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omments2.xml" ContentType="application/vnd.openxmlformats-officedocument.spreadsheetml.comment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8.xml" ContentType="application/vnd.openxmlformats-officedocument.spreadsheetml.pivotTable+xml"/>
  <Override PartName="/xl/pivotTables/pivotTable1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Documents\Pusdik KP dashboard\"/>
    </mc:Choice>
  </mc:AlternateContent>
  <xr:revisionPtr revIDLastSave="0" documentId="13_ncr:1_{A445C834-D6D9-4A3F-AC5A-95FBA6447B14}" xr6:coauthVersionLast="47" xr6:coauthVersionMax="47" xr10:uidLastSave="{00000000-0000-0000-0000-000000000000}"/>
  <bookViews>
    <workbookView xWindow="-110" yWindow="-110" windowWidth="19420" windowHeight="10300" firstSheet="8" activeTab="9" xr2:uid="{00000000-000D-0000-FFFF-FFFF00000000}"/>
  </bookViews>
  <sheets>
    <sheet name="LIST" sheetId="29" r:id="rId1"/>
    <sheet name="Sheet2" sheetId="36" r:id="rId2"/>
    <sheet name="Sheet1" sheetId="35" r:id="rId3"/>
    <sheet name="DATABASE" sheetId="2" r:id="rId4"/>
    <sheet name="TOTAL" sheetId="3" r:id="rId5"/>
    <sheet name="JFU&amp;Kontrak" sheetId="6" r:id="rId6"/>
    <sheet name="JFT" sheetId="9" r:id="rId7"/>
    <sheet name="Dosen_Prodi" sheetId="5" r:id="rId8"/>
    <sheet name="Dosen_Jabfung" sheetId="15" r:id="rId9"/>
    <sheet name="Data Dahboard" sheetId="37" r:id="rId10"/>
    <sheet name="Dosen_PangkatGol" sheetId="28" r:id="rId11"/>
    <sheet name="Dosen_Pendidikan" sheetId="10" r:id="rId12"/>
    <sheet name="Dosen_Umur" sheetId="11" r:id="rId13"/>
    <sheet name="Dosen_Kelamin" sheetId="12" r:id="rId14"/>
    <sheet name="TK_Golongan" sheetId="25" r:id="rId15"/>
    <sheet name="TK_Pendidikan" sheetId="18" r:id="rId16"/>
    <sheet name="TK_Umur" sheetId="20" r:id="rId17"/>
    <sheet name="TK_Kelamin" sheetId="23" r:id="rId18"/>
    <sheet name="Rekap Serdos_1" sheetId="30" r:id="rId19"/>
    <sheet name="Rekap Serdos_2" sheetId="31" r:id="rId20"/>
    <sheet name="Rekap Serdos_3" sheetId="32" r:id="rId21"/>
    <sheet name="SUDAH Serdos" sheetId="33" r:id="rId22"/>
    <sheet name="BELUM Serdos" sheetId="34" r:id="rId23"/>
  </sheets>
  <definedNames>
    <definedName name="_xlnm._FilterDatabase" localSheetId="9" hidden="1">'Data Dahboard'!$A$1:$AF$528</definedName>
    <definedName name="_xlnm._FilterDatabase" localSheetId="3" hidden="1">DATABASE!$A$1:$AM$1379</definedName>
    <definedName name="_xlnm.Print_Area" localSheetId="22">'BELUM Serdos'!$A$1:$L$244</definedName>
    <definedName name="_xlnm.Print_Area" localSheetId="3">DATABASE!$A$1:$AM$1379</definedName>
    <definedName name="_xlnm.Print_Area" localSheetId="8">Dosen_Jabfung!$A$1:$G$22</definedName>
    <definedName name="_xlnm.Print_Area" localSheetId="13">Dosen_Kelamin!$A$1:$D$22</definedName>
    <definedName name="_xlnm.Print_Area" localSheetId="10">Dosen_PangkatGol!$A$1:$M$22</definedName>
    <definedName name="_xlnm.Print_Area" localSheetId="11">Dosen_Pendidikan!$A$1:$D$22</definedName>
    <definedName name="_xlnm.Print_Area" localSheetId="7">Dosen_Prodi!$A$1:$O$64</definedName>
    <definedName name="_xlnm.Print_Area" localSheetId="12">Dosen_Umur!$A$1:$L$22</definedName>
    <definedName name="_xlnm.Print_Area" localSheetId="6">JFT!$A$1:$U$43</definedName>
    <definedName name="_xlnm.Print_Area" localSheetId="5">'JFU&amp;Kontrak'!$A$1:$L$54</definedName>
    <definedName name="_xlnm.Print_Area" localSheetId="18">'Rekap Serdos_1'!$A$1:$E$22</definedName>
    <definedName name="_xlnm.Print_Area" localSheetId="19">'Rekap Serdos_2'!$A$1:$Q$23</definedName>
    <definedName name="_xlnm.Print_Area" localSheetId="20">'Rekap Serdos_3'!$A$1:$N$23</definedName>
    <definedName name="_xlnm.Print_Area" localSheetId="21">'SUDAH Serdos'!$A$1:$N$313</definedName>
    <definedName name="_xlnm.Print_Area" localSheetId="14">TK_Golongan!$A$1:$S$22</definedName>
    <definedName name="_xlnm.Print_Area" localSheetId="17">TK_Kelamin!$A$1:$D$22</definedName>
    <definedName name="_xlnm.Print_Area" localSheetId="15">TK_Pendidikan!$A$1:$K$22</definedName>
    <definedName name="_xlnm.Print_Area" localSheetId="16">TK_Umur!$A$1:$J$22</definedName>
    <definedName name="_xlnm.Print_Area" localSheetId="4">TOTAL!$A$1:$J$21</definedName>
    <definedName name="_xlnm.Print_Titles" localSheetId="22">'BELUM Serdos'!$9:$9</definedName>
    <definedName name="_xlnm.Print_Titles" localSheetId="21">'SUDAH Serdos'!$9:$9</definedName>
    <definedName name="Slicer_STATUS_KEPEGAWAIAN4">#N/A</definedName>
  </definedNames>
  <calcPr calcId="191029"/>
  <pivotCaches>
    <pivotCache cacheId="0" r:id="rId24"/>
    <pivotCache cacheId="1" r:id="rId25"/>
    <pivotCache cacheId="2" r:id="rId26"/>
  </pivotCaches>
  <extLs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56" i="2" l="1"/>
  <c r="D1069" i="2"/>
  <c r="X1069" i="2" s="1"/>
  <c r="G1069" i="2"/>
  <c r="I1069" i="2" s="1"/>
  <c r="H1069" i="2"/>
  <c r="Q1069"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1141"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1334" i="2"/>
  <c r="H990" i="2"/>
  <c r="H991" i="2"/>
  <c r="H992" i="2"/>
  <c r="H993"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994" i="2"/>
  <c r="H1050" i="2"/>
  <c r="H1051" i="2"/>
  <c r="H1052" i="2"/>
  <c r="H1053" i="2"/>
  <c r="H1054" i="2"/>
  <c r="H1055" i="2"/>
  <c r="H1056" i="2"/>
  <c r="H1057" i="2"/>
  <c r="H1058" i="2"/>
  <c r="H1059" i="2"/>
  <c r="H1060" i="2"/>
  <c r="H1061" i="2"/>
  <c r="H1062" i="2"/>
  <c r="H1063" i="2"/>
  <c r="H1064" i="2"/>
  <c r="H1065" i="2"/>
  <c r="H1066" i="2"/>
  <c r="H1067" i="2"/>
  <c r="H1068"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10" i="2"/>
  <c r="H1211" i="2"/>
  <c r="H1212" i="2"/>
  <c r="H1213" i="2"/>
  <c r="H1214" i="2"/>
  <c r="H1215" i="2"/>
  <c r="H1216" i="2"/>
  <c r="H1217" i="2"/>
  <c r="H1218" i="2"/>
  <c r="H1219" i="2"/>
  <c r="H1220" i="2"/>
  <c r="H1221" i="2"/>
  <c r="H1222" i="2"/>
  <c r="H1223" i="2"/>
  <c r="H1224" i="2"/>
  <c r="H1225" i="2"/>
  <c r="H1226" i="2"/>
  <c r="H1228" i="2"/>
  <c r="H1229" i="2"/>
  <c r="H1227" i="2"/>
  <c r="H120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5" i="2"/>
  <c r="H1336" i="2"/>
  <c r="H1337" i="2"/>
  <c r="H1338" i="2"/>
  <c r="H1339" i="2"/>
  <c r="H1340" i="2"/>
  <c r="H1341" i="2"/>
  <c r="H1342" i="2"/>
  <c r="H1343" i="2"/>
  <c r="H1344" i="2"/>
  <c r="H1345" i="2"/>
  <c r="H1347" i="2"/>
  <c r="H1348" i="2"/>
  <c r="H1349" i="2"/>
  <c r="H1346"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1141"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I317" i="2" s="1"/>
  <c r="G318" i="2"/>
  <c r="G319" i="2"/>
  <c r="G320" i="2"/>
  <c r="G321" i="2"/>
  <c r="G322" i="2"/>
  <c r="G323" i="2"/>
  <c r="G324" i="2"/>
  <c r="G325" i="2"/>
  <c r="I325" i="2" s="1"/>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I434" i="2" s="1"/>
  <c r="G435" i="2"/>
  <c r="I435" i="2" s="1"/>
  <c r="G436" i="2"/>
  <c r="I436" i="2" s="1"/>
  <c r="G437" i="2"/>
  <c r="I437" i="2" s="1"/>
  <c r="G438" i="2"/>
  <c r="I438" i="2" s="1"/>
  <c r="G439" i="2"/>
  <c r="I439" i="2" s="1"/>
  <c r="G440" i="2"/>
  <c r="I440" i="2" s="1"/>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I638" i="2" s="1"/>
  <c r="G639" i="2"/>
  <c r="I639" i="2" s="1"/>
  <c r="G640" i="2"/>
  <c r="I640" i="2" s="1"/>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I671" i="2" s="1"/>
  <c r="G672" i="2"/>
  <c r="I672" i="2" s="1"/>
  <c r="G673" i="2"/>
  <c r="G674" i="2"/>
  <c r="G675" i="2"/>
  <c r="G676" i="2"/>
  <c r="G677" i="2"/>
  <c r="G678" i="2"/>
  <c r="G679" i="2"/>
  <c r="G680" i="2"/>
  <c r="G681" i="2"/>
  <c r="G682" i="2"/>
  <c r="G683" i="2"/>
  <c r="G684" i="2"/>
  <c r="G685" i="2"/>
  <c r="G686" i="2"/>
  <c r="G687" i="2"/>
  <c r="G688" i="2"/>
  <c r="G689" i="2"/>
  <c r="G690" i="2"/>
  <c r="G691" i="2"/>
  <c r="G692" i="2"/>
  <c r="G693" i="2"/>
  <c r="I693" i="2" s="1"/>
  <c r="G694" i="2"/>
  <c r="I694" i="2" s="1"/>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I759" i="2" s="1"/>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I815" i="2" s="1"/>
  <c r="G816" i="2"/>
  <c r="I816" i="2" s="1"/>
  <c r="G817" i="2"/>
  <c r="G818" i="2"/>
  <c r="G819" i="2"/>
  <c r="G820" i="2"/>
  <c r="G821" i="2"/>
  <c r="G822" i="2"/>
  <c r="G823" i="2"/>
  <c r="G824" i="2"/>
  <c r="G825" i="2"/>
  <c r="G826" i="2"/>
  <c r="G827" i="2"/>
  <c r="G828" i="2"/>
  <c r="G829" i="2"/>
  <c r="G830" i="2"/>
  <c r="G831" i="2"/>
  <c r="G832" i="2"/>
  <c r="G833" i="2"/>
  <c r="G834" i="2"/>
  <c r="G835" i="2"/>
  <c r="G836" i="2"/>
  <c r="G837" i="2"/>
  <c r="I837" i="2" s="1"/>
  <c r="G838" i="2"/>
  <c r="G839" i="2"/>
  <c r="G840" i="2"/>
  <c r="G841" i="2"/>
  <c r="G842" i="2"/>
  <c r="G843" i="2"/>
  <c r="G844" i="2"/>
  <c r="G845" i="2"/>
  <c r="G846" i="2"/>
  <c r="G847" i="2"/>
  <c r="G848" i="2"/>
  <c r="G849" i="2"/>
  <c r="G850" i="2"/>
  <c r="G851" i="2"/>
  <c r="G852" i="2"/>
  <c r="I852" i="2" s="1"/>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I898" i="2" s="1"/>
  <c r="G899" i="2"/>
  <c r="G900" i="2"/>
  <c r="G901" i="2"/>
  <c r="G902" i="2"/>
  <c r="G903" i="2"/>
  <c r="I903" i="2" s="1"/>
  <c r="G904" i="2"/>
  <c r="I904" i="2" s="1"/>
  <c r="G905" i="2"/>
  <c r="G906" i="2"/>
  <c r="G907" i="2"/>
  <c r="G908" i="2"/>
  <c r="G909" i="2"/>
  <c r="G910" i="2"/>
  <c r="G911" i="2"/>
  <c r="G912" i="2"/>
  <c r="G913" i="2"/>
  <c r="G914" i="2"/>
  <c r="I914" i="2" s="1"/>
  <c r="G915" i="2"/>
  <c r="G916" i="2"/>
  <c r="G917" i="2"/>
  <c r="G918" i="2"/>
  <c r="G919" i="2"/>
  <c r="G920" i="2"/>
  <c r="G921" i="2"/>
  <c r="G922" i="2"/>
  <c r="G923" i="2"/>
  <c r="I923" i="2" s="1"/>
  <c r="G924" i="2"/>
  <c r="I924" i="2" s="1"/>
  <c r="G925" i="2"/>
  <c r="I925" i="2" s="1"/>
  <c r="G926" i="2"/>
  <c r="G927" i="2"/>
  <c r="G928" i="2"/>
  <c r="G929" i="2"/>
  <c r="G930" i="2"/>
  <c r="G931" i="2"/>
  <c r="G932" i="2"/>
  <c r="G933" i="2"/>
  <c r="G934" i="2"/>
  <c r="G935" i="2"/>
  <c r="I935" i="2" s="1"/>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1334" i="2"/>
  <c r="G990" i="2"/>
  <c r="G991" i="2"/>
  <c r="G992" i="2"/>
  <c r="G993" i="2"/>
  <c r="G995" i="2"/>
  <c r="G996" i="2"/>
  <c r="G997" i="2"/>
  <c r="G998" i="2"/>
  <c r="G999" i="2"/>
  <c r="G1000" i="2"/>
  <c r="G1001" i="2"/>
  <c r="G1002" i="2"/>
  <c r="G1003" i="2"/>
  <c r="G1004" i="2"/>
  <c r="G1005" i="2"/>
  <c r="G1006" i="2"/>
  <c r="G1007" i="2"/>
  <c r="G1008" i="2"/>
  <c r="G1009" i="2"/>
  <c r="G1010" i="2"/>
  <c r="I1010" i="2" s="1"/>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994" i="2"/>
  <c r="G1050" i="2"/>
  <c r="G1051" i="2"/>
  <c r="G1052" i="2"/>
  <c r="G1053" i="2"/>
  <c r="G1054" i="2"/>
  <c r="G1055" i="2"/>
  <c r="G1056" i="2"/>
  <c r="G1057" i="2"/>
  <c r="G1058" i="2"/>
  <c r="G1059" i="2"/>
  <c r="G1060" i="2"/>
  <c r="G1061" i="2"/>
  <c r="G1062" i="2"/>
  <c r="G1063" i="2"/>
  <c r="G1064" i="2"/>
  <c r="G1065" i="2"/>
  <c r="G1066" i="2"/>
  <c r="G1067" i="2"/>
  <c r="G1068"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I1126" i="2" s="1"/>
  <c r="G1127" i="2"/>
  <c r="I1127" i="2" s="1"/>
  <c r="G1128" i="2"/>
  <c r="I1128" i="2" s="1"/>
  <c r="G1129" i="2"/>
  <c r="I1129" i="2" s="1"/>
  <c r="G1130" i="2"/>
  <c r="I1130" i="2" s="1"/>
  <c r="G1131" i="2"/>
  <c r="I1131" i="2" s="1"/>
  <c r="G1132" i="2"/>
  <c r="G1133" i="2"/>
  <c r="G1134" i="2"/>
  <c r="G1135" i="2"/>
  <c r="G1136" i="2"/>
  <c r="G1137" i="2"/>
  <c r="G1138" i="2"/>
  <c r="G1139" i="2"/>
  <c r="G1140" i="2"/>
  <c r="G1142" i="2"/>
  <c r="G1143" i="2"/>
  <c r="G1144" i="2"/>
  <c r="G1145" i="2"/>
  <c r="G1146" i="2"/>
  <c r="G1147" i="2"/>
  <c r="G1148" i="2"/>
  <c r="G1149" i="2"/>
  <c r="G1150" i="2"/>
  <c r="G1151" i="2"/>
  <c r="G1152" i="2"/>
  <c r="G1153" i="2"/>
  <c r="G1154" i="2"/>
  <c r="G1155"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10" i="2"/>
  <c r="G1211" i="2"/>
  <c r="G1212" i="2"/>
  <c r="G1213" i="2"/>
  <c r="G1214" i="2"/>
  <c r="G1215" i="2"/>
  <c r="G1216" i="2"/>
  <c r="G1217" i="2"/>
  <c r="G1218" i="2"/>
  <c r="G1219" i="2"/>
  <c r="G1220" i="2"/>
  <c r="G1221" i="2"/>
  <c r="G1222" i="2"/>
  <c r="G1223" i="2"/>
  <c r="G1224" i="2"/>
  <c r="G1225" i="2"/>
  <c r="G1226" i="2"/>
  <c r="G1228" i="2"/>
  <c r="G1229" i="2"/>
  <c r="G1227" i="2"/>
  <c r="G120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I1274" i="2" s="1"/>
  <c r="G1275" i="2"/>
  <c r="G1276" i="2"/>
  <c r="G1277" i="2"/>
  <c r="G1278" i="2"/>
  <c r="G1279" i="2"/>
  <c r="G1280" i="2"/>
  <c r="G1281" i="2"/>
  <c r="G1282" i="2"/>
  <c r="G1283" i="2"/>
  <c r="I1283" i="2" s="1"/>
  <c r="G1284" i="2"/>
  <c r="I1284" i="2" s="1"/>
  <c r="G1285" i="2"/>
  <c r="I1285" i="2" s="1"/>
  <c r="G1286" i="2"/>
  <c r="G1287" i="2"/>
  <c r="G1288" i="2"/>
  <c r="G1289" i="2"/>
  <c r="G1290" i="2"/>
  <c r="G1291" i="2"/>
  <c r="G1292" i="2"/>
  <c r="G1293" i="2"/>
  <c r="G1294" i="2"/>
  <c r="G1295" i="2"/>
  <c r="G1296" i="2"/>
  <c r="G1297" i="2"/>
  <c r="G1298" i="2"/>
  <c r="G1299" i="2"/>
  <c r="G1300" i="2"/>
  <c r="I1300" i="2" s="1"/>
  <c r="G1301" i="2"/>
  <c r="G1302" i="2"/>
  <c r="G1303" i="2"/>
  <c r="I1303" i="2" s="1"/>
  <c r="G1304" i="2"/>
  <c r="I1304" i="2" s="1"/>
  <c r="G1305" i="2"/>
  <c r="G1306" i="2"/>
  <c r="G1307" i="2"/>
  <c r="G1308" i="2"/>
  <c r="G1309" i="2"/>
  <c r="G1310" i="2"/>
  <c r="G1311" i="2"/>
  <c r="G1312" i="2"/>
  <c r="G1313" i="2"/>
  <c r="G1314" i="2"/>
  <c r="G1315" i="2"/>
  <c r="G1316" i="2"/>
  <c r="G1317" i="2"/>
  <c r="G1318" i="2"/>
  <c r="G1319" i="2"/>
  <c r="G1320" i="2"/>
  <c r="G1321" i="2"/>
  <c r="G1322" i="2"/>
  <c r="G1323" i="2"/>
  <c r="G1324" i="2"/>
  <c r="G1325" i="2"/>
  <c r="I1325" i="2" s="1"/>
  <c r="G1326" i="2"/>
  <c r="G1327" i="2"/>
  <c r="G1328" i="2"/>
  <c r="G1329" i="2"/>
  <c r="G1330" i="2"/>
  <c r="G1331" i="2"/>
  <c r="G1332" i="2"/>
  <c r="G1333" i="2"/>
  <c r="G1335" i="2"/>
  <c r="G1336" i="2"/>
  <c r="I1336" i="2" s="1"/>
  <c r="G1337" i="2"/>
  <c r="G1338" i="2"/>
  <c r="G1339" i="2"/>
  <c r="G1340" i="2"/>
  <c r="G1341" i="2"/>
  <c r="G1342" i="2"/>
  <c r="G1343" i="2"/>
  <c r="G1344" i="2"/>
  <c r="G1345" i="2"/>
  <c r="G1347" i="2"/>
  <c r="G1348" i="2"/>
  <c r="G1349" i="2"/>
  <c r="G1346"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1334" i="2"/>
  <c r="Q990" i="2"/>
  <c r="Q991" i="2"/>
  <c r="Q992" i="2"/>
  <c r="Q993"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994" i="2"/>
  <c r="Q1050" i="2"/>
  <c r="Q1051" i="2"/>
  <c r="Q1052" i="2"/>
  <c r="Q1053" i="2"/>
  <c r="Q1054" i="2"/>
  <c r="Q1055" i="2"/>
  <c r="Q1056" i="2"/>
  <c r="Q1057" i="2"/>
  <c r="Q1058" i="2"/>
  <c r="Q1059" i="2"/>
  <c r="Q1060" i="2"/>
  <c r="Q1061" i="2"/>
  <c r="Q1062" i="2"/>
  <c r="Q1063" i="2"/>
  <c r="Q1064" i="2"/>
  <c r="Q1065" i="2"/>
  <c r="Q1066" i="2"/>
  <c r="Q1067" i="2"/>
  <c r="Q1068"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2" i="2"/>
  <c r="Q1143" i="2"/>
  <c r="Q1144" i="2"/>
  <c r="Q1145" i="2"/>
  <c r="Q1146" i="2"/>
  <c r="Q1147" i="2"/>
  <c r="Q1148" i="2"/>
  <c r="Q1149" i="2"/>
  <c r="Q1150" i="2"/>
  <c r="Q1151" i="2"/>
  <c r="Q1152" i="2"/>
  <c r="Q1153" i="2"/>
  <c r="Q1154" i="2"/>
  <c r="Q158"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10" i="2"/>
  <c r="Q1211" i="2"/>
  <c r="Q1212" i="2"/>
  <c r="Q1213" i="2"/>
  <c r="Q1214" i="2"/>
  <c r="Q1215" i="2"/>
  <c r="Q1216" i="2"/>
  <c r="Q1217" i="2"/>
  <c r="Q1218" i="2"/>
  <c r="Q1219" i="2"/>
  <c r="Q1220" i="2"/>
  <c r="Q1221" i="2"/>
  <c r="Q1222" i="2"/>
  <c r="Q1223" i="2"/>
  <c r="Q1224" i="2"/>
  <c r="Q1225" i="2"/>
  <c r="Q1226" i="2"/>
  <c r="Q1228" i="2"/>
  <c r="Q1229" i="2"/>
  <c r="Q1227" i="2"/>
  <c r="Q120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5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5" i="2"/>
  <c r="Q1336" i="2"/>
  <c r="Q1337" i="2"/>
  <c r="Q1338" i="2"/>
  <c r="Q1339" i="2"/>
  <c r="Q1340" i="2"/>
  <c r="Q1341" i="2"/>
  <c r="Q1342" i="2"/>
  <c r="Q1343" i="2"/>
  <c r="Q1344" i="2"/>
  <c r="Q1345" i="2"/>
  <c r="Q1347" i="2"/>
  <c r="Q1348" i="2"/>
  <c r="Q1349" i="2"/>
  <c r="Q1346"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5" i="2"/>
  <c r="Q56" i="2"/>
  <c r="Q57" i="2"/>
  <c r="Q58" i="2"/>
  <c r="Q59" i="2"/>
  <c r="Q60" i="2"/>
  <c r="Q61" i="2"/>
  <c r="Q62" i="2"/>
  <c r="Q63" i="2"/>
  <c r="Q64" i="2"/>
  <c r="Q65" i="2"/>
  <c r="Q66" i="2"/>
  <c r="Q67" i="2"/>
  <c r="Q68" i="2"/>
  <c r="Q69" i="2"/>
  <c r="Q70" i="2"/>
  <c r="Q71" i="2"/>
  <c r="Q72" i="2"/>
  <c r="Q73" i="2"/>
  <c r="Q74" i="2"/>
  <c r="Q75" i="2"/>
  <c r="Q1141"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76" i="2"/>
  <c r="Q244" i="2"/>
  <c r="Q245" i="2"/>
  <c r="Q77"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197"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463"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D1336" i="2"/>
  <c r="X1336" i="2" s="1"/>
  <c r="Q2" i="2"/>
  <c r="D1325" i="2"/>
  <c r="X1325" i="2" s="1"/>
  <c r="D1303" i="2"/>
  <c r="X1303" i="2" s="1"/>
  <c r="D1304" i="2"/>
  <c r="X1304" i="2" s="1"/>
  <c r="D1300" i="2"/>
  <c r="X1300" i="2" s="1"/>
  <c r="D1283" i="2"/>
  <c r="X1283" i="2" s="1"/>
  <c r="D1284" i="2"/>
  <c r="X1284" i="2" s="1"/>
  <c r="D1285" i="2"/>
  <c r="X1285" i="2" s="1"/>
  <c r="D1274" i="2"/>
  <c r="X1274" i="2" s="1"/>
  <c r="D1126" i="2"/>
  <c r="X1126" i="2" s="1"/>
  <c r="D1127" i="2"/>
  <c r="X1127" i="2" s="1"/>
  <c r="D1128" i="2"/>
  <c r="X1128" i="2" s="1"/>
  <c r="D1129" i="2"/>
  <c r="X1129" i="2" s="1"/>
  <c r="D1130" i="2"/>
  <c r="X1130" i="2" s="1"/>
  <c r="D1131" i="2"/>
  <c r="X1131" i="2" s="1"/>
  <c r="D1010" i="2"/>
  <c r="X1010" i="2" s="1"/>
  <c r="D935" i="2"/>
  <c r="X935" i="2" s="1"/>
  <c r="D923" i="2"/>
  <c r="X923" i="2" s="1"/>
  <c r="D924" i="2"/>
  <c r="X924" i="2" s="1"/>
  <c r="D925" i="2"/>
  <c r="X925" i="2" s="1"/>
  <c r="D914" i="2"/>
  <c r="X914" i="2" s="1"/>
  <c r="D903" i="2"/>
  <c r="X903" i="2" s="1"/>
  <c r="D904" i="2"/>
  <c r="X904" i="2" s="1"/>
  <c r="D898" i="2"/>
  <c r="X898" i="2" s="1"/>
  <c r="D852" i="2"/>
  <c r="X852" i="2" s="1"/>
  <c r="D837" i="2"/>
  <c r="X837" i="2" s="1"/>
  <c r="D815" i="2"/>
  <c r="X815" i="2" s="1"/>
  <c r="D816" i="2"/>
  <c r="X816" i="2" s="1"/>
  <c r="D759" i="2"/>
  <c r="X759" i="2" s="1"/>
  <c r="D693" i="2"/>
  <c r="X693" i="2" s="1"/>
  <c r="D694" i="2"/>
  <c r="X694" i="2" s="1"/>
  <c r="D671" i="2"/>
  <c r="X671" i="2" s="1"/>
  <c r="D672" i="2"/>
  <c r="X672" i="2" s="1"/>
  <c r="D638" i="2"/>
  <c r="X638" i="2" s="1"/>
  <c r="D639" i="2"/>
  <c r="X639" i="2" s="1"/>
  <c r="D640" i="2"/>
  <c r="X640" i="2" s="1"/>
  <c r="D434" i="2"/>
  <c r="X434" i="2" s="1"/>
  <c r="D435" i="2"/>
  <c r="X435" i="2" s="1"/>
  <c r="D436" i="2"/>
  <c r="X436" i="2" s="1"/>
  <c r="D437" i="2"/>
  <c r="X437" i="2" s="1"/>
  <c r="D438" i="2"/>
  <c r="X438" i="2" s="1"/>
  <c r="D439" i="2"/>
  <c r="X439" i="2" s="1"/>
  <c r="D440" i="2"/>
  <c r="X440" i="2" s="1"/>
  <c r="D325" i="2"/>
  <c r="X325" i="2" s="1"/>
  <c r="D317" i="2"/>
  <c r="X317" i="2" s="1"/>
  <c r="D1375" i="2" l="1"/>
  <c r="X1375" i="2" s="1"/>
  <c r="D1376" i="2"/>
  <c r="X1376" i="2" s="1"/>
  <c r="I1375" i="2"/>
  <c r="I1376" i="2"/>
  <c r="D1377" i="2"/>
  <c r="X1377" i="2" s="1"/>
  <c r="I1377" i="2"/>
  <c r="D1378" i="2"/>
  <c r="X1378" i="2" s="1"/>
  <c r="I1378" i="2"/>
  <c r="D1140" i="2"/>
  <c r="X1140" i="2" s="1"/>
  <c r="I1140" i="2"/>
  <c r="D886" i="2" l="1"/>
  <c r="X886" i="2" s="1"/>
  <c r="I886" i="2"/>
  <c r="D887" i="2"/>
  <c r="X887" i="2" s="1"/>
  <c r="I887" i="2"/>
  <c r="D888" i="2"/>
  <c r="X888" i="2" s="1"/>
  <c r="I888" i="2"/>
  <c r="D785" i="2"/>
  <c r="X785" i="2" s="1"/>
  <c r="I785" i="2"/>
  <c r="D786" i="2"/>
  <c r="X786" i="2" s="1"/>
  <c r="D787" i="2"/>
  <c r="X787" i="2" s="1"/>
  <c r="I786" i="2"/>
  <c r="I787" i="2"/>
  <c r="D788" i="2"/>
  <c r="X788" i="2" s="1"/>
  <c r="I788" i="2"/>
  <c r="D789" i="2"/>
  <c r="X789" i="2" s="1"/>
  <c r="I789" i="2"/>
  <c r="D973" i="2" l="1"/>
  <c r="D644" i="2" l="1"/>
  <c r="D159" i="2" l="1"/>
  <c r="X159" i="2" s="1"/>
  <c r="I159" i="2"/>
  <c r="D189" i="2" l="1"/>
  <c r="X189" i="2" s="1"/>
  <c r="I189" i="2"/>
  <c r="D835" i="2" l="1"/>
  <c r="X835" i="2" s="1"/>
  <c r="D836" i="2"/>
  <c r="X836" i="2" s="1"/>
  <c r="I835" i="2"/>
  <c r="I836" i="2"/>
  <c r="D2" i="2" l="1"/>
  <c r="X2" i="2" s="1"/>
  <c r="D3" i="2"/>
  <c r="X3" i="2" s="1"/>
  <c r="D4" i="2"/>
  <c r="X4" i="2" s="1"/>
  <c r="D5" i="2"/>
  <c r="X5" i="2" s="1"/>
  <c r="D6" i="2"/>
  <c r="X6" i="2" s="1"/>
  <c r="D7" i="2"/>
  <c r="X7" i="2" s="1"/>
  <c r="D8" i="2"/>
  <c r="X8" i="2" s="1"/>
  <c r="D9" i="2"/>
  <c r="X9" i="2" s="1"/>
  <c r="D10" i="2"/>
  <c r="X10" i="2" s="1"/>
  <c r="D11" i="2"/>
  <c r="X11" i="2" s="1"/>
  <c r="D12" i="2"/>
  <c r="X12" i="2" s="1"/>
  <c r="D13" i="2"/>
  <c r="X13" i="2" s="1"/>
  <c r="D14" i="2"/>
  <c r="X14" i="2" s="1"/>
  <c r="D15" i="2"/>
  <c r="X15" i="2" s="1"/>
  <c r="D16" i="2"/>
  <c r="X16" i="2" s="1"/>
  <c r="D17" i="2"/>
  <c r="X17" i="2" s="1"/>
  <c r="D18" i="2"/>
  <c r="X18" i="2" s="1"/>
  <c r="D19" i="2"/>
  <c r="X19" i="2" s="1"/>
  <c r="D20" i="2"/>
  <c r="X20" i="2" s="1"/>
  <c r="D21" i="2"/>
  <c r="X21" i="2" s="1"/>
  <c r="D22" i="2"/>
  <c r="X22" i="2" s="1"/>
  <c r="D23" i="2"/>
  <c r="X23" i="2" s="1"/>
  <c r="D24" i="2"/>
  <c r="X24" i="2" s="1"/>
  <c r="D25" i="2"/>
  <c r="X25" i="2" s="1"/>
  <c r="D1273" i="2"/>
  <c r="X1273" i="2" s="1"/>
  <c r="D26" i="2"/>
  <c r="X26" i="2" s="1"/>
  <c r="D27" i="2"/>
  <c r="X27" i="2" s="1"/>
  <c r="D28" i="2"/>
  <c r="X28" i="2" s="1"/>
  <c r="D29" i="2"/>
  <c r="X29" i="2" s="1"/>
  <c r="D30" i="2"/>
  <c r="X30" i="2" s="1"/>
  <c r="D31" i="2"/>
  <c r="X31" i="2" s="1"/>
  <c r="D32" i="2"/>
  <c r="X32" i="2" s="1"/>
  <c r="D33" i="2"/>
  <c r="X33" i="2" s="1"/>
  <c r="D34" i="2"/>
  <c r="X34" i="2" s="1"/>
  <c r="D35" i="2"/>
  <c r="X35" i="2" s="1"/>
  <c r="D36" i="2"/>
  <c r="X36" i="2" s="1"/>
  <c r="D37" i="2"/>
  <c r="X37" i="2" s="1"/>
  <c r="D38" i="2"/>
  <c r="X38" i="2" s="1"/>
  <c r="D39" i="2"/>
  <c r="X39" i="2" s="1"/>
  <c r="D40" i="2"/>
  <c r="X40" i="2" s="1"/>
  <c r="D41" i="2"/>
  <c r="X41" i="2" s="1"/>
  <c r="D42" i="2"/>
  <c r="X42" i="2" s="1"/>
  <c r="D43" i="2"/>
  <c r="X43" i="2" s="1"/>
  <c r="D44" i="2"/>
  <c r="X44" i="2" s="1"/>
  <c r="D45" i="2"/>
  <c r="X45" i="2" s="1"/>
  <c r="D46" i="2"/>
  <c r="X46" i="2" s="1"/>
  <c r="D47" i="2"/>
  <c r="X47" i="2" s="1"/>
  <c r="D48" i="2"/>
  <c r="X48" i="2" s="1"/>
  <c r="D49" i="2"/>
  <c r="X49" i="2" s="1"/>
  <c r="D50" i="2"/>
  <c r="X50" i="2" s="1"/>
  <c r="D51" i="2"/>
  <c r="X51" i="2" s="1"/>
  <c r="D52" i="2"/>
  <c r="X52" i="2" s="1"/>
  <c r="D55" i="2"/>
  <c r="X55" i="2" s="1"/>
  <c r="D56" i="2"/>
  <c r="X56" i="2" s="1"/>
  <c r="D57" i="2"/>
  <c r="X57" i="2" s="1"/>
  <c r="D58" i="2"/>
  <c r="X58" i="2" s="1"/>
  <c r="D59" i="2"/>
  <c r="X59" i="2" s="1"/>
  <c r="D60" i="2"/>
  <c r="X60" i="2" s="1"/>
  <c r="D61" i="2"/>
  <c r="X61" i="2" s="1"/>
  <c r="D62" i="2"/>
  <c r="X62" i="2" s="1"/>
  <c r="D63" i="2"/>
  <c r="X63" i="2" s="1"/>
  <c r="D64" i="2"/>
  <c r="X64" i="2" s="1"/>
  <c r="D65" i="2"/>
  <c r="X65" i="2" s="1"/>
  <c r="D66" i="2"/>
  <c r="X66" i="2" s="1"/>
  <c r="D67" i="2"/>
  <c r="X67" i="2" s="1"/>
  <c r="D68" i="2"/>
  <c r="X68" i="2" s="1"/>
  <c r="D69" i="2"/>
  <c r="X69" i="2" s="1"/>
  <c r="D70" i="2"/>
  <c r="X70" i="2" s="1"/>
  <c r="D71" i="2"/>
  <c r="X71" i="2" s="1"/>
  <c r="D72" i="2"/>
  <c r="X72" i="2" s="1"/>
  <c r="D73" i="2"/>
  <c r="X73" i="2" s="1"/>
  <c r="D74" i="2"/>
  <c r="X74" i="2" s="1"/>
  <c r="D75" i="2"/>
  <c r="X75" i="2" s="1"/>
  <c r="D1141" i="2"/>
  <c r="X1141" i="2" s="1"/>
  <c r="D79" i="2"/>
  <c r="X79" i="2" s="1"/>
  <c r="D80" i="2"/>
  <c r="X80" i="2" s="1"/>
  <c r="D81" i="2"/>
  <c r="X81" i="2" s="1"/>
  <c r="D82" i="2"/>
  <c r="X82" i="2" s="1"/>
  <c r="D83" i="2"/>
  <c r="X83" i="2" s="1"/>
  <c r="D84" i="2"/>
  <c r="X84" i="2" s="1"/>
  <c r="D85" i="2"/>
  <c r="X85" i="2" s="1"/>
  <c r="D86" i="2"/>
  <c r="X86" i="2" s="1"/>
  <c r="D87" i="2"/>
  <c r="X87" i="2" s="1"/>
  <c r="D88" i="2"/>
  <c r="X88" i="2" s="1"/>
  <c r="D89" i="2"/>
  <c r="X89" i="2" s="1"/>
  <c r="D90" i="2"/>
  <c r="X90" i="2" s="1"/>
  <c r="D91" i="2"/>
  <c r="X91" i="2" s="1"/>
  <c r="D92" i="2"/>
  <c r="X92" i="2" s="1"/>
  <c r="D93" i="2"/>
  <c r="D94" i="2"/>
  <c r="X94" i="2" s="1"/>
  <c r="D95" i="2"/>
  <c r="X95" i="2" s="1"/>
  <c r="D96" i="2"/>
  <c r="X96" i="2" s="1"/>
  <c r="D97" i="2"/>
  <c r="X97" i="2" s="1"/>
  <c r="D98" i="2"/>
  <c r="X98" i="2" s="1"/>
  <c r="D99" i="2"/>
  <c r="X99" i="2" s="1"/>
  <c r="D100" i="2"/>
  <c r="X100" i="2" s="1"/>
  <c r="D101" i="2"/>
  <c r="X101" i="2" s="1"/>
  <c r="D102" i="2"/>
  <c r="X102" i="2" s="1"/>
  <c r="D103" i="2"/>
  <c r="X103" i="2" s="1"/>
  <c r="D104" i="2"/>
  <c r="X104" i="2" s="1"/>
  <c r="D105" i="2"/>
  <c r="X105" i="2" s="1"/>
  <c r="D106" i="2"/>
  <c r="X106" i="2" s="1"/>
  <c r="D107" i="2"/>
  <c r="X107" i="2" s="1"/>
  <c r="D108" i="2"/>
  <c r="X108" i="2" s="1"/>
  <c r="D109" i="2"/>
  <c r="X109" i="2" s="1"/>
  <c r="D110" i="2"/>
  <c r="X110" i="2" s="1"/>
  <c r="D111" i="2"/>
  <c r="X111" i="2" s="1"/>
  <c r="D112" i="2"/>
  <c r="X112" i="2" s="1"/>
  <c r="D113" i="2"/>
  <c r="X113" i="2" s="1"/>
  <c r="D114" i="2"/>
  <c r="X114" i="2" s="1"/>
  <c r="D115" i="2"/>
  <c r="X115" i="2" s="1"/>
  <c r="D116" i="2"/>
  <c r="X116" i="2" s="1"/>
  <c r="D117" i="2"/>
  <c r="X117" i="2" s="1"/>
  <c r="D118" i="2"/>
  <c r="X118" i="2" s="1"/>
  <c r="D119" i="2"/>
  <c r="X119" i="2" s="1"/>
  <c r="D120" i="2"/>
  <c r="X120" i="2" s="1"/>
  <c r="D121" i="2"/>
  <c r="X121" i="2" s="1"/>
  <c r="D122" i="2"/>
  <c r="X122" i="2" s="1"/>
  <c r="D123" i="2"/>
  <c r="X123" i="2" s="1"/>
  <c r="D124" i="2"/>
  <c r="X124" i="2" s="1"/>
  <c r="D125" i="2"/>
  <c r="X125" i="2" s="1"/>
  <c r="D126" i="2"/>
  <c r="X126" i="2" s="1"/>
  <c r="D127" i="2"/>
  <c r="X127" i="2" s="1"/>
  <c r="D128" i="2"/>
  <c r="X128" i="2" s="1"/>
  <c r="D129" i="2"/>
  <c r="X129" i="2" s="1"/>
  <c r="D130" i="2"/>
  <c r="X130" i="2" s="1"/>
  <c r="D131" i="2"/>
  <c r="X131" i="2" s="1"/>
  <c r="D132" i="2"/>
  <c r="X132" i="2" s="1"/>
  <c r="D133" i="2"/>
  <c r="X133" i="2" s="1"/>
  <c r="D134" i="2"/>
  <c r="X134" i="2" s="1"/>
  <c r="D135" i="2"/>
  <c r="X135" i="2" s="1"/>
  <c r="D136" i="2"/>
  <c r="X136" i="2" s="1"/>
  <c r="D137" i="2"/>
  <c r="X137" i="2" s="1"/>
  <c r="D138" i="2"/>
  <c r="X138" i="2" s="1"/>
  <c r="D139" i="2"/>
  <c r="X139" i="2" s="1"/>
  <c r="D140" i="2"/>
  <c r="X140" i="2" s="1"/>
  <c r="D141" i="2"/>
  <c r="X141" i="2" s="1"/>
  <c r="D142" i="2"/>
  <c r="X142" i="2" s="1"/>
  <c r="D143" i="2"/>
  <c r="X143" i="2" s="1"/>
  <c r="D144" i="2"/>
  <c r="X144" i="2" s="1"/>
  <c r="D145" i="2"/>
  <c r="X145" i="2" s="1"/>
  <c r="D146" i="2"/>
  <c r="X146" i="2" s="1"/>
  <c r="D147" i="2"/>
  <c r="X147" i="2" s="1"/>
  <c r="D148" i="2"/>
  <c r="X148" i="2" s="1"/>
  <c r="D149" i="2"/>
  <c r="X149" i="2" s="1"/>
  <c r="D150" i="2"/>
  <c r="X150" i="2" s="1"/>
  <c r="D151" i="2"/>
  <c r="X151" i="2" s="1"/>
  <c r="D152" i="2"/>
  <c r="X152" i="2" s="1"/>
  <c r="D153" i="2"/>
  <c r="X153" i="2" s="1"/>
  <c r="D154" i="2"/>
  <c r="X154" i="2" s="1"/>
  <c r="D155" i="2"/>
  <c r="X155" i="2" s="1"/>
  <c r="D156" i="2"/>
  <c r="X156" i="2" s="1"/>
  <c r="D157" i="2"/>
  <c r="X157" i="2" s="1"/>
  <c r="D160" i="2"/>
  <c r="X160" i="2" s="1"/>
  <c r="D161" i="2"/>
  <c r="X161" i="2" s="1"/>
  <c r="D162" i="2"/>
  <c r="X162" i="2" s="1"/>
  <c r="D163" i="2"/>
  <c r="X163" i="2" s="1"/>
  <c r="D164" i="2"/>
  <c r="X164" i="2" s="1"/>
  <c r="D165" i="2"/>
  <c r="X165" i="2" s="1"/>
  <c r="D166" i="2"/>
  <c r="X166" i="2" s="1"/>
  <c r="D167" i="2"/>
  <c r="X167" i="2" s="1"/>
  <c r="D168" i="2"/>
  <c r="X168" i="2" s="1"/>
  <c r="D169" i="2"/>
  <c r="X169" i="2" s="1"/>
  <c r="D170" i="2"/>
  <c r="X170" i="2" s="1"/>
  <c r="D171" i="2"/>
  <c r="X171" i="2" s="1"/>
  <c r="D172" i="2"/>
  <c r="X172" i="2" s="1"/>
  <c r="D173" i="2"/>
  <c r="X173" i="2" s="1"/>
  <c r="D174" i="2"/>
  <c r="X174" i="2" s="1"/>
  <c r="D175" i="2"/>
  <c r="X175" i="2" s="1"/>
  <c r="D176" i="2"/>
  <c r="X176" i="2" s="1"/>
  <c r="D177" i="2"/>
  <c r="X177" i="2" s="1"/>
  <c r="D178" i="2"/>
  <c r="X178" i="2" s="1"/>
  <c r="D179" i="2"/>
  <c r="X179" i="2" s="1"/>
  <c r="D180" i="2"/>
  <c r="X180" i="2" s="1"/>
  <c r="D181" i="2"/>
  <c r="X181" i="2" s="1"/>
  <c r="D182" i="2"/>
  <c r="X182" i="2" s="1"/>
  <c r="D183" i="2"/>
  <c r="X183" i="2" s="1"/>
  <c r="D184" i="2"/>
  <c r="X184" i="2" s="1"/>
  <c r="D185" i="2"/>
  <c r="X185" i="2" s="1"/>
  <c r="D186" i="2"/>
  <c r="X186" i="2" s="1"/>
  <c r="D187" i="2"/>
  <c r="X187" i="2" s="1"/>
  <c r="D188" i="2"/>
  <c r="X188" i="2" s="1"/>
  <c r="D190" i="2"/>
  <c r="X190" i="2" s="1"/>
  <c r="D191" i="2"/>
  <c r="X191" i="2" s="1"/>
  <c r="D192" i="2"/>
  <c r="X192" i="2" s="1"/>
  <c r="D193" i="2"/>
  <c r="X193" i="2" s="1"/>
  <c r="D194" i="2"/>
  <c r="X194" i="2" s="1"/>
  <c r="D195" i="2"/>
  <c r="X195" i="2" s="1"/>
  <c r="D196" i="2"/>
  <c r="X196" i="2" s="1"/>
  <c r="D198" i="2"/>
  <c r="X198" i="2" s="1"/>
  <c r="D199" i="2"/>
  <c r="X199" i="2" s="1"/>
  <c r="D200" i="2"/>
  <c r="X200" i="2" s="1"/>
  <c r="D201" i="2"/>
  <c r="X201" i="2" s="1"/>
  <c r="D202" i="2"/>
  <c r="X202" i="2" s="1"/>
  <c r="D203" i="2"/>
  <c r="X203" i="2" s="1"/>
  <c r="D204" i="2"/>
  <c r="X204" i="2" s="1"/>
  <c r="D205" i="2"/>
  <c r="X205" i="2" s="1"/>
  <c r="D206" i="2"/>
  <c r="X206" i="2" s="1"/>
  <c r="D207" i="2"/>
  <c r="X207" i="2" s="1"/>
  <c r="D208" i="2"/>
  <c r="X208" i="2" s="1"/>
  <c r="D209" i="2"/>
  <c r="X209" i="2" s="1"/>
  <c r="D210" i="2"/>
  <c r="X210" i="2" s="1"/>
  <c r="D211" i="2"/>
  <c r="X211" i="2" s="1"/>
  <c r="D212" i="2"/>
  <c r="X212" i="2" s="1"/>
  <c r="D213" i="2"/>
  <c r="X213" i="2" s="1"/>
  <c r="D214" i="2"/>
  <c r="X214" i="2" s="1"/>
  <c r="D215" i="2"/>
  <c r="X215" i="2" s="1"/>
  <c r="D216" i="2"/>
  <c r="X216" i="2" s="1"/>
  <c r="D217" i="2"/>
  <c r="X217" i="2" s="1"/>
  <c r="D218" i="2"/>
  <c r="X218" i="2" s="1"/>
  <c r="D219" i="2"/>
  <c r="X219" i="2" s="1"/>
  <c r="D220" i="2"/>
  <c r="X220" i="2" s="1"/>
  <c r="D221" i="2"/>
  <c r="X221" i="2" s="1"/>
  <c r="D222" i="2"/>
  <c r="X222" i="2" s="1"/>
  <c r="D223" i="2"/>
  <c r="X223" i="2" s="1"/>
  <c r="D224" i="2"/>
  <c r="X224" i="2" s="1"/>
  <c r="D225" i="2"/>
  <c r="X225" i="2" s="1"/>
  <c r="D226" i="2"/>
  <c r="X226" i="2" s="1"/>
  <c r="D227" i="2"/>
  <c r="X227" i="2" s="1"/>
  <c r="D228" i="2"/>
  <c r="X228" i="2" s="1"/>
  <c r="D229" i="2"/>
  <c r="X229" i="2" s="1"/>
  <c r="D230" i="2"/>
  <c r="X230" i="2" s="1"/>
  <c r="D231" i="2"/>
  <c r="X231" i="2" s="1"/>
  <c r="D232" i="2"/>
  <c r="X232" i="2" s="1"/>
  <c r="D233" i="2"/>
  <c r="X233" i="2" s="1"/>
  <c r="D234" i="2"/>
  <c r="X234" i="2" s="1"/>
  <c r="D235" i="2"/>
  <c r="X235" i="2" s="1"/>
  <c r="D236" i="2"/>
  <c r="X236" i="2" s="1"/>
  <c r="D237" i="2"/>
  <c r="X237" i="2" s="1"/>
  <c r="D238" i="2"/>
  <c r="X238" i="2" s="1"/>
  <c r="D239" i="2"/>
  <c r="X239" i="2" s="1"/>
  <c r="D240" i="2"/>
  <c r="X240" i="2" s="1"/>
  <c r="D241" i="2"/>
  <c r="X241" i="2" s="1"/>
  <c r="D242" i="2"/>
  <c r="X242" i="2" s="1"/>
  <c r="D76" i="2"/>
  <c r="X76" i="2" s="1"/>
  <c r="D244" i="2"/>
  <c r="X244" i="2" s="1"/>
  <c r="D245" i="2"/>
  <c r="X245" i="2" s="1"/>
  <c r="D77" i="2"/>
  <c r="X77" i="2" s="1"/>
  <c r="D247" i="2"/>
  <c r="X247" i="2" s="1"/>
  <c r="D248" i="2"/>
  <c r="X248" i="2" s="1"/>
  <c r="D249" i="2"/>
  <c r="X249" i="2" s="1"/>
  <c r="D250" i="2"/>
  <c r="X250" i="2" s="1"/>
  <c r="D251" i="2"/>
  <c r="X251" i="2" s="1"/>
  <c r="D252" i="2"/>
  <c r="X252" i="2" s="1"/>
  <c r="D253" i="2"/>
  <c r="X253" i="2" s="1"/>
  <c r="D254" i="2"/>
  <c r="X254" i="2" s="1"/>
  <c r="D255" i="2"/>
  <c r="X255" i="2" s="1"/>
  <c r="D256" i="2"/>
  <c r="X256" i="2" s="1"/>
  <c r="D257" i="2"/>
  <c r="X257" i="2" s="1"/>
  <c r="D258" i="2"/>
  <c r="X258" i="2" s="1"/>
  <c r="D259" i="2"/>
  <c r="X259" i="2" s="1"/>
  <c r="D260" i="2"/>
  <c r="X260" i="2" s="1"/>
  <c r="D261" i="2"/>
  <c r="X261" i="2" s="1"/>
  <c r="D262" i="2"/>
  <c r="X262" i="2" s="1"/>
  <c r="D263" i="2"/>
  <c r="X263" i="2" s="1"/>
  <c r="D264" i="2"/>
  <c r="X264" i="2" s="1"/>
  <c r="D265" i="2"/>
  <c r="X265" i="2" s="1"/>
  <c r="D266" i="2"/>
  <c r="X266" i="2" s="1"/>
  <c r="D267" i="2"/>
  <c r="X267" i="2" s="1"/>
  <c r="D268" i="2"/>
  <c r="X268" i="2" s="1"/>
  <c r="D269" i="2"/>
  <c r="X269" i="2" s="1"/>
  <c r="D270" i="2"/>
  <c r="X270" i="2" s="1"/>
  <c r="D271" i="2"/>
  <c r="X271" i="2" s="1"/>
  <c r="D272" i="2"/>
  <c r="X272" i="2" s="1"/>
  <c r="D273" i="2"/>
  <c r="X273" i="2" s="1"/>
  <c r="D274" i="2"/>
  <c r="X274" i="2" s="1"/>
  <c r="D275" i="2"/>
  <c r="X275" i="2" s="1"/>
  <c r="D276" i="2"/>
  <c r="X276" i="2" s="1"/>
  <c r="D277" i="2"/>
  <c r="X277" i="2" s="1"/>
  <c r="D278" i="2"/>
  <c r="X278" i="2" s="1"/>
  <c r="D279" i="2"/>
  <c r="X279" i="2" s="1"/>
  <c r="D280" i="2"/>
  <c r="X280" i="2" s="1"/>
  <c r="D281" i="2"/>
  <c r="X281" i="2" s="1"/>
  <c r="D282" i="2"/>
  <c r="X282" i="2" s="1"/>
  <c r="D283" i="2"/>
  <c r="X283" i="2" s="1"/>
  <c r="D284" i="2"/>
  <c r="X284" i="2" s="1"/>
  <c r="D285" i="2"/>
  <c r="X285" i="2" s="1"/>
  <c r="D286" i="2"/>
  <c r="X286" i="2" s="1"/>
  <c r="D287" i="2"/>
  <c r="X287" i="2" s="1"/>
  <c r="D288" i="2"/>
  <c r="X288" i="2" s="1"/>
  <c r="D289" i="2"/>
  <c r="X289" i="2" s="1"/>
  <c r="D197" i="2"/>
  <c r="X197" i="2" s="1"/>
  <c r="D290" i="2"/>
  <c r="X290" i="2" s="1"/>
  <c r="D291" i="2"/>
  <c r="X291" i="2" s="1"/>
  <c r="D292" i="2"/>
  <c r="X292" i="2" s="1"/>
  <c r="D293" i="2"/>
  <c r="X293" i="2" s="1"/>
  <c r="D294" i="2"/>
  <c r="X294" i="2" s="1"/>
  <c r="D295" i="2"/>
  <c r="X295" i="2" s="1"/>
  <c r="D296" i="2"/>
  <c r="X296" i="2" s="1"/>
  <c r="D297" i="2"/>
  <c r="X297" i="2" s="1"/>
  <c r="D298" i="2"/>
  <c r="X298" i="2" s="1"/>
  <c r="D299" i="2"/>
  <c r="X299" i="2" s="1"/>
  <c r="D300" i="2"/>
  <c r="X300" i="2" s="1"/>
  <c r="D301" i="2"/>
  <c r="X301" i="2" s="1"/>
  <c r="D302" i="2"/>
  <c r="X302" i="2" s="1"/>
  <c r="D303" i="2"/>
  <c r="X303" i="2" s="1"/>
  <c r="D304" i="2"/>
  <c r="X304" i="2" s="1"/>
  <c r="D305" i="2"/>
  <c r="X305" i="2" s="1"/>
  <c r="D306" i="2"/>
  <c r="X306" i="2" s="1"/>
  <c r="D307" i="2"/>
  <c r="X307" i="2" s="1"/>
  <c r="D308" i="2"/>
  <c r="X308" i="2" s="1"/>
  <c r="D309" i="2"/>
  <c r="X309" i="2" s="1"/>
  <c r="D310" i="2"/>
  <c r="X310" i="2" s="1"/>
  <c r="D311" i="2"/>
  <c r="X311" i="2" s="1"/>
  <c r="D312" i="2"/>
  <c r="X312" i="2" s="1"/>
  <c r="D313" i="2"/>
  <c r="X313" i="2" s="1"/>
  <c r="D314" i="2"/>
  <c r="X314" i="2" s="1"/>
  <c r="D315" i="2"/>
  <c r="X315" i="2" s="1"/>
  <c r="D316" i="2"/>
  <c r="X316" i="2" s="1"/>
  <c r="D318" i="2"/>
  <c r="X318" i="2" s="1"/>
  <c r="D319" i="2"/>
  <c r="X319" i="2" s="1"/>
  <c r="D320" i="2"/>
  <c r="X320" i="2" s="1"/>
  <c r="D321" i="2"/>
  <c r="X321" i="2" s="1"/>
  <c r="D322" i="2"/>
  <c r="X322" i="2" s="1"/>
  <c r="D323" i="2"/>
  <c r="X323" i="2" s="1"/>
  <c r="D324" i="2"/>
  <c r="X324" i="2" s="1"/>
  <c r="D326" i="2"/>
  <c r="X326" i="2" s="1"/>
  <c r="D327" i="2"/>
  <c r="X327" i="2" s="1"/>
  <c r="D328" i="2"/>
  <c r="X328" i="2" s="1"/>
  <c r="D329" i="2"/>
  <c r="X329" i="2" s="1"/>
  <c r="D330" i="2"/>
  <c r="X330" i="2" s="1"/>
  <c r="D331" i="2"/>
  <c r="X331" i="2" s="1"/>
  <c r="D332" i="2"/>
  <c r="X332" i="2" s="1"/>
  <c r="D333" i="2"/>
  <c r="X333" i="2" s="1"/>
  <c r="D334" i="2"/>
  <c r="X334" i="2" s="1"/>
  <c r="D335" i="2"/>
  <c r="X335" i="2" s="1"/>
  <c r="D336" i="2"/>
  <c r="X336" i="2" s="1"/>
  <c r="D337" i="2"/>
  <c r="X337" i="2" s="1"/>
  <c r="D338" i="2"/>
  <c r="X338" i="2" s="1"/>
  <c r="D339" i="2"/>
  <c r="X339" i="2" s="1"/>
  <c r="D340" i="2"/>
  <c r="X340" i="2" s="1"/>
  <c r="D341" i="2"/>
  <c r="X341" i="2" s="1"/>
  <c r="D342" i="2"/>
  <c r="X342" i="2" s="1"/>
  <c r="D343" i="2"/>
  <c r="X343" i="2" s="1"/>
  <c r="D344" i="2"/>
  <c r="X344" i="2" s="1"/>
  <c r="D345" i="2"/>
  <c r="X345" i="2" s="1"/>
  <c r="D346" i="2"/>
  <c r="X346" i="2" s="1"/>
  <c r="D347" i="2"/>
  <c r="X347" i="2" s="1"/>
  <c r="D348" i="2"/>
  <c r="X348" i="2" s="1"/>
  <c r="D349" i="2"/>
  <c r="X349" i="2" s="1"/>
  <c r="D350" i="2"/>
  <c r="X350" i="2" s="1"/>
  <c r="D351" i="2"/>
  <c r="X351" i="2" s="1"/>
  <c r="D352" i="2"/>
  <c r="X352" i="2" s="1"/>
  <c r="D353" i="2"/>
  <c r="X353" i="2" s="1"/>
  <c r="D354" i="2"/>
  <c r="X354" i="2" s="1"/>
  <c r="D355" i="2"/>
  <c r="X355" i="2" s="1"/>
  <c r="D356" i="2"/>
  <c r="X356" i="2" s="1"/>
  <c r="D357" i="2"/>
  <c r="X357" i="2" s="1"/>
  <c r="D358" i="2"/>
  <c r="X358" i="2" s="1"/>
  <c r="D359" i="2"/>
  <c r="X359" i="2" s="1"/>
  <c r="D360" i="2"/>
  <c r="X360" i="2" s="1"/>
  <c r="D361" i="2"/>
  <c r="X361" i="2" s="1"/>
  <c r="D362" i="2"/>
  <c r="X362" i="2" s="1"/>
  <c r="D363" i="2"/>
  <c r="X363" i="2" s="1"/>
  <c r="D364" i="2"/>
  <c r="X364" i="2" s="1"/>
  <c r="D365" i="2"/>
  <c r="X365" i="2" s="1"/>
  <c r="D366" i="2"/>
  <c r="X366" i="2" s="1"/>
  <c r="D367" i="2"/>
  <c r="X367" i="2" s="1"/>
  <c r="D368" i="2"/>
  <c r="X368" i="2" s="1"/>
  <c r="D369" i="2"/>
  <c r="X369" i="2" s="1"/>
  <c r="D370" i="2"/>
  <c r="X370" i="2" s="1"/>
  <c r="D371" i="2"/>
  <c r="X371" i="2" s="1"/>
  <c r="D372" i="2"/>
  <c r="X372" i="2" s="1"/>
  <c r="D373" i="2"/>
  <c r="X373" i="2" s="1"/>
  <c r="D374" i="2"/>
  <c r="X374" i="2" s="1"/>
  <c r="D375" i="2"/>
  <c r="X375" i="2" s="1"/>
  <c r="D376" i="2"/>
  <c r="X376" i="2" s="1"/>
  <c r="D377" i="2"/>
  <c r="X377" i="2" s="1"/>
  <c r="D378" i="2"/>
  <c r="X378" i="2" s="1"/>
  <c r="D379" i="2"/>
  <c r="X379" i="2" s="1"/>
  <c r="D380" i="2"/>
  <c r="X380" i="2" s="1"/>
  <c r="D381" i="2"/>
  <c r="X381" i="2" s="1"/>
  <c r="D382" i="2"/>
  <c r="X382" i="2" s="1"/>
  <c r="D383" i="2"/>
  <c r="X383" i="2" s="1"/>
  <c r="D384" i="2"/>
  <c r="X384" i="2" s="1"/>
  <c r="D385" i="2"/>
  <c r="X385" i="2" s="1"/>
  <c r="D386" i="2"/>
  <c r="X386" i="2" s="1"/>
  <c r="D387" i="2"/>
  <c r="X387" i="2" s="1"/>
  <c r="D388" i="2"/>
  <c r="X388" i="2" s="1"/>
  <c r="D389" i="2"/>
  <c r="X389" i="2" s="1"/>
  <c r="D390" i="2"/>
  <c r="X390" i="2" s="1"/>
  <c r="D391" i="2"/>
  <c r="X391" i="2" s="1"/>
  <c r="D392" i="2"/>
  <c r="X392" i="2" s="1"/>
  <c r="D393" i="2"/>
  <c r="X393" i="2" s="1"/>
  <c r="D394" i="2"/>
  <c r="X394" i="2" s="1"/>
  <c r="D395" i="2"/>
  <c r="X395" i="2" s="1"/>
  <c r="D396" i="2"/>
  <c r="X396" i="2" s="1"/>
  <c r="D397" i="2"/>
  <c r="X397" i="2" s="1"/>
  <c r="D398" i="2"/>
  <c r="X398" i="2" s="1"/>
  <c r="D399" i="2"/>
  <c r="X399" i="2" s="1"/>
  <c r="D400" i="2"/>
  <c r="X400" i="2" s="1"/>
  <c r="D401" i="2"/>
  <c r="X401" i="2" s="1"/>
  <c r="D402" i="2"/>
  <c r="X402" i="2" s="1"/>
  <c r="D403" i="2"/>
  <c r="X403" i="2" s="1"/>
  <c r="D404" i="2"/>
  <c r="X404" i="2" s="1"/>
  <c r="D405" i="2"/>
  <c r="X405" i="2" s="1"/>
  <c r="D406" i="2"/>
  <c r="X406" i="2" s="1"/>
  <c r="D407" i="2"/>
  <c r="X407" i="2" s="1"/>
  <c r="D408" i="2"/>
  <c r="X408" i="2" s="1"/>
  <c r="D409" i="2"/>
  <c r="X409" i="2" s="1"/>
  <c r="D410" i="2"/>
  <c r="X410" i="2" s="1"/>
  <c r="D411" i="2"/>
  <c r="X411" i="2" s="1"/>
  <c r="D412" i="2"/>
  <c r="X412" i="2" s="1"/>
  <c r="D413" i="2"/>
  <c r="X413" i="2" s="1"/>
  <c r="D414" i="2"/>
  <c r="X414" i="2" s="1"/>
  <c r="D415" i="2"/>
  <c r="X415" i="2" s="1"/>
  <c r="D416" i="2"/>
  <c r="X416" i="2" s="1"/>
  <c r="D417" i="2"/>
  <c r="X417" i="2" s="1"/>
  <c r="D418" i="2"/>
  <c r="X418" i="2" s="1"/>
  <c r="D419" i="2"/>
  <c r="X419" i="2" s="1"/>
  <c r="D420" i="2"/>
  <c r="X420" i="2" s="1"/>
  <c r="D421" i="2"/>
  <c r="X421" i="2" s="1"/>
  <c r="D422" i="2"/>
  <c r="X422" i="2" s="1"/>
  <c r="D423" i="2"/>
  <c r="X423" i="2" s="1"/>
  <c r="D424" i="2"/>
  <c r="X424" i="2" s="1"/>
  <c r="D425" i="2"/>
  <c r="X425" i="2" s="1"/>
  <c r="D426" i="2"/>
  <c r="X426" i="2" s="1"/>
  <c r="D427" i="2"/>
  <c r="X427" i="2" s="1"/>
  <c r="D428" i="2"/>
  <c r="X428" i="2" s="1"/>
  <c r="D429" i="2"/>
  <c r="X429" i="2" s="1"/>
  <c r="D430" i="2"/>
  <c r="X430" i="2" s="1"/>
  <c r="D431" i="2"/>
  <c r="X431" i="2" s="1"/>
  <c r="D432" i="2"/>
  <c r="X432" i="2" s="1"/>
  <c r="D433" i="2"/>
  <c r="X433" i="2" s="1"/>
  <c r="D441" i="2"/>
  <c r="X441" i="2" s="1"/>
  <c r="D442" i="2"/>
  <c r="X442" i="2" s="1"/>
  <c r="D443" i="2"/>
  <c r="X443" i="2" s="1"/>
  <c r="D444" i="2"/>
  <c r="X444" i="2" s="1"/>
  <c r="D445" i="2"/>
  <c r="X445" i="2" s="1"/>
  <c r="D446" i="2"/>
  <c r="X446" i="2" s="1"/>
  <c r="D447" i="2"/>
  <c r="X447" i="2" s="1"/>
  <c r="D448" i="2"/>
  <c r="X448" i="2" s="1"/>
  <c r="D449" i="2"/>
  <c r="X449" i="2" s="1"/>
  <c r="D450" i="2"/>
  <c r="X450" i="2" s="1"/>
  <c r="D451" i="2"/>
  <c r="X451" i="2" s="1"/>
  <c r="D452" i="2"/>
  <c r="X452" i="2" s="1"/>
  <c r="D453" i="2"/>
  <c r="X453" i="2" s="1"/>
  <c r="D454" i="2"/>
  <c r="X454" i="2" s="1"/>
  <c r="D455" i="2"/>
  <c r="X455" i="2" s="1"/>
  <c r="D456" i="2"/>
  <c r="X456" i="2" s="1"/>
  <c r="D457" i="2"/>
  <c r="X457" i="2" s="1"/>
  <c r="D458" i="2"/>
  <c r="X458" i="2" s="1"/>
  <c r="D459" i="2"/>
  <c r="X459" i="2" s="1"/>
  <c r="D460" i="2"/>
  <c r="X460" i="2" s="1"/>
  <c r="D461" i="2"/>
  <c r="X461" i="2" s="1"/>
  <c r="D462" i="2"/>
  <c r="X462" i="2" s="1"/>
  <c r="D464" i="2"/>
  <c r="X464" i="2" s="1"/>
  <c r="D465" i="2"/>
  <c r="X465" i="2" s="1"/>
  <c r="D466" i="2"/>
  <c r="X466" i="2" s="1"/>
  <c r="D467" i="2"/>
  <c r="X467" i="2" s="1"/>
  <c r="D468" i="2"/>
  <c r="X468" i="2" s="1"/>
  <c r="D469" i="2"/>
  <c r="X469" i="2" s="1"/>
  <c r="D470" i="2"/>
  <c r="X470" i="2" s="1"/>
  <c r="D471" i="2"/>
  <c r="X471" i="2" s="1"/>
  <c r="D472" i="2"/>
  <c r="X472" i="2" s="1"/>
  <c r="D473" i="2"/>
  <c r="X473" i="2" s="1"/>
  <c r="D474" i="2"/>
  <c r="X474" i="2" s="1"/>
  <c r="D475" i="2"/>
  <c r="X475" i="2" s="1"/>
  <c r="D476" i="2"/>
  <c r="X476" i="2" s="1"/>
  <c r="D477" i="2"/>
  <c r="X477" i="2" s="1"/>
  <c r="D478" i="2"/>
  <c r="X478" i="2" s="1"/>
  <c r="D479" i="2"/>
  <c r="X479" i="2" s="1"/>
  <c r="D480" i="2"/>
  <c r="X480" i="2" s="1"/>
  <c r="D481" i="2"/>
  <c r="X481" i="2" s="1"/>
  <c r="D482" i="2"/>
  <c r="X482" i="2" s="1"/>
  <c r="D483" i="2"/>
  <c r="X483" i="2" s="1"/>
  <c r="D484" i="2"/>
  <c r="X484" i="2" s="1"/>
  <c r="D485" i="2"/>
  <c r="X485" i="2" s="1"/>
  <c r="D486" i="2"/>
  <c r="X486" i="2" s="1"/>
  <c r="D487" i="2"/>
  <c r="X487" i="2" s="1"/>
  <c r="D488" i="2"/>
  <c r="X488" i="2" s="1"/>
  <c r="D489" i="2"/>
  <c r="X489" i="2" s="1"/>
  <c r="D490" i="2"/>
  <c r="X490" i="2" s="1"/>
  <c r="D491" i="2"/>
  <c r="X491" i="2" s="1"/>
  <c r="D492" i="2"/>
  <c r="X492" i="2" s="1"/>
  <c r="D493" i="2"/>
  <c r="X493" i="2" s="1"/>
  <c r="D494" i="2"/>
  <c r="X494" i="2" s="1"/>
  <c r="D495" i="2"/>
  <c r="X495" i="2" s="1"/>
  <c r="D496" i="2"/>
  <c r="X496" i="2" s="1"/>
  <c r="D497" i="2"/>
  <c r="X497" i="2" s="1"/>
  <c r="D498" i="2"/>
  <c r="X498" i="2" s="1"/>
  <c r="D499" i="2"/>
  <c r="X499" i="2" s="1"/>
  <c r="D500" i="2"/>
  <c r="X500" i="2" s="1"/>
  <c r="D501" i="2"/>
  <c r="X501" i="2" s="1"/>
  <c r="D502" i="2"/>
  <c r="X502" i="2" s="1"/>
  <c r="D503" i="2"/>
  <c r="X503" i="2" s="1"/>
  <c r="D504" i="2"/>
  <c r="X504" i="2" s="1"/>
  <c r="D505" i="2"/>
  <c r="X505" i="2" s="1"/>
  <c r="D506" i="2"/>
  <c r="X506" i="2" s="1"/>
  <c r="D507" i="2"/>
  <c r="X507" i="2" s="1"/>
  <c r="D508" i="2"/>
  <c r="X508" i="2" s="1"/>
  <c r="D509" i="2"/>
  <c r="X509" i="2" s="1"/>
  <c r="D510" i="2"/>
  <c r="X510" i="2" s="1"/>
  <c r="D511" i="2"/>
  <c r="X511" i="2" s="1"/>
  <c r="D512" i="2"/>
  <c r="X512" i="2" s="1"/>
  <c r="D513" i="2"/>
  <c r="X513" i="2" s="1"/>
  <c r="D514" i="2"/>
  <c r="X514" i="2" s="1"/>
  <c r="D515" i="2"/>
  <c r="X515" i="2" s="1"/>
  <c r="D516" i="2"/>
  <c r="X516" i="2" s="1"/>
  <c r="D517" i="2"/>
  <c r="X517" i="2" s="1"/>
  <c r="D518" i="2"/>
  <c r="X518" i="2" s="1"/>
  <c r="D519" i="2"/>
  <c r="X519" i="2" s="1"/>
  <c r="D520" i="2"/>
  <c r="X520" i="2" s="1"/>
  <c r="D521" i="2"/>
  <c r="X521" i="2" s="1"/>
  <c r="D522" i="2"/>
  <c r="X522" i="2" s="1"/>
  <c r="D523" i="2"/>
  <c r="X523" i="2" s="1"/>
  <c r="D524" i="2"/>
  <c r="X524" i="2" s="1"/>
  <c r="D525" i="2"/>
  <c r="X525" i="2" s="1"/>
  <c r="D526" i="2"/>
  <c r="X526" i="2" s="1"/>
  <c r="D527" i="2"/>
  <c r="X527" i="2" s="1"/>
  <c r="D528" i="2"/>
  <c r="X528" i="2" s="1"/>
  <c r="D529" i="2"/>
  <c r="X529" i="2" s="1"/>
  <c r="D530" i="2"/>
  <c r="X530" i="2" s="1"/>
  <c r="D531" i="2"/>
  <c r="X531" i="2" s="1"/>
  <c r="D532" i="2"/>
  <c r="X532" i="2" s="1"/>
  <c r="D533" i="2"/>
  <c r="X533" i="2" s="1"/>
  <c r="D535" i="2"/>
  <c r="X535" i="2" s="1"/>
  <c r="D536" i="2"/>
  <c r="X536" i="2" s="1"/>
  <c r="D537" i="2"/>
  <c r="X537" i="2" s="1"/>
  <c r="D538" i="2"/>
  <c r="X538" i="2" s="1"/>
  <c r="D539" i="2"/>
  <c r="X539" i="2" s="1"/>
  <c r="D540" i="2"/>
  <c r="X540" i="2" s="1"/>
  <c r="D541" i="2"/>
  <c r="X541" i="2" s="1"/>
  <c r="D542" i="2"/>
  <c r="X542" i="2" s="1"/>
  <c r="D543" i="2"/>
  <c r="X543" i="2" s="1"/>
  <c r="D544" i="2"/>
  <c r="X544" i="2" s="1"/>
  <c r="D545" i="2"/>
  <c r="X545" i="2" s="1"/>
  <c r="D546" i="2"/>
  <c r="X546" i="2" s="1"/>
  <c r="D547" i="2"/>
  <c r="X547" i="2" s="1"/>
  <c r="D548" i="2"/>
  <c r="X548" i="2" s="1"/>
  <c r="D549" i="2"/>
  <c r="X549" i="2" s="1"/>
  <c r="D550" i="2"/>
  <c r="X550" i="2" s="1"/>
  <c r="D551" i="2"/>
  <c r="X551" i="2" s="1"/>
  <c r="D552" i="2"/>
  <c r="X552" i="2" s="1"/>
  <c r="D553" i="2"/>
  <c r="X553" i="2" s="1"/>
  <c r="D554" i="2"/>
  <c r="X554" i="2" s="1"/>
  <c r="D555" i="2"/>
  <c r="X555" i="2" s="1"/>
  <c r="D556" i="2"/>
  <c r="X556" i="2" s="1"/>
  <c r="D557" i="2"/>
  <c r="X557" i="2" s="1"/>
  <c r="D558" i="2"/>
  <c r="X558" i="2" s="1"/>
  <c r="D559" i="2"/>
  <c r="X559" i="2" s="1"/>
  <c r="D560" i="2"/>
  <c r="X560" i="2" s="1"/>
  <c r="D561" i="2"/>
  <c r="X561" i="2" s="1"/>
  <c r="D562" i="2"/>
  <c r="X562" i="2" s="1"/>
  <c r="D563" i="2"/>
  <c r="X563" i="2" s="1"/>
  <c r="D564" i="2"/>
  <c r="X564" i="2" s="1"/>
  <c r="D565" i="2"/>
  <c r="X565" i="2" s="1"/>
  <c r="D566" i="2"/>
  <c r="X566" i="2" s="1"/>
  <c r="D567" i="2"/>
  <c r="X567" i="2" s="1"/>
  <c r="D568" i="2"/>
  <c r="X568" i="2" s="1"/>
  <c r="D569" i="2"/>
  <c r="X569" i="2" s="1"/>
  <c r="D570" i="2"/>
  <c r="X570" i="2" s="1"/>
  <c r="D53" i="2"/>
  <c r="X53" i="2" s="1"/>
  <c r="D571" i="2"/>
  <c r="X571" i="2" s="1"/>
  <c r="D572" i="2"/>
  <c r="X572" i="2" s="1"/>
  <c r="D573" i="2"/>
  <c r="X573" i="2" s="1"/>
  <c r="D574" i="2"/>
  <c r="X574" i="2" s="1"/>
  <c r="D575" i="2"/>
  <c r="X575" i="2" s="1"/>
  <c r="D576" i="2"/>
  <c r="X576" i="2" s="1"/>
  <c r="D577" i="2"/>
  <c r="X577" i="2" s="1"/>
  <c r="D578" i="2"/>
  <c r="X578" i="2" s="1"/>
  <c r="D579" i="2"/>
  <c r="X579" i="2" s="1"/>
  <c r="D580" i="2"/>
  <c r="X580" i="2" s="1"/>
  <c r="D581" i="2"/>
  <c r="X581" i="2" s="1"/>
  <c r="D582" i="2"/>
  <c r="X582" i="2" s="1"/>
  <c r="D583" i="2"/>
  <c r="X583" i="2" s="1"/>
  <c r="D584" i="2"/>
  <c r="X584" i="2" s="1"/>
  <c r="D585" i="2"/>
  <c r="X585" i="2" s="1"/>
  <c r="D586" i="2"/>
  <c r="X586" i="2" s="1"/>
  <c r="D587" i="2"/>
  <c r="X587" i="2" s="1"/>
  <c r="D588" i="2"/>
  <c r="X588" i="2" s="1"/>
  <c r="D589" i="2"/>
  <c r="X589" i="2" s="1"/>
  <c r="D590" i="2"/>
  <c r="X590" i="2" s="1"/>
  <c r="D591" i="2"/>
  <c r="X591" i="2" s="1"/>
  <c r="D592" i="2"/>
  <c r="X592" i="2" s="1"/>
  <c r="D593" i="2"/>
  <c r="X593" i="2" s="1"/>
  <c r="D594" i="2"/>
  <c r="X594" i="2" s="1"/>
  <c r="D595" i="2"/>
  <c r="X595" i="2" s="1"/>
  <c r="D463" i="2"/>
  <c r="X463" i="2" s="1"/>
  <c r="D596" i="2"/>
  <c r="X596" i="2" s="1"/>
  <c r="D597" i="2"/>
  <c r="X597" i="2" s="1"/>
  <c r="D598" i="2"/>
  <c r="X598" i="2" s="1"/>
  <c r="D599" i="2"/>
  <c r="X599" i="2" s="1"/>
  <c r="D814" i="2"/>
  <c r="X814" i="2" s="1"/>
  <c r="D600" i="2"/>
  <c r="X600" i="2" s="1"/>
  <c r="D601" i="2"/>
  <c r="X601" i="2" s="1"/>
  <c r="D602" i="2"/>
  <c r="X602" i="2" s="1"/>
  <c r="D603" i="2"/>
  <c r="X603" i="2" s="1"/>
  <c r="D604" i="2"/>
  <c r="X604" i="2" s="1"/>
  <c r="D605" i="2"/>
  <c r="X605" i="2" s="1"/>
  <c r="D606" i="2"/>
  <c r="X606" i="2" s="1"/>
  <c r="D607" i="2"/>
  <c r="X607" i="2" s="1"/>
  <c r="D608" i="2"/>
  <c r="X608" i="2" s="1"/>
  <c r="D609" i="2"/>
  <c r="X609" i="2" s="1"/>
  <c r="D610" i="2"/>
  <c r="X610" i="2" s="1"/>
  <c r="D611" i="2"/>
  <c r="X611" i="2" s="1"/>
  <c r="D612" i="2"/>
  <c r="X612" i="2" s="1"/>
  <c r="D613" i="2"/>
  <c r="X613" i="2" s="1"/>
  <c r="D614" i="2"/>
  <c r="X614" i="2" s="1"/>
  <c r="D615" i="2"/>
  <c r="X615" i="2" s="1"/>
  <c r="D616" i="2"/>
  <c r="X616" i="2" s="1"/>
  <c r="D617" i="2"/>
  <c r="X617" i="2" s="1"/>
  <c r="D618" i="2"/>
  <c r="X618" i="2" s="1"/>
  <c r="D619" i="2"/>
  <c r="X619" i="2" s="1"/>
  <c r="D620" i="2"/>
  <c r="X620" i="2" s="1"/>
  <c r="D621" i="2"/>
  <c r="X621" i="2" s="1"/>
  <c r="D622" i="2"/>
  <c r="X622" i="2" s="1"/>
  <c r="D623" i="2"/>
  <c r="X623" i="2" s="1"/>
  <c r="D624" i="2"/>
  <c r="X624" i="2" s="1"/>
  <c r="D625" i="2"/>
  <c r="X625" i="2" s="1"/>
  <c r="D626" i="2"/>
  <c r="X626" i="2" s="1"/>
  <c r="D628" i="2"/>
  <c r="X628" i="2" s="1"/>
  <c r="D629" i="2"/>
  <c r="X629" i="2" s="1"/>
  <c r="D630" i="2"/>
  <c r="X630" i="2" s="1"/>
  <c r="D631" i="2"/>
  <c r="X631" i="2" s="1"/>
  <c r="D632" i="2"/>
  <c r="X632" i="2" s="1"/>
  <c r="D633" i="2"/>
  <c r="X633" i="2" s="1"/>
  <c r="D634" i="2"/>
  <c r="X634" i="2" s="1"/>
  <c r="D635" i="2"/>
  <c r="X635" i="2" s="1"/>
  <c r="D636" i="2"/>
  <c r="X636" i="2" s="1"/>
  <c r="D637" i="2"/>
  <c r="X637" i="2" s="1"/>
  <c r="D642" i="2"/>
  <c r="X642" i="2" s="1"/>
  <c r="D643" i="2"/>
  <c r="X643" i="2" s="1"/>
  <c r="X644" i="2"/>
  <c r="D645" i="2"/>
  <c r="X645" i="2" s="1"/>
  <c r="D646" i="2"/>
  <c r="X646" i="2" s="1"/>
  <c r="D647" i="2"/>
  <c r="X647" i="2" s="1"/>
  <c r="D648" i="2"/>
  <c r="X648" i="2" s="1"/>
  <c r="D649" i="2"/>
  <c r="X649" i="2" s="1"/>
  <c r="D650" i="2"/>
  <c r="X650" i="2" s="1"/>
  <c r="D651" i="2"/>
  <c r="X651" i="2" s="1"/>
  <c r="D652" i="2"/>
  <c r="X652" i="2" s="1"/>
  <c r="D653" i="2"/>
  <c r="X653" i="2" s="1"/>
  <c r="D654" i="2"/>
  <c r="X654" i="2" s="1"/>
  <c r="D655" i="2"/>
  <c r="X655" i="2" s="1"/>
  <c r="D656" i="2"/>
  <c r="X656" i="2" s="1"/>
  <c r="D657" i="2"/>
  <c r="X657" i="2" s="1"/>
  <c r="D658" i="2"/>
  <c r="X658" i="2" s="1"/>
  <c r="D659" i="2"/>
  <c r="X659" i="2" s="1"/>
  <c r="D660" i="2"/>
  <c r="X660" i="2" s="1"/>
  <c r="D661" i="2"/>
  <c r="X661" i="2" s="1"/>
  <c r="D662" i="2"/>
  <c r="X662" i="2" s="1"/>
  <c r="D663" i="2"/>
  <c r="X663" i="2" s="1"/>
  <c r="D664" i="2"/>
  <c r="X664" i="2" s="1"/>
  <c r="D665" i="2"/>
  <c r="X665" i="2" s="1"/>
  <c r="D666" i="2"/>
  <c r="X666" i="2" s="1"/>
  <c r="D667" i="2"/>
  <c r="X667" i="2" s="1"/>
  <c r="D668" i="2"/>
  <c r="X668" i="2" s="1"/>
  <c r="D669" i="2"/>
  <c r="X669" i="2" s="1"/>
  <c r="D670" i="2"/>
  <c r="X670" i="2" s="1"/>
  <c r="D673" i="2"/>
  <c r="X673" i="2" s="1"/>
  <c r="D674" i="2"/>
  <c r="X674" i="2" s="1"/>
  <c r="D675" i="2"/>
  <c r="X675" i="2" s="1"/>
  <c r="D676" i="2"/>
  <c r="X676" i="2" s="1"/>
  <c r="D677" i="2"/>
  <c r="X677" i="2" s="1"/>
  <c r="D678" i="2"/>
  <c r="X678" i="2" s="1"/>
  <c r="D679" i="2"/>
  <c r="X679" i="2" s="1"/>
  <c r="D680" i="2"/>
  <c r="X680" i="2" s="1"/>
  <c r="D681" i="2"/>
  <c r="X681" i="2" s="1"/>
  <c r="D682" i="2"/>
  <c r="X682" i="2" s="1"/>
  <c r="D683" i="2"/>
  <c r="X683" i="2" s="1"/>
  <c r="D684" i="2"/>
  <c r="X684" i="2" s="1"/>
  <c r="D685" i="2"/>
  <c r="X685" i="2" s="1"/>
  <c r="D686" i="2"/>
  <c r="X686" i="2" s="1"/>
  <c r="D687" i="2"/>
  <c r="X687" i="2" s="1"/>
  <c r="D688" i="2"/>
  <c r="X688" i="2" s="1"/>
  <c r="D1009" i="2"/>
  <c r="X1009" i="2" s="1"/>
  <c r="D689" i="2"/>
  <c r="X689" i="2" s="1"/>
  <c r="D690" i="2"/>
  <c r="X690" i="2" s="1"/>
  <c r="D691" i="2"/>
  <c r="X691" i="2" s="1"/>
  <c r="D692" i="2"/>
  <c r="X692" i="2" s="1"/>
  <c r="D695" i="2"/>
  <c r="X695" i="2" s="1"/>
  <c r="D696" i="2"/>
  <c r="X696" i="2" s="1"/>
  <c r="D697" i="2"/>
  <c r="X697" i="2" s="1"/>
  <c r="D698" i="2"/>
  <c r="X698" i="2" s="1"/>
  <c r="D699" i="2"/>
  <c r="X699" i="2" s="1"/>
  <c r="D700" i="2"/>
  <c r="X700" i="2" s="1"/>
  <c r="D701" i="2"/>
  <c r="X701" i="2" s="1"/>
  <c r="D702" i="2"/>
  <c r="X702" i="2" s="1"/>
  <c r="D641" i="2"/>
  <c r="X641" i="2" s="1"/>
  <c r="D703" i="2"/>
  <c r="X703" i="2" s="1"/>
  <c r="D704" i="2"/>
  <c r="X704" i="2" s="1"/>
  <c r="D705" i="2"/>
  <c r="X705" i="2" s="1"/>
  <c r="D706" i="2"/>
  <c r="X706" i="2" s="1"/>
  <c r="D707" i="2"/>
  <c r="X707" i="2" s="1"/>
  <c r="D708" i="2"/>
  <c r="X708" i="2" s="1"/>
  <c r="D709" i="2"/>
  <c r="X709" i="2" s="1"/>
  <c r="D710" i="2"/>
  <c r="X710" i="2" s="1"/>
  <c r="D711" i="2"/>
  <c r="X711" i="2" s="1"/>
  <c r="D712" i="2"/>
  <c r="X712" i="2" s="1"/>
  <c r="D713" i="2"/>
  <c r="X713" i="2" s="1"/>
  <c r="D714" i="2"/>
  <c r="X714" i="2" s="1"/>
  <c r="D715" i="2"/>
  <c r="X715" i="2" s="1"/>
  <c r="D716" i="2"/>
  <c r="X716" i="2" s="1"/>
  <c r="D717" i="2"/>
  <c r="X717" i="2" s="1"/>
  <c r="D718" i="2"/>
  <c r="X718" i="2" s="1"/>
  <c r="D719" i="2"/>
  <c r="X719" i="2" s="1"/>
  <c r="D720" i="2"/>
  <c r="X720" i="2" s="1"/>
  <c r="D721" i="2"/>
  <c r="X721" i="2" s="1"/>
  <c r="D722" i="2"/>
  <c r="X722" i="2" s="1"/>
  <c r="D723" i="2"/>
  <c r="X723" i="2" s="1"/>
  <c r="D724" i="2"/>
  <c r="X724" i="2" s="1"/>
  <c r="D725" i="2"/>
  <c r="X725" i="2" s="1"/>
  <c r="D726" i="2"/>
  <c r="X726" i="2" s="1"/>
  <c r="D727" i="2"/>
  <c r="X727" i="2" s="1"/>
  <c r="D728" i="2"/>
  <c r="X728" i="2" s="1"/>
  <c r="D729" i="2"/>
  <c r="X729" i="2" s="1"/>
  <c r="D730" i="2"/>
  <c r="X730" i="2" s="1"/>
  <c r="D731" i="2"/>
  <c r="X731" i="2" s="1"/>
  <c r="D732" i="2"/>
  <c r="X732" i="2" s="1"/>
  <c r="D733" i="2"/>
  <c r="X733" i="2" s="1"/>
  <c r="D734" i="2"/>
  <c r="X734" i="2" s="1"/>
  <c r="D735" i="2"/>
  <c r="X735" i="2" s="1"/>
  <c r="D736" i="2"/>
  <c r="X736" i="2" s="1"/>
  <c r="D737" i="2"/>
  <c r="X737" i="2" s="1"/>
  <c r="D738" i="2"/>
  <c r="X738" i="2" s="1"/>
  <c r="D739" i="2"/>
  <c r="X739" i="2" s="1"/>
  <c r="D740" i="2"/>
  <c r="X740" i="2" s="1"/>
  <c r="D741" i="2"/>
  <c r="X741" i="2" s="1"/>
  <c r="D742" i="2"/>
  <c r="X742" i="2" s="1"/>
  <c r="D743" i="2"/>
  <c r="X743" i="2" s="1"/>
  <c r="D744" i="2"/>
  <c r="X744" i="2" s="1"/>
  <c r="D745" i="2"/>
  <c r="X745" i="2" s="1"/>
  <c r="D746" i="2"/>
  <c r="X746" i="2" s="1"/>
  <c r="D747" i="2"/>
  <c r="X747" i="2" s="1"/>
  <c r="D748" i="2"/>
  <c r="X748" i="2" s="1"/>
  <c r="D749" i="2"/>
  <c r="X749" i="2" s="1"/>
  <c r="D750" i="2"/>
  <c r="X750" i="2" s="1"/>
  <c r="D751" i="2"/>
  <c r="X751" i="2" s="1"/>
  <c r="D752" i="2"/>
  <c r="X752" i="2" s="1"/>
  <c r="D753" i="2"/>
  <c r="X753" i="2" s="1"/>
  <c r="D754" i="2"/>
  <c r="X754" i="2" s="1"/>
  <c r="D755" i="2"/>
  <c r="X755" i="2" s="1"/>
  <c r="D756" i="2"/>
  <c r="X756" i="2" s="1"/>
  <c r="D757" i="2"/>
  <c r="X757" i="2" s="1"/>
  <c r="D758" i="2"/>
  <c r="X758" i="2" s="1"/>
  <c r="D760" i="2"/>
  <c r="X760" i="2" s="1"/>
  <c r="D761" i="2"/>
  <c r="X761" i="2" s="1"/>
  <c r="D762" i="2"/>
  <c r="X762" i="2" s="1"/>
  <c r="D763" i="2"/>
  <c r="X763" i="2" s="1"/>
  <c r="D764" i="2"/>
  <c r="X764" i="2" s="1"/>
  <c r="D765" i="2"/>
  <c r="X765" i="2" s="1"/>
  <c r="D766" i="2"/>
  <c r="X766" i="2" s="1"/>
  <c r="D767" i="2"/>
  <c r="X767" i="2" s="1"/>
  <c r="D768" i="2"/>
  <c r="X768" i="2" s="1"/>
  <c r="D769" i="2"/>
  <c r="X769" i="2" s="1"/>
  <c r="D770" i="2"/>
  <c r="X770" i="2" s="1"/>
  <c r="D771" i="2"/>
  <c r="X771" i="2" s="1"/>
  <c r="D772" i="2"/>
  <c r="X772" i="2" s="1"/>
  <c r="D773" i="2"/>
  <c r="X773" i="2" s="1"/>
  <c r="D774" i="2"/>
  <c r="X774" i="2" s="1"/>
  <c r="D775" i="2"/>
  <c r="X775" i="2" s="1"/>
  <c r="D776" i="2"/>
  <c r="X776" i="2" s="1"/>
  <c r="D777" i="2"/>
  <c r="X777" i="2" s="1"/>
  <c r="D778" i="2"/>
  <c r="X778" i="2" s="1"/>
  <c r="D779" i="2"/>
  <c r="X779" i="2" s="1"/>
  <c r="D780" i="2"/>
  <c r="X780" i="2" s="1"/>
  <c r="D781" i="2"/>
  <c r="X781" i="2" s="1"/>
  <c r="D782" i="2"/>
  <c r="X782" i="2" s="1"/>
  <c r="D783" i="2"/>
  <c r="X783" i="2" s="1"/>
  <c r="D784" i="2"/>
  <c r="X784" i="2" s="1"/>
  <c r="D790" i="2"/>
  <c r="X790" i="2" s="1"/>
  <c r="D791" i="2"/>
  <c r="X791" i="2" s="1"/>
  <c r="D792" i="2"/>
  <c r="X792" i="2" s="1"/>
  <c r="D793" i="2"/>
  <c r="X793" i="2" s="1"/>
  <c r="D794" i="2"/>
  <c r="X794" i="2" s="1"/>
  <c r="D795" i="2"/>
  <c r="X795" i="2" s="1"/>
  <c r="D796" i="2"/>
  <c r="X796" i="2" s="1"/>
  <c r="D797" i="2"/>
  <c r="X797" i="2" s="1"/>
  <c r="D798" i="2"/>
  <c r="X798" i="2" s="1"/>
  <c r="D799" i="2"/>
  <c r="X799" i="2" s="1"/>
  <c r="D800" i="2"/>
  <c r="X800" i="2" s="1"/>
  <c r="D801" i="2"/>
  <c r="X801" i="2" s="1"/>
  <c r="D802" i="2"/>
  <c r="X802" i="2" s="1"/>
  <c r="D803" i="2"/>
  <c r="X803" i="2" s="1"/>
  <c r="D804" i="2"/>
  <c r="X804" i="2" s="1"/>
  <c r="D805" i="2"/>
  <c r="X805" i="2" s="1"/>
  <c r="D806" i="2"/>
  <c r="X806" i="2" s="1"/>
  <c r="D807" i="2"/>
  <c r="X807" i="2" s="1"/>
  <c r="D808" i="2"/>
  <c r="X808" i="2" s="1"/>
  <c r="D809" i="2"/>
  <c r="X809" i="2" s="1"/>
  <c r="D810" i="2"/>
  <c r="X810" i="2" s="1"/>
  <c r="D811" i="2"/>
  <c r="X811" i="2" s="1"/>
  <c r="D812" i="2"/>
  <c r="X812" i="2" s="1"/>
  <c r="D813" i="2"/>
  <c r="X813" i="2" s="1"/>
  <c r="D817" i="2"/>
  <c r="X817" i="2" s="1"/>
  <c r="D818" i="2"/>
  <c r="X818" i="2" s="1"/>
  <c r="D819" i="2"/>
  <c r="X819" i="2" s="1"/>
  <c r="D820" i="2"/>
  <c r="X820" i="2" s="1"/>
  <c r="D821" i="2"/>
  <c r="X821" i="2" s="1"/>
  <c r="D822" i="2"/>
  <c r="X822" i="2" s="1"/>
  <c r="D823" i="2"/>
  <c r="X823" i="2" s="1"/>
  <c r="D824" i="2"/>
  <c r="X824" i="2" s="1"/>
  <c r="D825" i="2"/>
  <c r="X825" i="2" s="1"/>
  <c r="D826" i="2"/>
  <c r="X826" i="2" s="1"/>
  <c r="D827" i="2"/>
  <c r="X827" i="2" s="1"/>
  <c r="D828" i="2"/>
  <c r="X828" i="2" s="1"/>
  <c r="D829" i="2"/>
  <c r="X829" i="2" s="1"/>
  <c r="D830" i="2"/>
  <c r="X830" i="2" s="1"/>
  <c r="D831" i="2"/>
  <c r="X831" i="2" s="1"/>
  <c r="D832" i="2"/>
  <c r="X832" i="2" s="1"/>
  <c r="D833" i="2"/>
  <c r="X833" i="2" s="1"/>
  <c r="D834" i="2"/>
  <c r="X834" i="2" s="1"/>
  <c r="D838" i="2"/>
  <c r="X838" i="2" s="1"/>
  <c r="D839" i="2"/>
  <c r="X839" i="2" s="1"/>
  <c r="D840" i="2"/>
  <c r="X840" i="2" s="1"/>
  <c r="D841" i="2"/>
  <c r="X841" i="2" s="1"/>
  <c r="D842" i="2"/>
  <c r="X842" i="2" s="1"/>
  <c r="D843" i="2"/>
  <c r="X843" i="2" s="1"/>
  <c r="D844" i="2"/>
  <c r="X844" i="2" s="1"/>
  <c r="D845" i="2"/>
  <c r="X845" i="2" s="1"/>
  <c r="D846" i="2"/>
  <c r="X846" i="2" s="1"/>
  <c r="D847" i="2"/>
  <c r="X847" i="2" s="1"/>
  <c r="D848" i="2"/>
  <c r="X848" i="2" s="1"/>
  <c r="D849" i="2"/>
  <c r="X849" i="2" s="1"/>
  <c r="D850" i="2"/>
  <c r="X850" i="2" s="1"/>
  <c r="D851" i="2"/>
  <c r="X851" i="2" s="1"/>
  <c r="D853" i="2"/>
  <c r="X853" i="2" s="1"/>
  <c r="D854" i="2"/>
  <c r="X854" i="2" s="1"/>
  <c r="D855" i="2"/>
  <c r="X855" i="2" s="1"/>
  <c r="D856" i="2"/>
  <c r="X856" i="2" s="1"/>
  <c r="D857" i="2"/>
  <c r="X857" i="2" s="1"/>
  <c r="D858" i="2"/>
  <c r="X858" i="2" s="1"/>
  <c r="D859" i="2"/>
  <c r="X859" i="2" s="1"/>
  <c r="D860" i="2"/>
  <c r="X860" i="2" s="1"/>
  <c r="D861" i="2"/>
  <c r="X861" i="2" s="1"/>
  <c r="D862" i="2"/>
  <c r="X862" i="2" s="1"/>
  <c r="D863" i="2"/>
  <c r="X863" i="2" s="1"/>
  <c r="D864" i="2"/>
  <c r="X864" i="2" s="1"/>
  <c r="D865" i="2"/>
  <c r="X865" i="2" s="1"/>
  <c r="D866" i="2"/>
  <c r="X866" i="2" s="1"/>
  <c r="D867" i="2"/>
  <c r="X867" i="2" s="1"/>
  <c r="D868" i="2"/>
  <c r="X868" i="2" s="1"/>
  <c r="D869" i="2"/>
  <c r="X869" i="2" s="1"/>
  <c r="D870" i="2"/>
  <c r="X870" i="2" s="1"/>
  <c r="D871" i="2"/>
  <c r="X871" i="2" s="1"/>
  <c r="D872" i="2"/>
  <c r="X872" i="2" s="1"/>
  <c r="D873" i="2"/>
  <c r="X873" i="2" s="1"/>
  <c r="D874" i="2"/>
  <c r="X874" i="2" s="1"/>
  <c r="D875" i="2"/>
  <c r="X875" i="2" s="1"/>
  <c r="D876" i="2"/>
  <c r="X876" i="2" s="1"/>
  <c r="D877" i="2"/>
  <c r="X877" i="2" s="1"/>
  <c r="D878" i="2"/>
  <c r="X878" i="2" s="1"/>
  <c r="D879" i="2"/>
  <c r="X879" i="2" s="1"/>
  <c r="D880" i="2"/>
  <c r="X880" i="2" s="1"/>
  <c r="D881" i="2"/>
  <c r="X881" i="2" s="1"/>
  <c r="D882" i="2"/>
  <c r="X882" i="2" s="1"/>
  <c r="D883" i="2"/>
  <c r="X883" i="2" s="1"/>
  <c r="D884" i="2"/>
  <c r="X884" i="2" s="1"/>
  <c r="D885" i="2"/>
  <c r="X885" i="2" s="1"/>
  <c r="D889" i="2"/>
  <c r="X889" i="2" s="1"/>
  <c r="D890" i="2"/>
  <c r="X890" i="2" s="1"/>
  <c r="D891" i="2"/>
  <c r="X891" i="2" s="1"/>
  <c r="D892" i="2"/>
  <c r="X892" i="2" s="1"/>
  <c r="D893" i="2"/>
  <c r="X893" i="2" s="1"/>
  <c r="D894" i="2"/>
  <c r="X894" i="2" s="1"/>
  <c r="D895" i="2"/>
  <c r="X895" i="2" s="1"/>
  <c r="D896" i="2"/>
  <c r="X896" i="2" s="1"/>
  <c r="D897" i="2"/>
  <c r="X897" i="2" s="1"/>
  <c r="D899" i="2"/>
  <c r="X899" i="2" s="1"/>
  <c r="D900" i="2"/>
  <c r="X900" i="2" s="1"/>
  <c r="D901" i="2"/>
  <c r="X901" i="2" s="1"/>
  <c r="D902" i="2"/>
  <c r="X902" i="2" s="1"/>
  <c r="D905" i="2"/>
  <c r="X905" i="2" s="1"/>
  <c r="D906" i="2"/>
  <c r="X906" i="2" s="1"/>
  <c r="D907" i="2"/>
  <c r="X907" i="2" s="1"/>
  <c r="D908" i="2"/>
  <c r="X908" i="2" s="1"/>
  <c r="D909" i="2"/>
  <c r="X909" i="2" s="1"/>
  <c r="D910" i="2"/>
  <c r="X910" i="2" s="1"/>
  <c r="D911" i="2"/>
  <c r="X911" i="2" s="1"/>
  <c r="D912" i="2"/>
  <c r="X912" i="2" s="1"/>
  <c r="D913" i="2"/>
  <c r="X913" i="2" s="1"/>
  <c r="D915" i="2"/>
  <c r="X915" i="2" s="1"/>
  <c r="D916" i="2"/>
  <c r="X916" i="2" s="1"/>
  <c r="D917" i="2"/>
  <c r="X917" i="2" s="1"/>
  <c r="D918" i="2"/>
  <c r="X918" i="2" s="1"/>
  <c r="D919" i="2"/>
  <c r="X919" i="2" s="1"/>
  <c r="D920" i="2"/>
  <c r="X920" i="2" s="1"/>
  <c r="D921" i="2"/>
  <c r="X921" i="2" s="1"/>
  <c r="D922" i="2"/>
  <c r="X922" i="2" s="1"/>
  <c r="D627" i="2"/>
  <c r="X627" i="2" s="1"/>
  <c r="D926" i="2"/>
  <c r="X926" i="2" s="1"/>
  <c r="D927" i="2"/>
  <c r="X927" i="2" s="1"/>
  <c r="D928" i="2"/>
  <c r="X928" i="2" s="1"/>
  <c r="D929" i="2"/>
  <c r="X929" i="2" s="1"/>
  <c r="D930" i="2"/>
  <c r="X930" i="2" s="1"/>
  <c r="D931" i="2"/>
  <c r="X931" i="2" s="1"/>
  <c r="D932" i="2"/>
  <c r="X932" i="2" s="1"/>
  <c r="D933" i="2"/>
  <c r="X933" i="2" s="1"/>
  <c r="D934" i="2"/>
  <c r="X934" i="2" s="1"/>
  <c r="D936" i="2"/>
  <c r="X936" i="2" s="1"/>
  <c r="D937" i="2"/>
  <c r="X937" i="2" s="1"/>
  <c r="D938" i="2"/>
  <c r="X938" i="2" s="1"/>
  <c r="D939" i="2"/>
  <c r="X939" i="2" s="1"/>
  <c r="D940" i="2"/>
  <c r="X940" i="2" s="1"/>
  <c r="D941" i="2"/>
  <c r="X941" i="2" s="1"/>
  <c r="D942" i="2"/>
  <c r="X942" i="2" s="1"/>
  <c r="D943" i="2"/>
  <c r="X943" i="2" s="1"/>
  <c r="D944" i="2"/>
  <c r="X944" i="2" s="1"/>
  <c r="D945" i="2"/>
  <c r="X945" i="2" s="1"/>
  <c r="D946" i="2"/>
  <c r="X946" i="2" s="1"/>
  <c r="D947" i="2"/>
  <c r="X947" i="2" s="1"/>
  <c r="D948" i="2"/>
  <c r="X948" i="2" s="1"/>
  <c r="D949" i="2"/>
  <c r="X949" i="2" s="1"/>
  <c r="D950" i="2"/>
  <c r="X950" i="2" s="1"/>
  <c r="D951" i="2"/>
  <c r="X951" i="2" s="1"/>
  <c r="D952" i="2"/>
  <c r="X952" i="2" s="1"/>
  <c r="D953" i="2"/>
  <c r="X953" i="2" s="1"/>
  <c r="D954" i="2"/>
  <c r="X954" i="2" s="1"/>
  <c r="D955" i="2"/>
  <c r="X955" i="2" s="1"/>
  <c r="D956" i="2"/>
  <c r="X956" i="2" s="1"/>
  <c r="D957" i="2"/>
  <c r="X957" i="2" s="1"/>
  <c r="D958" i="2"/>
  <c r="X958" i="2" s="1"/>
  <c r="D959" i="2"/>
  <c r="X959" i="2" s="1"/>
  <c r="D960" i="2"/>
  <c r="X960" i="2" s="1"/>
  <c r="D961" i="2"/>
  <c r="X961" i="2" s="1"/>
  <c r="D962" i="2"/>
  <c r="X962" i="2" s="1"/>
  <c r="D963" i="2"/>
  <c r="X963" i="2" s="1"/>
  <c r="D964" i="2"/>
  <c r="X964" i="2" s="1"/>
  <c r="D965" i="2"/>
  <c r="X965" i="2" s="1"/>
  <c r="D966" i="2"/>
  <c r="X966" i="2" s="1"/>
  <c r="D967" i="2"/>
  <c r="X967" i="2" s="1"/>
  <c r="D968" i="2"/>
  <c r="X968" i="2" s="1"/>
  <c r="D969" i="2"/>
  <c r="X969" i="2" s="1"/>
  <c r="D970" i="2"/>
  <c r="X970" i="2" s="1"/>
  <c r="D971" i="2"/>
  <c r="X971" i="2" s="1"/>
  <c r="D972" i="2"/>
  <c r="X972" i="2" s="1"/>
  <c r="X973" i="2"/>
  <c r="D974" i="2"/>
  <c r="X974" i="2" s="1"/>
  <c r="D975" i="2"/>
  <c r="X975" i="2" s="1"/>
  <c r="D976" i="2"/>
  <c r="X976" i="2" s="1"/>
  <c r="D977" i="2"/>
  <c r="X977" i="2" s="1"/>
  <c r="D978" i="2"/>
  <c r="X978" i="2" s="1"/>
  <c r="D979" i="2"/>
  <c r="X979" i="2" s="1"/>
  <c r="D980" i="2"/>
  <c r="X980" i="2" s="1"/>
  <c r="D981" i="2"/>
  <c r="X981" i="2" s="1"/>
  <c r="D982" i="2"/>
  <c r="X982" i="2" s="1"/>
  <c r="D983" i="2"/>
  <c r="X983" i="2" s="1"/>
  <c r="D984" i="2"/>
  <c r="X984" i="2" s="1"/>
  <c r="D985" i="2"/>
  <c r="X985" i="2" s="1"/>
  <c r="D986" i="2"/>
  <c r="X986" i="2" s="1"/>
  <c r="D987" i="2"/>
  <c r="X987" i="2" s="1"/>
  <c r="D988" i="2"/>
  <c r="X988" i="2" s="1"/>
  <c r="D1334" i="2"/>
  <c r="X1334" i="2" s="1"/>
  <c r="D990" i="2"/>
  <c r="X990" i="2" s="1"/>
  <c r="D991" i="2"/>
  <c r="X991" i="2" s="1"/>
  <c r="D992" i="2"/>
  <c r="X992" i="2" s="1"/>
  <c r="D993" i="2"/>
  <c r="X993" i="2" s="1"/>
  <c r="D995" i="2"/>
  <c r="X995" i="2" s="1"/>
  <c r="D996" i="2"/>
  <c r="X996" i="2" s="1"/>
  <c r="D997" i="2"/>
  <c r="X997" i="2" s="1"/>
  <c r="D998" i="2"/>
  <c r="X998" i="2" s="1"/>
  <c r="D999" i="2"/>
  <c r="X999" i="2" s="1"/>
  <c r="D1000" i="2"/>
  <c r="X1000" i="2" s="1"/>
  <c r="D1001" i="2"/>
  <c r="X1001" i="2" s="1"/>
  <c r="D1002" i="2"/>
  <c r="X1002" i="2" s="1"/>
  <c r="D1003" i="2"/>
  <c r="X1003" i="2" s="1"/>
  <c r="D1004" i="2"/>
  <c r="X1004" i="2" s="1"/>
  <c r="D1005" i="2"/>
  <c r="X1005" i="2" s="1"/>
  <c r="D1006" i="2"/>
  <c r="X1006" i="2" s="1"/>
  <c r="D1007" i="2"/>
  <c r="X1007" i="2" s="1"/>
  <c r="D1008" i="2"/>
  <c r="X1008" i="2" s="1"/>
  <c r="D1011" i="2"/>
  <c r="X1011" i="2" s="1"/>
  <c r="D1012" i="2"/>
  <c r="X1012" i="2" s="1"/>
  <c r="D1013" i="2"/>
  <c r="X1013" i="2" s="1"/>
  <c r="D1014" i="2"/>
  <c r="X1014" i="2" s="1"/>
  <c r="D1015" i="2"/>
  <c r="X1015" i="2" s="1"/>
  <c r="D1016" i="2"/>
  <c r="X1016" i="2" s="1"/>
  <c r="D1017" i="2"/>
  <c r="X1017" i="2" s="1"/>
  <c r="D1018" i="2"/>
  <c r="X1018" i="2" s="1"/>
  <c r="D1019" i="2"/>
  <c r="X1019" i="2" s="1"/>
  <c r="D1020" i="2"/>
  <c r="X1020" i="2" s="1"/>
  <c r="D1021" i="2"/>
  <c r="X1021" i="2" s="1"/>
  <c r="D1022" i="2"/>
  <c r="X1022" i="2" s="1"/>
  <c r="D1023" i="2"/>
  <c r="X1023" i="2" s="1"/>
  <c r="D1024" i="2"/>
  <c r="X1024" i="2" s="1"/>
  <c r="D1025" i="2"/>
  <c r="X1025" i="2" s="1"/>
  <c r="D1026" i="2"/>
  <c r="X1026" i="2" s="1"/>
  <c r="D1027" i="2"/>
  <c r="X1027" i="2" s="1"/>
  <c r="D1028" i="2"/>
  <c r="X1028" i="2" s="1"/>
  <c r="D1029" i="2"/>
  <c r="X1029" i="2" s="1"/>
  <c r="D1030" i="2"/>
  <c r="X1030" i="2" s="1"/>
  <c r="D1031" i="2"/>
  <c r="X1031" i="2" s="1"/>
  <c r="D1032" i="2"/>
  <c r="X1032" i="2" s="1"/>
  <c r="D1033" i="2"/>
  <c r="X1033" i="2" s="1"/>
  <c r="D1034" i="2"/>
  <c r="X1034" i="2" s="1"/>
  <c r="D1035" i="2"/>
  <c r="X1035" i="2" s="1"/>
  <c r="D1036" i="2"/>
  <c r="X1036" i="2" s="1"/>
  <c r="D1037" i="2"/>
  <c r="X1037" i="2" s="1"/>
  <c r="D1038" i="2"/>
  <c r="X1038" i="2" s="1"/>
  <c r="D1039" i="2"/>
  <c r="X1039" i="2" s="1"/>
  <c r="D1040" i="2"/>
  <c r="X1040" i="2" s="1"/>
  <c r="D1041" i="2"/>
  <c r="X1041" i="2" s="1"/>
  <c r="D1042" i="2"/>
  <c r="X1042" i="2" s="1"/>
  <c r="D1043" i="2"/>
  <c r="X1043" i="2" s="1"/>
  <c r="D1044" i="2"/>
  <c r="X1044" i="2" s="1"/>
  <c r="D1045" i="2"/>
  <c r="X1045" i="2" s="1"/>
  <c r="D1046" i="2"/>
  <c r="X1046" i="2" s="1"/>
  <c r="D1047" i="2"/>
  <c r="X1047" i="2" s="1"/>
  <c r="D1048" i="2"/>
  <c r="X1048" i="2" s="1"/>
  <c r="D1049" i="2"/>
  <c r="X1049" i="2" s="1"/>
  <c r="D994" i="2"/>
  <c r="X994" i="2" s="1"/>
  <c r="D1050" i="2"/>
  <c r="X1050" i="2" s="1"/>
  <c r="D1051" i="2"/>
  <c r="X1051" i="2" s="1"/>
  <c r="D1052" i="2"/>
  <c r="X1052" i="2" s="1"/>
  <c r="D1053" i="2"/>
  <c r="X1053" i="2" s="1"/>
  <c r="D1054" i="2"/>
  <c r="X1054" i="2" s="1"/>
  <c r="D1055" i="2"/>
  <c r="X1055" i="2" s="1"/>
  <c r="D1056" i="2"/>
  <c r="X1056" i="2" s="1"/>
  <c r="D1057" i="2"/>
  <c r="X1057" i="2" s="1"/>
  <c r="D1058" i="2"/>
  <c r="X1058" i="2" s="1"/>
  <c r="D1059" i="2"/>
  <c r="X1059" i="2" s="1"/>
  <c r="D1060" i="2"/>
  <c r="X1060" i="2" s="1"/>
  <c r="D1061" i="2"/>
  <c r="X1061" i="2" s="1"/>
  <c r="D1062" i="2"/>
  <c r="X1062" i="2" s="1"/>
  <c r="D1063" i="2"/>
  <c r="X1063" i="2" s="1"/>
  <c r="D1064" i="2"/>
  <c r="X1064" i="2" s="1"/>
  <c r="D1065" i="2"/>
  <c r="X1065" i="2" s="1"/>
  <c r="D1066" i="2"/>
  <c r="X1066" i="2" s="1"/>
  <c r="D1067" i="2"/>
  <c r="X1067" i="2" s="1"/>
  <c r="D1068" i="2"/>
  <c r="X1068" i="2" s="1"/>
  <c r="D1070" i="2"/>
  <c r="X1070" i="2" s="1"/>
  <c r="D1071" i="2"/>
  <c r="X1071" i="2" s="1"/>
  <c r="D1072" i="2"/>
  <c r="X1072" i="2" s="1"/>
  <c r="D1073" i="2"/>
  <c r="X1073" i="2" s="1"/>
  <c r="D1074" i="2"/>
  <c r="X1074" i="2" s="1"/>
  <c r="D1075" i="2"/>
  <c r="X1075" i="2" s="1"/>
  <c r="D1076" i="2"/>
  <c r="X1076" i="2" s="1"/>
  <c r="D1077" i="2"/>
  <c r="X1077" i="2" s="1"/>
  <c r="D1078" i="2"/>
  <c r="X1078" i="2" s="1"/>
  <c r="D1079" i="2"/>
  <c r="X1079" i="2" s="1"/>
  <c r="D1080" i="2"/>
  <c r="X1080" i="2" s="1"/>
  <c r="D1081" i="2"/>
  <c r="X1081" i="2" s="1"/>
  <c r="D1082" i="2"/>
  <c r="X1082" i="2" s="1"/>
  <c r="D1083" i="2"/>
  <c r="X1083" i="2" s="1"/>
  <c r="D1084" i="2"/>
  <c r="X1084" i="2" s="1"/>
  <c r="D1085" i="2"/>
  <c r="X1085" i="2" s="1"/>
  <c r="D1086" i="2"/>
  <c r="X1086" i="2" s="1"/>
  <c r="D1087" i="2"/>
  <c r="X1087" i="2" s="1"/>
  <c r="D1088" i="2"/>
  <c r="X1088" i="2" s="1"/>
  <c r="D1089" i="2"/>
  <c r="X1089" i="2" s="1"/>
  <c r="D1090" i="2"/>
  <c r="X1090" i="2" s="1"/>
  <c r="D1091" i="2"/>
  <c r="X1091" i="2" s="1"/>
  <c r="D1092" i="2"/>
  <c r="X1092" i="2" s="1"/>
  <c r="D1093" i="2"/>
  <c r="X1093" i="2" s="1"/>
  <c r="D1094" i="2"/>
  <c r="X1094" i="2" s="1"/>
  <c r="D1095" i="2"/>
  <c r="X1095" i="2" s="1"/>
  <c r="D1096" i="2"/>
  <c r="X1096" i="2" s="1"/>
  <c r="D1097" i="2"/>
  <c r="X1097" i="2" s="1"/>
  <c r="D1098" i="2"/>
  <c r="X1098" i="2" s="1"/>
  <c r="D1099" i="2"/>
  <c r="X1099" i="2" s="1"/>
  <c r="D1100" i="2"/>
  <c r="X1100" i="2" s="1"/>
  <c r="D1101" i="2"/>
  <c r="X1101" i="2" s="1"/>
  <c r="D1102" i="2"/>
  <c r="X1102" i="2" s="1"/>
  <c r="D1103" i="2"/>
  <c r="X1103" i="2" s="1"/>
  <c r="D1104" i="2"/>
  <c r="X1104" i="2" s="1"/>
  <c r="D1105" i="2"/>
  <c r="X1105" i="2" s="1"/>
  <c r="D1106" i="2"/>
  <c r="X1106" i="2" s="1"/>
  <c r="D1107" i="2"/>
  <c r="X1107" i="2" s="1"/>
  <c r="D1108" i="2"/>
  <c r="X1108" i="2" s="1"/>
  <c r="D1109" i="2"/>
  <c r="X1109" i="2" s="1"/>
  <c r="D1110" i="2"/>
  <c r="X1110" i="2" s="1"/>
  <c r="D1111" i="2"/>
  <c r="X1111" i="2" s="1"/>
  <c r="D1112" i="2"/>
  <c r="X1112" i="2" s="1"/>
  <c r="D1113" i="2"/>
  <c r="X1113" i="2" s="1"/>
  <c r="D1114" i="2"/>
  <c r="X1114" i="2" s="1"/>
  <c r="D1115" i="2"/>
  <c r="X1115" i="2" s="1"/>
  <c r="D1116" i="2"/>
  <c r="X1116" i="2" s="1"/>
  <c r="D1117" i="2"/>
  <c r="X1117" i="2" s="1"/>
  <c r="D1118" i="2"/>
  <c r="X1118" i="2" s="1"/>
  <c r="D1119" i="2"/>
  <c r="X1119" i="2" s="1"/>
  <c r="D1120" i="2"/>
  <c r="X1120" i="2" s="1"/>
  <c r="D1121" i="2"/>
  <c r="X1121" i="2" s="1"/>
  <c r="D1122" i="2"/>
  <c r="X1122" i="2" s="1"/>
  <c r="D1123" i="2"/>
  <c r="X1123" i="2" s="1"/>
  <c r="D1124" i="2"/>
  <c r="X1124" i="2" s="1"/>
  <c r="D1125" i="2"/>
  <c r="X1125" i="2" s="1"/>
  <c r="D1132" i="2"/>
  <c r="X1132" i="2" s="1"/>
  <c r="D534" i="2"/>
  <c r="X534" i="2" s="1"/>
  <c r="D1133" i="2"/>
  <c r="X1133" i="2" s="1"/>
  <c r="D1134" i="2"/>
  <c r="X1134" i="2" s="1"/>
  <c r="D1135" i="2"/>
  <c r="X1135" i="2" s="1"/>
  <c r="D1136" i="2"/>
  <c r="X1136" i="2" s="1"/>
  <c r="D1272" i="2"/>
  <c r="X1272" i="2" s="1"/>
  <c r="D1137" i="2"/>
  <c r="X1137" i="2" s="1"/>
  <c r="D1138" i="2"/>
  <c r="X1138" i="2" s="1"/>
  <c r="D1139" i="2"/>
  <c r="X1139" i="2" s="1"/>
  <c r="D1142" i="2"/>
  <c r="X1142" i="2" s="1"/>
  <c r="D1143" i="2"/>
  <c r="X1143" i="2" s="1"/>
  <c r="D1144" i="2"/>
  <c r="X1144" i="2" s="1"/>
  <c r="D1145" i="2"/>
  <c r="X1145" i="2" s="1"/>
  <c r="D1146" i="2"/>
  <c r="X1146" i="2" s="1"/>
  <c r="D1147" i="2"/>
  <c r="X1147" i="2" s="1"/>
  <c r="D1148" i="2"/>
  <c r="X1148" i="2" s="1"/>
  <c r="D1149" i="2"/>
  <c r="X1149" i="2" s="1"/>
  <c r="D1150" i="2"/>
  <c r="X1150" i="2" s="1"/>
  <c r="D1151" i="2"/>
  <c r="X1151" i="2" s="1"/>
  <c r="D1152" i="2"/>
  <c r="X1152" i="2" s="1"/>
  <c r="D1153" i="2"/>
  <c r="X1153" i="2" s="1"/>
  <c r="D1154" i="2"/>
  <c r="X1154" i="2" s="1"/>
  <c r="D158" i="2"/>
  <c r="X158" i="2" s="1"/>
  <c r="D1155" i="2"/>
  <c r="X1155" i="2" s="1"/>
  <c r="D1156" i="2"/>
  <c r="X1156" i="2" s="1"/>
  <c r="D1157" i="2"/>
  <c r="X1157" i="2" s="1"/>
  <c r="D1158" i="2"/>
  <c r="X1158" i="2" s="1"/>
  <c r="D1159" i="2"/>
  <c r="X1159" i="2" s="1"/>
  <c r="D1160" i="2"/>
  <c r="X1160" i="2" s="1"/>
  <c r="D1161" i="2"/>
  <c r="X1161" i="2" s="1"/>
  <c r="D1162" i="2"/>
  <c r="X1162" i="2" s="1"/>
  <c r="D1163" i="2"/>
  <c r="X1163" i="2" s="1"/>
  <c r="D1164" i="2"/>
  <c r="X1164" i="2" s="1"/>
  <c r="D1165" i="2"/>
  <c r="X1165" i="2" s="1"/>
  <c r="D1166" i="2"/>
  <c r="X1166" i="2" s="1"/>
  <c r="D1167" i="2"/>
  <c r="X1167" i="2" s="1"/>
  <c r="D1168" i="2"/>
  <c r="X1168" i="2" s="1"/>
  <c r="D1169" i="2"/>
  <c r="X1169" i="2" s="1"/>
  <c r="D1170" i="2"/>
  <c r="X1170" i="2" s="1"/>
  <c r="D1171" i="2"/>
  <c r="X1171" i="2" s="1"/>
  <c r="D1172" i="2"/>
  <c r="X1172" i="2" s="1"/>
  <c r="D1173" i="2"/>
  <c r="X1173" i="2" s="1"/>
  <c r="D1174" i="2"/>
  <c r="X1174" i="2" s="1"/>
  <c r="D1175" i="2"/>
  <c r="X1175" i="2" s="1"/>
  <c r="D1176" i="2"/>
  <c r="X1176" i="2" s="1"/>
  <c r="D1177" i="2"/>
  <c r="X1177" i="2" s="1"/>
  <c r="D1178" i="2"/>
  <c r="X1178" i="2" s="1"/>
  <c r="D1179" i="2"/>
  <c r="X1179" i="2" s="1"/>
  <c r="D1180" i="2"/>
  <c r="X1180" i="2" s="1"/>
  <c r="D1181" i="2"/>
  <c r="X1181" i="2" s="1"/>
  <c r="D1182" i="2"/>
  <c r="X1182" i="2" s="1"/>
  <c r="D1183" i="2"/>
  <c r="X1183" i="2" s="1"/>
  <c r="D1184" i="2"/>
  <c r="X1184" i="2" s="1"/>
  <c r="D1185" i="2"/>
  <c r="X1185" i="2" s="1"/>
  <c r="D1186" i="2"/>
  <c r="X1186" i="2" s="1"/>
  <c r="D1187" i="2"/>
  <c r="X1187" i="2" s="1"/>
  <c r="D1188" i="2"/>
  <c r="X1188" i="2" s="1"/>
  <c r="D1189" i="2"/>
  <c r="X1189" i="2" s="1"/>
  <c r="D1190" i="2"/>
  <c r="X1190" i="2" s="1"/>
  <c r="D1191" i="2"/>
  <c r="X1191" i="2" s="1"/>
  <c r="D1192" i="2"/>
  <c r="X1192" i="2" s="1"/>
  <c r="D1193" i="2"/>
  <c r="X1193" i="2" s="1"/>
  <c r="D1194" i="2"/>
  <c r="X1194" i="2" s="1"/>
  <c r="D1195" i="2"/>
  <c r="X1195" i="2" s="1"/>
  <c r="D1196" i="2"/>
  <c r="X1196" i="2" s="1"/>
  <c r="D1197" i="2"/>
  <c r="X1197" i="2" s="1"/>
  <c r="D1198" i="2"/>
  <c r="X1198" i="2" s="1"/>
  <c r="D1199" i="2"/>
  <c r="X1199" i="2" s="1"/>
  <c r="D1200" i="2"/>
  <c r="X1200" i="2" s="1"/>
  <c r="D1201" i="2"/>
  <c r="X1201" i="2" s="1"/>
  <c r="D1202" i="2"/>
  <c r="X1202" i="2" s="1"/>
  <c r="D1203" i="2"/>
  <c r="X1203" i="2" s="1"/>
  <c r="D1204" i="2"/>
  <c r="X1204" i="2" s="1"/>
  <c r="D1205" i="2"/>
  <c r="X1205" i="2" s="1"/>
  <c r="D1206" i="2"/>
  <c r="X1206" i="2" s="1"/>
  <c r="D1207" i="2"/>
  <c r="X1207" i="2" s="1"/>
  <c r="D1208" i="2"/>
  <c r="X1208" i="2" s="1"/>
  <c r="D1210" i="2"/>
  <c r="X1210" i="2" s="1"/>
  <c r="D1211" i="2"/>
  <c r="X1211" i="2" s="1"/>
  <c r="D1212" i="2"/>
  <c r="X1212" i="2" s="1"/>
  <c r="D1213" i="2"/>
  <c r="X1213" i="2" s="1"/>
  <c r="D1214" i="2"/>
  <c r="X1214" i="2" s="1"/>
  <c r="D1215" i="2"/>
  <c r="X1215" i="2" s="1"/>
  <c r="D1216" i="2"/>
  <c r="X1216" i="2" s="1"/>
  <c r="D1217" i="2"/>
  <c r="X1217" i="2" s="1"/>
  <c r="D1218" i="2"/>
  <c r="X1218" i="2" s="1"/>
  <c r="D1219" i="2"/>
  <c r="X1219" i="2" s="1"/>
  <c r="D1220" i="2"/>
  <c r="X1220" i="2" s="1"/>
  <c r="D1221" i="2"/>
  <c r="X1221" i="2" s="1"/>
  <c r="D1222" i="2"/>
  <c r="X1222" i="2" s="1"/>
  <c r="D1223" i="2"/>
  <c r="X1223" i="2" s="1"/>
  <c r="D1224" i="2"/>
  <c r="X1224" i="2" s="1"/>
  <c r="D1225" i="2"/>
  <c r="X1225" i="2" s="1"/>
  <c r="D1226" i="2"/>
  <c r="X1226" i="2" s="1"/>
  <c r="D1228" i="2"/>
  <c r="X1228" i="2" s="1"/>
  <c r="D1229" i="2"/>
  <c r="X1229" i="2" s="1"/>
  <c r="D1227" i="2"/>
  <c r="X1227" i="2" s="1"/>
  <c r="D1209" i="2"/>
  <c r="X1209" i="2" s="1"/>
  <c r="D1230" i="2"/>
  <c r="X1230" i="2" s="1"/>
  <c r="D1231" i="2"/>
  <c r="X1231" i="2" s="1"/>
  <c r="D1232" i="2"/>
  <c r="X1232" i="2" s="1"/>
  <c r="D1233" i="2"/>
  <c r="X1233" i="2" s="1"/>
  <c r="D1234" i="2"/>
  <c r="X1234" i="2" s="1"/>
  <c r="D1235" i="2"/>
  <c r="X1235" i="2" s="1"/>
  <c r="D1236" i="2"/>
  <c r="X1236" i="2" s="1"/>
  <c r="D1237" i="2"/>
  <c r="X1237" i="2" s="1"/>
  <c r="D1238" i="2"/>
  <c r="X1238" i="2" s="1"/>
  <c r="D1239" i="2"/>
  <c r="X1239" i="2" s="1"/>
  <c r="D1240" i="2"/>
  <c r="X1240" i="2" s="1"/>
  <c r="D1241" i="2"/>
  <c r="X1241" i="2" s="1"/>
  <c r="D1242" i="2"/>
  <c r="X1242" i="2" s="1"/>
  <c r="D1243" i="2"/>
  <c r="X1243" i="2" s="1"/>
  <c r="D1244" i="2"/>
  <c r="X1244" i="2" s="1"/>
  <c r="D1245" i="2"/>
  <c r="X1245" i="2" s="1"/>
  <c r="D1246" i="2"/>
  <c r="X1246" i="2" s="1"/>
  <c r="D1247" i="2"/>
  <c r="X1247" i="2" s="1"/>
  <c r="D1248" i="2"/>
  <c r="X1248" i="2" s="1"/>
  <c r="D1249" i="2"/>
  <c r="X1249" i="2" s="1"/>
  <c r="D1250" i="2"/>
  <c r="X1250" i="2" s="1"/>
  <c r="D1251" i="2"/>
  <c r="X1251" i="2" s="1"/>
  <c r="D1252" i="2"/>
  <c r="X1252" i="2" s="1"/>
  <c r="D1253" i="2"/>
  <c r="X1253" i="2" s="1"/>
  <c r="D1254" i="2"/>
  <c r="X1254" i="2" s="1"/>
  <c r="D1255" i="2"/>
  <c r="X1255" i="2" s="1"/>
  <c r="D1256" i="2"/>
  <c r="X1256" i="2" s="1"/>
  <c r="D1257" i="2"/>
  <c r="X1257" i="2" s="1"/>
  <c r="D1258" i="2"/>
  <c r="X1258" i="2" s="1"/>
  <c r="D1259" i="2"/>
  <c r="X1259" i="2" s="1"/>
  <c r="D1260" i="2"/>
  <c r="X1260" i="2" s="1"/>
  <c r="D1261" i="2"/>
  <c r="X1261" i="2" s="1"/>
  <c r="D1262" i="2"/>
  <c r="X1262" i="2" s="1"/>
  <c r="D1263" i="2"/>
  <c r="X1263" i="2" s="1"/>
  <c r="D1264" i="2"/>
  <c r="X1264" i="2" s="1"/>
  <c r="D54" i="2"/>
  <c r="X54" i="2" s="1"/>
  <c r="D1265" i="2"/>
  <c r="X1265" i="2" s="1"/>
  <c r="D1266" i="2"/>
  <c r="X1266" i="2" s="1"/>
  <c r="D1267" i="2"/>
  <c r="X1267" i="2" s="1"/>
  <c r="D1268" i="2"/>
  <c r="X1268" i="2" s="1"/>
  <c r="D1269" i="2"/>
  <c r="X1269" i="2" s="1"/>
  <c r="D1270" i="2"/>
  <c r="X1270" i="2" s="1"/>
  <c r="D1271" i="2"/>
  <c r="X1271" i="2" s="1"/>
  <c r="D1275" i="2"/>
  <c r="X1275" i="2" s="1"/>
  <c r="D1276" i="2"/>
  <c r="X1276" i="2" s="1"/>
  <c r="D1277" i="2"/>
  <c r="X1277" i="2" s="1"/>
  <c r="D1278" i="2"/>
  <c r="X1278" i="2" s="1"/>
  <c r="D1279" i="2"/>
  <c r="X1279" i="2" s="1"/>
  <c r="D1280" i="2"/>
  <c r="X1280" i="2" s="1"/>
  <c r="D1281" i="2"/>
  <c r="X1281" i="2" s="1"/>
  <c r="D1282" i="2"/>
  <c r="X1282" i="2" s="1"/>
  <c r="D1286" i="2"/>
  <c r="X1286" i="2" s="1"/>
  <c r="D1287" i="2"/>
  <c r="X1287" i="2" s="1"/>
  <c r="D1288" i="2"/>
  <c r="X1288" i="2" s="1"/>
  <c r="D1289" i="2"/>
  <c r="X1289" i="2" s="1"/>
  <c r="D1290" i="2"/>
  <c r="X1290" i="2" s="1"/>
  <c r="D1291" i="2"/>
  <c r="X1291" i="2" s="1"/>
  <c r="D1292" i="2"/>
  <c r="X1292" i="2" s="1"/>
  <c r="D1293" i="2"/>
  <c r="X1293" i="2" s="1"/>
  <c r="D1294" i="2"/>
  <c r="X1294" i="2" s="1"/>
  <c r="D1295" i="2"/>
  <c r="X1295" i="2" s="1"/>
  <c r="D1296" i="2"/>
  <c r="X1296" i="2" s="1"/>
  <c r="D1297" i="2"/>
  <c r="X1297" i="2" s="1"/>
  <c r="D1298" i="2"/>
  <c r="X1298" i="2" s="1"/>
  <c r="D1301" i="2"/>
  <c r="X1301" i="2" s="1"/>
  <c r="D1302" i="2"/>
  <c r="X1302" i="2" s="1"/>
  <c r="D1305" i="2"/>
  <c r="X1305" i="2" s="1"/>
  <c r="D1306" i="2"/>
  <c r="X1306" i="2" s="1"/>
  <c r="D1307" i="2"/>
  <c r="X1307" i="2" s="1"/>
  <c r="D1308" i="2"/>
  <c r="X1308" i="2" s="1"/>
  <c r="D1309" i="2"/>
  <c r="X1309" i="2" s="1"/>
  <c r="D1310" i="2"/>
  <c r="X1310" i="2" s="1"/>
  <c r="D1311" i="2"/>
  <c r="X1311" i="2" s="1"/>
  <c r="D1312" i="2"/>
  <c r="X1312" i="2" s="1"/>
  <c r="D1313" i="2"/>
  <c r="X1313" i="2" s="1"/>
  <c r="D1314" i="2"/>
  <c r="X1314" i="2" s="1"/>
  <c r="D1315" i="2"/>
  <c r="X1315" i="2" s="1"/>
  <c r="D1316" i="2"/>
  <c r="X1316" i="2" s="1"/>
  <c r="D1317" i="2"/>
  <c r="X1317" i="2" s="1"/>
  <c r="D1318" i="2"/>
  <c r="X1318" i="2" s="1"/>
  <c r="D1319" i="2"/>
  <c r="X1319" i="2" s="1"/>
  <c r="D1320" i="2"/>
  <c r="X1320" i="2" s="1"/>
  <c r="D1321" i="2"/>
  <c r="X1321" i="2" s="1"/>
  <c r="D1322" i="2"/>
  <c r="X1322" i="2" s="1"/>
  <c r="D1323" i="2"/>
  <c r="X1323" i="2" s="1"/>
  <c r="D1324" i="2"/>
  <c r="X1324" i="2" s="1"/>
  <c r="D1326" i="2"/>
  <c r="X1326" i="2" s="1"/>
  <c r="D1327" i="2"/>
  <c r="X1327" i="2" s="1"/>
  <c r="D1299" i="2"/>
  <c r="X1299" i="2" s="1"/>
  <c r="D1328" i="2"/>
  <c r="X1328" i="2" s="1"/>
  <c r="D1329" i="2"/>
  <c r="X1329" i="2" s="1"/>
  <c r="D1330" i="2"/>
  <c r="X1330" i="2" s="1"/>
  <c r="D1331" i="2"/>
  <c r="X1331" i="2" s="1"/>
  <c r="D1332" i="2"/>
  <c r="X1332" i="2" s="1"/>
  <c r="D1333" i="2"/>
  <c r="X1333" i="2" s="1"/>
  <c r="D1335" i="2"/>
  <c r="X1335" i="2" s="1"/>
  <c r="D1337" i="2"/>
  <c r="X1337" i="2" s="1"/>
  <c r="D1338" i="2"/>
  <c r="X1338" i="2" s="1"/>
  <c r="D1339" i="2"/>
  <c r="X1339" i="2" s="1"/>
  <c r="D1340" i="2"/>
  <c r="X1340" i="2" s="1"/>
  <c r="D1341" i="2"/>
  <c r="X1341" i="2" s="1"/>
  <c r="D1342" i="2"/>
  <c r="X1342" i="2" s="1"/>
  <c r="D1343" i="2"/>
  <c r="X1343" i="2" s="1"/>
  <c r="D1344" i="2"/>
  <c r="X1344" i="2" s="1"/>
  <c r="D1345" i="2"/>
  <c r="X1345" i="2" s="1"/>
  <c r="D1347" i="2"/>
  <c r="X1347" i="2" s="1"/>
  <c r="D1348" i="2"/>
  <c r="X1348" i="2" s="1"/>
  <c r="D1349" i="2"/>
  <c r="X1349" i="2" s="1"/>
  <c r="D1346" i="2"/>
  <c r="X1346" i="2" s="1"/>
  <c r="D1350" i="2"/>
  <c r="X1350" i="2" s="1"/>
  <c r="D1351" i="2"/>
  <c r="X1351" i="2" s="1"/>
  <c r="D1352" i="2"/>
  <c r="X1352" i="2" s="1"/>
  <c r="D1353" i="2"/>
  <c r="X1353" i="2" s="1"/>
  <c r="D1354" i="2"/>
  <c r="X1354" i="2" s="1"/>
  <c r="D1355" i="2"/>
  <c r="X1355" i="2" s="1"/>
  <c r="D1356" i="2"/>
  <c r="X1356" i="2" s="1"/>
  <c r="D1357" i="2"/>
  <c r="X1357" i="2" s="1"/>
  <c r="D1358" i="2"/>
  <c r="X1358" i="2" s="1"/>
  <c r="D1359" i="2"/>
  <c r="X1359" i="2" s="1"/>
  <c r="D1360" i="2"/>
  <c r="X1360" i="2" s="1"/>
  <c r="D1361" i="2"/>
  <c r="X1361" i="2" s="1"/>
  <c r="D1362" i="2"/>
  <c r="X1362" i="2" s="1"/>
  <c r="D1363" i="2"/>
  <c r="X1363" i="2" s="1"/>
  <c r="D1364" i="2"/>
  <c r="X1364" i="2" s="1"/>
  <c r="D1365" i="2"/>
  <c r="X1365" i="2" s="1"/>
  <c r="D1366" i="2"/>
  <c r="X1366" i="2" s="1"/>
  <c r="D1367" i="2"/>
  <c r="X1367" i="2" s="1"/>
  <c r="D1368" i="2"/>
  <c r="X1368" i="2" s="1"/>
  <c r="D1369" i="2"/>
  <c r="X1369" i="2" s="1"/>
  <c r="D1370" i="2"/>
  <c r="X1370" i="2" s="1"/>
  <c r="D1371" i="2"/>
  <c r="X1371" i="2" s="1"/>
  <c r="D1372" i="2"/>
  <c r="X1372" i="2" s="1"/>
  <c r="D1373" i="2"/>
  <c r="X1373" i="2" s="1"/>
  <c r="D1374" i="2"/>
  <c r="X1374" i="2" s="1"/>
  <c r="D1379" i="2"/>
  <c r="X1379" i="2" s="1"/>
  <c r="X93" i="2"/>
  <c r="I98" i="2"/>
  <c r="I157" i="2"/>
  <c r="I692" i="2"/>
  <c r="I803" i="2"/>
  <c r="I829" i="2"/>
  <c r="I833" i="2"/>
  <c r="I847" i="2"/>
  <c r="I1023" i="2"/>
  <c r="I1262" i="2"/>
  <c r="I1263" i="2"/>
  <c r="I1264" i="2"/>
  <c r="I54" i="2"/>
  <c r="I1349" i="2"/>
  <c r="I595" i="2" l="1"/>
  <c r="I567" i="2"/>
  <c r="I548" i="2"/>
  <c r="I1196" i="2"/>
  <c r="I1197" i="2"/>
  <c r="I1198" i="2"/>
  <c r="I1323" i="2" l="1"/>
  <c r="I564" i="2" l="1"/>
  <c r="I504" i="2"/>
  <c r="I1122" i="2"/>
  <c r="I1123" i="2"/>
  <c r="I1121" i="2"/>
  <c r="I1085" i="2"/>
  <c r="I1084" i="2"/>
  <c r="I1083" i="2"/>
  <c r="I1082" i="2"/>
  <c r="I1081" i="2"/>
  <c r="I1080" i="2"/>
  <c r="I1120" i="2"/>
  <c r="I1106" i="2"/>
  <c r="I1105" i="2"/>
  <c r="I1104" i="2"/>
  <c r="I1024" i="2"/>
  <c r="I432" i="2"/>
  <c r="I3" i="2"/>
  <c r="I4" i="2"/>
  <c r="I5" i="2"/>
  <c r="I6" i="2"/>
  <c r="I7" i="2"/>
  <c r="I8" i="2"/>
  <c r="I9" i="2"/>
  <c r="I10" i="2"/>
  <c r="I11" i="2"/>
  <c r="I12" i="2"/>
  <c r="I13" i="2"/>
  <c r="I14" i="2"/>
  <c r="I15" i="2"/>
  <c r="I16" i="2"/>
  <c r="I17" i="2"/>
  <c r="I18" i="2"/>
  <c r="I19" i="2"/>
  <c r="I20" i="2"/>
  <c r="I21" i="2"/>
  <c r="I22" i="2"/>
  <c r="I23" i="2"/>
  <c r="I24" i="2"/>
  <c r="I25" i="2"/>
  <c r="I1273" i="2"/>
  <c r="I26" i="2"/>
  <c r="I27" i="2"/>
  <c r="I28" i="2"/>
  <c r="I29" i="2"/>
  <c r="I30" i="2"/>
  <c r="I31" i="2"/>
  <c r="I1340" i="2"/>
  <c r="I32" i="2"/>
  <c r="I33" i="2"/>
  <c r="I34" i="2"/>
  <c r="I35" i="2"/>
  <c r="I36" i="2"/>
  <c r="I37" i="2"/>
  <c r="I38" i="2"/>
  <c r="I39" i="2"/>
  <c r="I40" i="2"/>
  <c r="I41" i="2"/>
  <c r="I42" i="2"/>
  <c r="I43" i="2"/>
  <c r="I44" i="2"/>
  <c r="I45" i="2"/>
  <c r="I46" i="2"/>
  <c r="I47" i="2"/>
  <c r="I48" i="2"/>
  <c r="I49" i="2"/>
  <c r="I50" i="2"/>
  <c r="I51" i="2"/>
  <c r="I52" i="2"/>
  <c r="I55" i="2"/>
  <c r="I56" i="2"/>
  <c r="I57" i="2"/>
  <c r="I58" i="2"/>
  <c r="I59" i="2"/>
  <c r="I60" i="2"/>
  <c r="I61" i="2"/>
  <c r="I62" i="2"/>
  <c r="I63" i="2"/>
  <c r="I64" i="2"/>
  <c r="I65" i="2"/>
  <c r="I66" i="2"/>
  <c r="I67" i="2"/>
  <c r="I1282" i="2"/>
  <c r="I68" i="2"/>
  <c r="I69" i="2"/>
  <c r="I70" i="2"/>
  <c r="I71" i="2"/>
  <c r="I72" i="2"/>
  <c r="I73" i="2"/>
  <c r="I74" i="2"/>
  <c r="I75" i="2"/>
  <c r="I1141" i="2"/>
  <c r="I79" i="2"/>
  <c r="I80" i="2"/>
  <c r="I81" i="2"/>
  <c r="I82" i="2"/>
  <c r="I83" i="2"/>
  <c r="I84" i="2"/>
  <c r="I85" i="2"/>
  <c r="I86" i="2"/>
  <c r="I87" i="2"/>
  <c r="I88" i="2"/>
  <c r="I89" i="2"/>
  <c r="I90" i="2"/>
  <c r="I91" i="2"/>
  <c r="I92" i="2"/>
  <c r="I93" i="2"/>
  <c r="I94" i="2"/>
  <c r="I95" i="2"/>
  <c r="I96" i="2"/>
  <c r="I97"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90" i="2"/>
  <c r="I191" i="2"/>
  <c r="I192" i="2"/>
  <c r="I193" i="2"/>
  <c r="I194" i="2"/>
  <c r="I195" i="2"/>
  <c r="I196"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76" i="2"/>
  <c r="I244" i="2"/>
  <c r="I245" i="2"/>
  <c r="I77"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197"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8" i="2"/>
  <c r="I319" i="2"/>
  <c r="I320" i="2"/>
  <c r="I321" i="2"/>
  <c r="I322" i="2"/>
  <c r="I323" i="2"/>
  <c r="I324"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3" i="2"/>
  <c r="I441" i="2"/>
  <c r="I442" i="2"/>
  <c r="I443" i="2"/>
  <c r="I444" i="2"/>
  <c r="I445" i="2"/>
  <c r="I446" i="2"/>
  <c r="I447" i="2"/>
  <c r="I448" i="2"/>
  <c r="I449" i="2"/>
  <c r="I450" i="2"/>
  <c r="I451" i="2"/>
  <c r="I452" i="2"/>
  <c r="I453" i="2"/>
  <c r="I454" i="2"/>
  <c r="I455" i="2"/>
  <c r="I456" i="2"/>
  <c r="I457" i="2"/>
  <c r="I458" i="2"/>
  <c r="I459" i="2"/>
  <c r="I460" i="2"/>
  <c r="I461" i="2"/>
  <c r="I462"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5" i="2"/>
  <c r="I536" i="2"/>
  <c r="I537" i="2"/>
  <c r="I538" i="2"/>
  <c r="I539" i="2"/>
  <c r="I540" i="2"/>
  <c r="I541" i="2"/>
  <c r="I542" i="2"/>
  <c r="I543" i="2"/>
  <c r="I544" i="2"/>
  <c r="I545" i="2"/>
  <c r="I546" i="2"/>
  <c r="I547" i="2"/>
  <c r="I549" i="2"/>
  <c r="I550" i="2"/>
  <c r="I551" i="2"/>
  <c r="I552" i="2"/>
  <c r="I553" i="2"/>
  <c r="I554" i="2"/>
  <c r="I555" i="2"/>
  <c r="I556" i="2"/>
  <c r="I557" i="2"/>
  <c r="I558" i="2"/>
  <c r="I559" i="2"/>
  <c r="I560" i="2"/>
  <c r="I561" i="2"/>
  <c r="I562" i="2"/>
  <c r="I563" i="2"/>
  <c r="I565" i="2"/>
  <c r="I566" i="2"/>
  <c r="I568" i="2"/>
  <c r="I569" i="2"/>
  <c r="I570" i="2"/>
  <c r="I53" i="2"/>
  <c r="I571" i="2"/>
  <c r="I572" i="2"/>
  <c r="I573" i="2"/>
  <c r="I574" i="2"/>
  <c r="I575" i="2"/>
  <c r="I576" i="2"/>
  <c r="I577" i="2"/>
  <c r="I578" i="2"/>
  <c r="I579" i="2"/>
  <c r="I580" i="2"/>
  <c r="I581" i="2"/>
  <c r="I582" i="2"/>
  <c r="I583" i="2"/>
  <c r="I584" i="2"/>
  <c r="I585" i="2"/>
  <c r="I586" i="2"/>
  <c r="I587" i="2"/>
  <c r="I588" i="2"/>
  <c r="I589" i="2"/>
  <c r="I590" i="2"/>
  <c r="I591" i="2"/>
  <c r="I592" i="2"/>
  <c r="I593" i="2"/>
  <c r="I594" i="2"/>
  <c r="I463" i="2"/>
  <c r="I596" i="2"/>
  <c r="I597" i="2"/>
  <c r="I598" i="2"/>
  <c r="I599" i="2"/>
  <c r="I814"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8" i="2"/>
  <c r="I629" i="2"/>
  <c r="I630" i="2"/>
  <c r="I631" i="2"/>
  <c r="I632" i="2"/>
  <c r="I633" i="2"/>
  <c r="I634" i="2"/>
  <c r="I635" i="2"/>
  <c r="I636" i="2"/>
  <c r="I637"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3" i="2"/>
  <c r="I674" i="2"/>
  <c r="I675" i="2"/>
  <c r="I676" i="2"/>
  <c r="I677" i="2"/>
  <c r="I678" i="2"/>
  <c r="I679" i="2"/>
  <c r="I680" i="2"/>
  <c r="I681" i="2"/>
  <c r="I682" i="2"/>
  <c r="I684" i="2"/>
  <c r="I685" i="2"/>
  <c r="I686" i="2"/>
  <c r="I687" i="2"/>
  <c r="I688" i="2"/>
  <c r="I1009" i="2"/>
  <c r="I689" i="2"/>
  <c r="I690" i="2"/>
  <c r="I691" i="2"/>
  <c r="I695" i="2"/>
  <c r="I696" i="2"/>
  <c r="I697" i="2"/>
  <c r="I698" i="2"/>
  <c r="I699" i="2"/>
  <c r="I700" i="2"/>
  <c r="I701" i="2"/>
  <c r="I702" i="2"/>
  <c r="I641" i="2"/>
  <c r="I703" i="2"/>
  <c r="I704" i="2"/>
  <c r="I683" i="2"/>
  <c r="I705" i="2"/>
  <c r="I706" i="2"/>
  <c r="I707" i="2"/>
  <c r="I708" i="2"/>
  <c r="I741"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2" i="2"/>
  <c r="I743" i="2"/>
  <c r="I744" i="2"/>
  <c r="I745" i="2"/>
  <c r="I746" i="2"/>
  <c r="I747" i="2"/>
  <c r="I748" i="2"/>
  <c r="I749" i="2"/>
  <c r="I750" i="2"/>
  <c r="I751" i="2"/>
  <c r="I752" i="2"/>
  <c r="I753" i="2"/>
  <c r="I754" i="2"/>
  <c r="I755" i="2"/>
  <c r="I756" i="2"/>
  <c r="I757" i="2"/>
  <c r="I758"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90" i="2"/>
  <c r="I791" i="2"/>
  <c r="I792" i="2"/>
  <c r="I793" i="2"/>
  <c r="I794" i="2"/>
  <c r="I795" i="2"/>
  <c r="I796" i="2"/>
  <c r="I797" i="2"/>
  <c r="I798" i="2"/>
  <c r="I799" i="2"/>
  <c r="I800" i="2"/>
  <c r="I804" i="2"/>
  <c r="I805" i="2"/>
  <c r="I806" i="2"/>
  <c r="I807" i="2"/>
  <c r="I808" i="2"/>
  <c r="I809" i="2"/>
  <c r="I810" i="2"/>
  <c r="I811" i="2"/>
  <c r="I812" i="2"/>
  <c r="I813" i="2"/>
  <c r="I817" i="2"/>
  <c r="I818" i="2"/>
  <c r="I819" i="2"/>
  <c r="I820" i="2"/>
  <c r="I821" i="2"/>
  <c r="I822" i="2"/>
  <c r="I823" i="2"/>
  <c r="I824" i="2"/>
  <c r="I825" i="2"/>
  <c r="I826" i="2"/>
  <c r="I827" i="2"/>
  <c r="I828" i="2"/>
  <c r="I830" i="2"/>
  <c r="I831" i="2"/>
  <c r="I832" i="2"/>
  <c r="I838" i="2"/>
  <c r="I839" i="2"/>
  <c r="I840" i="2"/>
  <c r="I841" i="2"/>
  <c r="I842" i="2"/>
  <c r="I843" i="2"/>
  <c r="I844" i="2"/>
  <c r="I834" i="2"/>
  <c r="I845" i="2"/>
  <c r="I846" i="2"/>
  <c r="I848" i="2"/>
  <c r="I849" i="2"/>
  <c r="I850" i="2"/>
  <c r="I851"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9" i="2"/>
  <c r="I890" i="2"/>
  <c r="I891" i="2"/>
  <c r="I892" i="2"/>
  <c r="I893" i="2"/>
  <c r="I894" i="2"/>
  <c r="I895" i="2"/>
  <c r="I896" i="2"/>
  <c r="I897" i="2"/>
  <c r="I899" i="2"/>
  <c r="I900" i="2"/>
  <c r="I901" i="2"/>
  <c r="I902" i="2"/>
  <c r="I905" i="2"/>
  <c r="I906" i="2"/>
  <c r="I907" i="2"/>
  <c r="I908" i="2"/>
  <c r="I909" i="2"/>
  <c r="I910" i="2"/>
  <c r="I911" i="2"/>
  <c r="I912" i="2"/>
  <c r="I913" i="2"/>
  <c r="I915" i="2"/>
  <c r="I916" i="2"/>
  <c r="I917" i="2"/>
  <c r="I918" i="2"/>
  <c r="I919" i="2"/>
  <c r="I920" i="2"/>
  <c r="I921" i="2"/>
  <c r="I922" i="2"/>
  <c r="I627" i="2"/>
  <c r="I926" i="2"/>
  <c r="I927" i="2"/>
  <c r="I928" i="2"/>
  <c r="I929" i="2"/>
  <c r="I930" i="2"/>
  <c r="I931" i="2"/>
  <c r="I932" i="2"/>
  <c r="I933" i="2"/>
  <c r="I934"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1334" i="2"/>
  <c r="I990" i="2"/>
  <c r="I991" i="2"/>
  <c r="I992" i="2"/>
  <c r="I993" i="2"/>
  <c r="I995" i="2"/>
  <c r="I996" i="2"/>
  <c r="I997" i="2"/>
  <c r="I998" i="2"/>
  <c r="I999" i="2"/>
  <c r="I1000" i="2"/>
  <c r="I1001" i="2"/>
  <c r="I1002" i="2"/>
  <c r="I1003" i="2"/>
  <c r="I1004" i="2"/>
  <c r="I1005" i="2"/>
  <c r="I1006" i="2"/>
  <c r="I1007" i="2"/>
  <c r="I1008" i="2"/>
  <c r="I1011" i="2"/>
  <c r="I1012" i="2"/>
  <c r="I1013" i="2"/>
  <c r="I1014" i="2"/>
  <c r="I1015" i="2"/>
  <c r="I1016" i="2"/>
  <c r="I1017" i="2"/>
  <c r="I1018" i="2"/>
  <c r="I1019" i="2"/>
  <c r="I1020" i="2"/>
  <c r="I1021" i="2"/>
  <c r="I1022"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994" i="2"/>
  <c r="I1050" i="2"/>
  <c r="I1051" i="2"/>
  <c r="I1052" i="2"/>
  <c r="I1053" i="2"/>
  <c r="I1054" i="2"/>
  <c r="I1055" i="2"/>
  <c r="I1056" i="2"/>
  <c r="I1057" i="2"/>
  <c r="I1058" i="2"/>
  <c r="I1059" i="2"/>
  <c r="I1060" i="2"/>
  <c r="I1061" i="2"/>
  <c r="I1062" i="2"/>
  <c r="I1063" i="2"/>
  <c r="I1064" i="2"/>
  <c r="I1065" i="2"/>
  <c r="I1066" i="2"/>
  <c r="I1067" i="2"/>
  <c r="I1068" i="2"/>
  <c r="I1070" i="2"/>
  <c r="I1071" i="2"/>
  <c r="I1072" i="2"/>
  <c r="I1073" i="2"/>
  <c r="I1074" i="2"/>
  <c r="I1075" i="2"/>
  <c r="I1076" i="2"/>
  <c r="I1077" i="2"/>
  <c r="I1078" i="2"/>
  <c r="I1079" i="2"/>
  <c r="I1086" i="2"/>
  <c r="I1087" i="2"/>
  <c r="I1088" i="2"/>
  <c r="I1089" i="2"/>
  <c r="I1090" i="2"/>
  <c r="I1091" i="2"/>
  <c r="I1092" i="2"/>
  <c r="I1093" i="2"/>
  <c r="I1094" i="2"/>
  <c r="I1095" i="2"/>
  <c r="I1096" i="2"/>
  <c r="I1097" i="2"/>
  <c r="I1098" i="2"/>
  <c r="I1099" i="2"/>
  <c r="I1100" i="2"/>
  <c r="I1101" i="2"/>
  <c r="I1102" i="2"/>
  <c r="I1103" i="2"/>
  <c r="I1107" i="2"/>
  <c r="I1108" i="2"/>
  <c r="I1109" i="2"/>
  <c r="I1110" i="2"/>
  <c r="I1111" i="2"/>
  <c r="I1112" i="2"/>
  <c r="I1113" i="2"/>
  <c r="I1114" i="2"/>
  <c r="I1115" i="2"/>
  <c r="I1116" i="2"/>
  <c r="I1117" i="2"/>
  <c r="I1118" i="2"/>
  <c r="I1119" i="2"/>
  <c r="I1124" i="2"/>
  <c r="I1125" i="2"/>
  <c r="I1132" i="2"/>
  <c r="I534" i="2"/>
  <c r="I1133" i="2"/>
  <c r="I1134" i="2"/>
  <c r="I1135" i="2"/>
  <c r="I1136" i="2"/>
  <c r="I1272" i="2"/>
  <c r="I1137" i="2"/>
  <c r="I801" i="2"/>
  <c r="I1138" i="2"/>
  <c r="I1139" i="2"/>
  <c r="I1142" i="2"/>
  <c r="I1143" i="2"/>
  <c r="I1144" i="2"/>
  <c r="I1145" i="2"/>
  <c r="I1146" i="2"/>
  <c r="I1147" i="2"/>
  <c r="I1148" i="2"/>
  <c r="I1149" i="2"/>
  <c r="I1150" i="2"/>
  <c r="I1151" i="2"/>
  <c r="I1152" i="2"/>
  <c r="I1153" i="2"/>
  <c r="I1154" i="2"/>
  <c r="I158"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9" i="2"/>
  <c r="I1200" i="2"/>
  <c r="I1201" i="2"/>
  <c r="I1202" i="2"/>
  <c r="I1203" i="2"/>
  <c r="I1204" i="2"/>
  <c r="I1205" i="2"/>
  <c r="I1206" i="2"/>
  <c r="I1207" i="2"/>
  <c r="I1208" i="2"/>
  <c r="I1210" i="2"/>
  <c r="I1211" i="2"/>
  <c r="I1212" i="2"/>
  <c r="I1213" i="2"/>
  <c r="I1214" i="2"/>
  <c r="I1215" i="2"/>
  <c r="I1216" i="2"/>
  <c r="I1217" i="2"/>
  <c r="I1218" i="2"/>
  <c r="I1219" i="2"/>
  <c r="I1220" i="2"/>
  <c r="I802" i="2"/>
  <c r="I1221" i="2"/>
  <c r="I1222" i="2"/>
  <c r="I1223" i="2"/>
  <c r="I1224" i="2"/>
  <c r="I1225" i="2"/>
  <c r="I1226" i="2"/>
  <c r="I1228" i="2"/>
  <c r="I1229" i="2"/>
  <c r="I1227" i="2"/>
  <c r="I120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5" i="2"/>
  <c r="I1266" i="2"/>
  <c r="I1267" i="2"/>
  <c r="I1268" i="2"/>
  <c r="I1269" i="2"/>
  <c r="I1270" i="2"/>
  <c r="I1271" i="2"/>
  <c r="I1275" i="2"/>
  <c r="I1276" i="2"/>
  <c r="I1277" i="2"/>
  <c r="I1278" i="2"/>
  <c r="I1279" i="2"/>
  <c r="I1280" i="2"/>
  <c r="I1281" i="2"/>
  <c r="I1286" i="2"/>
  <c r="I1287" i="2"/>
  <c r="I1288" i="2"/>
  <c r="I1289" i="2"/>
  <c r="I1290" i="2"/>
  <c r="I1291" i="2"/>
  <c r="I1292" i="2"/>
  <c r="I1293" i="2"/>
  <c r="I1294" i="2"/>
  <c r="I1295" i="2"/>
  <c r="I1296" i="2"/>
  <c r="I1297" i="2"/>
  <c r="I1298" i="2"/>
  <c r="I1301" i="2"/>
  <c r="I1302" i="2"/>
  <c r="I1305" i="2"/>
  <c r="I1306" i="2"/>
  <c r="I1307" i="2"/>
  <c r="I1308" i="2"/>
  <c r="I1309" i="2"/>
  <c r="I1310" i="2"/>
  <c r="I1311" i="2"/>
  <c r="I1312" i="2"/>
  <c r="I1313" i="2"/>
  <c r="I1314" i="2"/>
  <c r="I1315" i="2"/>
  <c r="I1316" i="2"/>
  <c r="I1317" i="2"/>
  <c r="I1318" i="2"/>
  <c r="I1319" i="2"/>
  <c r="I1320" i="2"/>
  <c r="I1321" i="2"/>
  <c r="I1322" i="2"/>
  <c r="I1324" i="2"/>
  <c r="I1326" i="2"/>
  <c r="I1327" i="2"/>
  <c r="I1299" i="2"/>
  <c r="I1328" i="2"/>
  <c r="I1329" i="2"/>
  <c r="I1330" i="2"/>
  <c r="I1331" i="2"/>
  <c r="I1332" i="2"/>
  <c r="I1333" i="2"/>
  <c r="I1335" i="2"/>
  <c r="I1337" i="2"/>
  <c r="I1338" i="2"/>
  <c r="I1339" i="2"/>
  <c r="I1341" i="2"/>
  <c r="I1342" i="2"/>
  <c r="I1343" i="2"/>
  <c r="I1344" i="2"/>
  <c r="I1345" i="2"/>
  <c r="I1347" i="2"/>
  <c r="I1348" i="2"/>
  <c r="I1346"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9" i="2"/>
  <c r="I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 ZB00K Firefly G7</author>
    <author>user</author>
  </authors>
  <commentList>
    <comment ref="A39" authorId="0" shapeId="0" xr:uid="{00000000-0006-0000-0100-000001000000}">
      <text>
        <r>
          <rPr>
            <b/>
            <sz val="9"/>
            <color indexed="81"/>
            <rFont val="Tahoma"/>
            <family val="2"/>
          </rPr>
          <t>HP ZB00K Firefly G7:</t>
        </r>
        <r>
          <rPr>
            <sz val="9"/>
            <color indexed="81"/>
            <rFont val="Tahoma"/>
            <family val="2"/>
          </rPr>
          <t xml:space="preserve">
Belum terdaftar di PDDikti
</t>
        </r>
      </text>
    </comment>
    <comment ref="A91" authorId="0" shapeId="0" xr:uid="{00000000-0006-0000-0100-000002000000}">
      <text>
        <r>
          <rPr>
            <b/>
            <sz val="9"/>
            <color indexed="81"/>
            <rFont val="Tahoma"/>
            <family val="2"/>
          </rPr>
          <t>HP ZB00K Firefly G7:</t>
        </r>
        <r>
          <rPr>
            <sz val="9"/>
            <color indexed="81"/>
            <rFont val="Tahoma"/>
            <family val="2"/>
          </rPr>
          <t xml:space="preserve">
perbaiki tmt pangkat/gol pada simpeg</t>
        </r>
      </text>
    </comment>
    <comment ref="A92" authorId="0" shapeId="0" xr:uid="{00000000-0006-0000-0100-000003000000}">
      <text>
        <r>
          <rPr>
            <b/>
            <sz val="9"/>
            <color indexed="81"/>
            <rFont val="Tahoma"/>
            <family val="2"/>
          </rPr>
          <t>HP ZB00K Firefly G7:</t>
        </r>
        <r>
          <rPr>
            <sz val="9"/>
            <color indexed="81"/>
            <rFont val="Tahoma"/>
            <family val="2"/>
          </rPr>
          <t xml:space="preserve">
Perbaiki tmt pangkat/gol pada simpeg
</t>
        </r>
      </text>
    </comment>
    <comment ref="A93" authorId="0" shapeId="0" xr:uid="{00000000-0006-0000-0100-000004000000}">
      <text>
        <r>
          <rPr>
            <b/>
            <sz val="9"/>
            <color indexed="81"/>
            <rFont val="Tahoma"/>
            <family val="2"/>
          </rPr>
          <t>HP ZB00K Firefly G7:</t>
        </r>
        <r>
          <rPr>
            <sz val="9"/>
            <color indexed="81"/>
            <rFont val="Tahoma"/>
            <family val="2"/>
          </rPr>
          <t xml:space="preserve">
Perbaiki tmt pangkat/gol pada simpeg</t>
        </r>
      </text>
    </comment>
    <comment ref="A153" authorId="1" shapeId="0" xr:uid="{00000000-0006-0000-0100-000005000000}">
      <text>
        <r>
          <rPr>
            <b/>
            <sz val="9"/>
            <color indexed="81"/>
            <rFont val="Tahoma"/>
            <family val="2"/>
          </rPr>
          <t>user:</t>
        </r>
        <r>
          <rPr>
            <sz val="9"/>
            <color indexed="81"/>
            <rFont val="Tahoma"/>
            <family val="2"/>
          </rPr>
          <t xml:space="preserve">
Perbaiki tmt pangkat di simpeg</t>
        </r>
      </text>
    </comment>
    <comment ref="A154" authorId="1" shapeId="0" xr:uid="{00000000-0006-0000-0100-000006000000}">
      <text>
        <r>
          <rPr>
            <b/>
            <sz val="9"/>
            <color indexed="81"/>
            <rFont val="Tahoma"/>
            <family val="2"/>
          </rPr>
          <t>user:</t>
        </r>
        <r>
          <rPr>
            <sz val="9"/>
            <color indexed="81"/>
            <rFont val="Tahoma"/>
            <family val="2"/>
          </rPr>
          <t xml:space="preserve">
Perbaiki tmt pangkat di simpeg</t>
        </r>
      </text>
    </comment>
    <comment ref="R214" authorId="1" shapeId="0" xr:uid="{00000000-0006-0000-0100-000007000000}">
      <text>
        <r>
          <rPr>
            <b/>
            <sz val="9"/>
            <color indexed="81"/>
            <rFont val="Tahoma"/>
            <family val="2"/>
          </rPr>
          <t>user:</t>
        </r>
        <r>
          <rPr>
            <sz val="9"/>
            <color indexed="81"/>
            <rFont val="Tahoma"/>
            <family val="2"/>
          </rPr>
          <t xml:space="preserve">
Sesuai Simpeg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 ZB00K Firefly G7</author>
    <author>user</author>
  </authors>
  <commentList>
    <comment ref="A39" authorId="0" shapeId="0" xr:uid="{C9B8E26A-E242-4224-9DA2-084B901EF2C9}">
      <text>
        <r>
          <rPr>
            <b/>
            <sz val="9"/>
            <color indexed="81"/>
            <rFont val="Tahoma"/>
            <family val="2"/>
          </rPr>
          <t>HP ZB00K Firefly G7:</t>
        </r>
        <r>
          <rPr>
            <sz val="9"/>
            <color indexed="81"/>
            <rFont val="Tahoma"/>
            <family val="2"/>
          </rPr>
          <t xml:space="preserve">
Belum terdaftar di PDDikti
</t>
        </r>
      </text>
    </comment>
    <comment ref="A90" authorId="0" shapeId="0" xr:uid="{C5A35DC7-244C-437A-B9B3-83C60047F8E9}">
      <text>
        <r>
          <rPr>
            <b/>
            <sz val="9"/>
            <color indexed="81"/>
            <rFont val="Tahoma"/>
            <family val="2"/>
          </rPr>
          <t>HP ZB00K Firefly G7:</t>
        </r>
        <r>
          <rPr>
            <sz val="9"/>
            <color indexed="81"/>
            <rFont val="Tahoma"/>
            <family val="2"/>
          </rPr>
          <t xml:space="preserve">
perbaiki tmt pangkat/gol pada simpeg</t>
        </r>
      </text>
    </comment>
    <comment ref="A91" authorId="0" shapeId="0" xr:uid="{786A21B5-E4AF-4BFA-8063-634D126525F9}">
      <text>
        <r>
          <rPr>
            <b/>
            <sz val="9"/>
            <color indexed="81"/>
            <rFont val="Tahoma"/>
            <family val="2"/>
          </rPr>
          <t>HP ZB00K Firefly G7:</t>
        </r>
        <r>
          <rPr>
            <sz val="9"/>
            <color indexed="81"/>
            <rFont val="Tahoma"/>
            <family val="2"/>
          </rPr>
          <t xml:space="preserve">
Perbaiki tmt pangkat/gol pada simpeg
</t>
        </r>
      </text>
    </comment>
    <comment ref="A92" authorId="0" shapeId="0" xr:uid="{D1163EB8-51C4-4FAE-B48E-1E1F021A3432}">
      <text>
        <r>
          <rPr>
            <b/>
            <sz val="9"/>
            <color indexed="81"/>
            <rFont val="Tahoma"/>
            <family val="2"/>
          </rPr>
          <t>HP ZB00K Firefly G7:</t>
        </r>
        <r>
          <rPr>
            <sz val="9"/>
            <color indexed="81"/>
            <rFont val="Tahoma"/>
            <family val="2"/>
          </rPr>
          <t xml:space="preserve">
Perbaiki tmt pangkat/gol pada simpeg</t>
        </r>
      </text>
    </comment>
    <comment ref="A151" authorId="1" shapeId="0" xr:uid="{F30D1FDF-2624-412B-AB85-BFBE147381A2}">
      <text>
        <r>
          <rPr>
            <b/>
            <sz val="9"/>
            <color indexed="81"/>
            <rFont val="Tahoma"/>
            <family val="2"/>
          </rPr>
          <t>user:</t>
        </r>
        <r>
          <rPr>
            <sz val="9"/>
            <color indexed="81"/>
            <rFont val="Tahoma"/>
            <family val="2"/>
          </rPr>
          <t xml:space="preserve">
Perbaiki tmt pangkat di simpeg</t>
        </r>
      </text>
    </comment>
    <comment ref="A152" authorId="1" shapeId="0" xr:uid="{52001886-482E-4F17-911D-31989DD86515}">
      <text>
        <r>
          <rPr>
            <b/>
            <sz val="9"/>
            <color indexed="81"/>
            <rFont val="Tahoma"/>
            <family val="2"/>
          </rPr>
          <t>user:</t>
        </r>
        <r>
          <rPr>
            <sz val="9"/>
            <color indexed="81"/>
            <rFont val="Tahoma"/>
            <family val="2"/>
          </rPr>
          <t xml:space="preserve">
Perbaiki tmt pangkat di simpeg</t>
        </r>
      </text>
    </comment>
  </commentList>
</comments>
</file>

<file path=xl/sharedStrings.xml><?xml version="1.0" encoding="utf-8"?>
<sst xmlns="http://schemas.openxmlformats.org/spreadsheetml/2006/main" count="45312" uniqueCount="7121">
  <si>
    <t>SATUAN PENDIDIKAN</t>
  </si>
  <si>
    <t>NIP</t>
  </si>
  <si>
    <t>TANGGAL LAHIR</t>
  </si>
  <si>
    <t>NIDN</t>
  </si>
  <si>
    <t>STATUS KEPEGAWAIAN</t>
  </si>
  <si>
    <t>JENIS KELAMIN</t>
  </si>
  <si>
    <t>NOMOR REGISTRASI/NOMOR SERTIFIKAT DOSEN</t>
  </si>
  <si>
    <t>NOMOR PTPS</t>
  </si>
  <si>
    <t>STATUS</t>
  </si>
  <si>
    <t>PENDIDIKAN TERAKHIR</t>
  </si>
  <si>
    <t>BIDANG ILMU PADA SERTIFIKAT DOSEN</t>
  </si>
  <si>
    <t>TANGGAL SERTIFIKAT DOSEN</t>
  </si>
  <si>
    <t>Politeknik Ahli Usaha Perikanan</t>
  </si>
  <si>
    <t>Aktif</t>
  </si>
  <si>
    <t>Laki-laki</t>
  </si>
  <si>
    <t>Lektor Kepala</t>
  </si>
  <si>
    <t>S3</t>
  </si>
  <si>
    <t>S2</t>
  </si>
  <si>
    <t>19690708 199303 2 011</t>
  </si>
  <si>
    <t>Perempuan</t>
  </si>
  <si>
    <t>19630909 198503 2 002</t>
  </si>
  <si>
    <t>19670206 200003 1 001</t>
  </si>
  <si>
    <t>19860524 201012 2 007</t>
  </si>
  <si>
    <t>Pelaksana Administrasi Wakil Direktur III</t>
  </si>
  <si>
    <t>Pelaksana Administrasi Wakil Direktur II</t>
  </si>
  <si>
    <t>19851010 200901 1 004</t>
  </si>
  <si>
    <t>19830716 200811 2 001</t>
  </si>
  <si>
    <t>19750320 200502 2 001</t>
  </si>
  <si>
    <t>19710105 199403 2 003</t>
  </si>
  <si>
    <t>D3</t>
  </si>
  <si>
    <t>19760623 200212 1 004</t>
  </si>
  <si>
    <t>S1/D4</t>
  </si>
  <si>
    <t>19850323 201503 1 002</t>
  </si>
  <si>
    <t>19650720 199903 1 002</t>
  </si>
  <si>
    <t>19681211 200212 1 002</t>
  </si>
  <si>
    <t>19870511 201403 1 001</t>
  </si>
  <si>
    <t>19810903 200502 1 001</t>
  </si>
  <si>
    <t>Tugas Belajar</t>
  </si>
  <si>
    <t>19830129 200812 1 001</t>
  </si>
  <si>
    <t>19651005 200112 1 002</t>
  </si>
  <si>
    <t>19750319 200910 2 001</t>
  </si>
  <si>
    <t>19761017 200910 1 001</t>
  </si>
  <si>
    <t>19650615 199403 1 005</t>
  </si>
  <si>
    <t>19880730 201403 1 001</t>
  </si>
  <si>
    <t>19730125 200604 1 004</t>
  </si>
  <si>
    <t>19881010 201012 2 002</t>
  </si>
  <si>
    <t>19811126 200901 1 006</t>
  </si>
  <si>
    <t>19830604 200910 2 001</t>
  </si>
  <si>
    <t>19670801 200212 1 001</t>
  </si>
  <si>
    <t>19780413 200604 1 009</t>
  </si>
  <si>
    <t>19720510 200312 1 001</t>
  </si>
  <si>
    <t>19781024 200811 1 001</t>
  </si>
  <si>
    <t>19820811 200910 1 001</t>
  </si>
  <si>
    <t>19760928 200502 2 001</t>
  </si>
  <si>
    <t>19810618 200312 1 002</t>
  </si>
  <si>
    <t>Lektor</t>
  </si>
  <si>
    <t>19841003 200801 1 006</t>
  </si>
  <si>
    <t>19761211 200502 2 002</t>
  </si>
  <si>
    <t>19750509 199803 1 002</t>
  </si>
  <si>
    <t>19760827 200212 2 001</t>
  </si>
  <si>
    <t>19700808 200212 1 003</t>
  </si>
  <si>
    <t>19750725 200112 1 002</t>
  </si>
  <si>
    <t>19780207 200502 1 002</t>
  </si>
  <si>
    <t>19830506 200604 1 004</t>
  </si>
  <si>
    <t>19830514 200901 1 007</t>
  </si>
  <si>
    <t>19840109 200604 2 001</t>
  </si>
  <si>
    <t>19650624 199803 1 002</t>
  </si>
  <si>
    <t>19881219 201503 1 002</t>
  </si>
  <si>
    <t>19680607 200003 1 003</t>
  </si>
  <si>
    <t>19670308 200003 1 006</t>
  </si>
  <si>
    <t>19700427 200212 1 001</t>
  </si>
  <si>
    <t>Asisten Ahli</t>
  </si>
  <si>
    <t>19880808 202012 1 004</t>
  </si>
  <si>
    <t>Teknologi Penangkapan Ikan</t>
  </si>
  <si>
    <t>-</t>
  </si>
  <si>
    <t>Permesinan Perikanan</t>
  </si>
  <si>
    <t>Teknologi Pengolahan Hasil Perikanan</t>
  </si>
  <si>
    <t>Teknologi Akuakultur</t>
  </si>
  <si>
    <t>Penyuluhan Perikanan</t>
  </si>
  <si>
    <t>Pemanfaatan Sumber Daya Perikanan (Program Pascasarjana)</t>
  </si>
  <si>
    <t>Urusan Pendidikan, Penelitian dan Pengabdian Masyarakat</t>
  </si>
  <si>
    <t>Pelaksana Administrasi Wakil Direktur I</t>
  </si>
  <si>
    <t>Urusan Keuangan dan Pengelolaan Barang Milik Negara</t>
  </si>
  <si>
    <t>Urusan Kepegawaian</t>
  </si>
  <si>
    <t>19740304 199903 1 002</t>
  </si>
  <si>
    <t>Institut Pertanian Bogor</t>
  </si>
  <si>
    <t>115060000157</t>
  </si>
  <si>
    <t>11/001004/5/006</t>
  </si>
  <si>
    <t>Sumberdaya Perairan</t>
  </si>
  <si>
    <t>Universitas Respati Indonesia</t>
  </si>
  <si>
    <t>3908076901</t>
  </si>
  <si>
    <t>105060300379</t>
  </si>
  <si>
    <t>PTP/IPB/489</t>
  </si>
  <si>
    <t>Bidang Perikanan</t>
  </si>
  <si>
    <t>3927087601</t>
  </si>
  <si>
    <t>105060300375</t>
  </si>
  <si>
    <t>PTP/IPB/485</t>
  </si>
  <si>
    <t>Pengolahan Hasil Perikanan</t>
  </si>
  <si>
    <t>Pembina, IV/a</t>
  </si>
  <si>
    <t>Pembina Tk.I, IV/b</t>
  </si>
  <si>
    <t>GOLONGAN/ RUANG</t>
  </si>
  <si>
    <t>TMT PANGKAT</t>
  </si>
  <si>
    <t>Universitas Krisnadwipayana</t>
  </si>
  <si>
    <t>3909096301</t>
  </si>
  <si>
    <t>Manajemen</t>
  </si>
  <si>
    <t>Kelompok Jabatan Fungsional Umum</t>
  </si>
  <si>
    <t>Kampus Jakarta</t>
  </si>
  <si>
    <t>LOKASI</t>
  </si>
  <si>
    <t>Kampus Bogor</t>
  </si>
  <si>
    <t>19801201 200312 1 001</t>
  </si>
  <si>
    <t>Urusan Administrasi Ketarunaan dan Alumni</t>
  </si>
  <si>
    <t>Penata, III/c</t>
  </si>
  <si>
    <t>Kampus Serang</t>
  </si>
  <si>
    <t>Pengatur Tk.I, II/d</t>
  </si>
  <si>
    <t>SLTA</t>
  </si>
  <si>
    <t>Penata Tk.I, III/d</t>
  </si>
  <si>
    <t>Universitas Brawijaya</t>
  </si>
  <si>
    <t>3903108401</t>
  </si>
  <si>
    <t>20139501009653</t>
  </si>
  <si>
    <t>20-001027-0463</t>
  </si>
  <si>
    <t>Budidaya Perairan</t>
  </si>
  <si>
    <t>Penata Muda Tk.I, III/b</t>
  </si>
  <si>
    <t>Penata Muda, III/a</t>
  </si>
  <si>
    <t>Urusan Pembinaan Pendidik dan Tenaga Kependidikan</t>
  </si>
  <si>
    <t>Urusan Kehumasan</t>
  </si>
  <si>
    <t>Urusan Tata Usaha dan Kerumahtanggaan (ABK)</t>
  </si>
  <si>
    <t>Urusan Tata Usaha dan Kerumahtanggaan (Administrasi/Teknis)</t>
  </si>
  <si>
    <t>19910320 201503 1 003</t>
  </si>
  <si>
    <t>Pranata Laboratorium Pendidikan</t>
  </si>
  <si>
    <t>19891012 202203 1 002</t>
  </si>
  <si>
    <t>Pengatur, II/c</t>
  </si>
  <si>
    <t>Teknologi Pengelolaan SD Perairan</t>
  </si>
  <si>
    <t>115060100728</t>
  </si>
  <si>
    <t>PTPS-UNHAS-11-006</t>
  </si>
  <si>
    <t>Mesin dan Peralatan Perikanan</t>
  </si>
  <si>
    <t>Pranata Hubungan Masyarakat</t>
  </si>
  <si>
    <t>19820716 200502 1 001</t>
  </si>
  <si>
    <t>19720823 200212 1 002</t>
  </si>
  <si>
    <t>19761108 200502 2 001</t>
  </si>
  <si>
    <t>19820703 201012 1 001</t>
  </si>
  <si>
    <t>19840504 200701 1 002</t>
  </si>
  <si>
    <t>19680905 200811 1 001</t>
  </si>
  <si>
    <t>19810703 200701 1 002</t>
  </si>
  <si>
    <t xml:space="preserve">19650901 200112 1 001 </t>
  </si>
  <si>
    <t>19710111 200212 2 002</t>
  </si>
  <si>
    <t>19671211 200212 1 002</t>
  </si>
  <si>
    <t>19671215 200212 1 002</t>
  </si>
  <si>
    <t>Urusan Pembinaan Karakter</t>
  </si>
  <si>
    <t>19660502 200212 1 003</t>
  </si>
  <si>
    <t>19681028 200212 1 001</t>
  </si>
  <si>
    <t>19670321 200312 1 003</t>
  </si>
  <si>
    <t>19760609 200701 1 001</t>
  </si>
  <si>
    <t>19760606 200604 1 016</t>
  </si>
  <si>
    <t>19670330 200604 1 003</t>
  </si>
  <si>
    <t>19750610 200604 1 006</t>
  </si>
  <si>
    <t>19730705 200604 2 010</t>
  </si>
  <si>
    <t>19671219 200112 1 001</t>
  </si>
  <si>
    <t>19810223 200701 1 001</t>
  </si>
  <si>
    <t>19801029 200701 1 001</t>
  </si>
  <si>
    <t>19741216 200701 1 002</t>
  </si>
  <si>
    <t>19790107 200701 1 004</t>
  </si>
  <si>
    <t>19750621 200701 1 002</t>
  </si>
  <si>
    <t>19770303 200701 1 002</t>
  </si>
  <si>
    <t>19720807 200701 1 002</t>
  </si>
  <si>
    <t>19750517 200701 1 002</t>
  </si>
  <si>
    <t>19801008 200701 1 001</t>
  </si>
  <si>
    <t>19810319 200701 1 001</t>
  </si>
  <si>
    <t>19750502 200811 1 001</t>
  </si>
  <si>
    <t>19670427 200811 2 001</t>
  </si>
  <si>
    <t>19710612 200811 1 001</t>
  </si>
  <si>
    <t>19830606 200910 1 001</t>
  </si>
  <si>
    <t>19850419 200910 1 001</t>
  </si>
  <si>
    <t>19660721 200212 1 001</t>
  </si>
  <si>
    <t>SLTP</t>
  </si>
  <si>
    <t>19700204 200502 2 001</t>
  </si>
  <si>
    <t>19760806 200502 1 001</t>
  </si>
  <si>
    <t>19720212 200701 1 006</t>
  </si>
  <si>
    <t>19950704 202203 1 004</t>
  </si>
  <si>
    <t>19921211 202203 1 002</t>
  </si>
  <si>
    <t>19870208 202203 1 003</t>
  </si>
  <si>
    <t>19871125 202203 1 001</t>
  </si>
  <si>
    <t>19860714 202203 1 001</t>
  </si>
  <si>
    <t>19931021 202203 1 003</t>
  </si>
  <si>
    <t>19890205 202203 1 002</t>
  </si>
  <si>
    <t>19850719 200910 1 001</t>
  </si>
  <si>
    <t>Pengatur Muda Tk.I, II/b</t>
  </si>
  <si>
    <t>19810927 200502 2 002</t>
  </si>
  <si>
    <t>19700801 200811 1 001</t>
  </si>
  <si>
    <t>19730729 200811 1 001</t>
  </si>
  <si>
    <t>19760313 200312 1 001</t>
  </si>
  <si>
    <t>19730603 200212 1 003</t>
  </si>
  <si>
    <t>19660411 200212 2 001</t>
  </si>
  <si>
    <t>19681001 200604 2 002</t>
  </si>
  <si>
    <t>19681219 200604 1 001</t>
  </si>
  <si>
    <t>Pengatur Muda, II/a</t>
  </si>
  <si>
    <t>SD</t>
  </si>
  <si>
    <t>19650610 199803 1 001</t>
  </si>
  <si>
    <t>19680315 200003 1 001</t>
  </si>
  <si>
    <t>19660214 200003 1 003</t>
  </si>
  <si>
    <t>19681012 200502 2 001</t>
  </si>
  <si>
    <t>19740628 200312 2 001</t>
  </si>
  <si>
    <t>19770911 200604 2 011</t>
  </si>
  <si>
    <t>19810713 200502 1 002</t>
  </si>
  <si>
    <t>Juru Tk.I, I/d</t>
  </si>
  <si>
    <t>19860505 200910 2 001</t>
  </si>
  <si>
    <t>19580626 198701 2 001</t>
  </si>
  <si>
    <t>Pembina Utama, IV/e</t>
  </si>
  <si>
    <t>Dokter Gigi</t>
  </si>
  <si>
    <t>19620122 198803 2 001</t>
  </si>
  <si>
    <t>3922016201</t>
  </si>
  <si>
    <t>Pembina Utama Madya, IV/d</t>
  </si>
  <si>
    <t>3914035801</t>
  </si>
  <si>
    <t>STIE IPWI</t>
  </si>
  <si>
    <t>19600505 198603 1 004</t>
  </si>
  <si>
    <t>3905056001</t>
  </si>
  <si>
    <t>22139501003134</t>
  </si>
  <si>
    <t>22-001001-0288</t>
  </si>
  <si>
    <t>Teknik Kelautan dan Ilmu Kelautan</t>
  </si>
  <si>
    <t>Teknologi Kelautan</t>
  </si>
  <si>
    <t>19580519 198303 1 004</t>
  </si>
  <si>
    <t>3919055801</t>
  </si>
  <si>
    <t>105060300310</t>
  </si>
  <si>
    <t>PTP/IPB/420</t>
  </si>
  <si>
    <t>Sumber Daya Perairan</t>
  </si>
  <si>
    <t>19590316 198603 1 001</t>
  </si>
  <si>
    <t>3916035901</t>
  </si>
  <si>
    <t>Ehime University</t>
  </si>
  <si>
    <t>19610105 198903 1 005</t>
  </si>
  <si>
    <t>3905016101</t>
  </si>
  <si>
    <t>SERTIFIKASI DOSEN</t>
  </si>
  <si>
    <t>sudah</t>
  </si>
  <si>
    <t>belum</t>
  </si>
  <si>
    <t>19580613 198103 1 001</t>
  </si>
  <si>
    <t>Guru Besar</t>
  </si>
  <si>
    <t>105060300313</t>
  </si>
  <si>
    <t>PTP/IPB/423</t>
  </si>
  <si>
    <t>19611127 198503 1 004</t>
  </si>
  <si>
    <t>Pembina Utama Muda, IV/c</t>
  </si>
  <si>
    <t>105060300322</t>
  </si>
  <si>
    <t>PTP/IPB/432</t>
  </si>
  <si>
    <t>19610814 198603 1 006</t>
  </si>
  <si>
    <t>3914086101</t>
  </si>
  <si>
    <t>105060300334</t>
  </si>
  <si>
    <t>PTP/IPB/444</t>
  </si>
  <si>
    <t>19641117 198903 2 001</t>
  </si>
  <si>
    <t>Universitas Indonesia</t>
  </si>
  <si>
    <t>3917116401</t>
  </si>
  <si>
    <t>105060300348</t>
  </si>
  <si>
    <t>PTP/IPB/458</t>
  </si>
  <si>
    <t>19610301 198603 1 004</t>
  </si>
  <si>
    <t>3901036101</t>
  </si>
  <si>
    <t>105060300314</t>
  </si>
  <si>
    <t>PTP/IPB/424</t>
  </si>
  <si>
    <t>19600127 198603 1 003</t>
  </si>
  <si>
    <t>STIE Jagakarsa</t>
  </si>
  <si>
    <t>3927016001</t>
  </si>
  <si>
    <t>105060300335</t>
  </si>
  <si>
    <t>PTP/IPB/445</t>
  </si>
  <si>
    <t>19600414 198503 1 004</t>
  </si>
  <si>
    <t>3914046001</t>
  </si>
  <si>
    <t>105060300333</t>
  </si>
  <si>
    <t>PTP/IPB/443</t>
  </si>
  <si>
    <t>19610702 198603 1 003</t>
  </si>
  <si>
    <t>3902076101</t>
  </si>
  <si>
    <t>105060300312</t>
  </si>
  <si>
    <t>PTP/IPB/422</t>
  </si>
  <si>
    <t>19691125 199303 1 004</t>
  </si>
  <si>
    <t>3925116901</t>
  </si>
  <si>
    <t>105060300350</t>
  </si>
  <si>
    <t>PTP/IPB/460</t>
  </si>
  <si>
    <t>19590930 197912 1 001</t>
  </si>
  <si>
    <t>105060300339</t>
  </si>
  <si>
    <t>PTP/IPB/449</t>
  </si>
  <si>
    <t>19610727 198303 2 001</t>
  </si>
  <si>
    <t>3927076101</t>
  </si>
  <si>
    <t>105060300343</t>
  </si>
  <si>
    <t>PTP/IPB/453</t>
  </si>
  <si>
    <t>Universitas Negeri Jakarta</t>
  </si>
  <si>
    <t>19610202 198903 2 002</t>
  </si>
  <si>
    <t>19670407 199403 1 006</t>
  </si>
  <si>
    <t>3907046701</t>
  </si>
  <si>
    <t>105060300360</t>
  </si>
  <si>
    <t>PTP/IPB/470</t>
  </si>
  <si>
    <t>19610608 198603 2 001</t>
  </si>
  <si>
    <t>3908066101</t>
  </si>
  <si>
    <t>105060000295</t>
  </si>
  <si>
    <t>PTP/UNAIR/2/009</t>
  </si>
  <si>
    <t>Universitas Sam Ratulangi</t>
  </si>
  <si>
    <t>19630215 199103 2 002</t>
  </si>
  <si>
    <t>105060300358</t>
  </si>
  <si>
    <t>PTP/IPB/468</t>
  </si>
  <si>
    <t>19621210 198903 1 004</t>
  </si>
  <si>
    <t>3915046301</t>
  </si>
  <si>
    <t>105060300351</t>
  </si>
  <si>
    <t>PTP/IPB/461</t>
  </si>
  <si>
    <t>19680110 199403 2 001</t>
  </si>
  <si>
    <t>Universitas Terbuka</t>
  </si>
  <si>
    <t>3910016801</t>
  </si>
  <si>
    <t>14139300100728</t>
  </si>
  <si>
    <t>14-001007-1003</t>
  </si>
  <si>
    <t>19580924 198603 1 001</t>
  </si>
  <si>
    <t>Sekolah Tinggi Perikanan</t>
  </si>
  <si>
    <t>3924095801</t>
  </si>
  <si>
    <t>13191000405179</t>
  </si>
  <si>
    <t>13-002001-0026</t>
  </si>
  <si>
    <t>Teknik Mesin (dan Ilmu Permesinan Lain)</t>
  </si>
  <si>
    <t>19580929 198503 1 001</t>
  </si>
  <si>
    <t>IPWIJA</t>
  </si>
  <si>
    <t>3929095801</t>
  </si>
  <si>
    <t>13191000405016</t>
  </si>
  <si>
    <t>13-002001-0014</t>
  </si>
  <si>
    <t>19590425 198603 1 002</t>
  </si>
  <si>
    <t>115060300008</t>
  </si>
  <si>
    <t>11-002003-0506</t>
  </si>
  <si>
    <t>Universitas Western Illinois</t>
  </si>
  <si>
    <t>19621119 198603 1 002</t>
  </si>
  <si>
    <t>3919116201</t>
  </si>
  <si>
    <t>22139501006037</t>
  </si>
  <si>
    <t>22-001007-1012</t>
  </si>
  <si>
    <t>Budidaya Perikanan</t>
  </si>
  <si>
    <t>19620216 198303 1 003</t>
  </si>
  <si>
    <t>3916026201</t>
  </si>
  <si>
    <t>19611214 198603 1 003</t>
  </si>
  <si>
    <t>3914126101</t>
  </si>
  <si>
    <t>15139300106850</t>
  </si>
  <si>
    <t>15-001001-0941</t>
  </si>
  <si>
    <t>19601126 198303 1 006</t>
  </si>
  <si>
    <t>ISTN Jakarta</t>
  </si>
  <si>
    <t>3926116001</t>
  </si>
  <si>
    <t>105060300356</t>
  </si>
  <si>
    <t>PTP/IPB/466</t>
  </si>
  <si>
    <t>19600314 198503 1 001</t>
  </si>
  <si>
    <t>105060300355</t>
  </si>
  <si>
    <t>PTP/IPB/465</t>
  </si>
  <si>
    <t>STIE IPWIJA</t>
  </si>
  <si>
    <t>19620618 199003 1 001</t>
  </si>
  <si>
    <t>Kagoshima University</t>
  </si>
  <si>
    <t>19660803 199203 1 012</t>
  </si>
  <si>
    <t>3903086601</t>
  </si>
  <si>
    <t>105060300316</t>
  </si>
  <si>
    <t>PTP/IPB/426</t>
  </si>
  <si>
    <t>19630415 198603 1 006</t>
  </si>
  <si>
    <t>18139300107066</t>
  </si>
  <si>
    <t>18-001005-0551</t>
  </si>
  <si>
    <t>19621210 198603 1 006</t>
  </si>
  <si>
    <t>Universitas Gadjah Mada</t>
  </si>
  <si>
    <t>19620901 198803 1 003</t>
  </si>
  <si>
    <t>3901096201</t>
  </si>
  <si>
    <t>19631231 198508 1 001</t>
  </si>
  <si>
    <t>19610514 198012 1 002</t>
  </si>
  <si>
    <t>105060300354</t>
  </si>
  <si>
    <t>PTP/IPB/464</t>
  </si>
  <si>
    <t>19640515 199103 1 001</t>
  </si>
  <si>
    <t>3915056401</t>
  </si>
  <si>
    <t>15139300107368</t>
  </si>
  <si>
    <t>15-001001-0949</t>
  </si>
  <si>
    <t>19760908 200502 1 002</t>
  </si>
  <si>
    <t>Dokter Umum</t>
  </si>
  <si>
    <t>19710610 200502 2 001</t>
  </si>
  <si>
    <t>19760428 200212 1 005</t>
  </si>
  <si>
    <t>3928047601</t>
  </si>
  <si>
    <t>105060300370</t>
  </si>
  <si>
    <t>PTP/IPB/480</t>
  </si>
  <si>
    <t>19661222 199103 2 003</t>
  </si>
  <si>
    <t>Kampus Maluku</t>
  </si>
  <si>
    <t>19680314 19903 1 003</t>
  </si>
  <si>
    <t>19651228 199703 1 001</t>
  </si>
  <si>
    <t>Pustakawan</t>
  </si>
  <si>
    <t>19761005 200604 1 012</t>
  </si>
  <si>
    <t>Kampus Tegal</t>
  </si>
  <si>
    <t>Institut Teknologi Sepuluh November</t>
  </si>
  <si>
    <t>19690710 199203 2 002</t>
  </si>
  <si>
    <t>3910076901</t>
  </si>
  <si>
    <t>13191000404938</t>
  </si>
  <si>
    <t>13-001005-0541</t>
  </si>
  <si>
    <t>19821213 200604 1 003</t>
  </si>
  <si>
    <t>3913128201</t>
  </si>
  <si>
    <t>17139500104331</t>
  </si>
  <si>
    <t>17-001001-550</t>
  </si>
  <si>
    <t>19780109 200212 2 002</t>
  </si>
  <si>
    <t>19740110 200212 1 003</t>
  </si>
  <si>
    <t>19600202 198503 1004</t>
  </si>
  <si>
    <t>105060300345</t>
  </si>
  <si>
    <t>PTP/IPB/455</t>
  </si>
  <si>
    <t>19600220 198403 2 001</t>
  </si>
  <si>
    <t>105060300363</t>
  </si>
  <si>
    <t>PTP/IPB/473</t>
  </si>
  <si>
    <t>19600425 198603 1 006</t>
  </si>
  <si>
    <t>3925046001</t>
  </si>
  <si>
    <t>13191000405014</t>
  </si>
  <si>
    <t>13-002001-0013</t>
  </si>
  <si>
    <t>19620610 198603 2 003</t>
  </si>
  <si>
    <t>3910066201</t>
  </si>
  <si>
    <t>105060300346</t>
  </si>
  <si>
    <t>PTP/IPB/456</t>
  </si>
  <si>
    <t>Universitas Budi Luhur</t>
  </si>
  <si>
    <t>19600711 198202 1 001</t>
  </si>
  <si>
    <t>16139300100698</t>
  </si>
  <si>
    <t>16-001007-1036</t>
  </si>
  <si>
    <t xml:space="preserve">19700619 199403 2 002 </t>
  </si>
  <si>
    <t>3919067001</t>
  </si>
  <si>
    <t>105060300361</t>
  </si>
  <si>
    <t>PTP/IPB/471</t>
  </si>
  <si>
    <t>Sumber Daya Perikanan</t>
  </si>
  <si>
    <t>19701023 199803 2 001</t>
  </si>
  <si>
    <t>3923107001</t>
  </si>
  <si>
    <t>105060300366</t>
  </si>
  <si>
    <t>PTP/IPB/476</t>
  </si>
  <si>
    <t>STIMA IMMI Jakarta</t>
  </si>
  <si>
    <t>3914036801</t>
  </si>
  <si>
    <t>105060300369</t>
  </si>
  <si>
    <t>PTP/IPB/479</t>
  </si>
  <si>
    <t>19630825 199103 2 002</t>
  </si>
  <si>
    <t>105060300359</t>
  </si>
  <si>
    <t>PTP/IPB/469</t>
  </si>
  <si>
    <t>19700606 199603 2 002</t>
  </si>
  <si>
    <t>3906067001</t>
  </si>
  <si>
    <t>17139300108752</t>
  </si>
  <si>
    <t>17-001004-0915</t>
  </si>
  <si>
    <t>19721020 199803 1 003</t>
  </si>
  <si>
    <t>3920107201</t>
  </si>
  <si>
    <t>105060300332</t>
  </si>
  <si>
    <t>PTP/IPB/442</t>
  </si>
  <si>
    <t>3922125901</t>
  </si>
  <si>
    <t>15139300110086</t>
  </si>
  <si>
    <t>15-001001-0992</t>
  </si>
  <si>
    <t>Sastra (dan Bahasa) Indonesia</t>
  </si>
  <si>
    <t>Universitas Muhammadiyah Prof. Dr. Hamka</t>
  </si>
  <si>
    <t>19620707 198603 2 002</t>
  </si>
  <si>
    <t>3907076201</t>
  </si>
  <si>
    <t>14139300103653</t>
  </si>
  <si>
    <t>14-001007-1001</t>
  </si>
  <si>
    <t>19740530 199903 1 005</t>
  </si>
  <si>
    <t>3930057401</t>
  </si>
  <si>
    <t>13191000404991</t>
  </si>
  <si>
    <t>13-001005-0553</t>
  </si>
  <si>
    <t>19760107 199903 2 004</t>
  </si>
  <si>
    <t>3907017601</t>
  </si>
  <si>
    <t>105060300368</t>
  </si>
  <si>
    <t>PTP/IPB/478</t>
  </si>
  <si>
    <t>19630325 198603 2 001</t>
  </si>
  <si>
    <t>105060300364</t>
  </si>
  <si>
    <t>PTP/IPB/474</t>
  </si>
  <si>
    <t>19640816 198603 1 002</t>
  </si>
  <si>
    <t>115060300005</t>
  </si>
  <si>
    <t>11-002003-0503</t>
  </si>
  <si>
    <t>19740823 199803 2 002</t>
  </si>
  <si>
    <t>3923087401</t>
  </si>
  <si>
    <t>105060300365</t>
  </si>
  <si>
    <t>PTP/IPB/475</t>
  </si>
  <si>
    <t>Universitas Tama Jagakarsa</t>
  </si>
  <si>
    <t>19651011 198803 2 001</t>
  </si>
  <si>
    <t>Universitas Pakuan</t>
  </si>
  <si>
    <t>3910116501</t>
  </si>
  <si>
    <t>21139501001435</t>
  </si>
  <si>
    <t>21-001034-0438</t>
  </si>
  <si>
    <t>Administrasi Pendidikan (Manajemen Pendidikan)</t>
  </si>
  <si>
    <t>19750531 200312 1 001</t>
  </si>
  <si>
    <t>19650510 199403 1 004</t>
  </si>
  <si>
    <t>Universitas Pattimura</t>
  </si>
  <si>
    <t>Kampus Lampung</t>
  </si>
  <si>
    <t>19750516 199903 1 003</t>
  </si>
  <si>
    <t>Universitas Jenderal Soedirman</t>
  </si>
  <si>
    <t>19690326 200212 1 003</t>
  </si>
  <si>
    <t>Universitas Diponegoro</t>
  </si>
  <si>
    <t>19741225 200312 1 005</t>
  </si>
  <si>
    <t>3925127401</t>
  </si>
  <si>
    <t>22139501006047</t>
  </si>
  <si>
    <t>22-001007-1013</t>
  </si>
  <si>
    <t>19730326 200212 2 002</t>
  </si>
  <si>
    <t>19700117 199903 2 003</t>
  </si>
  <si>
    <t>19700906 199403 1 006</t>
  </si>
  <si>
    <t>19770421 200312 2 005</t>
  </si>
  <si>
    <t>19810501 200312 2 003</t>
  </si>
  <si>
    <t>Universitas Bung Hatta</t>
  </si>
  <si>
    <t>19780914 200312 2 005</t>
  </si>
  <si>
    <t>19781228 200604 2 013</t>
  </si>
  <si>
    <t>19870403 201012 1 005</t>
  </si>
  <si>
    <t>19690701 199503 1 003</t>
  </si>
  <si>
    <t>105060300371</t>
  </si>
  <si>
    <t>PTP/IPB/481</t>
  </si>
  <si>
    <t>19650526 200003 1 001</t>
  </si>
  <si>
    <t>Analis Kepegawaian</t>
  </si>
  <si>
    <t>19710615 199903 1 004</t>
  </si>
  <si>
    <t>3915067101</t>
  </si>
  <si>
    <t>15139300106885</t>
  </si>
  <si>
    <t>15-001001-0943</t>
  </si>
  <si>
    <t>Teknik Permesinan Kapal</t>
  </si>
  <si>
    <t>Teknik Elektro</t>
  </si>
  <si>
    <t>19710922 199903 2 001</t>
  </si>
  <si>
    <t>13191000405195</t>
  </si>
  <si>
    <t>13-001001-0826</t>
  </si>
  <si>
    <t>19650313 198703 1 002</t>
  </si>
  <si>
    <t>3913036501</t>
  </si>
  <si>
    <t>17139300104333</t>
  </si>
  <si>
    <t>17-001033-0200</t>
  </si>
  <si>
    <t>19621016 198302 1 001</t>
  </si>
  <si>
    <t>19139300109374</t>
  </si>
  <si>
    <t>19-001001-0859</t>
  </si>
  <si>
    <t>Pemanfaatan Sumberdaya Perikanan</t>
  </si>
  <si>
    <t>19720511 200501 1 002</t>
  </si>
  <si>
    <t>3911057201</t>
  </si>
  <si>
    <t>20139300100018</t>
  </si>
  <si>
    <t>20-001005-0613</t>
  </si>
  <si>
    <t>105060300377</t>
  </si>
  <si>
    <t>PTP/IPB/487</t>
  </si>
  <si>
    <t>19701030 199803 1 002</t>
  </si>
  <si>
    <t>3930107001</t>
  </si>
  <si>
    <t>18139300110312</t>
  </si>
  <si>
    <t>18-001001-0988</t>
  </si>
  <si>
    <t>19700803 200212 1 003</t>
  </si>
  <si>
    <t>3903087001</t>
  </si>
  <si>
    <t>18139300110321</t>
  </si>
  <si>
    <t>18-001004-0850</t>
  </si>
  <si>
    <t>19770929 200312 1 002</t>
  </si>
  <si>
    <t>Universitas Pancasila</t>
  </si>
  <si>
    <t>3929097701</t>
  </si>
  <si>
    <t>22139501003146</t>
  </si>
  <si>
    <t>22-001001-0291</t>
  </si>
  <si>
    <t>19810705 200312 1 003</t>
  </si>
  <si>
    <t>105060300376</t>
  </si>
  <si>
    <t>PTP/IPB/486</t>
  </si>
  <si>
    <t>19751021 200502 1 001</t>
  </si>
  <si>
    <t>3921107501</t>
  </si>
  <si>
    <t>18139300110320</t>
  </si>
  <si>
    <t>18-001004-0849</t>
  </si>
  <si>
    <t>19720113 200212 2 001</t>
  </si>
  <si>
    <t>3913017201</t>
  </si>
  <si>
    <t>18139300110290</t>
  </si>
  <si>
    <t>18-001001-0974</t>
  </si>
  <si>
    <t>19710801 200312 1 005</t>
  </si>
  <si>
    <t>19721227 200003 2 005</t>
  </si>
  <si>
    <t>Analis Pengelolaan Keuangan APBN</t>
  </si>
  <si>
    <t>Sekolah Tinggi Manajemen IMMI</t>
  </si>
  <si>
    <t>19830816 200901 2 007</t>
  </si>
  <si>
    <t>Universitas Negeri Sebelas Maret Surakarta</t>
  </si>
  <si>
    <t>19800902 200604 2 001</t>
  </si>
  <si>
    <t>19711024 200502 1 001</t>
  </si>
  <si>
    <t>19730105 199903 2 001</t>
  </si>
  <si>
    <t>105060300372</t>
  </si>
  <si>
    <t>PTP/IPB/482</t>
  </si>
  <si>
    <t>19700216 200701 1 002</t>
  </si>
  <si>
    <t>IAIN Ambon</t>
  </si>
  <si>
    <t>19820127 200701 1 001</t>
  </si>
  <si>
    <t>3927018201</t>
  </si>
  <si>
    <t>14139300102820</t>
  </si>
  <si>
    <t>14-001007-1002</t>
  </si>
  <si>
    <t>19701212 200212 1 004</t>
  </si>
  <si>
    <t>19850517 200801 2 004</t>
  </si>
  <si>
    <t>3917058501</t>
  </si>
  <si>
    <t>19770122 200811 1 001</t>
  </si>
  <si>
    <t>19860407 201001 1 008</t>
  </si>
  <si>
    <t>19670627 200212 1 002</t>
  </si>
  <si>
    <t>19820703 200801 1 004</t>
  </si>
  <si>
    <t>19801224 201412 2 001</t>
  </si>
  <si>
    <t>19690524 199103 2 007</t>
  </si>
  <si>
    <t>3924056901</t>
  </si>
  <si>
    <t>17139300108779</t>
  </si>
  <si>
    <t>17-001004-0912</t>
  </si>
  <si>
    <t>Sosial Ekonomi Perikanan</t>
  </si>
  <si>
    <t>19800720 200811 1 001</t>
  </si>
  <si>
    <t>3920078001</t>
  </si>
  <si>
    <t>19650903 198603 1 001</t>
  </si>
  <si>
    <t>3903096501</t>
  </si>
  <si>
    <t>15139300110860</t>
  </si>
  <si>
    <t>15-001001-1008</t>
  </si>
  <si>
    <t>Agribisnis</t>
  </si>
  <si>
    <t>19750616 199802 2 001</t>
  </si>
  <si>
    <t>3916067501</t>
  </si>
  <si>
    <t>15139300105641</t>
  </si>
  <si>
    <t>15-001001-1010</t>
  </si>
  <si>
    <t>Kimia</t>
  </si>
  <si>
    <t>19821025 200604 2 003</t>
  </si>
  <si>
    <t>3925108201</t>
  </si>
  <si>
    <t>18139300110242</t>
  </si>
  <si>
    <t>18-001001-0946</t>
  </si>
  <si>
    <t>19820715 200604 1 002</t>
  </si>
  <si>
    <t>3915078201</t>
  </si>
  <si>
    <t>19139300108958</t>
  </si>
  <si>
    <t>19-001005-0735</t>
  </si>
  <si>
    <t>19760712 200604 1 003</t>
  </si>
  <si>
    <t>3912077601</t>
  </si>
  <si>
    <t>19139300109369</t>
  </si>
  <si>
    <t>19-001005-0834</t>
  </si>
  <si>
    <t>19820310 200604 1 003</t>
  </si>
  <si>
    <t>3910038201</t>
  </si>
  <si>
    <t>19139300108957</t>
  </si>
  <si>
    <t>19-001001-0772</t>
  </si>
  <si>
    <t>19740916 200811 1 001</t>
  </si>
  <si>
    <t>3916097401</t>
  </si>
  <si>
    <t>22139501003148</t>
  </si>
  <si>
    <t>22-001001-0290</t>
  </si>
  <si>
    <t>19810410 200811 2 001</t>
  </si>
  <si>
    <t>3910048101</t>
  </si>
  <si>
    <t>20139501009606</t>
  </si>
  <si>
    <t>20-001005-0821</t>
  </si>
  <si>
    <t>19800619 200801 1 008</t>
  </si>
  <si>
    <t>19661224 199203 2 002</t>
  </si>
  <si>
    <t>19800902 200701 1 002</t>
  </si>
  <si>
    <t>3902098001</t>
  </si>
  <si>
    <t>17139300108773</t>
  </si>
  <si>
    <t>17-001004-0913</t>
  </si>
  <si>
    <t>19880602 201101 1 002</t>
  </si>
  <si>
    <t>19831212 200811 2 001</t>
  </si>
  <si>
    <t>19811111 200502 1 002</t>
  </si>
  <si>
    <t>Auburn University</t>
  </si>
  <si>
    <t>19790113 200811 1 001</t>
  </si>
  <si>
    <t>19811213 200701 1 001</t>
  </si>
  <si>
    <t>19840104 200701 2 001</t>
  </si>
  <si>
    <t>3904018401</t>
  </si>
  <si>
    <t>19139300108985</t>
  </si>
  <si>
    <t>19-001007-2-1038</t>
  </si>
  <si>
    <t>19840914 200701 1 003</t>
  </si>
  <si>
    <t>3914098401</t>
  </si>
  <si>
    <t>19810417 200901 2 001</t>
  </si>
  <si>
    <t>19820711 200604 1 002</t>
  </si>
  <si>
    <t>Pranata Keuangan APBN</t>
  </si>
  <si>
    <t>19831218 200604 1 001</t>
  </si>
  <si>
    <t>19740912 200501 2 001</t>
  </si>
  <si>
    <t>3912097401</t>
  </si>
  <si>
    <t>22139501006092</t>
  </si>
  <si>
    <t>22-001007-1011</t>
  </si>
  <si>
    <t>19910702 201902 2 007</t>
  </si>
  <si>
    <t>3902079101</t>
  </si>
  <si>
    <t>Mae Fah Luang University</t>
  </si>
  <si>
    <t>19901205 201902 2 003</t>
  </si>
  <si>
    <t>3912129001</t>
  </si>
  <si>
    <t>19870718 201902 1 002</t>
  </si>
  <si>
    <t>3918078701</t>
  </si>
  <si>
    <t>Institut Teknologi Bandung</t>
  </si>
  <si>
    <t>19921015 201902 2 006</t>
  </si>
  <si>
    <t>3915109201</t>
  </si>
  <si>
    <t>19880527 201902 1 002</t>
  </si>
  <si>
    <t>3927058801</t>
  </si>
  <si>
    <t>19950701 202012 2 005</t>
  </si>
  <si>
    <t>3901079501</t>
  </si>
  <si>
    <t>19860710 202012 2 001</t>
  </si>
  <si>
    <t>3910078601</t>
  </si>
  <si>
    <t>19681215 200212 1 002</t>
  </si>
  <si>
    <t>19850715 200801 1 003</t>
  </si>
  <si>
    <t>Perawat</t>
  </si>
  <si>
    <t>19840912 201012 1 002</t>
  </si>
  <si>
    <t>Pranata Komputer</t>
  </si>
  <si>
    <t>19791016 200901 2 001</t>
  </si>
  <si>
    <t>19850720 200910 2 001</t>
  </si>
  <si>
    <t>Perawat Gigi</t>
  </si>
  <si>
    <t>19870610 201503 1 003</t>
  </si>
  <si>
    <t>19840505 200801 1 007</t>
  </si>
  <si>
    <t>Teknik Kelautan</t>
  </si>
  <si>
    <t>19791003 200801 1 010</t>
  </si>
  <si>
    <t>Kampus Pariaman</t>
  </si>
  <si>
    <t>19800206 201012 1 002</t>
  </si>
  <si>
    <t>19640504 199903 1 001</t>
  </si>
  <si>
    <t>19850201 200801 1 002</t>
  </si>
  <si>
    <t>Kampus Aceh</t>
  </si>
  <si>
    <t>19861006 201503 1 002</t>
  </si>
  <si>
    <t>19840831 200701 1 002</t>
  </si>
  <si>
    <t>19660320 200003 2 003</t>
  </si>
  <si>
    <t>19790417 200604 1 002</t>
  </si>
  <si>
    <t>19691110 200212 2 003</t>
  </si>
  <si>
    <t>Universitas Putra Indonesia YPTK Padang</t>
  </si>
  <si>
    <t>19830720 201503 1 001</t>
  </si>
  <si>
    <t>19810428 200811 1 002</t>
  </si>
  <si>
    <t>19810413 200801 1 007</t>
  </si>
  <si>
    <t>19630308 198803 1 005</t>
  </si>
  <si>
    <t>19830818 200912 1 003</t>
  </si>
  <si>
    <t>19790930 200212 1 001</t>
  </si>
  <si>
    <t>19730505 200212 1 003</t>
  </si>
  <si>
    <t>19830820 200801 1 006</t>
  </si>
  <si>
    <t>19801006 200801 2 009</t>
  </si>
  <si>
    <t>19730302 200604 2 004</t>
  </si>
  <si>
    <t>19790401 201012 1 001</t>
  </si>
  <si>
    <t>19830312 200912 1 001</t>
  </si>
  <si>
    <t>19791005 200502 1 002</t>
  </si>
  <si>
    <t>19840405 201001 2 28</t>
  </si>
  <si>
    <t>19820922 200901 2 003</t>
  </si>
  <si>
    <t>19820225 200701 2 008</t>
  </si>
  <si>
    <t>Sekolah Tinggi Ilmu Sosial dan Ilmu Politik</t>
  </si>
  <si>
    <t>19810808 201001 1 018</t>
  </si>
  <si>
    <t>Universitas Negeri Padang</t>
  </si>
  <si>
    <t>19650829 198803 1 001</t>
  </si>
  <si>
    <t>19751120 200212 1 004</t>
  </si>
  <si>
    <t>19761112 200212 1 002</t>
  </si>
  <si>
    <t>Pendidikan Agama Islam</t>
  </si>
  <si>
    <t>Universitas Islam Negeri Ar-Raniry Banda Aceh</t>
  </si>
  <si>
    <t>D1</t>
  </si>
  <si>
    <t>KATEGORI UMUR</t>
  </si>
  <si>
    <t>Dosen Tetap PNS</t>
  </si>
  <si>
    <t>KETERANGAN TAMBAHAN</t>
  </si>
  <si>
    <t>KAPRODI TPI</t>
  </si>
  <si>
    <t>Kepala PUSBINKA</t>
  </si>
  <si>
    <t>TUBEL (September 2022 s.d. September 2026)</t>
  </si>
  <si>
    <t>KAPRODI MP</t>
  </si>
  <si>
    <t>TUBEL (Agustus 2022 s.d. Agustus 2026)</t>
  </si>
  <si>
    <t>KAPRODI TPH</t>
  </si>
  <si>
    <t>DIREKTUR</t>
  </si>
  <si>
    <t>WADIR I</t>
  </si>
  <si>
    <t>WADIR III</t>
  </si>
  <si>
    <t>KAPRODI TPS</t>
  </si>
  <si>
    <t>KAPRODI PP</t>
  </si>
  <si>
    <t>KEPALA PROGRAM PASCASARJANA</t>
  </si>
  <si>
    <t>KAPRODI PSP</t>
  </si>
  <si>
    <t>Analis Monitoring, Evaluasi dan Pelaporan</t>
  </si>
  <si>
    <t>Analis Sumber Daya Manusia Aparatur</t>
  </si>
  <si>
    <t>Analis Peserta Didik</t>
  </si>
  <si>
    <t>JABATAN FUNGSIONAL TERTENTU</t>
  </si>
  <si>
    <t>belum pencantuman gelar S2</t>
  </si>
  <si>
    <t>Pengelola Pengelola Sarana dan Prasarana Pembelajaran</t>
  </si>
  <si>
    <t>Dasir</t>
  </si>
  <si>
    <t>Analis Laboratorium Pendidikan</t>
  </si>
  <si>
    <t>Murtani</t>
  </si>
  <si>
    <t>Pengelola Perpustakaan</t>
  </si>
  <si>
    <t>Penyusun Rencana Kegiatan dan Anggaran</t>
  </si>
  <si>
    <t>Analis Perikanan Budidaya</t>
  </si>
  <si>
    <t>Rina Wulansari Hanggraini</t>
  </si>
  <si>
    <t>Kepala Subbagian Umum</t>
  </si>
  <si>
    <t>Munadi</t>
  </si>
  <si>
    <t>Pengelola Sarana dan Prasarana Kantor</t>
  </si>
  <si>
    <t>Haidir</t>
  </si>
  <si>
    <t>U. Parid Ma'rup</t>
  </si>
  <si>
    <t>Agus Faisal</t>
  </si>
  <si>
    <t>Adan Diantoro</t>
  </si>
  <si>
    <t>Teknisi Listrik dan Jaringan</t>
  </si>
  <si>
    <t>Hernawati</t>
  </si>
  <si>
    <t>Pengadministrasi Persuratan</t>
  </si>
  <si>
    <t>Fahruddin</t>
  </si>
  <si>
    <t>Teknisi Sarana dan Prasarana</t>
  </si>
  <si>
    <t>Muhamad Joni Hardianto</t>
  </si>
  <si>
    <t>Jumain</t>
  </si>
  <si>
    <t>Lukman Hakim</t>
  </si>
  <si>
    <t>Pengelola Instalasi</t>
  </si>
  <si>
    <t>Asep Saefudin</t>
  </si>
  <si>
    <t>Mansur</t>
  </si>
  <si>
    <t>Saca Saiun</t>
  </si>
  <si>
    <t>Ujang Asmajaya</t>
  </si>
  <si>
    <t>Nani Yulianti</t>
  </si>
  <si>
    <t>Pengadministrasi Umum</t>
  </si>
  <si>
    <t>Enday Hidayat</t>
  </si>
  <si>
    <t>Yayan Sahlan</t>
  </si>
  <si>
    <t>Rudi Hartono</t>
  </si>
  <si>
    <t>Dwi Supriyanto</t>
  </si>
  <si>
    <t>Kada</t>
  </si>
  <si>
    <t>Sodikin</t>
  </si>
  <si>
    <t>Miskad</t>
  </si>
  <si>
    <t>Acem Setiasih</t>
  </si>
  <si>
    <t>Suwardi</t>
  </si>
  <si>
    <t>Anda Yojana</t>
  </si>
  <si>
    <t>Sulaeman</t>
  </si>
  <si>
    <t>Heru Zaman</t>
  </si>
  <si>
    <t>Asmat</t>
  </si>
  <si>
    <t>Yadi Dimyati</t>
  </si>
  <si>
    <t>Arnel Yasir</t>
  </si>
  <si>
    <t>Juru Mudi</t>
  </si>
  <si>
    <t>Jamaludin</t>
  </si>
  <si>
    <t>Kepala Kamar Mesin</t>
  </si>
  <si>
    <t>Mualim</t>
  </si>
  <si>
    <t>Kelasi</t>
  </si>
  <si>
    <t>Taufik</t>
  </si>
  <si>
    <t>Maulana Umar Yadi</t>
  </si>
  <si>
    <t>Samsudin</t>
  </si>
  <si>
    <t>Oiler</t>
  </si>
  <si>
    <t>Priyo Pratomo</t>
  </si>
  <si>
    <t>Kuwat Gomar</t>
  </si>
  <si>
    <t>Kikin Setiyono</t>
  </si>
  <si>
    <t>Lilik Agung Trijatmiko</t>
  </si>
  <si>
    <t>Syaefudin</t>
  </si>
  <si>
    <t>Almah Suseno</t>
  </si>
  <si>
    <t>Nahkoda</t>
  </si>
  <si>
    <t>Sajim</t>
  </si>
  <si>
    <t>Handoko</t>
  </si>
  <si>
    <t>Penyusun Laporan Barang Milik Negara</t>
  </si>
  <si>
    <t>Penyusun Laporan Keuangan</t>
  </si>
  <si>
    <t>Haryono</t>
  </si>
  <si>
    <t>Pengelola Keuangan</t>
  </si>
  <si>
    <t>Bendahara</t>
  </si>
  <si>
    <t>Puji Suprianto</t>
  </si>
  <si>
    <t>Verifikator Keuangan</t>
  </si>
  <si>
    <t>Muhamad Mahpudin</t>
  </si>
  <si>
    <t>Pengelola Barang Milik Negara</t>
  </si>
  <si>
    <t>Suganda</t>
  </si>
  <si>
    <t>Iman Sulaeman</t>
  </si>
  <si>
    <t>Pengadministrasi Keuangan</t>
  </si>
  <si>
    <t>Pengelola Kepegawaian</t>
  </si>
  <si>
    <t>Yuliatun Atiyah</t>
  </si>
  <si>
    <t>Pengadministrasi Kepegawaian</t>
  </si>
  <si>
    <t>Analis Data dan Informasi</t>
  </si>
  <si>
    <t>Okta Mulyawan</t>
  </si>
  <si>
    <t>Pengelola Data</t>
  </si>
  <si>
    <t>Arti Yuliarti</t>
  </si>
  <si>
    <t>Rahmat</t>
  </si>
  <si>
    <t>Penjaga Asrama</t>
  </si>
  <si>
    <t>Lilis Suryani</t>
  </si>
  <si>
    <t>Suprapti</t>
  </si>
  <si>
    <t>Wirdiningsih</t>
  </si>
  <si>
    <t>Siti Nurhasanah</t>
  </si>
  <si>
    <t>Karinah</t>
  </si>
  <si>
    <t>Dasiah</t>
  </si>
  <si>
    <t>Tarsad</t>
  </si>
  <si>
    <t>Sumiyati</t>
  </si>
  <si>
    <t>Pranata Hubungan Masyarakat Ahli Muda</t>
  </si>
  <si>
    <t>Dokter Gigi Utama</t>
  </si>
  <si>
    <t>Dokter Umum Madya</t>
  </si>
  <si>
    <t>Analis Kepegawaian Muda</t>
  </si>
  <si>
    <t>Pengelola Pengadaan Barang dan Jasa Muda</t>
  </si>
  <si>
    <t>Dokter Umum Muda</t>
  </si>
  <si>
    <t>Nurimah</t>
  </si>
  <si>
    <t>Sumardi</t>
  </si>
  <si>
    <t>Pranata Keuangan APBN Terampil</t>
  </si>
  <si>
    <t>Perawat Pelaksana Lanjutan</t>
  </si>
  <si>
    <t>Pranata Komputer Pelaksana Lanjutan</t>
  </si>
  <si>
    <t>Pranata Laboratorium Pendidikan Penyelia</t>
  </si>
  <si>
    <t>Perawat Gigi Pelaksana</t>
  </si>
  <si>
    <t>Pustakawan Madya</t>
  </si>
  <si>
    <t>Pranata Keuangan APBN Mahir</t>
  </si>
  <si>
    <t>Pengelola Sistem Informasi dan Basis Data Pendidikan</t>
  </si>
  <si>
    <t>Pengadministrasi Program Studi TPS</t>
  </si>
  <si>
    <t>Pengadministrasi Program Studi TPH</t>
  </si>
  <si>
    <t>Pengadministrasi Pusat Penjaminan Mutu</t>
  </si>
  <si>
    <t>Muhamad Agus Nugroho</t>
  </si>
  <si>
    <t>Luki Sanjaya Setia Permana</t>
  </si>
  <si>
    <t>Deky Jumiarto</t>
  </si>
  <si>
    <t>Topan Oktaviani</t>
  </si>
  <si>
    <t>Muhammad Yusuf</t>
  </si>
  <si>
    <t>Haris Kurniawan</t>
  </si>
  <si>
    <t>Dinar Mulyana</t>
  </si>
  <si>
    <t>Rustam Gunawan</t>
  </si>
  <si>
    <t>K. Budiarto Wahono</t>
  </si>
  <si>
    <t>Samsuri</t>
  </si>
  <si>
    <t>Iskandar</t>
  </si>
  <si>
    <t>Saifulloh</t>
  </si>
  <si>
    <t>I Nyoman Arcana</t>
  </si>
  <si>
    <t>Asari</t>
  </si>
  <si>
    <t>Fina Nuur Sakinah</t>
  </si>
  <si>
    <t>Sunarsih</t>
  </si>
  <si>
    <t>Suryanti</t>
  </si>
  <si>
    <t>Siti Hasanah</t>
  </si>
  <si>
    <t>Wawan Purnawirawan</t>
  </si>
  <si>
    <t>Irwansyah</t>
  </si>
  <si>
    <t>Rindia Kurniawan</t>
  </si>
  <si>
    <t>Supriyo</t>
  </si>
  <si>
    <t>Muhamad Yana</t>
  </si>
  <si>
    <t>Murdoko</t>
  </si>
  <si>
    <t>Risna Milina</t>
  </si>
  <si>
    <t>Rival Irvani</t>
  </si>
  <si>
    <t>Tomi Rahmanto</t>
  </si>
  <si>
    <t>Husaini</t>
  </si>
  <si>
    <t>Andriyanto Setiaputra</t>
  </si>
  <si>
    <t>Rojali</t>
  </si>
  <si>
    <t>Diray Rizki</t>
  </si>
  <si>
    <t>Eni Kuswati</t>
  </si>
  <si>
    <t>Aden Mansur</t>
  </si>
  <si>
    <t>Aditya Eka Pramana Putra</t>
  </si>
  <si>
    <t>Dede Maryono</t>
  </si>
  <si>
    <t>Depri Imansyah</t>
  </si>
  <si>
    <t>Junawi</t>
  </si>
  <si>
    <t>M. Fahreza Ade Saputra</t>
  </si>
  <si>
    <t>Nita Tri Mulyani</t>
  </si>
  <si>
    <t>Abdul Yanto</t>
  </si>
  <si>
    <t>Ahmad Fuadi</t>
  </si>
  <si>
    <t>Hadari</t>
  </si>
  <si>
    <t>Hermawati</t>
  </si>
  <si>
    <t>Agus Junaedi</t>
  </si>
  <si>
    <t>Ginanjar</t>
  </si>
  <si>
    <t>TPI/PT</t>
  </si>
  <si>
    <t>MP/PK</t>
  </si>
  <si>
    <t>TPS</t>
  </si>
  <si>
    <t>PP</t>
  </si>
  <si>
    <t>PSP (S2)</t>
  </si>
  <si>
    <t>2019</t>
  </si>
  <si>
    <t>2022</t>
  </si>
  <si>
    <t>2010</t>
  </si>
  <si>
    <t>2015</t>
  </si>
  <si>
    <t>2016</t>
  </si>
  <si>
    <t>2013</t>
  </si>
  <si>
    <t>2020</t>
  </si>
  <si>
    <t>2018</t>
  </si>
  <si>
    <t>2011</t>
  </si>
  <si>
    <t>2014</t>
  </si>
  <si>
    <t>2017</t>
  </si>
  <si>
    <t>2021</t>
  </si>
  <si>
    <t>TAHUN SERTIFIKASI DOSEN</t>
  </si>
  <si>
    <t>Pengelola Laboratorium</t>
  </si>
  <si>
    <t>19580314 198103 1 002</t>
  </si>
  <si>
    <t>UMUR_1</t>
  </si>
  <si>
    <t>UMUR_2</t>
  </si>
  <si>
    <t>JABATAN TENAGA KEPENDIDIKAN</t>
  </si>
  <si>
    <t>PROGRAM STUDI DOSEN</t>
  </si>
  <si>
    <t>PRODI DOSEN</t>
  </si>
  <si>
    <t>19810707 200604 1 004</t>
  </si>
  <si>
    <t>WADIR II</t>
  </si>
  <si>
    <t>Mekanisasi Perikanan</t>
  </si>
  <si>
    <t>Politeknik Kelautan dan Perikanan Sidoarjo</t>
  </si>
  <si>
    <t>3907078101</t>
  </si>
  <si>
    <t>22139500306053</t>
  </si>
  <si>
    <t>22-001001-0639</t>
  </si>
  <si>
    <t>Mekanisasi Pertanian</t>
  </si>
  <si>
    <t>19830807 200801 1 002</t>
  </si>
  <si>
    <t>15139500210602</t>
  </si>
  <si>
    <t>15-001001-1016</t>
  </si>
  <si>
    <t>19920803 201902 2 010</t>
  </si>
  <si>
    <t>19870708 202012 1 001</t>
  </si>
  <si>
    <t>Calon Dosen</t>
  </si>
  <si>
    <t>19890507 202012 1 004</t>
  </si>
  <si>
    <t>19870613 202012 1 001</t>
  </si>
  <si>
    <t>Universitas Muhammadiyah Surakarta</t>
  </si>
  <si>
    <t>19871109 202012 1 001</t>
  </si>
  <si>
    <t>Institut Teknologi Sepuluh Nopember</t>
  </si>
  <si>
    <t>0109118703</t>
  </si>
  <si>
    <t>19590504 198503 1 003</t>
  </si>
  <si>
    <t>Teknik Pengolahan Produk Perikanan</t>
  </si>
  <si>
    <t>Ilmu Komunikasi</t>
  </si>
  <si>
    <t>Universitas Dr. Soetomo</t>
  </si>
  <si>
    <t>105060000293</t>
  </si>
  <si>
    <t>PTP/UNAIR/2/007</t>
  </si>
  <si>
    <t>Komunikasi</t>
  </si>
  <si>
    <t>19600828 198203 1 005</t>
  </si>
  <si>
    <t>105060000297</t>
  </si>
  <si>
    <t>PTP/UNAIR/2/011</t>
  </si>
  <si>
    <t>19621004 199003 1 002</t>
  </si>
  <si>
    <t>115060000154</t>
  </si>
  <si>
    <t>11/001004/5/003</t>
  </si>
  <si>
    <t>19710122 199403 1 003</t>
  </si>
  <si>
    <t>115060000155</t>
  </si>
  <si>
    <t>11/001004/5/004</t>
  </si>
  <si>
    <t>19671222 199103 1 003</t>
  </si>
  <si>
    <t>105060000302</t>
  </si>
  <si>
    <t>PTP/UNAIR/2/016</t>
  </si>
  <si>
    <t>19811215 200312 1 002</t>
  </si>
  <si>
    <t>National Kaohsiung Marine University Taiwan</t>
  </si>
  <si>
    <t>115060000159</t>
  </si>
  <si>
    <t>11/001004/5/008</t>
  </si>
  <si>
    <t>19730607 199803 2 001</t>
  </si>
  <si>
    <t>115060000160</t>
  </si>
  <si>
    <t>11/001004/5/009</t>
  </si>
  <si>
    <t>19810204 200604 2 002</t>
  </si>
  <si>
    <t>KAPRODI TPPP</t>
  </si>
  <si>
    <t>22139500306052</t>
  </si>
  <si>
    <t>22-001007-1015</t>
  </si>
  <si>
    <t>19800922 200502 2 001</t>
  </si>
  <si>
    <t>TUBEL (Agustus 2021 s.d. Agustus 2025)</t>
  </si>
  <si>
    <t>20139500300046</t>
  </si>
  <si>
    <t>20-001004-0603</t>
  </si>
  <si>
    <t>19820901 200502 2 001</t>
  </si>
  <si>
    <t>22139500306062</t>
  </si>
  <si>
    <t>22-001007-1014</t>
  </si>
  <si>
    <t>19810923 200604 2 002</t>
  </si>
  <si>
    <t>TUBEL (September 2022 s.d. Agustus 2026)</t>
  </si>
  <si>
    <t>20139500300051</t>
  </si>
  <si>
    <t>20-001005-0615</t>
  </si>
  <si>
    <t>19780103 200502 2 001</t>
  </si>
  <si>
    <t>19139500308956</t>
  </si>
  <si>
    <t>19-001001-0769</t>
  </si>
  <si>
    <t>19920402 201902 2 004</t>
  </si>
  <si>
    <t>19600620 198503 1 005</t>
  </si>
  <si>
    <t>Teknik Budidaya Perikanan</t>
  </si>
  <si>
    <t>115060200729</t>
  </si>
  <si>
    <t>PTPS-UNHAS-11-007</t>
  </si>
  <si>
    <t>19640214 199003 1 004</t>
  </si>
  <si>
    <t>105060000292</t>
  </si>
  <si>
    <t>PTP/UNAIR/2/006</t>
  </si>
  <si>
    <t>19601006 198202 1 001</t>
  </si>
  <si>
    <t>105060000300</t>
  </si>
  <si>
    <t>PTP/UNAIR/2/014</t>
  </si>
  <si>
    <t>19650815 198903 1 005</t>
  </si>
  <si>
    <t>115060000158</t>
  </si>
  <si>
    <t>11/001004/5/007</t>
  </si>
  <si>
    <t>Bioteknologi Perikanan</t>
  </si>
  <si>
    <t>19631205 198903 2 003</t>
  </si>
  <si>
    <t>Universite De Bretagne Occidentale</t>
  </si>
  <si>
    <t>19780909 200312 2 003</t>
  </si>
  <si>
    <t>2012</t>
  </si>
  <si>
    <t>12191000208246</t>
  </si>
  <si>
    <t>12-001004-0005</t>
  </si>
  <si>
    <t>19651108 199803 1 002</t>
  </si>
  <si>
    <t>115060000161</t>
  </si>
  <si>
    <t>11/001004/5/010</t>
  </si>
  <si>
    <t>19631012 199003 1 006</t>
  </si>
  <si>
    <t>19920330 201801 2 004</t>
  </si>
  <si>
    <t>KAPRODI TBP</t>
  </si>
  <si>
    <t>19940110 201902 2 008</t>
  </si>
  <si>
    <t>19901231 201902 2 005</t>
  </si>
  <si>
    <t>Universitas Airlangga</t>
  </si>
  <si>
    <t>19921222 201902 2 003</t>
  </si>
  <si>
    <t>19901126 201902 1 001</t>
  </si>
  <si>
    <t>19930912 201902 2 005</t>
  </si>
  <si>
    <t>19650425 199303 1 002</t>
  </si>
  <si>
    <t>Teknik Penanganan Patologi Perikanan</t>
  </si>
  <si>
    <t>TPPI</t>
  </si>
  <si>
    <t>3925046501</t>
  </si>
  <si>
    <t>105060000301</t>
  </si>
  <si>
    <t>PTP/UNAIR/2/015</t>
  </si>
  <si>
    <t>19730702 200212 2 002</t>
  </si>
  <si>
    <t>105060000303</t>
  </si>
  <si>
    <t>PTP/UNAIR/2/017</t>
  </si>
  <si>
    <t>19780417 200502 1 002</t>
  </si>
  <si>
    <t>3917047801</t>
  </si>
  <si>
    <t>19810514 200502 2 001</t>
  </si>
  <si>
    <t>15139500305639</t>
  </si>
  <si>
    <t>15-001001-0923</t>
  </si>
  <si>
    <t>Biologi (dan Bioteknologi Umum)</t>
  </si>
  <si>
    <t>19880120 201801 2 001</t>
  </si>
  <si>
    <t>0520018801</t>
  </si>
  <si>
    <t>19930527 201902 2 006</t>
  </si>
  <si>
    <t>19920814 201902 2 007</t>
  </si>
  <si>
    <t>19940705 201902 2 011</t>
  </si>
  <si>
    <t>19880329 201902 2 003</t>
  </si>
  <si>
    <t>19610211 199003 1 002</t>
  </si>
  <si>
    <t>Agribisnis Perikanan</t>
  </si>
  <si>
    <t>AGP</t>
  </si>
  <si>
    <t>Universitas Pembangunan Nasional Veteran Jawa Timur</t>
  </si>
  <si>
    <t>105060000294</t>
  </si>
  <si>
    <t>PTP/UNAIR/2/008</t>
  </si>
  <si>
    <t>19621230 198303 1 005</t>
  </si>
  <si>
    <t>KAPRODI AGP</t>
  </si>
  <si>
    <t>105060000306</t>
  </si>
  <si>
    <t>803/PTP/UGM/2010</t>
  </si>
  <si>
    <t>19580626 198202 1 001</t>
  </si>
  <si>
    <t>3926065801</t>
  </si>
  <si>
    <t>12191000208301</t>
  </si>
  <si>
    <t>12-001001-0678</t>
  </si>
  <si>
    <t>19631119 198303 1 001</t>
  </si>
  <si>
    <t>19660222 199403 2 001</t>
  </si>
  <si>
    <t>12191000209135</t>
  </si>
  <si>
    <t>12-001004-0004</t>
  </si>
  <si>
    <t>19640615 199903 1 002</t>
  </si>
  <si>
    <t>19901228 201902 2 006</t>
  </si>
  <si>
    <t>19910310 201902 2 005</t>
  </si>
  <si>
    <t>3910039101</t>
  </si>
  <si>
    <t>19881228 201902 2 004</t>
  </si>
  <si>
    <t>19860615 201902 1 003</t>
  </si>
  <si>
    <t>19710406 199803 1 005</t>
  </si>
  <si>
    <t>19781023 200502 1 002</t>
  </si>
  <si>
    <t>19720630 199903 1 005</t>
  </si>
  <si>
    <t>19661208 199303 1 002</t>
  </si>
  <si>
    <t>19710209 199203 2 004</t>
  </si>
  <si>
    <t xml:space="preserve">19650928 199012 2 001 </t>
  </si>
  <si>
    <t>19820723 200910 1 001</t>
  </si>
  <si>
    <t>19781210 201001 2 022</t>
  </si>
  <si>
    <t>19840821 201001 2 026</t>
  </si>
  <si>
    <t>19850505 200910 1 001</t>
  </si>
  <si>
    <t>19860818 201012 1 003</t>
  </si>
  <si>
    <t>Calon Pustakawan</t>
  </si>
  <si>
    <t>19790520 200901 1 008</t>
  </si>
  <si>
    <t>19850102 201012 2 002</t>
  </si>
  <si>
    <t>19861122 201012 1 003</t>
  </si>
  <si>
    <t>19710425 200212 2 002</t>
  </si>
  <si>
    <t>19741125 200901 1 002</t>
  </si>
  <si>
    <t>Pengelola Sistem dan Jaringan</t>
  </si>
  <si>
    <t>19710319 200212 1 002</t>
  </si>
  <si>
    <t>Pengelola Rumah Tangga</t>
  </si>
  <si>
    <t>Zainul Abidin</t>
  </si>
  <si>
    <t>19670810 199903 1 002</t>
  </si>
  <si>
    <t>Aliyan</t>
  </si>
  <si>
    <t>19681004 200003 1 003</t>
  </si>
  <si>
    <t>19820228 201012 1 001</t>
  </si>
  <si>
    <t>Muhammad Shoheh</t>
  </si>
  <si>
    <t>19670516 200212 1 001</t>
  </si>
  <si>
    <t>Ahmad Khoiri</t>
  </si>
  <si>
    <t>19720917 200502 1 001</t>
  </si>
  <si>
    <t>Choirul Markaban</t>
  </si>
  <si>
    <t>19700115 200212 1 002</t>
  </si>
  <si>
    <t>Kusnul Pais</t>
  </si>
  <si>
    <t>19720510 200212 1 004</t>
  </si>
  <si>
    <t>Sudarminto</t>
  </si>
  <si>
    <t>19660705 200212 1 004</t>
  </si>
  <si>
    <t>Khusnul Marom</t>
  </si>
  <si>
    <t>19871229 200901 1 001</t>
  </si>
  <si>
    <t>Ratih Ismiati</t>
  </si>
  <si>
    <t>19850605 200910 2 001</t>
  </si>
  <si>
    <t>Siswoyo</t>
  </si>
  <si>
    <t>19671112 200003 1 003</t>
  </si>
  <si>
    <t>Sumiso</t>
  </si>
  <si>
    <t>19720810 200212 1 001</t>
  </si>
  <si>
    <t>Ali Suyanto</t>
  </si>
  <si>
    <t>19680312 200212 1 004</t>
  </si>
  <si>
    <t>Miskari</t>
  </si>
  <si>
    <t>19690212 200312 1 003</t>
  </si>
  <si>
    <t>Supriyadi</t>
  </si>
  <si>
    <t>19690804 200312 1 001</t>
  </si>
  <si>
    <t>Minarto</t>
  </si>
  <si>
    <t>19820210 200910 1 001</t>
  </si>
  <si>
    <t>Priyanto</t>
  </si>
  <si>
    <t>19861025 200811 1 001</t>
  </si>
  <si>
    <t>Rif'ati</t>
  </si>
  <si>
    <t>19660325 200811 2 001</t>
  </si>
  <si>
    <t>Mulyani</t>
  </si>
  <si>
    <t>19740306 200910 2 001</t>
  </si>
  <si>
    <t>19860418 201012 1 004</t>
  </si>
  <si>
    <t>Pengelola Layanan Kehumasan</t>
  </si>
  <si>
    <t>19730516 199903 2 006</t>
  </si>
  <si>
    <t>Pustakawan Muda</t>
  </si>
  <si>
    <t>19791201 200502 2 001</t>
  </si>
  <si>
    <t>19721011 199903 2 004</t>
  </si>
  <si>
    <t>Pengembang Teknologi Pembelajaran</t>
  </si>
  <si>
    <t>19751105 200901 2 003</t>
  </si>
  <si>
    <t>Arsiparis Pertama</t>
  </si>
  <si>
    <t>Arsiparis</t>
  </si>
  <si>
    <t>19840321 200604 1 001</t>
  </si>
  <si>
    <t>19700703 200212 1 003</t>
  </si>
  <si>
    <t>19831225 200801 2 016</t>
  </si>
  <si>
    <t>Statistisi Pertama</t>
  </si>
  <si>
    <t>Statistisi</t>
  </si>
  <si>
    <t>19790924 200502 2 001</t>
  </si>
  <si>
    <t>Pranata Laboratorium Pendidikan Pelaksana Lanjutan</t>
  </si>
  <si>
    <t>19771108 201012 1 002</t>
  </si>
  <si>
    <t>19870620 200912 2 001</t>
  </si>
  <si>
    <t>19861111 200901 1 002</t>
  </si>
  <si>
    <t>Sugeng Sumadi</t>
  </si>
  <si>
    <t>19690920 200212 1 002</t>
  </si>
  <si>
    <t>19880205 201801 2 002</t>
  </si>
  <si>
    <t>Arni Ningsih</t>
  </si>
  <si>
    <t>Didik</t>
  </si>
  <si>
    <t>Himawan Antarikso</t>
  </si>
  <si>
    <t>M. Samsul Arip Djupri Kamsi</t>
  </si>
  <si>
    <t>Sukarti</t>
  </si>
  <si>
    <t>Sugiono</t>
  </si>
  <si>
    <t>Solihin</t>
  </si>
  <si>
    <t>19811221 200312 1 003</t>
  </si>
  <si>
    <t>Teknik Penangkapan Ikan</t>
  </si>
  <si>
    <t>Politeknik Kelautan dan Perikanan Bitung</t>
  </si>
  <si>
    <t>15139500205455</t>
  </si>
  <si>
    <t>15-001004-0065</t>
  </si>
  <si>
    <t>19730916 200212 1 002</t>
  </si>
  <si>
    <t>115060100727</t>
  </si>
  <si>
    <t>PTPS-UNHAS-11-005</t>
  </si>
  <si>
    <t>19830903 200801 1 005</t>
  </si>
  <si>
    <t>17139500208727</t>
  </si>
  <si>
    <t>17-001007-1028</t>
  </si>
  <si>
    <t>19840722 200801 1 002</t>
  </si>
  <si>
    <t>18139500207219</t>
  </si>
  <si>
    <t>18-001005-0642</t>
  </si>
  <si>
    <t>19600630 199003 1 002</t>
  </si>
  <si>
    <t>105060100267</t>
  </si>
  <si>
    <t>PTP/UNHAS/023</t>
  </si>
  <si>
    <t>19640626 199103 2 003</t>
  </si>
  <si>
    <t>105060100270</t>
  </si>
  <si>
    <t>PTP/UNHAS/026</t>
  </si>
  <si>
    <t>19600511 198503 1 006</t>
  </si>
  <si>
    <t>105060100268</t>
  </si>
  <si>
    <t>PTP/UNHAS/024</t>
  </si>
  <si>
    <t>19610213 199903 2 001</t>
  </si>
  <si>
    <t>3913026101</t>
  </si>
  <si>
    <t>115060100724</t>
  </si>
  <si>
    <t>PTPS-UNHAS-11-002</t>
  </si>
  <si>
    <t>19870101 201902 2 006</t>
  </si>
  <si>
    <t>0501018703</t>
  </si>
  <si>
    <t>19661217 199103 2 011</t>
  </si>
  <si>
    <t>3917126601</t>
  </si>
  <si>
    <t>19800102 201102 2 001</t>
  </si>
  <si>
    <t>3902018001</t>
  </si>
  <si>
    <t>19850418 200701 1 003</t>
  </si>
  <si>
    <t>3918048501</t>
  </si>
  <si>
    <t>19800206 200701 1 002</t>
  </si>
  <si>
    <t>3906028001</t>
  </si>
  <si>
    <t>19820411 200604 1 002</t>
  </si>
  <si>
    <t>3911048201</t>
  </si>
  <si>
    <t>19630507 199203 1 003</t>
  </si>
  <si>
    <t>3907056301</t>
  </si>
  <si>
    <t>19751110 200502 1 001</t>
  </si>
  <si>
    <t>3910117501</t>
  </si>
  <si>
    <t>16139500205220</t>
  </si>
  <si>
    <t>16-001001-815</t>
  </si>
  <si>
    <t>19681025 200604 1 001</t>
  </si>
  <si>
    <t>3925106801</t>
  </si>
  <si>
    <t>18139500207122</t>
  </si>
  <si>
    <t>18-001005-0585</t>
  </si>
  <si>
    <t>Teknik Perkapalan</t>
  </si>
  <si>
    <t>19601227 198603 1 006</t>
  </si>
  <si>
    <t>3927126001</t>
  </si>
  <si>
    <t>12191000108825</t>
  </si>
  <si>
    <t>12-001001-0799</t>
  </si>
  <si>
    <t>19610730 198503 1 004</t>
  </si>
  <si>
    <t>105060100272</t>
  </si>
  <si>
    <t>PTP/UNHAS/028</t>
  </si>
  <si>
    <t>19841013 201902 2 003</t>
  </si>
  <si>
    <t>Universitas Hasanuddin</t>
  </si>
  <si>
    <t>3913108401</t>
  </si>
  <si>
    <t>19891112 201902 1 006</t>
  </si>
  <si>
    <t>3912118901</t>
  </si>
  <si>
    <t>19960128 202012 1 003</t>
  </si>
  <si>
    <t>3928019601</t>
  </si>
  <si>
    <t>19870627 202012 1 001</t>
  </si>
  <si>
    <t>0727068705</t>
  </si>
  <si>
    <t>19920608 202012 1 004</t>
  </si>
  <si>
    <t>3908069201</t>
  </si>
  <si>
    <t>19860512 202012 1 002</t>
  </si>
  <si>
    <t>3912058601</t>
  </si>
  <si>
    <t>19620222 199103 2 001</t>
  </si>
  <si>
    <t>105060100274</t>
  </si>
  <si>
    <t>PTP/UNHAS/030</t>
  </si>
  <si>
    <t>19720717 200212 1 003</t>
  </si>
  <si>
    <t>105060100276</t>
  </si>
  <si>
    <t>PTP/UNHAS/032</t>
  </si>
  <si>
    <t>19711129 200112 2 003</t>
  </si>
  <si>
    <t>3929117101</t>
  </si>
  <si>
    <t>105060100278</t>
  </si>
  <si>
    <t>PTP/UNHAS/034</t>
  </si>
  <si>
    <t>19630831 199003 1 002</t>
  </si>
  <si>
    <t>3931086301</t>
  </si>
  <si>
    <t>115060100725</t>
  </si>
  <si>
    <t>PTPS-UNHAS-11-004</t>
  </si>
  <si>
    <t>19720718 200112 2 001</t>
  </si>
  <si>
    <t>105060100279</t>
  </si>
  <si>
    <t>PTP/UNHAS/035</t>
  </si>
  <si>
    <t>19920830 201902 2 004</t>
  </si>
  <si>
    <t>3930089201</t>
  </si>
  <si>
    <t>19920531 201902 2 009</t>
  </si>
  <si>
    <t>0431059202</t>
  </si>
  <si>
    <t>19910423 201902 1 006</t>
  </si>
  <si>
    <t>3923049101</t>
  </si>
  <si>
    <t>Fenny Levana Manuel</t>
  </si>
  <si>
    <t>19840808 200910 2 001</t>
  </si>
  <si>
    <t>Patriecia Pianaung</t>
  </si>
  <si>
    <t>19770314 200502 2 001</t>
  </si>
  <si>
    <t>19770925 201012 2 001</t>
  </si>
  <si>
    <t>19890101 201503 2 004</t>
  </si>
  <si>
    <t>19720922 200212 2 002</t>
  </si>
  <si>
    <t>Joys Tambanaung</t>
  </si>
  <si>
    <t>19761030 200312 1 002</t>
  </si>
  <si>
    <t>19790927 201012 2 001</t>
  </si>
  <si>
    <t>19881221 201503 2 001</t>
  </si>
  <si>
    <t>19821105 200701 1 001</t>
  </si>
  <si>
    <t>19691013 200212 1 004</t>
  </si>
  <si>
    <t>Zestifianus Selsius Luma</t>
  </si>
  <si>
    <t>19800906 200312 1 007</t>
  </si>
  <si>
    <t>Adrie Kotutung</t>
  </si>
  <si>
    <t>19711110 200811 1 001</t>
  </si>
  <si>
    <t>Dial Aramuda</t>
  </si>
  <si>
    <t>19821119 200701 1 002</t>
  </si>
  <si>
    <t>belum pencantuman gelar S1</t>
  </si>
  <si>
    <t>Jumaat Paparo</t>
  </si>
  <si>
    <t>19720609 200312 1 002</t>
  </si>
  <si>
    <t>19840604 200701 1 001</t>
  </si>
  <si>
    <t>19830925 201012 1 004</t>
  </si>
  <si>
    <t xml:space="preserve">  19871008 202203 1 003</t>
  </si>
  <si>
    <t>Raha Agung Irawan</t>
  </si>
  <si>
    <t>19921107 202203 1 001</t>
  </si>
  <si>
    <t>19980425 202203 1 002</t>
  </si>
  <si>
    <t>19960928 202203 1 003</t>
  </si>
  <si>
    <t>19950609 202203 1 001</t>
  </si>
  <si>
    <t>19920108 202203 1 001</t>
  </si>
  <si>
    <t>19950602 202203 1 004</t>
  </si>
  <si>
    <t>19770111 200604 2 007</t>
  </si>
  <si>
    <t>Saeful Ahmad</t>
  </si>
  <si>
    <t>19800802 200312 1 003</t>
  </si>
  <si>
    <t>19800618 200701 2 001</t>
  </si>
  <si>
    <t>19731009 200212 2 002</t>
  </si>
  <si>
    <t>19751110 200811 1 001</t>
  </si>
  <si>
    <t>19720208 200003 2 002</t>
  </si>
  <si>
    <t>Dolfinus Blasius Blasing</t>
  </si>
  <si>
    <t>19690516 200212 1 002</t>
  </si>
  <si>
    <t>19660519 200003 2 004</t>
  </si>
  <si>
    <t>19720407 200212 2 001</t>
  </si>
  <si>
    <t>19810519 200801 1 006</t>
  </si>
  <si>
    <t>19940806 202012 1 004</t>
  </si>
  <si>
    <t>Fitri Londo</t>
  </si>
  <si>
    <t>Fernando Valentino Mamuko</t>
  </si>
  <si>
    <t>Eysenhower Tumeleng</t>
  </si>
  <si>
    <t>Youke Worotikan</t>
  </si>
  <si>
    <t>Rafno Yunus</t>
  </si>
  <si>
    <t>Anwar Abdul</t>
  </si>
  <si>
    <t>Akdius Teny Kasehung</t>
  </si>
  <si>
    <t>Martina Salemon</t>
  </si>
  <si>
    <t>Hendratno</t>
  </si>
  <si>
    <t>Nanci Thomas</t>
  </si>
  <si>
    <t>Maya Oktavia Lowing</t>
  </si>
  <si>
    <t>19650921 199403 2 005</t>
  </si>
  <si>
    <t>Politeknik Kelautan dan Perikanan Sorong</t>
  </si>
  <si>
    <t>3921096501</t>
  </si>
  <si>
    <t>105060200284</t>
  </si>
  <si>
    <t>PTP/UNHAS/040</t>
  </si>
  <si>
    <t>19781101 200112 2 001</t>
  </si>
  <si>
    <t>105060200285</t>
  </si>
  <si>
    <t>PTP/UNHAS/041</t>
  </si>
  <si>
    <t>19730430 200112 1 002</t>
  </si>
  <si>
    <t>115060200730</t>
  </si>
  <si>
    <t>PTPS-UNHAS-11-008</t>
  </si>
  <si>
    <t>19730123 200212 1 002</t>
  </si>
  <si>
    <t>115060200732</t>
  </si>
  <si>
    <t>PTPS-UNHAS-11-010</t>
  </si>
  <si>
    <t>19710324 200212 1 001</t>
  </si>
  <si>
    <t>115060200731</t>
  </si>
  <si>
    <t>PTPS-UNHAS-11-009</t>
  </si>
  <si>
    <t>19760920 200212 1 002</t>
  </si>
  <si>
    <t>12191000309075</t>
  </si>
  <si>
    <t>12-002003-0309</t>
  </si>
  <si>
    <t>19810627 200801 1 009</t>
  </si>
  <si>
    <t>3927068101</t>
  </si>
  <si>
    <t>15139500108689</t>
  </si>
  <si>
    <t>15-001007-1021</t>
  </si>
  <si>
    <t>19830227 200801 1 005</t>
  </si>
  <si>
    <t>3927028301</t>
  </si>
  <si>
    <t>16139500105644</t>
  </si>
  <si>
    <t>16-001004-0077</t>
  </si>
  <si>
    <t>19880305 201902 1 002</t>
  </si>
  <si>
    <t>3905038801</t>
  </si>
  <si>
    <t>19830505 200701 1 002</t>
  </si>
  <si>
    <t>19890114 202012 1 003</t>
  </si>
  <si>
    <t>3914018901</t>
  </si>
  <si>
    <t>19601231 199103 1 018</t>
  </si>
  <si>
    <t>Manajemen Sumber Daya Manusia</t>
  </si>
  <si>
    <t>STIE Artha Bodhi Iswara</t>
  </si>
  <si>
    <t>105060200281</t>
  </si>
  <si>
    <t>PTP/UNHAS/037</t>
  </si>
  <si>
    <t>19610504 199003 1 002</t>
  </si>
  <si>
    <t>105060200283</t>
  </si>
  <si>
    <t>PTP/UNHAS/039</t>
  </si>
  <si>
    <t>19590125 199203 1 001</t>
  </si>
  <si>
    <t>3925015901</t>
  </si>
  <si>
    <t>15139500107371</t>
  </si>
  <si>
    <t>15-001001-0950</t>
  </si>
  <si>
    <t>19800725 200604 1 003</t>
  </si>
  <si>
    <t>3925078001</t>
  </si>
  <si>
    <t>17139500104235</t>
  </si>
  <si>
    <t>17-001001-513</t>
  </si>
  <si>
    <t>19880623 201012 1 001</t>
  </si>
  <si>
    <t>3923068801</t>
  </si>
  <si>
    <t>17139500104337</t>
  </si>
  <si>
    <t>17-001001-553</t>
  </si>
  <si>
    <t>19911019 201902 1 005</t>
  </si>
  <si>
    <t>3919109101</t>
  </si>
  <si>
    <t>19870719 201902 1 003</t>
  </si>
  <si>
    <t>0419078705</t>
  </si>
  <si>
    <t>19921225 202012 1 003</t>
  </si>
  <si>
    <t>Mengajukan Pengunduran Diri sebagai PNS</t>
  </si>
  <si>
    <t>3925129202</t>
  </si>
  <si>
    <t>19930510 202012 2 006</t>
  </si>
  <si>
    <t>0310059301</t>
  </si>
  <si>
    <t>19940909 202012 1 003</t>
  </si>
  <si>
    <t>Kepala P3M</t>
  </si>
  <si>
    <t>3909099401</t>
  </si>
  <si>
    <t>19790923 200312 1 003</t>
  </si>
  <si>
    <t>Universite De Paul Sabatier, Perancis</t>
  </si>
  <si>
    <t>13191000304969</t>
  </si>
  <si>
    <t>13-001004-0516</t>
  </si>
  <si>
    <t>19780513 200502 1 001</t>
  </si>
  <si>
    <t>3913057801</t>
  </si>
  <si>
    <t>15139500107447</t>
  </si>
  <si>
    <t>15-001007-1020</t>
  </si>
  <si>
    <t>19810107 200604 2 019</t>
  </si>
  <si>
    <t>3907018101</t>
  </si>
  <si>
    <t>16139500103535</t>
  </si>
  <si>
    <t>16-001004-0078</t>
  </si>
  <si>
    <t>19730617 200710 1 001</t>
  </si>
  <si>
    <t>Universitas Hasanuddin Makasar</t>
  </si>
  <si>
    <t>3917067301</t>
  </si>
  <si>
    <t>16139500104415</t>
  </si>
  <si>
    <t>16-001-001-600</t>
  </si>
  <si>
    <t>19921001 201801 1 003</t>
  </si>
  <si>
    <t>3901109201</t>
  </si>
  <si>
    <t>19900510 201902 2 007</t>
  </si>
  <si>
    <t>3910059001</t>
  </si>
  <si>
    <t>19801112 200801 1 004</t>
  </si>
  <si>
    <t>Akuntansi</t>
  </si>
  <si>
    <t>3912118001</t>
  </si>
  <si>
    <t>19901207 202012 1 002</t>
  </si>
  <si>
    <t>3907099001</t>
  </si>
  <si>
    <t>19920204 202012 2 001</t>
  </si>
  <si>
    <t>3904029201</t>
  </si>
  <si>
    <t>19780321 201004 1 001</t>
  </si>
  <si>
    <t>19840326 200604 1 002</t>
  </si>
  <si>
    <t>19840729 200701 2 001</t>
  </si>
  <si>
    <t>19830126 200701 1 001</t>
  </si>
  <si>
    <t>19830928 200701 2 001</t>
  </si>
  <si>
    <t>19750831 200701 1 002</t>
  </si>
  <si>
    <t>Hadi Nur Rohman</t>
  </si>
  <si>
    <t>19910927 200912 1 001</t>
  </si>
  <si>
    <t>Izin Belajar</t>
  </si>
  <si>
    <t>19801024 200701 1 001</t>
  </si>
  <si>
    <t>19860222 200801 1 001</t>
  </si>
  <si>
    <t>19830315 200701 1 001</t>
  </si>
  <si>
    <t>19750714 199803 1 002</t>
  </si>
  <si>
    <t>Edwin Naroba</t>
  </si>
  <si>
    <t>19810426 200604 1 008</t>
  </si>
  <si>
    <t>Samsudin Mading</t>
  </si>
  <si>
    <t>19660514 201212 1 004</t>
  </si>
  <si>
    <t>Yohanis Salamala</t>
  </si>
  <si>
    <t>19761215 200910 1 001</t>
  </si>
  <si>
    <t>19690603 200212 1 002</t>
  </si>
  <si>
    <t>19850716 200701 1 003</t>
  </si>
  <si>
    <t>Khairil M. Umasugi</t>
  </si>
  <si>
    <t>19811124 200502 1 002</t>
  </si>
  <si>
    <t>Abdul Rauf Muhammad Saleh</t>
  </si>
  <si>
    <t>19830912 200701 1 001</t>
  </si>
  <si>
    <t>19760116 200312 1 001</t>
  </si>
  <si>
    <t>19701120 200212 1 001</t>
  </si>
  <si>
    <t>19840429 200701 1 002</t>
  </si>
  <si>
    <t>19810521 200604 1 003</t>
  </si>
  <si>
    <t>19820523 200801 1 008</t>
  </si>
  <si>
    <t>19840621 200801 1 005</t>
  </si>
  <si>
    <t>19850517 200912 1 001</t>
  </si>
  <si>
    <t>Ibrahim Kapitan</t>
  </si>
  <si>
    <t>19700210 200604 1 003</t>
  </si>
  <si>
    <t>19880328 200912 1 001</t>
  </si>
  <si>
    <t>19830718 200801 1 007</t>
  </si>
  <si>
    <t>19840410 200912 1 001</t>
  </si>
  <si>
    <t>19840731 200801 1 008</t>
  </si>
  <si>
    <t>19811223 200701 1 001</t>
  </si>
  <si>
    <t>19830130 200701 2 001</t>
  </si>
  <si>
    <t>19820103 200701 1 002</t>
  </si>
  <si>
    <t>Muhammad Jasrun</t>
  </si>
  <si>
    <t>19900802 200912 1 001</t>
  </si>
  <si>
    <t>19750812 200502 1 001</t>
  </si>
  <si>
    <t>19850205 200701 1 003</t>
  </si>
  <si>
    <t>19791111 200912 1 002</t>
  </si>
  <si>
    <t>19810704 200701 2 018</t>
  </si>
  <si>
    <t>19980112 202012 1 004</t>
  </si>
  <si>
    <t>19980216 202012 1 002</t>
  </si>
  <si>
    <t>19760908 200901 1 004</t>
  </si>
  <si>
    <t>Naftali Mandibo</t>
  </si>
  <si>
    <t>Kamal</t>
  </si>
  <si>
    <t>Agustinus Lado Karvallo</t>
  </si>
  <si>
    <t>Muhamad Merin</t>
  </si>
  <si>
    <t>Melyanus Mambrasar</t>
  </si>
  <si>
    <t>Irwan Warfandu</t>
  </si>
  <si>
    <t>Klemens Metusala Burdam</t>
  </si>
  <si>
    <t>Rahim</t>
  </si>
  <si>
    <t>Siti Aminah Youwe</t>
  </si>
  <si>
    <t>Andi Amri</t>
  </si>
  <si>
    <t>Maria Yuliana Warpinggon</t>
  </si>
  <si>
    <t>Darwis Masse</t>
  </si>
  <si>
    <t>19590608 198512 1 001</t>
  </si>
  <si>
    <t>Politeknik Kelautan dan Perikanan Karawang</t>
  </si>
  <si>
    <t>3908065901</t>
  </si>
  <si>
    <t>19139500408828</t>
  </si>
  <si>
    <t>19-001001-0771</t>
  </si>
  <si>
    <t>19620501 198903 1 003</t>
  </si>
  <si>
    <t>Kepala PUSBINTER</t>
  </si>
  <si>
    <t>20139500409454</t>
  </si>
  <si>
    <t>20-001001-0777</t>
  </si>
  <si>
    <t>19740707 200502 1 001</t>
  </si>
  <si>
    <t>Pemanfaatan Sumber Daya Perikanan</t>
  </si>
  <si>
    <t>20139500409447</t>
  </si>
  <si>
    <t>20-001001-0779</t>
  </si>
  <si>
    <t>19610711 198603 1 002</t>
  </si>
  <si>
    <t>3911076101</t>
  </si>
  <si>
    <t>20139500409399</t>
  </si>
  <si>
    <t>20-001005-0771</t>
  </si>
  <si>
    <t>19880224 201801 2 003</t>
  </si>
  <si>
    <t>0224028801</t>
  </si>
  <si>
    <t>20139500709415</t>
  </si>
  <si>
    <t>20-001004-0664</t>
  </si>
  <si>
    <t>19800916 200212 1 002</t>
  </si>
  <si>
    <t>19591210 198603 1 006</t>
  </si>
  <si>
    <t>19720928 200112 1 001</t>
  </si>
  <si>
    <t>19890809 201902 2 006</t>
  </si>
  <si>
    <t>0609088902</t>
  </si>
  <si>
    <t>19921210 201902 2 008</t>
  </si>
  <si>
    <t>0710129201</t>
  </si>
  <si>
    <t>19780409 200801 1 008</t>
  </si>
  <si>
    <t>19840403 200701 1 003</t>
  </si>
  <si>
    <t>15139300108143</t>
  </si>
  <si>
    <t>15-001001-0959</t>
  </si>
  <si>
    <t>19840719 200701 2 002</t>
  </si>
  <si>
    <t>belum pencantuman gelar S3</t>
  </si>
  <si>
    <t>15139300108657</t>
  </si>
  <si>
    <t>15-001007-1040</t>
  </si>
  <si>
    <t>19630210 198903 1 005</t>
  </si>
  <si>
    <t>20139500400085</t>
  </si>
  <si>
    <t>20-001007-2-0003</t>
  </si>
  <si>
    <t>19611102 198603 1 004</t>
  </si>
  <si>
    <t>20139500400079</t>
  </si>
  <si>
    <t>20-001001-0661</t>
  </si>
  <si>
    <t>19810926 201101 2 002</t>
  </si>
  <si>
    <t>20139500409409</t>
  </si>
  <si>
    <t>20-001005-0772</t>
  </si>
  <si>
    <t>19611020 198703 1 002</t>
  </si>
  <si>
    <t>22139500407043</t>
  </si>
  <si>
    <t>22-001001-0799</t>
  </si>
  <si>
    <t>19811117 200801 2 004</t>
  </si>
  <si>
    <t>19861215 201902 2 004</t>
  </si>
  <si>
    <t>Universitas Katolik Soegijapranata</t>
  </si>
  <si>
    <t>0615128601</t>
  </si>
  <si>
    <t>19911106 201902 1 001</t>
  </si>
  <si>
    <t>0406119102</t>
  </si>
  <si>
    <t>19901204 201902 2 006</t>
  </si>
  <si>
    <t>19650811 198903 1 001</t>
  </si>
  <si>
    <t>Budi Daya Ikan</t>
  </si>
  <si>
    <t>105060300349</t>
  </si>
  <si>
    <t>PTP/IPB/459</t>
  </si>
  <si>
    <t>19750409 200502 1 001</t>
  </si>
  <si>
    <t>12191000308193</t>
  </si>
  <si>
    <t>12-002003-0231</t>
  </si>
  <si>
    <t>19600630 199103 1 002</t>
  </si>
  <si>
    <t>20139500409589</t>
  </si>
  <si>
    <t>20-001007-2-3004</t>
  </si>
  <si>
    <t>19721229 199803 1 003</t>
  </si>
  <si>
    <t>19710324 199903 1 003</t>
  </si>
  <si>
    <t>19871109 201012 1 003</t>
  </si>
  <si>
    <t>19900416 201902 1 008</t>
  </si>
  <si>
    <t>KAPRODI BDI</t>
  </si>
  <si>
    <t>19900808 201902 2 006</t>
  </si>
  <si>
    <t>19860208 201012 1 004</t>
  </si>
  <si>
    <t>Sekretaris PRODI BDI</t>
  </si>
  <si>
    <t>19740815 200212 1 002</t>
  </si>
  <si>
    <t>TKL</t>
  </si>
  <si>
    <t>105060300357</t>
  </si>
  <si>
    <t>PTP/IPB/467</t>
  </si>
  <si>
    <t>19590806 198603 1 002</t>
  </si>
  <si>
    <t>3906085901</t>
  </si>
  <si>
    <t>19139500408808</t>
  </si>
  <si>
    <t>19-001001-0770</t>
  </si>
  <si>
    <t>19590712 198503 1 002</t>
  </si>
  <si>
    <t>3912075901</t>
  </si>
  <si>
    <t>19139500408891</t>
  </si>
  <si>
    <t>19-001005-0733</t>
  </si>
  <si>
    <t>19590717 198803 1 001</t>
  </si>
  <si>
    <t>Universitas Pieere Et Merie Curie-Paris 6, Perancis</t>
  </si>
  <si>
    <t>3917075901</t>
  </si>
  <si>
    <t>20139500400029</t>
  </si>
  <si>
    <t>20-001007-2-0004</t>
  </si>
  <si>
    <t>Geofisika</t>
  </si>
  <si>
    <t>19710101 200312 1 007</t>
  </si>
  <si>
    <t>20139500409452</t>
  </si>
  <si>
    <t>20-001001-0776</t>
  </si>
  <si>
    <t>19871218 201902 1 003</t>
  </si>
  <si>
    <t>KAPRODI TKL</t>
  </si>
  <si>
    <t>19860619 201403 2 001</t>
  </si>
  <si>
    <t>19840110 200912 1 001</t>
  </si>
  <si>
    <t>19760123 200502 1 001</t>
  </si>
  <si>
    <t>19861207 201012 1 005</t>
  </si>
  <si>
    <t>19780227 200502 2 001</t>
  </si>
  <si>
    <t>19761202 200910 1 001</t>
  </si>
  <si>
    <t>19660218 198903 2 004</t>
  </si>
  <si>
    <t xml:space="preserve">Manajemen </t>
  </si>
  <si>
    <t>Sekolah Tinggi Ilmu ekonomi Sumatera-Barat</t>
  </si>
  <si>
    <t>Maryatun Kumalasari</t>
  </si>
  <si>
    <t>19820821 200502 2 001</t>
  </si>
  <si>
    <t>19770707 200312 1 005</t>
  </si>
  <si>
    <t>19741126 200604 1 006</t>
  </si>
  <si>
    <t>19750211 200212 2 002</t>
  </si>
  <si>
    <t>Universitas Singaperbangsa Karawang</t>
  </si>
  <si>
    <t>19750402 200502 2 001</t>
  </si>
  <si>
    <t>Akademi Akuntansi Borobudur</t>
  </si>
  <si>
    <t>19930227 202012 1 002</t>
  </si>
  <si>
    <t>Perpustakaan dan Sains Informasi</t>
  </si>
  <si>
    <t>Universitas Pendidikan Indonesia</t>
  </si>
  <si>
    <t>Pengolahan Hasil Laut</t>
  </si>
  <si>
    <t>Dasim Murdasim</t>
  </si>
  <si>
    <t>Asep Saepudin</t>
  </si>
  <si>
    <t>Suyatmin</t>
  </si>
  <si>
    <t>Muhamad Agung Riyanto</t>
  </si>
  <si>
    <t>Muhammad Dicky Darmawan</t>
  </si>
  <si>
    <t>Iwan Nugraha</t>
  </si>
  <si>
    <t>Idam Tajudin</t>
  </si>
  <si>
    <t>Dulhak</t>
  </si>
  <si>
    <t>Wahyudin Ahmad Sukrilah</t>
  </si>
  <si>
    <t>Ujang Carmedi AR</t>
  </si>
  <si>
    <t>Nurhasan Basri</t>
  </si>
  <si>
    <t>Karnina</t>
  </si>
  <si>
    <t>Surya Mukti Rangkuti</t>
  </si>
  <si>
    <t>diterima P3K di PSDKP</t>
  </si>
  <si>
    <t>Harun</t>
  </si>
  <si>
    <t>Junariyah</t>
  </si>
  <si>
    <t>Opik Sunjaya</t>
  </si>
  <si>
    <t>19770205 200003 1 004</t>
  </si>
  <si>
    <t>Politeknik Kelautan dan Perikanan Kupang</t>
  </si>
  <si>
    <t>Pukyong National of University</t>
  </si>
  <si>
    <t>3905027701</t>
  </si>
  <si>
    <t>105060300374</t>
  </si>
  <si>
    <t>PTP/IPB/484</t>
  </si>
  <si>
    <t>19611203 198903 1 115</t>
  </si>
  <si>
    <t>20139500609351</t>
  </si>
  <si>
    <t>20-001005-0769</t>
  </si>
  <si>
    <t>19890111 201801 1 001</t>
  </si>
  <si>
    <t>20139500609462</t>
  </si>
  <si>
    <t>20-001001-0780</t>
  </si>
  <si>
    <t>19600609 198603 1 009</t>
  </si>
  <si>
    <t>20139500609400</t>
  </si>
  <si>
    <t>20-001005-0770</t>
  </si>
  <si>
    <t>19930919 201902 2 004</t>
  </si>
  <si>
    <t>22139500607101</t>
  </si>
  <si>
    <t>22-001007-2014</t>
  </si>
  <si>
    <t>19900709 201902 1 005</t>
  </si>
  <si>
    <t>0809079003</t>
  </si>
  <si>
    <t>19920611 201902 1 005</t>
  </si>
  <si>
    <t>19940525 201902 2 008</t>
  </si>
  <si>
    <t>0926059401</t>
  </si>
  <si>
    <t>19700327 200604 1 003</t>
  </si>
  <si>
    <t>12191000108734</t>
  </si>
  <si>
    <t>12-001001-0774</t>
  </si>
  <si>
    <t>19750505 200604 1 003</t>
  </si>
  <si>
    <t>15139500210220</t>
  </si>
  <si>
    <t>15-001001-0995</t>
  </si>
  <si>
    <t>19880710 201902 1 004</t>
  </si>
  <si>
    <t>Universitas Udayana</t>
  </si>
  <si>
    <t>0810078801</t>
  </si>
  <si>
    <t>20139500609459</t>
  </si>
  <si>
    <t>20-001001-0760</t>
  </si>
  <si>
    <t>19891220 201801 1 002</t>
  </si>
  <si>
    <t>20139500609467</t>
  </si>
  <si>
    <t>20-001001-0781</t>
  </si>
  <si>
    <t>Teknik Sistem Perkapalan</t>
  </si>
  <si>
    <t>19921119 201902 2 014</t>
  </si>
  <si>
    <t>19761205 200212 1 004</t>
  </si>
  <si>
    <t>19139500508869</t>
  </si>
  <si>
    <t>19-001004-0566</t>
  </si>
  <si>
    <t>19900729 201801 2 002</t>
  </si>
  <si>
    <t>20139500600135</t>
  </si>
  <si>
    <t>20-001005-0617</t>
  </si>
  <si>
    <t>19601008 198503 1 026</t>
  </si>
  <si>
    <t>20139500609618</t>
  </si>
  <si>
    <t>20-001027-0464</t>
  </si>
  <si>
    <t>19890530 201902 1 004</t>
  </si>
  <si>
    <t>19900406 201902 2 005</t>
  </si>
  <si>
    <t>0006049002</t>
  </si>
  <si>
    <t>19930114 201902 2 001</t>
  </si>
  <si>
    <t>19910619 201902 1 002</t>
  </si>
  <si>
    <t>19890321 201012 2 002</t>
  </si>
  <si>
    <t>19920904 201503 1 001</t>
  </si>
  <si>
    <t>19870425 201503 2 001</t>
  </si>
  <si>
    <t>19771222 200604 1 009</t>
  </si>
  <si>
    <t>19711231 199903 1 057</t>
  </si>
  <si>
    <t>19830601 201403 2 002</t>
  </si>
  <si>
    <t>19870602 201403 1 001</t>
  </si>
  <si>
    <t>19860425 201503 1 001</t>
  </si>
  <si>
    <t>19861117 201403 2 002</t>
  </si>
  <si>
    <t>19881015 201403 1 001</t>
  </si>
  <si>
    <t>19930326 201503 1 003</t>
  </si>
  <si>
    <t>19790606 200312 2 012</t>
  </si>
  <si>
    <t>19860303 200502 2 003</t>
  </si>
  <si>
    <t>Otorince Nite</t>
  </si>
  <si>
    <t>19791030 201001 2 012</t>
  </si>
  <si>
    <t>19970515 202012 1 003</t>
  </si>
  <si>
    <t>19960215 202012 2 003</t>
  </si>
  <si>
    <t>19951017 202012 1 003</t>
  </si>
  <si>
    <t>19930813 201801 2 001</t>
  </si>
  <si>
    <t>Pranata Laboratorium Pendidikan Pelaksana</t>
  </si>
  <si>
    <t>19960307 202012 1 002</t>
  </si>
  <si>
    <t>19960823 202012 1 002</t>
  </si>
  <si>
    <t>Rito Yanto Susang</t>
  </si>
  <si>
    <t>Arnoldus William Djari</t>
  </si>
  <si>
    <t>D2</t>
  </si>
  <si>
    <t>Irawati Balamakin</t>
  </si>
  <si>
    <t>Jondis Nesimnasi</t>
  </si>
  <si>
    <t>Kritoforus Pera</t>
  </si>
  <si>
    <t>Ucco Dasan Laiskodat</t>
  </si>
  <si>
    <t>Edwin Alvred Piubati</t>
  </si>
  <si>
    <t>Elifas Hati</t>
  </si>
  <si>
    <t>Jemi Tupa</t>
  </si>
  <si>
    <t>Marica Tupa</t>
  </si>
  <si>
    <t>Smith Ridwan Lape</t>
  </si>
  <si>
    <t>Stenly Balsala</t>
  </si>
  <si>
    <t>Marthen Luther Kaho</t>
  </si>
  <si>
    <t>Lambertus Minfini</t>
  </si>
  <si>
    <t>Rahman Saleh Fakoubun</t>
  </si>
  <si>
    <t>Estofanus Halla</t>
  </si>
  <si>
    <t>Eva Amnahas</t>
  </si>
  <si>
    <t>Ande Elisabet Kattu</t>
  </si>
  <si>
    <t>Nimrot Bistolen</t>
  </si>
  <si>
    <t>Rony Susang</t>
  </si>
  <si>
    <t>Arifbar Ronaldo Sabloit</t>
  </si>
  <si>
    <t>Helmy Rickardo Manina</t>
  </si>
  <si>
    <t>Roki Alekson Tupa</t>
  </si>
  <si>
    <t>Muhammad Tamrin Husen</t>
  </si>
  <si>
    <t>Johan Nubertus Mangi</t>
  </si>
  <si>
    <t>19721130 200502 2 001</t>
  </si>
  <si>
    <t>Politeknik Kelautan dan Perikanan Bone</t>
  </si>
  <si>
    <t>17139500208744</t>
  </si>
  <si>
    <t>17-001007-1027</t>
  </si>
  <si>
    <t>19660609 198903 1 003</t>
  </si>
  <si>
    <t>STIA Prima Sengkang</t>
  </si>
  <si>
    <t>19139500509367</t>
  </si>
  <si>
    <t>19-001005-0833</t>
  </si>
  <si>
    <t>Ilmu Administrasi (Niaga, Negara, Publik, Pembangunan, dll)</t>
  </si>
  <si>
    <t>19830113 200801 1 010</t>
  </si>
  <si>
    <t>19139500509368</t>
  </si>
  <si>
    <t>19-001005-0835</t>
  </si>
  <si>
    <t>19811030 200604 1 004</t>
  </si>
  <si>
    <t>20139500500090</t>
  </si>
  <si>
    <t>20-001005-0618</t>
  </si>
  <si>
    <t>19780306 200901 1 004</t>
  </si>
  <si>
    <t>20139500509451</t>
  </si>
  <si>
    <t>20-001001-0778</t>
  </si>
  <si>
    <t>19820409 200801 1 008</t>
  </si>
  <si>
    <t>20139500509395</t>
  </si>
  <si>
    <t>20-001004-0665</t>
  </si>
  <si>
    <t>19880424 201902 1 005</t>
  </si>
  <si>
    <t>19911231 201902 2 006</t>
  </si>
  <si>
    <t>19641217 199003 2 003</t>
  </si>
  <si>
    <t>105060300347</t>
  </si>
  <si>
    <t>PTP/IPB/457</t>
  </si>
  <si>
    <t>19620425 198803 1 002</t>
  </si>
  <si>
    <t>19139500508827</t>
  </si>
  <si>
    <t>19-001001-0773</t>
  </si>
  <si>
    <t>19690715 199003 1 004</t>
  </si>
  <si>
    <t>19139500509373</t>
  </si>
  <si>
    <t>19-001001-0858</t>
  </si>
  <si>
    <t>19720901 200212 2 001</t>
  </si>
  <si>
    <t>20139500509365</t>
  </si>
  <si>
    <t>20-001005-0768</t>
  </si>
  <si>
    <t>19801227 200604 2 001</t>
  </si>
  <si>
    <t>20139500509448</t>
  </si>
  <si>
    <t>20-001001-0782</t>
  </si>
  <si>
    <t>19840223 200801 1 007</t>
  </si>
  <si>
    <t>19620130 198903 1 003</t>
  </si>
  <si>
    <t>19650501 198903 1 006</t>
  </si>
  <si>
    <t>19710114 199803 1 005</t>
  </si>
  <si>
    <t>19661101 199303 1 004</t>
  </si>
  <si>
    <t>19920609 201902 1 002</t>
  </si>
  <si>
    <t>19940105 201902 2 006</t>
  </si>
  <si>
    <t>3905019401</t>
  </si>
  <si>
    <t>19911001 201902 2 005</t>
  </si>
  <si>
    <t>19880518 201902 2 002</t>
  </si>
  <si>
    <t>19830114 200604 1 001</t>
  </si>
  <si>
    <t>15139500106090</t>
  </si>
  <si>
    <t>15-001001-0928</t>
  </si>
  <si>
    <t>19750109 200312 1 002</t>
  </si>
  <si>
    <t>15139500109610</t>
  </si>
  <si>
    <t>15-001001-0983</t>
  </si>
  <si>
    <t>19831018 201902 2 002</t>
  </si>
  <si>
    <t>KAPRODI TKL (belum pencantuman gelar S3)</t>
  </si>
  <si>
    <t>0218108301</t>
  </si>
  <si>
    <t>15100104901141</t>
  </si>
  <si>
    <t>15-001006-0061</t>
  </si>
  <si>
    <t>19710214 200604 1 001</t>
  </si>
  <si>
    <t>16139500206228</t>
  </si>
  <si>
    <t>16-001004-0076</t>
  </si>
  <si>
    <t>19590814 198803 1 002</t>
  </si>
  <si>
    <t>3914085901</t>
  </si>
  <si>
    <t>19139500508896</t>
  </si>
  <si>
    <t>19-001005-0734</t>
  </si>
  <si>
    <t>19781223 200502 1 001</t>
  </si>
  <si>
    <t>20139500500042</t>
  </si>
  <si>
    <t>20-001001-0626</t>
  </si>
  <si>
    <t>19750413 200212 1 003</t>
  </si>
  <si>
    <t>19920625 201902 2 009</t>
  </si>
  <si>
    <t>19861106 201902 1 002</t>
  </si>
  <si>
    <t>19660915 199602 2 001</t>
  </si>
  <si>
    <t>19761202 201012 1 001</t>
  </si>
  <si>
    <t>19670505 198803 1 002</t>
  </si>
  <si>
    <t>19681024 200003 1 001</t>
  </si>
  <si>
    <t>19860706 200901 2 001</t>
  </si>
  <si>
    <t>19680508 199402 2 001</t>
  </si>
  <si>
    <t>19651114 200003 1 001</t>
  </si>
  <si>
    <t>19811012 200701 2 001</t>
  </si>
  <si>
    <t>19740608 200212 2 001</t>
  </si>
  <si>
    <t>19720127 200212 1 003</t>
  </si>
  <si>
    <t>19750912 200312 1 010</t>
  </si>
  <si>
    <t>19871109 201502 1 001</t>
  </si>
  <si>
    <t>19890127 201012 2 005</t>
  </si>
  <si>
    <t>19840117 200801 1 003</t>
  </si>
  <si>
    <t>19771026 200604 2 001</t>
  </si>
  <si>
    <t>19700601 200312 2 004</t>
  </si>
  <si>
    <t>19730702 200003 1 002</t>
  </si>
  <si>
    <t>19720425 200212 2 001</t>
  </si>
  <si>
    <t>19840718 200801 1 007</t>
  </si>
  <si>
    <t>19820116 200901 2 004</t>
  </si>
  <si>
    <t>19700812 199903 1 003</t>
  </si>
  <si>
    <t>Najamuddin</t>
  </si>
  <si>
    <t>19690520 200312 1 002</t>
  </si>
  <si>
    <t>Abdul Muis</t>
  </si>
  <si>
    <t>19670315 200701 1 002</t>
  </si>
  <si>
    <t>Leni Dwiyanti</t>
  </si>
  <si>
    <t>19880402 200912 2 001</t>
  </si>
  <si>
    <t>Rizal</t>
  </si>
  <si>
    <t>19790515 201012 1 003</t>
  </si>
  <si>
    <t>Jumardi</t>
  </si>
  <si>
    <t>19770309 200701 1 001</t>
  </si>
  <si>
    <t>19821223 200901 1 002</t>
  </si>
  <si>
    <t>19710922 199803 1 004</t>
  </si>
  <si>
    <t>19821028 200701 1 002</t>
  </si>
  <si>
    <t>19741207 200212 1 006</t>
  </si>
  <si>
    <t>19830213 200801 1 004</t>
  </si>
  <si>
    <t>Gandang TH. Epong</t>
  </si>
  <si>
    <t>19680526 200212 1 003</t>
  </si>
  <si>
    <t>19801016 201012 2 001</t>
  </si>
  <si>
    <t>19850817 200502 2 002</t>
  </si>
  <si>
    <t>Ernita</t>
  </si>
  <si>
    <t>19901209 201403 2 001</t>
  </si>
  <si>
    <t>19810215 201012 1 001</t>
  </si>
  <si>
    <t>19840603 200502 2 001</t>
  </si>
  <si>
    <t>19790707 200604 1 014</t>
  </si>
  <si>
    <t>19690501 199903 2 001</t>
  </si>
  <si>
    <t>Marthen Bartho</t>
  </si>
  <si>
    <t>19730328 200212 1 001</t>
  </si>
  <si>
    <t>19830131 200502 1 002</t>
  </si>
  <si>
    <t>19860205 201403 1 001</t>
  </si>
  <si>
    <t>19790925 200604 2 002</t>
  </si>
  <si>
    <t>19651231 199803 2 012</t>
  </si>
  <si>
    <t>Analis Pengelolaan Keuangan APBN Ahli Muda</t>
  </si>
  <si>
    <t>19690811 200112 1 004</t>
  </si>
  <si>
    <t>19810821 200910 2 001</t>
  </si>
  <si>
    <t>19800311 200912 1 002</t>
  </si>
  <si>
    <t>Restiana</t>
  </si>
  <si>
    <t>19920806 201012 2 001</t>
  </si>
  <si>
    <t>Muhammad Zaenal Samma S</t>
  </si>
  <si>
    <t>19771026 201012 1 001</t>
  </si>
  <si>
    <t>Usman S</t>
  </si>
  <si>
    <t>19870812 200901 1 001</t>
  </si>
  <si>
    <t>19930716 202012 1 004</t>
  </si>
  <si>
    <t>Supriadi M</t>
  </si>
  <si>
    <t>Ikbal</t>
  </si>
  <si>
    <t>Yusuf Lintong</t>
  </si>
  <si>
    <t>Ade Ridwan</t>
  </si>
  <si>
    <t>Lukmanul Hakim</t>
  </si>
  <si>
    <t>Saipul Bakri</t>
  </si>
  <si>
    <t>Hj. Kasmin</t>
  </si>
  <si>
    <t>Henny Amping</t>
  </si>
  <si>
    <t>Hasnah</t>
  </si>
  <si>
    <t>Juhari</t>
  </si>
  <si>
    <t>Firdaus</t>
  </si>
  <si>
    <t>Zaenal</t>
  </si>
  <si>
    <t>Sulkifli</t>
  </si>
  <si>
    <t>Adrianus Battu Rare'</t>
  </si>
  <si>
    <t>Awaluddin</t>
  </si>
  <si>
    <t>Dg. Gassing</t>
  </si>
  <si>
    <t>Muhammad Juhuri</t>
  </si>
  <si>
    <t>Sultan</t>
  </si>
  <si>
    <t>Yulang</t>
  </si>
  <si>
    <t>Entin</t>
  </si>
  <si>
    <t>Ridi Makturidi</t>
  </si>
  <si>
    <t>Asniyati</t>
  </si>
  <si>
    <t>Dwi Sulastri Anton</t>
  </si>
  <si>
    <t>19911209 201801 1 003</t>
  </si>
  <si>
    <t>KAPRODI PT</t>
  </si>
  <si>
    <t>Perikanan Tangkap</t>
  </si>
  <si>
    <t>Politeknik Kelautan dan Perikanan Jembrana</t>
  </si>
  <si>
    <t>3909129101</t>
  </si>
  <si>
    <t>19920320 201801 2 004</t>
  </si>
  <si>
    <t>3920039201</t>
  </si>
  <si>
    <t>19920714 201801 2 002</t>
  </si>
  <si>
    <t>19920311 201902 2 007</t>
  </si>
  <si>
    <t>3911039201</t>
  </si>
  <si>
    <t>19880905 201902 1 003</t>
  </si>
  <si>
    <t>19910730 201902 2 008</t>
  </si>
  <si>
    <t>19941125 202012 2 005</t>
  </si>
  <si>
    <t>3925119401</t>
  </si>
  <si>
    <t>19861205 202012 1 002</t>
  </si>
  <si>
    <t>3905128601</t>
  </si>
  <si>
    <t>19930320 202012 2 003</t>
  </si>
  <si>
    <t>Dosen Tetap Non PNS</t>
  </si>
  <si>
    <t>3927109301</t>
  </si>
  <si>
    <t>19770702 200502 2 001</t>
  </si>
  <si>
    <t>3902077701</t>
  </si>
  <si>
    <t>16139500103428</t>
  </si>
  <si>
    <t>16-001-001-596</t>
  </si>
  <si>
    <t>19900115 201801 2 003</t>
  </si>
  <si>
    <t>KAPRODI PHL</t>
  </si>
  <si>
    <t>3915019001</t>
  </si>
  <si>
    <t>19881026 201902 2 004</t>
  </si>
  <si>
    <t>Teknologi Pengelolaan Sumber Daya Perairan</t>
  </si>
  <si>
    <t>3926108801</t>
  </si>
  <si>
    <t>19921225 201902 2 006</t>
  </si>
  <si>
    <t>3925129201</t>
  </si>
  <si>
    <t>19900528 201902 2 006</t>
  </si>
  <si>
    <t>3928059001</t>
  </si>
  <si>
    <t>19890222 201902 2 004</t>
  </si>
  <si>
    <t>19930910 202012 2 001</t>
  </si>
  <si>
    <t>National Taiwan Ocean University</t>
  </si>
  <si>
    <t>3910099301</t>
  </si>
  <si>
    <t>19920601 202012 2 005</t>
  </si>
  <si>
    <t>3901069201</t>
  </si>
  <si>
    <t>19940622 202012 2 001</t>
  </si>
  <si>
    <t>3922069401</t>
  </si>
  <si>
    <t>19911212 202012 2 001</t>
  </si>
  <si>
    <t>3912129101</t>
  </si>
  <si>
    <t>19701230 200312 1 004</t>
  </si>
  <si>
    <t>105060000304</t>
  </si>
  <si>
    <t>PTP/UNAIR/2/018</t>
  </si>
  <si>
    <t>19660415 199303 1 011</t>
  </si>
  <si>
    <t>3915046601</t>
  </si>
  <si>
    <t>14139300101634</t>
  </si>
  <si>
    <t>14-001001-0534</t>
  </si>
  <si>
    <t>19780906 200112 1 001</t>
  </si>
  <si>
    <t>Curtin University of Technology Perth, Australia</t>
  </si>
  <si>
    <t>3906097801</t>
  </si>
  <si>
    <t>18139300107111</t>
  </si>
  <si>
    <t>18-001005-0578</t>
  </si>
  <si>
    <t>19920212 201902 2 005</t>
  </si>
  <si>
    <t>3912029201</t>
  </si>
  <si>
    <t>19901121 201801 2 002</t>
  </si>
  <si>
    <t>3921119001</t>
  </si>
  <si>
    <t>19880506 201801 2 001</t>
  </si>
  <si>
    <t>3906058801</t>
  </si>
  <si>
    <t>19920223 201902 1 003</t>
  </si>
  <si>
    <t>3923029201</t>
  </si>
  <si>
    <t>19780421 200502 1 001</t>
  </si>
  <si>
    <t>The University of New South Wales</t>
  </si>
  <si>
    <t>3921047901</t>
  </si>
  <si>
    <t>19890707 201902 2 010</t>
  </si>
  <si>
    <t>3907078901</t>
  </si>
  <si>
    <t>19790703 200312 1 003</t>
  </si>
  <si>
    <t>3903077901</t>
  </si>
  <si>
    <t>19940614 202012 2 002</t>
  </si>
  <si>
    <t>3914069401</t>
  </si>
  <si>
    <t>19870326 202012 2 003</t>
  </si>
  <si>
    <t>3926038701</t>
  </si>
  <si>
    <t>19830317 200801 1 009</t>
  </si>
  <si>
    <t>19850519 201407 1 002</t>
  </si>
  <si>
    <t>19820207 201001 2 024</t>
  </si>
  <si>
    <t>19821006 200502 1 001</t>
  </si>
  <si>
    <t>19870525 201012 1 003</t>
  </si>
  <si>
    <t>19810625 200912 1 001</t>
  </si>
  <si>
    <t>19910814 201801 1 001</t>
  </si>
  <si>
    <t>19940204 201801 2 002</t>
  </si>
  <si>
    <t>19790905 200801 1 013</t>
  </si>
  <si>
    <t>Pengelola Pengadaan Barang/Jasa</t>
  </si>
  <si>
    <t>Indah Ayu Novita Sari</t>
  </si>
  <si>
    <t>Habi Maulana</t>
  </si>
  <si>
    <t>I Komang Sukrawan</t>
  </si>
  <si>
    <t>I Gede Umbarayasa</t>
  </si>
  <si>
    <t>Imran Azis</t>
  </si>
  <si>
    <t>Ismail</t>
  </si>
  <si>
    <t>Rian Hidayat</t>
  </si>
  <si>
    <t>Gusti Putu Pranata Kusuma</t>
  </si>
  <si>
    <t>Ayu Fazia</t>
  </si>
  <si>
    <t>19681030 199303 1 002</t>
  </si>
  <si>
    <t>Politeknik Kelautan dan Perikanan Pangandaran</t>
  </si>
  <si>
    <t>13191000404901</t>
  </si>
  <si>
    <t>13-001005-0532</t>
  </si>
  <si>
    <t>19620507 198903 1 001</t>
  </si>
  <si>
    <t>19890111 201801 1 002</t>
  </si>
  <si>
    <t>19940626 201902 2 007</t>
  </si>
  <si>
    <t>19770805 200502 1 001</t>
  </si>
  <si>
    <t>19871031 201801 1 003</t>
  </si>
  <si>
    <t>19880619 201902 2 003</t>
  </si>
  <si>
    <t>0619068801</t>
  </si>
  <si>
    <t>19910511 201902 2 007</t>
  </si>
  <si>
    <t>19661016 199903 1 001</t>
  </si>
  <si>
    <t>115060000162</t>
  </si>
  <si>
    <t>11/001004/5/011</t>
  </si>
  <si>
    <t>19800916 200502 1 001</t>
  </si>
  <si>
    <t>13191000305069</t>
  </si>
  <si>
    <t>13-001001-0789</t>
  </si>
  <si>
    <t>19880508 201902 1 004</t>
  </si>
  <si>
    <t>19770927 199803 1 003</t>
  </si>
  <si>
    <t xml:space="preserve">19920215 201902 2 002  </t>
  </si>
  <si>
    <t>19880823 201902 2 003</t>
  </si>
  <si>
    <t>3923088801</t>
  </si>
  <si>
    <t>19950110 201902 1 004</t>
  </si>
  <si>
    <t>19870218 201012 2 003</t>
  </si>
  <si>
    <t>19840821 201101 2 011</t>
  </si>
  <si>
    <t>19820214 200801 1 005</t>
  </si>
  <si>
    <t>19830502 200701 1 001</t>
  </si>
  <si>
    <t>15139300108941</t>
  </si>
  <si>
    <t>15-001001-0971</t>
  </si>
  <si>
    <t>19830502 200801 1 005</t>
  </si>
  <si>
    <t>22139500803165</t>
  </si>
  <si>
    <t>22-001001-0287</t>
  </si>
  <si>
    <t>19920619 201801 1 003</t>
  </si>
  <si>
    <t>19870426 201902 1 003</t>
  </si>
  <si>
    <t>19870319 201902 1 003</t>
  </si>
  <si>
    <t>0719038703</t>
  </si>
  <si>
    <t>19880423 201902 1 002</t>
  </si>
  <si>
    <t>19900501 201902 1 004</t>
  </si>
  <si>
    <t>19831119 201212 1 001</t>
  </si>
  <si>
    <t>University of Technology, Sydney, Australia</t>
  </si>
  <si>
    <t>19800515 200604 1 025</t>
  </si>
  <si>
    <t>19970618 201801 1 002</t>
  </si>
  <si>
    <t>19880909 201402 1 003</t>
  </si>
  <si>
    <t>19791020 201001 1 008</t>
  </si>
  <si>
    <t>19801010 200803 1 002</t>
  </si>
  <si>
    <t>19810101 200801 1 019</t>
  </si>
  <si>
    <t>19931202 202012 1 004</t>
  </si>
  <si>
    <t>Universitas Terbuka UPBJJ Bandung</t>
  </si>
  <si>
    <t>Universitas Islam Nusantara</t>
  </si>
  <si>
    <t>Regina Minanda</t>
  </si>
  <si>
    <t>Universitas Galuh</t>
  </si>
  <si>
    <t>Universitas Nasional</t>
  </si>
  <si>
    <t>Eka Teguh Noviarto</t>
  </si>
  <si>
    <t>Irwan Andrianto</t>
  </si>
  <si>
    <t>Supriatno</t>
  </si>
  <si>
    <t>Cipi Trismawan</t>
  </si>
  <si>
    <t>Handi Kurniawan</t>
  </si>
  <si>
    <t>Tukiman</t>
  </si>
  <si>
    <t>Pani Pauzi</t>
  </si>
  <si>
    <t>Andi Saputra</t>
  </si>
  <si>
    <t>Pramubakti</t>
  </si>
  <si>
    <t>Nurhidayat</t>
  </si>
  <si>
    <t>Titi Muhayati</t>
  </si>
  <si>
    <t>Universitas Pasundan</t>
  </si>
  <si>
    <t>19771220 200312 1 002</t>
  </si>
  <si>
    <t>Politeknik Kelautan dan Perikanan Dumai</t>
  </si>
  <si>
    <t>115060300010</t>
  </si>
  <si>
    <t>11-002003-0508</t>
  </si>
  <si>
    <t>19911128 201801 2 003</t>
  </si>
  <si>
    <t>3928119101</t>
  </si>
  <si>
    <t>20139500709464</t>
  </si>
  <si>
    <t>20-001001-0783</t>
  </si>
  <si>
    <t>19900708 201801 2 001</t>
  </si>
  <si>
    <t>3908079001</t>
  </si>
  <si>
    <t>20139500709632</t>
  </si>
  <si>
    <t>20-001005-0820</t>
  </si>
  <si>
    <t>19920128 201801 2 001</t>
  </si>
  <si>
    <t>20139500709629</t>
  </si>
  <si>
    <t>20-001007-2-3003</t>
  </si>
  <si>
    <t xml:space="preserve">19870624 201902 1 002  </t>
  </si>
  <si>
    <t>0224068703</t>
  </si>
  <si>
    <t>22139500703166</t>
  </si>
  <si>
    <t>22-001001-0275</t>
  </si>
  <si>
    <t>19750103 200604 1 004</t>
  </si>
  <si>
    <t>8833080018</t>
  </si>
  <si>
    <t>22139500707057</t>
  </si>
  <si>
    <t>22-001007-2013</t>
  </si>
  <si>
    <t>19620710 198903 1 016</t>
  </si>
  <si>
    <t>19890215 201902 1 003</t>
  </si>
  <si>
    <t>3915028901</t>
  </si>
  <si>
    <t>19900219 201902 1 005</t>
  </si>
  <si>
    <t>3919029001</t>
  </si>
  <si>
    <t>19930430 201902 2 009</t>
  </si>
  <si>
    <t>3930049301</t>
  </si>
  <si>
    <t>3917028301</t>
  </si>
  <si>
    <t>19820514 200701 1 001</t>
  </si>
  <si>
    <t>Permesinan Kapal</t>
  </si>
  <si>
    <t>3914058201</t>
  </si>
  <si>
    <t>14139400404283</t>
  </si>
  <si>
    <t>14-001001-0569</t>
  </si>
  <si>
    <t>19750601 200502 1 001</t>
  </si>
  <si>
    <t>Institut Sains dan Teknologi Nasional</t>
  </si>
  <si>
    <t>3901067501</t>
  </si>
  <si>
    <t>15139300106881</t>
  </si>
  <si>
    <t>15-001001-0942</t>
  </si>
  <si>
    <t>19840602 200604 1 002</t>
  </si>
  <si>
    <t>3902068401</t>
  </si>
  <si>
    <t>15139500106746</t>
  </si>
  <si>
    <t>15-001001-0938</t>
  </si>
  <si>
    <t>19830220 200801 1 005</t>
  </si>
  <si>
    <t>3920028301</t>
  </si>
  <si>
    <t>19931005 201902 1 007</t>
  </si>
  <si>
    <t>KAPRODI PK</t>
  </si>
  <si>
    <t>3905109301</t>
  </si>
  <si>
    <t>19860503 201902 1 001</t>
  </si>
  <si>
    <t>0303058604</t>
  </si>
  <si>
    <t>19640901 198903 1 003</t>
  </si>
  <si>
    <t>3901096401</t>
  </si>
  <si>
    <t>13191000305203</t>
  </si>
  <si>
    <t>13-001001-0827</t>
  </si>
  <si>
    <t>19810112 200502 1 003</t>
  </si>
  <si>
    <t>3912018101</t>
  </si>
  <si>
    <t>20139500700035</t>
  </si>
  <si>
    <t>20-001001-0625</t>
  </si>
  <si>
    <t>19890123 201801 2 002</t>
  </si>
  <si>
    <t>3923018901</t>
  </si>
  <si>
    <t>20139500709628</t>
  </si>
  <si>
    <t>20-001005-0823</t>
  </si>
  <si>
    <t>19930218 201801 2 002</t>
  </si>
  <si>
    <t>3918029301</t>
  </si>
  <si>
    <t>20139500709630</t>
  </si>
  <si>
    <t>20-001005-0822</t>
  </si>
  <si>
    <t>19620615 198903 1 005</t>
  </si>
  <si>
    <t>Universitas Riau</t>
  </si>
  <si>
    <t>3915066201</t>
  </si>
  <si>
    <t>22139500703156</t>
  </si>
  <si>
    <t>22-001001-0289</t>
  </si>
  <si>
    <t>19910912 201902 2 006</t>
  </si>
  <si>
    <t>3912099101</t>
  </si>
  <si>
    <t>19930128 201902 2 005</t>
  </si>
  <si>
    <t>3928019301</t>
  </si>
  <si>
    <t>Universitas Sumatera Utara</t>
  </si>
  <si>
    <t>3915099201</t>
  </si>
  <si>
    <t>19850731 201101 1 005</t>
  </si>
  <si>
    <t>19851129 201101 2 006</t>
  </si>
  <si>
    <t>19920412 201801 2 003</t>
  </si>
  <si>
    <t>19940406 201801 2 002</t>
  </si>
  <si>
    <t>Politeknik Perkapalan Negeri Surabaya</t>
  </si>
  <si>
    <t>19850723 200912 1 001</t>
  </si>
  <si>
    <t>19930321 202012 2 002</t>
  </si>
  <si>
    <t>Universitas Padjadjaran</t>
  </si>
  <si>
    <t>19920611 201801 1 002</t>
  </si>
  <si>
    <t>Universitas Sebelas Maret</t>
  </si>
  <si>
    <t>Teknik Informatika</t>
  </si>
  <si>
    <t>Sekolah Tinggi Manajemen Informatika dan Komputer Dumai</t>
  </si>
  <si>
    <t>Universitas Mercu Buana</t>
  </si>
  <si>
    <t>Eko Laksana Putra</t>
  </si>
  <si>
    <t>Kukuh Prayoto</t>
  </si>
  <si>
    <t>Risal</t>
  </si>
  <si>
    <t>Adianto</t>
  </si>
  <si>
    <t>Rifki Afrilian</t>
  </si>
  <si>
    <t>Alimuddin</t>
  </si>
  <si>
    <t>Ica Rahmayanti</t>
  </si>
  <si>
    <t xml:space="preserve">Politeknik Kelautan dan Perikanan Dumai </t>
  </si>
  <si>
    <t>Sekolah Tinggi Teknologi Dumai</t>
  </si>
  <si>
    <t>Mardhian</t>
  </si>
  <si>
    <t>Institut Kesehatan Medistra</t>
  </si>
  <si>
    <t>19731030 200212 1 002</t>
  </si>
  <si>
    <t>Konservasi</t>
  </si>
  <si>
    <t>KS</t>
  </si>
  <si>
    <t>Akademi Komunitas Kelautan dan Perikanan Wakatobi</t>
  </si>
  <si>
    <t>115060100726</t>
  </si>
  <si>
    <t>19761204 200502 1 001</t>
  </si>
  <si>
    <t>James Cook University</t>
  </si>
  <si>
    <t>3904127601</t>
  </si>
  <si>
    <t>20139500500043</t>
  </si>
  <si>
    <t>20-001001-0624</t>
  </si>
  <si>
    <t>19921125 201801 1 001</t>
  </si>
  <si>
    <t>Teknik Sipil</t>
  </si>
  <si>
    <t>19751006 200604 1 009</t>
  </si>
  <si>
    <t>3906107501</t>
  </si>
  <si>
    <t>19880831 201801 1 002</t>
  </si>
  <si>
    <t>3931088801</t>
  </si>
  <si>
    <t>19910410 201902 2 008</t>
  </si>
  <si>
    <t>3910049101</t>
  </si>
  <si>
    <t>3905108901</t>
  </si>
  <si>
    <t>19910808 201801 2 005</t>
  </si>
  <si>
    <t>EB</t>
  </si>
  <si>
    <t>19910526 201902 2 010</t>
  </si>
  <si>
    <t>3926059101</t>
  </si>
  <si>
    <t>19860625 202012 2 001</t>
  </si>
  <si>
    <t>0525068602</t>
  </si>
  <si>
    <t>19941225 201801 2 002</t>
  </si>
  <si>
    <t>Pelaksana Administrasi Pembantu Direktur I</t>
  </si>
  <si>
    <t>Teknik dan Manajemen Lingkungan</t>
  </si>
  <si>
    <t>19800729 200811 2 001</t>
  </si>
  <si>
    <t>19871110 201101 1 008</t>
  </si>
  <si>
    <t>Pelaksana Subbagian Umum</t>
  </si>
  <si>
    <t>19820218 201012 1 001</t>
  </si>
  <si>
    <t>19700104 201001 1 002</t>
  </si>
  <si>
    <t>19980702 202012 1 002</t>
  </si>
  <si>
    <t>19910628 201801 2 002</t>
  </si>
  <si>
    <t>La Ode Haibu</t>
  </si>
  <si>
    <t>Manajemen Sumber Daya Perairan</t>
  </si>
  <si>
    <t>Universitas Halu Oleo</t>
  </si>
  <si>
    <t>Urusan Penjaminan Mutu</t>
  </si>
  <si>
    <t>STAI Wakatobi</t>
  </si>
  <si>
    <t>Ekowisata Bahari</t>
  </si>
  <si>
    <t>Universitas Muhammadiyah Buton</t>
  </si>
  <si>
    <t>Universitas Islam Negeri Alauddin Makassar</t>
  </si>
  <si>
    <t>La Saru</t>
  </si>
  <si>
    <t>Ratno Daru D</t>
  </si>
  <si>
    <t>Wa Dede</t>
  </si>
  <si>
    <t>Risnawati</t>
  </si>
  <si>
    <t>La Masia</t>
  </si>
  <si>
    <t>Column Labels</t>
  </si>
  <si>
    <t>Count of STATUS KEPEGAWAIAN</t>
  </si>
  <si>
    <t>(blank)</t>
  </si>
  <si>
    <t>Count of PRODI DOSEN</t>
  </si>
  <si>
    <t>Count of JABATAN FUNGSIONAL TERTENTU</t>
  </si>
  <si>
    <t>Count of PENDIDIKAN TERAKHIR</t>
  </si>
  <si>
    <t>REKAPITULASI PENDIDIK DAN TENAGA KEPENDIDIKAN</t>
  </si>
  <si>
    <t>SATUAN PENDIDIKAN TINGGI KELAUTAN DAN PERIKANAN</t>
  </si>
  <si>
    <t>REKAPITULASI DOSEN BERDASARKAN PROGRAM STUDI</t>
  </si>
  <si>
    <t>JUMLAH</t>
  </si>
  <si>
    <t>Keterangan:</t>
  </si>
  <si>
    <t>REKAPITULASI KELOMPOK JABATAN FUNGSIONAL UMUM DAN TENAGA KONTRAK</t>
  </si>
  <si>
    <t>21-25</t>
  </si>
  <si>
    <t>26-30</t>
  </si>
  <si>
    <t>31-35</t>
  </si>
  <si>
    <t>36-40</t>
  </si>
  <si>
    <t>41-45</t>
  </si>
  <si>
    <t>46-50</t>
  </si>
  <si>
    <t>51-55</t>
  </si>
  <si>
    <t>56-60</t>
  </si>
  <si>
    <t>61-65</t>
  </si>
  <si>
    <t>Count of KATEGORI UMUR</t>
  </si>
  <si>
    <t>REKAPITULASI KELOMPOK JABATAN FUNGSIONAL TERTENTU</t>
  </si>
  <si>
    <t>REKAPITULASI DOSEN BERDASARKAN TINGKAT PENDIDIKAN</t>
  </si>
  <si>
    <t>REKAPITULASI DOSEN BERDASARKAN UMUR</t>
  </si>
  <si>
    <t>Count of JENIS KELAMIN</t>
  </si>
  <si>
    <t>REKAPITULASI DOSEN BERDASARKAN JABATAN FUNGSIONAL</t>
  </si>
  <si>
    <t>REKAPITULASI DOSEN BERDASARKAN JENIS KELAMIN</t>
  </si>
  <si>
    <t>REKAPITULASI TENAGA KEPENDIDIKAN BERDASARKAN TINGKAT PENDIDIKAN</t>
  </si>
  <si>
    <t>REKAPITULASI TENAGA KEPENDIDIKAN BERDASARKAN UMUR</t>
  </si>
  <si>
    <t>REKAPITULASI TENAGA KEPENDIDIKAN BERDASARKAN JENIS KELAMIN</t>
  </si>
  <si>
    <t>Sidoarjo</t>
  </si>
  <si>
    <t>Bitung</t>
  </si>
  <si>
    <t>Sorong</t>
  </si>
  <si>
    <t>Karawang</t>
  </si>
  <si>
    <t>Kupang</t>
  </si>
  <si>
    <t>Bone</t>
  </si>
  <si>
    <t>Jembrana</t>
  </si>
  <si>
    <t>Pangandaran</t>
  </si>
  <si>
    <t>Dumai</t>
  </si>
  <si>
    <t>Wakatobi</t>
  </si>
  <si>
    <t>Sekolah Tinggi Teknologi Jakarta</t>
  </si>
  <si>
    <t>Universitas  Batanghari Jambi</t>
  </si>
  <si>
    <t>Universitas Satya Negara Indonesia</t>
  </si>
  <si>
    <t>Universitas Satyagama</t>
  </si>
  <si>
    <t>STIE Widya Persada</t>
  </si>
  <si>
    <t>Ilmu Administrasi Negara</t>
  </si>
  <si>
    <t>Universitas Djuanda</t>
  </si>
  <si>
    <t>Universitas Islam Azzahra</t>
  </si>
  <si>
    <t>Universitas Gunadarma</t>
  </si>
  <si>
    <t>Sekolah Tinggi Ilmu Ekonomi Pelita Bangsa</t>
  </si>
  <si>
    <t>STKIP</t>
  </si>
  <si>
    <t>Pertanian, Agronomi</t>
  </si>
  <si>
    <t>Universitas Sahid Jakarta</t>
  </si>
  <si>
    <t>Sekolah Tinggi Ilmu Ekonomi Banten</t>
  </si>
  <si>
    <t>Universitas Jenggala</t>
  </si>
  <si>
    <t>Sekolah Tinggi Ilmu Administrasi Trinitas</t>
  </si>
  <si>
    <t>Universitas Muhammadiyah Sidoarjo</t>
  </si>
  <si>
    <t>Universitas Nusa Cendana</t>
  </si>
  <si>
    <t>Institut Teknologi Pembangunan Surabaya</t>
  </si>
  <si>
    <t>Sekolah Tinggi Ilmu Ekonomi YAI</t>
  </si>
  <si>
    <t>Sekolah Tinggi Ilmu Ekonomi Sulawesi Utara</t>
  </si>
  <si>
    <t>Sekolah Tinggi Ilmu Ekonomi Pioner Manado</t>
  </si>
  <si>
    <t>Institut Teknologi Minaesa</t>
  </si>
  <si>
    <t>STISIP Merdeka Manado</t>
  </si>
  <si>
    <t>Universitas Sari Putra Indonesia Tomohon</t>
  </si>
  <si>
    <t>Sekolah Tinggi Ilmu Ekonomi Petra</t>
  </si>
  <si>
    <t>Perikanan</t>
  </si>
  <si>
    <t>Universitas Kristen Papua Sorong</t>
  </si>
  <si>
    <t>Universitas Muhammadiyah Sorong</t>
  </si>
  <si>
    <t>Universitas Al Amin Sorong</t>
  </si>
  <si>
    <t>Politeknik Negeri Jember</t>
  </si>
  <si>
    <t>Universitas Timor</t>
  </si>
  <si>
    <t>STKIP Muhammadiyah Bone</t>
  </si>
  <si>
    <t>STIA Puangrimaggalatung</t>
  </si>
  <si>
    <t>Universitas Muhammadiyah Makasar</t>
  </si>
  <si>
    <t>Universitas Kristen Indonesia Toraja</t>
  </si>
  <si>
    <t>Universitas Muslim Indonesia</t>
  </si>
  <si>
    <t>Sekolah Tinggi Ilmu Administrasi Prima</t>
  </si>
  <si>
    <t>Sekolah Tinggi Ilmu Ekonomi LPI Makasar</t>
  </si>
  <si>
    <t>Sekolah Tinggi Ilmu Manajemen Nitro Makasar</t>
  </si>
  <si>
    <t>Ahmad Riadi</t>
  </si>
  <si>
    <t>Halima</t>
  </si>
  <si>
    <t>S2 Ilmu Kelautan Hayati dan Non Hayati</t>
  </si>
  <si>
    <t>S3 Teknologi Perikanan Laut</t>
  </si>
  <si>
    <t>S3 Teknologi Kelautan</t>
  </si>
  <si>
    <t>S2 Ilmu Manajemen</t>
  </si>
  <si>
    <t>S2 Teknologi Kelautan</t>
  </si>
  <si>
    <t>S2 Pemanfaatan Sumber Daya Perikanan</t>
  </si>
  <si>
    <t>S2 Manajemen Perikanan</t>
  </si>
  <si>
    <t>S2 Administrasi Niaga</t>
  </si>
  <si>
    <t>S2 Administrasi Publik</t>
  </si>
  <si>
    <t>S2 Sumberdaya Perairan Pesisir dan Kelautan</t>
  </si>
  <si>
    <t>S3 Pengelolaan Sumber Daya Pesisir dan Lautan</t>
  </si>
  <si>
    <t>S2 Pendidikan Agama Islam</t>
  </si>
  <si>
    <t>S2 Ilmu Ekonomi</t>
  </si>
  <si>
    <t>S2 Ilmu Kelautan</t>
  </si>
  <si>
    <t>S2 Magister Pendidikan Matematika</t>
  </si>
  <si>
    <t>S2 Teknologi Perikanan Tangkap</t>
  </si>
  <si>
    <t>S2 Bahasa Inggris</t>
  </si>
  <si>
    <t>S2 Manajemen Sumber Daya Pantai</t>
  </si>
  <si>
    <t xml:space="preserve">S2 Ilmu Kelautan </t>
  </si>
  <si>
    <t>S2 Teknik Kelautan</t>
  </si>
  <si>
    <t>S2 Teknologi Hasil Pertanian</t>
  </si>
  <si>
    <t>S2 Manajemen</t>
  </si>
  <si>
    <t>S2 Ilmu Hukum</t>
  </si>
  <si>
    <t>S2 Pendidikan Bahasa Indonesia</t>
  </si>
  <si>
    <t>S2 Ilmu Lingkungan</t>
  </si>
  <si>
    <t>S2 Pengelolaan Sumber Daya Pesisir dan Lautan</t>
  </si>
  <si>
    <t>S2 Teknologi Perikanan Laut</t>
  </si>
  <si>
    <t>S2 Teknik Elektro</t>
  </si>
  <si>
    <t>S2 Manajemen Sumber Daya Manusia</t>
  </si>
  <si>
    <t>S2 Manajemen Pemasaran</t>
  </si>
  <si>
    <t>S2 Teknik Mesin</t>
  </si>
  <si>
    <t>S2 Ilmu Ekonomi Pembangunan</t>
  </si>
  <si>
    <t>S2 Teknik Sistem dan Pengendalian Kelautan</t>
  </si>
  <si>
    <t>S3 Ilmu Kelautan</t>
  </si>
  <si>
    <t>S3 Pendidikan Kependudukan dan Lingkungan Hidup</t>
  </si>
  <si>
    <t>S2 Ilmu Manajemen Perikanan</t>
  </si>
  <si>
    <t>S3 Philosophy in Fisheries Science</t>
  </si>
  <si>
    <t>S2 Teknologi Pangan dan Gizi</t>
  </si>
  <si>
    <t>S2 Bioteknologi</t>
  </si>
  <si>
    <t>S2 Teknik Kimia</t>
  </si>
  <si>
    <t>S2 Teknologi Pangan</t>
  </si>
  <si>
    <t>S3 Ilmu Pengelolaan Sumber Daya Pesisir dan Lautan</t>
  </si>
  <si>
    <t>S3 Biologi</t>
  </si>
  <si>
    <t>S3 Pengelolaan Sumber Daya Perairan</t>
  </si>
  <si>
    <t>S3 Sains Veteriner</t>
  </si>
  <si>
    <t>S3 Biomedical Mechanical and Electrical Engineering</t>
  </si>
  <si>
    <t>S2 Ilmu Perairan</t>
  </si>
  <si>
    <t>S3 Aquaculture</t>
  </si>
  <si>
    <t>S2 Pengelolaan Sumber Daya Perairan</t>
  </si>
  <si>
    <t>S2 Hukum Keluarga Islam (Ahwal Syakhshiyyah)</t>
  </si>
  <si>
    <t>S2 Ilmu Akuakultur</t>
  </si>
  <si>
    <t>S2 Pendidikan Teknologi dan Kejuruan</t>
  </si>
  <si>
    <t>S2 Budidaya Perairan</t>
  </si>
  <si>
    <t>S3 Teknologi Pendidikan</t>
  </si>
  <si>
    <t>S3 Pengelolaan Sumber Daya Alam dan Lingkungan</t>
  </si>
  <si>
    <t>S2 Manajemen Pendidikan</t>
  </si>
  <si>
    <t>S2 Administrasi Negara</t>
  </si>
  <si>
    <t>S3 Ilmu Akuakultur</t>
  </si>
  <si>
    <t>S2 Ilmu Penyuluhan Pembangunan</t>
  </si>
  <si>
    <t>S3 Akuakultur</t>
  </si>
  <si>
    <t>S3 Ekonomi Pertanian</t>
  </si>
  <si>
    <t>S2 Administrasi Pendidikan</t>
  </si>
  <si>
    <t>S2 Agronomi</t>
  </si>
  <si>
    <t>S2 Manajemen Agribisnis</t>
  </si>
  <si>
    <t>S2 Ilmu Administrasi Niaga</t>
  </si>
  <si>
    <t>S3 Ilmu Lingkungan</t>
  </si>
  <si>
    <t>S3 Ilmu Perairan</t>
  </si>
  <si>
    <t>S3 Ilmu Pangan</t>
  </si>
  <si>
    <t>S2 Ilmu Komunikasi</t>
  </si>
  <si>
    <t>S2 Teknologi Industri Pertanian</t>
  </si>
  <si>
    <t>S2 Kimia</t>
  </si>
  <si>
    <t>S2 Teknologi Hasil Perikanan</t>
  </si>
  <si>
    <t>S2 Ilmu Perikanan</t>
  </si>
  <si>
    <t>S2 Pengelolaan Tanah dan Air</t>
  </si>
  <si>
    <t>S2 Teknik Manajemen Pantai</t>
  </si>
  <si>
    <t>S3 Geomorfologi</t>
  </si>
  <si>
    <t>S2 Mikrobiologi</t>
  </si>
  <si>
    <t>S2 Biologi Laut</t>
  </si>
  <si>
    <t>S2 Vaksinologi dan Imunoterapetika</t>
  </si>
  <si>
    <t>S2 Agribisnis Veteriner</t>
  </si>
  <si>
    <t>S3 Ilmu Perikanan dan Kelautan</t>
  </si>
  <si>
    <t>S3 Ilmu Teknik Kelautan</t>
  </si>
  <si>
    <t>S2 Teknik Material dan Metalurgi</t>
  </si>
  <si>
    <t>S2 Ilmu dan Teknologi Pangan</t>
  </si>
  <si>
    <t>S2 Biologi Lingkungan</t>
  </si>
  <si>
    <t>S2 Ilmu Pengelolaan Sumber Daya Pesisir dan Lautan</t>
  </si>
  <si>
    <t xml:space="preserve">S2 Teknik Material dan Metalurgi </t>
  </si>
  <si>
    <t>S3 Sistem dan Permodelan Perikanan Tangkap</t>
  </si>
  <si>
    <t>S2 Biologi Reproduksi</t>
  </si>
  <si>
    <t>S2 Akuntansi</t>
  </si>
  <si>
    <t>S2 Master of Education</t>
  </si>
  <si>
    <t>S2 Sistem dan Permodelan Perikanan Tangkap</t>
  </si>
  <si>
    <t>S3 Food Science and Nutrition</t>
  </si>
  <si>
    <t>S2 Perencanaan dan Kebijakan Publik</t>
  </si>
  <si>
    <t>S2 Sumber Daya Pesisir dan Lautan</t>
  </si>
  <si>
    <t>S2 Geofisika Terapan</t>
  </si>
  <si>
    <t>S2 Pengolahan Sumber Daya Pesisir dan Lautan</t>
  </si>
  <si>
    <t>S3 Ilmu Perikanan</t>
  </si>
  <si>
    <t>S2 Ilmu Kelautan dan Perikanan</t>
  </si>
  <si>
    <t>S2 Ilmu dan Teknik Material</t>
  </si>
  <si>
    <t>S2 Magister Manajemen Agribisnis</t>
  </si>
  <si>
    <t>S3 Ilmu Pertanian</t>
  </si>
  <si>
    <t>S2 Manajemen Kelautan</t>
  </si>
  <si>
    <t>S2 Sistem Sistem Pertanian</t>
  </si>
  <si>
    <t>S2 Budidaya Perikanan</t>
  </si>
  <si>
    <t>S2 Teknologi Pendidikan</t>
  </si>
  <si>
    <t>S2 Ilmu Pengelolaan Sumber Daya Pesisir dan Pantai</t>
  </si>
  <si>
    <t>S2 Teknologi Hasil Perairan</t>
  </si>
  <si>
    <t>S2 Teknologi Pengelolaan Sumber Daya Perairan</t>
  </si>
  <si>
    <t>S2 Ilmu Pangan</t>
  </si>
  <si>
    <t>S3 Environment and Agriculture</t>
  </si>
  <si>
    <t>S2 Geografi</t>
  </si>
  <si>
    <t>S3 Ilmu Manajemen</t>
  </si>
  <si>
    <t>S2 Ilmu Teknologi Pangan</t>
  </si>
  <si>
    <t>S3 Ilmu Pengolahan Sumber Daya Alam dan Lingkungan</t>
  </si>
  <si>
    <t>S2 Aquaculture</t>
  </si>
  <si>
    <t>S2 Kedokteran Hewan</t>
  </si>
  <si>
    <t xml:space="preserve">S2 Ilmu dan Teknologi Kelautan </t>
  </si>
  <si>
    <t>S2 Marine Science and Management</t>
  </si>
  <si>
    <t>S2 Sumber Daya Perairan Pesisir dan Kelautan</t>
  </si>
  <si>
    <t xml:space="preserve">S2 Teknik Mesin </t>
  </si>
  <si>
    <t>S2 Manajemen Tenaga Listrik dan Energi</t>
  </si>
  <si>
    <t>S2 Marine Res and Development</t>
  </si>
  <si>
    <t>S2 Teknik Sipil</t>
  </si>
  <si>
    <t>S2 Pengelolaan Lingkungan Hidup</t>
  </si>
  <si>
    <t>S2 Teknik Sistem Lingkungan</t>
  </si>
  <si>
    <t>S2 Sains Kebumian Konsentrasi Oseanografi</t>
  </si>
  <si>
    <t>S2 Kajian Pariwisata</t>
  </si>
  <si>
    <t>STIA Yappan</t>
  </si>
  <si>
    <t>Teknisi Gedung/Bangunan</t>
  </si>
  <si>
    <t>Kedokteran</t>
  </si>
  <si>
    <t>Universitas Kristen Indonesia</t>
  </si>
  <si>
    <t>Universitas Taruma Negara</t>
  </si>
  <si>
    <t>Universitas Trisakti</t>
  </si>
  <si>
    <t>S2 Komunikasi Pembangunan Pertanian dan Pedesaan</t>
  </si>
  <si>
    <t>19860830 202321 1 001</t>
  </si>
  <si>
    <t>19821218 202321 2 001</t>
  </si>
  <si>
    <t>Dokter Gigi Pertama</t>
  </si>
  <si>
    <t>Non Aktif</t>
  </si>
  <si>
    <t>KEWADIRAN</t>
  </si>
  <si>
    <t>NAMA PEGAWAI</t>
  </si>
  <si>
    <t>Kelompok Jabatan Fungsional Tertentu (PNS)</t>
  </si>
  <si>
    <t>Kelompok Jabatan Fungsional Tertentu (PPPK)</t>
  </si>
  <si>
    <t>3918066201</t>
  </si>
  <si>
    <t>Universitas Islam Batik</t>
  </si>
  <si>
    <t>Pengemudi</t>
  </si>
  <si>
    <t>19630602 198802 1 001</t>
  </si>
  <si>
    <t>101060000298</t>
  </si>
  <si>
    <t>PTP/UNAIR/2/012</t>
  </si>
  <si>
    <t>Gregorio A. Tumewu</t>
  </si>
  <si>
    <t>2023</t>
  </si>
  <si>
    <t>19651231 199803 1 033</t>
  </si>
  <si>
    <t>Ilmu Pengelolaan Sumber Daya Pesisir dan Lautan</t>
  </si>
  <si>
    <t>Manajemen Perikanan</t>
  </si>
  <si>
    <t xml:space="preserve">Teknik Lingkungan
</t>
  </si>
  <si>
    <t>19630406 198509 1 002</t>
  </si>
  <si>
    <t>S2 Ilmu Administrasi Negara</t>
  </si>
  <si>
    <t>STIA-Lembaga Administrasi Negara</t>
  </si>
  <si>
    <t>Universitas 17 Agustus 1945 Surabaya</t>
  </si>
  <si>
    <t>Universitas Jember</t>
  </si>
  <si>
    <t>3902078201</t>
  </si>
  <si>
    <t>STIE Nobel Indonesia Makassar</t>
  </si>
  <si>
    <t xml:space="preserve">Teknik Kelautan dan Ilmu Kelautan
</t>
  </si>
  <si>
    <t xml:space="preserve">Biologi (dan Bioteknologi Umum)
</t>
  </si>
  <si>
    <t xml:space="preserve">Pengolahan Hasil Perikanan
</t>
  </si>
  <si>
    <t>Sekolah Tinggi Ilmu Ekonomi Adi Unggul Bhirawa</t>
  </si>
  <si>
    <t>Universitas Negeri Surabaya</t>
  </si>
  <si>
    <t>Akademi Perikanan Bitung</t>
  </si>
  <si>
    <t>Akademi Perikanan Sidoarjo</t>
  </si>
  <si>
    <t>Universitas PGRI Adi Buana Surabaya</t>
  </si>
  <si>
    <t>3905058301</t>
  </si>
  <si>
    <t>Ilmu Administrasi Publik</t>
  </si>
  <si>
    <t>S3 Manajemen Sumber Daya Pantai</t>
  </si>
  <si>
    <t>Akademi Perikanan Sorong</t>
  </si>
  <si>
    <t>Universitas Cendrawasi Jayapura</t>
  </si>
  <si>
    <t>Politeknik Kesehatan Maluku</t>
  </si>
  <si>
    <t>STIE Mahardika Surabaya</t>
  </si>
  <si>
    <t>Akademi Pimpinan Perusahaan</t>
  </si>
  <si>
    <t>Nautika Perikanan Laut</t>
  </si>
  <si>
    <t>Universitas Kristen Artha Wacana</t>
  </si>
  <si>
    <t>Pusat Pendidikan dan Latihan Pariwisata Perhotelan PPLP Pansophia Singaraja</t>
  </si>
  <si>
    <t>Universitas PGRI NTT</t>
  </si>
  <si>
    <t>Sekolah Tinggi Manajemen Infromatika (STIKOM) Uyelindo Kupang</t>
  </si>
  <si>
    <t>Yarlin Itamar Kauna Tefu</t>
  </si>
  <si>
    <t>Akademi Keuangan dan Perbankan Effata</t>
  </si>
  <si>
    <t>Sekolah Tinggi Theologia Injili Jakarta</t>
  </si>
  <si>
    <t>Sekolah tinggi Ilmu Kesehatan Gema Insan Akademik (STIK GIA)</t>
  </si>
  <si>
    <t>Politeknik Pertanian Negeri Pangkep</t>
  </si>
  <si>
    <t>Teknik Listrik</t>
  </si>
  <si>
    <t>Politeknik Negeri Ujung Pandang</t>
  </si>
  <si>
    <t>Universitas Muslim Indonesia Makassar</t>
  </si>
  <si>
    <t>STAIN Watampone</t>
  </si>
  <si>
    <t>Akademi Keperawatan Pemda Wajo</t>
  </si>
  <si>
    <t>Universitas 45 Makassar</t>
  </si>
  <si>
    <t>Stisipol Petta Baringeng</t>
  </si>
  <si>
    <t>STIE-YAPI Bone</t>
  </si>
  <si>
    <t>Universitas Negeri Makassar</t>
  </si>
  <si>
    <t>Universitas Pendidikan Ganesha</t>
  </si>
  <si>
    <t>Koordinator Administrasi Keuangan</t>
  </si>
  <si>
    <t>Universitas Darussalam Ambon</t>
  </si>
  <si>
    <t>19591222 198403 2 001</t>
  </si>
  <si>
    <t>University of Western Australia</t>
  </si>
  <si>
    <t>AMIK BSI</t>
  </si>
  <si>
    <t>Akademi Kesehatan Gigi Ditkesad Jakarta</t>
  </si>
  <si>
    <t>Politeknik Kesehatan Semarang</t>
  </si>
  <si>
    <t>Akademi Keperawatan Pemda Garut</t>
  </si>
  <si>
    <t>Universitas Indraprasta PGRI</t>
  </si>
  <si>
    <t>Teknologi Pengelolaan Sumberdaya Perairan</t>
  </si>
  <si>
    <t>Universitas Bina Sarana Informatika</t>
  </si>
  <si>
    <t>Akademi Pariwisata Pertiwi</t>
  </si>
  <si>
    <t>Universitas TAMA Jagakarsa</t>
  </si>
  <si>
    <t>Yudho Satria</t>
  </si>
  <si>
    <t>Asmaul Azis</t>
  </si>
  <si>
    <t>Teknik</t>
  </si>
  <si>
    <t>Animasi</t>
  </si>
  <si>
    <t>Sekolah Tinggi Multi Media "MMTC"</t>
  </si>
  <si>
    <t>Universitas Bina Bangsa</t>
  </si>
  <si>
    <t>Akademi Pariwisata Nasional</t>
  </si>
  <si>
    <t xml:space="preserve">Universitas Esa Unggul </t>
  </si>
  <si>
    <t>Sekolah Tinggi Ilmu Kesehatan Faletehan</t>
  </si>
  <si>
    <t>Universitas Islam Indonesia</t>
  </si>
  <si>
    <t>Muhamad Wahyudin</t>
  </si>
  <si>
    <t>STIE Kesatuan</t>
  </si>
  <si>
    <t>STIE Adhy Niaga</t>
  </si>
  <si>
    <t>Komputer</t>
  </si>
  <si>
    <t>Pusat Pendidikan Keterampilan Kesatuan</t>
  </si>
  <si>
    <t>Saepuloh Saca</t>
  </si>
  <si>
    <t>23139500504545</t>
  </si>
  <si>
    <t>23-001001-0341</t>
  </si>
  <si>
    <t>23139600104580</t>
  </si>
  <si>
    <t>23-001001-0367</t>
  </si>
  <si>
    <t>23139500804468</t>
  </si>
  <si>
    <t>23-001007-2003</t>
  </si>
  <si>
    <t>23139500804559</t>
  </si>
  <si>
    <t>23-001001-0340</t>
  </si>
  <si>
    <t>23139500804561</t>
  </si>
  <si>
    <t>23-001001-0342</t>
  </si>
  <si>
    <t>23139500804563</t>
  </si>
  <si>
    <t>23-001001-0343</t>
  </si>
  <si>
    <t>TUBEL (13 Februari 2023 s.d. 1 Januari 2026)</t>
  </si>
  <si>
    <t>AMDAL</t>
  </si>
  <si>
    <t>VII</t>
  </si>
  <si>
    <t>Perawat Terampil</t>
  </si>
  <si>
    <t>X</t>
  </si>
  <si>
    <t>Sekolah Tinggi Ilmu Ekonomi Bitung</t>
  </si>
  <si>
    <t>Teknik Komputer</t>
  </si>
  <si>
    <t>Politeknik Negeri Manado</t>
  </si>
  <si>
    <t>S1 Ilmu Informasi dan Perpustakaan</t>
  </si>
  <si>
    <t>D3 Pengolahan Hasil Laut</t>
  </si>
  <si>
    <t>S1 Pemanfaatan Sumber Daya Perikanan</t>
  </si>
  <si>
    <t>D4 Teknologi Akuakultur</t>
  </si>
  <si>
    <t>S1 Profesi Dokter Hewan</t>
  </si>
  <si>
    <t>S1 Budidaya Perairan</t>
  </si>
  <si>
    <t>D3 Budi Daya Ikan</t>
  </si>
  <si>
    <t>S1 Akuntansi</t>
  </si>
  <si>
    <t>Universitas Ganesha</t>
  </si>
  <si>
    <t>S1 Ilmu Hukum</t>
  </si>
  <si>
    <t>S1 Teknik Sipil</t>
  </si>
  <si>
    <t>Universitas Atma Jaya Yogyakarta</t>
  </si>
  <si>
    <t>S1 Manajemen</t>
  </si>
  <si>
    <t>D3 Perikanan Tangkap</t>
  </si>
  <si>
    <t>S1 Sistem Informasi</t>
  </si>
  <si>
    <t>STMIK STIKOM Bali</t>
  </si>
  <si>
    <t>S1 Teknik Informatika</t>
  </si>
  <si>
    <t>STMIK STIKOM Indonesia</t>
  </si>
  <si>
    <t>Count of GOLONGAN/ RUANG</t>
  </si>
  <si>
    <t>JABFUNG DOSEN TERAKHIR</t>
  </si>
  <si>
    <t>TMT JABFUNG DOSEN TERAKHIR</t>
  </si>
  <si>
    <t>LAMA JABFUNG DOSEN TERAKHIR</t>
  </si>
  <si>
    <t>3902026101</t>
  </si>
  <si>
    <t>3922126601</t>
  </si>
  <si>
    <t>0605107603</t>
  </si>
  <si>
    <t>3910017401</t>
  </si>
  <si>
    <t>3920117501</t>
  </si>
  <si>
    <t>3931057501</t>
  </si>
  <si>
    <t>3929086501</t>
  </si>
  <si>
    <t>3916057501</t>
  </si>
  <si>
    <t>3906097001</t>
  </si>
  <si>
    <t>3901058101</t>
  </si>
  <si>
    <t>TMT JABATAN TK</t>
  </si>
  <si>
    <t>3913048101</t>
  </si>
  <si>
    <t>3924107101</t>
  </si>
  <si>
    <t>3928048101</t>
  </si>
  <si>
    <t>3912128301</t>
  </si>
  <si>
    <t>3901047901</t>
  </si>
  <si>
    <t>3929018301</t>
  </si>
  <si>
    <t>3920078301</t>
  </si>
  <si>
    <t>Pranata Keuangan APBN Penyelia</t>
  </si>
  <si>
    <t>19640417 199002 1 003</t>
  </si>
  <si>
    <t>S3 Enviroment Management</t>
  </si>
  <si>
    <t>Lincoln University New Zealand</t>
  </si>
  <si>
    <t>Count of JABFUNG DOSEN TERAKHIR</t>
  </si>
  <si>
    <t>Sudah pengaktifan bekerja (masa TUBEL sudah habis tetapi belum selesai)</t>
  </si>
  <si>
    <t>19970716 202321 2 016</t>
  </si>
  <si>
    <t>3930107301</t>
  </si>
  <si>
    <t>TUBEL (14 Agustus 2023 s.d. 13 Agustus 2027)</t>
  </si>
  <si>
    <t>TUBEL (28 Agustus 2023 s.d. 27 Agustus 2027)</t>
  </si>
  <si>
    <t>TUBEL (21 Agustus 2023 s.d. 
20 Agustus 2025)</t>
  </si>
  <si>
    <t>19920323 202321 2 046</t>
  </si>
  <si>
    <t>Dosen Tetap PPPK</t>
  </si>
  <si>
    <t>0423039203</t>
  </si>
  <si>
    <t>23104108401510</t>
  </si>
  <si>
    <t>23-002001-0230</t>
  </si>
  <si>
    <t>S3 Matematika dan Ilmu Pengetahuan Alam</t>
  </si>
  <si>
    <t>19940922 202321 2 031</t>
  </si>
  <si>
    <t>19961101 202321 1 012</t>
  </si>
  <si>
    <t>IX</t>
  </si>
  <si>
    <t>REKAPITULASI TENAGA KEPENDIDIKAN PNS/PPPK BERDASARKAN PANGKAT/GOLONGAN</t>
  </si>
  <si>
    <t>3906046301</t>
  </si>
  <si>
    <t>19910302 202321 1 021</t>
  </si>
  <si>
    <t>Universitas Teknologi Yogyakarta</t>
  </si>
  <si>
    <t>19831024 202321 1 004</t>
  </si>
  <si>
    <t>19931004 202321 1 013</t>
  </si>
  <si>
    <t>19920915 202321 2 034</t>
  </si>
  <si>
    <t>19940731 202321 2 027</t>
  </si>
  <si>
    <t>3931079401</t>
  </si>
  <si>
    <t>Pensiun</t>
  </si>
  <si>
    <t>3930039201</t>
  </si>
  <si>
    <t>3915068601</t>
  </si>
  <si>
    <t xml:space="preserve">Mengundurkan Diri
</t>
  </si>
  <si>
    <t>3912079201</t>
  </si>
  <si>
    <t>0805098802</t>
  </si>
  <si>
    <t>3930079101</t>
  </si>
  <si>
    <t>0722028906</t>
  </si>
  <si>
    <t>3921049001</t>
  </si>
  <si>
    <t>3902038701</t>
  </si>
  <si>
    <t>Pramu Kantor</t>
  </si>
  <si>
    <t>TPH/TPPP/PHL</t>
  </si>
  <si>
    <t>TAK/TBP/BDI</t>
  </si>
  <si>
    <t>19750917 200502 1 001</t>
  </si>
  <si>
    <t>TUBEL (21 Agustus 2023 s.d. 
20 Agustus 2027)</t>
  </si>
  <si>
    <t>19900423 202321 1 018</t>
  </si>
  <si>
    <t>Pranata Komputer Ahli Pertama</t>
  </si>
  <si>
    <t>19880608 201012 1 003</t>
  </si>
  <si>
    <t>19800204 200604 1 002</t>
  </si>
  <si>
    <t>19811224 200502 1 001</t>
  </si>
  <si>
    <t>19880624 200701 1 004</t>
  </si>
  <si>
    <t>19701114 200212 1 003</t>
  </si>
  <si>
    <t>19830812 200701 1 002</t>
  </si>
  <si>
    <t>S2 Manajemen Sumber Daya Perairan</t>
  </si>
  <si>
    <t>19870302 202321 1 016</t>
  </si>
  <si>
    <t>KAPRODI EB</t>
  </si>
  <si>
    <t>19891005 202321 1 024</t>
  </si>
  <si>
    <t>KAPRODI KS</t>
  </si>
  <si>
    <t>19970108 202321 2 020</t>
  </si>
  <si>
    <t>19930523 202321 1 019</t>
  </si>
  <si>
    <t>19890117 202321 1 021</t>
  </si>
  <si>
    <t>Sekolah Tinggi Teknik PLN Jakarta</t>
  </si>
  <si>
    <t>Andi</t>
  </si>
  <si>
    <t>19821002 202321 2 023</t>
  </si>
  <si>
    <t>19931107 202321 1 014</t>
  </si>
  <si>
    <t>Pensiun per 1 Oktober 2023</t>
  </si>
  <si>
    <t>Meninggal bulan Oktober 2023</t>
  </si>
  <si>
    <t>Kembali ke Jabatan Fungsional Guru</t>
  </si>
  <si>
    <t>Pensiun per 1 November 2023</t>
  </si>
  <si>
    <t>19910920 202321 1 030</t>
  </si>
  <si>
    <t>19860915 202321 1 019</t>
  </si>
  <si>
    <t>VIII</t>
  </si>
  <si>
    <t>Universitas Ahmad Dahlan</t>
  </si>
  <si>
    <t>19860216 202321 1 011</t>
  </si>
  <si>
    <t>Pranata Komputer Terampil</t>
  </si>
  <si>
    <t>23139500307124</t>
  </si>
  <si>
    <t>23-001005-0461</t>
  </si>
  <si>
    <t>23139500707066</t>
  </si>
  <si>
    <t>23-001001-0638</t>
  </si>
  <si>
    <t>23139500707075</t>
  </si>
  <si>
    <t>23-001001-0668</t>
  </si>
  <si>
    <t>23139500807173</t>
  </si>
  <si>
    <t>23-001005-0473</t>
  </si>
  <si>
    <t>23139500807171</t>
  </si>
  <si>
    <t>23-001005-0478</t>
  </si>
  <si>
    <t>23139500807172</t>
  </si>
  <si>
    <t>23-001005-0462</t>
  </si>
  <si>
    <t>23139500907185</t>
  </si>
  <si>
    <t>23-001004-0707</t>
  </si>
  <si>
    <t>23139500707238</t>
  </si>
  <si>
    <t>23-001004-0706</t>
  </si>
  <si>
    <t>23139500907101</t>
  </si>
  <si>
    <t>23-001005-0476</t>
  </si>
  <si>
    <t>23139500407119</t>
  </si>
  <si>
    <t>23-001001-0641</t>
  </si>
  <si>
    <t>23139500407303</t>
  </si>
  <si>
    <t>23-001005-0459</t>
  </si>
  <si>
    <t>23139500507131</t>
  </si>
  <si>
    <t>23-001005-0477</t>
  </si>
  <si>
    <t>23139500407120</t>
  </si>
  <si>
    <t>23-001007-2-2006</t>
  </si>
  <si>
    <t>23139500707073</t>
  </si>
  <si>
    <t>23-001001-0671</t>
  </si>
  <si>
    <t>23139500907068</t>
  </si>
  <si>
    <t>23-001001-0666</t>
  </si>
  <si>
    <t>23139500207150</t>
  </si>
  <si>
    <t>23-001005-0460</t>
  </si>
  <si>
    <t>23139500507161</t>
  </si>
  <si>
    <t>23-001001-0674</t>
  </si>
  <si>
    <t>23139500707078</t>
  </si>
  <si>
    <t>23-001001-0675</t>
  </si>
  <si>
    <t>23139500407110</t>
  </si>
  <si>
    <t>23-001001-0670</t>
  </si>
  <si>
    <t>23139500407302</t>
  </si>
  <si>
    <t>23-001005-0475</t>
  </si>
  <si>
    <t>23139500907098</t>
  </si>
  <si>
    <t>23-001001-0669</t>
  </si>
  <si>
    <t>23139500407121</t>
  </si>
  <si>
    <t>23-001001-0665</t>
  </si>
  <si>
    <t>23139500407118</t>
  </si>
  <si>
    <t>23-001001-0643</t>
  </si>
  <si>
    <t>23139500907105</t>
  </si>
  <si>
    <t>23-001001-0667</t>
  </si>
  <si>
    <t>23139500807240</t>
  </si>
  <si>
    <t>23-001004-0712</t>
  </si>
  <si>
    <t>23139600107100</t>
  </si>
  <si>
    <t>23-001007-2-2010</t>
  </si>
  <si>
    <t>23139500307015</t>
  </si>
  <si>
    <t>23-001007-2-2011</t>
  </si>
  <si>
    <t>23139500807231</t>
  </si>
  <si>
    <t>23-001004-0711</t>
  </si>
  <si>
    <t>23139500607071</t>
  </si>
  <si>
    <t>23-001007-2-2007</t>
  </si>
  <si>
    <t>23139500607057</t>
  </si>
  <si>
    <t>23-001007-2-2008</t>
  </si>
  <si>
    <t>23139500607076</t>
  </si>
  <si>
    <t>23-001007-2-2009</t>
  </si>
  <si>
    <t>23139500607074</t>
  </si>
  <si>
    <t>23-001001-0672</t>
  </si>
  <si>
    <t>23139500907232</t>
  </si>
  <si>
    <t>23-001004-0708</t>
  </si>
  <si>
    <t>23139500407215</t>
  </si>
  <si>
    <t>23-001004-0709</t>
  </si>
  <si>
    <t>23139500407222</t>
  </si>
  <si>
    <t>23-001004-0710</t>
  </si>
  <si>
    <t>23139500707166</t>
  </si>
  <si>
    <t>23-001005-0474</t>
  </si>
  <si>
    <t>23139500607077</t>
  </si>
  <si>
    <t>23-001001-0673</t>
  </si>
  <si>
    <t xml:space="preserve">Bioteknologi Perikanan
</t>
  </si>
  <si>
    <t>Mikrobiologi Klinik</t>
  </si>
  <si>
    <t>Teknik Tenaga Elektrik</t>
  </si>
  <si>
    <t>Teknik Material (Ilmu Bahan)</t>
  </si>
  <si>
    <t>Teknik Kimia</t>
  </si>
  <si>
    <t>19840227 202421 2 002</t>
  </si>
  <si>
    <t>D3 Teknologi Pengolahan Hasil Perikanan</t>
  </si>
  <si>
    <t>Pensiun 1 Desember 2023</t>
  </si>
  <si>
    <t>Lulus PPPK 1 Januari 2024 BBPAT Tatelu</t>
  </si>
  <si>
    <t>Lulus PPPK 1 Januari 2024 PSDKP Bitung</t>
  </si>
  <si>
    <t>19941126 202421 1 003</t>
  </si>
  <si>
    <t>Perawat Pertama</t>
  </si>
  <si>
    <t>TUBEL (Agustus 2023 s.d. Agustus 2027)</t>
  </si>
  <si>
    <t>19640131 198903 2 001</t>
  </si>
  <si>
    <t>19930915 202421 1 003</t>
  </si>
  <si>
    <t>D3 Teknologi Budidaya Perikanan</t>
  </si>
  <si>
    <t>19821002 202421 1 001</t>
  </si>
  <si>
    <t>XI</t>
  </si>
  <si>
    <t>0402108209</t>
  </si>
  <si>
    <t>19950802 202421 1 002</t>
  </si>
  <si>
    <t>D4 Teknologi Penangkapan Ikan</t>
  </si>
  <si>
    <t>S1 Hukum</t>
  </si>
  <si>
    <t>Universitas Andalas</t>
  </si>
  <si>
    <t>19830801 202421 2 008</t>
  </si>
  <si>
    <t>STIKES Hang Tuah Surabaya</t>
  </si>
  <si>
    <t>Pelaksana Sistem Pengendalian Intern</t>
  </si>
  <si>
    <t>Mutasi ke SUPM Kotaagung 1 Desember 2023</t>
  </si>
  <si>
    <t>Diterima P3K di DJPT</t>
  </si>
  <si>
    <t>19930112 202421 1 001</t>
  </si>
  <si>
    <t>Rizaldi Atmaja</t>
  </si>
  <si>
    <t>Pensiun per 1 Februari 2024</t>
  </si>
  <si>
    <t>19970309 202421 1 001</t>
  </si>
  <si>
    <t>19691231 200312 1 021</t>
  </si>
  <si>
    <t>S1 Manajemen Sumber Daya Perairan</t>
  </si>
  <si>
    <t>19840930 200801 1 003</t>
  </si>
  <si>
    <t>Penata Laksana Barang</t>
  </si>
  <si>
    <t>D3 Mekanisasi Perikanan</t>
  </si>
  <si>
    <t>Jemi Kadam</t>
  </si>
  <si>
    <t>19860919 200701 1 001</t>
  </si>
  <si>
    <t>19771219 200604 2 006</t>
  </si>
  <si>
    <t>19810517 202321 1 012</t>
  </si>
  <si>
    <t>19761110 200312 2 006</t>
  </si>
  <si>
    <t>19820212 200604 1 013</t>
  </si>
  <si>
    <t>19861110 200701 1 003</t>
  </si>
  <si>
    <t>19881020 200701 1 002</t>
  </si>
  <si>
    <t>19840712 200701 1 001</t>
  </si>
  <si>
    <t>19890729 200901 1 001</t>
  </si>
  <si>
    <t>S1 Pengolahan Hasil Perikanan</t>
  </si>
  <si>
    <t>S1 Ilmu Administrasi Negara</t>
  </si>
  <si>
    <t>D4 Teknologi Pengolahan Hasil Perikanan</t>
  </si>
  <si>
    <t>19791122 201012 2 002</t>
  </si>
  <si>
    <t>19830906 200801 1 005</t>
  </si>
  <si>
    <t>19841010 200801 1 006</t>
  </si>
  <si>
    <t>19850213 200801 1 003</t>
  </si>
  <si>
    <t>Djoko Tjahjono</t>
  </si>
  <si>
    <t>19741016 200502 1 002</t>
  </si>
  <si>
    <t>Dirk Jordan Pasanea</t>
  </si>
  <si>
    <t>19710110 200604 1 008</t>
  </si>
  <si>
    <t>Rode Rut Erary</t>
  </si>
  <si>
    <t>19770614 200901 2 001</t>
  </si>
  <si>
    <t>Meilani Sunarto</t>
  </si>
  <si>
    <t>19850502 200901 2 004</t>
  </si>
  <si>
    <t>Matan Yohame</t>
  </si>
  <si>
    <t>19840312 200701 1 001</t>
  </si>
  <si>
    <t>Abdul Muis Latodjo</t>
  </si>
  <si>
    <t>19720816 200604 1 009</t>
  </si>
  <si>
    <t>Deni Molimoy</t>
  </si>
  <si>
    <t>19720606 200604 1 010</t>
  </si>
  <si>
    <t>Albert Jemi Sudara</t>
  </si>
  <si>
    <t>19700611 200502 1 001</t>
  </si>
  <si>
    <t>19840414 200502 2 001</t>
  </si>
  <si>
    <t>D3 Akuntansi</t>
  </si>
  <si>
    <t>D3 Teknik Penangkapan Ikan</t>
  </si>
  <si>
    <t>S1 Perikanan</t>
  </si>
  <si>
    <t>19781128 200502 1 003</t>
  </si>
  <si>
    <t>S2 Pendidikan Matematika</t>
  </si>
  <si>
    <t>Fredrik H. Msen</t>
  </si>
  <si>
    <t>Kujapati Laing</t>
  </si>
  <si>
    <t>Nia Giwe</t>
  </si>
  <si>
    <t>Sunariyah</t>
  </si>
  <si>
    <t>Subeki</t>
  </si>
  <si>
    <t>S1 Ilmu Keperawatan</t>
  </si>
  <si>
    <t>S1 Manajemen SD Perairan</t>
  </si>
  <si>
    <t>21104106703927</t>
  </si>
  <si>
    <t>20212001000291</t>
  </si>
  <si>
    <t>3904068801</t>
  </si>
  <si>
    <t>19790716 200502 2 002</t>
  </si>
  <si>
    <t>3916077901</t>
  </si>
  <si>
    <t>19820530 200701 2 002</t>
  </si>
  <si>
    <t>S2 Pendidikan Bahasa Inggris</t>
  </si>
  <si>
    <t>3930058201</t>
  </si>
  <si>
    <t>3908068801</t>
  </si>
  <si>
    <t>3904028001</t>
  </si>
  <si>
    <t>19810406 200604 1 009</t>
  </si>
  <si>
    <t>S2 Agribisnis</t>
  </si>
  <si>
    <t>Universitas Medan Area</t>
  </si>
  <si>
    <t>19700329 200212 1 001</t>
  </si>
  <si>
    <t>3929037001</t>
  </si>
  <si>
    <t>19840110 200701 1 001</t>
  </si>
  <si>
    <t>3912088301</t>
  </si>
  <si>
    <t>3914117001</t>
  </si>
  <si>
    <t>3924128101</t>
  </si>
  <si>
    <t>3917046401</t>
  </si>
  <si>
    <t>University of Iceland (Pukyong National University)</t>
  </si>
  <si>
    <t>19640228 199203 1 004</t>
  </si>
  <si>
    <t>19911225 202421 2 006</t>
  </si>
  <si>
    <t>S2 Bioteknologi Kelautan</t>
  </si>
  <si>
    <t>National Pingtung University of Science and Technology Taiwan</t>
  </si>
  <si>
    <t>Pensiun per 1 Maret 2024</t>
  </si>
  <si>
    <t>19780511 200312 2 001</t>
  </si>
  <si>
    <t>19940615 202421 2 007</t>
  </si>
  <si>
    <t>Politeknik Negeri Lampung</t>
  </si>
  <si>
    <t>Mengundurkan diri per 1 Januari 2024</t>
  </si>
  <si>
    <t>diterima P3K di Setjen KKP</t>
  </si>
  <si>
    <t>Diterima PPPK di Pelabuhan Perikanan Pantai Teluk Batang</t>
  </si>
  <si>
    <t>19910428 202421 1 002</t>
  </si>
  <si>
    <t>19990616 202421 1 003</t>
  </si>
  <si>
    <t>19841231 202421 1 007</t>
  </si>
  <si>
    <t>3921128801</t>
  </si>
  <si>
    <t>3901018901</t>
  </si>
  <si>
    <t>3905118201</t>
  </si>
  <si>
    <t>3904068401</t>
  </si>
  <si>
    <t>3903098301</t>
  </si>
  <si>
    <t>3931076101</t>
  </si>
  <si>
    <t>Mutasi ke SUPM Pariaman</t>
  </si>
  <si>
    <t xml:space="preserve">Meninggal </t>
  </si>
  <si>
    <t>3923059301</t>
  </si>
  <si>
    <t>Mutasi</t>
  </si>
  <si>
    <t>Karsum</t>
  </si>
  <si>
    <t>19751123 199803 2 003</t>
  </si>
  <si>
    <t>19860714 202421 1 003</t>
  </si>
  <si>
    <t>19961230 202421 2 006</t>
  </si>
  <si>
    <t>Apoteker Ahli Pertama</t>
  </si>
  <si>
    <t>Apoteker</t>
  </si>
  <si>
    <t>S2 Pengelolaan Sumberdaya Pesisir dan Lautan</t>
  </si>
  <si>
    <t>0931128407</t>
  </si>
  <si>
    <t>20109313702927</t>
  </si>
  <si>
    <t>20-001001-0523</t>
  </si>
  <si>
    <t>Heri Susanto</t>
  </si>
  <si>
    <t>Universitas Pembangunan Nasional Veteran Jakarta</t>
  </si>
  <si>
    <t>Universitas Setia Budi Surakarta</t>
  </si>
  <si>
    <t>Muhammad Rezza Kurniawan</t>
  </si>
  <si>
    <t>Ariyati</t>
  </si>
  <si>
    <t>Syarifah Hayale</t>
  </si>
  <si>
    <t>Junaedy Rudi Minu</t>
  </si>
  <si>
    <t>(Multiple Items)</t>
  </si>
  <si>
    <t>66-70</t>
  </si>
  <si>
    <t>Pensiun per 1 Juni 2024</t>
  </si>
  <si>
    <t>Pensiun per 1 April 2024</t>
  </si>
  <si>
    <t>Pensiun per 1 Mei 2024</t>
  </si>
  <si>
    <t>Mutasi ke Biro Umum KKP per 1 Juni 2024</t>
  </si>
  <si>
    <t>Tenaga Kontrak (PPNPN)</t>
  </si>
  <si>
    <t>Pengadministrasi Akademik</t>
  </si>
  <si>
    <t>Tenaga Kontrak (PJLP)</t>
  </si>
  <si>
    <t>S1 Komunikasi</t>
  </si>
  <si>
    <t>TPI : Teknologi Penangkapan Ikan (Politeknik AUP)</t>
  </si>
  <si>
    <t>TPI : Teknik Penangkapan Ikan (Politeknik KP Bitung, Politeknik KP Sorong, Politeknik KP Karawang, Politeknik KP Kupang, Politeknik KP Bone)</t>
  </si>
  <si>
    <t>PT : Perikanan Tangkap (Politeknik KP Jembrana, Politeknik KP Pangandaran, Politeknik KP Dumai)</t>
  </si>
  <si>
    <t>MP : Permesinan Perikanan (Politeknik AUP)</t>
  </si>
  <si>
    <t>MP : Mekanisasi Perikanan (Politeknik KP Sidoarjo, Politeknik KP Bitung, Politeknik KP Sorong, Politeknik KP Kupang)</t>
  </si>
  <si>
    <t>PK : Permesinan Kapal (Politeknik KP Dumai)</t>
  </si>
  <si>
    <t>TPHP : Teknologi Pengolahan Hasil Perikanan (Politeknik AUP)</t>
  </si>
  <si>
    <t>TPPP : Teknik Pengolahan Produk Perikanan (Politeknik KP Sidoarjo, Politeknik KP Bitung, Politeknik KP Karawang)</t>
  </si>
  <si>
    <t>PHL : Pengolahan Hasil Laut (Politeknik KP Jembrana, Politeknik KP Pangandaran, Politeknik KP Dumai)</t>
  </si>
  <si>
    <t>TAK : Teknologi Akuakultur (Politeknik AUP)</t>
  </si>
  <si>
    <t>TBP : Teknik Budidaya Perikanan (Politeknik KP Sidoarjo, Politeknik KP Sorong, Politeknik KP Kupang, Politeknik KP Bone)</t>
  </si>
  <si>
    <t>BDI : Budi Daya Ikan (Politeknik KP Jembrana, Politeknik KP Pangandaran, Politeknik KP Dumai, Politeknik KP Karawang)</t>
  </si>
  <si>
    <t>TPS : Teknologi Pengelolaan SD Perairan (Politeknik AUP)</t>
  </si>
  <si>
    <t>PP : Penyuluhan Perikanan (Politeknik AUP)</t>
  </si>
  <si>
    <t>PSP : Pemanfaatan Sumber Daya Perikanan (Program Pascasarjana Politeknik AUP)</t>
  </si>
  <si>
    <t>TPPI : Teknik Penanganan Patologi Perikanan (Politeknik KP Sidoarjo)</t>
  </si>
  <si>
    <t>AGP : Agribisnis Perikanan (Politeknik KP Sidoarjo)</t>
  </si>
  <si>
    <t>TKL : Teknik Kelautan (Politeknik KP Karawang, Politeknik KP Bone)</t>
  </si>
  <si>
    <t>TKL : Teknologi Kelautan (Politeknik KP Pangandaran)</t>
  </si>
  <si>
    <t>KS : Konservasi (AK KP Wakatobi)</t>
  </si>
  <si>
    <t>EB : Ekowisata Bahari (AK KP Wakatobi)</t>
  </si>
  <si>
    <t>Mutasi ke BPPP Banyuwangi per 1 Mei 2024</t>
  </si>
  <si>
    <t>Mutasi ke BRPI Sukamandi</t>
  </si>
  <si>
    <t>Mutasi ke BDA Sukamandi per 1 April 2024</t>
  </si>
  <si>
    <t>19971025 202421 2 009</t>
  </si>
  <si>
    <t>Jamaluddin</t>
  </si>
  <si>
    <t>Supriadi</t>
  </si>
  <si>
    <t>Sandi S</t>
  </si>
  <si>
    <t>Gunawan</t>
  </si>
  <si>
    <t>Nur Asni</t>
  </si>
  <si>
    <t>19820206 201012 2 002</t>
  </si>
  <si>
    <t>Pengelola Pengadaan Barang/Jasa Pertama</t>
  </si>
  <si>
    <t>Pramu Tambak</t>
  </si>
  <si>
    <t>Pengelola Instalasi Sarana Pendidikan</t>
  </si>
  <si>
    <t>Pengelola Bahan Akademik dan Pengajaran</t>
  </si>
  <si>
    <t>Pengembang Teknologi Pembelajaran Ahli Muda</t>
  </si>
  <si>
    <t>Analis Pengelolaan Keuangan APBN Ahli Pertama</t>
  </si>
  <si>
    <t>Pengelola Layanan Administrasi Akademik</t>
  </si>
  <si>
    <t>Petugas Teknisi Instalasi Tambak Air Payau</t>
  </si>
  <si>
    <t>Pelaksana Teknis</t>
  </si>
  <si>
    <t>Pelaksana dan Pengelola Kegiatan Publikasi Media Sosial, Informasi Digital, Jaringan &amp; Digitalisasi Pendidikan</t>
  </si>
  <si>
    <t>Petugas Kebersihan</t>
  </si>
  <si>
    <t>Pramusaji</t>
  </si>
  <si>
    <t>Sekretaris Direktur</t>
  </si>
  <si>
    <t>Pengadministrasi Barang Milik Negara</t>
  </si>
  <si>
    <t>Pengelola Persuratan</t>
  </si>
  <si>
    <t>Petugas Teknisi Listrik dan Air</t>
  </si>
  <si>
    <t>Petugas Layanan Publik</t>
  </si>
  <si>
    <t>Pelaksana Layanan Asrama &amp; Kesejahteraan Peserta Didik</t>
  </si>
  <si>
    <t>Pelaksana Layanan Asrama Olah Raga/Seni &amp; Kesejahteraan Peserta Didik</t>
  </si>
  <si>
    <t>Pengelola Asrama &amp; Kesejahteraan Peserta Didik</t>
  </si>
  <si>
    <t>Pengelola Gladi Tirta</t>
  </si>
  <si>
    <t>Pembina Karakter</t>
  </si>
  <si>
    <t>Desain Komunikasi Visual</t>
  </si>
  <si>
    <t>Pengadministrasi Unit Pembangunan Karakter</t>
  </si>
  <si>
    <t>Andika Prasetyo Nugroho</t>
  </si>
  <si>
    <t>Ahli Gizi dan Pengadministrasi Unit Layanan Kesejahteraan dan Asrama</t>
  </si>
  <si>
    <t>Pengadministrasi Laboratorium Pasca Panen</t>
  </si>
  <si>
    <t>Petugas Tambak/Kolam</t>
  </si>
  <si>
    <t>Pengadministrasi Tata Usaha</t>
  </si>
  <si>
    <t>Juru Masak</t>
  </si>
  <si>
    <t>Sekretaris PRODI TKL</t>
  </si>
  <si>
    <t>Analis Perencanaan, Evaluasi dan Pelaporan</t>
  </si>
  <si>
    <t>Pranata Laboratorium Pendidikan Ahli Pertama</t>
  </si>
  <si>
    <t>Perawat Pelaksana</t>
  </si>
  <si>
    <t>Sekolah Tinggi Ilmu Kesehatan (STIKES) Kharisma Karawang</t>
  </si>
  <si>
    <t>Panitera</t>
  </si>
  <si>
    <t>Arsiparis Pelaksana</t>
  </si>
  <si>
    <t>Pengadministrasi Prodi PHL</t>
  </si>
  <si>
    <t>Pelaksana Administrasi Akademik</t>
  </si>
  <si>
    <t>Analis Kepegawaian Pelaksana</t>
  </si>
  <si>
    <t>Pranata Keuanga APBN Terampil</t>
  </si>
  <si>
    <t>Pelaksana Kerumahtanggaan dan Kebersihan</t>
  </si>
  <si>
    <t>Pelaksana TEFA</t>
  </si>
  <si>
    <t>Pelaksana Administrasi Penjaminan Mutu</t>
  </si>
  <si>
    <t>Pelaksana Hubungan Masyarakat</t>
  </si>
  <si>
    <t>Pengelola Administrasi Kepegawaian</t>
  </si>
  <si>
    <t>Pelaksana Keuangan dan Program</t>
  </si>
  <si>
    <t>Pengelola Barang Milik Negara dan Persediaan</t>
  </si>
  <si>
    <t>Mutasi ke Biro Umum KKP per 1 April 2024</t>
  </si>
  <si>
    <t>Pustakawan Pertama</t>
  </si>
  <si>
    <t>Pranata Laboratorium Prodi BDI</t>
  </si>
  <si>
    <t>Diterima PPPK di Pemda Nganjuk</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</si>
  <si>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17 Januari 2024
</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</si>
  <si>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Jabfung Dosen Pertama:
24 Februari 2023
</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</si>
  <si>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Jabatan Fungsional Pertama:
1 Juli 2023
</t>
  </si>
  <si>
    <t>DIV Teknologi Pengelolaan Sumberdaya Perairan</t>
  </si>
  <si>
    <t>Rivaldy Anggara</t>
  </si>
  <si>
    <t>I Komang Gede Hendrawan</t>
  </si>
  <si>
    <t>Bendahara Pengeluaran</t>
  </si>
  <si>
    <t>Analis Sumber Daya Manusia Aparatur Pertama</t>
  </si>
  <si>
    <t>Panitera dan Ketarunaan</t>
  </si>
  <si>
    <t>Pelaksana Administrasi Akademik dan Ketarunaan</t>
  </si>
  <si>
    <t>Pengadministrasi Prodi BDI</t>
  </si>
  <si>
    <t>Pengadministrasi Kependidikan</t>
  </si>
  <si>
    <t>Bendahara Penerimaan</t>
  </si>
  <si>
    <t>Masinis Kapal</t>
  </si>
  <si>
    <t>Analis Kepegawaian Pertama</t>
  </si>
  <si>
    <t>Petugas Bengkel</t>
  </si>
  <si>
    <t>Petugas Asrama</t>
  </si>
  <si>
    <t>Mutasi ke Pusat Pendidikan KP</t>
  </si>
  <si>
    <t>Pengelola Tenaga Kependidikan</t>
  </si>
  <si>
    <t>Pengembang Teknologi Pembelajaran Ahli Pertama</t>
  </si>
  <si>
    <t>Calon Pranata Laboratorium Pendidikan</t>
  </si>
  <si>
    <t>Penata Laksana Barang Terampil</t>
  </si>
  <si>
    <t>Mutasi ke Biro Umum dan PBJ</t>
  </si>
  <si>
    <t>2024</t>
  </si>
  <si>
    <t>Bioteknologi Pertanian dan Perkebunan</t>
  </si>
  <si>
    <t>Pemasaran</t>
  </si>
  <si>
    <t>Teknologi Pangan dan Gizi</t>
  </si>
  <si>
    <t xml:space="preserve">Budidaya Perikanan
</t>
  </si>
  <si>
    <t xml:space="preserve">Agribisnis
</t>
  </si>
  <si>
    <t xml:space="preserve">Kedokteran Hewan
</t>
  </si>
  <si>
    <t xml:space="preserve">Teknologi Pangan dan Gizi
</t>
  </si>
  <si>
    <t xml:space="preserve">Budidaya Perairan
</t>
  </si>
  <si>
    <t xml:space="preserve">Teknologi Penangkapan Ikan
</t>
  </si>
  <si>
    <t xml:space="preserve">Pemanfaatan Sumberdaya Perikanan
</t>
  </si>
  <si>
    <t xml:space="preserve">Sumberdaya Perairan
</t>
  </si>
  <si>
    <t>KEPALA PUSAT PELAYANAN AKADEMIK</t>
  </si>
  <si>
    <t>KEPALA P3M</t>
  </si>
  <si>
    <t>KAPRODI TAK</t>
  </si>
  <si>
    <t>Meninggal bulan Agustus 2024</t>
  </si>
  <si>
    <t>Kaprodi MP</t>
  </si>
  <si>
    <t>Perpanjangan TUBEL sudah habis tetapi belum selesai</t>
  </si>
  <si>
    <t>TUBEL (Agustus 2023 s.d. 2027)</t>
  </si>
  <si>
    <t>19880905 201503 1 001</t>
  </si>
  <si>
    <t>Fikrial Ikrom Indra Faza</t>
  </si>
  <si>
    <t>Analis Sumber Daya Manusia Aparatur Ahli Pertama</t>
  </si>
  <si>
    <t>3917097501</t>
  </si>
  <si>
    <t>19830817 200912 1 001</t>
  </si>
  <si>
    <t>S2 Educational Research, Evaluation and Assessment</t>
  </si>
  <si>
    <t>Flinders University</t>
  </si>
  <si>
    <t>TUBEL (Agustus 2024 s.d. Agustus 2028)</t>
  </si>
  <si>
    <t>TUBEL ( Agustus 2024 s.d. Agustus 2026)</t>
  </si>
  <si>
    <t>Operator Pompa dan Instalasi Air</t>
  </si>
  <si>
    <t>Pensiun per 1 Juli 2024</t>
  </si>
  <si>
    <t>Meninggal 13 Mei 2024</t>
  </si>
  <si>
    <t>Kepala Unit Kerja Sama</t>
  </si>
  <si>
    <t>Kepala Unit Sertifikasi</t>
  </si>
  <si>
    <t>Kepala Unit Laboratorium</t>
  </si>
  <si>
    <t>Kepala Satuan Pengawas Internal</t>
  </si>
  <si>
    <t>Pensiun per 1 September 2024</t>
  </si>
  <si>
    <t>Pensiun per 1 Agustus 2024</t>
  </si>
  <si>
    <t>Pejabat Pembuat Komitmen</t>
  </si>
  <si>
    <t>19901026 201503 2 003</t>
  </si>
  <si>
    <t>D3 Manajemen</t>
  </si>
  <si>
    <t>Petugas TEFA TPI</t>
  </si>
  <si>
    <t>Sekretaris PRODI TBP</t>
  </si>
  <si>
    <t>Kepala Perpustakaan</t>
  </si>
  <si>
    <t>Sri Asih Kurniawati</t>
  </si>
  <si>
    <t>Dwi Fitriani</t>
  </si>
  <si>
    <t>Umi Anggaraeni</t>
  </si>
  <si>
    <t>Tenaga Teching Factory</t>
  </si>
  <si>
    <t>Kepala BAAK</t>
  </si>
  <si>
    <t>Sekretaris PRODI PK</t>
  </si>
  <si>
    <t>Sekretaris Satuan Pengawas Internal</t>
  </si>
  <si>
    <t>Arsiparis Terampil</t>
  </si>
  <si>
    <t>Pustakawan Terampil</t>
  </si>
  <si>
    <t>WADIR</t>
  </si>
  <si>
    <t>19741225 201101 1 001</t>
  </si>
  <si>
    <t xml:space="preserve">Teknik Elektro
</t>
  </si>
  <si>
    <t xml:space="preserve">Sain Veteriner
</t>
  </si>
  <si>
    <t xml:space="preserve">Kepariwisataan
</t>
  </si>
  <si>
    <t xml:space="preserve">Sosial Ekonomi Perikanan
</t>
  </si>
  <si>
    <t>24139500610215</t>
  </si>
  <si>
    <t>24-001001-0745</t>
  </si>
  <si>
    <t>24139500610218</t>
  </si>
  <si>
    <t>24-001001-0734</t>
  </si>
  <si>
    <t>24139500610216</t>
  </si>
  <si>
    <t>24-001001-0685</t>
  </si>
  <si>
    <t>24139500810211</t>
  </si>
  <si>
    <t>24-001001-0741</t>
  </si>
  <si>
    <t>24139500810194</t>
  </si>
  <si>
    <t>24-001001-0743</t>
  </si>
  <si>
    <t>24139501010989</t>
  </si>
  <si>
    <t>24-001001-0976</t>
  </si>
  <si>
    <t>24139600110323</t>
  </si>
  <si>
    <t>24-001001-0747</t>
  </si>
  <si>
    <t>24139500810284</t>
  </si>
  <si>
    <t>24-001001-0738</t>
  </si>
  <si>
    <t>24139600110828</t>
  </si>
  <si>
    <t>24-001007-2-2001</t>
  </si>
  <si>
    <t>24139600110179</t>
  </si>
  <si>
    <t>24-001007-01-2017</t>
  </si>
  <si>
    <t>24139500910339</t>
  </si>
  <si>
    <t>24-001001-0731</t>
  </si>
  <si>
    <t>24139500310260</t>
  </si>
  <si>
    <t>24-001007-01-2018</t>
  </si>
  <si>
    <t>24139500310258</t>
  </si>
  <si>
    <t>24-001007-01-2021</t>
  </si>
  <si>
    <t>24139500310248</t>
  </si>
  <si>
    <t>24-001007-01-2019</t>
  </si>
  <si>
    <t>24139500310244</t>
  </si>
  <si>
    <t>24-002003-0261</t>
  </si>
  <si>
    <t>24139500310921</t>
  </si>
  <si>
    <t>24-001001-0974</t>
  </si>
  <si>
    <t>24139500310246</t>
  </si>
  <si>
    <t>24-002003-0263</t>
  </si>
  <si>
    <t>24139500310923</t>
  </si>
  <si>
    <t>24-001001-0978</t>
  </si>
  <si>
    <t>24139500310245</t>
  </si>
  <si>
    <t>24-001007-01-2011</t>
  </si>
  <si>
    <t>24139500910213</t>
  </si>
  <si>
    <t>24-001001-0742</t>
  </si>
  <si>
    <t>24139500310922</t>
  </si>
  <si>
    <t>24-001001-0977</t>
  </si>
  <si>
    <t>24139500310259</t>
  </si>
  <si>
    <t>24-001001-0739</t>
  </si>
  <si>
    <t>24139500310247</t>
  </si>
  <si>
    <t>24-001007-01-2016</t>
  </si>
  <si>
    <t>24139500310357</t>
  </si>
  <si>
    <t>24-002003-0259</t>
  </si>
  <si>
    <t>24139500910335</t>
  </si>
  <si>
    <t>24-001001-0746</t>
  </si>
  <si>
    <t>24139500210255</t>
  </si>
  <si>
    <t>24-001007-01-2012</t>
  </si>
  <si>
    <t>24139500510340</t>
  </si>
  <si>
    <t>24-001001-0729</t>
  </si>
  <si>
    <t>24139500210149</t>
  </si>
  <si>
    <t>24-001001-0732</t>
  </si>
  <si>
    <t>24139500210220</t>
  </si>
  <si>
    <t>24-001001-0733</t>
  </si>
  <si>
    <t>24139500410283</t>
  </si>
  <si>
    <t>24-001001-0735</t>
  </si>
  <si>
    <t>24139500510798</t>
  </si>
  <si>
    <t>24-001007-2-2003</t>
  </si>
  <si>
    <t>24139500210344</t>
  </si>
  <si>
    <t>24-001007-01-2020</t>
  </si>
  <si>
    <t>24139500210345</t>
  </si>
  <si>
    <t>24-002003-0264</t>
  </si>
  <si>
    <t>24139500510346</t>
  </si>
  <si>
    <t>24-001007-01-2022</t>
  </si>
  <si>
    <t>24139501010341</t>
  </si>
  <si>
    <t>24-001007-01-2014</t>
  </si>
  <si>
    <t>24139500910352</t>
  </si>
  <si>
    <t>24-001001-0728</t>
  </si>
  <si>
    <t>24139500910318</t>
  </si>
  <si>
    <t>24-001007-01-2015</t>
  </si>
  <si>
    <t>24139500910320</t>
  </si>
  <si>
    <t>24-001001-0744</t>
  </si>
  <si>
    <t>24139500910347</t>
  </si>
  <si>
    <t>24-001001-0740</t>
  </si>
  <si>
    <t>24139500910203</t>
  </si>
  <si>
    <t>24-001001-0730</t>
  </si>
  <si>
    <t>24139500910201</t>
  </si>
  <si>
    <t>24-001001-0697</t>
  </si>
  <si>
    <t>24139501010254</t>
  </si>
  <si>
    <t>24-002003-0260</t>
  </si>
  <si>
    <t>24139500910148</t>
  </si>
  <si>
    <t>24-002003-0262</t>
  </si>
  <si>
    <t>24139501010278</t>
  </si>
  <si>
    <t>24-001007-01-2013</t>
  </si>
  <si>
    <t>24139501010471</t>
  </si>
  <si>
    <t>24-001001-0727</t>
  </si>
  <si>
    <t>24139501010448</t>
  </si>
  <si>
    <t>24-001001-0736</t>
  </si>
  <si>
    <t>24139501010987</t>
  </si>
  <si>
    <t>24-001007-2-2002</t>
  </si>
  <si>
    <t>24139500810913</t>
  </si>
  <si>
    <t>24139500810219</t>
  </si>
  <si>
    <t>24-001001-0737</t>
  </si>
  <si>
    <t>Juru Muda, I/a</t>
  </si>
  <si>
    <t>Juru Muda Tk.I, I/b</t>
  </si>
  <si>
    <t>Juru, I/c</t>
  </si>
  <si>
    <t>NAMA PROGRAM STUDI PENDIDIKAN TERAKHIR</t>
  </si>
  <si>
    <t>NAMA PERGURUAN TINGGI PENDIDIKAN TERAKHIR</t>
  </si>
  <si>
    <t>S2 Ilmu Administrasi</t>
  </si>
  <si>
    <t>GELAR DEPAN</t>
  </si>
  <si>
    <t>GELAR BELAKANG</t>
  </si>
  <si>
    <t>S.St.Pi., M.Si.</t>
  </si>
  <si>
    <t>Rahmat Mualim</t>
  </si>
  <si>
    <t>NAMA DAN GELAR</t>
  </si>
  <si>
    <t>S.Pi., M.Si.</t>
  </si>
  <si>
    <t>S.Pi., M.M.</t>
  </si>
  <si>
    <t>Yusrizal</t>
  </si>
  <si>
    <t>Dr.</t>
  </si>
  <si>
    <t>M.Sc.</t>
  </si>
  <si>
    <t>Maman Hermawan</t>
  </si>
  <si>
    <t>Eddy Sugriwa Husen</t>
  </si>
  <si>
    <t>Suharyanto</t>
  </si>
  <si>
    <t>Syarif Syamsuddin</t>
  </si>
  <si>
    <t>A.Pi., M.S.T.Pi.</t>
  </si>
  <si>
    <t>Abdul Basith</t>
  </si>
  <si>
    <t>S.Pi., M.Pi.</t>
  </si>
  <si>
    <t>Jerry Hutajulu</t>
  </si>
  <si>
    <t>Aman Saputra</t>
  </si>
  <si>
    <t>A.Pi., M.Si.</t>
  </si>
  <si>
    <t>Goenaryo</t>
  </si>
  <si>
    <t>R.M. Tonny Kusumo Efyjanto</t>
  </si>
  <si>
    <t>Harisjon</t>
  </si>
  <si>
    <t>Diding Sudira Efendi</t>
  </si>
  <si>
    <t>S.Ag., M.Pd.</t>
  </si>
  <si>
    <t>Muhammad Syauqi</t>
  </si>
  <si>
    <t>A.Pi., M.AP.</t>
  </si>
  <si>
    <t>Danu Sudrajat</t>
  </si>
  <si>
    <t>Suharto</t>
  </si>
  <si>
    <t>S.Sos., M.Si.</t>
  </si>
  <si>
    <t>Pirhel</t>
  </si>
  <si>
    <t>Djalaludin Kemhay</t>
  </si>
  <si>
    <t>Hermawan Gatot Priyadi</t>
  </si>
  <si>
    <t>S.Pd.Si., M.Pd.</t>
  </si>
  <si>
    <t>Jasnur Syahputra</t>
  </si>
  <si>
    <t>S.St.Pi., M.S.T.Pi.</t>
  </si>
  <si>
    <t>S.St.Pi., M.Tr.Pi.</t>
  </si>
  <si>
    <t>Marjoni</t>
  </si>
  <si>
    <t>Muhidin Syamsuddin</t>
  </si>
  <si>
    <t>Agus Heri Koswoyo</t>
  </si>
  <si>
    <t>Ikhwan Wahidin</t>
  </si>
  <si>
    <t>S.S., S.Pd., M.Pd.</t>
  </si>
  <si>
    <t>Sri Untari Puji Rejeki</t>
  </si>
  <si>
    <t>Erick Nugraha</t>
  </si>
  <si>
    <t>Muhammad Handri</t>
  </si>
  <si>
    <t>Yusep Sugianto</t>
  </si>
  <si>
    <t>S.St.Pi., M.T.</t>
  </si>
  <si>
    <t>Made Ariana</t>
  </si>
  <si>
    <t>Budi Satriyanto</t>
  </si>
  <si>
    <t>S.Pi., M.P.</t>
  </si>
  <si>
    <t>Priyantini Dewi</t>
  </si>
  <si>
    <t>S.E., M.M.</t>
  </si>
  <si>
    <t>Andi Irawan</t>
  </si>
  <si>
    <t>S.H., M.Si.</t>
  </si>
  <si>
    <t>Karyoto</t>
  </si>
  <si>
    <t>Nunik Mulyandari</t>
  </si>
  <si>
    <t>S.St.Pi., M.Pi.</t>
  </si>
  <si>
    <t>Ir.</t>
  </si>
  <si>
    <t>M.Si.</t>
  </si>
  <si>
    <t>Indra Syamson</t>
  </si>
  <si>
    <t>Ratih Martia Rahmani</t>
  </si>
  <si>
    <t>S.H., M.H.</t>
  </si>
  <si>
    <t>Zalmi Rosano</t>
  </si>
  <si>
    <t>Tusana Nurul Safaah</t>
  </si>
  <si>
    <t>S.Pd., M.Pd.</t>
  </si>
  <si>
    <t>Sudaryo Ura</t>
  </si>
  <si>
    <t>Muhammad Nur Misuari</t>
  </si>
  <si>
    <t>Tashwir</t>
  </si>
  <si>
    <t>Muhammad Zia Ulhaq Payapo</t>
  </si>
  <si>
    <t>La Demi</t>
  </si>
  <si>
    <t>Hery Choerudin</t>
  </si>
  <si>
    <t>Eli Nurlaela</t>
  </si>
  <si>
    <t>M. Iqbal Himam</t>
  </si>
  <si>
    <t>Bongbongan Kusmedy</t>
  </si>
  <si>
    <t>Dahlan Amura</t>
  </si>
  <si>
    <t>Mathius Tiku</t>
  </si>
  <si>
    <t>Ratu Sari Mardiah</t>
  </si>
  <si>
    <t>Fajar Hermawan</t>
  </si>
  <si>
    <t>Lalu Achmad Jani Qhadaffi</t>
  </si>
  <si>
    <t>Basino</t>
  </si>
  <si>
    <t>A.Pi., M.T.</t>
  </si>
  <si>
    <t>M. Yusuf Syam</t>
  </si>
  <si>
    <t>A.Pi., M.M.</t>
  </si>
  <si>
    <t>Achmad Syarifudin</t>
  </si>
  <si>
    <t>I Ketut Daging</t>
  </si>
  <si>
    <t>Teguh Binardi</t>
  </si>
  <si>
    <t>Hendro Sukismo</t>
  </si>
  <si>
    <t>Marsono</t>
  </si>
  <si>
    <t>Faizal Fachruddin</t>
  </si>
  <si>
    <t>S.T., M.Tr.Pi.</t>
  </si>
  <si>
    <t>Ade Hermawan</t>
  </si>
  <si>
    <t>Nazaruddin</t>
  </si>
  <si>
    <t>Eddy Mustono</t>
  </si>
  <si>
    <t>Raedy Anwar Subiantoro</t>
  </si>
  <si>
    <t>Mustopa Kamal</t>
  </si>
  <si>
    <t>Ismunandar</t>
  </si>
  <si>
    <t>S.St.Pi., M.Eng.</t>
  </si>
  <si>
    <t>Sobri</t>
  </si>
  <si>
    <t>Wijatmika</t>
  </si>
  <si>
    <t>S.Pi., M.Tr.Pi.</t>
  </si>
  <si>
    <t>S.St.Pi., M.Sc.</t>
  </si>
  <si>
    <t>I Ketut Sumandiarsa</t>
  </si>
  <si>
    <t>Aef Permadi</t>
  </si>
  <si>
    <t>Yuliati H. Sipahutar</t>
  </si>
  <si>
    <t>M.Pi.</t>
  </si>
  <si>
    <t>Asriani</t>
  </si>
  <si>
    <t>Randi Bokhy Syuliana Salampessy</t>
  </si>
  <si>
    <t>Mohammad Sayuti</t>
  </si>
  <si>
    <t>S.St.Pi., M.P.</t>
  </si>
  <si>
    <t>M.Sc., Ph.D.</t>
  </si>
  <si>
    <t>Resmi Rumenta Siregar</t>
  </si>
  <si>
    <t>Simson Masengi</t>
  </si>
  <si>
    <t>Siti Zachro Nurbani</t>
  </si>
  <si>
    <t>Heny Budi Purnamasari</t>
  </si>
  <si>
    <t>Adham Prayudi</t>
  </si>
  <si>
    <t>Drs.</t>
  </si>
  <si>
    <t>Jaulim Sirait</t>
  </si>
  <si>
    <t>Rahmat Yuliandri</t>
  </si>
  <si>
    <t>Rufnia Ayu Afifah</t>
  </si>
  <si>
    <t>Nur Hidayah</t>
  </si>
  <si>
    <t>M.Biotech.</t>
  </si>
  <si>
    <t>Yudi Prasetyo Handoko</t>
  </si>
  <si>
    <t>M.T.</t>
  </si>
  <si>
    <t>Aghitia Maulani</t>
  </si>
  <si>
    <t>M.P.</t>
  </si>
  <si>
    <t>Bagus Hadiwinata MS</t>
  </si>
  <si>
    <t>Desry Natalia Manuhutu</t>
  </si>
  <si>
    <t>Fatahuddin</t>
  </si>
  <si>
    <t>Indra Sakti</t>
  </si>
  <si>
    <t>Mugi Mulyono</t>
  </si>
  <si>
    <t>S.St.Pi, M.Si.</t>
  </si>
  <si>
    <t>Mochammad Farkan</t>
  </si>
  <si>
    <t>A.Pi., S.E., M.Si.</t>
  </si>
  <si>
    <t>Maria Goreti Eny Kristiany</t>
  </si>
  <si>
    <t>S.St.Pi, M.M.Pi.</t>
  </si>
  <si>
    <t>Sri Budiani Samsuharapan</t>
  </si>
  <si>
    <t>A.Pi., S.Pi., M.M.</t>
  </si>
  <si>
    <t>Amyda Suryati Panjaitan</t>
  </si>
  <si>
    <t>A.Pi, M.Si.</t>
  </si>
  <si>
    <t>Desilina Arif</t>
  </si>
  <si>
    <t>Nur Asyah Saimima</t>
  </si>
  <si>
    <t>Damaris Payung</t>
  </si>
  <si>
    <t>Sumiarsih</t>
  </si>
  <si>
    <t>Sinar Pagi Sektiana</t>
  </si>
  <si>
    <t>Erni Marlina</t>
  </si>
  <si>
    <t>Irawati</t>
  </si>
  <si>
    <t>Romi Novriadi</t>
  </si>
  <si>
    <t>S.Pd.Kim., M.Sc.</t>
  </si>
  <si>
    <t>Elmi Hidayah</t>
  </si>
  <si>
    <t>Ayu Rizki Amalia</t>
  </si>
  <si>
    <t>Shinta Septiana</t>
  </si>
  <si>
    <t>S.T., M.Pi.</t>
  </si>
  <si>
    <t>Mesenu</t>
  </si>
  <si>
    <t>Musa Karepesina</t>
  </si>
  <si>
    <t>Hamdani</t>
  </si>
  <si>
    <t>Yernawilis</t>
  </si>
  <si>
    <t>Hary Krettiawan</t>
  </si>
  <si>
    <t>S.Si., M.Si.</t>
  </si>
  <si>
    <t>Monica Ryan</t>
  </si>
  <si>
    <t>Siti Fadilah</t>
  </si>
  <si>
    <t>Harminto</t>
  </si>
  <si>
    <t>Syofriani</t>
  </si>
  <si>
    <t>Ulfauza</t>
  </si>
  <si>
    <t>S.Pi., M.CIO.</t>
  </si>
  <si>
    <t>Umidayati</t>
  </si>
  <si>
    <t>Afandi Saputra</t>
  </si>
  <si>
    <t>Suharyadi</t>
  </si>
  <si>
    <t>Fitriska Hapsyari Sutrisno</t>
  </si>
  <si>
    <t>A.Pi., S.Pi., M.P.</t>
  </si>
  <si>
    <t>Nurhaidin</t>
  </si>
  <si>
    <t>Fitrina Nazar</t>
  </si>
  <si>
    <t>Zayafika Mareta</t>
  </si>
  <si>
    <t>Muchtar</t>
  </si>
  <si>
    <t>Purwanto</t>
  </si>
  <si>
    <t>Agung Doni Anggoro</t>
  </si>
  <si>
    <t>Lakonardi Nurraditya</t>
  </si>
  <si>
    <t>M.M.</t>
  </si>
  <si>
    <t>Artin Indrayati</t>
  </si>
  <si>
    <t>Khaerudin HS</t>
  </si>
  <si>
    <t>Dyah Retno Wulan</t>
  </si>
  <si>
    <t>A.Pi., M.Kom.</t>
  </si>
  <si>
    <t>Heri Triyono</t>
  </si>
  <si>
    <t>Ita Junita Puspa Dewi</t>
  </si>
  <si>
    <t>A.Pi., M.Pd.</t>
  </si>
  <si>
    <t>Meuthia Aula Jabbar</t>
  </si>
  <si>
    <t>Dra.</t>
  </si>
  <si>
    <t>I Nyoman Suyasa</t>
  </si>
  <si>
    <t>M.S.</t>
  </si>
  <si>
    <t>Basuki Rachmad</t>
  </si>
  <si>
    <t>dr.</t>
  </si>
  <si>
    <t>drg.</t>
  </si>
  <si>
    <t>Ns.</t>
  </si>
  <si>
    <t>apt.</t>
  </si>
  <si>
    <t>Elias Moni T.</t>
  </si>
  <si>
    <t>drh.</t>
  </si>
  <si>
    <t>Ratna Suharti</t>
  </si>
  <si>
    <t>Dadan Zulkifli</t>
  </si>
  <si>
    <t>S.Ag., M.M.</t>
  </si>
  <si>
    <t>Nunung Sabariyah</t>
  </si>
  <si>
    <t>M.Pd.</t>
  </si>
  <si>
    <t>Mira Maulita</t>
  </si>
  <si>
    <t>Priyanto Rahardjo</t>
  </si>
  <si>
    <t>Hendra Irawan</t>
  </si>
  <si>
    <t>Awaludin Syamsuddin</t>
  </si>
  <si>
    <t>Aditya Bramana</t>
  </si>
  <si>
    <t>Siti Mira Rahayu</t>
  </si>
  <si>
    <t>Indah Alsita</t>
  </si>
  <si>
    <t>S.E., M.Si.</t>
  </si>
  <si>
    <t>Ridwan</t>
  </si>
  <si>
    <t>Abdul Rahman</t>
  </si>
  <si>
    <t>Ani Leilani</t>
  </si>
  <si>
    <t>Yuke Eliyani</t>
  </si>
  <si>
    <t>Iis Jubaedah</t>
  </si>
  <si>
    <t>Prof.Dr.Ir.</t>
  </si>
  <si>
    <t>O.D. Soebhakti Hasan</t>
  </si>
  <si>
    <t>Lilis Supenti</t>
  </si>
  <si>
    <t>S.Pi., M.M., M.Si.</t>
  </si>
  <si>
    <t>Asep Akhmad Subagio</t>
  </si>
  <si>
    <t>Iskandar Musa</t>
  </si>
  <si>
    <t>Sobariah</t>
  </si>
  <si>
    <t>Dr.Ir.</t>
  </si>
  <si>
    <t>Pigoselpi Anas</t>
  </si>
  <si>
    <t>Nayu Nurmalia</t>
  </si>
  <si>
    <t>S.Pd., M.Si.</t>
  </si>
  <si>
    <t>Abdul Hanan</t>
  </si>
  <si>
    <t>S.P., M.Si.</t>
  </si>
  <si>
    <t>Gusti Aries</t>
  </si>
  <si>
    <t>Asnawi</t>
  </si>
  <si>
    <t>Kamsiah</t>
  </si>
  <si>
    <t>S.P., M.Pd.</t>
  </si>
  <si>
    <t>Ade Sunaryo</t>
  </si>
  <si>
    <t>S.ST., M.Sc.</t>
  </si>
  <si>
    <t>M. Harja Supena</t>
  </si>
  <si>
    <t>S.P., M.M.</t>
  </si>
  <si>
    <t>Hendria Suhrawardan</t>
  </si>
  <si>
    <t>Ganjar Wiryati</t>
  </si>
  <si>
    <t>S.ST., M.Si.</t>
  </si>
  <si>
    <t>Yenni Nuraini</t>
  </si>
  <si>
    <t>S.Pi., M.Sc.</t>
  </si>
  <si>
    <t>Ina Restuwati</t>
  </si>
  <si>
    <t>S.IP., M.Si.</t>
  </si>
  <si>
    <t>Suratman</t>
  </si>
  <si>
    <t>Sopiyan Danapraja</t>
  </si>
  <si>
    <t>Tuti Susilawati</t>
  </si>
  <si>
    <t>Aan Hermawan</t>
  </si>
  <si>
    <t>Nia Nurfitriana</t>
  </si>
  <si>
    <t>Noor Pitto Sari Nio Lita</t>
  </si>
  <si>
    <t>Alvi Nur Yudistira</t>
  </si>
  <si>
    <t>Yesi Dewita Sari</t>
  </si>
  <si>
    <t>Prof.Dr.</t>
  </si>
  <si>
    <t>Sinung Rahardjo</t>
  </si>
  <si>
    <t>Niken Dharmayanti</t>
  </si>
  <si>
    <t>Azam Bachur Zaidy</t>
  </si>
  <si>
    <t>Rina</t>
  </si>
  <si>
    <t>Moch. Nurhudah</t>
  </si>
  <si>
    <t>A.Pi., M.Sc.</t>
  </si>
  <si>
    <t>Tatty Yuniarti</t>
  </si>
  <si>
    <t>S.T., M.Si.</t>
  </si>
  <si>
    <t>Reza Shah Pahlevi</t>
  </si>
  <si>
    <t>Sakti Pandapotan Nababan</t>
  </si>
  <si>
    <t>Nurali</t>
  </si>
  <si>
    <t xml:space="preserve">S.T. </t>
  </si>
  <si>
    <t>Berbudi Wibowo</t>
  </si>
  <si>
    <t>Rosiah</t>
  </si>
  <si>
    <t>S.P.</t>
  </si>
  <si>
    <t>Adang Kasmawijaya</t>
  </si>
  <si>
    <t>S.Pi.</t>
  </si>
  <si>
    <t>Sujono</t>
  </si>
  <si>
    <t>Margono</t>
  </si>
  <si>
    <t>Nur Syarif Hidayat</t>
  </si>
  <si>
    <t>Zainuddin</t>
  </si>
  <si>
    <t>Hendriyan</t>
  </si>
  <si>
    <t>S.E.</t>
  </si>
  <si>
    <t>Sari Rachmawati</t>
  </si>
  <si>
    <t>Nurdin</t>
  </si>
  <si>
    <t>S.Sos.</t>
  </si>
  <si>
    <t>Doly Andrian Harahap</t>
  </si>
  <si>
    <t>Satya Robiul Mirza</t>
  </si>
  <si>
    <t>A.Md.</t>
  </si>
  <si>
    <t>Samsi</t>
  </si>
  <si>
    <t>S.St.Pi., M.Ed.</t>
  </si>
  <si>
    <t>Zuli Silawanto</t>
  </si>
  <si>
    <t>A.Pi.</t>
  </si>
  <si>
    <t>Agung Sobri Abdullah</t>
  </si>
  <si>
    <t>S.St.Pi.</t>
  </si>
  <si>
    <t>Rafith</t>
  </si>
  <si>
    <t>Deni Saputra</t>
  </si>
  <si>
    <t>Rahadian Abdul Khoir</t>
  </si>
  <si>
    <t>A.Md.Pi.</t>
  </si>
  <si>
    <t>Feri Rosandi</t>
  </si>
  <si>
    <t>Zainal Abidin</t>
  </si>
  <si>
    <t>Nofendy Dwija Saktianto</t>
  </si>
  <si>
    <t>Estefanus Gunawan Tampi</t>
  </si>
  <si>
    <t>Mahardhika Derahmat</t>
  </si>
  <si>
    <t>Trans Tama Putra</t>
  </si>
  <si>
    <t>Agus Cahyo Poerwanto</t>
  </si>
  <si>
    <t>Errys Rukiyanto</t>
  </si>
  <si>
    <t>Risma Saptiaji</t>
  </si>
  <si>
    <t>S.S.T.Pi.</t>
  </si>
  <si>
    <t>Rindu Linanda</t>
  </si>
  <si>
    <t>Ai Setiadi</t>
  </si>
  <si>
    <t>Foris Suci Derita Asih</t>
  </si>
  <si>
    <t>Imphi Rosagtina Bernike Sinaga</t>
  </si>
  <si>
    <t>Kushardiana</t>
  </si>
  <si>
    <t>S.Psi., M.S.E.</t>
  </si>
  <si>
    <t>Adi Apriyadi</t>
  </si>
  <si>
    <t>S.A.P.</t>
  </si>
  <si>
    <t>Parwata</t>
  </si>
  <si>
    <t>S.Pd.</t>
  </si>
  <si>
    <t>Soenarto</t>
  </si>
  <si>
    <t>Meila Eskaria Putri</t>
  </si>
  <si>
    <t>Wisriati La Sima</t>
  </si>
  <si>
    <t>A.Pi., M.P.</t>
  </si>
  <si>
    <t>Muhammad Alfan Ansori</t>
  </si>
  <si>
    <t>Reynaldy Indra Syah Putra</t>
  </si>
  <si>
    <t>Alexander Saut Pangidoan Hutabarat</t>
  </si>
  <si>
    <t>Evie Rachmawati</t>
  </si>
  <si>
    <t>Neneng Marhani</t>
  </si>
  <si>
    <t>S.Sos., M.M.</t>
  </si>
  <si>
    <t>Indah Sulistiyowati</t>
  </si>
  <si>
    <t>Widya Indarti</t>
  </si>
  <si>
    <t>Anugrah Bertiantono</t>
  </si>
  <si>
    <t>A.Md., S.TP.</t>
  </si>
  <si>
    <t>Edi Triatmoko</t>
  </si>
  <si>
    <t>Achmad Raj Gedion</t>
  </si>
  <si>
    <t>Sri Siswahyuningsih</t>
  </si>
  <si>
    <t>A.Md.Ak.,  S.Si.</t>
  </si>
  <si>
    <t>Yuli Ristianti</t>
  </si>
  <si>
    <t>A.Md.Kes.</t>
  </si>
  <si>
    <t>Dadan Syachrulramdhani</t>
  </si>
  <si>
    <t>S.Si., M.P.</t>
  </si>
  <si>
    <t>Moh. Syaifudin Zuhri</t>
  </si>
  <si>
    <t>A.Md., S.E.</t>
  </si>
  <si>
    <t>Heru Mulyadi</t>
  </si>
  <si>
    <t>A.Md.Kep.</t>
  </si>
  <si>
    <t>Yustesti</t>
  </si>
  <si>
    <t>Rizki Ardianto</t>
  </si>
  <si>
    <t>S.T.</t>
  </si>
  <si>
    <t>Ari Sriwijaya</t>
  </si>
  <si>
    <t>Hendrawan</t>
  </si>
  <si>
    <t>S.Kep.</t>
  </si>
  <si>
    <t>Annas Sekar Riyanti</t>
  </si>
  <si>
    <t>S.Farm.</t>
  </si>
  <si>
    <t>Rachmat Santoso</t>
  </si>
  <si>
    <t>S.Kom.</t>
  </si>
  <si>
    <t>Hadi Syamsurya</t>
  </si>
  <si>
    <t>Dwi Saputra</t>
  </si>
  <si>
    <t>Fadhilah Anshori</t>
  </si>
  <si>
    <t>Ferdiansyah</t>
  </si>
  <si>
    <t>S.Tr.Pi.</t>
  </si>
  <si>
    <t>Teguh Priyono</t>
  </si>
  <si>
    <t>Muhammad Yusuf Annur</t>
  </si>
  <si>
    <t>Eka Nurcahya</t>
  </si>
  <si>
    <t>Rizki Zakaria</t>
  </si>
  <si>
    <t>Reza Triyantoro</t>
  </si>
  <si>
    <t>Andini Tria Alfiazh</t>
  </si>
  <si>
    <t>Dinda Ayu Saraswati</t>
  </si>
  <si>
    <t>Risha Ayu Prasilia</t>
  </si>
  <si>
    <t>Andi Galib</t>
  </si>
  <si>
    <t>A. Maulana Faiz Ilham</t>
  </si>
  <si>
    <t>Fitri Damayanti</t>
  </si>
  <si>
    <t>Ryan Rizkyansyah</t>
  </si>
  <si>
    <t>TB. Ahmad Faisal</t>
  </si>
  <si>
    <t>Robit Haryadi</t>
  </si>
  <si>
    <t>Fitri Dwi Anggraini</t>
  </si>
  <si>
    <t>A.Md.Gz.</t>
  </si>
  <si>
    <t>Muhammad Chotim Safarudin</t>
  </si>
  <si>
    <t>Khoirunnisa Karmita Nadyastuti</t>
  </si>
  <si>
    <t>S.Psi.</t>
  </si>
  <si>
    <t>Novi Elfridayanti</t>
  </si>
  <si>
    <t>Iir Gunari</t>
  </si>
  <si>
    <t>Listi Aldiyanti Kustiadi</t>
  </si>
  <si>
    <t>Oki Nala Perdana</t>
  </si>
  <si>
    <t>Robby Hamsun</t>
  </si>
  <si>
    <t>Eti Septianto</t>
  </si>
  <si>
    <t>Fiqih Indra Pickassa</t>
  </si>
  <si>
    <t>Dani Jayasukmana</t>
  </si>
  <si>
    <t>Ite Prihartini</t>
  </si>
  <si>
    <t>Andi Ajat Kesuma</t>
  </si>
  <si>
    <t>Jeniarty Rani Saranga</t>
  </si>
  <si>
    <t>Kevinadya Adi Vinanda</t>
  </si>
  <si>
    <t>S.I.Kom.</t>
  </si>
  <si>
    <t>Yaser Krisnafi</t>
  </si>
  <si>
    <t>Setyawan Dwi Nugroho</t>
  </si>
  <si>
    <t>S.T., M.T.</t>
  </si>
  <si>
    <t>Agus Purwanto</t>
  </si>
  <si>
    <t>Citra Zaskia Pratiwi</t>
  </si>
  <si>
    <t>NAMA PEGAWAI2</t>
  </si>
  <si>
    <t>Gunadi Zaenal Abidin</t>
  </si>
  <si>
    <t>Mardiyono</t>
  </si>
  <si>
    <t>Iwan Girindra Wardana</t>
  </si>
  <si>
    <t>M.A.</t>
  </si>
  <si>
    <t>Bambang Murtiyoso Gunawan</t>
  </si>
  <si>
    <t>Birham Hermansyah</t>
  </si>
  <si>
    <t>Dr.Drs.</t>
  </si>
  <si>
    <t>Ilhamdi</t>
  </si>
  <si>
    <t>S.Pi., M.Agr.</t>
  </si>
  <si>
    <t>Mulyoto</t>
  </si>
  <si>
    <t>Toni Ruchimat</t>
  </si>
  <si>
    <t>Soleh</t>
  </si>
  <si>
    <t>Ida Yulini</t>
  </si>
  <si>
    <t>Irfan Syah</t>
  </si>
  <si>
    <t>Supomo</t>
  </si>
  <si>
    <t>Eko Bibit Apriyono</t>
  </si>
  <si>
    <t>Nofi Sulistiyo Rini</t>
  </si>
  <si>
    <t>Ricky Badrianto</t>
  </si>
  <si>
    <t>Rahmawati Arani</t>
  </si>
  <si>
    <t>Pungkas Prayitno</t>
  </si>
  <si>
    <t>Abdul Khakim</t>
  </si>
  <si>
    <t>Muhammad Nur Hasan</t>
  </si>
  <si>
    <t>S.Tr.Anim.</t>
  </si>
  <si>
    <t>Ririn Rosita Hur</t>
  </si>
  <si>
    <t>Anggi Ferdianza</t>
  </si>
  <si>
    <t>S.M.</t>
  </si>
  <si>
    <t>Jeki Susianto</t>
  </si>
  <si>
    <t>Rian Achmad Sanjaya</t>
  </si>
  <si>
    <t>Agus Triwanda</t>
  </si>
  <si>
    <t>Fauzan Sulthon Azmi</t>
  </si>
  <si>
    <t>Muhammad Nur Abdul Aziz</t>
  </si>
  <si>
    <t>Pramudya Denis Krisdianto</t>
  </si>
  <si>
    <t>Nisfi Darwita</t>
  </si>
  <si>
    <t>Dhea Finasthi</t>
  </si>
  <si>
    <t>Albertus Guntur Arsetyanto Labupili</t>
  </si>
  <si>
    <t>Wahyu Agung Firmanto</t>
  </si>
  <si>
    <t>Nais Pratama Darusalam</t>
  </si>
  <si>
    <t>Ahmad Jibril</t>
  </si>
  <si>
    <t>Faizin Adi Nugroho</t>
  </si>
  <si>
    <t>Iman Mawardi</t>
  </si>
  <si>
    <t>Izhary Siregar</t>
  </si>
  <si>
    <t>Adi Suseno</t>
  </si>
  <si>
    <t>Lego Suhono</t>
  </si>
  <si>
    <t>Suseno</t>
  </si>
  <si>
    <t>Soni Harsanto</t>
  </si>
  <si>
    <t>Sutrisno</t>
  </si>
  <si>
    <t>Muhammad Rizal Fahlivi</t>
  </si>
  <si>
    <t>Niken Prawesti Listyaningrum</t>
  </si>
  <si>
    <t>Masirah</t>
  </si>
  <si>
    <t>Yus Isnainita Wahyu</t>
  </si>
  <si>
    <t>Endang Trowulan</t>
  </si>
  <si>
    <t>Sri Rumiyati</t>
  </si>
  <si>
    <t>RR Radipta Lailatussifa</t>
  </si>
  <si>
    <t>Mochammad Heri Edy</t>
  </si>
  <si>
    <t>Moh. Zainal Arifin</t>
  </si>
  <si>
    <t>Teguh Harijono</t>
  </si>
  <si>
    <t>Agus Widodo</t>
  </si>
  <si>
    <t>S.Pi., M.T.</t>
  </si>
  <si>
    <t>Bambang  Suprakto</t>
  </si>
  <si>
    <t>A.Pi., S.Pi., M.T.</t>
  </si>
  <si>
    <t>Yvonne Indrajati Pattinaja</t>
  </si>
  <si>
    <t>DEA</t>
  </si>
  <si>
    <t>Anna Fauziah</t>
  </si>
  <si>
    <t>Nasuki</t>
  </si>
  <si>
    <t>Nazran</t>
  </si>
  <si>
    <t>Lusiana BR. Ritonga</t>
  </si>
  <si>
    <t>Annisa' Bias Cahyanurani</t>
  </si>
  <si>
    <t>Kartika Primasari</t>
  </si>
  <si>
    <t>Putri Nurhanida Rizky</t>
  </si>
  <si>
    <t>Asep Akmal Aonullah</t>
  </si>
  <si>
    <t>Atika Marisa Halim</t>
  </si>
  <si>
    <t>Budi Sugianti</t>
  </si>
  <si>
    <t>Tri Ari Setyastuti</t>
  </si>
  <si>
    <t>Dwi Sukamto</t>
  </si>
  <si>
    <t>Indah Puspitasari</t>
  </si>
  <si>
    <t>S.Si., M.Sc.</t>
  </si>
  <si>
    <t>Budi Rianto Wahidi</t>
  </si>
  <si>
    <t>Anja Asmarany R</t>
  </si>
  <si>
    <t>Dewi Nurmalita Suseno</t>
  </si>
  <si>
    <t>Nisa Hakimah</t>
  </si>
  <si>
    <t>Shara Jayanti</t>
  </si>
  <si>
    <t>Era Insivitawati</t>
  </si>
  <si>
    <t>R. Sugeng Rahardjo</t>
  </si>
  <si>
    <t>M.M.A.</t>
  </si>
  <si>
    <t>Djoko Surahmat</t>
  </si>
  <si>
    <t>Bowo Priono</t>
  </si>
  <si>
    <t>A.Pi., M.M.A.</t>
  </si>
  <si>
    <t>Prayoto</t>
  </si>
  <si>
    <t>S.Pi., M.M.A.</t>
  </si>
  <si>
    <t>Sri Wartini</t>
  </si>
  <si>
    <t>Bambang Supriyadi</t>
  </si>
  <si>
    <t>S.Sos., M.Agr.</t>
  </si>
  <si>
    <t>Dewi Alima Nostalia Suseno</t>
  </si>
  <si>
    <t>M.Vet.</t>
  </si>
  <si>
    <t>Jefri Putri Nugraha</t>
  </si>
  <si>
    <t>Buyung Purnomo Waluyo</t>
  </si>
  <si>
    <t>Dimas Bayu Sasongko</t>
  </si>
  <si>
    <t>S.Kom., M.Pd.</t>
  </si>
  <si>
    <t>Dhady Pelita Mahargyo</t>
  </si>
  <si>
    <t>Fahrur Rozi</t>
  </si>
  <si>
    <t>Dede Sugiarto</t>
  </si>
  <si>
    <t>Sri Purwani Dwi Wulandari</t>
  </si>
  <si>
    <t>Srimaningsih</t>
  </si>
  <si>
    <t>Rida Widyastuti</t>
  </si>
  <si>
    <t>Nuning Ertikasari</t>
  </si>
  <si>
    <t>Rina Puji Astuti</t>
  </si>
  <si>
    <t>Sucipto</t>
  </si>
  <si>
    <t>Nanung Syaiful Rijal</t>
  </si>
  <si>
    <t>Pramono</t>
  </si>
  <si>
    <t>Nana Imaniah</t>
  </si>
  <si>
    <t>Masyhudi</t>
  </si>
  <si>
    <t>Ermawati</t>
  </si>
  <si>
    <t>Muhammad Fathoni</t>
  </si>
  <si>
    <t>Abadi</t>
  </si>
  <si>
    <t>Teguh Supriyanto</t>
  </si>
  <si>
    <t>Arif Prasetyo Utomo</t>
  </si>
  <si>
    <t>Iis Faikha</t>
  </si>
  <si>
    <t>Mardiah</t>
  </si>
  <si>
    <t>Istiana</t>
  </si>
  <si>
    <t>S.Pi., M.Sosio.</t>
  </si>
  <si>
    <t>Sumarny</t>
  </si>
  <si>
    <t>Yuliana Batti</t>
  </si>
  <si>
    <t>Ali Usman</t>
  </si>
  <si>
    <t>Subhan Sidiq</t>
  </si>
  <si>
    <t>Wahyu Krisdiya</t>
  </si>
  <si>
    <t>Dina Susanti</t>
  </si>
  <si>
    <t>Mujibur Rohman</t>
  </si>
  <si>
    <t>Ayuningrum Wulandari</t>
  </si>
  <si>
    <t>Rudi Hidayat</t>
  </si>
  <si>
    <t>Fath Annisa Chazatin</t>
  </si>
  <si>
    <t>Syamsudin</t>
  </si>
  <si>
    <t>Rizka Nur Kholifa</t>
  </si>
  <si>
    <t>S.Si.</t>
  </si>
  <si>
    <t>Ongky Eko Setiawan</t>
  </si>
  <si>
    <t>Widdy Astuti</t>
  </si>
  <si>
    <t>Tri Feni Meindrawati</t>
  </si>
  <si>
    <t>Cita Mahardika Hariyono</t>
  </si>
  <si>
    <t>S.Pi., M.T.P.</t>
  </si>
  <si>
    <t>Yudhi Sugama</t>
  </si>
  <si>
    <t>Igo Sukma Pratama</t>
  </si>
  <si>
    <t>Faisal Fahruddin</t>
  </si>
  <si>
    <t>Muhammad Rizqi Wardani</t>
  </si>
  <si>
    <t>Dewi Novita Sari</t>
  </si>
  <si>
    <t>Saeful Akhmad Tauladani</t>
  </si>
  <si>
    <t>Rudi Saranga</t>
  </si>
  <si>
    <t>Muhammad Zainul Arifin</t>
  </si>
  <si>
    <t>Yuli Purwanto</t>
  </si>
  <si>
    <t>Samuel Hamel</t>
  </si>
  <si>
    <t>Jenny Inescry Manengkey</t>
  </si>
  <si>
    <t>Silvester Simau</t>
  </si>
  <si>
    <t>A.Pi., S.Pi., M.Si.</t>
  </si>
  <si>
    <t>Jul Manohas</t>
  </si>
  <si>
    <t>Heru Santoso</t>
  </si>
  <si>
    <t>Elsari Tanjung Putri</t>
  </si>
  <si>
    <t>M.Eng.</t>
  </si>
  <si>
    <t>Lusje Lidya Debora Antou</t>
  </si>
  <si>
    <t>Lidya Katili</t>
  </si>
  <si>
    <t>S.IK., M.Si.</t>
  </si>
  <si>
    <t>Peggy Pontoh</t>
  </si>
  <si>
    <t>Karyanto</t>
  </si>
  <si>
    <t>A.Md., S.Pi., M.Si.</t>
  </si>
  <si>
    <t>Franky Adrian Darondo</t>
  </si>
  <si>
    <t>Leopold Arthur Tomasila</t>
  </si>
  <si>
    <t>Barokah</t>
  </si>
  <si>
    <t>S.St.Pi., M.Pd.</t>
  </si>
  <si>
    <t>Marinus S. Tappy</t>
  </si>
  <si>
    <t>Raman Ganda Tua H. Simanjuntak</t>
  </si>
  <si>
    <t>Yurika Nantan</t>
  </si>
  <si>
    <t>Fahriadi Pakaya</t>
  </si>
  <si>
    <t>Ahmad Ilham Ramadhani</t>
  </si>
  <si>
    <t>Wasum</t>
  </si>
  <si>
    <t>Mohammad Bintang Fikri</t>
  </si>
  <si>
    <t>Dwi Dharma Arta Kusuma</t>
  </si>
  <si>
    <t>S.T., M.Eng.</t>
  </si>
  <si>
    <t>Novie Wijaya</t>
  </si>
  <si>
    <t>S.St.Pi., M.ST.Pi.</t>
  </si>
  <si>
    <t>Andie Murtono</t>
  </si>
  <si>
    <t>Kaminton Tambunan</t>
  </si>
  <si>
    <t>I Gusti Putu Gede Rumayasa Yudana</t>
  </si>
  <si>
    <t>Itje Danti Wewengkang</t>
  </si>
  <si>
    <t>Nova Magdalena Tumanduk</t>
  </si>
  <si>
    <t>Fidel James Bonifacio Ticoalu</t>
  </si>
  <si>
    <t>Hetty Magrittha Pauline Ondang</t>
  </si>
  <si>
    <t>Agusta Putri Balqis Linda Soeharso</t>
  </si>
  <si>
    <t>Meilya Suzan Triyastuti</t>
  </si>
  <si>
    <t>Fitroh Dwi Apriliawan Hariyoto</t>
  </si>
  <si>
    <t>Dessy Atika Natalia</t>
  </si>
  <si>
    <t>S.ST.Pi., M.Tr.Pi.</t>
  </si>
  <si>
    <t>Dyah Ayu Rakhmayeni</t>
  </si>
  <si>
    <t>S.ST., M.Tr.Pi.</t>
  </si>
  <si>
    <t>Fernando Wowiling</t>
  </si>
  <si>
    <t>S.S.T.Pi., M.Si.</t>
  </si>
  <si>
    <t>Mohamad Akbar</t>
  </si>
  <si>
    <t>Grace Kristi Irjayanti</t>
  </si>
  <si>
    <t>Hafsah Paputungan</t>
  </si>
  <si>
    <t>Temi Susan Kaligis</t>
  </si>
  <si>
    <t>Wesly Othniel Mamangkey</t>
  </si>
  <si>
    <t>A.Md., S.T.</t>
  </si>
  <si>
    <t>Stefanny Stevie Tumigolung</t>
  </si>
  <si>
    <t>A.Md., S.Pi.</t>
  </si>
  <si>
    <t>Saiful</t>
  </si>
  <si>
    <t>Septyan Vladimir Makanoneng</t>
  </si>
  <si>
    <t>A.M.Pi.</t>
  </si>
  <si>
    <t>Stefanus Pangandaheng</t>
  </si>
  <si>
    <t>Peris Pangkiro</t>
  </si>
  <si>
    <t>Gerald David Soleman Ontah</t>
  </si>
  <si>
    <t>Joice Sandra Tendean</t>
  </si>
  <si>
    <t>Yunita Meilan Lydia Undap</t>
  </si>
  <si>
    <t>S.S.</t>
  </si>
  <si>
    <t>Olvi Olke Wowiling</t>
  </si>
  <si>
    <t>Lexi Junus Saul Hosang</t>
  </si>
  <si>
    <t>Feronica Umboh</t>
  </si>
  <si>
    <t>Silvania Meyke Cherly Pangkerego</t>
  </si>
  <si>
    <t>Lusje Susana Mawuntu</t>
  </si>
  <si>
    <t>I Nyoman Subawa</t>
  </si>
  <si>
    <t>Ahmad Tubagus Tsani Risqi Aji</t>
  </si>
  <si>
    <t>Iin Fridayani Veronika Purba</t>
  </si>
  <si>
    <t>I Nyoman Andi Wiguna</t>
  </si>
  <si>
    <t>Rizky R. Ponengoh</t>
  </si>
  <si>
    <t>Royke Dobereiner Sante</t>
  </si>
  <si>
    <t>David Engelbert Bilyan Semuel Ticoalu</t>
  </si>
  <si>
    <t>Ricky R. Syahfie</t>
  </si>
  <si>
    <t>Kholid Kurniawan</t>
  </si>
  <si>
    <t>Daniel Heintje Ndahawali</t>
  </si>
  <si>
    <t>Endang Gunaisah</t>
  </si>
  <si>
    <t>Handayani</t>
  </si>
  <si>
    <t>Amir Machmud Suruwaky</t>
  </si>
  <si>
    <t>Sepri</t>
  </si>
  <si>
    <t>Misbah Sururi</t>
  </si>
  <si>
    <t>Mustasim</t>
  </si>
  <si>
    <t>Vicky Rizky Affandi Katili</t>
  </si>
  <si>
    <t>Lay Tjarles</t>
  </si>
  <si>
    <t>Muh. Kasim</t>
  </si>
  <si>
    <t>Muhfizar</t>
  </si>
  <si>
    <t>Djoko Prasetyo</t>
  </si>
  <si>
    <t>Akhmad Nurfauzi</t>
  </si>
  <si>
    <t>Sigit Deddy Purnomo Sidhi</t>
  </si>
  <si>
    <t>Andreas Pujianto</t>
  </si>
  <si>
    <t>Rezza Ruzuqi</t>
  </si>
  <si>
    <t>Boby Wisely Ziliwu</t>
  </si>
  <si>
    <t>Nurul Huda</t>
  </si>
  <si>
    <t>Yani Nurita Purnawanti</t>
  </si>
  <si>
    <t>Bagas Prakoso</t>
  </si>
  <si>
    <t>Saharuddin</t>
  </si>
  <si>
    <t>Kadarusman</t>
  </si>
  <si>
    <t>S.Pi., DEA., M.Sc., Ph.D.</t>
  </si>
  <si>
    <t>Iman Supriatna</t>
  </si>
  <si>
    <t>Intanurfemi Bacandra Hismayasari</t>
  </si>
  <si>
    <t>Ahmad Yani</t>
  </si>
  <si>
    <t>Agung Setia Abadi</t>
  </si>
  <si>
    <t>Ernawati</t>
  </si>
  <si>
    <t>Hendra Poltak</t>
  </si>
  <si>
    <t>S.E., M.S.A.</t>
  </si>
  <si>
    <t>Defrian Marza Arisandi</t>
  </si>
  <si>
    <t>Asthervina Widyastami Puspitasari</t>
  </si>
  <si>
    <t>Rusli</t>
  </si>
  <si>
    <t>S.Pd., M.Ed.</t>
  </si>
  <si>
    <t>Ghurdi</t>
  </si>
  <si>
    <t>Muhammad Nur Tubini</t>
  </si>
  <si>
    <t>Rike Kagiling</t>
  </si>
  <si>
    <t>Samsul Bachri</t>
  </si>
  <si>
    <t>Kristina Situmorang</t>
  </si>
  <si>
    <t>Saidin</t>
  </si>
  <si>
    <t>Max Siaila</t>
  </si>
  <si>
    <t>Goan Ganny Ayong Supit</t>
  </si>
  <si>
    <t>Abdul Ghofir</t>
  </si>
  <si>
    <t>S.Sos., M.A.P.</t>
  </si>
  <si>
    <t>Syafruddin Kibas</t>
  </si>
  <si>
    <t>Hidayat Jamaluddin</t>
  </si>
  <si>
    <t>Nataniel Kalagison</t>
  </si>
  <si>
    <t>Anthon Apolos Orisu</t>
  </si>
  <si>
    <t>Dewa Made Muditha</t>
  </si>
  <si>
    <t>Anjas As Komboe</t>
  </si>
  <si>
    <t>Yostan Eferdy Mussa</t>
  </si>
  <si>
    <t>Samsul Muhamad</t>
  </si>
  <si>
    <t>Rohyadi</t>
  </si>
  <si>
    <t>Ahwan Abdullah</t>
  </si>
  <si>
    <t>Ketut Tika Andayani</t>
  </si>
  <si>
    <t>Muhammad Arif Ely</t>
  </si>
  <si>
    <t>S.AN.</t>
  </si>
  <si>
    <t>Prasetyo</t>
  </si>
  <si>
    <t>Anifudin</t>
  </si>
  <si>
    <t>Nurmansah</t>
  </si>
  <si>
    <t>Muh. Nur</t>
  </si>
  <si>
    <t>Dewinov Ryanthi Manik</t>
  </si>
  <si>
    <t>A.Md.Ak.</t>
  </si>
  <si>
    <t>Samsir</t>
  </si>
  <si>
    <t>Hendri Tadehari</t>
  </si>
  <si>
    <t>Hasri Rikola</t>
  </si>
  <si>
    <t>Jonathan Fredrik</t>
  </si>
  <si>
    <t>Anifa Aprilia Sejati</t>
  </si>
  <si>
    <t>S.H.</t>
  </si>
  <si>
    <t>Abdullah Sidiq</t>
  </si>
  <si>
    <t>Jabaruddin</t>
  </si>
  <si>
    <t>Korneles Edison Huwae</t>
  </si>
  <si>
    <t>Fataha Ilyas Hasan</t>
  </si>
  <si>
    <t>Ristiani</t>
  </si>
  <si>
    <t>Firdaus Dabamona</t>
  </si>
  <si>
    <t>Mohamat Ali Latupono</t>
  </si>
  <si>
    <t>Riswan</t>
  </si>
  <si>
    <t>Indra Novel Wahid</t>
  </si>
  <si>
    <t>Noer Hafsa Yulianty Fakaubun</t>
  </si>
  <si>
    <t>Pundi Ramadhan Sudrajat</t>
  </si>
  <si>
    <t>Egbert Josua Sirait</t>
  </si>
  <si>
    <t>Bambang Winarno</t>
  </si>
  <si>
    <t>Rasman</t>
  </si>
  <si>
    <t>Nunung Rahayu</t>
  </si>
  <si>
    <t>Arfa Fakaubun</t>
  </si>
  <si>
    <t>Ismail Latupono</t>
  </si>
  <si>
    <t>Muhammad Syafriady Rajab</t>
  </si>
  <si>
    <t>Elisabet Rumaropen</t>
  </si>
  <si>
    <t>Sugito</t>
  </si>
  <si>
    <t>Marhamah Tul Farida</t>
  </si>
  <si>
    <t>Ronald Yusuf Usyior</t>
  </si>
  <si>
    <t>Erfita Mahu</t>
  </si>
  <si>
    <t>Rendy Sanggenafa</t>
  </si>
  <si>
    <t>Dian Sutono HS</t>
  </si>
  <si>
    <t>Terry Yuliardi</t>
  </si>
  <si>
    <t>Kadi Istrianto</t>
  </si>
  <si>
    <t>Ratih Purnama Sari</t>
  </si>
  <si>
    <t>Robet Perangin Angin</t>
  </si>
  <si>
    <t>Untung Prasetyono</t>
  </si>
  <si>
    <t>Nasruddin</t>
  </si>
  <si>
    <t>Beta Indi Sulistyowati</t>
  </si>
  <si>
    <t>Ully Wulandari</t>
  </si>
  <si>
    <t>Dendi Haris</t>
  </si>
  <si>
    <t>Rakhma Fitria Larasati</t>
  </si>
  <si>
    <t>Muhamad Riyono Edi Prayitno</t>
  </si>
  <si>
    <t>Raden Mohamad Adha Akbar</t>
  </si>
  <si>
    <t>Rahmad Surya Hadi Saputra</t>
  </si>
  <si>
    <t>Romauli Juliana Napitupulu</t>
  </si>
  <si>
    <t>Anasri</t>
  </si>
  <si>
    <t>Pola Sabar Tumohon Panjaitan</t>
  </si>
  <si>
    <t>Sukma Budi Prasetyati</t>
  </si>
  <si>
    <t>Liliek Soeprijadi</t>
  </si>
  <si>
    <t>Tina Fransiskha Carolyn Panjaitan</t>
  </si>
  <si>
    <t>Devi Wulansari</t>
  </si>
  <si>
    <t>Iman Mukhaimin</t>
  </si>
  <si>
    <t>Susi Ratnaningtyas</t>
  </si>
  <si>
    <t>DH. Guntur Prabowo</t>
  </si>
  <si>
    <t>Achmad Suhermanto</t>
  </si>
  <si>
    <t>Asep Suryana</t>
  </si>
  <si>
    <t>M.M., M.Si.</t>
  </si>
  <si>
    <t>Dzikri Wahyudi</t>
  </si>
  <si>
    <t>Catur Pramono Adi</t>
  </si>
  <si>
    <t>Aripudin</t>
  </si>
  <si>
    <t>Chrisoetanto P. Pattirane</t>
  </si>
  <si>
    <t>Larasati Putri Hapsari</t>
  </si>
  <si>
    <t>Taufik Hadi Ramli</t>
  </si>
  <si>
    <t>S.St.Pi. M.Tr.Pi.</t>
  </si>
  <si>
    <t>Anthon Anthonny Djari</t>
  </si>
  <si>
    <t>Aris Kabul Pranoto</t>
  </si>
  <si>
    <t>Roberto Patar Pasaribu</t>
  </si>
  <si>
    <t>Dess.</t>
  </si>
  <si>
    <t>Nur Maulida Safitri</t>
  </si>
  <si>
    <t>S.Kel., M.Sc., M.P.</t>
  </si>
  <si>
    <t>Amdani</t>
  </si>
  <si>
    <t>Roni Sewiko</t>
  </si>
  <si>
    <t>R. Moh. Ismail</t>
  </si>
  <si>
    <t>Dwi Rosalina</t>
  </si>
  <si>
    <t>Endy Handayani</t>
  </si>
  <si>
    <t>S.Hut., M.Si.</t>
  </si>
  <si>
    <t>Riza Rizkiah</t>
  </si>
  <si>
    <t>S.Si., M.I.L.</t>
  </si>
  <si>
    <t>Ira Pratamajati</t>
  </si>
  <si>
    <t>Ranggi Adyakso</t>
  </si>
  <si>
    <t>Ijudin Unang</t>
  </si>
  <si>
    <t>Anggi Soesalit</t>
  </si>
  <si>
    <t>Marlin Wardani</t>
  </si>
  <si>
    <t>Titis Veriyanti</t>
  </si>
  <si>
    <t>Hery Setiawan</t>
  </si>
  <si>
    <t>Oky Istirida</t>
  </si>
  <si>
    <t>Asep Supriatna Latif</t>
  </si>
  <si>
    <t>Enen Nurjanah</t>
  </si>
  <si>
    <t>Tetty Indrawati</t>
  </si>
  <si>
    <t>Rachmat Juanda</t>
  </si>
  <si>
    <t>Ana Khuswatun Muharomah</t>
  </si>
  <si>
    <t>Dudu Abdul Basyit</t>
  </si>
  <si>
    <t>Eka Siti Aulia</t>
  </si>
  <si>
    <t>Mursalim U</t>
  </si>
  <si>
    <t>Regina Irene Tri Yuniarti</t>
  </si>
  <si>
    <t>A.Md.T.</t>
  </si>
  <si>
    <t>Sujud Setiawan</t>
  </si>
  <si>
    <t>Nita</t>
  </si>
  <si>
    <t>Cefi Rizki Desriansyah</t>
  </si>
  <si>
    <t>Abi Nubli Hanifi</t>
  </si>
  <si>
    <t>Lili Amalia</t>
  </si>
  <si>
    <t>Siti Hajar</t>
  </si>
  <si>
    <t>S.Ak.</t>
  </si>
  <si>
    <t>Muhamad Altela Gartizha</t>
  </si>
  <si>
    <t>Syabry Bin Amin</t>
  </si>
  <si>
    <t>Rio Gunawan Manalu</t>
  </si>
  <si>
    <t>Yasmina Safitri</t>
  </si>
  <si>
    <t>Ghayah Fattaah Sya</t>
  </si>
  <si>
    <t>Muhamad Ali Ulat</t>
  </si>
  <si>
    <t>Yesaya Mau</t>
  </si>
  <si>
    <t>Rasdam</t>
  </si>
  <si>
    <t>Irandha Citra Marasi Siahaan</t>
  </si>
  <si>
    <t>Jhon Septin Maurido Siregar</t>
  </si>
  <si>
    <t>Ganang Dwi Prasetyo</t>
  </si>
  <si>
    <t>Resky Amalia Rajab</t>
  </si>
  <si>
    <t>Edizul Adiwijaya Sadir</t>
  </si>
  <si>
    <t>Muhammad Zainal Fanani</t>
  </si>
  <si>
    <t>I Made Aditya Nugraha</t>
  </si>
  <si>
    <t>Muhamad Amril Idrus</t>
  </si>
  <si>
    <t>Febi Luthfiani</t>
  </si>
  <si>
    <t>Mukhlis Ali</t>
  </si>
  <si>
    <t>Zainal Usman</t>
  </si>
  <si>
    <t>Riris Yuli Valentine</t>
  </si>
  <si>
    <t>Pieter Amalo</t>
  </si>
  <si>
    <t>S.TP., M.M.</t>
  </si>
  <si>
    <t>Lukas Giovani Gonzales Serihollo</t>
  </si>
  <si>
    <t>Sartika Tangguda</t>
  </si>
  <si>
    <t>Rifqah Pratiwi</t>
  </si>
  <si>
    <t>Dimas Rizky Hariyadi</t>
  </si>
  <si>
    <t>Ni Putu Dian Kusuma</t>
  </si>
  <si>
    <t>Aguslan</t>
  </si>
  <si>
    <t>Verranita Tri Andri Astuti</t>
  </si>
  <si>
    <t>Sudarmono</t>
  </si>
  <si>
    <t>Charlens Polin</t>
  </si>
  <si>
    <t>Nurhijriani</t>
  </si>
  <si>
    <t>Agustinus A.H. Ratung</t>
  </si>
  <si>
    <t>Dyah Fransiska Doko</t>
  </si>
  <si>
    <t>S.Kel.</t>
  </si>
  <si>
    <t>I Gusti Ngurah Raditya Putra</t>
  </si>
  <si>
    <t>Grandhi Kaenato Da Gomez</t>
  </si>
  <si>
    <t>Yunita Antoneta Here Wila</t>
  </si>
  <si>
    <t>S.St.Pi., M.Hum.</t>
  </si>
  <si>
    <t>Hilda Margret Sjioen</t>
  </si>
  <si>
    <t>Rijal Al Hakim Wijaya</t>
  </si>
  <si>
    <t>Hazira Nurfebriyani</t>
  </si>
  <si>
    <t>A.Md.M.</t>
  </si>
  <si>
    <t>Faraday Arda Wardhana</t>
  </si>
  <si>
    <t>Addentya Garendraswari</t>
  </si>
  <si>
    <t>Ahmad Harits</t>
  </si>
  <si>
    <t>I Wayan Bayu Wicakcana</t>
  </si>
  <si>
    <t>Arisal Peter</t>
  </si>
  <si>
    <t>Asor Obsar Bana</t>
  </si>
  <si>
    <t>S.ST.</t>
  </si>
  <si>
    <t>Modce Frangki Fawze</t>
  </si>
  <si>
    <t>Petrus Bei Nedabang</t>
  </si>
  <si>
    <t>S.IP.</t>
  </si>
  <si>
    <t>Yulianus Tauk</t>
  </si>
  <si>
    <t>Efri Yanri Yunike Buraen</t>
  </si>
  <si>
    <t>S.Si</t>
  </si>
  <si>
    <t>Yohanes Baptista Djese</t>
  </si>
  <si>
    <t>Agusto K. Tanesab</t>
  </si>
  <si>
    <t>Martica Laidat</t>
  </si>
  <si>
    <t>Sarlota Halundaka</t>
  </si>
  <si>
    <t>S.Pd.K.</t>
  </si>
  <si>
    <t>Zahra Afranisa</t>
  </si>
  <si>
    <t>Baharonal Brampi Isa</t>
  </si>
  <si>
    <t>Afandi Hamzah</t>
  </si>
  <si>
    <t>Arifin Muktar</t>
  </si>
  <si>
    <t>Apriadi Palla</t>
  </si>
  <si>
    <t>Melkias Timuneno</t>
  </si>
  <si>
    <t>Romualdus Ama Ola Irak Wutun</t>
  </si>
  <si>
    <t>Penina Danaci Mau</t>
  </si>
  <si>
    <t>Cherry Winalda Adu</t>
  </si>
  <si>
    <t>Maria Belaktriks Enisantri</t>
  </si>
  <si>
    <t>Fransiskus Totibun</t>
  </si>
  <si>
    <t>Michele Christiana Maria Soulisa</t>
  </si>
  <si>
    <t>Asia</t>
  </si>
  <si>
    <t>Tamrin</t>
  </si>
  <si>
    <t>Nurdin Kasim</t>
  </si>
  <si>
    <t>Muhammad Maskur</t>
  </si>
  <si>
    <t>Tri Setianto</t>
  </si>
  <si>
    <t>Arham Rumpa</t>
  </si>
  <si>
    <t>Nurwahidin</t>
  </si>
  <si>
    <t>Paduartama Tandipuang</t>
  </si>
  <si>
    <t>Rahmatang</t>
  </si>
  <si>
    <t>Rafi Ohorella</t>
  </si>
  <si>
    <t>Muhammad Hery Riyadi Alauddin</t>
  </si>
  <si>
    <t>Anton</t>
  </si>
  <si>
    <t>S.Pd., M.P.</t>
  </si>
  <si>
    <t>Muhammad Syahrir</t>
  </si>
  <si>
    <t>Budiyati</t>
  </si>
  <si>
    <t>Yunarty</t>
  </si>
  <si>
    <t>Ihwan</t>
  </si>
  <si>
    <t>Yip Regan</t>
  </si>
  <si>
    <t>Supryady</t>
  </si>
  <si>
    <t>A.Md., S.Pd., M.Si.</t>
  </si>
  <si>
    <t>Ardana Kurniaji</t>
  </si>
  <si>
    <t>Diana Putri Renitasari</t>
  </si>
  <si>
    <t>Eriyanti Wahid</t>
  </si>
  <si>
    <t>Siti Aisyah Saridu</t>
  </si>
  <si>
    <t>Toto Hardianto</t>
  </si>
  <si>
    <t>Muhammad Rasnijal</t>
  </si>
  <si>
    <t>Muji Prihajatno</t>
  </si>
  <si>
    <t>S.Pd., M.Eng.</t>
  </si>
  <si>
    <t>Yasser Arafat</t>
  </si>
  <si>
    <t>Khairul Jamil</t>
  </si>
  <si>
    <t>Agus Surachmat</t>
  </si>
  <si>
    <t>Irwan</t>
  </si>
  <si>
    <t>Yakub Suleman</t>
  </si>
  <si>
    <t>Katarina Hesty Rombe</t>
  </si>
  <si>
    <t>Muchtar Amiluddin</t>
  </si>
  <si>
    <t>Hawati</t>
  </si>
  <si>
    <t>S.Pd., M.Pi.</t>
  </si>
  <si>
    <t>Muhammad Irpan Sejati Tassakka</t>
  </si>
  <si>
    <t>Mohammad Roin Najih</t>
  </si>
  <si>
    <t>Mustafa</t>
  </si>
  <si>
    <t>Anisa Aulia Sabilah</t>
  </si>
  <si>
    <t>S.Kel., M.Si.</t>
  </si>
  <si>
    <t>Jumadil</t>
  </si>
  <si>
    <t>Laely Dimyati</t>
  </si>
  <si>
    <t>Idawati</t>
  </si>
  <si>
    <t>Andi Mustamin</t>
  </si>
  <si>
    <t>Ari Kusuma Wardani</t>
  </si>
  <si>
    <t>Rosdianah</t>
  </si>
  <si>
    <t>Muhammad</t>
  </si>
  <si>
    <t>Muhammad Nurman Syarif</t>
  </si>
  <si>
    <t>Mardatillah Z</t>
  </si>
  <si>
    <t>Imran</t>
  </si>
  <si>
    <t>A.Md.Pi., S.Pi., M.Tr.Pi.</t>
  </si>
  <si>
    <t>Rosmaladewi</t>
  </si>
  <si>
    <t>Yip Ratnawati</t>
  </si>
  <si>
    <t>Arafah</t>
  </si>
  <si>
    <t>Liliana Jafar</t>
  </si>
  <si>
    <t>Suryani</t>
  </si>
  <si>
    <t>Seldi Bartho</t>
  </si>
  <si>
    <t>Dadi Herdiana</t>
  </si>
  <si>
    <t>Alwi Mulato</t>
  </si>
  <si>
    <t>Muh. Soghirun</t>
  </si>
  <si>
    <t>Rio Gunungsah</t>
  </si>
  <si>
    <t>Ahyani Radhiyani Rahim</t>
  </si>
  <si>
    <t>Muh. Husain</t>
  </si>
  <si>
    <t>Asniar</t>
  </si>
  <si>
    <t>Syamsu Alam</t>
  </si>
  <si>
    <t>Kasturi</t>
  </si>
  <si>
    <t>Jamal</t>
  </si>
  <si>
    <t>Lalu Penta Febri Suryadi</t>
  </si>
  <si>
    <t>St. Asma</t>
  </si>
  <si>
    <t>Ariyani</t>
  </si>
  <si>
    <t>Abdul Haris</t>
  </si>
  <si>
    <t>Agustiani</t>
  </si>
  <si>
    <t>Eko Rahmanto</t>
  </si>
  <si>
    <t>Ardianza Syukur</t>
  </si>
  <si>
    <t>Herwini Minasa</t>
  </si>
  <si>
    <t>Arie Oktariadi Akil</t>
  </si>
  <si>
    <t>Dewi Virgiastuti Jarir</t>
  </si>
  <si>
    <t>Supardi Arsyad</t>
  </si>
  <si>
    <t>S.Pd.I.</t>
  </si>
  <si>
    <t>Makmur</t>
  </si>
  <si>
    <t>Gita Rahmawati</t>
  </si>
  <si>
    <t>Syahriana A</t>
  </si>
  <si>
    <t>Hasni</t>
  </si>
  <si>
    <t>Rati Djamaluddin</t>
  </si>
  <si>
    <t>Jumriati</t>
  </si>
  <si>
    <t>Muh. Aswar</t>
  </si>
  <si>
    <t>Salpina</t>
  </si>
  <si>
    <t>Anisa Fitri</t>
  </si>
  <si>
    <t>Muzammil</t>
  </si>
  <si>
    <t>Muhammad Nur Amin</t>
  </si>
  <si>
    <t>Sofyang Syam</t>
  </si>
  <si>
    <t>Aminuddin</t>
  </si>
  <si>
    <t>Subarjo</t>
  </si>
  <si>
    <t>Muh Afdal</t>
  </si>
  <si>
    <t>A.Ma.</t>
  </si>
  <si>
    <t>Asriadi K</t>
  </si>
  <si>
    <t>Yuli Adhaning Tyas</t>
  </si>
  <si>
    <t>S.Pd.Gr., M.Pd.</t>
  </si>
  <si>
    <t>Arham Ilham</t>
  </si>
  <si>
    <t>Khuriyyah Ridwan</t>
  </si>
  <si>
    <t>A. Sri Dewi Syamsul</t>
  </si>
  <si>
    <t>Made Mahendra Jaya</t>
  </si>
  <si>
    <t>Liya Tri Khikmawati</t>
  </si>
  <si>
    <t>Wulandari Sarasati</t>
  </si>
  <si>
    <t>Muth Mainnah</t>
  </si>
  <si>
    <t>Noar Muda Satyawan</t>
  </si>
  <si>
    <t>Yulia Estmirar Tanjov</t>
  </si>
  <si>
    <t>Iya Purnama Sari</t>
  </si>
  <si>
    <t>Noveldesra Suhery</t>
  </si>
  <si>
    <t>Suratna</t>
  </si>
  <si>
    <t>Muh. Arkam Azis</t>
  </si>
  <si>
    <t>I Gusti Ayu Budiadnyani</t>
  </si>
  <si>
    <t>Siluh Putu Sri Dia Utari</t>
  </si>
  <si>
    <t>Medal Lintas Perceka</t>
  </si>
  <si>
    <t>Pinky Natalia Samanta</t>
  </si>
  <si>
    <t>Ika Astiana</t>
  </si>
  <si>
    <t>Iftachul Farida</t>
  </si>
  <si>
    <t>Fenny Crista Anastasia Panjaitan</t>
  </si>
  <si>
    <t>Anis Khairunnisa</t>
  </si>
  <si>
    <t>Resti Nurmala Dewi</t>
  </si>
  <si>
    <t>Mahaldika Cesrany</t>
  </si>
  <si>
    <t>Desy Febrianti</t>
  </si>
  <si>
    <t>Mohsan Abrori</t>
  </si>
  <si>
    <t>S.Pi. M.Si.</t>
  </si>
  <si>
    <t>I Nyoman Sudiarsa</t>
  </si>
  <si>
    <t>Ilham</t>
  </si>
  <si>
    <t>S.St.Pi., M.Sc., Ph. D.</t>
  </si>
  <si>
    <t>Andina Chairun Nisa</t>
  </si>
  <si>
    <t>Amiqatul Fikriyah</t>
  </si>
  <si>
    <t>S.Pi., M.Biotech.</t>
  </si>
  <si>
    <t>Diah Ayu Satyari Utami</t>
  </si>
  <si>
    <t>Liga Insani</t>
  </si>
  <si>
    <t>Muhammad Chaidir Undu</t>
  </si>
  <si>
    <t>S.Pi. M.Sc.</t>
  </si>
  <si>
    <t>Annisa Khairani Aras</t>
  </si>
  <si>
    <t>Arie Kiswanto</t>
  </si>
  <si>
    <t>Diklawati Jatayu</t>
  </si>
  <si>
    <t>Anik Kusmiatun</t>
  </si>
  <si>
    <t>Rostam Alfandi</t>
  </si>
  <si>
    <t>Ahmad Azwar</t>
  </si>
  <si>
    <t>S.St.Pi., M.M.</t>
  </si>
  <si>
    <t>Dwi Siswo Handoko</t>
  </si>
  <si>
    <t>Abu Khoir</t>
  </si>
  <si>
    <t>A.Md., S.P.</t>
  </si>
  <si>
    <t>Subkhan Misbah</t>
  </si>
  <si>
    <t>A.Md., S.A.P.</t>
  </si>
  <si>
    <t>Agoes Heryanto</t>
  </si>
  <si>
    <t>Mega Budi Nurvadila</t>
  </si>
  <si>
    <t>Robertus Bellarminus Cengga</t>
  </si>
  <si>
    <t>Vanesia Aurora</t>
  </si>
  <si>
    <t>I Gede Rezza Mahendra</t>
  </si>
  <si>
    <t>Made Wahyu Satria Putra</t>
  </si>
  <si>
    <t>Arie Goase Imege</t>
  </si>
  <si>
    <t>Ni Made Anggun Pradnyani Putri</t>
  </si>
  <si>
    <t>Made Tisna Adhi Bharata</t>
  </si>
  <si>
    <t>Bayu Kurnianto</t>
  </si>
  <si>
    <t>S.ST.Pi.</t>
  </si>
  <si>
    <t>drh. Dwi Widanantha Yogi Indra Yudha</t>
  </si>
  <si>
    <t>S.KH.</t>
  </si>
  <si>
    <t>I Wayan Adi Sastika</t>
  </si>
  <si>
    <t>Made Devi Kurniawati</t>
  </si>
  <si>
    <t>Made Wisnu Wiyasa</t>
  </si>
  <si>
    <t>Ayu Andika</t>
  </si>
  <si>
    <t>Nurdiansyah</t>
  </si>
  <si>
    <t>I Gusti Komang Bela Laskar Tenggara</t>
  </si>
  <si>
    <t>I Kadek Yoga Wahyu Adnyana Putra</t>
  </si>
  <si>
    <t>Muhammad Anta Azka</t>
  </si>
  <si>
    <t>I Putu Sukadiyana</t>
  </si>
  <si>
    <t>I Dewa Kade Andhi Purnamayasa</t>
  </si>
  <si>
    <t>Arpan Nasri Siregar</t>
  </si>
  <si>
    <t>S.Pi., M.S.T.Pi.</t>
  </si>
  <si>
    <t>Satriya Abrian</t>
  </si>
  <si>
    <t>Widya Pangestika</t>
  </si>
  <si>
    <t>Herry</t>
  </si>
  <si>
    <t>Deden Yusman Maulid</t>
  </si>
  <si>
    <t>Kusuma Arumsari</t>
  </si>
  <si>
    <t>Nusaibah</t>
  </si>
  <si>
    <t>Tri Rahayu Andayani</t>
  </si>
  <si>
    <t>Dinno Sudinno</t>
  </si>
  <si>
    <t>Achmad Sofian</t>
  </si>
  <si>
    <t>Ega Aditya Prama</t>
  </si>
  <si>
    <t>Atiek Pietoyo</t>
  </si>
  <si>
    <t>S.ST., M.P.</t>
  </si>
  <si>
    <t>Wahyu Puji Astiyani</t>
  </si>
  <si>
    <t>Rani Rehulina Tarigan</t>
  </si>
  <si>
    <t>Muhammad Akbarurrasyid</t>
  </si>
  <si>
    <t>Vini Taru Febriani Prajayati</t>
  </si>
  <si>
    <t>Indra Kristiana</t>
  </si>
  <si>
    <t>Irvan Firman Syah Zainul Arifin</t>
  </si>
  <si>
    <t>Afriana Kusdinar</t>
  </si>
  <si>
    <t>Yuni Ari Wibowo</t>
  </si>
  <si>
    <t>Anas Noor Firdaus</t>
  </si>
  <si>
    <t>Lulut Alfaris</t>
  </si>
  <si>
    <t>Muhammad Romdonul Hakim</t>
  </si>
  <si>
    <t>Arif Baswantara</t>
  </si>
  <si>
    <t>Kennedi Sembiring</t>
  </si>
  <si>
    <t>S.Kel., M.Sc.</t>
  </si>
  <si>
    <t>Djaduk Alif Prabangkara</t>
  </si>
  <si>
    <t>Andri Wahyudi</t>
  </si>
  <si>
    <t>Martin Anjar Ginanjar</t>
  </si>
  <si>
    <t>David Indra Widianto</t>
  </si>
  <si>
    <t>M.Tr.Pi.</t>
  </si>
  <si>
    <t>Ariyanto</t>
  </si>
  <si>
    <t>Maruli Torus Tumanda Situmorang</t>
  </si>
  <si>
    <t>Rohiwanto</t>
  </si>
  <si>
    <t>Fajar Wahyu Nugraha</t>
  </si>
  <si>
    <t>S.I.Pust.</t>
  </si>
  <si>
    <t>Ammar Fatalattof A</t>
  </si>
  <si>
    <t>Itah Masitah</t>
  </si>
  <si>
    <t>Endri Yanto</t>
  </si>
  <si>
    <t>S.Kep., Ners</t>
  </si>
  <si>
    <t>Dodi Nurdiana</t>
  </si>
  <si>
    <t>Hendra Darso</t>
  </si>
  <si>
    <t>Rizal Atmanegara</t>
  </si>
  <si>
    <t>Adhytio Pratama Putra Asrin</t>
  </si>
  <si>
    <t>Erny Hernawati</t>
  </si>
  <si>
    <t>Alfina Salma Latifah</t>
  </si>
  <si>
    <t>Anggit Hapsari</t>
  </si>
  <si>
    <t>Walian Maimun Alqadiri</t>
  </si>
  <si>
    <t>Dhita Ayu Herawati</t>
  </si>
  <si>
    <t>Taopik Hidayat</t>
  </si>
  <si>
    <t>Novitasari Latrianingsih</t>
  </si>
  <si>
    <t>Papa Samrotul Puadah</t>
  </si>
  <si>
    <t>Aris Widagdo</t>
  </si>
  <si>
    <t>Tyas Dita Pramesthy</t>
  </si>
  <si>
    <t>Roma Yuli F. Hutapea</t>
  </si>
  <si>
    <t>Rangga Bayu Kusuma Haris</t>
  </si>
  <si>
    <t>Djunaidi</t>
  </si>
  <si>
    <t>Perdana Putra Kelana</t>
  </si>
  <si>
    <t>Muhammad Nur Arkham</t>
  </si>
  <si>
    <t>Suci Asrina Ikhsan</t>
  </si>
  <si>
    <t>Deni Sarianto</t>
  </si>
  <si>
    <t>M. Zaki Latif A</t>
  </si>
  <si>
    <t>Juniawan Preston Siahaan</t>
  </si>
  <si>
    <t>Yuniar Endri Priharantoro</t>
  </si>
  <si>
    <t>Mula Tumpu</t>
  </si>
  <si>
    <t>Rizqi Ilmal Yaqin</t>
  </si>
  <si>
    <t>Bobby Demeianto</t>
  </si>
  <si>
    <t>Darmawan</t>
  </si>
  <si>
    <t>Muh. Suryono</t>
  </si>
  <si>
    <t>Kurnia Sada Harahap</t>
  </si>
  <si>
    <t>Aulia Azka</t>
  </si>
  <si>
    <t>Shiffa Febyarandika Shalichaty</t>
  </si>
  <si>
    <t>Basri</t>
  </si>
  <si>
    <t>Sumartini</t>
  </si>
  <si>
    <t>Putri Wening Ratrinia</t>
  </si>
  <si>
    <t>Nirmala Efri Hasibuan</t>
  </si>
  <si>
    <t>Luchiandini Ika Pamaharyani</t>
  </si>
  <si>
    <t>Mohanda</t>
  </si>
  <si>
    <t>Nurbaiti Nasution</t>
  </si>
  <si>
    <t>Uswatun Khasanah</t>
  </si>
  <si>
    <t>Haris Luthfi</t>
  </si>
  <si>
    <t>Hera Fitria Puspitasari</t>
  </si>
  <si>
    <t>Agung Hariadi</t>
  </si>
  <si>
    <t>Prima Saputra</t>
  </si>
  <si>
    <t>Fredi Febriyanto</t>
  </si>
  <si>
    <t>Zul Syahrofi</t>
  </si>
  <si>
    <t>Eko Novi Saputra</t>
  </si>
  <si>
    <t>Taufan Mahendra</t>
  </si>
  <si>
    <t>Husnul Hayati Lufitra</t>
  </si>
  <si>
    <t>Zulkhairina</t>
  </si>
  <si>
    <t>Agriyana</t>
  </si>
  <si>
    <t>Merary Aprilia The Vauza</t>
  </si>
  <si>
    <t>Zulfatiani</t>
  </si>
  <si>
    <t>Inong Sulastri</t>
  </si>
  <si>
    <t>Luluk Haryanti</t>
  </si>
  <si>
    <t>Irfan Vamela Sitorus</t>
  </si>
  <si>
    <t>M. Habib EY</t>
  </si>
  <si>
    <t>S.Tr.Pi., M.Si.</t>
  </si>
  <si>
    <t>Fuja Gusriyanto</t>
  </si>
  <si>
    <t>Sony Anwar</t>
  </si>
  <si>
    <t>Dian Utama</t>
  </si>
  <si>
    <t>Ns. Ahmad Fauzan Siregar</t>
  </si>
  <si>
    <t>Yurisa Amalia</t>
  </si>
  <si>
    <t>Devy Sari Aprilia Zein</t>
  </si>
  <si>
    <t>Khairudin Isman</t>
  </si>
  <si>
    <t>S.S.T.Pi., M.Dev.Prac.</t>
  </si>
  <si>
    <t>Sariamin Sahari</t>
  </si>
  <si>
    <t>Alfi Kusuma Admaja</t>
  </si>
  <si>
    <t>Kezia Gloria Apriliana Runtu</t>
  </si>
  <si>
    <t>Muhammad Musrianton</t>
  </si>
  <si>
    <t>Akhmatul Ferlin</t>
  </si>
  <si>
    <t>Normayasari</t>
  </si>
  <si>
    <t>Devy Dwi Fajri</t>
  </si>
  <si>
    <t>S.E., M.Sc.</t>
  </si>
  <si>
    <t>Nur Ikhsan</t>
  </si>
  <si>
    <t>Nasrun</t>
  </si>
  <si>
    <t>S.Pd., M.Sc.</t>
  </si>
  <si>
    <t>Dewi Utami</t>
  </si>
  <si>
    <t>S. St.Pi., M.Si.</t>
  </si>
  <si>
    <t>Istiqomah Muniawati</t>
  </si>
  <si>
    <t>Ahmad Yasin</t>
  </si>
  <si>
    <t>Harudin</t>
  </si>
  <si>
    <t>S.P., M.P.</t>
  </si>
  <si>
    <t>La Ode Mansyur</t>
  </si>
  <si>
    <t>La Ode Muhammad Norsa</t>
  </si>
  <si>
    <t>Mohammad Fattah Alfian</t>
  </si>
  <si>
    <t>A.Md.Lib.</t>
  </si>
  <si>
    <t>Dian Andriani</t>
  </si>
  <si>
    <t>Djamila</t>
  </si>
  <si>
    <t>A.M.K.</t>
  </si>
  <si>
    <t>Arli Candra Eko Saputra</t>
  </si>
  <si>
    <t>A.P.Pi.</t>
  </si>
  <si>
    <t>La Ode Kasrun</t>
  </si>
  <si>
    <t>S.Tp.</t>
  </si>
  <si>
    <t>Arifi Jaldin</t>
  </si>
  <si>
    <t>Masrati</t>
  </si>
  <si>
    <t>Taupik</t>
  </si>
  <si>
    <t>Yani Safitri</t>
  </si>
  <si>
    <t>Ahmad Rizal</t>
  </si>
  <si>
    <t>Wa Ode Asyuni</t>
  </si>
  <si>
    <t>Budi Rahman</t>
  </si>
  <si>
    <t>Fariz Kurniawan Pratama</t>
  </si>
  <si>
    <t>Wa Ode Asmarani</t>
  </si>
  <si>
    <t>Marni</t>
  </si>
  <si>
    <t>Iwan Wali</t>
  </si>
  <si>
    <t>La Ode Sulaiman</t>
  </si>
  <si>
    <t>Fajar Jaksim Ode</t>
  </si>
  <si>
    <t>Hasriani</t>
  </si>
  <si>
    <t>TUBEL (14 Agustus 2023 s.d 13 Agustus 2027)</t>
  </si>
  <si>
    <t>TUBEL (21 Agustus 2023 s.d 20 Agustus 2027)</t>
  </si>
  <si>
    <t>TUBEL (19 Agustus 2024 s.d 18 Agustus 2028)</t>
  </si>
  <si>
    <t>TUBEL (9 September 2024 s.d 8 September 2028)</t>
  </si>
  <si>
    <t>Perpanjangan TUBEL (21 September 2024 s.d 31 Agustus 2025)</t>
  </si>
  <si>
    <t>TUBEL (26 Agustus 2024 s.d 25 Agustus 2028)</t>
  </si>
  <si>
    <t>TUBEL (12 Agustus 2024 s.d 11 Agustus 2028)</t>
  </si>
  <si>
    <t>TUBEL (1 September 2023 s.d 31 Agustus 2026)</t>
  </si>
  <si>
    <t>S1 Teknik Mesin</t>
  </si>
  <si>
    <t>D4 Permesinan Perikanan</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</si>
  <si>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rFont val="Arial"/>
        <family val="2"/>
      </rPr>
      <t xml:space="preserve">TMT Jabfung Dosen Pertama:
1 Februari 2022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</si>
  <si>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rFont val="Arial"/>
        <family val="2"/>
      </rPr>
      <t xml:space="preserve">TMT Jabfung Dosen Pertama:
9 Mei 2023
</t>
    </r>
  </si>
  <si>
    <r>
      <rPr>
        <b/>
        <sz val="12"/>
        <rFont val="Arial"/>
        <family val="2"/>
      </rPr>
      <t>belum sertifikasi</t>
    </r>
    <r>
      <rPr>
        <sz val="12"/>
        <rFont val="Arial"/>
        <family val="2"/>
      </rPr>
      <t xml:space="preserve">, karena:
1) Tidak ada/Tidak memenuhi passing grade TKDA;
2) Tidak ada/Tidak memenuhi syarat BKD memenuhi selama 2 tahun berturut-turut (Diunggah oleh PSD-PTU);
</t>
    </r>
    <r>
      <rPr>
        <b/>
        <sz val="12"/>
        <rFont val="Arial"/>
        <family val="2"/>
      </rPr>
      <t xml:space="preserve">TMT Jabfung Dosen Pertama:
1 Februari 2022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</si>
  <si>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t>
    </r>
    <r>
      <rPr>
        <b/>
        <sz val="12"/>
        <rFont val="Arial"/>
        <family val="2"/>
      </rPr>
      <t xml:space="preserve">TMT Jabfung Dosen Pertama:
9 Mei 2023
</t>
    </r>
  </si>
  <si>
    <t>S1 Teknologi Hasil Perikanan</t>
  </si>
  <si>
    <r>
      <rPr>
        <b/>
        <sz val="12"/>
        <rFont val="Arial"/>
        <family val="2"/>
      </rPr>
      <t>belum sertifikasi</t>
    </r>
    <r>
      <rPr>
        <sz val="12"/>
        <rFont val="Arial"/>
        <family val="2"/>
      </rPr>
      <t xml:space="preserve">, karena:
1) Tidak ada/Tidak memenuhi passing grade TKBI;
2) Tidak ada/Tidak memenuhi passing grade TKDA;
3) Tidak ada/Tidak memenuhi Pekerti/AA;
</t>
    </r>
    <r>
      <rPr>
        <b/>
        <sz val="12"/>
        <rFont val="Arial"/>
        <family val="2"/>
      </rPr>
      <t xml:space="preserve">TMT Jabfung Dosen Pertama:
4 September 2019
</t>
    </r>
  </si>
  <si>
    <t>S1 Ilmu Perikanan</t>
  </si>
  <si>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 xml:space="preserve">TMT Jabfung Dosen Pertama:
14 Januari 2021
</t>
    </r>
  </si>
  <si>
    <t>S1 Biologi</t>
  </si>
  <si>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 xml:space="preserve">TMT Jabfung Dosen Pertama:
1 Oktober 2021
</t>
    </r>
  </si>
  <si>
    <t>S1 Ilmu Kelautan</t>
  </si>
  <si>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 xml:space="preserve">TMT Jabfung Dosen Pertama:
25 Februari 2019
</t>
    </r>
  </si>
  <si>
    <r>
      <rPr>
        <b/>
        <sz val="12"/>
        <rFont val="Arial"/>
        <family val="2"/>
      </rPr>
      <t>belum sertifikasi</t>
    </r>
    <r>
      <rPr>
        <sz val="12"/>
        <rFont val="Arial"/>
        <family val="2"/>
      </rPr>
      <t xml:space="preserve">, karena:
1) belum mempunyai NIDN;
2) belum 2 tahun dalam jabatan fungsional dosen
</t>
    </r>
    <r>
      <rPr>
        <b/>
        <sz val="12"/>
        <rFont val="Arial"/>
        <family val="2"/>
      </rPr>
      <t xml:space="preserve">TMT Jabfung Dosen Pertama:
17 Januari 2024
</t>
    </r>
  </si>
  <si>
    <r>
      <rPr>
        <b/>
        <sz val="12"/>
        <rFont val="Arial"/>
        <family val="2"/>
      </rPr>
      <t>belum sertifikasi</t>
    </r>
    <r>
      <rPr>
        <sz val="12"/>
        <rFont val="Arial"/>
        <family val="2"/>
      </rPr>
      <t xml:space="preserve">, karena:
1) Tidak ada/Tidak memenuhi passing grade TKBI;
2) Tidak ada/Tidak memenuhi passing grade TKDA;
3) Tidak ada/Tidak memenuhi syarat BKD memenuhi selama 2 tahun berturut-turut (Diunggah oleh PSD-PTU)
</t>
    </r>
    <r>
      <rPr>
        <b/>
        <sz val="12"/>
        <rFont val="Arial"/>
        <family val="2"/>
      </rPr>
      <t>TMT Jabfung Dosen Pertama:
14 Januari 2021</t>
    </r>
    <r>
      <rPr>
        <sz val="12"/>
        <rFont val="Arial"/>
        <family val="2"/>
      </rPr>
      <t xml:space="preserve">
</t>
    </r>
  </si>
  <si>
    <t>S2 Bioteknologi Perikanan dan Kelautan</t>
  </si>
  <si>
    <t>S2 Magister Sains Veteriner</t>
  </si>
  <si>
    <t>S1 Kimia</t>
  </si>
  <si>
    <t>S1 Teknologi Akuakultur</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</si>
  <si>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syarat BKD memenuhi selama 2 tahun berturut-turut (Diunggah oleh PSD-PTU)
</t>
    </r>
    <r>
      <rPr>
        <b/>
        <sz val="12"/>
        <rFont val="Arial"/>
        <family val="2"/>
      </rPr>
      <t xml:space="preserve">TMT Jabfung Dosen Pertama:
16 Juni 2023
</t>
    </r>
  </si>
  <si>
    <r>
      <rPr>
        <b/>
        <sz val="12"/>
        <rFont val="Arial"/>
        <family val="2"/>
      </rPr>
      <t>belum sertifikasi</t>
    </r>
    <r>
      <rPr>
        <sz val="12"/>
        <rFont val="Arial"/>
        <family val="2"/>
      </rPr>
      <t xml:space="preserve">, karena:
1) belum memiliki NIDN;
2) Data Ikatan Kerja Anda tidak termasuk ke dalam katerigori dosen tetap atau DPK tetap di Perguruan Tinggi;
3) Tidak ada/Tidak memenuhi passing grade TKBI;
4) Tidak ada/Tidak memenuhi passing grade TKDA;
5) Tidak ada/Tidak memenuhi Pekerti/AA
</t>
    </r>
    <r>
      <rPr>
        <b/>
        <sz val="12"/>
        <rFont val="Arial"/>
        <family val="2"/>
      </rPr>
      <t xml:space="preserve">TMT Jabfung Dosen Pertama:
1 Februari 2018
</t>
    </r>
  </si>
  <si>
    <t>S2 Ekonomi Pertanian</t>
  </si>
  <si>
    <t>S1 Administrasi Negara</t>
  </si>
  <si>
    <r>
      <rPr>
        <b/>
        <sz val="12"/>
        <rFont val="Arial"/>
        <family val="2"/>
      </rPr>
      <t>belum sertifikasi</t>
    </r>
    <r>
      <rPr>
        <sz val="12"/>
        <rFont val="Arial"/>
        <family val="2"/>
      </rPr>
      <t xml:space="preserve">, karena TIDAK LULUS Sertifikasi Pendidik bagi Dosen Gelombang ke-1 Tahun 2024
</t>
    </r>
    <r>
      <rPr>
        <b/>
        <sz val="12"/>
        <rFont val="Arial"/>
        <family val="2"/>
      </rPr>
      <t>TMT Jabfung Dosen Pertama:
29 Oktober 2021</t>
    </r>
    <r>
      <rPr>
        <sz val="12"/>
        <rFont val="Arial"/>
        <family val="2"/>
      </rPr>
      <t xml:space="preserve">
</t>
    </r>
  </si>
  <si>
    <t>S2 Magister Agribisnis</t>
  </si>
  <si>
    <t>S2 Magister Manajemen</t>
  </si>
  <si>
    <t>S1 Administrasi Publik</t>
  </si>
  <si>
    <t>D3 Teknisi Perpustakaan</t>
  </si>
  <si>
    <t>D3 Administrasi Negara</t>
  </si>
  <si>
    <t>D3 Mesin dan Peralatan Perikanan</t>
  </si>
  <si>
    <t>S1 Ilmu Komunikasi</t>
  </si>
  <si>
    <t xml:space="preserve">D3 Teknologi Pengolahan Hasil Perikanan </t>
  </si>
  <si>
    <t>S1 Pendidikan Bahasa Indonesia dan Daerah</t>
  </si>
  <si>
    <t>S2 Magister Sosiologi</t>
  </si>
  <si>
    <t>S1 Teknologi Pangan</t>
  </si>
  <si>
    <t>D3 Teknik Budidaya Perikanan</t>
  </si>
  <si>
    <t>D3 Teknik Pengolahan Produk Perikanan</t>
  </si>
  <si>
    <t>TRIWULAN IV TAHUN 2024</t>
  </si>
  <si>
    <t>S2 Teknik Mesin (Magister Sistem Teknik)</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</si>
  <si>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rFont val="Arial"/>
        <family val="2"/>
      </rPr>
      <t xml:space="preserve">TMT Jabfung Dosen Pertama:
6 Juli 2022
</t>
    </r>
  </si>
  <si>
    <t>A.Md., S.Pi., M.Tr.Pi.</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</si>
  <si>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t>
    </r>
    <r>
      <rPr>
        <b/>
        <sz val="12"/>
        <rFont val="Arial"/>
        <family val="2"/>
      </rPr>
      <t xml:space="preserve">TMT Jabfung Dosen Pertama:
9 Mei 2023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</si>
  <si>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rFont val="Arial"/>
        <family val="2"/>
      </rPr>
      <t xml:space="preserve">TMT Jabfung Dosen Pertama:
24 Oktober 2023
</t>
    </r>
  </si>
  <si>
    <t>1-Sept-2009</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</si>
  <si>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11 September 2023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</si>
  <si>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28 November 2023
</t>
    </r>
  </si>
  <si>
    <t>Koordinator Kehumasan</t>
  </si>
  <si>
    <t>Sekretaris PRODI TPPP</t>
  </si>
  <si>
    <t>S1 Pendidikan Biologi</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</si>
  <si>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
</t>
    </r>
    <r>
      <rPr>
        <b/>
        <sz val="12"/>
        <rFont val="Arial"/>
        <family val="2"/>
      </rPr>
      <t xml:space="preserve">TMT Jabfung Dosen Pertama:
1 Oktober 2023
</t>
    </r>
  </si>
  <si>
    <t>D3 Ekonomi Akuntansi</t>
  </si>
  <si>
    <t>S1 Teknik Kelautan</t>
  </si>
  <si>
    <t>S1 Sosiologi</t>
  </si>
  <si>
    <t>S1 Sastra Inggris</t>
  </si>
  <si>
    <t>D3 Ilmu Informasi, Perpustakaan dan Kearsipan</t>
  </si>
  <si>
    <t>D3 Teknologi Penangkapan Ikan</t>
  </si>
  <si>
    <t>D4 Teknologi Pengelolaan Sumberdaya Perairan</t>
  </si>
  <si>
    <t>S1 Teknologi Pengolahan Hasil Perikanan</t>
  </si>
  <si>
    <t>Jozua CH Huwae</t>
  </si>
  <si>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TMT Jabfung Dosen Pertama:
17 Maret 2021</t>
    </r>
    <r>
      <rPr>
        <sz val="12"/>
        <rFont val="Arial"/>
        <family val="2"/>
      </rPr>
      <t xml:space="preserve">
</t>
    </r>
  </si>
  <si>
    <t>S2 Manajemen Sumberdaya Pantai</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</si>
  <si>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rFont val="Arial"/>
        <family val="2"/>
      </rPr>
      <t xml:space="preserve">TMT Jabfung Dosen Pertama:
16 Februari 2023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</si>
  <si>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t>
    </r>
    <r>
      <rPr>
        <b/>
        <sz val="12"/>
        <rFont val="Arial"/>
        <family val="2"/>
      </rPr>
      <t xml:space="preserve">TMT Jabfung Dosen Pertama:
16 Februari 2023
</t>
    </r>
  </si>
  <si>
    <r>
      <rPr>
        <b/>
        <sz val="12"/>
        <rFont val="Arial"/>
        <family val="2"/>
      </rPr>
      <t>belum sertifikasi</t>
    </r>
    <r>
      <rPr>
        <sz val="12"/>
        <rFont val="Arial"/>
        <family val="2"/>
      </rPr>
      <t xml:space="preserve">, karena:
1) Tidak ada/Tidak memenuhi passing grade TKDA
</t>
    </r>
    <r>
      <rPr>
        <b/>
        <sz val="12"/>
        <rFont val="Arial"/>
        <family val="2"/>
      </rPr>
      <t>TMT Jabfung Dosen Pertama:
17 Maret 2021</t>
    </r>
    <r>
      <rPr>
        <sz val="12"/>
        <rFont val="Arial"/>
        <family val="2"/>
      </rPr>
      <t xml:space="preserve">
</t>
    </r>
  </si>
  <si>
    <r>
      <rPr>
        <b/>
        <sz val="12"/>
        <rFont val="Arial"/>
        <family val="2"/>
      </rPr>
      <t>belum sertifikasi</t>
    </r>
    <r>
      <rPr>
        <sz val="12"/>
        <rFont val="Arial"/>
        <family val="2"/>
      </rPr>
      <t xml:space="preserve">, karena:
1) Tidak ada/Tidak memenuhi passing grade TKBI;
2) Tidak ada/Tidak memenuhi passing grade TKDA;
3) Tidak ada/Tidak memenuhi Pekerti/AA;
</t>
    </r>
    <r>
      <rPr>
        <b/>
        <sz val="12"/>
        <rFont val="Arial"/>
        <family val="2"/>
      </rPr>
      <t>TMT Jabfung Dosen Pertama:
22 November 2021</t>
    </r>
    <r>
      <rPr>
        <sz val="12"/>
        <rFont val="Arial"/>
        <family val="2"/>
      </rPr>
      <t xml:space="preserve">
</t>
    </r>
  </si>
  <si>
    <r>
      <rPr>
        <b/>
        <sz val="12"/>
        <rFont val="Arial"/>
        <family val="2"/>
      </rPr>
      <t>belum sertifikasi</t>
    </r>
    <r>
      <rPr>
        <sz val="12"/>
        <rFont val="Arial"/>
        <family val="2"/>
      </rPr>
      <t xml:space="preserve">, karena TIDAK LULUS Sertifikasi Pendidik bagi Dosen Gelombang ke-1 Tahun 2024
</t>
    </r>
    <r>
      <rPr>
        <b/>
        <sz val="12"/>
        <rFont val="Arial"/>
        <family val="2"/>
      </rPr>
      <t xml:space="preserve">TMT Jabfung Dosen Pertama:
21 Desember 2020
</t>
    </r>
  </si>
  <si>
    <r>
      <rPr>
        <b/>
        <sz val="12"/>
        <rFont val="Arial"/>
        <family val="2"/>
      </rPr>
      <t>belum sertifikasi</t>
    </r>
    <r>
      <rPr>
        <sz val="12"/>
        <rFont val="Arial"/>
        <family val="2"/>
      </rPr>
      <t xml:space="preserve">, karena:
1) Masa Kerja dan/atau Masa Fungsional anda kurang dari 2 tahun;
2) Tidak ada/Tidak memenuhi passing grade TKDA;
</t>
    </r>
    <r>
      <rPr>
        <b/>
        <sz val="12"/>
        <rFont val="Arial"/>
        <family val="2"/>
      </rPr>
      <t xml:space="preserve">TMT Jabfung Dosen Pertama:
16 Februari 2023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</si>
  <si>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t>
    </r>
    <r>
      <rPr>
        <b/>
        <sz val="12"/>
        <rFont val="Arial"/>
        <family val="2"/>
      </rPr>
      <t xml:space="preserve">TMT Jabfung Dosen Pertama:
23 Agustus 2022
</t>
    </r>
  </si>
  <si>
    <t>S1 Matematika</t>
  </si>
  <si>
    <t>S1 Pengelolaan Sumber Daya Perairan</t>
  </si>
  <si>
    <t>D3 Mesin Perikanan</t>
  </si>
  <si>
    <t>Perpanjangan TUBEL</t>
  </si>
  <si>
    <t>S2 Pemanfaatan Sumber Daya Perairan</t>
  </si>
  <si>
    <t>S1 Ilmu Perpustakaan</t>
  </si>
  <si>
    <t>Universitas Karya Dharma Makassar</t>
  </si>
  <si>
    <t>S1 Ekonomi Pembangunan</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</si>
  <si>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rFont val="Arial"/>
        <family val="2"/>
      </rPr>
      <t>TMT Jabfung Dosen Pertama:
5 Juli 2022</t>
    </r>
    <r>
      <rPr>
        <sz val="12"/>
        <rFont val="Arial"/>
        <family val="2"/>
      </rPr>
      <t xml:space="preserve">
</t>
    </r>
  </si>
  <si>
    <t>Universitas Terbuka Jakarta</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</si>
  <si>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9 Januari 2023
</t>
    </r>
  </si>
  <si>
    <r>
      <rPr>
        <b/>
        <sz val="12"/>
        <rFont val="Arial"/>
        <family val="2"/>
      </rPr>
      <t>belum sertifikasi</t>
    </r>
    <r>
      <rPr>
        <sz val="12"/>
        <rFont val="Arial"/>
        <family val="2"/>
      </rPr>
      <t xml:space="preserve">, karena:
1) belum mempunyai NIDN
</t>
    </r>
    <r>
      <rPr>
        <b/>
        <sz val="12"/>
        <rFont val="Arial"/>
        <family val="2"/>
      </rPr>
      <t xml:space="preserve">TMT Jabfung Dosen Pertama:
11 September 2024
</t>
    </r>
  </si>
  <si>
    <r>
      <rPr>
        <b/>
        <sz val="12"/>
        <rFont val="Arial"/>
        <family val="2"/>
        <scheme val="minor"/>
      </rPr>
      <t>belum sertifikasi</t>
    </r>
    <r>
      <rPr>
        <sz val="12"/>
        <rFont val="Arial"/>
        <family val="2"/>
        <scheme val="minor"/>
      </rPr>
      <t xml:space="preserve">, karena:
1) Tidak ada/Tidak memenuhi passing grade TKDA;
</t>
    </r>
    <r>
      <rPr>
        <b/>
        <sz val="12"/>
        <rFont val="Arial"/>
        <family val="2"/>
        <scheme val="minor"/>
      </rPr>
      <t xml:space="preserve">TMT Jabfung Dosen Pertama:
21 September 2020
</t>
    </r>
  </si>
  <si>
    <t>UNDIP Semarang</t>
  </si>
  <si>
    <t>D4 Penyuluhan Perikanan</t>
  </si>
  <si>
    <r>
      <rPr>
        <b/>
        <sz val="12"/>
        <rFont val="Arial"/>
        <family val="2"/>
        <scheme val="minor"/>
      </rPr>
      <t>belum sertifikasi</t>
    </r>
    <r>
      <rPr>
        <sz val="12"/>
        <rFont val="Arial"/>
        <family val="2"/>
        <scheme val="minor"/>
      </rPr>
      <t xml:space="preserve">, karena:
1) Tidak ada/Tidak memenuhi passing grade TKBI;
2) Tidak ada/Tidak memenuhi passing grade TKDA;
</t>
    </r>
    <r>
      <rPr>
        <b/>
        <sz val="12"/>
        <rFont val="Arial"/>
        <family val="2"/>
        <scheme val="minor"/>
      </rPr>
      <t xml:space="preserve">TMT Jabfung Dosen Pertama:
7 Januari 2020
</t>
    </r>
  </si>
  <si>
    <r>
      <rPr>
        <b/>
        <sz val="12"/>
        <rFont val="Arial"/>
        <family val="2"/>
        <scheme val="minor"/>
      </rPr>
      <t>belum sertifikasi</t>
    </r>
    <r>
      <rPr>
        <sz val="12"/>
        <rFont val="Arial"/>
        <family val="2"/>
        <scheme val="minor"/>
      </rPr>
      <t xml:space="preserve">, karena:
1) Tidak ada/Tidak memenuhi passing grade TKBI;
2) Tidak ada/Tidak memenuhi passing grade TKDA;
</t>
    </r>
    <r>
      <rPr>
        <b/>
        <sz val="12"/>
        <rFont val="Arial"/>
        <family val="2"/>
        <scheme val="minor"/>
      </rPr>
      <t xml:space="preserve">TMT Jabfung Dosen Pertama:
21 September 2020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</si>
  <si>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TMT Jabfung Dosen Pertama:
22 Mei 2022</t>
    </r>
    <r>
      <rPr>
        <sz val="12"/>
        <rFont val="Arial"/>
        <family val="2"/>
      </rPr>
      <t xml:space="preserve">
</t>
    </r>
  </si>
  <si>
    <r>
      <rPr>
        <b/>
        <sz val="12"/>
        <rFont val="Arial"/>
        <family val="2"/>
      </rPr>
      <t>belum sertifikasi</t>
    </r>
    <r>
      <rPr>
        <sz val="12"/>
        <rFont val="Arial"/>
        <family val="2"/>
      </rPr>
      <t xml:space="preserve">, karena:
1) belum 2 tahun dalam jabatan fungsional dosen;
2) belum mempunyai NIDN
</t>
    </r>
    <r>
      <rPr>
        <b/>
        <sz val="12"/>
        <rFont val="Arial"/>
        <family val="2"/>
      </rPr>
      <t xml:space="preserve">TMT Jabfung Dosen Pertama:
1 Maret 2024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</si>
  <si>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TMT Jabfung Dosen Pertama:
29 Desember 2023</t>
    </r>
    <r>
      <rPr>
        <sz val="12"/>
        <rFont val="Arial"/>
        <family val="2"/>
      </rPr>
      <t xml:space="preserve">
</t>
    </r>
  </si>
  <si>
    <t>Suko Wardono</t>
  </si>
  <si>
    <t>Bagus Oktori Sutrisno</t>
  </si>
  <si>
    <t>196411181989031000</t>
  </si>
  <si>
    <t>196610271991011001</t>
  </si>
  <si>
    <t>S3 Manajemen Sumberdaya Pantai</t>
  </si>
  <si>
    <t>S1 Ilmu Administrasi</t>
  </si>
  <si>
    <t>D3 Budidaya Perikanan</t>
  </si>
  <si>
    <t>D3 Keperawatan</t>
  </si>
  <si>
    <t>D3 Pengolahan Hasil Perikanan</t>
  </si>
  <si>
    <t>Meninggal 30 Desember 2024</t>
  </si>
  <si>
    <t>Resign 31 Desember 2024</t>
  </si>
  <si>
    <t>Lulus PPPK Tahap I</t>
  </si>
  <si>
    <t>D3 Teknik Kelautan</t>
  </si>
  <si>
    <t>D4 Teknologi Pengelolaan Sumber Daya Perairan</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</si>
  <si>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TMT Jabfung Dosen Pertama:
9 Mei 2023</t>
    </r>
    <r>
      <rPr>
        <sz val="12"/>
        <rFont val="Arial"/>
        <family val="2"/>
      </rPr>
      <t xml:space="preserve">
</t>
    </r>
  </si>
  <si>
    <t>WADIR II_belum pencantuman gelar S3</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</si>
  <si>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
TMT Jabfung Dosen Pertama:
</t>
    </r>
    <r>
      <rPr>
        <b/>
        <sz val="12"/>
        <rFont val="Arial"/>
        <family val="2"/>
      </rPr>
      <t>9 Januari 2023</t>
    </r>
    <r>
      <rPr>
        <sz val="12"/>
        <rFont val="Arial"/>
        <family val="2"/>
      </rPr>
      <t xml:space="preserve">
</t>
    </r>
  </si>
  <si>
    <t>S1 Oseanografi</t>
  </si>
  <si>
    <t>D3 Ekonomika Terapan</t>
  </si>
  <si>
    <t>D3 Kesekretariatan</t>
  </si>
  <si>
    <t>S1 Sains dan Teknik Komputer</t>
  </si>
  <si>
    <t>D2 Managemen Perhotelan</t>
  </si>
  <si>
    <t>D3 Keuangan dan Perbankan</t>
  </si>
  <si>
    <t>S1 Pendidikan Kristen</t>
  </si>
  <si>
    <t>S1 Keperawatan</t>
  </si>
  <si>
    <t>S1 Perikanan dan Ilmu Kelautan</t>
  </si>
  <si>
    <t>S1 Manajemen Pendidikan Islam</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</si>
  <si>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24 Oktober 2023
</t>
    </r>
  </si>
  <si>
    <t>Sekretaris PRODI TPI</t>
  </si>
  <si>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 xml:space="preserve">TMT Jabfung Dosen Pertama:
21 Desember 2021
</t>
    </r>
  </si>
  <si>
    <r>
      <rPr>
        <b/>
        <sz val="12"/>
        <rFont val="Arial"/>
        <family val="2"/>
        <scheme val="minor"/>
      </rPr>
      <t>belum sertifikasi</t>
    </r>
    <r>
      <rPr>
        <sz val="12"/>
        <rFont val="Arial"/>
        <family val="2"/>
        <scheme val="minor"/>
      </rPr>
      <t xml:space="preserve">, karena:
1) Tidak ada/Tidak memenuhi passing grade TKBI;
2) Tidak ada/Tidak memenuhi passing grade TKDA;
</t>
    </r>
    <r>
      <rPr>
        <b/>
        <sz val="12"/>
        <rFont val="Arial"/>
        <family val="2"/>
        <scheme val="minor"/>
      </rPr>
      <t xml:space="preserve">TMT Jabfung Dosen Pertama:
14 Januari 2021
</t>
    </r>
  </si>
  <si>
    <r>
      <rPr>
        <b/>
        <sz val="12"/>
        <rFont val="Arial"/>
        <family val="2"/>
        <scheme val="minor"/>
      </rPr>
      <t>belum sertifikasi</t>
    </r>
    <r>
      <rPr>
        <sz val="12"/>
        <rFont val="Arial"/>
        <family val="2"/>
        <scheme val="minor"/>
      </rPr>
      <t xml:space="preserve">, karena:
1) Tidak ada/Tidak memenuhi passing grade TKBI;
2) Tidak ada/Tidak memenuhi passing grade TKDA;
</t>
    </r>
    <r>
      <rPr>
        <b/>
        <sz val="12"/>
        <rFont val="Arial"/>
        <family val="2"/>
        <scheme val="minor"/>
      </rPr>
      <t xml:space="preserve">TMT Jabfung Dosen Pertama:
22 November 2021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</si>
  <si>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TMT Jabfung Dosen Pertama:
1 September 2023</t>
    </r>
    <r>
      <rPr>
        <sz val="12"/>
        <rFont val="Arial"/>
        <family val="2"/>
      </rPr>
      <t xml:space="preserve">
</t>
    </r>
  </si>
  <si>
    <r>
      <rPr>
        <b/>
        <sz val="12"/>
        <rFont val="Arial"/>
        <family val="2"/>
      </rPr>
      <t>belum sertifikasi</t>
    </r>
    <r>
      <rPr>
        <sz val="12"/>
        <rFont val="Arial"/>
        <family val="2"/>
      </rPr>
      <t xml:space="preserve">, karena:
1) Tidak ada/Tidak memenuhi passing grade TKDA;
</t>
    </r>
    <r>
      <rPr>
        <b/>
        <sz val="12"/>
        <rFont val="Arial"/>
        <family val="2"/>
      </rPr>
      <t xml:space="preserve">TMT Jabfung Dosen Pertama:
3 Mei 2021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</si>
  <si>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TMT Jabfung Dosen Pertama:
9 Januari 2023</t>
    </r>
    <r>
      <rPr>
        <sz val="12"/>
        <rFont val="Arial"/>
        <family val="2"/>
      </rPr>
      <t xml:space="preserve">
</t>
    </r>
  </si>
  <si>
    <r>
      <rPr>
        <b/>
        <sz val="12"/>
        <rFont val="Arial"/>
        <family val="2"/>
      </rPr>
      <t>belum sertifikasi</t>
    </r>
    <r>
      <rPr>
        <sz val="12"/>
        <rFont val="Arial"/>
        <family val="2"/>
      </rPr>
      <t xml:space="preserve">, karena:
1) Tidak ada/Tidak memenuhi passing grade TKBI;
2) Tidak ada/Tidak memenuhi passing grade TKDA;
3) Tidak ada/Tidak memenuhi Pekerti/AA;
</t>
    </r>
    <r>
      <rPr>
        <b/>
        <sz val="12"/>
        <rFont val="Arial"/>
        <family val="2"/>
      </rPr>
      <t xml:space="preserve">TMT Jabfung Dosen Pertama:
1 Juli 2017
</t>
    </r>
  </si>
  <si>
    <r>
      <rPr>
        <b/>
        <sz val="12"/>
        <rFont val="Arial"/>
        <family val="2"/>
      </rPr>
      <t>belum sertifikasi</t>
    </r>
    <r>
      <rPr>
        <sz val="12"/>
        <rFont val="Arial"/>
        <family val="2"/>
      </rPr>
      <t xml:space="preserve">, karena:
1) Dokumen Inpassing Anda tidak ada. Bisa dilakukan penginputan data kepangkatan/inpassing di menu Profil &gt; Inpassing. Jika data inpassing sudah ada sebelumnya, pastikan dokumen terupload juga di menu tersebut; 
2) Masa Kerja dan/atau Masa Fungsional anda kurang dari 2 tahun;
3) Tidak ada/Tidak memenuhi passing grade TKBI;
4) Tidak ada/Tidak memenuhi passing grade TKDA;
</t>
    </r>
    <r>
      <rPr>
        <b/>
        <sz val="12"/>
        <rFont val="Arial"/>
        <family val="2"/>
      </rPr>
      <t xml:space="preserve">TMT Jabfung Dosen Pertama:
6 Juli 2022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</si>
  <si>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TMT Jabfung Dosen Pertama:
24 Oktober 2023</t>
    </r>
    <r>
      <rPr>
        <sz val="12"/>
        <rFont val="Arial"/>
        <family val="2"/>
      </rPr>
      <t xml:space="preserve">
</t>
    </r>
  </si>
  <si>
    <r>
      <rPr>
        <b/>
        <sz val="12"/>
        <rFont val="Arial"/>
        <family val="2"/>
        <scheme val="minor"/>
      </rPr>
      <t>belum sertifikasi</t>
    </r>
    <r>
      <rPr>
        <sz val="12"/>
        <rFont val="Arial"/>
        <family val="2"/>
        <scheme val="minor"/>
      </rPr>
      <t xml:space="preserve">, karena:
1) belum 2 tahun dalam jabatan fungsional dosen;
2) belum mempunyai NIDN
</t>
    </r>
    <r>
      <rPr>
        <b/>
        <sz val="12"/>
        <rFont val="Arial"/>
        <family val="2"/>
        <scheme val="minor"/>
      </rPr>
      <t>TMT Jabfung Dosen Pertama:
16 Juni 2023</t>
    </r>
    <r>
      <rPr>
        <sz val="12"/>
        <rFont val="Arial"/>
        <family val="2"/>
        <scheme val="minor"/>
      </rPr>
      <t xml:space="preserve">
</t>
    </r>
  </si>
  <si>
    <t>S1 Pendidikan Bahasa dan Sastra Indonesia</t>
  </si>
  <si>
    <t>S1 Teknologi Pengelolaan Sumber Daya Perairan</t>
  </si>
  <si>
    <t>S1 Teknologi Pendidikan</t>
  </si>
  <si>
    <t>D3 Penangkapan Ikan</t>
  </si>
  <si>
    <t>S1 Teknik Komputer dan Jaringan</t>
  </si>
  <si>
    <t>S1 Universitas Muslim Indonesia Makassar</t>
  </si>
  <si>
    <t>S1 Pendidikan Bahasa Inggris</t>
  </si>
  <si>
    <t>S1 Budidaya Perikanan</t>
  </si>
  <si>
    <t>D3 Pendidikan Guru Sekolah Dasar</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</si>
  <si>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syarat BKD memenuhi selama 2 tahun berturut-turut (Diunggah oleh PSD-PTU)
</t>
    </r>
    <r>
      <rPr>
        <b/>
        <sz val="12"/>
        <rFont val="Arial"/>
        <family val="2"/>
      </rPr>
      <t>TMT Jabfung Dosen Pertama:
16 Februari 2023</t>
    </r>
    <r>
      <rPr>
        <sz val="12"/>
        <rFont val="Arial"/>
        <family val="2"/>
      </rPr>
      <t xml:space="preserve">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</si>
  <si>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TMT Jabfung Dosen Pertama:
5 April 2023</t>
    </r>
    <r>
      <rPr>
        <sz val="12"/>
        <rFont val="Arial"/>
        <family val="2"/>
      </rPr>
      <t xml:space="preserve">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</si>
  <si>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t>
    </r>
    <r>
      <rPr>
        <b/>
        <sz val="12"/>
        <rFont val="Arial"/>
        <family val="2"/>
      </rPr>
      <t>TMT Jabfung Dosen Pertama:
16 Februari 2023</t>
    </r>
    <r>
      <rPr>
        <sz val="12"/>
        <rFont val="Arial"/>
        <family val="2"/>
      </rPr>
      <t xml:space="preserve">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</si>
  <si>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t>
    </r>
    <r>
      <rPr>
        <b/>
        <sz val="12"/>
        <rFont val="Arial"/>
        <family val="2"/>
      </rPr>
      <t>TMT Jabfung Dosen Pertama:
16 Juni 2023</t>
    </r>
    <r>
      <rPr>
        <sz val="12"/>
        <rFont val="Arial"/>
        <family val="2"/>
      </rPr>
      <t xml:space="preserve">
</t>
    </r>
  </si>
  <si>
    <r>
      <rPr>
        <b/>
        <sz val="12"/>
        <rFont val="Arial"/>
        <family val="2"/>
      </rPr>
      <t>belum sertifikasi</t>
    </r>
    <r>
      <rPr>
        <sz val="12"/>
        <rFont val="Arial"/>
        <family val="2"/>
        <scheme val="minor"/>
      </rPr>
      <t xml:space="preserve">, karena:
1) Tidak ada/Tidak memenuhi passing grade TKDA;
2) Tidak ada/Tidak memenuhi syarat BKD memenuhi selama 2 tahun berturut-turut (Diunggah oleh PSD-PTU)
</t>
    </r>
    <r>
      <rPr>
        <b/>
        <sz val="12"/>
        <rFont val="Arial"/>
        <family val="2"/>
        <scheme val="minor"/>
      </rPr>
      <t>TMT Jabfung Dosen Pertama:
1 Oktober 2021</t>
    </r>
    <r>
      <rPr>
        <sz val="12"/>
        <rFont val="Arial"/>
        <family val="2"/>
        <scheme val="minor"/>
      </rPr>
      <t xml:space="preserve">
</t>
    </r>
  </si>
  <si>
    <r>
      <rPr>
        <b/>
        <sz val="12"/>
        <rFont val="Arial"/>
        <family val="2"/>
      </rPr>
      <t>belum sertifikasi</t>
    </r>
    <r>
      <rPr>
        <sz val="12"/>
        <rFont val="Arial"/>
        <family val="2"/>
        <scheme val="minor"/>
      </rPr>
      <t xml:space="preserve">, karena:
1) Masa Kerja dan/atau Masa Fungsional anda kurang dari 2 tahun;
2) Tidak ada/Tidak memenuhi passing grade TKBI;
3) Tidak ada/Tidak memenuhi passing grade TKDA;
</t>
    </r>
    <r>
      <rPr>
        <b/>
        <sz val="12"/>
        <rFont val="Arial"/>
        <family val="2"/>
        <scheme val="minor"/>
      </rPr>
      <t xml:space="preserve">TMT Jabfung Dosen Pertama:
16 Februari 2023
</t>
    </r>
  </si>
  <si>
    <r>
      <rPr>
        <b/>
        <sz val="12"/>
        <rFont val="Arial"/>
        <family val="2"/>
      </rPr>
      <t>belum sertifikasi</t>
    </r>
    <r>
      <rPr>
        <sz val="12"/>
        <rFont val="Arial"/>
        <family val="2"/>
        <scheme val="minor"/>
      </rPr>
      <t xml:space="preserve">, karena:
1) Masa Kerja dan/atau Masa Fungsional anda kurang dari 2 tahun;
2) Tidak ada/Tidak memenuhi passing grade TKBI;
3) Tidak ada/Tidak memenuhi passing grade TKDA;
4) Tidak ada/Tidak memenuhi Pekerti/AA
</t>
    </r>
    <r>
      <rPr>
        <b/>
        <sz val="12"/>
        <rFont val="Arial"/>
        <family val="2"/>
        <scheme val="minor"/>
      </rPr>
      <t>TMT Jabfung Dosen Pertama:
16 Juni 2023</t>
    </r>
    <r>
      <rPr>
        <sz val="12"/>
        <rFont val="Arial"/>
        <family val="2"/>
        <scheme val="minor"/>
      </rPr>
      <t xml:space="preserve">
</t>
    </r>
  </si>
  <si>
    <t xml:space="preserve">D4 Teknologi Pengolahan Hasil Perikanan </t>
  </si>
  <si>
    <t>S1 Agribisnis</t>
  </si>
  <si>
    <t>D3 Budidaya Kelautan</t>
  </si>
  <si>
    <r>
      <rPr>
        <b/>
        <sz val="11"/>
        <rFont val="Arial"/>
        <family val="2"/>
        <scheme val="minor"/>
      </rPr>
      <t>belum sertifikasi</t>
    </r>
    <r>
      <rPr>
        <sz val="11"/>
        <rFont val="Arial"/>
        <family val="2"/>
        <scheme val="minor"/>
      </rPr>
      <t xml:space="preserve">, karena:
1) Tidak ada/Tidak memenuhi passing grade TKBI;
2) Tidak ada/Tidak memenuhi passing grade TKDA;
3) Tidak ada/Tidak memenuhi Pekerti/AA;
</t>
    </r>
    <r>
      <rPr>
        <b/>
        <sz val="11"/>
        <rFont val="Arial"/>
        <family val="2"/>
        <scheme val="minor"/>
      </rPr>
      <t>TMT Jabfung Dosen Pertama:
20 Februari 2020</t>
    </r>
    <r>
      <rPr>
        <sz val="11"/>
        <rFont val="Arial"/>
        <family val="2"/>
        <scheme val="minor"/>
      </rPr>
      <t xml:space="preserve">
</t>
    </r>
  </si>
  <si>
    <r>
      <rPr>
        <b/>
        <sz val="11"/>
        <rFont val="Arial"/>
        <family val="2"/>
        <scheme val="minor"/>
      </rPr>
      <t>belum sertifikasi</t>
    </r>
    <r>
      <rPr>
        <sz val="11"/>
        <rFont val="Arial"/>
        <family val="2"/>
        <scheme val="minor"/>
      </rPr>
      <t xml:space="preserve">, karena:
1) Tidak ada/Tidak memenuhi passing grade TKBI;
2) Tidak ada/Tidak memenuhi passing grade TKDA;
</t>
    </r>
    <r>
      <rPr>
        <b/>
        <sz val="11"/>
        <rFont val="Arial"/>
        <family val="2"/>
        <scheme val="minor"/>
      </rPr>
      <t>TMT Jabfung Dosen Pertama:
23 April 2021</t>
    </r>
    <r>
      <rPr>
        <sz val="11"/>
        <rFont val="Arial"/>
        <family val="2"/>
        <scheme val="minor"/>
      </rPr>
      <t xml:space="preserve">
</t>
    </r>
  </si>
  <si>
    <r>
      <rPr>
        <b/>
        <sz val="11"/>
        <rFont val="Arial"/>
        <family val="2"/>
        <scheme val="minor"/>
      </rPr>
      <t>belum sertifikasi</t>
    </r>
    <r>
      <rPr>
        <sz val="11"/>
        <rFont val="Arial"/>
        <family val="2"/>
        <scheme val="minor"/>
      </rPr>
      <t xml:space="preserve">, karena:
1) Tidak ada/Tidak memenuhi passing grade TKBI;
</t>
    </r>
    <r>
      <rPr>
        <b/>
        <sz val="11"/>
        <rFont val="Arial"/>
        <family val="2"/>
        <scheme val="minor"/>
      </rPr>
      <t xml:space="preserve">TMT Jabfung Dosen Pertama:
23 April 2021
</t>
    </r>
  </si>
  <si>
    <r>
      <rPr>
        <b/>
        <sz val="11"/>
        <rFont val="Arial"/>
        <family val="2"/>
        <scheme val="minor"/>
      </rPr>
      <t>belum sertifikasi</t>
    </r>
    <r>
      <rPr>
        <sz val="11"/>
        <rFont val="Arial"/>
        <family val="2"/>
        <scheme val="minor"/>
      </rPr>
      <t xml:space="preserve">, karena:
1) Tidak ada/Tidak memenuhi passing grade TKBI;
2) Tidak ada/Tidak memenuhi passing grade TKDA;
</t>
    </r>
    <r>
      <rPr>
        <b/>
        <sz val="11"/>
        <rFont val="Arial"/>
        <family val="2"/>
        <scheme val="minor"/>
      </rPr>
      <t>TMT Jabfung Dosen Pertama:
24 Agustus 2020</t>
    </r>
    <r>
      <rPr>
        <sz val="11"/>
        <rFont val="Arial"/>
        <family val="2"/>
        <scheme val="minor"/>
      </rPr>
      <t xml:space="preserve">
</t>
    </r>
  </si>
  <si>
    <t>D3 Teknik Penanganan Patologi Perikanan</t>
  </si>
  <si>
    <t>S1 Profesi Ners</t>
  </si>
  <si>
    <t>S1 Perpustakaan</t>
  </si>
  <si>
    <t>S1 Teknologi dan Manajemen Perikanan Tangkap</t>
  </si>
  <si>
    <t>S1 Agreokoteknologi Minat Perlindungan Tanaman</t>
  </si>
  <si>
    <t>Kepala Bidang Penelitian</t>
  </si>
  <si>
    <r>
      <rPr>
        <b/>
        <sz val="11"/>
        <rFont val="Arial"/>
        <family val="2"/>
        <scheme val="minor"/>
      </rPr>
      <t>belum sertifikasi</t>
    </r>
    <r>
      <rPr>
        <sz val="11"/>
        <rFont val="Arial"/>
        <family val="2"/>
        <scheme val="minor"/>
      </rPr>
      <t xml:space="preserve">, karena:
1) belum diangkat dalam jabatan fungsional dosen
</t>
    </r>
  </si>
  <si>
    <t>Kepala Workshop Mesin Induk dan Pesawat Bantu</t>
  </si>
  <si>
    <t>Wadir III</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</si>
  <si>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rFont val="Arial"/>
        <family val="2"/>
      </rPr>
      <t xml:space="preserve">TMT Jabfung Dosen Pertama:
24 Februari 2023
</t>
    </r>
  </si>
  <si>
    <t>Sekretaris PRODI PHL</t>
  </si>
  <si>
    <r>
      <rPr>
        <b/>
        <sz val="11"/>
        <rFont val="Arial"/>
        <family val="2"/>
        <scheme val="minor"/>
      </rPr>
      <t>belum sertifikasi</t>
    </r>
    <r>
      <rPr>
        <sz val="11"/>
        <rFont val="Arial"/>
        <family val="2"/>
        <scheme val="minor"/>
      </rPr>
      <t xml:space="preserve">, karena:
1) Masa Kerja dan/atau Masa Fungsional anda kurang dari 2 tahun;
2) Tidak ada/Tidak memenuhi passing grade TKDA;
</t>
    </r>
    <r>
      <rPr>
        <b/>
        <sz val="11"/>
        <rFont val="Arial"/>
        <family val="2"/>
        <scheme val="minor"/>
      </rPr>
      <t>TMT Jabatan Fungsional Pertama:
25 November 2022</t>
    </r>
    <r>
      <rPr>
        <sz val="11"/>
        <rFont val="Arial"/>
        <family val="2"/>
        <scheme val="minor"/>
      </rPr>
      <t xml:space="preserve">
</t>
    </r>
  </si>
  <si>
    <t>Kepala Laboratorium Komputer</t>
  </si>
  <si>
    <t>D3 Teknik Permesinan Kapal</t>
  </si>
  <si>
    <t>D3 Administrasi</t>
  </si>
  <si>
    <t>D3 Perpustakaan</t>
  </si>
  <si>
    <t>Kepala Unit Kerjasama dan Bimbingan Karir</t>
  </si>
  <si>
    <t>S2 Teknik Industri</t>
  </si>
  <si>
    <t>D3 Permesinan Perikanan</t>
  </si>
  <si>
    <t>Staf Pejabat Pembuat Komitmen</t>
  </si>
  <si>
    <t>Pembina Taruna</t>
  </si>
  <si>
    <t>Kepala Workshop Navigasi dan Menjangka Peta, Kepala Sertifikasi dan TUK</t>
  </si>
  <si>
    <t>S1 Pendidikan Profesi Ners</t>
  </si>
  <si>
    <t>S1 Ilmu dan Teknologi Pangan</t>
  </si>
  <si>
    <t>S1 Pemanfaatan Sumberdaya perikanan</t>
  </si>
  <si>
    <t>Lulus PPPK Tahap I_belum pencantuman gelar S1</t>
  </si>
  <si>
    <t>NUPTK</t>
  </si>
  <si>
    <t>9553759660130173</t>
  </si>
  <si>
    <t>0248751652130093</t>
  </si>
  <si>
    <t>8235761662131123</t>
  </si>
  <si>
    <t>5962738639130052</t>
  </si>
  <si>
    <t>3958742643230092</t>
  </si>
  <si>
    <t>8843738639130062</t>
  </si>
  <si>
    <t>8545739640230042</t>
  </si>
  <si>
    <t>4362751652130073</t>
  </si>
  <si>
    <t>6433765666230732</t>
  </si>
  <si>
    <t>6549744645230073</t>
  </si>
  <si>
    <t>7434758659230152</t>
  </si>
  <si>
    <t>4750763664137162</t>
  </si>
  <si>
    <t>9538758659130142</t>
  </si>
  <si>
    <t>7743760661130202</t>
  </si>
  <si>
    <t>0839741642110062</t>
  </si>
  <si>
    <t>1442753655200073</t>
  </si>
  <si>
    <t>1357746647130083</t>
  </si>
  <si>
    <t>5559738639130073</t>
  </si>
  <si>
    <t>4062739640130043</t>
  </si>
  <si>
    <t>3345762663230193</t>
  </si>
  <si>
    <t>2444767668130293</t>
  </si>
  <si>
    <t>4460774675130182</t>
  </si>
  <si>
    <t>9959765666130312</t>
  </si>
  <si>
    <t>1844764665131652</t>
  </si>
  <si>
    <t>3437760661130203</t>
  </si>
  <si>
    <t>2936762663131222</t>
  </si>
  <si>
    <t>6659748650200032</t>
  </si>
  <si>
    <t>4757743644130092</t>
  </si>
  <si>
    <t>1554740641230082</t>
  </si>
  <si>
    <t>0461749650230103</t>
  </si>
  <si>
    <t>0163741642130063</t>
  </si>
  <si>
    <t>9050750651230113</t>
  </si>
  <si>
    <t>7863770671230232</t>
  </si>
  <si>
    <t>1755769670130312</t>
  </si>
  <si>
    <t>7553766667230213</t>
  </si>
  <si>
    <t>9433767668231052</t>
  </si>
  <si>
    <t>9855771672130262</t>
  </si>
  <si>
    <t>1563762663137023</t>
  </si>
  <si>
    <r>
      <rPr>
        <b/>
        <sz val="11"/>
        <rFont val="Arial"/>
        <family val="2"/>
        <scheme val="minor"/>
      </rPr>
      <t>belum sertifikasi</t>
    </r>
    <r>
      <rPr>
        <sz val="11"/>
        <rFont val="Arial"/>
        <family val="2"/>
        <scheme val="minor"/>
      </rPr>
      <t xml:space="preserve">, karena:
1) Tidak ada/Tidak memenuhi passing grade TKBI;
2) Tidak ada/Tidak memenuhi passing grade TKDA.
</t>
    </r>
    <r>
      <rPr>
        <b/>
        <sz val="11"/>
        <rFont val="Arial"/>
        <family val="2"/>
        <scheme val="minor"/>
      </rPr>
      <t xml:space="preserve">TMT Jabfung Dosen Pertama:
24 Maret 2022
</t>
    </r>
  </si>
  <si>
    <r>
      <rPr>
        <b/>
        <sz val="11"/>
        <rFont val="Arial"/>
        <family val="2"/>
        <scheme val="minor"/>
      </rPr>
      <t>belum sertifikasi</t>
    </r>
    <r>
      <rPr>
        <sz val="11"/>
        <rFont val="Arial"/>
        <family val="2"/>
        <scheme val="minor"/>
      </rPr>
      <t xml:space="preserve">, karena:
1) Masa Kerja dan/atau Masa Fungsional anda kurang dari 2 tahun;
2) Tidak ada/Tidak memenuhi passing grade TKBI;
3) Tidak ada/Tidak memenuhi passing grade TKDA;
</t>
    </r>
    <r>
      <rPr>
        <b/>
        <sz val="11"/>
        <rFont val="Arial"/>
        <family val="2"/>
        <scheme val="minor"/>
      </rPr>
      <t xml:space="preserve">TMT Jabfung Dosen Pertama:
16 Oktober 2023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</si>
  <si>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24 Februari 2023
</t>
    </r>
  </si>
  <si>
    <r>
      <rPr>
        <b/>
        <sz val="11"/>
        <rFont val="Arial"/>
        <family val="2"/>
        <scheme val="minor"/>
      </rPr>
      <t>belum sertifikasi</t>
    </r>
    <r>
      <rPr>
        <sz val="11"/>
        <rFont val="Arial"/>
        <family val="2"/>
        <scheme val="minor"/>
      </rPr>
      <t xml:space="preserve">, karena:
1) belum 2 tahun dalam jabatan fungsional dosen;
2) belum mempunyai NIDN
</t>
    </r>
    <r>
      <rPr>
        <b/>
        <sz val="11"/>
        <rFont val="Arial"/>
        <family val="2"/>
        <scheme val="minor"/>
      </rPr>
      <t>TMT Jabfung Dosen Pertama:
27 Desember 2023</t>
    </r>
    <r>
      <rPr>
        <sz val="11"/>
        <rFont val="Arial"/>
        <family val="2"/>
        <scheme val="minor"/>
      </rPr>
      <t xml:space="preserve">
</t>
    </r>
  </si>
  <si>
    <t>S2 Perencanaan dan Pengembangan Wilayah</t>
  </si>
  <si>
    <t>S1 Ilmu Komputer</t>
  </si>
  <si>
    <t>D1 Ekowisata Bahari</t>
  </si>
  <si>
    <t>S1 Bimbingan Konseling</t>
  </si>
  <si>
    <t>S1 Ekonomi Islam</t>
  </si>
  <si>
    <t>S1 Pendidikan Agama Islam</t>
  </si>
  <si>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TMT Jabfung Dosen Pertama:
1 Januari 2021</t>
    </r>
    <r>
      <rPr>
        <sz val="12"/>
        <rFont val="Arial"/>
        <family val="2"/>
      </rPr>
      <t xml:space="preserve">
</t>
    </r>
  </si>
  <si>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TMT Jabfung Dosen Pertama:
28 Januari 2020</t>
    </r>
    <r>
      <rPr>
        <sz val="12"/>
        <rFont val="Arial"/>
        <family val="2"/>
      </rPr>
      <t xml:space="preserve">
</t>
    </r>
  </si>
  <si>
    <r>
      <rPr>
        <b/>
        <sz val="12"/>
        <rFont val="Arial"/>
        <family val="2"/>
      </rPr>
      <t>belum sertifikasi</t>
    </r>
    <r>
      <rPr>
        <sz val="12"/>
        <rFont val="Arial"/>
        <family val="2"/>
      </rPr>
      <t xml:space="preserve">, karena:
1) Masa Kerja dan/atau Masa Fungsional anda kurang dari 2 tahun;
2) Masa Kerja dan/atau Masa Fungsional anda kurang dari 2 tahun;
3) Tidak ada/Tidak memenuhi passing grade TKBI;
4) Tidak ada/Tidak memenuhi passing grade TKDA;
5) Tidak ada/Tidak memenuhi syarat BKD memenuhi selama 2 tahun berturut-turut (Diunggah oleh PSD-PTU)
</t>
    </r>
    <r>
      <rPr>
        <b/>
        <sz val="12"/>
        <rFont val="Arial"/>
        <family val="2"/>
      </rPr>
      <t xml:space="preserve">TMT Jabfung Dosen Pertama:
24 Februari 2023
</t>
    </r>
  </si>
  <si>
    <r>
      <rPr>
        <b/>
        <sz val="12"/>
        <rFont val="Arial"/>
        <family val="2"/>
      </rPr>
      <t>belum sertifikasi</t>
    </r>
    <r>
      <rPr>
        <sz val="12"/>
        <rFont val="Arial"/>
        <family val="2"/>
      </rPr>
      <t xml:space="preserve">, karena:
1) belum mempunyai NIDN;
2) Masa Kerja dan/atau Masa Fungsional anda kurang dari 2 tahun.
</t>
    </r>
    <r>
      <rPr>
        <b/>
        <sz val="12"/>
        <rFont val="Arial"/>
        <family val="2"/>
      </rPr>
      <t xml:space="preserve">TMT Jabfung Dosen Pertama:
24 Februari 2023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</si>
  <si>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t>
    </r>
    <r>
      <rPr>
        <b/>
        <sz val="12"/>
        <rFont val="Arial"/>
        <family val="2"/>
      </rPr>
      <t xml:space="preserve">TMT Jabfung Dosen Pertama:
6 Juli 2022
</t>
    </r>
  </si>
  <si>
    <r>
      <rPr>
        <b/>
        <sz val="12"/>
        <rFont val="Arial"/>
        <family val="2"/>
      </rPr>
      <t>belum sertifikasi</t>
    </r>
    <r>
      <rPr>
        <sz val="12"/>
        <rFont val="Arial"/>
        <family val="2"/>
      </rPr>
      <t xml:space="preserve">, karena:
1) Tidak ada/Tidak memenuhi passing grade TKDA;
</t>
    </r>
    <r>
      <rPr>
        <b/>
        <sz val="12"/>
        <rFont val="Arial"/>
        <family val="2"/>
      </rPr>
      <t xml:space="preserve">TMT Jabfung Dosen Pertama:
14 Mei 2020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</si>
  <si>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27 Desember 2023
</t>
    </r>
  </si>
  <si>
    <r>
      <rPr>
        <b/>
        <sz val="12"/>
        <rFont val="Arial"/>
        <family val="2"/>
      </rPr>
      <t>belum sertifikasi</t>
    </r>
    <r>
      <rPr>
        <sz val="12"/>
        <rFont val="Arial"/>
        <family val="2"/>
      </rPr>
      <t xml:space="preserve">, karena:
1) belum mempunyai NIDN;
2) Masa Kerja dan/atau Masa Fungsional anda kurang dari 2 tahun.
</t>
    </r>
    <r>
      <rPr>
        <b/>
        <sz val="12"/>
        <rFont val="Arial"/>
        <family val="2"/>
      </rPr>
      <t xml:space="preserve">TMT Jabfung Dosen Pertama:
17 Januari 2024
</t>
    </r>
  </si>
  <si>
    <r>
      <rPr>
        <b/>
        <sz val="12"/>
        <rFont val="Arial"/>
        <family val="2"/>
      </rPr>
      <t>belum sertifikasi</t>
    </r>
    <r>
      <rPr>
        <sz val="12"/>
        <rFont val="Arial"/>
        <family val="2"/>
      </rPr>
      <t xml:space="preserve">, karena:
1) Tidak ada/Tidak memenuhi passing grade TKBI;
2) Tidak ada/Tidak memenuhi passing grade TKDA;
3) Tidak ada/Tidak memenuhi Pekerti/AA;
</t>
    </r>
    <r>
      <rPr>
        <b/>
        <sz val="12"/>
        <rFont val="Arial"/>
        <family val="2"/>
      </rPr>
      <t xml:space="preserve">TMT Jabfung Dosen Pertama:
1 Desember 1996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</si>
  <si>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21 April 2022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</si>
  <si>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syarat BKD memenuhi selama 2 tahun berturut-turut (Diunggah oleh PSD-PTU)
</t>
    </r>
    <r>
      <rPr>
        <b/>
        <sz val="12"/>
        <rFont val="Arial"/>
        <family val="2"/>
      </rPr>
      <t xml:space="preserve">TMT Jabfung Dosen Pertama:
9 Januari 2023
</t>
    </r>
  </si>
  <si>
    <r>
      <rPr>
        <b/>
        <sz val="12"/>
        <rFont val="Arial"/>
        <family val="2"/>
      </rPr>
      <t>belum sertifikasi</t>
    </r>
    <r>
      <rPr>
        <sz val="12"/>
        <rFont val="Arial"/>
        <family val="2"/>
      </rPr>
      <t xml:space="preserve">, karena:
1) Masa Kerja dan/atau Masa Fungsional anda kurang dari 2 tahun;
2) Tidak ada/Tidak memenuhi syarat BKD memenuhi selama 2 tahun berturut-turut (Diunggah oleh PSD-PTU)
</t>
    </r>
    <r>
      <rPr>
        <b/>
        <sz val="12"/>
        <rFont val="Arial"/>
        <family val="2"/>
      </rPr>
      <t xml:space="preserve">TMT Jabfung Dosen Pertama:
24 Februari 2023
</t>
    </r>
  </si>
  <si>
    <r>
      <rPr>
        <b/>
        <sz val="11"/>
        <rFont val="Arial"/>
        <family val="2"/>
        <scheme val="minor"/>
      </rPr>
      <t>belum sertifikasi</t>
    </r>
    <r>
      <rPr>
        <sz val="11"/>
        <rFont val="Arial"/>
        <family val="2"/>
        <scheme val="minor"/>
      </rPr>
      <t xml:space="preserve">, karena:
1) belum mempunyai NIDN;
2) belum 2 tahun dalam jabatan fungsional dosen
</t>
    </r>
    <r>
      <rPr>
        <b/>
        <sz val="11"/>
        <rFont val="Arial"/>
        <family val="2"/>
        <scheme val="minor"/>
      </rPr>
      <t xml:space="preserve">TMT Jabfung Dosen Pertama:
27 April 2022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</si>
  <si>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rFont val="Arial"/>
        <family val="2"/>
      </rPr>
      <t xml:space="preserve">TMT Jabfung Dosen Pertama:
9 Januari 2023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</si>
  <si>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22 November 2022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</si>
  <si>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5 April 2023
</t>
    </r>
  </si>
  <si>
    <t>University of Wollongong Australia</t>
  </si>
  <si>
    <t>S3 Philosophy bidang Maritime Studies/Fishheries Management and Governance</t>
  </si>
  <si>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
</t>
    </r>
    <r>
      <rPr>
        <b/>
        <sz val="12"/>
        <rFont val="Arial"/>
        <family val="2"/>
      </rPr>
      <t xml:space="preserve">TMT Jabfung Dosen Pertama:
16 Oktober 2023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</si>
  <si>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rFont val="Arial"/>
        <family val="2"/>
      </rPr>
      <t xml:space="preserve">TMT Jabfung Dosen Pertama:
17 Januari 2024
</t>
    </r>
  </si>
  <si>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 xml:space="preserve">TMT Jabfung Dosen Pertama:
31 Mei 2021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</si>
  <si>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passing grade TKDA;
</t>
    </r>
    <r>
      <rPr>
        <b/>
        <sz val="12"/>
        <rFont val="Arial"/>
        <family val="2"/>
      </rPr>
      <t xml:space="preserve">TMT Jabfung Dosen Pertama:
9 Januari 2023
</t>
    </r>
  </si>
  <si>
    <r>
      <rPr>
        <b/>
        <sz val="12"/>
        <rFont val="Arial"/>
        <family val="2"/>
      </rPr>
      <t>belum sertifikasi</t>
    </r>
    <r>
      <rPr>
        <sz val="12"/>
        <rFont val="Arial"/>
        <family val="2"/>
      </rPr>
      <t xml:space="preserve">, karena:
1) belum mempunyai NIDN;
2) Masa Kerja dan/atau Masa Fungsional anda kurang dari 2 tahun.
</t>
    </r>
    <r>
      <rPr>
        <b/>
        <sz val="12"/>
        <rFont val="Arial"/>
        <family val="2"/>
      </rPr>
      <t xml:space="preserve">TMT Jabfung Dosen Pertama:
1 Januari 2024
</t>
    </r>
  </si>
  <si>
    <t>S2 Manajemen Sumberdaya Manusia</t>
  </si>
  <si>
    <r>
      <rPr>
        <b/>
        <sz val="12"/>
        <rFont val="Arial"/>
        <family val="2"/>
      </rPr>
      <t>belum sertifikasi</t>
    </r>
    <r>
      <rPr>
        <sz val="12"/>
        <rFont val="Arial"/>
        <family val="2"/>
      </rPr>
      <t xml:space="preserve">, karena:
1) Tidak ada/Tidak memenuhi passing grade TKBI;
2) Tidak ada/Tidak memenuhi passing grade TKDA;
</t>
    </r>
    <r>
      <rPr>
        <b/>
        <sz val="12"/>
        <rFont val="Arial"/>
        <family val="2"/>
      </rPr>
      <t xml:space="preserve">TMT Jabfung Dosen Pertama:
13 Februari 2020
</t>
    </r>
  </si>
  <si>
    <t xml:space="preserve">S2 Manajemen </t>
  </si>
  <si>
    <t>19670116 199203 2 001</t>
  </si>
  <si>
    <t>S2 Tropical and International Agriculture</t>
  </si>
  <si>
    <t>Georg August-University Gottingen</t>
  </si>
  <si>
    <r>
      <rPr>
        <b/>
        <sz val="12"/>
        <rFont val="Arial"/>
        <family val="2"/>
      </rPr>
      <t>belum sertifikasi</t>
    </r>
    <r>
      <rPr>
        <sz val="12"/>
        <rFont val="Arial"/>
        <family val="2"/>
      </rPr>
      <t xml:space="preserve">, karena:
1) Tidak ada/Tidak memenuhi passing grade TKBI;
2) Tidak ada/Tidak memenuhi passing grade TKDA;
3) Tidak ada/Tidak memenuhi Pekerti/AA;
</t>
    </r>
    <r>
      <rPr>
        <b/>
        <sz val="12"/>
        <rFont val="Arial"/>
        <family val="2"/>
      </rPr>
      <t xml:space="preserve">TMT Jabfung Dosen Pertama:
29 Oktober 2021
</t>
    </r>
  </si>
  <si>
    <r>
      <rPr>
        <b/>
        <sz val="12"/>
        <rFont val="Arial"/>
        <family val="2"/>
      </rPr>
      <t>belum sertifikasi</t>
    </r>
    <r>
      <rPr>
        <sz val="12"/>
        <rFont val="Arial"/>
        <family val="2"/>
      </rPr>
      <t xml:space="preserve">, karena:
1) Tidak ada/Tidak memenuhi passing grade TKDA;
</t>
    </r>
    <r>
      <rPr>
        <b/>
        <sz val="12"/>
        <rFont val="Arial"/>
        <family val="2"/>
      </rPr>
      <t xml:space="preserve">
TMT Jabfung Dosen Pertama:
29 Oktober 2021
</t>
    </r>
  </si>
  <si>
    <r>
      <rPr>
        <b/>
        <sz val="12"/>
        <rFont val="Arial"/>
        <family val="2"/>
      </rPr>
      <t>belum sertifikasi</t>
    </r>
    <r>
      <rPr>
        <sz val="12"/>
        <rFont val="Arial"/>
        <family val="2"/>
      </rPr>
      <t xml:space="preserve">, karena:
1) belum mempunyai NIDN;
2) belum 2 tahun dalam jabatan fungsional dosen
</t>
    </r>
    <r>
      <rPr>
        <b/>
        <sz val="12"/>
        <rFont val="Arial"/>
        <family val="2"/>
      </rPr>
      <t xml:space="preserve">TMT Jabfung Dosen Pertama:
11 September 2023
</t>
    </r>
  </si>
  <si>
    <r>
      <rPr>
        <b/>
        <sz val="12"/>
        <rFont val="Arial"/>
        <family val="2"/>
      </rPr>
      <t>belum sertifikasi</t>
    </r>
    <r>
      <rPr>
        <sz val="12"/>
        <rFont val="Arial"/>
        <family val="2"/>
      </rPr>
      <t xml:space="preserve">, karena:
1) Tidak ada/Tidak memenuhi passing grade TKBI;
2) Tidak ada/Tidak memenuhi passing grade TKDA;
3) Tidak ada/Tidak memenuhi Pekerti/AA;
4) Tidak ada/Tidak memenuhi syarat BKD memenuhi selama 2 tahun berturut-turut (Diunggah oleh PSD-PTU)
</t>
    </r>
    <r>
      <rPr>
        <b/>
        <sz val="12"/>
        <rFont val="Arial"/>
        <family val="2"/>
      </rPr>
      <t xml:space="preserve">TMT Jabfung Dosen Pertama:
1 Januari 2022
</t>
    </r>
  </si>
  <si>
    <r>
      <rPr>
        <b/>
        <sz val="12"/>
        <rFont val="Arial"/>
        <family val="2"/>
      </rPr>
      <t>belum sertifikasi</t>
    </r>
    <r>
      <rPr>
        <sz val="12"/>
        <rFont val="Arial"/>
        <family val="2"/>
      </rPr>
      <t xml:space="preserve">, karena:
1) Masa Kerja dan/atau Masa Fungsional anda kurang dari 2 tahun;
2) Tidak ada/Tidak memenuhi passing grade TKBI;
3) Tidak ada/Tidak memenuhi Pekerti/AA;
4) Tidak ada/Tidak memenuhi syarat BKD memenuhi selama 2 tahun berturut-turut (Diunggah oleh PSD-PTU)
</t>
    </r>
    <r>
      <rPr>
        <b/>
        <sz val="12"/>
        <rFont val="Arial"/>
        <family val="2"/>
      </rPr>
      <t xml:space="preserve">TMT Jabfung Dosen Pertama:
11 September 2023
</t>
    </r>
  </si>
  <si>
    <t>Tri Ratna Saridewi</t>
  </si>
  <si>
    <t>19741215 199901 2 003</t>
  </si>
  <si>
    <t>S3 Ilmu Perencanaan Pembangunan Wilayah dan Pedesaan</t>
  </si>
  <si>
    <t>Alan Frendy Koropitan</t>
  </si>
  <si>
    <t>19751130 199903 1 003</t>
  </si>
  <si>
    <t>Plt. KAPUSDIK KP</t>
  </si>
  <si>
    <t>S3 Marine Bio-resource and Environmental Science</t>
  </si>
  <si>
    <t>Hokkaido University</t>
  </si>
  <si>
    <t>S1 Budidaya Air Tawar</t>
  </si>
  <si>
    <t>S2 Sains Agribisnis</t>
  </si>
  <si>
    <t>S1 Pertanian, Sosial Ekonomi</t>
  </si>
  <si>
    <t>D3 Ekowisata</t>
  </si>
  <si>
    <t>S1 Pendidikan Ilmu Pengetahuan Sosial</t>
  </si>
  <si>
    <t>TUBEL (Agustus 2024 s.d. Juli 2028)</t>
  </si>
  <si>
    <t>Kepala Satuan Penjaminan Mutu</t>
  </si>
  <si>
    <t>Sekretaris Satuan Penjaminan Mutu</t>
  </si>
  <si>
    <t>KAPRODI TPPI</t>
  </si>
  <si>
    <t>S2 Industri Kecil Menengah</t>
  </si>
  <si>
    <t>S1 Penyuluhan Perikanan</t>
  </si>
  <si>
    <t>S2 Master of Fisheries Science</t>
  </si>
  <si>
    <t>S2 Profesi Dokter</t>
  </si>
  <si>
    <t>S1 Kedokteran Umum</t>
  </si>
  <si>
    <t>D3 Manajemen Informatika</t>
  </si>
  <si>
    <t>D3 Kesehatan Gigi dan Mulut</t>
  </si>
  <si>
    <t>S2 Teknologi Informasi untuk Perpustakaan</t>
  </si>
  <si>
    <t>S2 Kedokteran Gigi</t>
  </si>
  <si>
    <t>D3 Informatika</t>
  </si>
  <si>
    <t>S2 Profesi Ners</t>
  </si>
  <si>
    <t>S1 Ekonomi</t>
  </si>
  <si>
    <t>D3 Sistem Informasi</t>
  </si>
  <si>
    <t>D3 Perhotelan</t>
  </si>
  <si>
    <t>S1 Hubungan Internasional</t>
  </si>
  <si>
    <t>S1 Apoteker</t>
  </si>
  <si>
    <t>S1 Teknologi Pendidikan Kurikulum</t>
  </si>
  <si>
    <t>S1 Gizi</t>
  </si>
  <si>
    <t>S1 Ekonomi Akuntansi</t>
  </si>
  <si>
    <t>5642760661130252</t>
  </si>
  <si>
    <t>2135748649130123</t>
  </si>
  <si>
    <t>2837738639131162</t>
  </si>
  <si>
    <t>2459738639130052</t>
  </si>
  <si>
    <t>1034739640130063</t>
  </si>
  <si>
    <t>8746738639130092</t>
  </si>
  <si>
    <t>2847742643130132</t>
  </si>
  <si>
    <t>8862752653130062</t>
  </si>
  <si>
    <t>7437739640130072</t>
  </si>
  <si>
    <t>6043738639130053</t>
  </si>
  <si>
    <t>3911076001</t>
  </si>
  <si>
    <t>4640741642110042</t>
  </si>
  <si>
    <t>9233740641130063</t>
  </si>
  <si>
    <t>8444754657110013</t>
  </si>
  <si>
    <t>5452753654130113</t>
  </si>
  <si>
    <t>5557752653130133</t>
  </si>
  <si>
    <t>6842743646110132</t>
  </si>
  <si>
    <t>8534738639130102</t>
  </si>
  <si>
    <t>3902026001</t>
  </si>
  <si>
    <t>0238748649130123</t>
  </si>
  <si>
    <t>8735765665200002</t>
  </si>
  <si>
    <t>1262757658110023</t>
  </si>
  <si>
    <t>0837751653110092</t>
  </si>
  <si>
    <t>9133749652110033</t>
  </si>
  <si>
    <t>8150761662110043</t>
  </si>
  <si>
    <t>5760747647210002</t>
  </si>
  <si>
    <t>7044754655130153</t>
  </si>
  <si>
    <t>7248752653130103</t>
  </si>
  <si>
    <t>1733757658110062</t>
  </si>
  <si>
    <t>5644761662130282</t>
  </si>
  <si>
    <t>8442752654110022</t>
  </si>
  <si>
    <t>8241741642230113</t>
  </si>
  <si>
    <t>7658747649200042</t>
  </si>
  <si>
    <t>9848753654130092</t>
  </si>
  <si>
    <t>9560756657230143</t>
  </si>
  <si>
    <t>1836742644110092</t>
  </si>
  <si>
    <t>2652744645230082</t>
  </si>
  <si>
    <t>0161743644130063</t>
  </si>
  <si>
    <t>1148761661220003</t>
  </si>
  <si>
    <t>0035760662200043</t>
  </si>
  <si>
    <t>3749757659110042</t>
  </si>
  <si>
    <t>3934766667130362</t>
  </si>
  <si>
    <t>0445757658130112</t>
  </si>
  <si>
    <t>1545759660130173</t>
  </si>
  <si>
    <t>7042764665230373</t>
  </si>
  <si>
    <t>0533763664130282</t>
  </si>
  <si>
    <t>3843750651130122</t>
  </si>
  <si>
    <t>9046740641130093</t>
  </si>
  <si>
    <t>2460770671230252</t>
  </si>
  <si>
    <t>1940766667120002</t>
  </si>
  <si>
    <t>1442762662120002</t>
  </si>
  <si>
    <t>3910018401</t>
  </si>
  <si>
    <t>4054762663131063</t>
  </si>
  <si>
    <t xml:space="preserve">3922078401 </t>
  </si>
  <si>
    <t>7459739640130053</t>
  </si>
  <si>
    <t>3927116101</t>
  </si>
  <si>
    <t>8947749650130152</t>
  </si>
  <si>
    <t>5146739640130093</t>
  </si>
  <si>
    <t>7337754655131083</t>
  </si>
  <si>
    <t>7135744645130093</t>
  </si>
  <si>
    <t>1757738639130052</t>
  </si>
  <si>
    <t>5458738639130053</t>
  </si>
  <si>
    <t>0951758660110042</t>
  </si>
  <si>
    <t>9152761662200023</t>
  </si>
  <si>
    <t>7261755656130113</t>
  </si>
  <si>
    <t>1454755656200032</t>
  </si>
  <si>
    <t>5163762663120003</t>
  </si>
  <si>
    <t>1047760661131083</t>
  </si>
  <si>
    <t>6950759660130182</t>
  </si>
  <si>
    <t>3918068101</t>
  </si>
  <si>
    <t>5338764665130113</t>
  </si>
  <si>
    <t>1144761662130273</t>
  </si>
  <si>
    <t>1459760661130152</t>
  </si>
  <si>
    <t>2059739640230093</t>
  </si>
  <si>
    <t>0633739640130082</t>
  </si>
  <si>
    <t>9534739640230082</t>
  </si>
  <si>
    <t>7042747648230143</t>
  </si>
  <si>
    <t>1159754655230113</t>
  </si>
  <si>
    <t>7950740641130062</t>
  </si>
  <si>
    <t>9545760661130173</t>
  </si>
  <si>
    <t>1254749650230093</t>
  </si>
  <si>
    <t>3922097101</t>
  </si>
  <si>
    <t>3742759660230232</t>
  </si>
  <si>
    <t>6052761662130153</t>
  </si>
  <si>
    <t>0550741642130083</t>
  </si>
  <si>
    <t>4035760661120003</t>
  </si>
  <si>
    <t>6034769670230333</t>
  </si>
  <si>
    <t>7542740641130123</t>
  </si>
  <si>
    <t>7050765666130333</t>
  </si>
  <si>
    <t>8347770671230303</t>
  </si>
  <si>
    <t>3942765666130152</t>
  </si>
  <si>
    <t>5544761662220003</t>
  </si>
  <si>
    <t>6536758659200032</t>
  </si>
  <si>
    <t>4839740641130112</t>
  </si>
  <si>
    <t>8894080018</t>
  </si>
  <si>
    <t>5760754655130092</t>
  </si>
  <si>
    <t>6451740641130053</t>
  </si>
  <si>
    <t>7355748649230093</t>
  </si>
  <si>
    <t>3942740641230102</t>
  </si>
  <si>
    <t>3554744645230083</t>
  </si>
  <si>
    <t>6039740641230103</t>
  </si>
  <si>
    <t>0449748649230112</t>
  </si>
  <si>
    <t>1658751652210062</t>
  </si>
  <si>
    <t>2753755660300002</t>
  </si>
  <si>
    <t>4037759660130273</t>
  </si>
  <si>
    <t>3905078101</t>
  </si>
  <si>
    <t>2445750651230062</t>
  </si>
  <si>
    <t>8234758659210073</t>
  </si>
  <si>
    <t>2441756657220002</t>
  </si>
  <si>
    <t>9443759660130243</t>
  </si>
  <si>
    <t>3246756657300053</t>
  </si>
  <si>
    <t>4833759660210162</t>
  </si>
  <si>
    <t>2548748650200022</t>
  </si>
  <si>
    <t>0739764665131102</t>
  </si>
  <si>
    <t>4335757659120003</t>
  </si>
  <si>
    <t>5442747650210153</t>
  </si>
  <si>
    <t>7337757658130193</t>
  </si>
  <si>
    <t>1737762663230342</t>
  </si>
  <si>
    <t>6254760661237043</t>
  </si>
  <si>
    <t>7538758658110002</t>
  </si>
  <si>
    <t>2557760661230222</t>
  </si>
  <si>
    <t>1140759660130243</t>
  </si>
  <si>
    <t>8634751653210082</t>
  </si>
  <si>
    <t>6353753654130093</t>
  </si>
  <si>
    <t>9357760661230173</t>
  </si>
  <si>
    <t>8335762663130193</t>
  </si>
  <si>
    <t>3537768669230303</t>
  </si>
  <si>
    <t>4652753654230082</t>
  </si>
  <si>
    <t>8446748650200033</t>
  </si>
  <si>
    <t>4556759660130133</t>
  </si>
  <si>
    <t>7642769670230352</t>
  </si>
  <si>
    <t>9956766667137022</t>
  </si>
  <si>
    <t>6252769670130303</t>
  </si>
  <si>
    <t>8048757658210113</t>
  </si>
  <si>
    <t>4661748649110012</t>
  </si>
  <si>
    <t>4862760661300002</t>
  </si>
  <si>
    <t>0738759660137022</t>
  </si>
  <si>
    <t>3906048101</t>
  </si>
  <si>
    <t>2352750651130123</t>
  </si>
  <si>
    <t>8851736637130032</t>
  </si>
  <si>
    <t>6951748649230102</t>
  </si>
  <si>
    <t>2554737638230093</t>
  </si>
  <si>
    <t>9439754655230092</t>
  </si>
  <si>
    <t>1646746647130132</t>
  </si>
  <si>
    <t>1739745646130122</t>
  </si>
  <si>
    <t>0442746647300052</t>
  </si>
  <si>
    <t>5155752653230073</t>
  </si>
  <si>
    <t>0362748649130083</t>
  </si>
  <si>
    <t>0052758659130213</t>
  </si>
  <si>
    <t>3859766667130292</t>
  </si>
  <si>
    <t>7546739640130063</t>
  </si>
  <si>
    <t>9140769670230403</t>
  </si>
  <si>
    <t>9033773674230283</t>
  </si>
  <si>
    <t>5235759660130183</t>
  </si>
  <si>
    <t>3903098101</t>
  </si>
  <si>
    <t>4147752653130133</t>
  </si>
  <si>
    <t>3915087401</t>
  </si>
  <si>
    <t>1462753654130083</t>
  </si>
  <si>
    <t>0030117504</t>
  </si>
  <si>
    <t>6549742643230063</t>
  </si>
  <si>
    <t>3917126401</t>
  </si>
  <si>
    <t>3846739640130072</t>
  </si>
  <si>
    <t>3914056101</t>
  </si>
  <si>
    <t>2547741642230082</t>
  </si>
  <si>
    <t>3915026301</t>
  </si>
  <si>
    <t>3938748649231192</t>
  </si>
  <si>
    <t>4940739640230092</t>
  </si>
  <si>
    <t>1262737638130063</t>
  </si>
  <si>
    <t>3930095901</t>
  </si>
  <si>
    <t>4552738639230072</t>
  </si>
  <si>
    <t>3920026001</t>
  </si>
  <si>
    <t>2657741642230082</t>
  </si>
  <si>
    <t>3925036301</t>
  </si>
  <si>
    <t>2548740641130072</t>
  </si>
  <si>
    <t>7148742643130093</t>
  </si>
  <si>
    <t>3916086401</t>
  </si>
  <si>
    <t>3040747648231133</t>
  </si>
  <si>
    <t>0646738639130062</t>
  </si>
  <si>
    <t>3914036001</t>
  </si>
  <si>
    <t>8157741642230073</t>
  </si>
  <si>
    <t>3925086301</t>
  </si>
  <si>
    <t>8033747648130163</t>
  </si>
  <si>
    <t>3901076901</t>
  </si>
  <si>
    <t>6348740641137053</t>
  </si>
  <si>
    <t>3916106201</t>
  </si>
  <si>
    <t>0448745646230062</t>
  </si>
  <si>
    <t>3916016701</t>
  </si>
  <si>
    <t>8856747648230082</t>
  </si>
  <si>
    <t>7645743644130082</t>
  </si>
  <si>
    <t>6343743644230083</t>
  </si>
  <si>
    <t>6437751652230112</t>
  </si>
  <si>
    <t>3905017301</t>
  </si>
  <si>
    <t>4235743644130083</t>
  </si>
  <si>
    <t>5234758659130133</t>
  </si>
  <si>
    <t>1436762663230262</t>
  </si>
  <si>
    <t>7849763664237012</t>
  </si>
  <si>
    <t>7246762663131143</t>
  </si>
  <si>
    <t>8461761662130162</t>
  </si>
  <si>
    <t>9244752653230093</t>
  </si>
  <si>
    <t>2440754655230113</t>
  </si>
  <si>
    <t>0406117605</t>
  </si>
  <si>
    <t>8547752653230103</t>
  </si>
  <si>
    <t>4415127401</t>
  </si>
  <si>
    <t>6457747648130103</t>
  </si>
  <si>
    <t>8454740641230032</t>
  </si>
  <si>
    <t>4449742643230063</t>
  </si>
  <si>
    <t>1945736637130052</t>
  </si>
  <si>
    <t>3913065801</t>
  </si>
  <si>
    <t>9542740641130123</t>
  </si>
  <si>
    <t>3910126202</t>
  </si>
  <si>
    <t>1749742643130092</t>
  </si>
  <si>
    <t>1948753654230142</t>
  </si>
  <si>
    <t>0857772673230342</t>
  </si>
  <si>
    <t>0636752653130102</t>
  </si>
  <si>
    <t>0546749650130102</t>
  </si>
  <si>
    <t>0837745647110112</t>
  </si>
  <si>
    <t>0925109701</t>
  </si>
  <si>
    <t>0363765666130163</t>
  </si>
  <si>
    <t>0153762663231083</t>
  </si>
  <si>
    <t>0651765666137042</t>
  </si>
  <si>
    <t>0835764665131062</t>
  </si>
  <si>
    <t>2536754655120003</t>
  </si>
  <si>
    <t>0338753654130113</t>
  </si>
  <si>
    <t>9163766667130273</t>
  </si>
  <si>
    <t>1742769670230412</t>
  </si>
  <si>
    <t>5337767668130373</t>
  </si>
  <si>
    <t>2863753654130072</t>
  </si>
  <si>
    <t>8858769670230262</t>
  </si>
  <si>
    <t>0753768669131122</t>
  </si>
  <si>
    <t>1634765666130312</t>
  </si>
  <si>
    <t>0061758659210093</t>
  </si>
  <si>
    <t>0741756657110042</t>
  </si>
  <si>
    <t>0652771672230312</t>
  </si>
  <si>
    <t>1534754655130113</t>
  </si>
  <si>
    <t>0051762663230203</t>
  </si>
  <si>
    <t>0656749650130082</t>
  </si>
  <si>
    <t>0748768669130342</t>
  </si>
  <si>
    <t>1843756657220002</t>
  </si>
  <si>
    <t>4450742643130063</t>
  </si>
  <si>
    <t>5359744645130073</t>
  </si>
  <si>
    <t>LOLITA Akuakultur Berkelanjutan</t>
  </si>
  <si>
    <t>Laboratorium Lingkungan Akuakultur</t>
  </si>
  <si>
    <t>Akuakultur Berkelanjutan</t>
  </si>
  <si>
    <t>LOLITA Bangunan Lepas Pantai</t>
  </si>
  <si>
    <t>Laboratorium Bangunan Lepas Pantai</t>
  </si>
  <si>
    <t>Kajian Dampak</t>
  </si>
  <si>
    <t>LOLITA Biokimia Pangan</t>
  </si>
  <si>
    <t>Laboratorium Mikrobiologi</t>
  </si>
  <si>
    <t>Integrated Aquaculture</t>
  </si>
  <si>
    <t>LOLITA Bioreproduksi dan Genetika</t>
  </si>
  <si>
    <t>Laboratorium Mikrobiologi Pangan</t>
  </si>
  <si>
    <t>Teknik Pembenihan</t>
  </si>
  <si>
    <t>LOLITA Dampak Patologi</t>
  </si>
  <si>
    <t>Laboratorium Pembenihan</t>
  </si>
  <si>
    <t>Toksikologi</t>
  </si>
  <si>
    <t>LOLITA Hidrodinamika Laut</t>
  </si>
  <si>
    <t>Laboratorium Kajian Dampak Patologis</t>
  </si>
  <si>
    <t>Permodelan</t>
  </si>
  <si>
    <t>LOLITA Ilmu Material</t>
  </si>
  <si>
    <t>Laboratorium Energi Kelautan</t>
  </si>
  <si>
    <t>Biosekuriti</t>
  </si>
  <si>
    <t>LOLITA Keamanan dan Kualitas Pangan</t>
  </si>
  <si>
    <t>Laboratorium Hidrodinamika</t>
  </si>
  <si>
    <t>Fisiologi Terapan</t>
  </si>
  <si>
    <t>LOLITA Kebijakan Kelautan dan Perikanan</t>
  </si>
  <si>
    <t>Laboratorium Manufaktur</t>
  </si>
  <si>
    <t>Struktur Terapung</t>
  </si>
  <si>
    <t>LOLITA Kelembagaan Agribisnis</t>
  </si>
  <si>
    <t>Laboratorium Pengujian Mutu</t>
  </si>
  <si>
    <t>Manajemen Mutu Terpadu</t>
  </si>
  <si>
    <t>LOLITA Kelistrikan</t>
  </si>
  <si>
    <t>Laboratorium Teknologi Alat Tangkap</t>
  </si>
  <si>
    <t>Bahan Baku</t>
  </si>
  <si>
    <t>LOLITA Kesehatan Ikan dan Bioteknologi</t>
  </si>
  <si>
    <t>Laboratorium Kelembagaan Agribisnis</t>
  </si>
  <si>
    <t>Biokimia</t>
  </si>
  <si>
    <t>LOLITA Keselamatan</t>
  </si>
  <si>
    <t>Laboratorium Elektrik</t>
  </si>
  <si>
    <t>Mikrobiologi</t>
  </si>
  <si>
    <t>LOLITA Keteknikan Akuakultur</t>
  </si>
  <si>
    <t>Laboratorium Kesehatan Ikan dan Bioteknologi</t>
  </si>
  <si>
    <t>Nutrisi</t>
  </si>
  <si>
    <t>LOLITA Keteknikan Pangan</t>
  </si>
  <si>
    <t>Laboratorium Safety</t>
  </si>
  <si>
    <t>Kimia Pangan</t>
  </si>
  <si>
    <t>LOLITA Komunikasi dan Edukasi Penyuluhan</t>
  </si>
  <si>
    <t>Workshop Akuakultur</t>
  </si>
  <si>
    <t>Sistem Reproduksi</t>
  </si>
  <si>
    <t>LOLITA Konservasi</t>
  </si>
  <si>
    <t>Laboratorium Rekayasa Hasil Perikanan</t>
  </si>
  <si>
    <t>Manajemen Kesehatan Ikan</t>
  </si>
  <si>
    <t>LOLITA Lingkungan Perairan</t>
  </si>
  <si>
    <t>Laboratorium Pemberdayaan Masyarakat Perikanan</t>
  </si>
  <si>
    <t>Lingkungan Budidaya</t>
  </si>
  <si>
    <t>LOLITA Manajemen Kepelautan dan Kepelabuhanan</t>
  </si>
  <si>
    <t>Laboratorium Biologi dan Konservasi</t>
  </si>
  <si>
    <t>Energi Terbarukan</t>
  </si>
  <si>
    <t>LOLITA Mekanika dan Energi</t>
  </si>
  <si>
    <t>Laboratorium Oseanografi dan Lingkungan</t>
  </si>
  <si>
    <t>Oseanografi</t>
  </si>
  <si>
    <t>LOLITA Mikrobiologi</t>
  </si>
  <si>
    <t>Laboratorium Fishing dan Navigation</t>
  </si>
  <si>
    <t>Manufaktur</t>
  </si>
  <si>
    <t>LOLITA Pakan dan Nutrisi Akuakultur</t>
  </si>
  <si>
    <t>Laboratorium Mekanik, Energi dan Refrigerasi</t>
  </si>
  <si>
    <t>Sistem Material</t>
  </si>
  <si>
    <t>LOLITA Patologi Klinis dan Bioteknologi</t>
  </si>
  <si>
    <t>Laboratorium Pakan</t>
  </si>
  <si>
    <t>Fraktur Mekanik</t>
  </si>
  <si>
    <t>LOLITA Pemasaran</t>
  </si>
  <si>
    <t>Laboratorium Pemasaran Agribisnis</t>
  </si>
  <si>
    <t>Teknik Proses Produksi</t>
  </si>
  <si>
    <t>LOLITA Pencegahan dan Penanganan Penyakit</t>
  </si>
  <si>
    <t>Laboratorium Manajemen Pariwisata</t>
  </si>
  <si>
    <t>Konstruksi Bahan</t>
  </si>
  <si>
    <t>LOLITA Pengelolaan Agribisnis</t>
  </si>
  <si>
    <t>Laboratorium Fisheries Business Development</t>
  </si>
  <si>
    <t>Rancang Bangun</t>
  </si>
  <si>
    <t>LOLITA Pengelolaan Pariwisata</t>
  </si>
  <si>
    <t>Laboratorium Manajemen Pantai</t>
  </si>
  <si>
    <t>Sensori</t>
  </si>
  <si>
    <t>LOLITA Pengelolaan Perikanan Berbasis Ekosistem</t>
  </si>
  <si>
    <t>Laboratorium Teknologi Pengelolaan Laut</t>
  </si>
  <si>
    <t>Bahan Tambahan Pangan</t>
  </si>
  <si>
    <t>LOLITA Pengelolaan Sumber Daya Perairan</t>
  </si>
  <si>
    <t>Laboratorium Terapeutik</t>
  </si>
  <si>
    <t>LOLITA Perikanan Tangkap</t>
  </si>
  <si>
    <t>Laboratorium Penyuluhan Perikanan</t>
  </si>
  <si>
    <t>Sistem Keamanan Pangan Terpadu</t>
  </si>
  <si>
    <t>LOLITA Sosial dan Ekonomi Perikanan</t>
  </si>
  <si>
    <t>Laboratorium Pengelolaan Konservasi Berkelanjutan</t>
  </si>
  <si>
    <t>Standarisasi dan Sertifikasi</t>
  </si>
  <si>
    <t>LOLITA Sumberdaya Hayati Perairan dan Perubahan Iklim</t>
  </si>
  <si>
    <t>Laboratorium Kebijakan Perikanan</t>
  </si>
  <si>
    <t>Hukum Laut</t>
  </si>
  <si>
    <t>LOLITA Dinamika Perairan dan Perubahan Iklim</t>
  </si>
  <si>
    <t>Laboratorium Wisata Kreatif</t>
  </si>
  <si>
    <t>Sosial Ekonomi Akuakultur</t>
  </si>
  <si>
    <t>LOLITA Energi Kelautan</t>
  </si>
  <si>
    <t>Laboratorium Etika Bisnis dan Kebijakan</t>
  </si>
  <si>
    <t>Dasar-Dasar Manajemen</t>
  </si>
  <si>
    <t>LOLITA Teknik Manajemen Pantai</t>
  </si>
  <si>
    <t>Laboratorium Perencanaan dan Pengendalian</t>
  </si>
  <si>
    <t>Kebijakan Sumber Daya Perairan</t>
  </si>
  <si>
    <t>LOLITA Teknologi Kelautan dan Perikanan</t>
  </si>
  <si>
    <t>Laboratorium Survey Kelautan</t>
  </si>
  <si>
    <t>Edukasi Pangan</t>
  </si>
  <si>
    <t>LOLITA Teknologi Pengolahan dan Bioteknologi</t>
  </si>
  <si>
    <t>Laboratorium Subsistem Agribisnis</t>
  </si>
  <si>
    <t>Kelayakan Usaha</t>
  </si>
  <si>
    <t>Laboratorium Sumberdaya Hayati Perairan</t>
  </si>
  <si>
    <t>Peraturan Pangan</t>
  </si>
  <si>
    <t>Laboratorium Fisiologi dan Anatomi</t>
  </si>
  <si>
    <t>Manajemen Usaha</t>
  </si>
  <si>
    <t>Laboratorium Patologi Perikanan</t>
  </si>
  <si>
    <t>Kewirausahaan</t>
  </si>
  <si>
    <t>Laboratorium Manajemen Agribisnis</t>
  </si>
  <si>
    <t>Kebijakan Kelautan dan Perikanan</t>
  </si>
  <si>
    <t>Laboratorium Profilaksis</t>
  </si>
  <si>
    <t>Parasitologi</t>
  </si>
  <si>
    <t>Laboratorium Bisnis Perikanan</t>
  </si>
  <si>
    <t>Tata Niaga</t>
  </si>
  <si>
    <t>Laboratorium Pengelolaan Perikanan dan Konservasi</t>
  </si>
  <si>
    <t>Model Kelembagaan</t>
  </si>
  <si>
    <t>Laboratorium Teknologi Produksi Perikanan</t>
  </si>
  <si>
    <t>Sistem Pembangkit Listrik</t>
  </si>
  <si>
    <t>Laboratorium Sumberdaya Hayati dan Perubahan Iklim</t>
  </si>
  <si>
    <t>Mikro Elektronik</t>
  </si>
  <si>
    <t>Laboratorium Pengelolaan Perikanan Berkelanjutan</t>
  </si>
  <si>
    <t>Sistem Kontrol</t>
  </si>
  <si>
    <t>Laboratorium Pengelolaan Hasil Perikanan</t>
  </si>
  <si>
    <t>Patologi</t>
  </si>
  <si>
    <t>Laboratorium Pengolahan Hasil Perikanan</t>
  </si>
  <si>
    <t>Bioteknologi</t>
  </si>
  <si>
    <t>Imunologi Terapan</t>
  </si>
  <si>
    <t>Farmakologi Akuakultur</t>
  </si>
  <si>
    <t>Analisis Pencegahan dan Kecelakaan</t>
  </si>
  <si>
    <t>Manajemen Perawatan</t>
  </si>
  <si>
    <t>Analisis Risiko dan Keselamatan</t>
  </si>
  <si>
    <t>Manajemen Risiko</t>
  </si>
  <si>
    <t>Teknik Pembesaran</t>
  </si>
  <si>
    <t>Pengembangan Produk</t>
  </si>
  <si>
    <t>Rekayasa Pangan</t>
  </si>
  <si>
    <t>Rekayasa Bahan Baku</t>
  </si>
  <si>
    <t>Metode Penyuluhan</t>
  </si>
  <si>
    <t>Perencanaan dan Evaluasi</t>
  </si>
  <si>
    <t>Desain dan Media</t>
  </si>
  <si>
    <t>Teknik Komunikasi</t>
  </si>
  <si>
    <t>Psikologi Masyarakat</t>
  </si>
  <si>
    <t>Konservasi Ekosistem</t>
  </si>
  <si>
    <t>Manajemen Sumberdaya</t>
  </si>
  <si>
    <t>Restorasi</t>
  </si>
  <si>
    <t>Daya Dukung</t>
  </si>
  <si>
    <t>Pengelolaan Lingkungan Terpadu</t>
  </si>
  <si>
    <t>Rekayasa Genetika</t>
  </si>
  <si>
    <t>Lingkungan Laut</t>
  </si>
  <si>
    <t>Pencemaran</t>
  </si>
  <si>
    <t>Selam Ilmiah</t>
  </si>
  <si>
    <t>Sumberdaya Kelautan</t>
  </si>
  <si>
    <t>Bioteknologi Laut</t>
  </si>
  <si>
    <t>Polusi Perairan</t>
  </si>
  <si>
    <t>Sistem Perkapalan</t>
  </si>
  <si>
    <t>Kesyahbandaran</t>
  </si>
  <si>
    <t>Sistem Navigasi</t>
  </si>
  <si>
    <t>Bangunan dan Stabilitas Kapal</t>
  </si>
  <si>
    <t>Sistem Perpompaan</t>
  </si>
  <si>
    <t>Refrigerasi</t>
  </si>
  <si>
    <t>Transfer Panas dan Massa</t>
  </si>
  <si>
    <t>Konversi Energi</t>
  </si>
  <si>
    <t>Bakteriologi</t>
  </si>
  <si>
    <t>Biokimia Terapan</t>
  </si>
  <si>
    <t>Makro dan Mikro Nutrien</t>
  </si>
  <si>
    <t>Bahan Baku Pakan</t>
  </si>
  <si>
    <t>Patologi Molekuler</t>
  </si>
  <si>
    <t>Industri dan Ekonomi Kreatif</t>
  </si>
  <si>
    <t>Digitalisasi Bisnis</t>
  </si>
  <si>
    <t>Konsumen</t>
  </si>
  <si>
    <t>Imunostimulan</t>
  </si>
  <si>
    <t>Farmakologi</t>
  </si>
  <si>
    <t>Imunoterapeutik</t>
  </si>
  <si>
    <t>Ekonomi Perikanan</t>
  </si>
  <si>
    <t>Manajemen Personalia</t>
  </si>
  <si>
    <t>Keamanan Pangan</t>
  </si>
  <si>
    <t>Pengelolaan Destinasi</t>
  </si>
  <si>
    <t>Kearifan Lokal</t>
  </si>
  <si>
    <t>Ekonomi Sumberdaya Perairan</t>
  </si>
  <si>
    <t>Edukonservasi</t>
  </si>
  <si>
    <t>Akustik Kelautan</t>
  </si>
  <si>
    <t>Biologi Laut</t>
  </si>
  <si>
    <t>Manajemen Sumberdaya Perairan</t>
  </si>
  <si>
    <t>Perlindungan Ekosistem</t>
  </si>
  <si>
    <t>Ekologi Laut</t>
  </si>
  <si>
    <t>Alat Penangkap Ikan</t>
  </si>
  <si>
    <t>Pendugaan Stok</t>
  </si>
  <si>
    <t>Penanganan Hasil</t>
  </si>
  <si>
    <t>Perikanan Berkelanjutan</t>
  </si>
  <si>
    <t>Peraturan Perikanan</t>
  </si>
  <si>
    <t>Tingkah Laku Ikan</t>
  </si>
  <si>
    <t>Keamanan Lingkungan</t>
  </si>
  <si>
    <t>Manajemen Pemasaran</t>
  </si>
  <si>
    <t>Manajemen Teknik Mesin</t>
  </si>
  <si>
    <t>Pemberdayaan</t>
  </si>
  <si>
    <t>Mesin Kapal Perikanan</t>
  </si>
  <si>
    <t>Sosiologi Masyarakat</t>
  </si>
  <si>
    <t>Marketing</t>
  </si>
  <si>
    <t>Ekonomi dan Manajemen Pangan</t>
  </si>
  <si>
    <t>Bisnis Perikanan</t>
  </si>
  <si>
    <t>Manajemen Keuangan</t>
  </si>
  <si>
    <t>Sosiologi Perikanan</t>
  </si>
  <si>
    <t>Iktiologi Terapan</t>
  </si>
  <si>
    <t>Sistematika</t>
  </si>
  <si>
    <t>Geodinamika Pantai</t>
  </si>
  <si>
    <t>Ekonomi dan Bisnis Maritim</t>
  </si>
  <si>
    <t>Geospasial</t>
  </si>
  <si>
    <t>Akuakultur</t>
  </si>
  <si>
    <t>Pengelasan</t>
  </si>
  <si>
    <t>Lingkungan Perairan</t>
  </si>
  <si>
    <t>Sistem Informasi Geografis</t>
  </si>
  <si>
    <t>Sumber Daya Plasma Nutfah</t>
  </si>
  <si>
    <t>Pengolahan Hasil Samping</t>
  </si>
  <si>
    <t>Penanganan</t>
  </si>
  <si>
    <t>0952738639130072</t>
  </si>
  <si>
    <t>0546742643130082</t>
  </si>
  <si>
    <t>0934741642130082</t>
  </si>
  <si>
    <t>0537741642230093</t>
  </si>
  <si>
    <t>0444743644130113</t>
  </si>
  <si>
    <t>0034751652230123</t>
  </si>
  <si>
    <t>2049750651130170</t>
  </si>
  <si>
    <t>9253743644230070</t>
  </si>
  <si>
    <t>1433756657230110</t>
  </si>
  <si>
    <t>2455751652130060</t>
  </si>
  <si>
    <t>9656749650130070</t>
  </si>
  <si>
    <t>8252754655130120</t>
  </si>
  <si>
    <t>5959759660130150</t>
  </si>
  <si>
    <t>8559761662130160</t>
  </si>
  <si>
    <t>2637766667130330</t>
  </si>
  <si>
    <t>8837761662130350</t>
  </si>
  <si>
    <t>7446767668130240</t>
  </si>
  <si>
    <t>2562738639130110</t>
  </si>
  <si>
    <t>1836739640130090</t>
  </si>
  <si>
    <t>6057758659130160</t>
  </si>
  <si>
    <t>6955766667131080</t>
  </si>
  <si>
    <t>4351769670130260</t>
  </si>
  <si>
    <t>5051765666131110</t>
  </si>
  <si>
    <t>2842771672230380</t>
  </si>
  <si>
    <t>1241772673130330</t>
  </si>
  <si>
    <t>1249753656120000</t>
  </si>
  <si>
    <t>9255757658130120</t>
  </si>
  <si>
    <t>6845756657130110</t>
  </si>
  <si>
    <t>6439759660230200</t>
  </si>
  <si>
    <t>8949751652130080</t>
  </si>
  <si>
    <t>4333770671130340</t>
  </si>
  <si>
    <t>5842768669230430</t>
  </si>
  <si>
    <t>2444758659130190</t>
  </si>
  <si>
    <t>6536770671230290</t>
  </si>
  <si>
    <t>6149761663110090</t>
  </si>
  <si>
    <t>S3 Ilmu Ekonomi Pertanian</t>
  </si>
  <si>
    <t>D3 Teknik Listrik</t>
  </si>
  <si>
    <t>TUBEL (12 Agustus 2024 s.d. 11 Agustus 2028)</t>
  </si>
  <si>
    <t>101105106366</t>
  </si>
  <si>
    <t>Ilmu Oseanografi</t>
  </si>
  <si>
    <t>15144300207503</t>
  </si>
  <si>
    <t>15-001001-0901</t>
  </si>
  <si>
    <t>Pembangunan (Perencanaan Pembangunan, Wilayah, Kota)</t>
  </si>
  <si>
    <t>Pengadministrasi Prodi MP</t>
  </si>
  <si>
    <t>Pengadministrasi Prodi PSP (S2)</t>
  </si>
  <si>
    <t>Pengadministrasi Prodi TPI</t>
  </si>
  <si>
    <t>Pengadministrasi Prodi PP</t>
  </si>
  <si>
    <t>Komandan Satuan Pengamanan</t>
  </si>
  <si>
    <t>Satuan Pengamanan</t>
  </si>
  <si>
    <t>Kampus Bitung</t>
  </si>
  <si>
    <t>Kampus Bone</t>
  </si>
  <si>
    <t>Kampus Dumai</t>
  </si>
  <si>
    <t>Kampus Jembrana</t>
  </si>
  <si>
    <t>Kampus Karawang</t>
  </si>
  <si>
    <t>Kampus Kupang</t>
  </si>
  <si>
    <t>Kampus Pangandaran</t>
  </si>
  <si>
    <t>Kampus Sidoarjo</t>
  </si>
  <si>
    <t>Kampus Sorong</t>
  </si>
  <si>
    <t>Kampus Wakatobi</t>
  </si>
  <si>
    <t>REKAPITULASI SERTIFIKASI DOSEN</t>
  </si>
  <si>
    <t>Count of SERTIFIKASI DOSEN</t>
  </si>
  <si>
    <t>Count of TAHUN SERTIFIKASI DOSEN</t>
  </si>
  <si>
    <t>DATA SERTIFIKASI DOSEN</t>
  </si>
  <si>
    <t>- Abdul Basith, A.Pi., M.S.T.Pi. (Lektor Kepala)_-</t>
  </si>
  <si>
    <t>- Yuli Purwanto, S.St.Pi., M.Si. (Lektor)_-</t>
  </si>
  <si>
    <t>Dr. Yusrizal, S.Pi., M.Si. (Lektor Kepala)_KEPALA PUSAT PELAYANAN AKADEMIK</t>
  </si>
  <si>
    <t>- Erick Nugraha, S.St.Pi., M.Si. (Lektor Kepala)_KAPRODI TPI</t>
  </si>
  <si>
    <t>- Rahmat Mualim, S.St.Pi., M.Si. (Lektor)_TUBEL (14 Agustus 2023 s.d 13 Agustus 2027)</t>
  </si>
  <si>
    <t>- Bongbongan Kusmedy, S.Pi., M.Si. (Lektor)_TUBEL (September 2022 s.d. September 2026)</t>
  </si>
  <si>
    <t>- Ratu Sari Mardiah, S.Pi., M.Si. (Lektor)_-</t>
  </si>
  <si>
    <t>- Muhammad Handri, A.Pi., M.Si. (Lektor)_-</t>
  </si>
  <si>
    <t>- Achmad Syarifudin, A.Pi., M.M. (Lektor Kepala)_-</t>
  </si>
  <si>
    <t>- I Ketut Daging, A.Pi., M.T. (Lektor Kepala)_-</t>
  </si>
  <si>
    <t>- M. Yusuf Syam, A.Pi., M.M. (Lektor Kepala)_-</t>
  </si>
  <si>
    <t>- Teguh Binardi, A.Pi., M.T. (Lektor Kepala)_-</t>
  </si>
  <si>
    <t>- Ismunandar, S.St.Pi., M.Eng. (Lektor)_Sudah pengaktifan bekerja (masa TUBEL sudah habis tetapi belum selesai)</t>
  </si>
  <si>
    <t>- Sobri, S.St.Pi., M.T. (Lektor)_TUBEL (Agustus 2022 s.d. Agustus 2026)</t>
  </si>
  <si>
    <t>- Ade Hermawan, S.St.Pi., M.T. (Lektor)_KAPRODI MP</t>
  </si>
  <si>
    <t>Prof.Dr. Aef Permadi, S.Pi., M.Si. (Guru Besar)_-</t>
  </si>
  <si>
    <t>- Mohammad Sayuti, S.St.Pi., M.P. (Lektor Kepala)_KAPRODI TPH</t>
  </si>
  <si>
    <t>- Aghitia Maulani, M.P. (Asisten Ahli)_-</t>
  </si>
  <si>
    <t>Dr. Mugi Mulyono, S.St.Pi, M.Si. (Lektor Kepala)_KEPALA P3M</t>
  </si>
  <si>
    <t>Dr. Sinar Pagi Sektiana, S.St.Pi., M.Si. (Lektor Kepala)_KAPRODI TAK</t>
  </si>
  <si>
    <t>- Fitriska Hapsyari Sutrisno, S.Pi., M.Si. (Lektor)_TUBEL (Agustus 2022 s.d. Agustus 2026)</t>
  </si>
  <si>
    <t>- Suharyadi, S.St.Pi., M.Si. (Lektor)_TUBEL (September 2022 s.d. September 2026)</t>
  </si>
  <si>
    <t>- Zayafika Mareta, M.Sc. (Asisten Ahli)_-</t>
  </si>
  <si>
    <t>- Abdul Rahman, A.Pi., M.Si. (Lektor)_-</t>
  </si>
  <si>
    <t>- Mira Maulita, S.Pi., M.M. (Lektor Kepala)_KAPRODI TPS</t>
  </si>
  <si>
    <t>Dr. Heri Triyono, A.Pi., M.Kom. (Lektor Kepala)_WADIR I</t>
  </si>
  <si>
    <t>Dr. Priyanto Rahardjo, M.Sc. (Lektor)_-</t>
  </si>
  <si>
    <t>- Hendra Irawan, S.St.Pi., M.Pi. (Lektor)_-</t>
  </si>
  <si>
    <t>- Ganjar Wiryati, S.ST., M.Si. (Lektor)_-</t>
  </si>
  <si>
    <t>- Gusti Aries, A.Pi., M.Si. (Lektor)_-</t>
  </si>
  <si>
    <t>- Lilis Supenti, S.Pi., M.M., M.Si. (Lektor Kepala)_-</t>
  </si>
  <si>
    <t>- Nayu Nurmalia, S.Pd., M.Si. (Lektor Kepala)_-</t>
  </si>
  <si>
    <t>- Yenni Nuraini, S.Pi., M.Sc. (Lektor)_-</t>
  </si>
  <si>
    <t>- Yuke Eliyani, S.Pi., M.Si. (Lektor)_KAPRODI PP</t>
  </si>
  <si>
    <t>Dra. Sobariah, M.M. (Lektor Kepala)_-</t>
  </si>
  <si>
    <t>Drs. Asep Akhmad Subagio, M.M. (Lektor Kepala)_-</t>
  </si>
  <si>
    <t>Ir. Iis Jubaedah, M.Si. (Lektor Kepala)_-</t>
  </si>
  <si>
    <t>Prof.Dr.Ir. O.D. Soebhakti Hasan, M.Si. (Guru Besar)_-</t>
  </si>
  <si>
    <t>- Abdul Hanan, S.P., M.Si. (Lektor Kepala)_-</t>
  </si>
  <si>
    <t>- Suratman, S.P., M.Si. (Lektor)_-</t>
  </si>
  <si>
    <t>Dr. Tri Ratna Saridewi, S.Pi., M.Si. (Lektor Kepala)_-</t>
  </si>
  <si>
    <t>- Ina Restuwati, S.IP., M.Si. (Lektor)_TUBEL (14 Agustus 2023 s.d 13 Agustus 2027)</t>
  </si>
  <si>
    <t>- M. Harja Supena, S.P., M.M. (Lektor)_-</t>
  </si>
  <si>
    <t>- Sopiyan Danapraja, S.St.Pi., M.S.T.Pi. (Lektor)_-</t>
  </si>
  <si>
    <t>- Hendria Suhrawardan, A.Pi., M.S.T.Pi. (Lektor)_-</t>
  </si>
  <si>
    <t>- Tuti Susilawati, S.St.Pi., M.S.T.Pi. (Lektor)_-</t>
  </si>
  <si>
    <t>- Kamsiah, S.P., M.Pd. (Lektor)_-</t>
  </si>
  <si>
    <t>Dr. Moch. Nurhudah, A.Pi., M.Sc. (Lektor Kepala)_-</t>
  </si>
  <si>
    <t>Dr. Niken Dharmayanti, A.Pi., M.Si. (Lektor Kepala)_KAPRODI PSP</t>
  </si>
  <si>
    <t>Prof.Dr. Sinung Rahardjo, A.Pi., M.Si. (Guru Besar)_KEPALA PROGRAM PASCASARJANA</t>
  </si>
  <si>
    <t>Prof.Dr.Ir. Azam Bachur Zaidy, M.S. (Guru Besar)_-</t>
  </si>
  <si>
    <t>Dr. Tatty Yuniarti, S.T., M.Si. (Lektor Kepala)_-</t>
  </si>
  <si>
    <t>Dr. Yaser Krisnafi, S.St.Pi., M.T. (Lektor Kepala)_DIREKTUR</t>
  </si>
  <si>
    <t>- Setyawan Dwi Nugroho, S.T., M.T. (Lektor)_TUBEL (Agustus 2024 s.d. Juli 2028)</t>
  </si>
  <si>
    <t>- Citra Zaskia Pratiwi, M.T. (Lektor)_Kepala P3M</t>
  </si>
  <si>
    <t>- Sutrisno, A.Pi., M.Si. (Lektor Kepala)_-</t>
  </si>
  <si>
    <t>- Muhammad Rizal Fahlivi, S.St.Pi., M.Sc. (Lektor Kepala)_Perpanjangan TUBEL sudah habis tetapi belum selesai</t>
  </si>
  <si>
    <t>- Soni Harsanto, A.Pi., M.Si. (Lektor Kepala)_WADIR I</t>
  </si>
  <si>
    <t>Dr.Ir. Suseno, M.P. (Lektor Kepala)_-</t>
  </si>
  <si>
    <t>- Endang Trowulan, S.Pi., M.P. (Lektor)_TUBEL (September 2022 s.d. Agustus 2026)</t>
  </si>
  <si>
    <t>- Masirah, S.Pi., M.P. (Lektor)_TUBEL (Agustus 2021 s.d. Agustus 2025)</t>
  </si>
  <si>
    <t>- Niken Prawesti Listyaningrum, S.Pi., M.P. (Lektor)_KAPRODI TPPP</t>
  </si>
  <si>
    <t>Ir. Teguh Harijono, M.P. (Lektor Kepala)_-</t>
  </si>
  <si>
    <t>- Nasuki, S.Pi., M.P. (Lektor)_-</t>
  </si>
  <si>
    <t>- Annisa' Bias Cahyanurani, M.P. (Lektor)_-</t>
  </si>
  <si>
    <t>- Atika Marisa Halim, M.P. (Lektor)_KAPRODI TBP</t>
  </si>
  <si>
    <t>- Indah Puspitasari, S.Si., M.Sc. (Lektor)_TUBEL (Agustus 2023 s.d. 2027)</t>
  </si>
  <si>
    <t>- Shara Jayanti, M.Si. (Asisten Ahli)_-</t>
  </si>
  <si>
    <t>Drs. Djoko Surahmat, M.P. (Lektor Kepala)_-</t>
  </si>
  <si>
    <t>Drs. R. Sugeng Rahardjo, M.M.A. (Lektor Kepala)_-</t>
  </si>
  <si>
    <t>Ir. Sri Wartini, M.M.A. (Lektor)_-</t>
  </si>
  <si>
    <t>- Bambang Supriyadi, S.Sos., M.Agr. (Lektor)_-</t>
  </si>
  <si>
    <t>- Buyung Purnomo Waluyo, M.Sc. (Lektor)_TUBEL (Agustus 2024 s.d. Juli 2028)</t>
  </si>
  <si>
    <t>- Jefri Putri Nugraha, M.Sc. (Lektor)_KAPRODI AGP</t>
  </si>
  <si>
    <t>Ir. Jenny Inescry Manengkey, M.Si. (Lektor Kepala)_-</t>
  </si>
  <si>
    <t>Ir. Jul Manohas, M.Si. (Lektor Kepala)_KAPRODI TPI</t>
  </si>
  <si>
    <t>- Muhammad Zainul Arifin, S.Pi., M.Si. (Lektor)_TUBEL (21 Agustus 2023 s.d 20 Agustus 2027)</t>
  </si>
  <si>
    <t>- Raman Ganda Tua H. Simanjuntak, A.Pi., S.E., M.Si. (Lektor Kepala)_-</t>
  </si>
  <si>
    <t>- Kaminton Tambunan, S.T., M.Si. (Lektor)_-</t>
  </si>
  <si>
    <t>- Marinus S. Tappy, A.Pi., M.Si. (Lektor Kepala)_KAPRODI MP</t>
  </si>
  <si>
    <t>Dr. Barokah, S.St.Pi., M.Pd. (Lektor Kepala)_WADIR I</t>
  </si>
  <si>
    <t>- Nova Magdalena Tumanduk, S.Pi., M.Si. (Lektor Kepala)_KAPRODI TPPP</t>
  </si>
  <si>
    <t>Ir. Fidel James Bonifacio Ticoalu, M.Si. (Lektor Kepala)_-</t>
  </si>
  <si>
    <t>- Meilya Suzan Triyastuti, M.T. (Lektor)_-</t>
  </si>
  <si>
    <t>- Daniel Heintje Ndahawali, S.Pi., M.Si. (Lektor Kepala)_DIREKTUR</t>
  </si>
  <si>
    <t>Dr. Handayani, S.Pi., M.Si. (Lektor Kepala)_WADIR II</t>
  </si>
  <si>
    <t>Dr. Sepri, S.St.Pi., M.Si. (Lektor Kepala)_WADIR III</t>
  </si>
  <si>
    <t>- Misbah Sururi, S.Pi., M.Si. (Lektor)_TUBEL (Agustus 2022 s.d. Agustus 2026)</t>
  </si>
  <si>
    <t>- Djoko Prasetyo, A.Pi., M.M. (Lektor Kepala)_-</t>
  </si>
  <si>
    <t>Ir. Muhfizar, M.M. (Lektor Kepala)_-</t>
  </si>
  <si>
    <t>- Andreas Pujianto, S.St.Pi., M.T. (Lektor Kepala)_Kepala Satuan Penjaminan Mutu</t>
  </si>
  <si>
    <t>- Kadarusman, S.Pi., DEA., M.Sc., Ph.D. (Lektor Kepala)_WADIR I</t>
  </si>
  <si>
    <t>- Intanurfemi Bacandra Hismayasari, S.Pi., M.Si. (Lektor)_TUBEL (September 2022 s.d. September 2026)</t>
  </si>
  <si>
    <t>- Ratih Purnama Sari, M.Si. (Lektor)_Kepala Unit Kerja Sama</t>
  </si>
  <si>
    <t>- Muhamad Riyono Edi Prayitno, S.Pi., M.Si. (Lektor)_WADIR II</t>
  </si>
  <si>
    <t>- Beta Indi Sulistyowati, M.Si. (Lektor)_TUBEL (21 Agustus 2023 s.d. 
20 Agustus 2027)</t>
  </si>
  <si>
    <t>- Ully Wulandari, M.Si. (Lektor)_TUBEL (21 Agustus 2023 s.d. 
20 Agustus 2027)</t>
  </si>
  <si>
    <t>Dr. Robet Perangin Angin, S.St.Pi., M.Si. (Lektor Kepala)_WADIR III</t>
  </si>
  <si>
    <t>Dr. Rahmad Surya Hadi Saputra, S.St.Pi., M.Sc. (Lektor)_KAPRODI TPPP</t>
  </si>
  <si>
    <t>- Anasri, A.Pi., M.Si. (Lektor)_Kepala Unit Sertifikasi</t>
  </si>
  <si>
    <t>- Pola Sabar Tumohon Panjaitan, A.Pi., M.M. (Lektor)_-</t>
  </si>
  <si>
    <t>- Sukma Budi Prasetyati, S.Pi., M.Tr.Pi. (Lektor)_TUBEL (Agustus 2022 s.d. Agustus 2026)</t>
  </si>
  <si>
    <t>- Devi Wulansari, M.Si. (Lektor)_TUBEL (21 Agustus 2023 s.d. 
20 Agustus 2027)</t>
  </si>
  <si>
    <t>- Iman Mukhaimin, M.T. (Lektor)_Kepala Satuan Penjaminan Mutu</t>
  </si>
  <si>
    <t>- Susi Ratnaningtyas, M.Si. (Lektor)_TUBEL (21 Agustus 2023 s.d. 
20 Agustus 2027)</t>
  </si>
  <si>
    <t>- DH. Guntur Prabowo, A.Pi., M.M. (Lektor Kepala)_DIREKTUR</t>
  </si>
  <si>
    <t>Dr. Achmad Suhermanto, S.St.Pi., M.P. (Lektor Kepala)_WADIR I</t>
  </si>
  <si>
    <t>- Chrisoetanto P. Pattirane, M.Si. (Lektor)_TUBEL (21 Agustus 2023 s.d. 
20 Agustus 2027)</t>
  </si>
  <si>
    <t>- Larasati Putri Hapsari, M.Si. (Lektor)_Kepala P3M</t>
  </si>
  <si>
    <t>- Riza Rizkiah, S.Si., M.I.L. (Asisten Ahli)_Sekretaris PRODI TKL</t>
  </si>
  <si>
    <t>- Roni Sewiko, M.Si. (Lektor)_TUBEL (9 September 2024 s.d 8 September 2028)</t>
  </si>
  <si>
    <t>- Muhamad Ali Ulat, S.Pi., M.Si. (Lektor Kepala)_DIREKTUR</t>
  </si>
  <si>
    <t>- Rasdam, S.Pi., M.Si. (Lektor)_TUBEL (19 Agustus 2024 s.d 18 Agustus 2028)</t>
  </si>
  <si>
    <t>- Irandha Citra Marasi Siahaan, M.Si. (Lektor)_WADIR III</t>
  </si>
  <si>
    <t>- Ganang Dwi Prasetyo, M.Si. (Lektor)_TUBEL (12 Agustus 2024 s.d. 11 Agustus 2028)</t>
  </si>
  <si>
    <t>- Muhammad Zainal Fanani, S.T., M.Si. (Lektor)_Perpanjangan TUBEL (21 September 2024 s.d 31 Agustus 2025)</t>
  </si>
  <si>
    <t>- I Made Aditya Nugraha, M.T. (Lektor)_-</t>
  </si>
  <si>
    <t>- Muhamad Amril Idrus, S.T., M.T. (Lektor)_WADIR I</t>
  </si>
  <si>
    <t>- Febi Luthfiani, M.T. (Lektor)_KAPRODI MP</t>
  </si>
  <si>
    <t>- Pieter Amalo, S.TP., M.M. (Lektor)_-</t>
  </si>
  <si>
    <t>- Dimas Rizky Hariyadi, M.Sc. (Lektor)_TUBEL (12 Agustus 2024 s.d. 11 Agustus 2028)</t>
  </si>
  <si>
    <t>- Sartika Tangguda, M.P. (Lektor)_KAPRODI TBP</t>
  </si>
  <si>
    <t>Drs. Tamrin, M.Si. (Lektor)_Kepala Satuan Pengawas Internal</t>
  </si>
  <si>
    <t>- Nurwahidin, S.Pi., M.Si. (Lektor)_Sekretaris PRODI TPI</t>
  </si>
  <si>
    <t>- Paduartama Tandipuang, M.Si. (Lektor)_TUBEL (26 Agustus 2024 s.d 25 Agustus 2028)</t>
  </si>
  <si>
    <t>- Rahmatang, M.Si. (Asisten Ahli)_-</t>
  </si>
  <si>
    <t>Dr. Muhammad Hery Riyadi Alauddin, S.Pi., M.Si. (Lektor Kepala)_DIREKTUR</t>
  </si>
  <si>
    <t>Ir. Anton, S.Pd., M.P. (Lektor)_-</t>
  </si>
  <si>
    <t>- Yunarty, S.Pi., M.Si. (Lektor)_KAPRODI TBP</t>
  </si>
  <si>
    <t>- Ardana Kurniaji, M.Si. (Asisten Ahli)_TUBEL (Agustus 2023 s.d. Agustus 2027)</t>
  </si>
  <si>
    <t>- Siti Aisyah Saridu, S.Pi., M.Si. (Lektor)_Sekretaris PRODI TBP</t>
  </si>
  <si>
    <t>- Muji Prihajatno, S.Pd., M.Eng. (Lektor)_TUBEL (Agustus 2021 s.d. Agustus 2025)</t>
  </si>
  <si>
    <t>- Yasser Arafat, A.Pi., M.T. (Lektor)_WADIR III</t>
  </si>
  <si>
    <t>- Katarina Hesty Rombe, M.Si. (Lektor)_TUBEL (12 Agustus 2024 s.d 11 Agustus 2028)</t>
  </si>
  <si>
    <t>- Muhammad Irpan Sejati Tassakka, M.T. (Lektor)_TUBEL (Agustus 2023 s.d. Agustus 2027)</t>
  </si>
  <si>
    <t>- Made Mahendra Jaya, S.Pi., M.Si. (Lektor)_KAPRODI PT</t>
  </si>
  <si>
    <t>- Muth Mainnah, S.Pi., M.Si. (Lektor)_-</t>
  </si>
  <si>
    <t>- Noar Muda Satyawan, M.Si. (Lektor)_-</t>
  </si>
  <si>
    <t>- Yulia Estmirar Tanjov, M.Si. (Asisten Ahli)_-</t>
  </si>
  <si>
    <t>- I Gusti Ayu Budiadnyani, S.Pi., M.P. (Lektor)_WADIR I</t>
  </si>
  <si>
    <t>- Siluh Putu Sri Dia Utari, S.Pi., M.Si. (Lektor)_KAPRODI PHL</t>
  </si>
  <si>
    <t>- Iftachul Farida, M.Si. (Lektor)_-</t>
  </si>
  <si>
    <t>- Ika Astiana, S.Pi., M.Si. (Lektor)_-</t>
  </si>
  <si>
    <t>- Medal Lintas Perceka, M.Si. (Lektor)_-</t>
  </si>
  <si>
    <t>- Pinky Natalia Samanta, M.Si. (Lektor)_-</t>
  </si>
  <si>
    <t>- Amiqatul Fikriyah, S.Pi., M.Biotech. (Lektor)_-</t>
  </si>
  <si>
    <t>- Diah Ayu Satyari Utami, S.Pi., M.Si. (Lektor)_-</t>
  </si>
  <si>
    <t>- Andina Chairun Nisa, M.P. (Asisten Ahli)_KAPRODI BDI</t>
  </si>
  <si>
    <t>- Annisa Khairani Aras, M.Si. (Lektor)_-</t>
  </si>
  <si>
    <t>- Liga Insani, M.P. (Asisten Ahli)_-</t>
  </si>
  <si>
    <t>- Tri Rahayu Andayani, S.St.Pi., M.Si. (Lektor)_-</t>
  </si>
  <si>
    <t>- Arpan Nasri Siregar, S.Pi., M.S.T.Pi. (Lektor Kepala)_DIREKTUR</t>
  </si>
  <si>
    <t>- Deden Yusman Maulid, S.Pi., M.Si. (Lektor)_KAPRODI PHL</t>
  </si>
  <si>
    <t>- Nusaibah, S.Pi., M.Si. (Lektor)_-</t>
  </si>
  <si>
    <t>- Satriya Abrian, S.Si., M.Sc. (Lektor)_TUBEL (13 Februari 2023 s.d. 1 Januari 2026)</t>
  </si>
  <si>
    <t>- Widya Pangestika, M.T. (Lektor)_-</t>
  </si>
  <si>
    <t>- Dinno Sudinno, S.Pi., M.T. (Lektor)_WADIR II</t>
  </si>
  <si>
    <t>Dr. Achmad Sofian, S.Pi., M.Si. (Lektor Kepala)_WADIR I</t>
  </si>
  <si>
    <t>- Wahyu Puji Astiyani, M.Sc. (Lektor)_-</t>
  </si>
  <si>
    <t>- Atiek Pietoyo, S.ST., M.P. (Lektor)_-</t>
  </si>
  <si>
    <t>- Muhammad Akbarurrasyid, M.P. (Lektor)_-</t>
  </si>
  <si>
    <t>- Afriana Kusdinar, S.St.Pi., M.Sc. (Lektor)_WADIR III</t>
  </si>
  <si>
    <t>- Arif Baswantara, M.Si. (Lektor)_-</t>
  </si>
  <si>
    <t>- Lulut Alfaris, M.T. (Lektor)_-</t>
  </si>
  <si>
    <t>- Muhammad Romdonul Hakim, M.Si. (Lektor)_-</t>
  </si>
  <si>
    <t>- Yuni Ari Wibowo, M.T. (Lektor)_KAPRODI TKL</t>
  </si>
  <si>
    <t>- Anas Noor Firdaus, M.Si. (Lektor)_-</t>
  </si>
  <si>
    <t>Dr. Aris Widagdo, A.Pi., M.Si. (Lektor Kepala)_DIREKTUR</t>
  </si>
  <si>
    <t>- Roma Yuli F. Hutapea, S.Pi., M.Si. (Lektor)_Kepala Bidang Penelitian</t>
  </si>
  <si>
    <t>- Tyas Dita Pramesthy, M.Si. (Lektor)_TUBEL (14 Agustus 2023 s.d. 13 Agustus 2027)</t>
  </si>
  <si>
    <t>- Djunaidi, S.Pi., M.Si. (Lektor)_Kepala PUSBINKA</t>
  </si>
  <si>
    <t>- Rangga Bayu Kusuma Haris, S.St.Pi., M.Si. (Lektor)_Kepala PUSBINKA</t>
  </si>
  <si>
    <t>- Muhammad Nur Arkham, M.Si. (Lektor)_Kepala P3M</t>
  </si>
  <si>
    <t>- Perdana Putra Kelana, M.Si. (Lektor)_Kepala Satuan Penjaminan Mutu</t>
  </si>
  <si>
    <t>- M. Zaki Latif A, S.St.Pi., M.T. (Lektor Kepala)_WADIR II</t>
  </si>
  <si>
    <t>- Yuniar Endri Priharantoro, S.St.Pi., M.T. (Lektor)_TUBEL (14 Agustus 2023 s.d. 13 Agustus 2027)</t>
  </si>
  <si>
    <t>- Bobby Demeianto, M.T. (Lektor)_Sekretaris PRODI PK</t>
  </si>
  <si>
    <t>- Rizqi Ilmal Yaqin, M.Eng. (Lektor)_KAPRODI PK</t>
  </si>
  <si>
    <t>- Aulia Azka, S.Pi., M.Si. (Lektor)_-</t>
  </si>
  <si>
    <t>- Shiffa Febyarandika Shalichaty, S.Pi., M.Si. (Lektor)_TUBEL (Agustus 2022 s.d. Agustus 2026)</t>
  </si>
  <si>
    <t>Dr. Kurnia Sada Harahap, S.Pi., M.S.T.Pi. (Lektor)_KAPRODI PHL</t>
  </si>
  <si>
    <t>- Basri, A.Pi., M.Si. (Lektor)_-</t>
  </si>
  <si>
    <t>- Putri Wening Ratrinia, S.Pi., M.Si. (Lektor)_Sekretaris PRODI PHL</t>
  </si>
  <si>
    <t>- Sumartini, M.Sc. (Lektor)_Kepala Satuan Pengawas Internal</t>
  </si>
  <si>
    <t>- Sariamin Sahari, S.Pd., M.Si. (Lektor)_WADIR</t>
  </si>
  <si>
    <t>- Normayasari, M.Sc. (Asisten Ahli)_-</t>
  </si>
  <si>
    <t>DATA DOSEN YANG BELUM SERTIFIKASI DOSEN</t>
  </si>
  <si>
    <t>KETERANGAN</t>
  </si>
  <si>
    <t>- Agus Heri Koswoyo, S.St.Pi., M.Tr.Pi. (Lektor)_-</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</si>
  <si>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24 Februari 2023
</t>
  </si>
  <si>
    <t>- Andi Irawan, S.H., M.Si. (Asisten Ahli)_-</t>
  </si>
  <si>
    <t>1 Tahun 0 Bulan</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</si>
  <si>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27 Desember 2023
</t>
  </si>
  <si>
    <t>- Goenaryo, A.Pi., M.Si. (Lektor)_-</t>
  </si>
  <si>
    <t xml:space="preserve">belum sertifikasi, karena:
1) Tidak ada/Tidak memenuhi passing grade TKBI;
2) Tidak ada/Tidak memenuhi passing grade TKDA
TMT Jabfung Dosen Pertama:
1 Januari 2021
</t>
  </si>
  <si>
    <t>- Hery Choerudin, S.St.Pi., M.Si. (Asisten Ahli)_TUBEL (14 Agustus 2023 s.d 13 Agustus 2027)</t>
  </si>
  <si>
    <t xml:space="preserve">belum sertifikasi, karena:
1) Masa Kerja dan/atau Masa Fungsional anda kurang dari 2 tahun;
2) Tidak ada/Tidak memenuhi passing grade TKBI;
3) Tidak ada/Tidak memenuhi passing grade TKDA;
TMT Jabfung Dosen Pertama:
6 Juli 2022
</t>
  </si>
  <si>
    <t>- Ikhwan Wahidin, S.S., S.Pd., M.Pd. (Lektor)_-</t>
  </si>
  <si>
    <t>- Jasnur Syahputra, S.St.Pi., M.S.T.Pi. (Lektor)_TUBEL (14 Agustus 2023 s.d 13 Agustus 2027)</t>
  </si>
  <si>
    <t>- La Demi, S.Pi., M.Si. (Asisten Ahli)_-</t>
  </si>
  <si>
    <t>- Lalu Achmad Jani Qhadaffi, S.St.Pi., M.Si. (Lektor)_-</t>
  </si>
  <si>
    <t xml:space="preserve">belum sertifikasi, karena:
1) belum mempunyai NIDN;
2) Masa Kerja dan/atau Masa Fungsional anda kurang dari 2 tahun.
TMT Jabfung Dosen Pertama:
17 Januari 2024
</t>
  </si>
  <si>
    <t>- M. Iqbal Himam, S.Pi., M.Si. (Asisten Ahli)_-</t>
  </si>
  <si>
    <t>- Made Ariana, S.St.Pi., M.Tr.Pi. (Lektor)_-</t>
  </si>
  <si>
    <t xml:space="preserve">belum sertifikasi, karena:
1) Tidak ada/Tidak memenuhi passing grade TKDA;
TMT Jabfung Dosen Pertama:
14 Mei 2020
</t>
  </si>
  <si>
    <t>- Muhammad Nur Misuari, S.Pi., M.Si. (Asisten Ahli)_-</t>
  </si>
  <si>
    <t>- Muhammad Zia Ulhaq Payapo, S.Pi., M.Si. (Asisten Ahli)_-</t>
  </si>
  <si>
    <t>- Pirhel, S.Sos., M.Si. (Lektor)_-</t>
  </si>
  <si>
    <t>1 Tahun 9 Bulan</t>
  </si>
  <si>
    <t xml:space="preserve">belum sertifikasi, karena:
1) Tidak ada/Tidak memenuhi passing grade TKBI;
2) Tidak ada/Tidak memenuhi passing grade TKDA
TMT Jabfung Dosen Pertama:
28 Januari 2020
</t>
  </si>
  <si>
    <t>Dr. Diding Sudira Efendi, S.Pi., M.Pi. (Lektor)_-</t>
  </si>
  <si>
    <t>Ir. Indra Syamson, M.Si. (Asisten Ahli)_-</t>
  </si>
  <si>
    <t>Ir. Ratih Martia Rahmani, M.Si. (Asisten Ahli)_-</t>
  </si>
  <si>
    <t xml:space="preserve">belum sertifikasi, karena:
1) Masa Kerja dan/atau Masa Fungsional anda kurang dari 2 tahun;
2) Masa Kerja dan/atau Masa Fungsional anda kurang dari 2 tahun;
3) Tidak ada/Tidak memenuhi passing grade TKBI;
4) Tidak ada/Tidak memenuhi passing grade TKDA;
5) Tidak ada/Tidak memenuhi syarat BKD memenuhi selama 2 tahun berturut-turut (Diunggah oleh PSD-PTU)
TMT Jabfung Dosen Pertama:
24 Februari 2023
</t>
  </si>
  <si>
    <t xml:space="preserve">belum sertifikasi, karena:
1) belum mempunyai NIDN;
2) Masa Kerja dan/atau Masa Fungsional anda kurang dari 2 tahun.
TMT Jabfung Dosen Pertama:
24 Februari 2023
</t>
  </si>
  <si>
    <t>- Raedy Anwar Subiantoro, S.St.Pi., M.T. (Asisten Ahli)_-</t>
  </si>
  <si>
    <t>- Wijatmika, S.Pi., M.Tr.Pi. (Asisten Ahli)_-</t>
  </si>
  <si>
    <t>- Adham Prayudi, S.St.Pi., M.Tr.Pi. (Lektor)_-</t>
  </si>
  <si>
    <t>- Bagus Hadiwinata MS, S.St.Pi., M.Tr.Pi. (Asisten Ahli)_-</t>
  </si>
  <si>
    <t xml:space="preserve">belum sertifikasi, karena:
1) Masa Kerja dan/atau Masa Fungsional anda kurang dari 2 tahun;
2) Tidak ada/Tidak memenuhi syarat BKD memenuhi selama 2 tahun berturut-turut (Diunggah oleh PSD-PTU)
TMT Jabfung Dosen Pertama:
24 Februari 2023
</t>
  </si>
  <si>
    <t>Dr. Indra Sakti, S.E., M.M. (Lektor)_-</t>
  </si>
  <si>
    <t xml:space="preserve">belum sertifikasi, karena:
1) belum mempunyai NIDN;
2) belum 2 tahun dalam jabatan fungsional dosen
TMT Jabfung Dosen Pertama:
27 April 2022
</t>
  </si>
  <si>
    <t>Drs. Jaulim Sirait, M.Si. (Asisten Ahli)_-</t>
  </si>
  <si>
    <t>2 Tahun 0 Bulan</t>
  </si>
  <si>
    <t xml:space="preserve">belum sertifikasi, karena:
1) Masa Kerja dan/atau Masa Fungsional anda kurang dari 2 tahun;
2) Tidak ada/Tidak memenuhi passing grade TKBI;
3) Tidak ada/Tidak memenuhi syarat BKD memenuhi selama 2 tahun berturut-turut (Diunggah oleh PSD-PTU)
TMT Jabfung Dosen Pertama:
9 Januari 2023
</t>
  </si>
  <si>
    <t xml:space="preserve">belum sertifikasi, karena:
1) Tidak ada/Tidak memenuhi passing grade TKBI;
2) Tidak ada/Tidak memenuhi passing grade TKDA;
3) Tidak ada/Tidak memenuhi Pekerti/AA;
TMT Jabfung Dosen Pertama:
1 Desember 1996
</t>
  </si>
  <si>
    <t>Ir. Simson Masengi, M.Sc., Ph.D. (Lektor)_-</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</si>
  <si>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21 April 2022
</t>
  </si>
  <si>
    <t>- Agung Doni Anggoro, S.Pi., M.Tr.Pi. (Asisten Ahli)_-</t>
  </si>
  <si>
    <t>- Desilina Arif, A.Pi., M.Si. (Lektor)_-</t>
  </si>
  <si>
    <t xml:space="preserve">belum sertifikasi, karena:
1) Dokumen Inpassing Anda tidak ada. Bisa dilakukan penginputan data kepangkatan/inpassing di menu Profil &gt; Inpassing. Jika data inpassing sudah ada sebelumnya, pastikan dokumen terupload juga di menu tersebut;
2) Masa Kerja dan/atau Masa Fungsional anda kurang dari 2 tahun;
3) Tidak ada/Tidak memenuhi passing grade TKBI;
4) Tidak ada/Tidak memenuhi passing grade TKDA;
5) Tidak ada/Tidak memenuhi syarat BKD memenuhi selama 2 tahun berturut-turut (Diunggah oleh PSD-PTU)
TMT Jabfung Dosen Pertama:
24 Februari 2023
</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</si>
  <si>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17 Januari 2024
</t>
  </si>
  <si>
    <t>- Fitrina Nazar, S.Pi., M.Si. (Asisten Ahli)_-</t>
  </si>
  <si>
    <t>1 Tahun 8 Bulan</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</si>
  <si>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5 April 2023
</t>
  </si>
  <si>
    <t>- Hary Krettiawan, S.Si., M.Si. (Asisten Ahli)_-</t>
  </si>
  <si>
    <t>- Ilhamdi, S.Pi., M.Agr. (Lektor)_-</t>
  </si>
  <si>
    <t>- Lakonardi Nurraditya, M.M. (Asisten Ahli)_-</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</si>
  <si>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
TMT Jabfung Dosen Pertama:
16 Oktober 2023
</t>
  </si>
  <si>
    <t>- Mesenu, S.Ag., M.Pd. (Asisten Ahli)_-</t>
  </si>
  <si>
    <t>- Monica Ryan, S.St.Pi., M.Si. (Asisten Ahli)_-</t>
  </si>
  <si>
    <t>- Musa Karepesina, S.Pi., M.Si. (Asisten Ahli)_-</t>
  </si>
  <si>
    <t>- Shinta Septiana, S.T., M.Pi. (Asisten Ahli)_-</t>
  </si>
  <si>
    <t>- Siti Fadilah, S.Si., M.Si. (Asisten Ahli)_-</t>
  </si>
  <si>
    <t>- Ulfauza, S.Pi., M.CIO. (Asisten Ahli)_-</t>
  </si>
  <si>
    <t>- Umidayati, S.Pi., M.Tr.Pi. (Lektor)_-</t>
  </si>
  <si>
    <t>- Yernawilis, S.E., M.M. (Asisten Ahli)_-</t>
  </si>
  <si>
    <t>1 Tahun 11 Bulan</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</si>
  <si>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Jabfung Dosen Pertama:
9 Januari 2023
</t>
  </si>
  <si>
    <t>Dr.Drs. Nurhaidin, A.Pi., S.Pi., M.P. (Lektor)_-</t>
  </si>
  <si>
    <t>2 Tahun 1 Bulan</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</si>
  <si>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22 November 2022
</t>
  </si>
  <si>
    <t>- Aditya Bramana, M.Si. (Lektor)_-</t>
  </si>
  <si>
    <t xml:space="preserve">belum sertifikasi, karena:
1) Tidak ada/Tidak memenuhi passing grade TKBI;
2) Tidak ada/Tidak memenuhi passing grade TKDA;
TMT Jabfung Dosen Pertama:
1 Oktober 2021
</t>
  </si>
  <si>
    <t>- Awaludin Syamsuddin, S.St.Pi., M.Si. (Lektor)_-</t>
  </si>
  <si>
    <t xml:space="preserve">belum sertifikasi, karena:
1) Tidak ada/Tidak memenuhi passing grade TKBI;
2) Tidak ada/Tidak memenuhi passing grade TKDA;
TMT Jabfung Dosen Pertama:
31 Mei 2021
</t>
  </si>
  <si>
    <t>- Ridwan, S.St.Pi., M.Tr.Pi. (Lektor)_-</t>
  </si>
  <si>
    <t xml:space="preserve">belum sertifikasi, karena:
1) belum mempunyai NIDN;
2) Masa Kerja dan/atau Masa Fungsional anda kurang dari 2 tahun.
TMT Jabfung Dosen Pertama:
1 Januari 2024
</t>
  </si>
  <si>
    <t>- Siti Mira Rahayu, S.Pi., M.Si. (Asisten Ahli)_-</t>
  </si>
  <si>
    <t xml:space="preserve">belum sertifikasi, karena:
1) Masa Kerja dan/atau Masa Fungsional anda kurang dari 2 tahun;
2) Tidak ada/Tidak memenuhi passing grade TKBI;
3) Tidak ada/Tidak memenuhi passing grade TKDA;
TMT Jabfung Dosen Pertama:
9 Januari 2023
</t>
  </si>
  <si>
    <t>- Aan Hermawan, S.St.Pi., M.Si. (Lektor)_TUBEL (19 Agustus 2024 s.d 18 Agustus 2028)</t>
  </si>
  <si>
    <t>3 Tahun 2 Bulan</t>
  </si>
  <si>
    <t xml:space="preserve">belum sertifikasi, karena:
1) Tidak ada/Tidak memenuhi passing grade TKDA;
TMT Jabfung Dosen Pertama:
29 Oktober 2021
</t>
  </si>
  <si>
    <t>- Alvi Nur Yudistira, S.Pi., M.Si. (Asisten Ahli)_-</t>
  </si>
  <si>
    <t>- Nia Nurfitriana, S.Pi., M.Si. (Asisten Ahli)_-</t>
  </si>
  <si>
    <t xml:space="preserve">belum sertifikasi, karena:
1) Tidak ada/Tidak memenuhi passing grade TKBI;
2) Tidak ada/Tidak memenuhi passing grade TKDA;
3) Tidak ada/Tidak memenuhi Pekerti/AA;
TMT Jabfung Dosen Pertama:
29 Oktober 2021
</t>
  </si>
  <si>
    <t>Dr. Asnawi, M.S. (Lektor)_-</t>
  </si>
  <si>
    <t xml:space="preserve">belum sertifikasi, karena:
1) Tidak ada/Tidak memenuhi passing grade TKBI;
2) Tidak ada/Tidak memenuhi passing grade TKDA;
TMT Jabfung Dosen Pertama:
13 Februari 2020
</t>
  </si>
  <si>
    <t>Dr. Yesi Dewita Sari, S.Pi., M.Si. (Lektor)_-</t>
  </si>
  <si>
    <t>1 Tahun 3 Bulan</t>
  </si>
  <si>
    <t xml:space="preserve">belum sertifikasi, karena:
1) belum mempunyai NIDN;
2) belum 2 tahun dalam jabatan fungsional dosen
TMT Jabfung Dosen Pertama:
11 September 2023
</t>
  </si>
  <si>
    <t>Dr.Ir. Rina, M.Si. (Lektor Kepala)_-</t>
  </si>
  <si>
    <t xml:space="preserve">belum sertifikasi, karena:
1) Tidak ada/Tidak memenuhi passing grade TKBI;
2) Tidak ada/Tidak memenuhi passing grade TKDA;
3) Tidak ada/Tidak memenuhi Pekerti/AA;
4) Tidak ada/Tidak memenuhi syarat BKD memenuhi selama 2 tahun berturut-turut (Diunggah oleh PSD-PTU)
TMT Jabfung Dosen Pertama:
1 Januari 2022
</t>
  </si>
  <si>
    <t>Ir. Reza Shah Pahlevi, M.Sc., Ph.D. (Lektor)_-</t>
  </si>
  <si>
    <t xml:space="preserve">belum sertifikasi, karena:
1) Masa Kerja dan/atau Masa Fungsional anda kurang dari 2 tahun;
2) Tidak ada/Tidak memenuhi passing grade TKBI;
3) Tidak ada/Tidak memenuhi Pekerti/AA;
4) Tidak ada/Tidak memenuhi syarat BKD memenuhi selama 2 tahun berturut-turut (Diunggah oleh PSD-PTU)
TMT Jabfung Dosen Pertama:
11 September 2023
</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</si>
  <si>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Jabfung Dosen Pertama:
1 Februari 2022
</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</si>
  <si>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Jabfung Dosen Pertama:
9 Mei 2023
</t>
  </si>
  <si>
    <t>- Iman Mawardi, M.T. (Asisten Ahli)_-</t>
  </si>
  <si>
    <t xml:space="preserve">belum sertifikasi, karena:
1) Tidak ada/Tidak memenuhi passing grade TKDA;
2) Tidak ada/Tidak memenuhi syarat BKD memenuhi selama 2 tahun berturut-turut (Diunggah oleh PSD-PTU);
TMT Jabfung Dosen Pertama:
1 Februari 2022
</t>
  </si>
  <si>
    <t>- Izhary Siregar, S.T., M.T. (Asisten Ahli)_Kaprodi MP</t>
  </si>
  <si>
    <t xml:space="preserve">belum sertifikasi, karena:
1) Masa Kerja dan/atau Masa Fungsional anda kurang dari 2 tahun;
2) Tidak ada/Tidak memenuhi passing grade TKBI;
3) Tidak ada/Tidak memenuhi passing grade TKDA;
TMT Jabfung Dosen Pertama:
9 Mei 2023
</t>
  </si>
  <si>
    <t xml:space="preserve">belum sertifikasi, karena:
1) Tidak ada/Tidak memenuhi passing grade TKBI;
2) Tidak ada/Tidak memenuhi passing grade TKDA;
TMT Jabfung Dosen Pertama:
25 Februari 2019
</t>
  </si>
  <si>
    <t>- Lusiana BR. Ritonga, M.P. (Lektor)_TUBEL (Agustus 2023 s.d. 2027)</t>
  </si>
  <si>
    <t>1 Tahun 5 Bulan</t>
  </si>
  <si>
    <t xml:space="preserve">belum sertifikasi, karena:
1) Tidak ada/Tidak memenuhi passing grade TKBI;
2) Tidak ada/Tidak memenuhi passing grade TKDA;
TMT Jabfung Dosen Pertama:
14 Januari 2021
</t>
  </si>
  <si>
    <t>Dr.Ir. Budi Sugianti, M.M. (Lektor)_-</t>
  </si>
  <si>
    <t xml:space="preserve">belum sertifikasi, karena:
1) belum mempunyai NIDN;
2) belum 2 tahun dalam jabatan fungsional dosen
TMT Jabfung Dosen Pertama:
17 Januari 2024
</t>
  </si>
  <si>
    <t>Dr.Ir. Yvonne Indrajati Pattinaja, DEA (Lektor)_-</t>
  </si>
  <si>
    <t xml:space="preserve">belum sertifikasi, karena:
1) Tidak ada/Tidak memenuhi passing grade TKBI;
2) Tidak ada/Tidak memenuhi passing grade TKDA;
3) Tidak ada/Tidak memenuhi Pekerti/AA;
TMT Jabfung Dosen Pertama:
4 September 2019
</t>
  </si>
  <si>
    <t>Ir. Nazran, M.M. (Asisten Ahli)_-</t>
  </si>
  <si>
    <t>- Dwi Sukamto, S.Pi., M.P. (Lektor)_TUBEL (Agustus 2021 s.d. Agustus 2025)</t>
  </si>
  <si>
    <t xml:space="preserve">belum sertifikasi, karena:
1) Tidak ada/Tidak memenuhi passing grade TKBI;
2) Tidak ada/Tidak memenuhi passing grade TKDA;
3) Tidak ada/Tidak memenuhi syarat BKD memenuhi selama 2 tahun berturut-turut (Diunggah oleh PSD-PTU)
TMT Jabfung Dosen Pertama:
14 Januari 2021
</t>
  </si>
  <si>
    <t xml:space="preserve">belum sertifikasi, karena TIDAK LULUS Sertifikasi Pendidik bagi Dosen Gelombang ke-1 Tahun 2024
TMT Jabfung Dosen Pertama:
29 Oktober 2021
</t>
  </si>
  <si>
    <t>Dr. Budi Rianto Wahidi, S.Si., M.Si. (Lektor)_KAPRODI TPPI</t>
  </si>
  <si>
    <t xml:space="preserve">belum sertifikasi, karena:
1) Masa Kerja dan/atau Masa Fungsional anda kurang dari 2 tahun;
2) Tidak ada/Tidak memenuhi passing grade TKBI;
3) Tidak ada/Tidak memenuhi syarat BKD memenuhi selama 2 tahun berturut-turut (Diunggah oleh PSD-PTU)
TMT Jabfung Dosen Pertama:
16 Juni 2023
</t>
  </si>
  <si>
    <t>- Prayoto, S.Pi., M.M.A. (Lektor)_-</t>
  </si>
  <si>
    <t xml:space="preserve">belum sertifikasi, karena:
1) belum memiliki NIDN;
2) Data Ikatan Kerja Anda tidak termasuk ke dalam katerigori dosen tetap atau DPK tetap di Perguruan Tinggi;
3) Tidak ada/Tidak memenuhi passing grade TKBI;
4) Tidak ada/Tidak memenuhi passing grade TKDA;
5) Tidak ada/Tidak memenuhi Pekerti/AA
TMT Jabfung Dosen Pertama:
1 Februari 2018
</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</si>
  <si>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Jabfung Dosen Pertama:
6 Juli 2022
</t>
  </si>
  <si>
    <t>- Peggy Pontoh, S.St.Pi., M.Si. (Asisten Ahli)_TUBEL (19 Agustus 2024 s.d 18 Agustus 2028)</t>
  </si>
  <si>
    <t>Ir. Leopold Arthur Tomasila, M.Si. (Asisten Ahli)_-</t>
  </si>
  <si>
    <t>Ir. Lusje Lidya Debora Antou, M.Si. (Asisten Ahli)_-</t>
  </si>
  <si>
    <t xml:space="preserve">belum sertifikasi, karena:
1) Masa Kerja dan/atau Masa Fungsional anda kurang dari 2 tahun;
2) Tidak ada/Tidak memenuhi passing grade TKBI;
3) Tidak ada/Tidak memenuhi passing grade TKDA;
4) Tidak ada/Tidak memenuhi Pekerti/AA;
TMT Jabfung Dosen Pertama:
9 Mei 2023
</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</si>
  <si>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11 September 2023
</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</si>
  <si>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Jabfung Dosen Pertama:
24 Oktober 2023
</t>
  </si>
  <si>
    <t>- Wasum, M.T. (Asisten Ahli)_-</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</si>
  <si>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28 November 2023
</t>
  </si>
  <si>
    <t>- Dyah Ayu Rakhmayeni, S.ST., M.Tr.Pi. (Asisten Ahli)_Sekretaris PRODI TPPP</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</si>
  <si>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
TMT Jabfung Dosen Pertama:
1 Oktober 2023
</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</si>
  <si>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Jabfung Dosen Pertama:
16 Februari 2023
</t>
  </si>
  <si>
    <t>- Muh. Kasim, M.Si. (Asisten Ahli)_KAPRODI TPI</t>
  </si>
  <si>
    <t xml:space="preserve">belum sertifikasi, karena:
1) Masa Kerja dan/atau Masa Fungsional anda kurang dari 2 tahun;
2) Tidak ada/Tidak memenuhi passing grade TKBI;
3) Tidak ada/Tidak memenuhi passing grade TKDA;
TMT Jabfung Dosen Pertama:
16 Februari 2023
</t>
  </si>
  <si>
    <t>- Vicky Rizky Affandi Katili, M.Si. (Lektor)_TUBEL (14 Agustus 2023 s.d. 13 Agustus 2027)</t>
  </si>
  <si>
    <t xml:space="preserve">belum sertifikasi, karena:
1) Tidak ada/Tidak memenuhi passing grade TKBI;
2) Tidak ada/Tidak memenuhi passing grade TKDA
TMT Jabfung Dosen Pertama:
17 Maret 2021
</t>
  </si>
  <si>
    <t xml:space="preserve">belum sertifikasi, karena:
1) Masa Kerja dan/atau Masa Fungsional anda kurang dari 2 tahun;
2) Tidak ada/Tidak memenuhi passing grade TKDA;
TMT Jabfung Dosen Pertama:
16 Februari 2023
</t>
  </si>
  <si>
    <t>- Boby Wisely Ziliwu, M.T. (Lektor)_KAPRODI MP</t>
  </si>
  <si>
    <t xml:space="preserve">belum sertifikasi, karena:
1) Tidak ada/Tidak memenuhi passing grade TKBI;
2) Tidak ada/Tidak memenuhi passing grade TKDA;
3) Tidak ada/Tidak memenuhi Pekerti/AA;
TMT Jabfung Dosen Pertama:
22 November 2021
</t>
  </si>
  <si>
    <t>- Rezza Ruzuqi, M.T. (Lektor)_TUBEL (28 Agustus 2023 s.d. 27 Agustus 2027)</t>
  </si>
  <si>
    <t xml:space="preserve">belum sertifikasi, karena:
1) Tidak ada/Tidak memenuhi passing grade TKDA
TMT Jabfung Dosen Pertama:
17 Maret 2021
</t>
  </si>
  <si>
    <t>- Yani Nurita Purnawanti, M.T. (Asisten Ahli)_Sekretaris Satuan Penjaminan Mutu</t>
  </si>
  <si>
    <t>- Agung Setia Abadi, M.P. (Lektor)_TUBEL (Agustus 2024 s.d. Agustus 2028)</t>
  </si>
  <si>
    <t xml:space="preserve">belum sertifikasi, karena TIDAK LULUS Sertifikasi Pendidik bagi Dosen Gelombang ke-1 Tahun 2024
TMT Jabfung Dosen Pertama:
21 Desember 2020
</t>
  </si>
  <si>
    <t>- Ernawati, S.Pi., M.Si. (Lektor)_KAPRODI TBP</t>
  </si>
  <si>
    <t xml:space="preserve">belum sertifikasi, karena:
1) Tidak ada/Tidak memenuhi passing grade TKBI;
2) Tidak ada/Tidak memenuhi passing grade TKDA
TMT Jabfung Dosen Pertama:
5 April 2021
</t>
  </si>
  <si>
    <t xml:space="preserve">belum sertifikasi, karena:
1) Masa Kerja dan/atau Masa Fungsional anda kurang dari 2 tahun;
2) Tidak ada/Tidak memenuhi passing grade TKBI;
3) Tidak ada/Tidak memenuhi passing grade TKDA;
TMT Jabfung Dosen Pertama:
23 Agustus 2022
</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</si>
  <si>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9 Januari 2023
</t>
  </si>
  <si>
    <t>- Nasruddin, S.Pi., M.Si. (Lektor)_TUBEL (14 Agustus 2023 s.d. 13 Agustus 2027)</t>
  </si>
  <si>
    <t xml:space="preserve">belum sertifikasi, karena:
1) Masa Kerja dan/atau Masa Fungsional anda kurang dari 2 tahun;
2) Tidak ada/Tidak memenuhi passing grade TKBI;
3) Tidak ada/Tidak memenuhi passing grade TKDA;
4) Tidak ada/Tidak memenuhi syarat BKD memenuhi selama 2 tahun berturut-turut (Diunggah oleh PSD-PTU)
TMT Jabfung Dosen Pertama:
5 Juli 2022
</t>
  </si>
  <si>
    <t xml:space="preserve">belum sertifikasi, karena:
1) belum mempunyai NIDN
TMT Jabfung Dosen Pertama:
11 September 2024
</t>
  </si>
  <si>
    <t xml:space="preserve">belum sertifikasi, karena:
1) Tidak ada/Tidak memenuhi passing grade TKBI;
2) Tidak ada/Tidak memenuhi passing grade TKDA;
TMT Jabfung Dosen Pertama:
21 September 2020
</t>
  </si>
  <si>
    <t>- Catur Pramono Adi, S.Pi., M.Si. (Lektor)_KAPRODI BDI</t>
  </si>
  <si>
    <t xml:space="preserve">belum sertifikasi, karena:
1) Tidak ada/Tidak memenuhi passing grade TKBI;
2) Tidak ada/Tidak memenuhi passing grade TKDA;
TMT Jabfung Dosen Pertama:
7 Januari 2020
</t>
  </si>
  <si>
    <t>- Dzikri Wahyudi, S.St.Pi., M.P. (Lektor)_TUBEL (21 Agustus 2023 s.d. 
20 Agustus 2027)</t>
  </si>
  <si>
    <t xml:space="preserve">belum sertifikasi, karena:
1) Tidak ada/Tidak memenuhi passing grade TKDA;
TMT Jabfung Dosen Pertama:
21 September 2020
</t>
  </si>
  <si>
    <t>- Nur Maulida Safitri, S.Kel., M.Sc., M.P. (Asisten Ahli)_Sekretaris Satuan Penjaminan Mutu</t>
  </si>
  <si>
    <t xml:space="preserve">belum sertifikasi, karena:
1) belum 2 tahun dalam jabatan fungsional dosen;
2) belum mempunyai NIDN
TMT Jabfung Dosen Pertama:
1 Maret 2024
</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</si>
  <si>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22 Mei 2022
</t>
  </si>
  <si>
    <t>- Endy Handayani, S.Hut., M.Si. (Asisten Ahli)_-</t>
  </si>
  <si>
    <t>Ir. R. Moh. Ismail, M.P. (Asisten Ahli)_Kepala Satuan Pengawas Internal</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</si>
  <si>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29 Desember 2023
</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</si>
  <si>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9 Mei 2023
</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</si>
  <si>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
TMT Jabfung Dosen Pertama:
9 Januari 2023
</t>
  </si>
  <si>
    <t>- Nurdin Kasim, S.St.Pi., M.Si. (Lektor)_-</t>
  </si>
  <si>
    <t>- Rafi Ohorella, S.St.Pi., M.Pi. (Asisten Ahli)_-</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</si>
  <si>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24 Oktober 2023
</t>
  </si>
  <si>
    <t>- Eriyanti Wahid, M.Si. (Lektor)_Sekretaris Satuan Penjaminan Mutu</t>
  </si>
  <si>
    <t xml:space="preserve">belum sertifikasi, karena:
1) Tidak ada/Tidak memenuhi passing grade TKBI;
2) Tidak ada/Tidak memenuhi passing grade TKDA;
TMT Jabfung Dosen Pertama:
22 November 2021
</t>
  </si>
  <si>
    <t>- Muhammad Rasnijal, S.St.Pi., M.Tr.Pi. (Lektor)_Kepala P3M</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</si>
  <si>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1 September 2023
</t>
  </si>
  <si>
    <t>Ir. Yip Regan, M.P. (Lektor)_-</t>
  </si>
  <si>
    <t xml:space="preserve">belum sertifikasi, karena:
1) Tidak ada/Tidak memenuhi passing grade TKBI;
2) Tidak ada/Tidak memenuhi passing grade TKDA;
TMT Jabfung Dosen Pertama:
21 Desember 2021
</t>
  </si>
  <si>
    <t>- Anisa Aulia Sabilah, S.Kel., M.Si. (Asisten Ahli)_-</t>
  </si>
  <si>
    <t xml:space="preserve">belum sertifikasi, karena:
1) Tidak ada/Tidak memenuhi passing grade TKDA;
TMT Jabfung Dosen Pertama:
3 Mei 2021
</t>
  </si>
  <si>
    <t xml:space="preserve">belum sertifikasi, karena:
1) Dokumen Inpassing Anda tidak ada. Bisa dilakukan penginputan data kepangkatan/inpassing di menu Profil &gt; Inpassing. Jika data inpassing sudah ada sebelumnya, pastikan dokumen terupload juga di menu tersebut; 
2) Masa Kerja dan/atau Masa Fungsional anda kurang dari 2 tahun;
3) Tidak ada/Tidak memenuhi passing grade TKBI;
4) Tidak ada/Tidak memenuhi passing grade TKDA;
TMT Jabfung Dosen Pertama:
6 Juli 2022
</t>
  </si>
  <si>
    <t>- Mohammad Roin Najih, S.St.Pi., M.Si. (Lektor)_KAPRODI TKL</t>
  </si>
  <si>
    <t>- Muchtar Amiluddin, M.Si. (Lektor)_Sekretaris PRODI TKL</t>
  </si>
  <si>
    <t xml:space="preserve">belum sertifikasi, karena:
1) Tidak ada/Tidak memenuhi passing grade TKBI;
2) Tidak ada/Tidak memenuhi passing grade TKDA;
3) Tidak ada/Tidak memenuhi Pekerti/AA;
TMT Jabfung Dosen Pertama:
1 Juli 2017
</t>
  </si>
  <si>
    <t>- Mustafa, S.P., M.Si. (Lektor)_-</t>
  </si>
  <si>
    <t>1 Tahun 6 Bulan</t>
  </si>
  <si>
    <t xml:space="preserve">belum sertifikasi, karena:
1) belum 2 tahun dalam jabatan fungsional dosen;
2) belum mempunyai NIDN
TMT Jabfung Dosen Pertama:
16 Juni 2023
</t>
  </si>
  <si>
    <t>Drs. Yakub Suleman, M.Pd. (Lektor)_-</t>
  </si>
  <si>
    <t xml:space="preserve">belum sertifikasi, karena:
1) Masa Kerja dan/atau Masa Fungsional anda kurang dari 2 tahun;
2) Tidak ada/Tidak memenuhi passing grade TKBI;
3) Tidak ada/Tidak memenuhi syarat BKD memenuhi selama 2 tahun berturut-turut (Diunggah oleh PSD-PTU)
TMT Jabfung Dosen Pertama:
16 Februari 2023
</t>
  </si>
  <si>
    <t>- Noveldesra Suhery, M.Si. (Asisten Ahli)_-</t>
  </si>
  <si>
    <t>- Suratna, S.Sos., M.A.P. (Asisten Ahli)_-</t>
  </si>
  <si>
    <t xml:space="preserve">belum sertifikasi,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TMT Jabfung Dosen Pertama:
5 April 2023
</t>
  </si>
  <si>
    <t>- Anis Khairunnisa, M.Si. (Asisten Ahli)_-</t>
  </si>
  <si>
    <t>- Desy Febrianti, S.Pi., M.Si. (Lektor)_Pejabat Pembuat Komitmen</t>
  </si>
  <si>
    <t xml:space="preserve">belum sertifikasi, karena:
1) Masa Kerja dan/atau Masa Fungsional anda kurang dari 2 tahun;
2) Tidak ada/Tidak memenuhi passing grade TKBI;
3) Tidak ada/Tidak memenuhi passing grade TKDA;
TMT Jabfung Dosen Pertama:
16 Juni 2023
</t>
  </si>
  <si>
    <t>- Fenny Crista Anastasia Panjaitan, M.Sc. (Asisten Ahli)_-</t>
  </si>
  <si>
    <t>- Mahaldika Cesrany, M.Si. (Asisten Ahli)_-</t>
  </si>
  <si>
    <t>- Resti Nurmala Dewi, M.Eng. (Asisten Ahli)_-</t>
  </si>
  <si>
    <t>- Anik Kusmiatun, M.Si. (Asisten Ahli)_-</t>
  </si>
  <si>
    <t>- Arie Kiswanto, S.St.Pi., M.Tr.Pi. (Lektor)_-</t>
  </si>
  <si>
    <t xml:space="preserve">belum sertifikasi, karena:
1) Masa Kerja dan/atau Masa Fungsional anda kurang dari 2 tahun;
2) Tidak ada/Tidak memenuhi passing grade TKBI;
3) Tidak ada/Tidak memenuhi passing grade TKDA;
4) Tidak ada/Tidak memenuhi Pekerti/AA
TMT Jabfung Dosen Pertama:
16 Juni 2023
</t>
  </si>
  <si>
    <t>- Diklawati Jatayu, M.P. (Asisten Ahli)_-</t>
  </si>
  <si>
    <t>- Muhammad Chaidir Undu, S.Pi. M.Sc. (Asisten Ahli)_TUBEL (1 September 2023 s.d 31 Agustus 2026)</t>
  </si>
  <si>
    <t xml:space="preserve">belum sertifikasi, karena:
1) Tidak ada/Tidak memenuhi passing grade TKDA;
2) Tidak ada/Tidak memenuhi syarat BKD memenuhi selama 2 tahun berturut-turut (Diunggah oleh PSD-PTU)
TMT Jabfung Dosen Pertama:
1 Oktober 2021
</t>
  </si>
  <si>
    <t xml:space="preserve">belum sertifikasi, karena:
1) Tidak ada/Tidak memenuhi passing grade TKBI;
2) Tidak ada/Tidak memenuhi passing grade TKDA;
3) Tidak ada/Tidak memenuhi Pekerti/AA;
TMT Jabfung Dosen Pertama:
20 Februari 2020
</t>
  </si>
  <si>
    <t>- Kusuma Arumsari, S.Pi., M.Sc. (Lektor)_-</t>
  </si>
  <si>
    <t xml:space="preserve">belum sertifikasi, karena:
1) Tidak ada/Tidak memenuhi passing grade TKBI;
2) Tidak ada/Tidak memenuhi passing grade TKDA;
TMT Jabfung Dosen Pertama:
23 April 2021
</t>
  </si>
  <si>
    <t>- Ega Aditya Prama, M.Si. (Lektor)_KAPRODI BDI</t>
  </si>
  <si>
    <t xml:space="preserve">belum sertifikasi, karena:
1) Tidak ada/Tidak memenuhi passing grade TKBI;
TMT Jabfung Dosen Pertama:
23 April 2021
</t>
  </si>
  <si>
    <t>- Vini Taru Febriani Prajayati, S.St.Pi., M.Tr.Pi. (Lektor)_-</t>
  </si>
  <si>
    <t xml:space="preserve">belum sertifikasi, karena:
1) Tidak ada/Tidak memenuhi passing grade TKBI;
2) Tidak ada/Tidak memenuhi passing grade TKDA;
TMT Jabfung Dosen Pertama:
24 Agustus 2020
</t>
  </si>
  <si>
    <t>drh. Irvan Firman Syah Zainul Arifin, - (Asisten Ahli)_-</t>
  </si>
  <si>
    <t xml:space="preserve">belum sertifikasi, karena:
1) belum diangkat dalam jabatan fungsional dosen
</t>
  </si>
  <si>
    <t>- Suci Asrina Ikhsan, M.Si. (Lektor)_Kepala BAAK</t>
  </si>
  <si>
    <t>- Darmawan, S.St.Pi., M.T. (Lektor)_Wadir III</t>
  </si>
  <si>
    <t>- Mula Tumpu, S.Pi., M.Tr.Pi. (Lektor)_Kepala Workshop Mesin Induk dan Pesawat Bantu</t>
  </si>
  <si>
    <t>- Luchiandini Ika Pamaharyani, M.Tr.Pi. (Asisten Ahli)_Sekretaris Satuan Penjaminan Mutu</t>
  </si>
  <si>
    <t>- Nirmala Efri Hasibuan, S.Si., M.Si. (Asisten Ahli)_Sekretaris Satuan Pengawas Internal</t>
  </si>
  <si>
    <t xml:space="preserve">belum sertifikasi, karena:
1) Masa Kerja dan/atau Masa Fungsional anda kurang dari 2 tahun;
2) Tidak ada/Tidak memenuhi passing grade TKDA;
TMT Jabatan Fungsional Pertama:
25 November 2022
</t>
  </si>
  <si>
    <t xml:space="preserve">belum sertifikasi, karena:
1) Tidak ada/Tidak memenuhi passing grade TKBI;
2) Tidak ada/Tidak memenuhi passing grade TKDA.
TMT Jabfung Dosen Pertama:
24 Maret 2022
</t>
  </si>
  <si>
    <t>- Muhammad Musrianton, S.Pd., M.Si. (Asisten Ahli)_KAPRODI KS</t>
  </si>
  <si>
    <t xml:space="preserve">belum sertifikasi, karena:
1) Masa Kerja dan/atau Masa Fungsional anda kurang dari 2 tahun;
2) Tidak ada/Tidak memenuhi passing grade TKBI;
3) Tidak ada/Tidak memenuhi passing grade TKDA;
TMT Jabfung Dosen Pertama:
16 Oktober 2023
</t>
  </si>
  <si>
    <t>- Dewi Utami, S. St.Pi., M.Si. (Asisten Ahli)_-</t>
  </si>
  <si>
    <t xml:space="preserve">belum sertifikasi, karena:
1) belum 2 tahun dalam jabatan fungsional dosen;
2) belum mempunyai NIDN
TMT Jabfung Dosen Pertama:
27 Desember 2023
</t>
  </si>
  <si>
    <t>- Nasrun, S.Pd., M.Sc. (Asisten Ahli)_KAPRODI EB</t>
  </si>
  <si>
    <t>- Nur Ikhsan, S.Pi., M.Si. (-)_Kepala PUSBINTER</t>
  </si>
  <si>
    <t>Meninggal Dunia</t>
  </si>
  <si>
    <t>Pengawas kebersihan dan kerapihan lapangan</t>
  </si>
  <si>
    <t>Penanggung Jawab Kepegawaian</t>
  </si>
  <si>
    <t>Sekretaris Unit Pengembangan Karakter</t>
  </si>
  <si>
    <t>Pensiun per 1 Juli 2023</t>
  </si>
  <si>
    <t>Teknisi Perikanan Budidaya Tambak Tradisional</t>
  </si>
  <si>
    <t>Pengelola Lab Hatchery</t>
  </si>
  <si>
    <t>Petugas Air dan Jaringan</t>
  </si>
  <si>
    <t>Komandan Satuan Keamanan</t>
  </si>
  <si>
    <t>Juru Minyak</t>
  </si>
  <si>
    <t>Pengelola Surat</t>
  </si>
  <si>
    <t xml:space="preserve">Pensiun per </t>
  </si>
  <si>
    <t xml:space="preserve">Analis Tata Usaha </t>
  </si>
  <si>
    <t>Kepala Unit Rumah Tangga</t>
  </si>
  <si>
    <t xml:space="preserve">Analis Laboratorium Pendidikan </t>
  </si>
  <si>
    <t>Analis Sumber Daya Manusia Aparatur Ahli Muda</t>
  </si>
  <si>
    <t>Pensiun per 1 Maret 2025</t>
  </si>
  <si>
    <t>Kepala Unit Administrasi Akademik</t>
  </si>
  <si>
    <t>Pengadministrasi Akademik dan Pembina Taruna</t>
  </si>
  <si>
    <t>Kepala Sub Unit Pelayanan Akademik</t>
  </si>
  <si>
    <t>Pensiun per 1 Mei 2023</t>
  </si>
  <si>
    <t>Analis Pengelolaan Keuangan APBN Ahli Madya</t>
  </si>
  <si>
    <t>Pensiun per 1 Januari 2025</t>
  </si>
  <si>
    <t>Pengelola Sistem Informasi dan Sarana Pembelajaran</t>
  </si>
  <si>
    <t>Pengelola Sistem Berbasis Data Pelayanan Akademik PPA</t>
  </si>
  <si>
    <t>PPPK Direktorat Pengolahan, Dirjen PDSPKP per 1 Maret 2024</t>
  </si>
  <si>
    <t>Petugas Laboratorium Budidaya</t>
  </si>
  <si>
    <t>Pengadministrasi Administrasi Akademik dan Ketarunaan</t>
  </si>
  <si>
    <t xml:space="preserve">Pengadministrasi Keuangan </t>
  </si>
  <si>
    <t>Pengadministrasi BMN</t>
  </si>
  <si>
    <t>Pengadministrasi Pusat Pelayanan Akademik</t>
  </si>
  <si>
    <t>Teknisi Listrik dan Operator Sound System</t>
  </si>
  <si>
    <t>Petugas Kebersihan Lapangan dan Taman</t>
  </si>
  <si>
    <t>Pelaksana Kebersihan Gedung Dolphin</t>
  </si>
  <si>
    <t>PPPK Direktorat Kapal Perikanan dan Alat Penangkapan Ikan per 1 Juli 2023</t>
  </si>
  <si>
    <t>Pengelola Humas dan Data</t>
  </si>
  <si>
    <t>Petugas Kebersihan Gedung Utama Lantai 3</t>
  </si>
  <si>
    <t>Petugas Laboratorium TPH</t>
  </si>
  <si>
    <t>PPPK PPS Bitung per 1 Juli 2023</t>
  </si>
  <si>
    <t>Staf Konseling</t>
  </si>
  <si>
    <t>PPPK BPBAP Situbondo per 1 Maret 2024</t>
  </si>
  <si>
    <t>PPPK Penyuluh Perikanan per 1 Maret 2024</t>
  </si>
  <si>
    <t>Pelaksana Pemeliharaan Sarana dan Prasarana</t>
  </si>
  <si>
    <t>PPPK PPN Karangantu per 1 Juli 2023</t>
  </si>
  <si>
    <t>Pengadministrasi Asrama</t>
  </si>
  <si>
    <t>Teknisi Hatchery</t>
  </si>
  <si>
    <t>Teknisi Kolam</t>
  </si>
  <si>
    <t>Pengelola Keramba Jaring Apung</t>
  </si>
  <si>
    <t>PPPK PPN Brondong per 1 Juli 2023</t>
  </si>
  <si>
    <t>Pengadministrasi Pelayanan Umum dan Kepegawaian</t>
  </si>
  <si>
    <t>Pengadministrasi Rapikan</t>
  </si>
  <si>
    <t>Pramubakti Tata Usaha</t>
  </si>
  <si>
    <t>Pensiun per 1 Februari 2025</t>
  </si>
  <si>
    <t>Kepala Lembaga Penelitian dan Inovasi Perikanan Tangkap</t>
  </si>
  <si>
    <t>Kepala Laboratorium Teknologi Alat Tangkap</t>
  </si>
  <si>
    <t>Kepala Sub Lab Praktik Alat Penangkap Ikan</t>
  </si>
  <si>
    <t>Kepala Laboratorium Penangkapan dan Navigasi</t>
  </si>
  <si>
    <t>Kepala Laboratorium Pengembangan Bisnis Perikanan</t>
  </si>
  <si>
    <t>Kepala Laboratorium Kebijakan Perikanan</t>
  </si>
  <si>
    <t>Wakil Direktur Bidang Administrasi Umum</t>
  </si>
  <si>
    <t>Sekretaris Lembaga Penelitian dan Inovasi Sosial Ekonomi Perikanan</t>
  </si>
  <si>
    <t>Sekretaris Lembaga Penelitian dan Inovasi Kebijakan Kelautan dan Perikanan</t>
  </si>
  <si>
    <t>Sekretaris Prodi TPI</t>
  </si>
  <si>
    <t>Kepala Unit Uji Layanan Kompetensi</t>
  </si>
  <si>
    <t>Kepala Laboratorium Elektrik</t>
  </si>
  <si>
    <t>Sekretaris Lembaga Penelitian dan Inovasi Kelistrikan</t>
  </si>
  <si>
    <t>Sekretaris Prodi Permesinan Perikanan</t>
  </si>
  <si>
    <t>Kepala Laboratorium Kimia Pangan</t>
  </si>
  <si>
    <t>Kepala Laboratorium Analisis Sensori</t>
  </si>
  <si>
    <t>Sekretaris Lembaga Penelitian dan Inovasi Teknologi Pengolahan</t>
  </si>
  <si>
    <t>Kepala Laboratorium Mikrobiologi Pangan</t>
  </si>
  <si>
    <t>Kepala Laboratorium Produksi Hasil Perikanan</t>
  </si>
  <si>
    <t>Sekretaris Prodi TPHP</t>
  </si>
  <si>
    <t>Kepala Pusat Kerja Sama Kemitraan</t>
  </si>
  <si>
    <t>Sekretaris Lembaga Penelitian dan Inovasi Mutu dan Keamanan Pangan</t>
  </si>
  <si>
    <t>Sekretaris Lembaga Penelitian dan Inovasi Rekayasa Pangan</t>
  </si>
  <si>
    <t>Ketua Lembaga Sertifikasi Profesi</t>
  </si>
  <si>
    <t>Kepala TEFA Prodi TAK</t>
  </si>
  <si>
    <t>Kepala Laboratorium Praktik Kelautan dan Perikanan</t>
  </si>
  <si>
    <t>Sekretaris Prodi TAK</t>
  </si>
  <si>
    <t>Kepala Laboratorium Pakan</t>
  </si>
  <si>
    <t>Kepala Laboratorium Pengelolaan Perikanan Berkelanjutan</t>
  </si>
  <si>
    <t>Kepala Laboratorium Pembenihan</t>
  </si>
  <si>
    <t>Kepala Lembaga Penelitian dan Inovasi Lingkungan Perairan</t>
  </si>
  <si>
    <t>Kepala Laboratorium Biologi dan Konservasi</t>
  </si>
  <si>
    <t>Kepala Pusat Penjaminan Mutu</t>
  </si>
  <si>
    <t>Kepala Lembaga Penelitian dan Inovasi Kebijakan Kelautan dan Perikanan</t>
  </si>
  <si>
    <t>Sekretaris Prodi MP</t>
  </si>
  <si>
    <t>Kepala Unit Pelayanan Publik</t>
  </si>
  <si>
    <t>Kepala Unit Karir dan Kerja Sama</t>
  </si>
  <si>
    <t>Sekretaris Prodi TPPP</t>
  </si>
  <si>
    <t>Kepala Laboratorium Pendidikan</t>
  </si>
  <si>
    <t>Kepala TEFA Budidaya Air Laut</t>
  </si>
  <si>
    <t>Sekretaris Prodi TBP</t>
  </si>
  <si>
    <t>Plt. WADIR II</t>
  </si>
  <si>
    <t>Kepala Pusat Pembinaan Karakter</t>
  </si>
  <si>
    <t>Sekretaris Prodi TPPI</t>
  </si>
  <si>
    <t>Sekretaris Prodi AGP</t>
  </si>
  <si>
    <t>Kepala Unit Pengembangan Layanan dan Bisnis</t>
  </si>
  <si>
    <t>Pembina SLP Magetan</t>
  </si>
  <si>
    <t>Pembina SLP Lamongan</t>
  </si>
  <si>
    <t>Pengadministrasi Perpustakaan</t>
  </si>
  <si>
    <t>Pengadministrasi Sarana dan Prasarana (Pembina SLP Lamongan)</t>
  </si>
  <si>
    <t>Kepala Unit PPID dan Kehumasan</t>
  </si>
  <si>
    <t>Bendahara Pengeluaran BLU</t>
  </si>
  <si>
    <t>Pengadministrasi  Laporan Keuangan</t>
  </si>
  <si>
    <t>Pengadminitrasi Umum</t>
  </si>
  <si>
    <t xml:space="preserve">Pengadministrasi Persediaan </t>
  </si>
  <si>
    <t xml:space="preserve">Pengadministrasi Kepegawaian </t>
  </si>
  <si>
    <t>Penyusun Rencana Anggaran</t>
  </si>
  <si>
    <t>Pengadministrasi Ketaruanaan dan Alumni</t>
  </si>
  <si>
    <t>Urusan</t>
  </si>
  <si>
    <t>belum pencantuman gelar S3 (Plt. WADIR III)</t>
  </si>
  <si>
    <t>Kepala TEFA Armada Kapal Latih</t>
  </si>
  <si>
    <t>Kepala Pusbangwira</t>
  </si>
  <si>
    <t>Kepala TEFA Bengkel Latih</t>
  </si>
  <si>
    <t>Resign</t>
  </si>
  <si>
    <t>Kepala Unit TI dan Digital</t>
  </si>
  <si>
    <t>Kepala Unit Kesamaptaan, Pembinaan Minat, dan Bakat</t>
  </si>
  <si>
    <t>Kepala Unit Laboratorium, Pengelola Lab Mutu</t>
  </si>
  <si>
    <t>Pengandministrasi Kependidikan</t>
  </si>
  <si>
    <t>Pengadministrasi PBJ</t>
  </si>
  <si>
    <t>Pengadministrasi Prodi TPPP</t>
  </si>
  <si>
    <t>Pengelola Kepegawaian (OPERATOR SIMPEG)</t>
  </si>
  <si>
    <t>Kepala TEFA Fishing Gear</t>
  </si>
  <si>
    <t>Pengadministrasi TEFA Bengkel Kapal Latih</t>
  </si>
  <si>
    <t>Nahkoda Kapal Latih Coelacanth</t>
  </si>
  <si>
    <t>Pustakawan Pelaksana</t>
  </si>
  <si>
    <t>Lulus PPPK 2023 Penempatan PPS Bitung</t>
  </si>
  <si>
    <t>Petugas Unit Docking</t>
  </si>
  <si>
    <t xml:space="preserve">Pengadministrasi Perpustakaan </t>
  </si>
  <si>
    <t>Kepala Laboratorium Lingkungan Perairan</t>
  </si>
  <si>
    <t>Ketua Sistem Pengawasan Internal</t>
  </si>
  <si>
    <t>Kepala PPPM</t>
  </si>
  <si>
    <t>Kepala Unit Pemasaran dan Kerja Sama</t>
  </si>
  <si>
    <t>Kepala Laboratorium Sosial Ekonomi dan Berkelanjutan</t>
  </si>
  <si>
    <t>Kepala Unit Publikasi Ilmiah</t>
  </si>
  <si>
    <t xml:space="preserve">Pengadministrasi Umum </t>
  </si>
  <si>
    <t>Petugas Layanan Informasi</t>
  </si>
  <si>
    <t>Pengelola Workshop/Instalasi Budidaya</t>
  </si>
  <si>
    <t>Pengelola Workshop/Instalasi</t>
  </si>
  <si>
    <t>Penelaah Teknik Kebijakan</t>
  </si>
  <si>
    <t>Pengolah Data dan Informasi</t>
  </si>
  <si>
    <t>Mutasi BPBAT Tatelu per 1 Feb 2025</t>
  </si>
  <si>
    <t>Pengadministrasi Perkantoran</t>
  </si>
  <si>
    <t>Arsiparis Pelaksana Lanjutan</t>
  </si>
  <si>
    <t>Kepala Laboratorium Alat Navigasi</t>
  </si>
  <si>
    <t>Kepala Laboratorium Komputer dan Bahasa</t>
  </si>
  <si>
    <t>Kepala Pusat Pengembangan Wirausaha dan Inkubator Bisnis</t>
  </si>
  <si>
    <t>Kepala Bimbingan dan Konseling</t>
  </si>
  <si>
    <t>Pengelola Administrasi Taruna</t>
  </si>
  <si>
    <t>Plt.BendaharaPenerimaan/ Pengadministrasi danVerifikator Keuangan,Gaji</t>
  </si>
  <si>
    <t>Pelaksana Administrasi Pendidikan dan Dosen</t>
  </si>
  <si>
    <t>Masinis Kapal Latih</t>
  </si>
  <si>
    <t>Pengadministrasi BMN dan Persediaan</t>
  </si>
  <si>
    <t xml:space="preserve">Pelaksana Unit Asrama </t>
  </si>
  <si>
    <t>Pelaksana TEFA TPPP</t>
  </si>
  <si>
    <t>Kepala Unit Keilmuan dan Nalar Taruna</t>
  </si>
  <si>
    <t>Kaprodi TPI</t>
  </si>
  <si>
    <t>Kepala Laboratorium Fishinggear</t>
  </si>
  <si>
    <t>Kepala TEFA Tambak Budidaya Udang, Garam, dan Rumput Laut</t>
  </si>
  <si>
    <t>Kepala Pusat Kewirausahaan</t>
  </si>
  <si>
    <t>Kepala Unit Sertifikasi dan Uji Kompetensi</t>
  </si>
  <si>
    <t>Kepala TEFA Prodi MP</t>
  </si>
  <si>
    <t>Kepala Unit Praktik Kerja Teknologi Informatika</t>
  </si>
  <si>
    <t>Kepala Unit Bimbingan dan Konseling</t>
  </si>
  <si>
    <t>Operator E-Latar</t>
  </si>
  <si>
    <t>Sekretaris SPI</t>
  </si>
  <si>
    <t>Ketua Pengarustamaan Gender</t>
  </si>
  <si>
    <t>Pengelola Lab Biologi</t>
  </si>
  <si>
    <t>Operator PDDIkti</t>
  </si>
  <si>
    <t>Kepala Unit Pembinaan Karier Taruna dan Relasi Alumni</t>
  </si>
  <si>
    <t>Mekanik dan Teknisi Listrik</t>
  </si>
  <si>
    <t>Pengelola Media Digital</t>
  </si>
  <si>
    <t>Sekretaris Pimpinan</t>
  </si>
  <si>
    <t>Operator Layanan Operasional</t>
  </si>
  <si>
    <t>Penata Layanan Operasional</t>
  </si>
  <si>
    <t>Pengelola Layanan Operasional</t>
  </si>
  <si>
    <t>Petugas Pemeliharaan dan Perawatan Kapal </t>
  </si>
  <si>
    <t>Kepala Pusat Kajian Kelautan dan Perikanan</t>
  </si>
  <si>
    <t>Kepala Laboratorium Nutrisi dan Pakan Buatan</t>
  </si>
  <si>
    <t>Kepala Laboratorium Oseanografi Kelautan</t>
  </si>
  <si>
    <t>Kepala Pusat Kerja Sama Kemitraan dan Kehumasan</t>
  </si>
  <si>
    <t>Sekretaris Pusat Kerja Sama Kemitraan dan Kehumasan</t>
  </si>
  <si>
    <t>Penanggungjawab Kerumahtanggan Kampus I</t>
  </si>
  <si>
    <t>Kepala Pusat Layanan Adm Akademik dan Ketarunaan</t>
  </si>
  <si>
    <t>Analis Logika Sistem Informasi &amp; Pengelola Data Akademik</t>
  </si>
  <si>
    <t>Petugas Layanan Informasi &amp; Adminsitrasi Ketarunaan dan Alumni</t>
  </si>
  <si>
    <t>Mutasi ke Politeknik KP Dumai</t>
  </si>
  <si>
    <t>Sekretaris Pusbinter</t>
  </si>
  <si>
    <t>Kepala Unit Kesehatan</t>
  </si>
  <si>
    <t>Pelaksana Laboratorium Bioteknologi Kelautan dan Perikanan</t>
  </si>
  <si>
    <t>Pelaksana TEFA Perikanan Tangkap</t>
  </si>
  <si>
    <t>Pelaksana TEFA SFV dan Multi Spesies</t>
  </si>
  <si>
    <t>Pengadministrasi Keuangan dan Barang Persediaan</t>
  </si>
  <si>
    <t>Pengadministrasi Keuangan, Operator SAKTI, dan PBJ</t>
  </si>
  <si>
    <t xml:space="preserve">Pelaksana Kerumahtanggaan </t>
  </si>
  <si>
    <t>Petugas Kemanan</t>
  </si>
  <si>
    <t>Pengelola BMN, Jaringan Listrik, dan Air</t>
  </si>
  <si>
    <t>Pelaksana Perencanaan Program dan BMN</t>
  </si>
  <si>
    <t>Pengelola Arsip Persuratan dan Pelaporan</t>
  </si>
  <si>
    <t>Analis Logika Sistem Informasi</t>
  </si>
  <si>
    <t>Pengadministrasi Sub Bagian Umum</t>
  </si>
  <si>
    <t>Pengadministrasi Akademik dan Ketarunaan</t>
  </si>
  <si>
    <t>Pengelola Tata Usaha dan Rumah Tangga</t>
  </si>
  <si>
    <t>Operator Listrik, Air, Peralatan, dan Gedung</t>
  </si>
  <si>
    <t>Operator Pelayanan Publik</t>
  </si>
  <si>
    <t>Pembina Taruni</t>
  </si>
  <si>
    <t>Pelaksana Urusan Rumah Tangga</t>
  </si>
  <si>
    <t>Laboran Prodi PHL</t>
  </si>
  <si>
    <t>1/20/2023</t>
  </si>
  <si>
    <t>Kepala Sub Unit Pelayanan Umum dan Kepegawaian</t>
  </si>
  <si>
    <t>Kepala Sub Unit Perpustakaan</t>
  </si>
  <si>
    <t>Arsiparis Ahli Pertama</t>
  </si>
  <si>
    <t>Pengadministrasi Sarana dan Prasarana</t>
  </si>
  <si>
    <t>S2. Profesi Apoteker</t>
  </si>
  <si>
    <t>Dr. Suharyanto, S.Pi., M.Si. (Lektor Kepala)_Kepala Laboratorium Teknologi Alat Tangkap</t>
  </si>
  <si>
    <t>- Aman Saputra, A.Pi., M.S.T.Pi. (Lektor Kepala)_Kepala Laboratorium Penangkapan dan Navigasi</t>
  </si>
  <si>
    <t>Prof.Dr. Maman Hermawan, M.Sc. (Guru Besar)_Kepala Lembaga Penelitian dan Inovasi Perikanan Tangkap</t>
  </si>
  <si>
    <t>Dr. Danu Sudrajat, A.Pi., M.AP. (Lektor Kepala)_Wakil Direktur Bidang Administrasi Umum</t>
  </si>
  <si>
    <t>- Priyantini Dewi, S.E., M.M. (Asisten Ahli)_Sekretaris Lembaga Penelitian dan Inovasi Sosial Ekonomi Perikanan</t>
  </si>
  <si>
    <t>- Eli Nurlaela, S.Pi., M.Pi. (Asisten Ahli)_Sekretaris Prodi TPI</t>
  </si>
  <si>
    <t>- Basino, A.Pi., M.T. (Lektor)_Kepala Laboratorium Elektrik</t>
  </si>
  <si>
    <t>Dr. Yuliati H. Sipahutar, S.Pi., M.M. (Lektor Kepala)_Kepala Laboratorium Kimia Pangan</t>
  </si>
  <si>
    <t>Dr. Resmi Rumenta Siregar, S.St.Pi., M.Si. (Lektor Kepala)_Kepala Laboratorium Mikrobiologi Pangan</t>
  </si>
  <si>
    <t>- Randi Bokhy Syuliana Salampessy, A.Pi., M.Si. (Lektor Kepala)_Sekretaris Lembaga Penelitian dan Inovasi Teknologi Pengolahan</t>
  </si>
  <si>
    <t>- Heny Budi Purnamasari, S.St.Pi., M.S.T.Pi. (Lektor)_Sekretaris Prodi TPHP</t>
  </si>
  <si>
    <t>- Rufnia Ayu Afifah, M.Sc. (Lektor)_Kepala Pusat Kerja Sama Kemitraan</t>
  </si>
  <si>
    <t>- Nur Hidayah, M.Biotech. (Lektor)_Sekretaris Lembaga Penelitian dan Inovasi Mutu dan Keamanan Pangan</t>
  </si>
  <si>
    <t>- Yudi Prasetyo Handoko, M.T. (Lektor)_Sekretaris Lembaga Penelitian dan Inovasi Rekayasa Pangan</t>
  </si>
  <si>
    <t>- Maria Goreti Eny Kristiany, S.St.Pi, M.M.Pi. (Lektor Kepala)_Kepala TEFA Prodi TAK</t>
  </si>
  <si>
    <t>- Sri Budiani Samsuharapan, A.Pi., S.Pi., M.M. (Lektor Kepala)_Kepala Laboratorium Praktik Kelautan dan Perikanan</t>
  </si>
  <si>
    <t>- Amyda Suryati Panjaitan, A.Pi, M.Si. (Lektor Kepala)_</t>
  </si>
  <si>
    <t>- Erni Marlina, S.Pi., M.Pi. (Lektor)_Sekretaris Prodi TAK</t>
  </si>
  <si>
    <t>Dr. Afandi Saputra, S.St.Pi., M.P. (Lektor)_</t>
  </si>
  <si>
    <t>Dr. Mochammad Farkan, A.Pi., S.E., M.Si. (Lektor Kepala)_Ketua Lembaga Sertifikasi Profesi</t>
  </si>
  <si>
    <t>Dr. Ita Junita Puspa Dewi, A.Pi., M.Pd. (Lektor Kepala)_Kepala Lembaga Penelitian dan Inovasi Lingkungan Perairan</t>
  </si>
  <si>
    <t>Dr. Meuthia Aula Jabbar, A.Pi., M.Si. (Lektor Kepala)_Kepala Laboratorium Biologi dan Konservasi</t>
  </si>
  <si>
    <t>Prof.Dr.Ir. I Nyoman Suyasa, M.S. (Guru Besar)_Kepala Laboratorium Pengelolaan Perikanan Berkelanjutan</t>
  </si>
  <si>
    <t>Ir. Basuki Rachmad, M.Si. (Lektor Kepala)_Kepala Pusat Penjaminan Mutu</t>
  </si>
  <si>
    <t>- Dadan Zulkifli, S.Ag., M.M. (Lektor Kepala)_Kepala Lembaga Penelitian dan Inovasi Kebijakan Kelautan dan Perikanan</t>
  </si>
  <si>
    <t>Dra. Ratna Suharti, M.Si. (Lektor Kepala)_</t>
  </si>
  <si>
    <t>- Sri Rumiyati, S.Pi., M.P. (Asisten Ahli)_Kepala Unit Karir dan Kerja Sama</t>
  </si>
  <si>
    <t>- Yus Isnainita Wahyu, S.Pi., M.P. (Lektor)_WADIR III</t>
  </si>
  <si>
    <t>- RR Radipta Lailatussifa, M.Sc. (Lektor)_Sekretaris Prodi TPPP</t>
  </si>
  <si>
    <t>Ir. Moh. Zainal Arifin, M.P. (Lektor Kepala)_</t>
  </si>
  <si>
    <t>- Agus Widodo, S.Pi., M.T. (Lektor Kepala)_</t>
  </si>
  <si>
    <t>Dr. Anna Fauziah, S.Si., M.Si. (Lektor)_Kepala Laboratorium Pendidikan</t>
  </si>
  <si>
    <t>- Putri Nurhanida Rizky, M.P. (Lektor)_Sekretaris Prodi TBP</t>
  </si>
  <si>
    <t>- Asep Akmal Aonullah, M.Si. (Lektor)_Plt. WADIR II</t>
  </si>
  <si>
    <t>- Tri Ari Setyastuti, S.P., M.Si. (Lektor Kepala)_Kepala Satuan Penjaminan Mutu</t>
  </si>
  <si>
    <t>- Anja Asmarany R, M.Si. (Lektor)_Kepala Satuan Pengawas Internal</t>
  </si>
  <si>
    <t>- Dewi Nurmalita Suseno, M.Si. (Lektor)_Kepala Pusat Pembinaan Karakter</t>
  </si>
  <si>
    <t>- Nisa Hakimah, M.Sc. (Lektor)_Sekretaris Prodi TPPI</t>
  </si>
  <si>
    <t>- Dewi Alima Nostalia Suseno, M.Vet. (Lektor)_Sekretaris Prodi AGP</t>
  </si>
  <si>
    <t>- Heru Santoso, S.Pi., M.Si. (Lektor Kepala)_Kepala Satuan Pengawas Internal</t>
  </si>
  <si>
    <t>- Saeful Akhmad Tauladani, S.St.Pi., M.Si. (Lektor)_belum pencantuman gelar S3 (Plt. WADIR III)</t>
  </si>
  <si>
    <t>- Elsari Tanjung Putri, M.Eng. (Lektor)_Kepala Satuan Penjaminan Mutu</t>
  </si>
  <si>
    <t>- Yurika Nantan, M.T. (Lektor)_Sekretaris Prodi MP</t>
  </si>
  <si>
    <t>- Fahriadi Pakaya, M.T. (Lektor)_Kepala Pusbangwira</t>
  </si>
  <si>
    <t>Ir. Itje Danti Wewengkang, M.Si. (Lektor Kepala)_Kepala Pusat Pembinaan Karakter</t>
  </si>
  <si>
    <t>Dr. Ismail, S.Pi., M.Si. (Lektor Kepala)_Kepala Laboratorium Lingkungan Perairan</t>
  </si>
  <si>
    <t>- Amir Machmud Suruwaky, S.Pi., M.Si. (Lektor Kepala)_Kepala TEFA Fishing Gear</t>
  </si>
  <si>
    <t>Dr. Iman Supriatna, S.Pi., M.P. (Lektor)_Kepala PPPM</t>
  </si>
  <si>
    <t>Dr. Ahmad Yani, S.Pi., M.Si. (Lektor)_Kepala Unit Pemasaran dan Kerja Sama</t>
  </si>
  <si>
    <t>- Romauli Juliana Napitupulu, S.St.Pi., M.Sc. (Lektor)_Sekretaris Prodi TPPP</t>
  </si>
  <si>
    <t>- Jhon Septin Maurido Siregar, M.Si. (Lektor)_Kaprodi TPI</t>
  </si>
  <si>
    <t>- Resky Amalia Rajab, M.Si. (Lektor)_Kepala Pusat Kewirausahaan</t>
  </si>
  <si>
    <t>- Riris Yuli Valentine, S.Pi., M.P. (Lektor)_Sekretaris Prodi TBP</t>
  </si>
  <si>
    <t>- Lukas Giovani Gonzales Serihollo, M.P. (Lektor)_Kepala TEFA Tambak Budidaya Udang, Garam, dan Rumput Laut</t>
  </si>
  <si>
    <t>- Rifqah Pratiwi, M.Si. (Lektor)_Kepala P3M</t>
  </si>
  <si>
    <t>Dr. Asia, S.T., M.Si. (Lektor Kepala)_Kepala Satuan Penjaminan Mutu</t>
  </si>
  <si>
    <t>Dr. Muhammad Syahrir, S.P., M.Si. (Lektor Kepala)_Kepala Pusat Kajian Kelautan dan Perikanan</t>
  </si>
  <si>
    <t>- Khairul Jamil, S.P., M.Si. (Lektor)_Sekretaris SPI</t>
  </si>
  <si>
    <t>- R.M. Tonny Kusumo Efyjanto, A.Pi., M.Si. (Lektor)_Kepala Laboratorium Pengembangan Bisnis Perikanan</t>
  </si>
  <si>
    <t>- Harisjon, S.Pi., M.Pi. (Lektor)_Kepala Laboratorium Kebijakan Perikanan</t>
  </si>
  <si>
    <t>- Zalmi Rosano, S.H., M.H. (Asisten Ahli)_Sekretaris Lembaga Penelitian dan Inovasi Kebijakan Kelautan dan Perikanan</t>
  </si>
  <si>
    <t>- Mathius Tiku, S.Pi., M.Si. (Lektor)_Kepala Unit Uji Layanan Kompetensi</t>
  </si>
  <si>
    <t>- Marsono, S.St.Pi., M.T. (Lektor)_Sekretaris Lembaga Penelitian dan Inovasi Sosial Ekonomi Perikanan</t>
  </si>
  <si>
    <t>- Nazaruddin, S.St.Pi., M.T. (Lektor)_</t>
  </si>
  <si>
    <t>- Mustopa Kamal, S.St.Pi., M.Tr.Pi. (Asisten Ahli)_Sekretaris Prodi Permesinan Perikanan</t>
  </si>
  <si>
    <t>2 Tahun 3 Bulan</t>
  </si>
  <si>
    <t>Ir. Asriani, M.Pi. (Lektor Kepala)_Kepala Laboratorium Analisis Sensori</t>
  </si>
  <si>
    <t>Dr. Romi Novriadi, S.Pd.Kim., M.Sc. (Lektor)_Kepala Laboratorium Pakan</t>
  </si>
  <si>
    <t>2 Tahun 2 Bulan</t>
  </si>
  <si>
    <t>- Ayu Rizki Amalia, S.St.Pi., M.Si. (Asisten Ahli)_Kepala Laboratorium Pengelolaan Perikanan Berkelanjutan</t>
  </si>
  <si>
    <t>- Syofriani, S.Pi., M.Si. (Asisten Ahli)_Kepala Laboratorium Pembenihan</t>
  </si>
  <si>
    <t>- Dyah Retno Wulan, S.Pd., M.Pd. (Lektor)_Sekretaris Lembaga Penelitian dan Inovasi Kebijakan Kelautan dan Perikanan</t>
  </si>
  <si>
    <t>3 Tahun 5 Bulan</t>
  </si>
  <si>
    <t>- Ahmad Jibril, S.T., M.T. (Asisten Ahli)_Sekretaris Prodi MP</t>
  </si>
  <si>
    <t>- Faizin Adi Nugroho, M.T. (Asisten Ahli)_Kepala Unit Pelayanan Publik</t>
  </si>
  <si>
    <t>- Kartika Primasari, M.Si. (Asisten Ahli)_Kepala TEFA Budidaya Air Laut</t>
  </si>
  <si>
    <t>3 Tahun 9 Bulan</t>
  </si>
  <si>
    <t>- Era Insivitawati, M.Si. (Lektor)_Kepala Unit Sertifikasi</t>
  </si>
  <si>
    <t>- Dimas Bayu Sasongko, S.Kom., M.Pd. (Asisten Ahli)_Kepala Unit Pengembangan Layanan dan Bisnis</t>
  </si>
  <si>
    <t>- Karyanto, A.Md., S.Pi., M.Si. (Asisten Ahli)_Kepala TEFA Armada Kapal Latih</t>
  </si>
  <si>
    <t>- Dwi Dharma Arta Kusuma, S.T., M.Eng. (Asisten Ahli)_Kepala Unit TI dan Digital</t>
  </si>
  <si>
    <t>- Andie Murtono, S.Pi., M.Tr.Pi. (Asisten Ahli)_KAPRODI MP</t>
  </si>
  <si>
    <t>- Dessy Atika Natalia, S.ST.Pi., M.Tr.Pi. (Asisten Ahli)_Kepala Unit Kesamaptaan, Pembinaan Minat, dan Bakat</t>
  </si>
  <si>
    <t>- Fernando Wowiling, S.S.T.Pi., M.Si. (Asisten Ahli)_Kepala Unit Laboratorium, Pengelola Lab Mutu</t>
  </si>
  <si>
    <t>- Lay Tjarles, S.St.Pi. (Asisten Ahli)_Sekretaris Prodi TPI</t>
  </si>
  <si>
    <t>- Saharuddin, S.T., M.T. (Asisten Ahli)_Sekretaris Prodi MP</t>
  </si>
  <si>
    <t>- Hendra Poltak, S.E., M.S.A. (Asisten Ahli)_Kepala Laboratorium Sosial Ekonomi dan Berkelanjutan</t>
  </si>
  <si>
    <t>- Rusli, S.Pd., M.Ed. (Asisten Ahli)_Kepala Unit Publikasi Ilmiah</t>
  </si>
  <si>
    <t>- Raden Mohamad Adha Akbar, S.St.Pi., M.Si. (Asisten Ahli)_Kepala Laboratorium Komputer dan Bahasa</t>
  </si>
  <si>
    <t>- Aripudin, S.St.Pi., M.Tr.Pi. (Lektor)_Kepala Pusat Pengembangan Wirausaha dan Inkubator Bisnis</t>
  </si>
  <si>
    <t>- Suko Wardono, A.Pi., M.Si. (Lektor)_Kepala Perpustakaan</t>
  </si>
  <si>
    <t>Dr. Bagus Oktori Sutrisno, A.Pi., M.M. (Lektor)_Kepala Bimbingan dan Konseling</t>
  </si>
  <si>
    <t>- Edizul Adiwijaya Sadir, S.ST., M.Tr.Pi. (Asisten Ahli)_Sekretaris Prodi TPI</t>
  </si>
  <si>
    <t>- Supryady, A.Md., S.Pd., M.Si. (Lektor)_Kepala Pusat Kerja Sama Kemitraan dan Kehumasan</t>
  </si>
  <si>
    <t>- Toto Hardianto, S.Pi., M.Pi. (Asisten Ahli)_Kepala Laboratorium Nutrisi dan Pakan Buatan</t>
  </si>
  <si>
    <t>- Awaluddin, A.Pi., M.S.T.Pi. (Lektor)_Kepala Laboratorium Oseanografi Kelautan</t>
  </si>
  <si>
    <t>Pranata Sumber Daya Manusia Aparatur Mahir</t>
  </si>
  <si>
    <t>S.E</t>
  </si>
  <si>
    <t>- Lidya Katili, S.IK., M.Si. (Lektor)_-</t>
  </si>
  <si>
    <t>Mutasi SUPM Tegal</t>
  </si>
  <si>
    <t xml:space="preserve">Monica Huwae </t>
  </si>
  <si>
    <t>Alda Wahdaniah</t>
  </si>
  <si>
    <t>A.Md.Pi</t>
  </si>
  <si>
    <t>Muhamat Weking</t>
  </si>
  <si>
    <t>A.Md</t>
  </si>
  <si>
    <t>La Ode Faden Bilfar</t>
  </si>
  <si>
    <t>Gerart Dimara</t>
  </si>
  <si>
    <t>- Mustasim, S.Pi., M.Si. (Lektor)_belum pencantuman gelar S3</t>
  </si>
  <si>
    <t>S3. Ilmu Perikanan dan Kelautan</t>
  </si>
  <si>
    <t>Rinnai Klara Tampubolon</t>
  </si>
  <si>
    <t>S.Tr.Pi</t>
  </si>
  <si>
    <t>Asep Riyadi</t>
  </si>
  <si>
    <t>Asep Suparman</t>
  </si>
  <si>
    <t>D4. Teknologi Akuakultur</t>
  </si>
  <si>
    <t>Madyunin</t>
  </si>
  <si>
    <t>S.P., M.T</t>
  </si>
  <si>
    <t>19650403 198603 1  007</t>
  </si>
  <si>
    <t>S2. Budidaya Perairan</t>
  </si>
  <si>
    <t>- Kennedi Sembiring, S.Kel., M.Sc. (Lektor)_-</t>
  </si>
  <si>
    <t>1/20/2024</t>
  </si>
  <si>
    <t>Nursia</t>
  </si>
  <si>
    <t>Wa Ode Nur Asma La Dia</t>
  </si>
  <si>
    <t>Siti Syartika Sahlan</t>
  </si>
  <si>
    <t>Muhamad Yoga Sara</t>
  </si>
  <si>
    <t>S.Sos</t>
  </si>
  <si>
    <t>S2. Teknologi Hasil Perikanan</t>
  </si>
  <si>
    <t>S1. Manajemen</t>
  </si>
  <si>
    <t>S1. Administrasi Negara</t>
  </si>
  <si>
    <t>Sekolah Tinggi Ilmu Administrasi Bone</t>
  </si>
  <si>
    <t>Pengadministrasi Laboratorium Multi Media</t>
  </si>
  <si>
    <t>Pengelola Laboratorium Pakan</t>
  </si>
  <si>
    <t xml:space="preserve">Pramubakti </t>
  </si>
  <si>
    <t>Sekretaris P3M</t>
  </si>
  <si>
    <t>Pengelola Unit Pelayanan Kesehatan</t>
  </si>
  <si>
    <t>Petugas Kebersihan Lingkungan</t>
  </si>
  <si>
    <t>Kepala Satuan Pengawasan Internal</t>
  </si>
  <si>
    <t xml:space="preserve">Pengelola Layanan Operasional </t>
  </si>
  <si>
    <t xml:space="preserve">Pengemudi </t>
  </si>
  <si>
    <t>Tenaga Lapangan</t>
  </si>
  <si>
    <t>Pranata Sumber Daya Manusia Aparatur Terampil</t>
  </si>
  <si>
    <t>Kepala Laboratorium Terumbu Karang dan Lamun/Belum Pencantuman Gelar S3</t>
  </si>
  <si>
    <t>Petugas TEFA Penangkapan Ikan</t>
  </si>
  <si>
    <t>Pengelola TEFA VAP Mangrove</t>
  </si>
  <si>
    <t>Anggota Pusbinter</t>
  </si>
  <si>
    <t>Pembina Asrama</t>
  </si>
  <si>
    <t>- Hetty Magrittha Pauline Ondang, S.Pi., M.Si. (Lektor Kepala)_Kepala P3M</t>
  </si>
  <si>
    <t>- Mohamad Akbar, S.Pi., M.Si. (Asisten Ahli)_Sekretaris P3M</t>
  </si>
  <si>
    <t>Dra. Endang Gunaisah, M.Si. (Lektor Kepala)_Kepala Satuan Pengawasan Internal</t>
  </si>
  <si>
    <t>- Agusta Putri Balqis Linda Soeharso, M.Sc. (Lektor)_</t>
  </si>
  <si>
    <t>Dr. Yesaya Mau, A.Pi., M.Si. (Lektor)_Kepala Unit Keilmuan dan Nalar Taruna</t>
  </si>
  <si>
    <t>- Irwan, S.Pi., M.Si. (Lektor)_Kepala Laboratorium Terumbu Karang dan Lamun/Belum Pencantuman Gelar S3</t>
  </si>
  <si>
    <t xml:space="preserve">Pranata Sumber Daya Manusia Aparatur </t>
  </si>
  <si>
    <r>
      <rPr>
        <b/>
        <sz val="12"/>
        <color rgb="FFFF0000"/>
        <rFont val="Arial"/>
        <family val="2"/>
      </rPr>
      <t>belum sertifikasi</t>
    </r>
    <r>
      <rPr>
        <sz val="12"/>
        <color rgb="FFFF0000"/>
        <rFont val="Arial"/>
        <family val="2"/>
      </rPr>
      <t xml:space="preserve">, karena:
1) Melebihi batas umur NIDN untuk mengikuti Sertifikasi dosen, yaitu 65 per 01 Desember 2023;
2) Tidak ada/Tidak memenuhi passing grade TKBI;
3) Tidak ada/Tidak memenuhi passing grade TKDA;
4) Tidak ada/Tidak memenuhi Pekerti/AA;
</t>
    </r>
    <r>
      <rPr>
        <b/>
        <sz val="12"/>
        <color rgb="FFFF0000"/>
        <rFont val="Arial"/>
        <family val="2"/>
      </rPr>
      <t xml:space="preserve">TMT Jabfung Dosen Pertama:
15 Februari 2019
</t>
    </r>
  </si>
  <si>
    <r>
      <rPr>
        <b/>
        <sz val="12"/>
        <color rgb="FFFF0000"/>
        <rFont val="Arial"/>
        <family val="2"/>
      </rPr>
      <t>belum sertifikasi</t>
    </r>
    <r>
      <rPr>
        <sz val="12"/>
        <color rgb="FFFF0000"/>
        <rFont val="Arial"/>
        <family val="2"/>
      </rPr>
      <t xml:space="preserve">, karena:
1) Masa Kerja dan/atau Masa Fungsional anda kurang dari 2 tahun;
2) Tidak ada/Tidak memenuhi passing grade TKBI;
3) Tidak ada/Tidak memenuhi passing grade TKDA;
</t>
    </r>
    <r>
      <rPr>
        <b/>
        <sz val="12"/>
        <color rgb="FFFF0000"/>
        <rFont val="Arial"/>
        <family val="2"/>
      </rPr>
      <t xml:space="preserve">TMT Jabfung Dosen Pertama:
9 Januari 2023
</t>
    </r>
  </si>
  <si>
    <r>
      <rPr>
        <b/>
        <sz val="12"/>
        <color rgb="FFFF0000"/>
        <rFont val="Arial"/>
        <family val="2"/>
        <scheme val="minor"/>
      </rPr>
      <t>belum sertifikasi</t>
    </r>
    <r>
      <rPr>
        <sz val="12"/>
        <color rgb="FFFF0000"/>
        <rFont val="Arial"/>
        <family val="2"/>
        <scheme val="minor"/>
      </rPr>
      <t xml:space="preserve">, karena:
1) Tidak ada/Tidak memenuhi passing grade TKBI;
2) Tidak ada/Tidak memenuhi passing grade TKDA;
</t>
    </r>
    <r>
      <rPr>
        <b/>
        <sz val="12"/>
        <color rgb="FFFF0000"/>
        <rFont val="Arial"/>
        <family val="2"/>
        <scheme val="minor"/>
      </rPr>
      <t>TMT Jabfung Dosen Pertama:
7 Desember 2017</t>
    </r>
    <r>
      <rPr>
        <sz val="12"/>
        <color rgb="FFFF0000"/>
        <rFont val="Arial"/>
        <family val="2"/>
        <scheme val="minor"/>
      </rPr>
      <t xml:space="preserve">
</t>
    </r>
  </si>
  <si>
    <r>
      <rPr>
        <b/>
        <sz val="12"/>
        <color rgb="FFFF0000"/>
        <rFont val="Arial"/>
        <family val="2"/>
        <scheme val="minor"/>
      </rPr>
      <t>belum sertifikasi</t>
    </r>
    <r>
      <rPr>
        <sz val="12"/>
        <color rgb="FFFF0000"/>
        <rFont val="Arial"/>
        <family val="2"/>
        <scheme val="minor"/>
      </rPr>
      <t xml:space="preserve">, karena:
1) Tidak ada/Tidak memenuhi passing grade TKBI;
2) Tidak ada/Tidak memenuhi passing grade TKDA;
</t>
    </r>
    <r>
      <rPr>
        <b/>
        <sz val="12"/>
        <color rgb="FFFF0000"/>
        <rFont val="Arial"/>
        <family val="2"/>
        <scheme val="minor"/>
      </rPr>
      <t xml:space="preserve">TMT Jabfung Dosen Pertama:
22 November 2021
</t>
    </r>
  </si>
  <si>
    <t>Pensiun per 1 Mei 2025</t>
  </si>
  <si>
    <t>BST</t>
  </si>
  <si>
    <t>Sudah</t>
  </si>
  <si>
    <t>Belum</t>
  </si>
  <si>
    <r>
      <rPr>
        <b/>
        <sz val="12"/>
        <color rgb="FFFF0000"/>
        <rFont val="Arial"/>
        <family val="2"/>
      </rPr>
      <t>belum sertifikasi</t>
    </r>
    <r>
      <rPr>
        <sz val="12"/>
        <color rgb="FFFF0000"/>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color rgb="FFFF0000"/>
        <rFont val="Arial"/>
        <family val="2"/>
      </rPr>
      <t xml:space="preserve">TMT Jabfung Dosen Pertama:
24 Februari 2023
</t>
    </r>
  </si>
  <si>
    <t>Mutasi BPPP Banyuwangi per 1 Juni 2025</t>
  </si>
  <si>
    <t>Pensiun per 1 April 2025</t>
  </si>
  <si>
    <t>Pengaktifan kembali JF Lektor pasca pemulihan Hukdis per 1 Maret 2025)
Pengaktifan kembali Pangkat/Gol per 1 Juni 2025
Kepala TEFA MP</t>
  </si>
  <si>
    <t>Pensiun per 1 Juni 2025</t>
  </si>
  <si>
    <t>TUBEL (Agustus 2021 s.d. Agustus 2025) Perpanjangan s.d Agustus 2026</t>
  </si>
  <si>
    <t>Mutasi ke Puslat KP per 1 April 2025</t>
  </si>
  <si>
    <t xml:space="preserve">Allah </t>
  </si>
  <si>
    <t>Pengelola Layanan Kelautan dan Perikanan</t>
  </si>
  <si>
    <t>Pemberhentian JF APKAPBN tgl SK 11/4/2025</t>
  </si>
  <si>
    <r>
      <rPr>
        <b/>
        <sz val="11"/>
        <color rgb="FFFF0000"/>
        <rFont val="Arial"/>
        <family val="2"/>
        <scheme val="minor"/>
      </rPr>
      <t>belum sertifikasi</t>
    </r>
    <r>
      <rPr>
        <sz val="11"/>
        <color rgb="FFFF0000"/>
        <rFont val="Arial"/>
        <family val="2"/>
        <scheme val="minor"/>
      </rPr>
      <t xml:space="preserve">, karena:
1) belum diangkat dalam jabatan fungsional dosen
</t>
    </r>
  </si>
  <si>
    <t>Teknisi Air dan Gedung Laboratorium Pengolahan</t>
  </si>
  <si>
    <t>Operator SIMPEG, Operator SIASN</t>
  </si>
  <si>
    <t>Nasrul Rizal Azhar</t>
  </si>
  <si>
    <t>19840308 202012 1 002</t>
  </si>
  <si>
    <t>Pustakawan Ahli Pertama</t>
  </si>
  <si>
    <t>Laily Maulidiyah</t>
  </si>
  <si>
    <t>20020616 202506 2 001</t>
  </si>
  <si>
    <t>Perekam Medis Terampil</t>
  </si>
  <si>
    <t>Perekam Medis</t>
  </si>
  <si>
    <t>D3 Rekam Medis dan Informasi Kesehatan</t>
  </si>
  <si>
    <t>Mahmud Junaedi</t>
  </si>
  <si>
    <t>S1. Psikologi</t>
  </si>
  <si>
    <t>Raga Gede Bramantya Sakti</t>
  </si>
  <si>
    <t>Yoga Hasya Bhakti</t>
  </si>
  <si>
    <t>Mexcen Mahendra</t>
  </si>
  <si>
    <t>Yuyun Nur Sukmawati</t>
  </si>
  <si>
    <t>Firda Yunisa</t>
  </si>
  <si>
    <t>Laras Sugina Intan Oktaviani</t>
  </si>
  <si>
    <t>Rahmasari Gita Pertiwi</t>
  </si>
  <si>
    <t>S.Tr.Pi., M.Pi</t>
  </si>
  <si>
    <t>Petugas Teaching Factory</t>
  </si>
  <si>
    <t>Petugas Tambak atau Kolam</t>
  </si>
  <si>
    <t>- Agus Purwanto, S.St.Pi., M.T. (Lektor)_Pengaktifan kembali JF Lektor pasca pemulihan Hukdis per 1 Maret 2025)
Pengaktifan kembali Pangkat/Gol per 1 Juni 2025
Kepala TEFA MP</t>
  </si>
  <si>
    <t>- Sigit Deddy Purnomo Sidhi, S.T., M.Eng. (Lektor)_TUBEL (Agustus 2021 s.d. Agustus 2025) Perpanjangan s.d Agustus 2026</t>
  </si>
  <si>
    <t>- Tina Fransiskha Carolyn Panjaitan, S.St.Pi., M.Si. (Asisten Ahli)_TUBEL (Agustus 2021 s.d. Agustus 2025) Perpanjangan s.d Agustus 2026</t>
  </si>
  <si>
    <t>Dr. Tri Setianto, S.St.Pi., M.S.T.Pi. (Asisten Ahli)_KAPRODI TPI</t>
  </si>
  <si>
    <t>2 Tahun 4 Bulan</t>
  </si>
  <si>
    <t>5 Tahun 5 Bulan</t>
  </si>
  <si>
    <t>2 Tahun 5 Bulan</t>
  </si>
  <si>
    <t>2 Tahun 6 Bulan</t>
  </si>
  <si>
    <t>4 Tahun 0 Bulan</t>
  </si>
  <si>
    <t>3 Tahun 8 Bulan</t>
  </si>
  <si>
    <t xml:space="preserve">Pelaksana Administrasi Wakil Direktur II </t>
  </si>
  <si>
    <t>Mutasi dari Sorong</t>
  </si>
  <si>
    <t>Muhammad Yusuf Aridho</t>
  </si>
  <si>
    <t>Ferdy Luther Januarinto Pongoh</t>
  </si>
  <si>
    <t>Andis Syamsuddin</t>
  </si>
  <si>
    <t>19970519 202506 1 001</t>
  </si>
  <si>
    <t>19910120 202506 1 001</t>
  </si>
  <si>
    <t>19960421 202506 1 001</t>
  </si>
  <si>
    <t>D3 Agribisnis Perikanan</t>
  </si>
  <si>
    <t>Siti Maysaroh</t>
  </si>
  <si>
    <t>Brigitha Maurrenzha Leatemia</t>
  </si>
  <si>
    <t>19991127202506 2 001</t>
  </si>
  <si>
    <t>20000306 202506 2 001</t>
  </si>
  <si>
    <t xml:space="preserve">Akbar Falah Tantri </t>
  </si>
  <si>
    <t>Chandika Lestariaji</t>
  </si>
  <si>
    <t>19920312 202506 1 001</t>
  </si>
  <si>
    <t>19950725 202506 2 001</t>
  </si>
  <si>
    <t>Grace Lady First Bara</t>
  </si>
  <si>
    <t>20000616 202506 2 003</t>
  </si>
  <si>
    <t>Calon Pranata Laboratorium Pendidikan Terampil</t>
  </si>
  <si>
    <t>- Siti Maysaroh, S.Kel., M.Si. (Calon Dosen)_</t>
  </si>
  <si>
    <t xml:space="preserve"> Brigitha Maurrenzha Leatemia, S.Pi., M.Si. (Calon Dosen)_</t>
  </si>
  <si>
    <t>0 Tahun 8 Bulan</t>
  </si>
  <si>
    <t>- Akbar Falah Tantri , S.Pi., M.Pi. (Calon Dosen)_</t>
  </si>
  <si>
    <t>- Chandika Lestariaji, S.Pi., M.P. (Calon Dosen)_</t>
  </si>
  <si>
    <t>3 Tahun 6 Bulan</t>
  </si>
  <si>
    <t>Budi Sulistiyo</t>
  </si>
  <si>
    <t>Trisna Ningsih</t>
  </si>
  <si>
    <t>19661130 198702 1 001</t>
  </si>
  <si>
    <t>19650518 198703 2 002</t>
  </si>
  <si>
    <t>S3 Geomorfometri</t>
  </si>
  <si>
    <t>University of Innsbruck</t>
  </si>
  <si>
    <t>Perpanjangan TUBEL s.d 31 Agustus 2025, dan s.d Agustus 2025 belum selesai</t>
  </si>
  <si>
    <t xml:space="preserve">Muhammad Yusuf </t>
  </si>
  <si>
    <t>19680921 200112 1 001</t>
  </si>
  <si>
    <t>S2 Ilmu Pengetahuan Kehutanan</t>
  </si>
  <si>
    <t>Dewi Kusumawati</t>
  </si>
  <si>
    <t>S.I.Pus</t>
  </si>
  <si>
    <t>19961113 202506 2 001</t>
  </si>
  <si>
    <t>- Amdani, S.St.Pi., M.Si. (Lektor)_Perpanjangan TUBEL s.d 31 Agustus 2025, dan s.d Agustus 2025 belum selesai</t>
  </si>
  <si>
    <t>Dr. Budi Sulistiyo, M.Sc. (Lektor)_</t>
  </si>
  <si>
    <t>0 Tahun 3 Bulan</t>
  </si>
  <si>
    <t>Dr. Trisna Ningsih, A.Pi., S.Pi., M.Si. (Lektor)_</t>
  </si>
  <si>
    <t>0 Tahun 1 Bulan</t>
  </si>
  <si>
    <t>- Muhammad Yusuf , S.Hut., M.Si. (Lektor)_</t>
  </si>
  <si>
    <t>Putri Agil Lestari</t>
  </si>
  <si>
    <t>20011012 202506 2 001</t>
  </si>
  <si>
    <t>Rivandi Muhammad Santanamihardja</t>
  </si>
  <si>
    <t>Rolandsius Sareng</t>
  </si>
  <si>
    <t>M.Tr.Pi</t>
  </si>
  <si>
    <t>19951220 202506 1 001</t>
  </si>
  <si>
    <t>19931017 202506 1 001</t>
  </si>
  <si>
    <t>S2 Pemanfaatan Sumberdaya Perikanan</t>
  </si>
  <si>
    <t>Universitas Telkom</t>
  </si>
  <si>
    <t>Fitriany Podungge</t>
  </si>
  <si>
    <t>19910417 202506 2 001</t>
  </si>
  <si>
    <t>S2 Tekonologi Hasil Perikanan</t>
  </si>
  <si>
    <t>Alexandre Aloysius Pea Mole</t>
  </si>
  <si>
    <t xml:space="preserve">Fikri Mufti Fadillah </t>
  </si>
  <si>
    <t>Frengky Yeremias Malelak</t>
  </si>
  <si>
    <t>20010111 202506 1003</t>
  </si>
  <si>
    <t>20021125 202506 1 001</t>
  </si>
  <si>
    <t>20020228 202506 1 001</t>
  </si>
  <si>
    <t>Ina Rostiani</t>
  </si>
  <si>
    <t>19940402 202506 2 001</t>
  </si>
  <si>
    <t>Calon Pustakawan Ahli Pertama</t>
  </si>
  <si>
    <t>- Putri Agil Lestari, S.Pi., M.Si. (Calon Dosen)_</t>
  </si>
  <si>
    <t>- Rivandi Muhammad Santanamihardja, S.T., M.T. (Calon Dosen)_</t>
  </si>
  <si>
    <t>- Rolandsius Sareng, M.Tr.Pi (Calon Dosen)_</t>
  </si>
  <si>
    <t>- Fitriany Podungge, S.Pi., M.Si. (Calon Dosen)_</t>
  </si>
  <si>
    <r>
      <rPr>
        <b/>
        <sz val="12"/>
        <color theme="1"/>
        <rFont val="Arial"/>
        <family val="2"/>
      </rPr>
      <t>belum sertifikasi</t>
    </r>
    <r>
      <rPr>
        <sz val="12"/>
        <color theme="1"/>
        <rFont val="Arial"/>
        <family val="2"/>
      </rPr>
      <t xml:space="preserve">, karena:
1) Tidak ada/Tidak memenuhi passing grade TKBI;
2) Tidak ada/Tidak memenuhi passing grade TKDA
</t>
    </r>
    <r>
      <rPr>
        <b/>
        <sz val="12"/>
        <color theme="1"/>
        <rFont val="Arial"/>
        <family val="2"/>
      </rPr>
      <t>TMT Jabfung Dosen Pertama:
5 April 2021</t>
    </r>
    <r>
      <rPr>
        <sz val="12"/>
        <color theme="1"/>
        <rFont val="Arial"/>
        <family val="2"/>
      </rPr>
      <t xml:space="preserve">
</t>
    </r>
  </si>
  <si>
    <t>Anwar</t>
  </si>
  <si>
    <t>19650705 199503 1 002</t>
  </si>
  <si>
    <t>Tenaga Kependidikan</t>
  </si>
  <si>
    <t>Pengelola Program dan Pelaporan</t>
  </si>
  <si>
    <t xml:space="preserve">Pengelola Instalasi </t>
  </si>
  <si>
    <t>Juru Mesin</t>
  </si>
  <si>
    <t>Sudah Lulus 19 Februari 2025 (Belum Pencantuman Gelar)</t>
  </si>
  <si>
    <t>S.I.P.</t>
  </si>
  <si>
    <t>S2 Manajemen Pesisir dan Teknologi Kelautan</t>
  </si>
  <si>
    <t>Universitas Muhammadiyah Palopo</t>
  </si>
  <si>
    <t>S1 Pendidikan Teknik Mesin</t>
  </si>
  <si>
    <t>S1 Pendidikan Teknik Elektro</t>
  </si>
  <si>
    <t>Nur Aisyah</t>
  </si>
  <si>
    <t>Muhammad Fadhil Mustafa</t>
  </si>
  <si>
    <t>Suryo Wirawan Anton</t>
  </si>
  <si>
    <t>Dika Rachmat Tamrin</t>
  </si>
  <si>
    <t>Yunus Anugrah Sani</t>
  </si>
  <si>
    <t>Isal Arifatli Tangnga</t>
  </si>
  <si>
    <t>Petugas Teaching Factory Program Studi Teknik Kelautan</t>
  </si>
  <si>
    <t>Petugas Teaching Factory Program Studi Teknik Budidaya Perikanan</t>
  </si>
  <si>
    <t>Penyelam Tingkat Rescue</t>
  </si>
  <si>
    <t>Petugas Teaching Factory Program Studi Teknik Penangkapan Ikan</t>
  </si>
  <si>
    <t>Petugas Pengelola Asrama</t>
  </si>
  <si>
    <t>Dr. Budiyati, A.Pi., M.Si. (Lektor)_WADIR II</t>
  </si>
  <si>
    <t>Ir. Anwar, M.Si. (Asisten Ahli)_</t>
  </si>
  <si>
    <t>TRIWULAN II TAHUN 2025</t>
  </si>
  <si>
    <t>Dr. Mohsan Abrori, S.Pi. M.Si. (Lektor Kepala)_WADIR II</t>
  </si>
  <si>
    <t>- I Nyoman Sudiarsa, A.Pi., M.Si. (Lektor Kepala)_WADIR III</t>
  </si>
  <si>
    <t>CPNS di instansi lain</t>
  </si>
  <si>
    <t>Pelaksana TEFA Budidaya</t>
  </si>
  <si>
    <t>Pengelola Sarana Kebersihan Gedung dan Lingkungan</t>
  </si>
  <si>
    <t>Martinus Robinson Sumitro</t>
  </si>
  <si>
    <t>S.Kom., M.T.</t>
  </si>
  <si>
    <t>19961212 202506 1 003</t>
  </si>
  <si>
    <t>Institut Teknologi Nasional Malang</t>
  </si>
  <si>
    <t>Yasmin Humaira Rahmad</t>
  </si>
  <si>
    <t xml:space="preserve">Tata Irfadinata </t>
  </si>
  <si>
    <t>Alek Topani Lubis</t>
  </si>
  <si>
    <t>S.T., M.Sc.</t>
  </si>
  <si>
    <t>S.Si., M.T.</t>
  </si>
  <si>
    <t>19980904 202506 2 001</t>
  </si>
  <si>
    <t>19971009 202506 1 001</t>
  </si>
  <si>
    <t>19920202 202506 1 001</t>
  </si>
  <si>
    <t>S2 Teknik dan Manajemen Industri</t>
  </si>
  <si>
    <t>Rio Dilan Pramana</t>
  </si>
  <si>
    <t>19970704 202506 1 002</t>
  </si>
  <si>
    <t>20010129 202506 1 001</t>
  </si>
  <si>
    <t>Reza Aditya Rahman</t>
  </si>
  <si>
    <t>Gusti Marjianto</t>
  </si>
  <si>
    <t>19900612 202506 1 001</t>
  </si>
  <si>
    <t>19900817 202506 1 001</t>
  </si>
  <si>
    <t>Calon Pranata Keuangan APBN Terampil</t>
  </si>
  <si>
    <t>D3 Perpajakan</t>
  </si>
  <si>
    <t>D3 Permesinan Kapal</t>
  </si>
  <si>
    <t>Pengadministrasi Program Studi PHL</t>
  </si>
  <si>
    <t>Rendi Kurniawan</t>
  </si>
  <si>
    <t>Pengelola BMN, Persediaan, Perlengkapan, dan Dokumentasi</t>
  </si>
  <si>
    <t>- Martinus Robinson Sumitro, S.Kom., M.T. (Calon Dosen)_</t>
  </si>
  <si>
    <t>- Yasmin Humaira Rahmad, M.T. (Calon Dosen)_</t>
  </si>
  <si>
    <t>- Tata Irfadinata , S.T., M.Sc. (Calon Dosen)_</t>
  </si>
  <si>
    <t>- Alek Topani Lubis, S.Si., M.T. (Calon Dosen)_</t>
  </si>
  <si>
    <t>- Sri Untari Puji Rejeki, S.Pi., M.Pi. (Lektor)_-</t>
  </si>
  <si>
    <t>Penugasan SUPM Tegal Out Station Pontianak s.d Desember 2025</t>
  </si>
  <si>
    <t>- Kezia Gloria Apriliana Runtu, S.T., M.Eng. (Asisten Ahli)_Penugasan SUPM Tegal Out Station Pontianak s.d Desember 2025</t>
  </si>
  <si>
    <t>- Madyunin, S.P., M.T (Asisten Ahli)_</t>
  </si>
  <si>
    <t>Pengelola Kurikulum</t>
  </si>
  <si>
    <r>
      <rPr>
        <b/>
        <sz val="12"/>
        <color rgb="FFFF0000"/>
        <rFont val="Arial"/>
        <family val="2"/>
      </rPr>
      <t>belum sertifikasi</t>
    </r>
    <r>
      <rPr>
        <sz val="12"/>
        <color rgb="FFFF0000"/>
        <rFont val="Arial"/>
        <family val="2"/>
      </rPr>
      <t xml:space="preserve">, karena:
1) Masa Kerja dan/atau Masa Fungsional anda kurang dari 2 tahun;
2) Tidak ada/Tidak memenuhi passing grade TKBI;
3) Tidak ada/Tidak memenuhi passing grade TKDA;
4) Tidak ada/Tidak memenuhi syarat BKD memenuhi selama 2 tahun berturut-turut (Diunggah oleh PSD-PTU)
</t>
    </r>
    <r>
      <rPr>
        <b/>
        <sz val="12"/>
        <color rgb="FFFF0000"/>
        <rFont val="Arial"/>
        <family val="2"/>
      </rPr>
      <t xml:space="preserve">TMT Jabfung Dosen Pertama:
24 Februari 2023
</t>
    </r>
  </si>
  <si>
    <r>
      <rPr>
        <b/>
        <sz val="12"/>
        <color rgb="FFFF0000"/>
        <rFont val="Arial"/>
        <family val="2"/>
      </rPr>
      <t>belum sertifikasi</t>
    </r>
    <r>
      <rPr>
        <sz val="12"/>
        <color rgb="FFFF0000"/>
        <rFont val="Arial"/>
        <family val="2"/>
      </rPr>
      <t xml:space="preserve">, karena:
1) belum mempunyai NIDN;
2) Masa Kerja dan/atau Masa Fungsional anda kurang dari 2 tahun.
</t>
    </r>
    <r>
      <rPr>
        <b/>
        <sz val="12"/>
        <color rgb="FFFF0000"/>
        <rFont val="Arial"/>
        <family val="2"/>
      </rPr>
      <t xml:space="preserve">TMT Jabfung Dosen Pertama:
24 Februari 2023
</t>
    </r>
  </si>
  <si>
    <r>
      <rPr>
        <b/>
        <sz val="12"/>
        <color rgb="FFFF0000"/>
        <rFont val="Arial"/>
        <family val="2"/>
      </rPr>
      <t>belum sertifikasi</t>
    </r>
    <r>
      <rPr>
        <sz val="12"/>
        <color rgb="FFFF0000"/>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color rgb="FFFF0000"/>
        <rFont val="Arial"/>
        <family val="2"/>
      </rPr>
      <t xml:space="preserve">TMT Jabfung Dosen Pertama:
27 Desember 2023
</t>
    </r>
  </si>
  <si>
    <r>
      <rPr>
        <b/>
        <sz val="12"/>
        <color rgb="FFFF0000"/>
        <rFont val="Arial"/>
        <family val="2"/>
      </rPr>
      <t>belum sertifikasi</t>
    </r>
    <r>
      <rPr>
        <sz val="12"/>
        <color rgb="FFFF0000"/>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color rgb="FFFF0000"/>
        <rFont val="Arial"/>
        <family val="2"/>
      </rPr>
      <t xml:space="preserve">TMT Jabfung Dosen Pertama:
17 Januari 2024
</t>
    </r>
  </si>
  <si>
    <r>
      <rPr>
        <b/>
        <sz val="12"/>
        <color theme="1"/>
        <rFont val="Arial"/>
        <family val="2"/>
      </rPr>
      <t>belum sertifikasi</t>
    </r>
    <r>
      <rPr>
        <sz val="12"/>
        <color theme="1"/>
        <rFont val="Arial"/>
        <family val="2"/>
      </rPr>
      <t xml:space="preserve">, karena:
1) Masa Kerja dan/atau Masa Fungsional anda kurang dari 2 tahun;
2) Tidak ada/Tidak memenuhi passing grade TKBI;
3) Tidak ada/Tidak memenuhi passing grade TKDA;
4) Tidak ada/Tidak memenuhi Pekerti/AA;
5) Tidak ada/Tidak memenuhi syarat BKD memenuhi selama 2 tahun berturut-turut (Diunggah oleh PSD-PTU)
</t>
    </r>
    <r>
      <rPr>
        <b/>
        <sz val="12"/>
        <color theme="1"/>
        <rFont val="Arial"/>
        <family val="2"/>
      </rPr>
      <t xml:space="preserve">TMT Jabfung Dosen Pertama:
24 Februari 2023
</t>
    </r>
  </si>
  <si>
    <r>
      <rPr>
        <b/>
        <sz val="12"/>
        <rFont val="Arial"/>
        <family val="2"/>
      </rPr>
      <t>belum sertifikasi</t>
    </r>
    <r>
      <rPr>
        <sz val="12"/>
        <rFont val="Arial"/>
        <family val="2"/>
      </rPr>
      <t xml:space="preserve">, karena:
1) Dokumen Inpassing Anda tidak ada. Bisa dilakukan penginputan data kepangkatan/inpassing di menu Profil &gt; Inpassing. Jika data inpassing sudah ada sebelumnya, pastikan dokumen terupload juga di menu tersebut;
2) Masa Kerja dan/atau Masa Fungsional anda kurang dari 2 tahun;
3) Tidak ada/Tidak memenuhi passing grade TKBI;
4) Tidak ada/Tidak memenuhi passing grade TKDA;
5) Tidak ada/Tidak memenuhi syarat BKD memenuhi selama 2 tahun berturut-turut (Diunggah oleh PSD-PTU)
</t>
    </r>
    <r>
      <rPr>
        <b/>
        <sz val="12"/>
        <rFont val="Arial"/>
        <family val="2"/>
      </rPr>
      <t xml:space="preserve">TMT Jabfung Dosen Pertama:
24 Februari 2023
</t>
    </r>
  </si>
  <si>
    <t>S3. Manajemen Pendidikan</t>
  </si>
  <si>
    <t>S2. Pemanfaatan Sumberdaya Perikanan</t>
  </si>
  <si>
    <t>A.Md.Pi., S.Tr.Pi.</t>
  </si>
  <si>
    <t>S1 Pemanfaatan Sumberdaya Perikanan</t>
  </si>
  <si>
    <t>Analis Pengembangan Karir Pendidik dan Tenaga Kependidikan</t>
  </si>
  <si>
    <t>Pensiun per 1 September 2025</t>
  </si>
  <si>
    <t>Politeknik Kesehatan Kementerian Kesehatan Tasikmalaya</t>
  </si>
  <si>
    <t>Mengundurkan diri per 1 September 2025</t>
  </si>
  <si>
    <t>- Siti Zachro Nurbani, S.St.Pi., M.S.T.Pi. (Lektor Kepala)_Kepala Laboratorium Produksi Hasil Perikanan</t>
  </si>
  <si>
    <t>- Ilham, S.St.Pi., M.Sc., Ph. D. (Lektor Kepala)_</t>
  </si>
  <si>
    <t>- Indah Alsita, S.E., M.Si. (Lektor)_-</t>
  </si>
  <si>
    <t>Dra. Ani Leilani, M.Si. (Lektor Kepala)_</t>
  </si>
  <si>
    <t>Dr. Ade Sunaryo, S.ST., M.Sc. (Lektor)_-</t>
  </si>
  <si>
    <t>- Noor Pitto Sari Nio Lita, S.Pi., M.Tr.Pi. (Lektor)_-</t>
  </si>
  <si>
    <t>- Fitroh Dwi Apriliawan Hariyoto, S.Pd., M.Si. (Lektor)_Koordinator Kehumasan</t>
  </si>
  <si>
    <t>- Zainal Usman, S.P., M.Si. (Lektor Kepala)_WADIR II_belum pencantuman gelar S3</t>
  </si>
  <si>
    <t>2 Tahun 7 Bulan</t>
  </si>
  <si>
    <t>4 Tahun 8 Bulan</t>
  </si>
  <si>
    <t>5 Tahun 8 Bulan</t>
  </si>
  <si>
    <t>2 Tahun 8 Bulan</t>
  </si>
  <si>
    <t>6 Tahun 8 Bulan</t>
  </si>
  <si>
    <t>2 Tahun 9 Bulan</t>
  </si>
  <si>
    <t>4 Tahun 3 Bulan</t>
  </si>
  <si>
    <t>3 Tahun 11 Bulan</t>
  </si>
  <si>
    <t>5 Tahun 7 Bulan</t>
  </si>
  <si>
    <t>6 Tahun 0 Bulan</t>
  </si>
  <si>
    <t>7 Tahun 7 Bulan</t>
  </si>
  <si>
    <t>3 Tahun 1 Bulan</t>
  </si>
  <si>
    <t>0 Tahun 11 Bulan</t>
  </si>
  <si>
    <t>- Dendi Haris, S.St.Pi., M.Tr.Pi. (Lektor)_KAPRODI TPI</t>
  </si>
  <si>
    <t>0 Tahun 2 Bulan</t>
  </si>
  <si>
    <t>0 Tahun 6 Bulan</t>
  </si>
  <si>
    <t>0 Tahun 4 Bulan</t>
  </si>
  <si>
    <t>- Ni Putu Dian Kusuma, S.St.Pi., M.P. (Lektor)_Kepala Pusat Pembinaan Karakter</t>
  </si>
  <si>
    <t>- Hawati, S.Pd., M.Pi. (Lektor)_-</t>
  </si>
  <si>
    <t>- Iya Purnama Sari, M.Si. (Lektor)_Mutasi ke Politeknik KP Dumai</t>
  </si>
  <si>
    <t>7 Tahun 9 Bulan</t>
  </si>
  <si>
    <t>- I Gusti Putu Gede Rumayasa Yudana, S.Pi., M.P. (Lektor Kepala)_</t>
  </si>
  <si>
    <t>Pensiun per 1 Juli 2025</t>
  </si>
  <si>
    <t>S3 Ilmu Teknik Mesin</t>
  </si>
  <si>
    <t>S.Tr.Pi., M.Pd.</t>
  </si>
  <si>
    <t>Universitas Negeri Manado</t>
  </si>
  <si>
    <t>Dr. Rudi Saranga, S.Pi., M.Si. (Lektor Kepala)_DIREKTUR</t>
  </si>
  <si>
    <t>- Franky Adrian Darondo, A.Md., S.Pi., M.Tr.Pi. (Lektor)_KAPRODI TPI</t>
  </si>
  <si>
    <t>Dr. Ahmad Ilham Ramadhani, M.T. (Asisten Ahli)_Kepala TEFA Bengkel Latih</t>
  </si>
  <si>
    <t>- Novie Wijaya, S.St.Pi., M.ST.Pi. (Lektor)_Plt. WADIR II</t>
  </si>
  <si>
    <t>Tubel 9 September 2024 s.d 31 Agustus 2027</t>
  </si>
  <si>
    <t>M.P., M.Sc.</t>
  </si>
  <si>
    <t>- S2 Budidaya Perairan
- S2 Biological Science and Technology</t>
  </si>
  <si>
    <t>- Universitas Brawijaya
- University of Science and Technology</t>
  </si>
  <si>
    <t>- Bagas Prakoso, M.T. (Asisten Ahli)_Tubel 9 September 2024 s.d 31 Agustus 2027</t>
  </si>
  <si>
    <t>- Asthervina Widyastami Puspitasari, M.P., M.Sc. (Asisten Ahli)_Sekretaris Prodi TBP</t>
  </si>
  <si>
    <t xml:space="preserve">TUBEL (1 Agustus 2024 s.d. 1 Agustus 2025) </t>
  </si>
  <si>
    <t>- Suharyanto, S.Pi., M.Si. (Lektor Kepala)_Kepala Laboratorium Alat Navigasi</t>
  </si>
  <si>
    <t xml:space="preserve">- Terry Yuliardi, A.Pi., M.S.T.Pi. (Lektor)_TUBEL (1 Agustus 2024 s.d. 1 Agustus 2025) </t>
  </si>
  <si>
    <t>Dr. Liliek Soeprijadi, A.Pi., M.M. (Lektor Kepala)_Kepala Unit Laboratorium</t>
  </si>
  <si>
    <t>Dr. Dwi Rosalina, S.Si., M.Si. (Lektor Kepala)_KAPRODI TKL (belum pencantuman gelar S3)</t>
  </si>
  <si>
    <t>- Rakhma Fitria Larasati, M.Sc. (Lektor)_Sekretaris PRODI TPI</t>
  </si>
  <si>
    <t>- Taufik Hadi Ramli, S.St.Pi. M.Tr.Pi. (Lektor)_Sekretaris PRODI BDI</t>
  </si>
  <si>
    <t>1 Tahun 2 Bulan</t>
  </si>
  <si>
    <t>- Mukhlis Ali, M.T. (Lektor)_Kepala Satuan Penjaminan Mutu</t>
  </si>
  <si>
    <t>Kepala PUSBINTER / Belum pencantuman gelar S3</t>
  </si>
  <si>
    <t>S3 Teknik Mesin</t>
  </si>
  <si>
    <t>Universitas Cahaya Prima</t>
  </si>
  <si>
    <t>STITEK Balik Diwa Makassar</t>
  </si>
  <si>
    <t>S1 Pendidikan Matematika</t>
  </si>
  <si>
    <t>Sekolah Tinggi Keguruan dan Ilmu Muhammadiyah Bone</t>
  </si>
  <si>
    <t xml:space="preserve">S2 Ilmu Administrasi </t>
  </si>
  <si>
    <t>Indra Cahya</t>
  </si>
  <si>
    <t>19810208 200312 1 001</t>
  </si>
  <si>
    <t>Nahkoda Kapal</t>
  </si>
  <si>
    <t>- Muhammad Maskur, S.St.Pi., M.S.T.Pi. (Lektor)_</t>
  </si>
  <si>
    <t>- Ihwan, S.St.Pi., M.Si. (Lektor)_Kepala PUSBINTER / Belum pencantuman gelar S3</t>
  </si>
  <si>
    <t>- Wulandari Sarasati, S.Pi., M.Si. (Lektor)_-</t>
  </si>
  <si>
    <t>Dr. I Ketut Sumandiarsa, S.St.Pi., M.Sc. (Lektor Kepala)_DIREKTUR</t>
  </si>
  <si>
    <t>Ketua Unit Administrasi Akademik dan Ketarunaan</t>
  </si>
  <si>
    <t>Suhernalis</t>
  </si>
  <si>
    <t>Pengadministrasi PUSBINTER</t>
  </si>
  <si>
    <t>Pengadministrasi AAK</t>
  </si>
  <si>
    <t>Pengadministrasi Prodi TKL</t>
  </si>
  <si>
    <t>- Indra Kristiana, S.Pi., M.P. (Lektor)_-</t>
  </si>
  <si>
    <t>- Herry, S.Si., M.Si. (Asisten Ahli)_</t>
  </si>
  <si>
    <t>Meninggal dunia</t>
  </si>
  <si>
    <t>- Juniawan Preston Siahaan, A.Pi., M.T. (Lektor Kepala)_DIREKTUR</t>
  </si>
  <si>
    <t>PPK</t>
  </si>
  <si>
    <t>Penugasan di Politeknik KP Bone</t>
  </si>
  <si>
    <t>Dr. Arham Rumpa, S.St.Pi., M.Si. (Lektor)_DIREKTUR</t>
  </si>
  <si>
    <t>- Khairudin Isman, S.S.T.Pi., M.Dev.Prac. (Lektor)_Penugasan di Politeknik KP Bone</t>
  </si>
  <si>
    <t>- Alfi Kusuma Admaja, S.Pi., M.Si. (Asisten Ahli)_</t>
  </si>
  <si>
    <t>- Akhmatul Ferlin, S.T., M.T. (Asisten Ahli)_PPK</t>
  </si>
  <si>
    <t>Count of NAMA PEGAWAI</t>
  </si>
  <si>
    <t>Grand Total</t>
  </si>
  <si>
    <t>Row Labels</t>
  </si>
  <si>
    <t>- Rahmat Mualim, S.St.Pi., M.Si.</t>
  </si>
  <si>
    <t>43 Tahun 6 Bulan</t>
  </si>
  <si>
    <t>Dr. Yusrizal, S.Pi., M.Si.</t>
  </si>
  <si>
    <t>55 Tahun 1 Bulan</t>
  </si>
  <si>
    <t>Prof.Dr. Maman Hermawan, M.Sc.</t>
  </si>
  <si>
    <t>65 Tahun 4 Bulan</t>
  </si>
  <si>
    <t>- Eddy Sugriwa Husen, S.Pi., M.M.</t>
  </si>
  <si>
    <t>65 Tahun 8 Bulan</t>
  </si>
  <si>
    <t>20 Tahun 2 Bulan</t>
  </si>
  <si>
    <t>- Eddy Sugriwa Husen, S.Pi., M.M. (Lektor Kepala)_Pensiun per 1 Februari 2025</t>
  </si>
  <si>
    <t>Dr. Suharyanto, S.Pi., M.Si.</t>
  </si>
  <si>
    <t>64 Tahun 2 Bulan</t>
  </si>
  <si>
    <t>18 Tahun 1 Bulan</t>
  </si>
  <si>
    <t>- Syarif Syamsuddin, S.Pi., M.Si.</t>
  </si>
  <si>
    <t>65 Tahun 5 Bulan</t>
  </si>
  <si>
    <t>20 Tahun 1 Bulan</t>
  </si>
  <si>
    <t>- Syarif Syamsuddin, S.Pi., M.Si. (Lektor Kepala)_Pensiun per 1 Mei 2025</t>
  </si>
  <si>
    <t>- Abdul Basith, A.Pi., M.S.T.Pi.</t>
  </si>
  <si>
    <t>61 Tahun 4 Bulan</t>
  </si>
  <si>
    <t>14 Tahun 7 Bulan</t>
  </si>
  <si>
    <t>- Jerry Hutajulu, S.Pi., M.Pi.</t>
  </si>
  <si>
    <t>65 Tahun 2 Bulan</t>
  </si>
  <si>
    <t>9 Tahun 8 Bulan</t>
  </si>
  <si>
    <t>- Jerry Hutajulu, S.Pi., M.Pi. (Lektor Kepala)_Kepala Sub Lab Praktik Alat Penangkap Ikan</t>
  </si>
  <si>
    <t>- Aman Saputra, A.Pi., M.S.T.Pi.</t>
  </si>
  <si>
    <t>51 Tahun 4 Bulan</t>
  </si>
  <si>
    <t>11 Tahun 1 Bulan</t>
  </si>
  <si>
    <t>- Goenaryo, A.Pi., M.Si.</t>
  </si>
  <si>
    <t>64 Tahun 8 Bulan</t>
  </si>
  <si>
    <t>- R.M. Tonny Kusumo Efyjanto, A.Pi., M.Si.</t>
  </si>
  <si>
    <t>63 Tahun 0 Bulan</t>
  </si>
  <si>
    <t>- Harisjon, S.Pi., M.Pi.</t>
  </si>
  <si>
    <t>62 Tahun 6 Bulan</t>
  </si>
  <si>
    <t>Dr. Diding Sudira Efendi, S.Pi., M.Pi.</t>
  </si>
  <si>
    <t>49 Tahun 10 Bulan</t>
  </si>
  <si>
    <t>- Muhammad Syauqi, S.Ag., M.Pd.</t>
  </si>
  <si>
    <t>48 Tahun 10 Bulan</t>
  </si>
  <si>
    <t>- Muhammad Syauqi, S.Ag., M.Pd. (Lektor)_-</t>
  </si>
  <si>
    <t>Dr. Danu Sudrajat, A.Pi., M.AP.</t>
  </si>
  <si>
    <t>50 Tahun 9 Bulan</t>
  </si>
  <si>
    <t>- Suharto, A.Pi., M.Si.</t>
  </si>
  <si>
    <t>65 Tahun 7 Bulan</t>
  </si>
  <si>
    <t>19 Tahun 10 Bulan</t>
  </si>
  <si>
    <t>- Suharto, A.Pi., M.Si. (Lektor)_Pensiun per 1 Maret 2025</t>
  </si>
  <si>
    <t>- Pirhel, S.Sos., M.Si.</t>
  </si>
  <si>
    <t>60 Tahun 4 Bulan</t>
  </si>
  <si>
    <t>- Djalaludin Kemhay, S.Pi., M.Si.</t>
  </si>
  <si>
    <t>55 Tahun 0 Bulan</t>
  </si>
  <si>
    <t>- Djalaludin Kemhay, S.Pi., M.Si. (Lektor)_-</t>
  </si>
  <si>
    <t>- Hermawan Gatot Priyadi, S.Pd.Si., M.Pd.</t>
  </si>
  <si>
    <t>38 Tahun 5 Bulan</t>
  </si>
  <si>
    <t>- Hermawan Gatot Priyadi, S.Pd.Si., M.Pd. (Lektor)_-</t>
  </si>
  <si>
    <t>- Jasnur Syahputra, S.St.Pi., M.S.T.Pi.</t>
  </si>
  <si>
    <t>46 Tahun 0 Bulan</t>
  </si>
  <si>
    <t>- Marjoni, S.Pi., M.Si.</t>
  </si>
  <si>
    <t>52 Tahun 4 Bulan</t>
  </si>
  <si>
    <t>- Marjoni, S.Pi., M.Si. (Lektor)_-</t>
  </si>
  <si>
    <t>- Muhidin Syamsuddin, S.Pi., M.Si.</t>
  </si>
  <si>
    <t>54 Tahun 1 Bulan</t>
  </si>
  <si>
    <t>- Muhidin Syamsuddin, S.Pi., M.Si. (Lektor)_-</t>
  </si>
  <si>
    <t>- Agus Heri Koswoyo, S.St.Pi., M.Tr.Pi.</t>
  </si>
  <si>
    <t>44 Tahun 5 Bulan</t>
  </si>
  <si>
    <t>- Ikhwan Wahidin, S.S., S.Pd., M.Pd.</t>
  </si>
  <si>
    <t>42 Tahun 1 Bulan</t>
  </si>
  <si>
    <t>- Erick Nugraha, S.St.Pi., M.Si.</t>
  </si>
  <si>
    <t>49 Tahun 2 Bulan</t>
  </si>
  <si>
    <t>- Muhammad Handri, A.Pi., M.Si.</t>
  </si>
  <si>
    <t>51 Tahun 0 Bulan</t>
  </si>
  <si>
    <t>5 Tahun 3 Bulan</t>
  </si>
  <si>
    <t>- Yusep Sugianto, S.St.Pi., M.T.</t>
  </si>
  <si>
    <t>46 Tahun 5 Bulan</t>
  </si>
  <si>
    <t>- Yusep Sugianto, S.St.Pi., M.T. (Lektor)_-</t>
  </si>
  <si>
    <t>- Made Ariana, S.St.Pi., M.Tr.Pi.</t>
  </si>
  <si>
    <t>42 Tahun 6 Bulan</t>
  </si>
  <si>
    <t>- Budi Satriyanto, S.Pi., M.P.</t>
  </si>
  <si>
    <t>51 Tahun 8 Bulan</t>
  </si>
  <si>
    <t>- Budi Satriyanto, S.Pi., M.P. (Asisten Ahli)_-</t>
  </si>
  <si>
    <t>- Priyantini Dewi, S.E., M.M.</t>
  </si>
  <si>
    <t>62 Tahun 0 Bulan</t>
  </si>
  <si>
    <t>- Andi Irawan, S.H., M.Si.</t>
  </si>
  <si>
    <t>50 Tahun 4 Bulan</t>
  </si>
  <si>
    <t>- Karyoto, S.Pi., M.Si.</t>
  </si>
  <si>
    <t>56 Tahun 6 Bulan</t>
  </si>
  <si>
    <t>- Karyoto, S.Pi., M.Si. (Asisten Ahli)_-</t>
  </si>
  <si>
    <t>- Nunik Mulyandari, S.St.Pi., M.Pi.</t>
  </si>
  <si>
    <t>46 Tahun 9 Bulan</t>
  </si>
  <si>
    <t>- Nunik Mulyandari, S.St.Pi., M.Pi. (Asisten Ahli)_-</t>
  </si>
  <si>
    <t>Ir. Indra Syamson, M.Si.</t>
  </si>
  <si>
    <t>Ir. Ratih Martia Rahmani, M.Si.</t>
  </si>
  <si>
    <t>59 Tahun 6 Bulan</t>
  </si>
  <si>
    <t>- Zalmi Rosano, S.H., M.H.</t>
  </si>
  <si>
    <t>60 Tahun 1 Bulan</t>
  </si>
  <si>
    <t>- Tusana Nurul Safaah, S.Pd., M.Pd.</t>
  </si>
  <si>
    <t>- Tusana Nurul Safaah, S.Pd., M.Pd. (Asisten Ahli)_-</t>
  </si>
  <si>
    <t>Ir. Sudaryo Ura, M.Si.</t>
  </si>
  <si>
    <t>58 Tahun 3 Bulan</t>
  </si>
  <si>
    <t>Ir. Sudaryo Ura, M.Si. (Asisten Ahli)_-</t>
  </si>
  <si>
    <t>- Muhammad Nur Misuari, S.Pi., M.Si.</t>
  </si>
  <si>
    <t>43 Tahun 2 Bulan</t>
  </si>
  <si>
    <t>- Tashwir, S.St.Pi., M.Si.</t>
  </si>
  <si>
    <t>- Tashwir, S.St.Pi., M.Si. (Asisten Ahli)_-</t>
  </si>
  <si>
    <t>- Muhammad Zia Ulhaq Payapo, S.Pi., M.Si.</t>
  </si>
  <si>
    <t>37 Tahun 3 Bulan</t>
  </si>
  <si>
    <t>- La Demi, S.Pi., M.Si.</t>
  </si>
  <si>
    <t>46 Tahun 8 Bulan</t>
  </si>
  <si>
    <t>- Hery Choerudin, S.St.Pi., M.Si.</t>
  </si>
  <si>
    <t>43 Tahun 9 Bulan</t>
  </si>
  <si>
    <t>- Eli Nurlaela, S.Pi., M.Pi.</t>
  </si>
  <si>
    <t>39 Tahun 2 Bulan</t>
  </si>
  <si>
    <t>- M. Iqbal Himam, S.Pi., M.Si.</t>
  </si>
  <si>
    <t>40 Tahun 7 Bulan</t>
  </si>
  <si>
    <t>- Bongbongan Kusmedy, S.Pi., M.Si.</t>
  </si>
  <si>
    <t>53 Tahun 4 Bulan</t>
  </si>
  <si>
    <t>- Dahlan Amura, S.Pi., M.Si.</t>
  </si>
  <si>
    <t>53 Tahun 11 Bulan</t>
  </si>
  <si>
    <t>- Dahlan Amura, S.Pi., M.Si. (Lektor)_Meninggal Dunia</t>
  </si>
  <si>
    <t>- Mathius Tiku, S.Pi., M.Si.</t>
  </si>
  <si>
    <t>63 Tahun 2 Bulan</t>
  </si>
  <si>
    <t>- Ratu Sari Mardiah, S.Pi., M.Si.</t>
  </si>
  <si>
    <t>33 Tahun 8 Bulan</t>
  </si>
  <si>
    <t>- Fajar Hermawan, S.St.Pi., M.Tr.Pi.</t>
  </si>
  <si>
    <t>- Fajar Hermawan, S.St.Pi., M.Tr.Pi. (Asisten Ahli)_-</t>
  </si>
  <si>
    <t>- Lalu Achmad Jani Qhadaffi, S.St.Pi., M.Si.</t>
  </si>
  <si>
    <t>41 Tahun 8 Bulan</t>
  </si>
  <si>
    <t>- Yuli Purwanto, S.St.Pi., M.Si.</t>
  </si>
  <si>
    <t>41 Tahun 2 Bulan</t>
  </si>
  <si>
    <t>8 Tahun 5 Bulan</t>
  </si>
  <si>
    <t>Dr. Aris Widagdo, A.Pi., M.Si.</t>
  </si>
  <si>
    <t>48 Tahun 7 Bulan</t>
  </si>
  <si>
    <t>5 Tahun 2 Bulan</t>
  </si>
  <si>
    <t>- Basino, A.Pi., M.T.</t>
  </si>
  <si>
    <t>54 Tahun 3 Bulan</t>
  </si>
  <si>
    <t>- M. Yusuf Syam, A.Pi., M.M.</t>
  </si>
  <si>
    <t>64 Tahun 1 Bulan</t>
  </si>
  <si>
    <t>20 Tahun 4 Bulan</t>
  </si>
  <si>
    <t>- Achmad Syarifudin, A.Pi., M.M.</t>
  </si>
  <si>
    <t>63 Tahun 10 Bulan</t>
  </si>
  <si>
    <t>21 Tahun 10 Bulan</t>
  </si>
  <si>
    <t>- Gunadi Zaenal Abidin, A.Pi., M.S.T.Pi.</t>
  </si>
  <si>
    <t>67 Tahun 0 Bulan</t>
  </si>
  <si>
    <t>18 Tahun 5 Bulan</t>
  </si>
  <si>
    <t>- Gunadi Zaenal Abidin, A.Pi., M.S.T.Pi. (Lektor Kepala)_Pensiun per 1 Oktober 2023</t>
  </si>
  <si>
    <t>Ir. Mardiyono, M.M.</t>
  </si>
  <si>
    <t>12 Tahun 8 Bulan</t>
  </si>
  <si>
    <t>Ir. Mardiyono, M.M. (Lektor Kepala)_Pensiun per 1 Oktober 2023</t>
  </si>
  <si>
    <t>- I Ketut Daging, A.Pi., M.T.</t>
  </si>
  <si>
    <t>59 Tahun 1 Bulan</t>
  </si>
  <si>
    <t>18 Tahun 6 Bulan</t>
  </si>
  <si>
    <t>- Teguh Binardi, A.Pi., M.T.</t>
  </si>
  <si>
    <t>64 Tahun 10 Bulan</t>
  </si>
  <si>
    <t>14 Tahun 2 Bulan</t>
  </si>
  <si>
    <t>Ir. Iwan Girindra Wardana, M.A.</t>
  </si>
  <si>
    <t>66 Tahun 5 Bulan</t>
  </si>
  <si>
    <t>15 Tahun 9 Bulan</t>
  </si>
  <si>
    <t>Ir. Iwan Girindra Wardana, M.A. (Lektor Kepala)_Pensiun per 1 Mei 2024</t>
  </si>
  <si>
    <t>- Bambang Murtiyoso Gunawan, A.Pi., M.M.</t>
  </si>
  <si>
    <t>62 Tahun 5 Bulan</t>
  </si>
  <si>
    <t>9 Tahun 7 Bulan</t>
  </si>
  <si>
    <t>- Bambang Murtiyoso Gunawan, A.Pi., M.M. (Lektor Kepala)_Meninggal bulan Oktober 2023</t>
  </si>
  <si>
    <t>- Hendro Sukismo, A.Pi., M.S.T.Pi.</t>
  </si>
  <si>
    <t>12 Tahun 6 Bulan</t>
  </si>
  <si>
    <t>- Hendro Sukismo, A.Pi., M.S.T.Pi. (Lektor Kepala)_Pensiun per 1 Mei 2025</t>
  </si>
  <si>
    <t>- Marsono, S.St.Pi., M.T.</t>
  </si>
  <si>
    <t>48 Tahun 11 Bulan</t>
  </si>
  <si>
    <t>- Faizal Fachruddin, S.T., M.Tr.Pi.</t>
  </si>
  <si>
    <t>45 Tahun 3 Bulan</t>
  </si>
  <si>
    <t>- Faizal Fachruddin, S.T., M.Tr.Pi. (Asisten Ahli)_-</t>
  </si>
  <si>
    <t>- Ade Hermawan, S.St.Pi., M.T.</t>
  </si>
  <si>
    <t>48 Tahun 0 Bulan</t>
  </si>
  <si>
    <t>- Nazaruddin, S.St.Pi., M.T.</t>
  </si>
  <si>
    <t>- Eddy Mustono, S.St.Pi., M.T.</t>
  </si>
  <si>
    <t>48 Tahun 8 Bulan</t>
  </si>
  <si>
    <t>- Eddy Mustono, S.St.Pi., M.T. (Asisten Ahli)_Sekretaris Lembaga Penelitian dan Inovasi Kelistrikan</t>
  </si>
  <si>
    <t>- Raedy Anwar Subiantoro, S.St.Pi., M.T.</t>
  </si>
  <si>
    <t>41 Tahun 0 Bulan</t>
  </si>
  <si>
    <t>- Birham Hermansyah, S.St.Pi., M.T.</t>
  </si>
  <si>
    <t>41 Tahun 4 Bulan</t>
  </si>
  <si>
    <t>- Birham Hermansyah, S.St.Pi., M.T. (Asisten Ahli)_Kembali ke Jabatan Fungsional Guru</t>
  </si>
  <si>
    <t>- Mustopa Kamal, S.St.Pi., M.Tr.Pi.</t>
  </si>
  <si>
    <t>38 Tahun 11 Bulan</t>
  </si>
  <si>
    <t>- Ismunandar, S.St.Pi., M.Eng.</t>
  </si>
  <si>
    <t>44 Tahun 3 Bulan</t>
  </si>
  <si>
    <t>13 Tahun 11 Bulan</t>
  </si>
  <si>
    <t>- Sobri, S.St.Pi., M.T.</t>
  </si>
  <si>
    <t>- Wijatmika, S.Pi., M.Tr.Pi.</t>
  </si>
  <si>
    <t>- Doly Andrian Harahap, S.St.Pi., M.Tr.Pi.</t>
  </si>
  <si>
    <t>34 Tahun 6 Bulan</t>
  </si>
  <si>
    <t>- Doly Andrian Harahap, S.St.Pi., M.Tr.Pi. ()_-</t>
  </si>
  <si>
    <t>- Samsi, S.St.Pi., M.Ed.</t>
  </si>
  <si>
    <t>- Samsi, S.St.Pi., M.Ed. ()_-</t>
  </si>
  <si>
    <t>Prof.Dr. Aef Permadi, S.Pi., M.Si.</t>
  </si>
  <si>
    <t>64 Tahun 6 Bulan</t>
  </si>
  <si>
    <t>Dr. Yuliati H. Sipahutar, S.Pi., M.M.</t>
  </si>
  <si>
    <t>19 Tahun 0 Bulan</t>
  </si>
  <si>
    <t>Ir. Asriani, M.Pi.</t>
  </si>
  <si>
    <t>64 Tahun 7 Bulan</t>
  </si>
  <si>
    <t>- Randi Bokhy Syuliana Salampessy, A.Pi., M.Si.</t>
  </si>
  <si>
    <t>56 Tahun 2 Bulan</t>
  </si>
  <si>
    <t>- Mohammad Sayuti, S.St.Pi., M.P.</t>
  </si>
  <si>
    <t>42 Tahun 9 Bulan</t>
  </si>
  <si>
    <t>6 Tahun 11 Bulan</t>
  </si>
  <si>
    <t>Dr. Resmi Rumenta Siregar, S.St.Pi., M.Si.</t>
  </si>
  <si>
    <t>49 Tahun 1 Bulan</t>
  </si>
  <si>
    <t>Ir. Simson Masengi, M.Sc., Ph.D.</t>
  </si>
  <si>
    <t>63 Tahun 3 Bulan</t>
  </si>
  <si>
    <t>- Siti Zachro Nurbani, S.St.Pi., M.S.T.Pi.</t>
  </si>
  <si>
    <t>54 Tahun 0 Bulan</t>
  </si>
  <si>
    <t>- Heny Budi Purnamasari, S.St.Pi., M.S.T.Pi.</t>
  </si>
  <si>
    <t>- Adham Prayudi, S.St.Pi., M.Tr.Pi.</t>
  </si>
  <si>
    <t>42 Tahun 2 Bulan</t>
  </si>
  <si>
    <t>Drs. Jaulim Sirait, M.Si.</t>
  </si>
  <si>
    <t>61 Tahun 8 Bulan</t>
  </si>
  <si>
    <t>- Rahmat Yuliandri, S.St.Pi., M.P.</t>
  </si>
  <si>
    <t>- Rahmat Yuliandri, S.St.Pi., M.P. (Asisten Ahli)_Mutasi BPPP Banyuwangi per 1 Juni 2025</t>
  </si>
  <si>
    <t>- Rufnia Ayu Afifah, M.Sc.</t>
  </si>
  <si>
    <t>34 Tahun 2 Bulan</t>
  </si>
  <si>
    <t>- Nur Hidayah, M.Biotech.</t>
  </si>
  <si>
    <t>34 Tahun 9 Bulan</t>
  </si>
  <si>
    <t>- Yudi Prasetyo Handoko, M.T.</t>
  </si>
  <si>
    <t>38 Tahun 2 Bulan</t>
  </si>
  <si>
    <t>- Aghitia Maulani, M.P.</t>
  </si>
  <si>
    <t>32 Tahun 11 Bulan</t>
  </si>
  <si>
    <t>- Bagus Hadiwinata MS, S.St.Pi., M.Tr.Pi.</t>
  </si>
  <si>
    <t>38 Tahun 3 Bulan</t>
  </si>
  <si>
    <t>- Desry Natalia Manuhutu, S.Pi., M.Si.</t>
  </si>
  <si>
    <t>41 Tahun 9 Bulan</t>
  </si>
  <si>
    <t>- Desry Natalia Manuhutu, S.Pi., M.Si. (Lektor)_-</t>
  </si>
  <si>
    <t>- Fatahuddin, S.St.Pi., M.Tr.Pi.</t>
  </si>
  <si>
    <t>45 Tahun 7 Bulan</t>
  </si>
  <si>
    <t>- Fatahuddin, S.St.Pi., M.Tr.Pi. (Asisten Ahli)_-</t>
  </si>
  <si>
    <t>Dr. Indra Sakti, S.E., M.M.</t>
  </si>
  <si>
    <t>63 Tahun 4 Bulan</t>
  </si>
  <si>
    <t>Dr. Mugi Mulyono, S.St.Pi, M.Si.</t>
  </si>
  <si>
    <t>49 Tahun 5 Bulan</t>
  </si>
  <si>
    <t>10 Tahun 4 Bulan</t>
  </si>
  <si>
    <t>Dr. Mochammad Farkan, A.Pi., S.E., M.Si.</t>
  </si>
  <si>
    <t>62 Tahun 10 Bulan</t>
  </si>
  <si>
    <t>14 Tahun 1 Bulan</t>
  </si>
  <si>
    <t>- Maria Goreti Eny Kristiany, S.St.Pi, M.M.Pi.</t>
  </si>
  <si>
    <t>54 Tahun 11 Bulan</t>
  </si>
  <si>
    <t>- Sri Budiani Samsuharapan, A.Pi., S.Pi., M.M.</t>
  </si>
  <si>
    <t>19 Tahun 5 Bulan</t>
  </si>
  <si>
    <t>- Amyda Suryati Panjaitan, A.Pi, M.Si.</t>
  </si>
  <si>
    <t>- Desilina Arif, A.Pi., M.Si.</t>
  </si>
  <si>
    <t>58 Tahun 9 Bulan</t>
  </si>
  <si>
    <t>- Nur Asyah Saimima, S.Pi., M.Si.</t>
  </si>
  <si>
    <t>52 Tahun 6 Bulan</t>
  </si>
  <si>
    <t>- Nur Asyah Saimima, S.Pi., M.Si. (Lektor)_-</t>
  </si>
  <si>
    <t>- Damaris Payung, S.Pi., M.Si.</t>
  </si>
  <si>
    <t>55 Tahun 8 Bulan</t>
  </si>
  <si>
    <t>- Damaris Payung, S.Pi., M.Si. (Lektor)_-</t>
  </si>
  <si>
    <t>- Sumiarsih, S.Pi., M.Pi.</t>
  </si>
  <si>
    <t>48 Tahun 5 Bulan</t>
  </si>
  <si>
    <t>- Sumiarsih, S.Pi., M.Pi. (Lektor)_-</t>
  </si>
  <si>
    <t>Dr. Sinar Pagi Sektiana, S.St.Pi., M.Si.</t>
  </si>
  <si>
    <t>44 Tahun 2 Bulan</t>
  </si>
  <si>
    <t>- Erni Marlina, S.Pi., M.Pi.</t>
  </si>
  <si>
    <t>53 Tahun 8 Bulan</t>
  </si>
  <si>
    <t>9 Tahun 0 Bulan</t>
  </si>
  <si>
    <t>- Irawati, S.St.Pi., M.Si.</t>
  </si>
  <si>
    <t>45 Tahun 0 Bulan</t>
  </si>
  <si>
    <t>- Irawati, S.St.Pi., M.Si. (Lektor)_-</t>
  </si>
  <si>
    <t>Dr. Romi Novriadi, S.Pd.Kim., M.Sc.</t>
  </si>
  <si>
    <t>43 Tahun 10 Bulan</t>
  </si>
  <si>
    <t>- Elmi Hidayah, S.St.Pi., M.Si.</t>
  </si>
  <si>
    <t>47 Tahun 8 Bulan</t>
  </si>
  <si>
    <t>- Elmi Hidayah, S.St.Pi., M.Si. (Asisten Ahli)_-</t>
  </si>
  <si>
    <t>- Ayu Rizki Amalia, S.St.Pi., M.Si.</t>
  </si>
  <si>
    <t>44 Tahun 4 Bulan</t>
  </si>
  <si>
    <t>- Shinta Septiana, S.T., M.Pi.</t>
  </si>
  <si>
    <t>47 Tahun 0 Bulan</t>
  </si>
  <si>
    <t>- Mesenu, S.Ag., M.Pd.</t>
  </si>
  <si>
    <t>55 Tahun 7 Bulan</t>
  </si>
  <si>
    <t>- Musa Karepesina, S.Pi., M.Si.</t>
  </si>
  <si>
    <t>39 Tahun 5 Bulan</t>
  </si>
  <si>
    <t>- Hamdani, S.St.Pi., M.Tr.Pi.</t>
  </si>
  <si>
    <t>45 Tahun 11 Bulan</t>
  </si>
  <si>
    <t>- Hamdani, S.St.Pi., M.Tr.Pi. (Asisten Ahli)_-</t>
  </si>
  <si>
    <t>- Yernawilis, S.E., M.M.</t>
  </si>
  <si>
    <t>55 Tahun 10 Bulan</t>
  </si>
  <si>
    <t>- Hary Krettiawan, S.Si., M.Si.</t>
  </si>
  <si>
    <t>- Monica Ryan, S.St.Pi., M.Si.</t>
  </si>
  <si>
    <t>41 Tahun 5 Bulan</t>
  </si>
  <si>
    <t>- Siti Fadilah, S.Si., M.Si.</t>
  </si>
  <si>
    <t>43 Tahun 0 Bulan</t>
  </si>
  <si>
    <t>- Harminto, S.St.Pi., M.Si.</t>
  </si>
  <si>
    <t>- Harminto, S.St.Pi., M.Si. (Asisten Ahli)_-</t>
  </si>
  <si>
    <t>- Syofriani, S.Pi., M.Si.</t>
  </si>
  <si>
    <t>43 Tahun 7 Bulan</t>
  </si>
  <si>
    <t>- Ulfauza, S.Pi., M.CIO.</t>
  </si>
  <si>
    <t>44 Tahun 1 Bulan</t>
  </si>
  <si>
    <t>- Umidayati, S.Pi., M.Tr.Pi.</t>
  </si>
  <si>
    <t>Dr. Afandi Saputra, S.St.Pi., M.P.</t>
  </si>
  <si>
    <t>40 Tahun 11 Bulan</t>
  </si>
  <si>
    <t>7 Tahun 3 Bulan</t>
  </si>
  <si>
    <t>- Suharyadi, S.St.Pi., M.Si.</t>
  </si>
  <si>
    <t>49 Tahun 11 Bulan</t>
  </si>
  <si>
    <t>8 Tahun 3 Bulan</t>
  </si>
  <si>
    <t>- Fitriska Hapsyari Sutrisno, S.Pi., M.Si.</t>
  </si>
  <si>
    <t>42 Tahun 11 Bulan</t>
  </si>
  <si>
    <t>10 Tahun 3 Bulan</t>
  </si>
  <si>
    <t>Dr.Drs. Nurhaidin, A.Pi., S.Pi., M.P.</t>
  </si>
  <si>
    <t>62 Tahun 9 Bulan</t>
  </si>
  <si>
    <t>- Fitrina Nazar, S.Pi., M.Si.</t>
  </si>
  <si>
    <t>50 Tahun 6 Bulan</t>
  </si>
  <si>
    <t>- Zayafika Mareta, M.Sc.</t>
  </si>
  <si>
    <t>- Muchtar, S.Pi., M.Tr.Pi.</t>
  </si>
  <si>
    <t>54 Tahun 10 Bulan</t>
  </si>
  <si>
    <t>- Muchtar, S.Pi., M.Tr.Pi. (Asisten Ahli)_-</t>
  </si>
  <si>
    <t>- Purwanto, S.Pi., M.Pi.</t>
  </si>
  <si>
    <t>- Purwanto, S.Pi., M.Pi. (Asisten Ahli)_-</t>
  </si>
  <si>
    <t>- Agung Doni Anggoro, S.Pi., M.Tr.Pi.</t>
  </si>
  <si>
    <t>- Artin Indrayati, S.Pi., M.Si.</t>
  </si>
  <si>
    <t>46 Tahun 2 Bulan</t>
  </si>
  <si>
    <t>- Artin Indrayati, S.Pi., M.Si. (Lektor)_-</t>
  </si>
  <si>
    <t>- Khaerudin HS, S.Pi., M.Si.</t>
  </si>
  <si>
    <t>55 Tahun 6 Bulan</t>
  </si>
  <si>
    <t>- Khaerudin HS, S.Pi., M.Si. (Lektor)_-</t>
  </si>
  <si>
    <t>- Dyah Retno Wulan, S.Pd., M.Pd.</t>
  </si>
  <si>
    <t>43 Tahun 4 Bulan</t>
  </si>
  <si>
    <t>- Ilhamdi, S.Pi., M.Agr.</t>
  </si>
  <si>
    <t>Dr. Heri Triyono, A.Pi., M.Kom.</t>
  </si>
  <si>
    <t>52 Tahun 11 Bulan</t>
  </si>
  <si>
    <t>12 Tahun 5 Bulan</t>
  </si>
  <si>
    <t>Dr. Ita Junita Puspa Dewi, A.Pi., M.Pd.</t>
  </si>
  <si>
    <t>55 Tahun 3 Bulan</t>
  </si>
  <si>
    <t>14 Tahun 11 Bulan</t>
  </si>
  <si>
    <t>Dr. Meuthia Aula Jabbar, A.Pi., M.Si.</t>
  </si>
  <si>
    <t>49 Tahun 8 Bulan</t>
  </si>
  <si>
    <t>6 Tahun 9 Bulan</t>
  </si>
  <si>
    <t>Prof.Dr.Ir. I Nyoman Suyasa, M.S.</t>
  </si>
  <si>
    <t>67 Tahun 4 Bulan</t>
  </si>
  <si>
    <t>Ir. Basuki Rachmad, M.Si.</t>
  </si>
  <si>
    <t>58 Tahun 5 Bulan</t>
  </si>
  <si>
    <t>16 Tahun 8 Bulan</t>
  </si>
  <si>
    <t>Dra. Ratna Suharti, M.Si.</t>
  </si>
  <si>
    <t>57 Tahun 8 Bulan</t>
  </si>
  <si>
    <t>- Dadan Zulkifli, S.Ag., M.M.</t>
  </si>
  <si>
    <t>57 Tahun 6 Bulan</t>
  </si>
  <si>
    <t>13 Tahun 0 Bulan</t>
  </si>
  <si>
    <t>Dra. Nunung Sabariyah, M.Pd.</t>
  </si>
  <si>
    <t>65 Tahun 9 Bulan</t>
  </si>
  <si>
    <t>10 Tahun 11 Bulan</t>
  </si>
  <si>
    <t>Dra. Nunung Sabariyah, M.Pd. (Lektor Kepala)_Pensiun per 1 Januari 2025</t>
  </si>
  <si>
    <t>- Mira Maulita, S.Pi., M.M.</t>
  </si>
  <si>
    <t>51 Tahun 1 Bulan</t>
  </si>
  <si>
    <t>9 Tahun 6 Bulan</t>
  </si>
  <si>
    <t>Dr. Priyanto Rahardjo, M.Sc.</t>
  </si>
  <si>
    <t>63 Tahun 9 Bulan</t>
  </si>
  <si>
    <t>13 Tahun 4 Bulan</t>
  </si>
  <si>
    <t>Drs. Mulyoto, M.M.</t>
  </si>
  <si>
    <t>67 Tahun 6 Bulan</t>
  </si>
  <si>
    <t>6 Tahun 1 Bulan</t>
  </si>
  <si>
    <t>Drs. Mulyoto, M.M. (Lektor)_</t>
  </si>
  <si>
    <t>- Hendra Irawan, S.St.Pi., M.Pi.</t>
  </si>
  <si>
    <t>- Awaludin Syamsuddin, S.St.Pi., M.Si.</t>
  </si>
  <si>
    <t>45 Tahun 2 Bulan</t>
  </si>
  <si>
    <t>- Aditya Bramana, M.Si.</t>
  </si>
  <si>
    <t>37 Tahun 4 Bulan</t>
  </si>
  <si>
    <t>- Siti Mira Rahayu, S.Pi., M.Si.</t>
  </si>
  <si>
    <t>30 Tahun 2 Bulan</t>
  </si>
  <si>
    <t>- Indah Alsita, S.E., M.Si.</t>
  </si>
  <si>
    <t>34 Tahun 1 Bulan</t>
  </si>
  <si>
    <t>- Ridwan, S.St.Pi., M.Tr.Pi.</t>
  </si>
  <si>
    <t>44 Tahun 0 Bulan</t>
  </si>
  <si>
    <t>- Abdul Rahman, A.Pi., M.Si.</t>
  </si>
  <si>
    <t>16 Tahun 3 Bulan</t>
  </si>
  <si>
    <t>- Ilham, S.St.Pi., M.Sc., Ph. D.</t>
  </si>
  <si>
    <t>5 Tahun 9 Bulan</t>
  </si>
  <si>
    <t>Dr. Alan Frendy Koropitan, S.Pi., M.Si.</t>
  </si>
  <si>
    <t>15 Tahun 2 Bulan</t>
  </si>
  <si>
    <t>Dr. Alan Frendy Koropitan, S.Pi., M.Si. (Lektor Kepala)_Plt. KAPUSDIK KP</t>
  </si>
  <si>
    <t>Dra. Ani Leilani, M.Si.</t>
  </si>
  <si>
    <t>60 Tahun 9 Bulan</t>
  </si>
  <si>
    <t>17 Tahun 1 Bulan</t>
  </si>
  <si>
    <t>- Yuke Eliyani, S.Pi., M.Si.</t>
  </si>
  <si>
    <t>Ir. Iis Jubaedah, M.Si.</t>
  </si>
  <si>
    <t>62 Tahun 7 Bulan</t>
  </si>
  <si>
    <t>16 Tahun 0 Bulan</t>
  </si>
  <si>
    <t>Prof.Dr.Ir. O.D. Soebhakti Hasan, M.Si.</t>
  </si>
  <si>
    <t>66 Tahun 0 Bulan</t>
  </si>
  <si>
    <t>1 Tahun 10 Bulan</t>
  </si>
  <si>
    <t>- Lilis Supenti, S.Pi., M.M., M.Si.</t>
  </si>
  <si>
    <t>64 Tahun 3 Bulan</t>
  </si>
  <si>
    <t>20 Tahun 7 Bulan</t>
  </si>
  <si>
    <t>Drs. Asep Akhmad Subagio, M.M.</t>
  </si>
  <si>
    <t>64 Tahun 4 Bulan</t>
  </si>
  <si>
    <t>16 Tahun 6 Bulan</t>
  </si>
  <si>
    <t>- Iskandar Musa, A.Pi., M.M.</t>
  </si>
  <si>
    <t>65 Tahun 6 Bulan</t>
  </si>
  <si>
    <t>- Iskandar Musa, A.Pi., M.M. (Lektor Kepala)_Pensiun per 1 April 2025</t>
  </si>
  <si>
    <t>Dra. Sobariah, M.M.</t>
  </si>
  <si>
    <t>62 Tahun 1 Bulan</t>
  </si>
  <si>
    <t>12 Tahun 10 Bulan</t>
  </si>
  <si>
    <t>Dr.Ir. Pigoselpi Anas, M.Si.</t>
  </si>
  <si>
    <t>11 Tahun 11 Bulan</t>
  </si>
  <si>
    <t>Dr.Ir. Pigoselpi Anas, M.Si. (Lektor Kepala)_-</t>
  </si>
  <si>
    <t>- Nayu Nurmalia, S.Pd., M.Si.</t>
  </si>
  <si>
    <t>- Abdul Hanan, S.P., M.Si.</t>
  </si>
  <si>
    <t>61 Tahun 1 Bulan</t>
  </si>
  <si>
    <t>Dr.Ir. Toni Ruchimat, M.Sc.</t>
  </si>
  <si>
    <t>66 Tahun 6 Bulan</t>
  </si>
  <si>
    <t>6 Tahun 7 Bulan</t>
  </si>
  <si>
    <t>Dr.Ir. Toni Ruchimat, M.Sc. (Lektor)_Pensiun per 1 April 2024</t>
  </si>
  <si>
    <t>- Gusti Aries, A.Pi., M.Si.</t>
  </si>
  <si>
    <t>Dr. Asnawi, M.S.</t>
  </si>
  <si>
    <t>63 Tahun 7 Bulan</t>
  </si>
  <si>
    <t>- Kamsiah, S.P., M.Pd.</t>
  </si>
  <si>
    <t>59 Tahun 11 Bulan</t>
  </si>
  <si>
    <t>Dr. Ade Sunaryo, S.ST., M.Sc.</t>
  </si>
  <si>
    <t>16 Tahun 5 Bulan</t>
  </si>
  <si>
    <t>- M. Harja Supena, S.P., M.M.</t>
  </si>
  <si>
    <t>60 Tahun 6 Bulan</t>
  </si>
  <si>
    <t>- Hendria Suhrawardan, A.Pi., M.S.T.Pi.</t>
  </si>
  <si>
    <t>62 Tahun 11 Bulan</t>
  </si>
  <si>
    <t>19 Tahun 1 Bulan</t>
  </si>
  <si>
    <t>- Ganjar Wiryati, S.ST., M.Si.</t>
  </si>
  <si>
    <t>58 Tahun 8 Bulan</t>
  </si>
  <si>
    <t>14 Tahun 0 Bulan</t>
  </si>
  <si>
    <t>- Yenni Nuraini, S.Pi., M.Sc.</t>
  </si>
  <si>
    <t>52 Tahun 8 Bulan</t>
  </si>
  <si>
    <t>- Ina Restuwati, S.IP., M.Si.</t>
  </si>
  <si>
    <t>56 Tahun 4 Bulan</t>
  </si>
  <si>
    <t>- Suratman, S.P., M.Si.</t>
  </si>
  <si>
    <t>60 Tahun 0 Bulan</t>
  </si>
  <si>
    <t>- Sopiyan Danapraja, S.St.Pi., M.S.T.Pi.</t>
  </si>
  <si>
    <t>5 Tahun 4 Bulan</t>
  </si>
  <si>
    <t>- Tuti Susilawati, S.St.Pi., M.S.T.Pi.</t>
  </si>
  <si>
    <t>- Aan Hermawan, S.St.Pi., M.Si.</t>
  </si>
  <si>
    <t>- Nia Nurfitriana, S.Pi., M.Si.</t>
  </si>
  <si>
    <t>40 Tahun 4 Bulan</t>
  </si>
  <si>
    <t>- Noor Pitto Sari Nio Lita, S.Pi., M.Tr.Pi.</t>
  </si>
  <si>
    <t>- Alvi Nur Yudistira, S.Pi., M.Si.</t>
  </si>
  <si>
    <t>42 Tahun 8 Bulan</t>
  </si>
  <si>
    <t>Dr. Yesi Dewita Sari, S.Pi., M.Si.</t>
  </si>
  <si>
    <t>Dr. Tri Ratna Saridewi, S.Pi., M.Si.</t>
  </si>
  <si>
    <t>3 Tahun 0 Bulan</t>
  </si>
  <si>
    <t>Prof.Dr. Sinung Rahardjo, A.Pi., M.Si.</t>
  </si>
  <si>
    <t>2 Tahun 10 Bulan</t>
  </si>
  <si>
    <t>Dr. Niken Dharmayanti, A.Pi., M.Si.</t>
  </si>
  <si>
    <t>60 Tahun 10 Bulan</t>
  </si>
  <si>
    <t>Prof.Dr.Ir. Azam Bachur Zaidy, M.S.</t>
  </si>
  <si>
    <t>67 Tahun 3 Bulan</t>
  </si>
  <si>
    <t>Dr.Ir. Rina, M.Si.</t>
  </si>
  <si>
    <t>63 Tahun 8 Bulan</t>
  </si>
  <si>
    <t>Dr. Moch. Nurhudah, A.Pi., M.Sc.</t>
  </si>
  <si>
    <t>8 Tahun 11 Bulan</t>
  </si>
  <si>
    <t>Dr. Tatty Yuniarti, S.T., M.Si.</t>
  </si>
  <si>
    <t>50 Tahun 3 Bulan</t>
  </si>
  <si>
    <t>Ir. Reza Shah Pahlevi, M.Sc., Ph.D.</t>
  </si>
  <si>
    <t>61 Tahun 5 Bulan</t>
  </si>
  <si>
    <t>Dr. Wisriati La Sima, A.Pi., M.P.</t>
  </si>
  <si>
    <t>Dr. Wisriati La Sima, A.Pi., M.P. ()_-</t>
  </si>
  <si>
    <t>Dr. Yaser Krisnafi, S.St.Pi., M.T.</t>
  </si>
  <si>
    <t>47 Tahun 9 Bulan</t>
  </si>
  <si>
    <t>- Setyawan Dwi Nugroho, S.T., M.T.</t>
  </si>
  <si>
    <t>- Agus Purwanto, S.St.Pi., M.T.</t>
  </si>
  <si>
    <t>- Citra Zaskia Pratiwi, M.T.</t>
  </si>
  <si>
    <t>33 Tahun 1 Bulan</t>
  </si>
  <si>
    <t>- Ahmad Jibril, S.T., M.T.</t>
  </si>
  <si>
    <t>- Faizin Adi Nugroho, M.T.</t>
  </si>
  <si>
    <t>36 Tahun 4 Bulan</t>
  </si>
  <si>
    <t>- Iman Mawardi, M.T.</t>
  </si>
  <si>
    <t>- Izhary Siregar, S.T., M.T.</t>
  </si>
  <si>
    <t>37 Tahun 10 Bulan</t>
  </si>
  <si>
    <t>Ir. Adi Suseno, M.Si.</t>
  </si>
  <si>
    <t>66 Tahun 4 Bulan</t>
  </si>
  <si>
    <t>20 Tahun 0 Bulan</t>
  </si>
  <si>
    <t>Ir. Adi Suseno, M.Si. (Lektor Kepala)_Pensiun per 1 Juni 2024</t>
  </si>
  <si>
    <t>Ir. Lego Suhono, M.P.</t>
  </si>
  <si>
    <t>65 Tahun 1 Bulan</t>
  </si>
  <si>
    <t>Ir. Lego Suhono, M.P. (Lektor Kepala)_-</t>
  </si>
  <si>
    <t>Dr.Ir. Suseno, M.P.</t>
  </si>
  <si>
    <t>20 Tahun 6 Bulan</t>
  </si>
  <si>
    <t>- Soni Harsanto, A.Pi., M.Si.</t>
  </si>
  <si>
    <t>54 Tahun 8 Bulan</t>
  </si>
  <si>
    <t>15 Tahun 1 Bulan</t>
  </si>
  <si>
    <t>- Sutrisno, A.Pi., M.Si.</t>
  </si>
  <si>
    <t>57 Tahun 9 Bulan</t>
  </si>
  <si>
    <t>11 Tahun 0 Bulan</t>
  </si>
  <si>
    <t>- Muhammad Rizal Fahlivi, S.St.Pi., M.Sc.</t>
  </si>
  <si>
    <t>14 Tahun 4 Bulan</t>
  </si>
  <si>
    <t>- Niken Prawesti Listyaningrum, S.Pi., M.P.</t>
  </si>
  <si>
    <t>44 Tahun 7 Bulan</t>
  </si>
  <si>
    <t>- Masirah, S.Pi., M.P.</t>
  </si>
  <si>
    <t>7 Tahun 6 Bulan</t>
  </si>
  <si>
    <t>- Yus Isnainita Wahyu, S.Pi., M.P.</t>
  </si>
  <si>
    <t>- Endang Trowulan, S.Pi., M.P.</t>
  </si>
  <si>
    <t>7 Tahun 8 Bulan</t>
  </si>
  <si>
    <t>- Sri Rumiyati, S.Pi., M.P.</t>
  </si>
  <si>
    <t>- RR Radipta Lailatussifa, M.Sc.</t>
  </si>
  <si>
    <t>33 Tahun 5 Bulan</t>
  </si>
  <si>
    <t>Ir. Mochammad Heri Edy, M.S.</t>
  </si>
  <si>
    <t>65 Tahun 3 Bulan</t>
  </si>
  <si>
    <t>17 Tahun 11 Bulan</t>
  </si>
  <si>
    <t>Ir. Mochammad Heri Edy, M.S. (Lektor Kepala)_-</t>
  </si>
  <si>
    <t>Ir. Moh. Zainal Arifin, M.P.</t>
  </si>
  <si>
    <t>61 Tahun 7 Bulan</t>
  </si>
  <si>
    <t>- I Gusti Putu Gede Rumayasa Yudana, S.Pi., M.P.</t>
  </si>
  <si>
    <t>60 Tahun 5 Bulan</t>
  </si>
  <si>
    <t>Ir. Teguh Harijono, M.P.</t>
  </si>
  <si>
    <t>64 Tahun 11 Bulan</t>
  </si>
  <si>
    <t>- Agus Widodo, S.Pi., M.T.</t>
  </si>
  <si>
    <t>Dr. Bambang  Suprakto, A.Pi., S.Pi., M.T.</t>
  </si>
  <si>
    <t>62 Tahun 3 Bulan</t>
  </si>
  <si>
    <t>16 Tahun 9 Bulan</t>
  </si>
  <si>
    <t>Dr. Bambang  Suprakto, A.Pi., S.Pi., M.T. (Lektor Kepala)_-</t>
  </si>
  <si>
    <t>Dr.Ir. Yvonne Indrajati Pattinaja, DEA</t>
  </si>
  <si>
    <t>61 Tahun 9 Bulan</t>
  </si>
  <si>
    <t>Dr. Anna Fauziah, S.Si., M.Si.</t>
  </si>
  <si>
    <t>13 Tahun 6 Bulan</t>
  </si>
  <si>
    <t>- Nasuki, S.Pi., M.P.</t>
  </si>
  <si>
    <t>59 Tahun 10 Bulan</t>
  </si>
  <si>
    <t>16 Tahun 2 Bulan</t>
  </si>
  <si>
    <t>Ir. Nazran, M.M.</t>
  </si>
  <si>
    <t>61 Tahun 11 Bulan</t>
  </si>
  <si>
    <t>- Lusiana BR. Ritonga, M.P.</t>
  </si>
  <si>
    <t>33 Tahun 6 Bulan</t>
  </si>
  <si>
    <t>- Annisa' Bias Cahyanurani, M.P.</t>
  </si>
  <si>
    <t>31 Tahun 8 Bulan</t>
  </si>
  <si>
    <t>- Kartika Primasari, M.Si.</t>
  </si>
  <si>
    <t>34 Tahun 8 Bulan</t>
  </si>
  <si>
    <t>- Putri Nurhanida Rizky, M.P.</t>
  </si>
  <si>
    <t>32 Tahun 9 Bulan</t>
  </si>
  <si>
    <t>- Asep Akmal Aonullah, M.Si.</t>
  </si>
  <si>
    <t>34 Tahun 10 Bulan</t>
  </si>
  <si>
    <t>- Atika Marisa Halim, M.P.</t>
  </si>
  <si>
    <t>32 Tahun 0 Bulan</t>
  </si>
  <si>
    <t>Dr.Ir. Budi Sugianti, M.M.</t>
  </si>
  <si>
    <t>- Tri Ari Setyastuti, S.P., M.Si.</t>
  </si>
  <si>
    <t>52 Tahun 2 Bulan</t>
  </si>
  <si>
    <t>10 Tahun 5 Bulan</t>
  </si>
  <si>
    <t>- Dwi Sukamto, S.Pi., M.P.</t>
  </si>
  <si>
    <t>47 Tahun 5 Bulan</t>
  </si>
  <si>
    <t>- Indah Puspitasari, S.Si., M.Sc.</t>
  </si>
  <si>
    <t>6 Tahun 4 Bulan</t>
  </si>
  <si>
    <t>Dr. Budi Rianto Wahidi, S.Si., M.Si.</t>
  </si>
  <si>
    <t>46 Tahun 11 Bulan</t>
  </si>
  <si>
    <t>- Anja Asmarany R, M.Si.</t>
  </si>
  <si>
    <t>37 Tahun 8 Bulan</t>
  </si>
  <si>
    <t>- Dewi Nurmalita Suseno, M.Si.</t>
  </si>
  <si>
    <t>32 Tahun 4 Bulan</t>
  </si>
  <si>
    <t>- Nisa Hakimah, M.Sc.</t>
  </si>
  <si>
    <t>- Shara Jayanti, M.Si.</t>
  </si>
  <si>
    <t>31 Tahun 2 Bulan</t>
  </si>
  <si>
    <t>- Era Insivitawati, M.Si.</t>
  </si>
  <si>
    <t>37 Tahun 6 Bulan</t>
  </si>
  <si>
    <t>Drs. R. Sugeng Rahardjo, M.M.A.</t>
  </si>
  <si>
    <t>Drs. Djoko Surahmat, M.P.</t>
  </si>
  <si>
    <t>- Bowo Priono, A.Pi., M.M.A.</t>
  </si>
  <si>
    <t>- Bowo Priono, A.Pi., M.M.A. (Lektor Kepala)_Pensiun per 1 Juli 2023</t>
  </si>
  <si>
    <t>- Prayoto, S.Pi., M.M.A.</t>
  </si>
  <si>
    <t>61 Tahun 10 Bulan</t>
  </si>
  <si>
    <t>Ir. Sri Wartini, M.M.A.</t>
  </si>
  <si>
    <t>59 Tahun 7 Bulan</t>
  </si>
  <si>
    <t>15 Tahun 0 Bulan</t>
  </si>
  <si>
    <t>- Bambang Supriyadi, S.Sos., M.Agr.</t>
  </si>
  <si>
    <t>61 Tahun 3 Bulan</t>
  </si>
  <si>
    <t>- Dewi Alima Nostalia Suseno, M.Vet.</t>
  </si>
  <si>
    <t>- Jefri Putri Nugraha, M.Sc.</t>
  </si>
  <si>
    <t>36 Tahun 9 Bulan</t>
  </si>
  <si>
    <t>- Buyung Purnomo Waluyo, M.Sc.</t>
  </si>
  <si>
    <t>39 Tahun 3 Bulan</t>
  </si>
  <si>
    <t>- Dimas Bayu Sasongko, S.Kom., M.Pd.</t>
  </si>
  <si>
    <t>- Saeful Akhmad Tauladani, S.St.Pi., M.Si.</t>
  </si>
  <si>
    <t>15 Tahun 6 Bulan</t>
  </si>
  <si>
    <t>Dr. Rudi Saranga, S.Pi., M.Si.</t>
  </si>
  <si>
    <t>52 Tahun 0 Bulan</t>
  </si>
  <si>
    <t>- Muhammad Zainul Arifin, S.Pi., M.Si.</t>
  </si>
  <si>
    <t>42 Tahun 0 Bulan</t>
  </si>
  <si>
    <t>Dr.Ir. Samuel Hamel, M.Si.</t>
  </si>
  <si>
    <t>Dr.Ir. Samuel Hamel, M.Si. (Lektor Kepala)_Pensiun per 1 Juli 2025</t>
  </si>
  <si>
    <t>Ir. Jenny Inescry Manengkey, M.Si.</t>
  </si>
  <si>
    <t>20 Tahun 5 Bulan</t>
  </si>
  <si>
    <t>- Silvester Simau, A.Pi., S.Pi., M.Si.</t>
  </si>
  <si>
    <t>- Silvester Simau, A.Pi., S.Pi., M.Si. (Lektor Kepala)_Pensiun per 1 Juni 2025</t>
  </si>
  <si>
    <t>Ir. Jul Manohas, M.Si.</t>
  </si>
  <si>
    <t>- Heru Santoso, S.Pi., M.Si.</t>
  </si>
  <si>
    <t>51 Tahun 11 Bulan</t>
  </si>
  <si>
    <t>4 Tahun 5 Bulan</t>
  </si>
  <si>
    <t>- Elsari Tanjung Putri, M.Eng.</t>
  </si>
  <si>
    <t>38 Tahun 8 Bulan</t>
  </si>
  <si>
    <t>Ir. Lusje Lidya Debora Antou, M.Si.</t>
  </si>
  <si>
    <t>- Lidya Katili, S.IK., M.Si.</t>
  </si>
  <si>
    <t>45 Tahun 8 Bulan</t>
  </si>
  <si>
    <t>- Peggy Pontoh, S.St.Pi., M.Si.</t>
  </si>
  <si>
    <t>40 Tahun 5 Bulan</t>
  </si>
  <si>
    <t>- Karyanto, A.Md., S.Pi., M.Si.</t>
  </si>
  <si>
    <t>- Franky Adrian Darondo, A.Md., S.Pi., M.Tr.Pi.</t>
  </si>
  <si>
    <t>43 Tahun 5 Bulan</t>
  </si>
  <si>
    <t>Ir. Leopold Arthur Tomasila, M.Si.</t>
  </si>
  <si>
    <t>62 Tahun 4 Bulan</t>
  </si>
  <si>
    <t>Dr. Barokah, S.St.Pi., M.Pd.</t>
  </si>
  <si>
    <t>- Jozua CH Huwae, S.T., M.Si.</t>
  </si>
  <si>
    <t>56 Tahun 11 Bulan</t>
  </si>
  <si>
    <t>10 Tahun 0 Bulan</t>
  </si>
  <si>
    <t>- Jozua CH Huwae, S.T., M.Si. (Lektor)_-</t>
  </si>
  <si>
    <t>- Marinus S. Tappy, A.Pi., M.Si.</t>
  </si>
  <si>
    <t>64 Tahun 9 Bulan</t>
  </si>
  <si>
    <t>13 Tahun 2 Bulan</t>
  </si>
  <si>
    <t>- Raman Ganda Tua H. Simanjuntak, A.Pi., S.E., M.Si.</t>
  </si>
  <si>
    <t>- Yurika Nantan, M.T.</t>
  </si>
  <si>
    <t>- Fahriadi Pakaya, M.T.</t>
  </si>
  <si>
    <t>35 Tahun 10 Bulan</t>
  </si>
  <si>
    <t>Dr. Ahmad Ilham Ramadhani, M.T.</t>
  </si>
  <si>
    <t>29 Tahun 8 Bulan</t>
  </si>
  <si>
    <t>- Wasum, M.T.</t>
  </si>
  <si>
    <t>- Mohammad Bintang Fikri, M.T.</t>
  </si>
  <si>
    <t>33 Tahun 3 Bulan</t>
  </si>
  <si>
    <t>3 Tahun 7 Bulan</t>
  </si>
  <si>
    <t>- Mohammad Bintang Fikri, M.T. (Calon Dosen)_Resign</t>
  </si>
  <si>
    <t>- Dwi Dharma Arta Kusuma, S.T., M.Eng.</t>
  </si>
  <si>
    <t>39 Tahun 4 Bulan</t>
  </si>
  <si>
    <t>- Novie Wijaya, S.St.Pi., M.ST.Pi.</t>
  </si>
  <si>
    <t>42 Tahun 10 Bulan</t>
  </si>
  <si>
    <t>- Andie Murtono, S.Pi., M.Tr.Pi.</t>
  </si>
  <si>
    <t>41 Tahun 3 Bulan</t>
  </si>
  <si>
    <t>- Kaminton Tambunan, S.T., M.Si.</t>
  </si>
  <si>
    <t>Ir. Itje Danti Wewengkang, M.Si.</t>
  </si>
  <si>
    <t>- Nova Magdalena Tumanduk, S.Pi., M.Si.</t>
  </si>
  <si>
    <t>53 Tahun 10 Bulan</t>
  </si>
  <si>
    <t>Ir. Fidel James Bonifacio Ticoalu, M.Si.</t>
  </si>
  <si>
    <t>- Hetty Magrittha Pauline Ondang, S.Pi., M.Si.</t>
  </si>
  <si>
    <t>53 Tahun 2 Bulan</t>
  </si>
  <si>
    <t>10 Tahun 10 Bulan</t>
  </si>
  <si>
    <t>- Meilya Suzan Triyastuti, M.T.</t>
  </si>
  <si>
    <t>- Fitroh Dwi Apriliawan Hariyoto, S.Pd., M.Si.</t>
  </si>
  <si>
    <t>34 Tahun 5 Bulan</t>
  </si>
  <si>
    <t>- Dessy Atika Natalia, S.ST.Pi., M.Tr.Pi.</t>
  </si>
  <si>
    <t>- Dyah Ayu Rakhmayeni, S.ST., M.Tr.Pi.</t>
  </si>
  <si>
    <t>36 Tahun 8 Bulan</t>
  </si>
  <si>
    <t>- Daniel Heintje Ndahawali, S.Pi., M.Si.</t>
  </si>
  <si>
    <t>11 Tahun 8 Bulan</t>
  </si>
  <si>
    <t>Dra. Endang Gunaisah, M.Si.</t>
  </si>
  <si>
    <t>Dr. Handayani, S.Pi., M.Si.</t>
  </si>
  <si>
    <t>46 Tahun 10 Bulan</t>
  </si>
  <si>
    <t>12 Tahun 9 Bulan</t>
  </si>
  <si>
    <t>Dr. Ismail, S.Pi., M.Si.</t>
  </si>
  <si>
    <t>- Amir Machmud Suruwaky, S.Pi., M.Si.</t>
  </si>
  <si>
    <t>54 Tahun 6 Bulan</t>
  </si>
  <si>
    <t>9 Tahun 3 Bulan</t>
  </si>
  <si>
    <t>Dr. Sepri, S.St.Pi., M.Si.</t>
  </si>
  <si>
    <t>49 Tahun 0 Bulan</t>
  </si>
  <si>
    <t>- Misbah Sururi, S.Pi., M.Si.</t>
  </si>
  <si>
    <t>- Mustasim, S.Pi., M.Si.</t>
  </si>
  <si>
    <t>42 Tahun 7 Bulan</t>
  </si>
  <si>
    <t>- Vicky Rizky Affandi Katili, M.Si.</t>
  </si>
  <si>
    <t>- Lay Tjarles, S.St.Pi.</t>
  </si>
  <si>
    <t>42 Tahun 4 Bulan</t>
  </si>
  <si>
    <t>- Muh. Kasim, M.Si.</t>
  </si>
  <si>
    <t>- Siti Maysaroh, S.Kel., M.Si.</t>
  </si>
  <si>
    <t>25 Tahun 10 Bulan</t>
  </si>
  <si>
    <t xml:space="preserve"> Brigitha Maurrenzha Leatemia, S.Pi., M.Si.</t>
  </si>
  <si>
    <t>25 Tahun 6 Bulan</t>
  </si>
  <si>
    <t>Ir. Muhfizar, M.M.</t>
  </si>
  <si>
    <t>- Djoko Prasetyo, A.Pi., M.M.</t>
  </si>
  <si>
    <t>- Akhmad Nurfauzi, A.Pi., M.T.</t>
  </si>
  <si>
    <t>66 Tahun 8 Bulan</t>
  </si>
  <si>
    <t>- Akhmad Nurfauzi, A.Pi., M.T. (Lektor Kepala)_Pensiun per 1 Februari 2024</t>
  </si>
  <si>
    <t>- Sigit Deddy Purnomo Sidhi, S.T., M.Eng.</t>
  </si>
  <si>
    <t>8 Tahun 0 Bulan</t>
  </si>
  <si>
    <t>- Andreas Pujianto, S.St.Pi., M.T.</t>
  </si>
  <si>
    <t>- Rezza Ruzuqi, M.T.</t>
  </si>
  <si>
    <t>33 Tahun 11 Bulan</t>
  </si>
  <si>
    <t>- Boby Wisely Ziliwu, M.T.</t>
  </si>
  <si>
    <t>- Nurul Huda, M.T.</t>
  </si>
  <si>
    <t>- Nurul Huda, M.T. (Asisten Ahli)_Mengajukan Pengunduran Diri sebagai PNS</t>
  </si>
  <si>
    <t>- Yani Nurita Purnawanti, M.T.</t>
  </si>
  <si>
    <t>- Bagas Prakoso, M.T.</t>
  </si>
  <si>
    <t>31 Tahun 0 Bulan</t>
  </si>
  <si>
    <t>- Saharuddin, S.T., M.T.</t>
  </si>
  <si>
    <t>50 Tahun 0 Bulan</t>
  </si>
  <si>
    <t>- Kadarusman, S.Pi., DEA., M.Sc., Ph.D.</t>
  </si>
  <si>
    <t>Dr. Iman Supriatna, S.Pi., M.P.</t>
  </si>
  <si>
    <t>47 Tahun 4 Bulan</t>
  </si>
  <si>
    <t>- Intanurfemi Bacandra Hismayasari, S.Pi., M.Si.</t>
  </si>
  <si>
    <t>44 Tahun 8 Bulan</t>
  </si>
  <si>
    <t>Dr. Ahmad Yani, S.Pi., M.Si.</t>
  </si>
  <si>
    <t>52 Tahun 3 Bulan</t>
  </si>
  <si>
    <t>7 Tahun 0 Bulan</t>
  </si>
  <si>
    <t>- Agung Setia Abadi, M.P.</t>
  </si>
  <si>
    <t>- Hendra Poltak, S.E., M.S.A.</t>
  </si>
  <si>
    <t>44 Tahun 10 Bulan</t>
  </si>
  <si>
    <t>- Defrian Marza Arisandi, M.P.</t>
  </si>
  <si>
    <t>- Defrian Marza Arisandi, M.P. (Asisten Ahli)_Mutasi ke Pusat Pendidikan KP</t>
  </si>
  <si>
    <t>- Asthervina Widyastami Puspitasari, M.P., M.Sc.</t>
  </si>
  <si>
    <t>33 Tahun 7 Bulan</t>
  </si>
  <si>
    <t>- Rusli, S.Pd., M.Ed.</t>
  </si>
  <si>
    <t>- Akbar Falah Tantri , S.Pi., M.Pi.</t>
  </si>
  <si>
    <t>- Chandika Lestariaji, S.Pi., M.P.</t>
  </si>
  <si>
    <t>- Dian Sutono HS, S.Pi., M.Pi.</t>
  </si>
  <si>
    <t>66 Tahun 3 Bulan</t>
  </si>
  <si>
    <t>- Dian Sutono HS, S.Pi., M.Pi. (Lektor Kepala)_Pensiun per 1 Juli 2024</t>
  </si>
  <si>
    <t>- Suharyanto, S.Pi., M.Si.</t>
  </si>
  <si>
    <t>- Terry Yuliardi, A.Pi., M.S.T.Pi.</t>
  </si>
  <si>
    <t>51 Tahun 2 Bulan</t>
  </si>
  <si>
    <t>- Kadi Istrianto, A.Pi., M.Pd.</t>
  </si>
  <si>
    <t>- Kadi Istrianto, A.Pi., M.Pd. (Lektor)_Meninggal 13 Mei 2024</t>
  </si>
  <si>
    <t>- Ratih Purnama Sari, M.Si.</t>
  </si>
  <si>
    <t>37 Tahun 7 Bulan</t>
  </si>
  <si>
    <t>Dr. Robet Perangin Angin, S.St.Pi., M.Si.</t>
  </si>
  <si>
    <t>- Untung Prasetyono, A.Pi., M.M.</t>
  </si>
  <si>
    <t>- Untung Prasetyono, A.Pi., M.M. (Lektor)_Pensiun per 1 Januari 2025</t>
  </si>
  <si>
    <t>- Nasruddin, S.Pi., M.Si.</t>
  </si>
  <si>
    <t>- Beta Indi Sulistyowati, M.Si.</t>
  </si>
  <si>
    <t>36 Tahun 1 Bulan</t>
  </si>
  <si>
    <t>- Ully Wulandari, M.Si.</t>
  </si>
  <si>
    <t>- Dendi Haris, S.St.Pi., M.Tr.Pi.</t>
  </si>
  <si>
    <t>- Rakhma Fitria Larasati, M.Sc.</t>
  </si>
  <si>
    <t>32 Tahun 6 Bulan</t>
  </si>
  <si>
    <t>- Muhamad Riyono Edi Prayitno, S.Pi., M.Si.</t>
  </si>
  <si>
    <t>- Raden Mohamad Adha Akbar, S.St.Pi., M.Si.</t>
  </si>
  <si>
    <t>48 Tahun 9 Bulan</t>
  </si>
  <si>
    <t>Dr. Rahmad Surya Hadi Saputra, S.St.Pi., M.Sc.</t>
  </si>
  <si>
    <t>- Romauli Juliana Napitupulu, S.St.Pi., M.Sc.</t>
  </si>
  <si>
    <t>- Anasri, A.Pi., M.Si.</t>
  </si>
  <si>
    <t>- Pola Sabar Tumohon Panjaitan, A.Pi., M.M.</t>
  </si>
  <si>
    <t>- Sukma Budi Prasetyati, S.Pi., M.Tr.Pi.</t>
  </si>
  <si>
    <t>Dr. Liliek Soeprijadi, A.Pi., M.M.</t>
  </si>
  <si>
    <t>63 Tahun 11 Bulan</t>
  </si>
  <si>
    <t>- Tina Fransiskha Carolyn Panjaitan, S.St.Pi., M.Si.</t>
  </si>
  <si>
    <t>4 Tahun 11 Bulan</t>
  </si>
  <si>
    <t>- Devi Wulansari, M.Si.</t>
  </si>
  <si>
    <t>38 Tahun 9 Bulan</t>
  </si>
  <si>
    <t>- Iman Mukhaimin, M.T.</t>
  </si>
  <si>
    <t>33 Tahun 10 Bulan</t>
  </si>
  <si>
    <t>- Susi Ratnaningtyas, M.Si.</t>
  </si>
  <si>
    <t>- Agusta Putri Balqis Linda Soeharso, M.Sc.</t>
  </si>
  <si>
    <t>Dr. Budi Sulistiyo, M.Sc.</t>
  </si>
  <si>
    <t>58 Tahun 10 Bulan</t>
  </si>
  <si>
    <t>Dr. Trisna Ningsih, A.Pi., S.Pi., M.Si.</t>
  </si>
  <si>
    <t>- DH. Guntur Prabowo, A.Pi., M.M.</t>
  </si>
  <si>
    <t>Dr. Achmad Suhermanto, S.St.Pi., M.P.</t>
  </si>
  <si>
    <t>50 Tahun 5 Bulan</t>
  </si>
  <si>
    <t>Dr.Ir. Asep Suryana, M.M., M.Si.</t>
  </si>
  <si>
    <t>Dr.Ir. Asep Suryana, M.M., M.Si. (Lektor)_Pensiun per 1 Juli 2025</t>
  </si>
  <si>
    <t>- Dzikri Wahyudi, S.St.Pi., M.P.</t>
  </si>
  <si>
    <t>52 Tahun 9 Bulan</t>
  </si>
  <si>
    <t>- Catur Pramono Adi, S.Pi., M.Si.</t>
  </si>
  <si>
    <t>- Aripudin, S.St.Pi., M.Tr.Pi.</t>
  </si>
  <si>
    <t>- Chrisoetanto P. Pattirane, M.Si.</t>
  </si>
  <si>
    <t>35 Tahun 5 Bulan</t>
  </si>
  <si>
    <t>- Larasati Putri Hapsari, M.Si.</t>
  </si>
  <si>
    <t>35 Tahun 1 Bulan</t>
  </si>
  <si>
    <t>- Taufik Hadi Ramli, S.St.Pi. M.Tr.Pi.</t>
  </si>
  <si>
    <t>39 Tahun 7 Bulan</t>
  </si>
  <si>
    <t>Dr.Ir. Anthon Anthonny Djari, M.S.</t>
  </si>
  <si>
    <t>66 Tahun 1 Bulan</t>
  </si>
  <si>
    <t>Dr.Ir. Anthon Anthonny Djari, M.S. (Lektor)_Pensiun per 1 September 2024</t>
  </si>
  <si>
    <t>Ir. Aris Kabul Pranoto, M.Si.</t>
  </si>
  <si>
    <t>66 Tahun 2 Bulan</t>
  </si>
  <si>
    <t>Ir. Aris Kabul Pranoto, M.Si. (Lektor)_Pensiun per 1 Agustus 2024</t>
  </si>
  <si>
    <t>Ir. Roberto Patar Pasaribu, Dess.</t>
  </si>
  <si>
    <t>Ir. Roberto Patar Pasaribu, Dess. (Lektor Kepala)_Pensiun per 1 Agustus 2024</t>
  </si>
  <si>
    <t>- Amdani, S.St.Pi., M.Si.</t>
  </si>
  <si>
    <t>- Roni Sewiko, M.Si.</t>
  </si>
  <si>
    <t>37 Tahun 9 Bulan</t>
  </si>
  <si>
    <t>Ir. R. Moh. Ismail, M.P.</t>
  </si>
  <si>
    <t>Dr. Dwi Rosalina, S.Si., M.Si.</t>
  </si>
  <si>
    <t>41 Tahun 11 Bulan</t>
  </si>
  <si>
    <t>- Endy Handayani, S.Hut., M.Si.</t>
  </si>
  <si>
    <t>- Suko Wardono, A.Pi., M.Si.</t>
  </si>
  <si>
    <t>Dr. Bagus Oktori Sutrisno, A.Pi., M.M.</t>
  </si>
  <si>
    <t>58 Tahun 11 Bulan</t>
  </si>
  <si>
    <t>- Muhammad Yusuf , S.Hut., M.Si.</t>
  </si>
  <si>
    <t>57 Tahun 0 Bulan</t>
  </si>
  <si>
    <t>- Muhamad Ali Ulat, S.Pi., M.Si.</t>
  </si>
  <si>
    <t>52 Tahun 5 Bulan</t>
  </si>
  <si>
    <t>12 Tahun 7 Bulan</t>
  </si>
  <si>
    <t>Dr. Yesaya Mau, A.Pi., M.Si.</t>
  </si>
  <si>
    <t>- Rasdam, S.Pi., M.Si.</t>
  </si>
  <si>
    <t>- Sugiono, A.Pi., M.M.</t>
  </si>
  <si>
    <t>- Sugiono, A.Pi., M.M. (Lektor)_Pensiun per 1 Juni 2025</t>
  </si>
  <si>
    <t>- Irandha Citra Marasi Siahaan, M.Si.</t>
  </si>
  <si>
    <t>- Jhon Septin Maurido Siregar, M.Si.</t>
  </si>
  <si>
    <t>35 Tahun 2 Bulan</t>
  </si>
  <si>
    <t>- Ganang Dwi Prasetyo, M.Si.</t>
  </si>
  <si>
    <t>- Resky Amalia Rajab, M.Si.</t>
  </si>
  <si>
    <t>31 Tahun 4 Bulan</t>
  </si>
  <si>
    <t>- Edizul Adiwijaya Sadir, S.ST., M.Tr.Pi.</t>
  </si>
  <si>
    <t>- Putri Agil Lestari, S.Pi., M.Si.</t>
  </si>
  <si>
    <t>23 Tahun 11 Bulan</t>
  </si>
  <si>
    <t>- Muhammad Zainal Fanani, S.T., M.Si.</t>
  </si>
  <si>
    <t>7 Tahun 11 Bulan</t>
  </si>
  <si>
    <t>- I Made Aditya Nugraha, M.T.</t>
  </si>
  <si>
    <t>37 Tahun 2 Bulan</t>
  </si>
  <si>
    <t>- Muhamad Amril Idrus, S.T., M.T.</t>
  </si>
  <si>
    <t>35 Tahun 9 Bulan</t>
  </si>
  <si>
    <t>- Febi Luthfiani, M.T.</t>
  </si>
  <si>
    <t>32 Tahun 10 Bulan</t>
  </si>
  <si>
    <t>- Rivandi Muhammad Santanamihardja, S.T., M.T.</t>
  </si>
  <si>
    <t>29 Tahun 9 Bulan</t>
  </si>
  <si>
    <t>- Rolandsius Sareng, M.Tr.Pi</t>
  </si>
  <si>
    <t>31 Tahun 11 Bulan</t>
  </si>
  <si>
    <t>- Zainal Usman, S.P., M.Si.</t>
  </si>
  <si>
    <t>- Riris Yuli Valentine, S.Pi., M.P.</t>
  </si>
  <si>
    <t>- Pieter Amalo, S.TP., M.M.</t>
  </si>
  <si>
    <t>- Lukas Giovani Gonzales Serihollo, M.P.</t>
  </si>
  <si>
    <t>- Sartika Tangguda, M.P.</t>
  </si>
  <si>
    <t>- Rifqah Pratiwi, M.Si.</t>
  </si>
  <si>
    <t>32 Tahun 8 Bulan</t>
  </si>
  <si>
    <t>- Dimas Rizky Hariyadi, M.Sc.</t>
  </si>
  <si>
    <t>34 Tahun 3 Bulan</t>
  </si>
  <si>
    <t>- Ni Putu Dian Kusuma, S.St.Pi., M.P.</t>
  </si>
  <si>
    <t>36 Tahun 6 Bulan</t>
  </si>
  <si>
    <t>- Fitriany Podungge, S.Pi., M.Si.</t>
  </si>
  <si>
    <t>Dr. Asia, S.T., M.Si.</t>
  </si>
  <si>
    <t>52 Tahun 10 Bulan</t>
  </si>
  <si>
    <t>Drs. Tamrin, M.Si.</t>
  </si>
  <si>
    <t>59 Tahun 3 Bulan</t>
  </si>
  <si>
    <t>7 Tahun 2 Bulan</t>
  </si>
  <si>
    <t>- Nurdin Kasim, S.St.Pi., M.Si.</t>
  </si>
  <si>
    <t>- Muhammad Maskur, S.St.Pi., M.S.T.Pi.</t>
  </si>
  <si>
    <t>Dr. Tri Setianto, S.St.Pi., M.S.T.Pi.</t>
  </si>
  <si>
    <t>43 Tahun 11 Bulan</t>
  </si>
  <si>
    <t>- Nurwahidin, S.Pi., M.Si.</t>
  </si>
  <si>
    <t>43 Tahun 8 Bulan</t>
  </si>
  <si>
    <t>- Paduartama Tandipuang, M.Si.</t>
  </si>
  <si>
    <t>37 Tahun 5 Bulan</t>
  </si>
  <si>
    <t>- Rahmatang, M.Si.</t>
  </si>
  <si>
    <t>- Rafi Ohorella, S.St.Pi., M.Pi.</t>
  </si>
  <si>
    <t>45 Tahun 6 Bulan</t>
  </si>
  <si>
    <t>- Muh. Soghirun, S.Pd., M.Pd.</t>
  </si>
  <si>
    <t>- Muh. Soghirun, S.Pd., M.Pd. ()_-</t>
  </si>
  <si>
    <t>Dr. Muhammad Hery Riyadi Alauddin, S.Pi., M.Si.</t>
  </si>
  <si>
    <t>51 Tahun 6 Bulan</t>
  </si>
  <si>
    <t>Ir. Anton, S.Pd., M.P.</t>
  </si>
  <si>
    <t>63 Tahun 5 Bulan</t>
  </si>
  <si>
    <t>Dr. Muhammad Syahrir, S.P., M.Si.</t>
  </si>
  <si>
    <t>Dr. Budiyati, A.Pi., M.Si.</t>
  </si>
  <si>
    <t>53 Tahun 0 Bulan</t>
  </si>
  <si>
    <t>- Yunarty, S.Pi., M.Si.</t>
  </si>
  <si>
    <t>44 Tahun 9 Bulan</t>
  </si>
  <si>
    <t>- Ihwan, S.St.Pi., M.Si.</t>
  </si>
  <si>
    <t>41 Tahun 7 Bulan</t>
  </si>
  <si>
    <t>4 Tahun 10 Bulan</t>
  </si>
  <si>
    <t>Ir. Yip Regan, M.P.</t>
  </si>
  <si>
    <t>- Supryady, A.Md., S.Pd., M.Si.</t>
  </si>
  <si>
    <t>59 Tahun 8 Bulan</t>
  </si>
  <si>
    <t>- Ardana Kurniaji, M.Si.</t>
  </si>
  <si>
    <t>5 Tahun 6 Bulan</t>
  </si>
  <si>
    <t>- Diana Putri Renitasari, M.P.</t>
  </si>
  <si>
    <t>3 Tahun 10 Bulan</t>
  </si>
  <si>
    <t>- Diana Putri Renitasari, M.P. (Asisten Ahli)_Mutasi ke BPPP Banyuwangi per 1 Mei 2024</t>
  </si>
  <si>
    <t>- Eriyanti Wahid, M.Si.</t>
  </si>
  <si>
    <t>- Siti Aisyah Saridu, S.Pi., M.Si.</t>
  </si>
  <si>
    <t>- Toto Hardianto, S.Pi., M.Pi.</t>
  </si>
  <si>
    <t>- Muhammad Rasnijal, S.St.Pi., M.Tr.Pi.</t>
  </si>
  <si>
    <t>- Ernawati, S.Pi., M.Si.</t>
  </si>
  <si>
    <t>35 Tahun 4 Bulan</t>
  </si>
  <si>
    <t>Ir. Anwar, M.Si.</t>
  </si>
  <si>
    <t>60 Tahun 2 Bulan</t>
  </si>
  <si>
    <t>- Muji Prihajatno, S.Pd., M.Eng.</t>
  </si>
  <si>
    <t>- Yasser Arafat, A.Pi., M.T.</t>
  </si>
  <si>
    <t>50 Tahun 8 Bulan</t>
  </si>
  <si>
    <t>- Khairul Jamil, S.P., M.Si.</t>
  </si>
  <si>
    <t>54 Tahun 7 Bulan</t>
  </si>
  <si>
    <t>Ir. Agus Surachmat, M.Si.</t>
  </si>
  <si>
    <t>Ir. Agus Surachmat, M.Si. (Lektor)_Pensiun per 1 September 2024</t>
  </si>
  <si>
    <t>- Irwan, S.Pi., M.Si.</t>
  </si>
  <si>
    <t>- Awaluddin, A.Pi., M.S.T.Pi.</t>
  </si>
  <si>
    <t>Drs. Yakub Suleman, M.Pd.</t>
  </si>
  <si>
    <t>- Katarina Hesty Rombe, M.Si.</t>
  </si>
  <si>
    <t>- Muchtar Amiluddin, M.Si.</t>
  </si>
  <si>
    <t>38 Tahun 10 Bulan</t>
  </si>
  <si>
    <t>- Hawati, S.Pd., M.Pi.</t>
  </si>
  <si>
    <t>59 Tahun 0 Bulan</t>
  </si>
  <si>
    <t>- Muhammad Irpan Sejati Tassakka, M.T.</t>
  </si>
  <si>
    <t>- Mohammad Roin Najih, S.St.Pi., M.Si.</t>
  </si>
  <si>
    <t>- Mustafa, S.P., M.Si.</t>
  </si>
  <si>
    <t>58 Tahun 4 Bulan</t>
  </si>
  <si>
    <t>- Made Mahendra Jaya, S.Pi., M.Si.</t>
  </si>
  <si>
    <t>33 Tahun 9 Bulan</t>
  </si>
  <si>
    <t>- Wulandari Sarasati, S.Pi., M.Si.</t>
  </si>
  <si>
    <t>33 Tahun 2 Bulan</t>
  </si>
  <si>
    <t>- Muth Mainnah, S.Pi., M.Si.</t>
  </si>
  <si>
    <t>- Noar Muda Satyawan, M.Si.</t>
  </si>
  <si>
    <t>37 Tahun 0 Bulan</t>
  </si>
  <si>
    <t>- Yulia Estmirar Tanjov, M.Si.</t>
  </si>
  <si>
    <t>- Noveldesra Suhery, M.Si.</t>
  </si>
  <si>
    <t>- Suratna, S.Sos., M.A.P.</t>
  </si>
  <si>
    <t>- Madyunin, S.P., M.T</t>
  </si>
  <si>
    <t>Dr. I Ketut Sumandiarsa, S.St.Pi., M.Sc.</t>
  </si>
  <si>
    <t>- I Gusti Ayu Budiadnyani, S.Pi., M.P.</t>
  </si>
  <si>
    <t>48 Tahun 2 Bulan</t>
  </si>
  <si>
    <t>- Siluh Putu Sri Dia Utari, S.Pi., M.Si.</t>
  </si>
  <si>
    <t>35 Tahun 8 Bulan</t>
  </si>
  <si>
    <t>0 Tahun 10 Bulan</t>
  </si>
  <si>
    <t>- Medal Lintas Perceka, M.Si.</t>
  </si>
  <si>
    <t>36 Tahun 11 Bulan</t>
  </si>
  <si>
    <t>- Pinky Natalia Samanta, M.Si.</t>
  </si>
  <si>
    <t>- Ika Astiana, S.Pi., M.Si.</t>
  </si>
  <si>
    <t>- Iftachul Farida, M.Si.</t>
  </si>
  <si>
    <t>36 Tahun 7 Bulan</t>
  </si>
  <si>
    <t>- Fenny Crista Anastasia Panjaitan, M.Sc.</t>
  </si>
  <si>
    <t>- Anis Khairunnisa, M.Si.</t>
  </si>
  <si>
    <t>- Resti Nurmala Dewi, M.Eng.</t>
  </si>
  <si>
    <t>31 Tahun 3 Bulan</t>
  </si>
  <si>
    <t>- Mahaldika Cesrany, M.Si.</t>
  </si>
  <si>
    <t>- Desy Febrianti, S.Pi., M.Si.</t>
  </si>
  <si>
    <t>Dr. Mohsan Abrori, S.Pi. M.Si.</t>
  </si>
  <si>
    <t>54 Tahun 9 Bulan</t>
  </si>
  <si>
    <t>- I Nyoman Sudiarsa, A.Pi., M.Si.</t>
  </si>
  <si>
    <t>59 Tahun 5 Bulan</t>
  </si>
  <si>
    <t>- Andina Chairun Nisa, M.P.</t>
  </si>
  <si>
    <t>- Amiqatul Fikriyah, S.Pi., M.Biotech.</t>
  </si>
  <si>
    <t>- Diah Ayu Satyari Utami, S.Pi., M.Si.</t>
  </si>
  <si>
    <t>- Liga Insani, M.P.</t>
  </si>
  <si>
    <t>- Muhammad Chaidir Undu, S.Pi. M.Sc.</t>
  </si>
  <si>
    <t>- Annisa Khairani Aras, M.Si.</t>
  </si>
  <si>
    <t>36 Tahun 2 Bulan</t>
  </si>
  <si>
    <t>- Arie Kiswanto, S.St.Pi., M.Tr.Pi.</t>
  </si>
  <si>
    <t>- Diklawati Jatayu, M.P.</t>
  </si>
  <si>
    <t>- Anik Kusmiatun, M.Si.</t>
  </si>
  <si>
    <t>38 Tahun 6 Bulan</t>
  </si>
  <si>
    <t>- Arpan Nasri Siregar, S.Pi., M.S.T.Pi.</t>
  </si>
  <si>
    <t>- Satriya Abrian, S.Si., M.Sc.</t>
  </si>
  <si>
    <t>- Widya Pangestika, M.T.</t>
  </si>
  <si>
    <t>- Herry, S.Si., M.Si.</t>
  </si>
  <si>
    <t>48 Tahun 1 Bulan</t>
  </si>
  <si>
    <t>- Deden Yusman Maulid, S.Pi., M.Si.</t>
  </si>
  <si>
    <t>- Kusuma Arumsari, S.Pi., M.Sc.</t>
  </si>
  <si>
    <t>- Nusaibah, S.Pi., M.Si.</t>
  </si>
  <si>
    <t>34 Tahun 4 Bulan</t>
  </si>
  <si>
    <t>- Tri Rahayu Andayani, S.St.Pi., M.Si.</t>
  </si>
  <si>
    <t>- Martin Anjar Ginanjar, S.St.Pi., M.Tr.Pi.</t>
  </si>
  <si>
    <t>- Martin Anjar Ginanjar, S.St.Pi., M.Tr.Pi. ()_</t>
  </si>
  <si>
    <t>- Dinno Sudinno, S.Pi., M.T.</t>
  </si>
  <si>
    <t>Dr. Achmad Sofian, S.Pi., M.Si.</t>
  </si>
  <si>
    <t>- Ega Aditya Prama, M.Si.</t>
  </si>
  <si>
    <t>- Atiek Pietoyo, S.ST., M.P.</t>
  </si>
  <si>
    <t>- Wahyu Puji Astiyani, M.Sc.</t>
  </si>
  <si>
    <t>- Rani Rehulina Tarigan, M.P.</t>
  </si>
  <si>
    <t>37 Tahun 1 Bulan</t>
  </si>
  <si>
    <t>4 Tahun 4 Bulan</t>
  </si>
  <si>
    <t>- Rani Rehulina Tarigan, M.P. (Asisten Ahli)_</t>
  </si>
  <si>
    <t>- Muhammad Akbarurrasyid, M.P.</t>
  </si>
  <si>
    <t>30 Tahun 8 Bulan</t>
  </si>
  <si>
    <t>- Vini Taru Febriani Prajayati, S.St.Pi., M.Tr.Pi.</t>
  </si>
  <si>
    <t>38 Tahun 7 Bulan</t>
  </si>
  <si>
    <t>- Indra Kristiana, S.Pi., M.P.</t>
  </si>
  <si>
    <t>41 Tahun 1 Bulan</t>
  </si>
  <si>
    <t>drh. Irvan Firman Syah Zainul Arifin, -</t>
  </si>
  <si>
    <t>- Afriana Kusdinar, S.St.Pi., M.Sc.</t>
  </si>
  <si>
    <t>- Yuni Ari Wibowo, M.T.</t>
  </si>
  <si>
    <t>- Anas Noor Firdaus, M.Si.</t>
  </si>
  <si>
    <t>- Lulut Alfaris, M.T.</t>
  </si>
  <si>
    <t>- Muhammad Romdonul Hakim, M.Si.</t>
  </si>
  <si>
    <t>- Arif Baswantara, M.Si.</t>
  </si>
  <si>
    <t>- Kennedi Sembiring, S.Kel., M.Sc.</t>
  </si>
  <si>
    <t>41 Tahun 10 Bulan</t>
  </si>
  <si>
    <t>1 Tahun 7 Bulan</t>
  </si>
  <si>
    <t>- Andri Wahyudi, S.St.Pi., M.Tr.Pi.</t>
  </si>
  <si>
    <t>- Andri Wahyudi, S.St.Pi., M.Tr.Pi. ()_</t>
  </si>
  <si>
    <t>- Tyas Dita Pramesthy, M.Si.</t>
  </si>
  <si>
    <t>- Roma Yuli F. Hutapea, S.Pi., M.Si.</t>
  </si>
  <si>
    <t>- Rangga Bayu Kusuma Haris, S.St.Pi., M.Si.</t>
  </si>
  <si>
    <t>- Djunaidi, S.Pi., M.Si.</t>
  </si>
  <si>
    <t>- Perdana Putra Kelana, M.Si.</t>
  </si>
  <si>
    <t>- Muhammad Nur Arkham, M.Si.</t>
  </si>
  <si>
    <t>35 Tahun 7 Bulan</t>
  </si>
  <si>
    <t>- Suci Asrina Ikhsan, M.Si.</t>
  </si>
  <si>
    <t>32 Tahun 5 Bulan</t>
  </si>
  <si>
    <t>- Iya Purnama Sari, M.Si.</t>
  </si>
  <si>
    <t>30 Tahun 10 Bulan</t>
  </si>
  <si>
    <t>- Sri Untari Puji Rejeki, S.Pi., M.Pi.</t>
  </si>
  <si>
    <t>44 Tahun 11 Bulan</t>
  </si>
  <si>
    <t>- Martinus Robinson Sumitro, S.Kom., M.T.</t>
  </si>
  <si>
    <t>28 Tahun 9 Bulan</t>
  </si>
  <si>
    <t>- M. Zaki Latif A, S.St.Pi., M.T.</t>
  </si>
  <si>
    <t>- Juniawan Preston Siahaan, A.Pi., M.T.</t>
  </si>
  <si>
    <t>- Yuniar Endri Priharantoro, S.St.Pi., M.T.</t>
  </si>
  <si>
    <t>- Mula Tumpu, S.Pi., M.Tr.Pi.</t>
  </si>
  <si>
    <t>- Rizqi Ilmal Yaqin, M.Eng.</t>
  </si>
  <si>
    <t>- Bobby Demeianto, M.T.</t>
  </si>
  <si>
    <t>- Darmawan, S.St.Pi., M.T.</t>
  </si>
  <si>
    <t>- Yasmin Humaira Rahmad, M.T.</t>
  </si>
  <si>
    <t>27 Tahun 0 Bulan</t>
  </si>
  <si>
    <t>- Tata Irfadinata , S.T., M.Sc.</t>
  </si>
  <si>
    <t>27 Tahun 11 Bulan</t>
  </si>
  <si>
    <t>- Alek Topani Lubis, S.Si., M.T.</t>
  </si>
  <si>
    <t>- Muh. Suryono, A.Pi., M.P.</t>
  </si>
  <si>
    <t>61 Tahun 0 Bulan</t>
  </si>
  <si>
    <t>- Muh. Suryono, A.Pi., M.P. (Lektor)_Meninggal dunia</t>
  </si>
  <si>
    <t>Dr. Kurnia Sada Harahap, S.Pi., M.S.T.Pi.</t>
  </si>
  <si>
    <t>- Aulia Azka, S.Pi., M.Si.</t>
  </si>
  <si>
    <t>- Shiffa Febyarandika Shalichaty, S.Pi., M.Si.</t>
  </si>
  <si>
    <t>32 Tahun 7 Bulan</t>
  </si>
  <si>
    <t>- Basri, A.Pi., M.Si.</t>
  </si>
  <si>
    <t>3 Tahun 3 Bulan</t>
  </si>
  <si>
    <t>- Sumartini, M.Sc.</t>
  </si>
  <si>
    <t>34 Tahun 0 Bulan</t>
  </si>
  <si>
    <t>- Putri Wening Ratrinia, S.Pi., M.Si.</t>
  </si>
  <si>
    <t>Dr. Arham Rumpa, S.St.Pi., M.Si.</t>
  </si>
  <si>
    <t>47 Tahun 6 Bulan</t>
  </si>
  <si>
    <t>- Khairudin Isman, S.S.T.Pi., M.Dev.Prac.</t>
  </si>
  <si>
    <t>- Sariamin Sahari, S.Pd., M.Si.</t>
  </si>
  <si>
    <t>- Alfi Kusuma Admaja, S.Pi., M.Si.</t>
  </si>
  <si>
    <t>- Kezia Gloria Apriliana Runtu, S.T., M.Eng.</t>
  </si>
  <si>
    <t>- Akhmatul Ferlin, S.T., M.T.</t>
  </si>
  <si>
    <t>- Normayasari, M.Sc.</t>
  </si>
  <si>
    <t>- Devy Dwi Fajri, S.E., M.Sc.</t>
  </si>
  <si>
    <t>- Devy Dwi Fajri, S.E., M.Sc. (Asisten Ahli)_</t>
  </si>
  <si>
    <t>- Dewi Utami, S. St.Pi., M.Si.</t>
  </si>
  <si>
    <t>- La Ode Mansyur, S.Pi., M.Si.</t>
  </si>
  <si>
    <t>- La Ode Mansyur, S.Pi., M.Si. ()_-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</si>
</sst>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409]d\-mmm\-yyyy;@"/>
    <numFmt numFmtId="166" formatCode="0;[Red]0"/>
    <numFmt numFmtId="167" formatCode="[$-409]d\-mmm\-yyyy"/>
    <numFmt numFmtId="168" formatCode="_(* #,##0_);_(* \(#,##0\);_(* &quot;-&quot;??_);_(@_)"/>
    <numFmt numFmtId="169" formatCode="d\-mmm\-yyyy"/>
  </numFmts>
  <fonts count="39" x14ac:knownFonts="1">
    <font>
      <sz val="11"/>
      <color theme="1"/>
      <name val="Arial"/>
      <family val="2"/>
      <scheme val="minor"/>
    </font>
    <font>
      <b/>
      <sz val="11"/>
      <color theme="1"/>
      <name val="Arial"/>
      <family val="2"/>
      <scheme val="minor"/>
    </font>
    <font>
      <sz val="12"/>
      <color theme="1"/>
      <name val="Arial"/>
      <family val="2"/>
    </font>
    <font>
      <b/>
      <sz val="12"/>
      <color theme="1"/>
      <name val="Arial"/>
      <family val="2"/>
    </font>
    <font>
      <sz val="11"/>
      <color theme="1"/>
      <name val="Arial"/>
      <family val="2"/>
      <charset val="1"/>
      <scheme val="minor"/>
    </font>
    <font>
      <sz val="12"/>
      <name val="Arial"/>
      <family val="2"/>
    </font>
    <font>
      <sz val="11"/>
      <name val="Arial"/>
      <family val="2"/>
      <scheme val="minor"/>
    </font>
    <font>
      <b/>
      <sz val="12"/>
      <name val="Arial"/>
      <family val="2"/>
    </font>
    <font>
      <sz val="11"/>
      <color theme="1"/>
      <name val="Arial"/>
      <family val="2"/>
      <scheme val="minor"/>
    </font>
    <font>
      <sz val="10"/>
      <color theme="1"/>
      <name val="Arial"/>
      <family val="2"/>
      <scheme val="minor"/>
    </font>
    <font>
      <b/>
      <sz val="12"/>
      <color theme="1"/>
      <name val="Arial"/>
      <family val="2"/>
      <scheme val="minor"/>
    </font>
    <font>
      <sz val="12"/>
      <color theme="1"/>
      <name val="Arial"/>
      <family val="2"/>
      <scheme val="minor"/>
    </font>
    <font>
      <sz val="12"/>
      <color rgb="FFFF0000"/>
      <name val="Arial"/>
      <family val="2"/>
    </font>
    <font>
      <sz val="11"/>
      <color rgb="FFFF0000"/>
      <name val="Arial"/>
      <family val="2"/>
      <scheme val="minor"/>
    </font>
    <font>
      <b/>
      <sz val="12"/>
      <name val="Arial"/>
      <family val="2"/>
      <scheme val="minor"/>
    </font>
    <font>
      <sz val="12"/>
      <name val="Arial"/>
      <family val="2"/>
      <scheme val="minor"/>
    </font>
    <font>
      <sz val="8"/>
      <name val="Arial"/>
      <family val="2"/>
      <scheme val="minor"/>
    </font>
    <font>
      <sz val="11"/>
      <color theme="0"/>
      <name val="Arial"/>
      <family val="2"/>
      <scheme val="minor"/>
    </font>
    <font>
      <b/>
      <sz val="12"/>
      <color theme="0"/>
      <name val="Arial"/>
      <family val="2"/>
      <scheme val="minor"/>
    </font>
    <font>
      <sz val="12"/>
      <color theme="0"/>
      <name val="Arial"/>
      <family val="2"/>
      <scheme val="minor"/>
    </font>
    <font>
      <b/>
      <sz val="11"/>
      <name val="Arial"/>
      <family val="2"/>
      <scheme val="minor"/>
    </font>
    <font>
      <b/>
      <sz val="11"/>
      <color theme="0"/>
      <name val="Arial"/>
      <family val="2"/>
      <scheme val="minor"/>
    </font>
    <font>
      <sz val="11"/>
      <name val="Arial"/>
      <family val="2"/>
    </font>
    <font>
      <sz val="9"/>
      <color indexed="81"/>
      <name val="Tahoma"/>
      <family val="2"/>
    </font>
    <font>
      <b/>
      <sz val="9"/>
      <color indexed="81"/>
      <name val="Tahoma"/>
      <family val="2"/>
    </font>
    <font>
      <sz val="12"/>
      <color rgb="FF000000"/>
      <name val="Arial"/>
      <family val="2"/>
      <scheme val="minor"/>
    </font>
    <font>
      <sz val="12"/>
      <color rgb="FFFF0000"/>
      <name val="Arial"/>
      <family val="2"/>
    </font>
    <font>
      <sz val="12"/>
      <color theme="0"/>
      <name val="Arial"/>
      <family val="2"/>
    </font>
    <font>
      <sz val="12"/>
      <color rgb="FFFF0000"/>
      <name val="Arial"/>
      <family val="2"/>
      <scheme val="minor"/>
    </font>
    <font>
      <b/>
      <sz val="12"/>
      <color rgb="FFFF0000"/>
      <name val="Arial"/>
      <family val="2"/>
    </font>
    <font>
      <b/>
      <sz val="12"/>
      <color rgb="FFFF0000"/>
      <name val="Arial"/>
      <family val="2"/>
      <scheme val="minor"/>
    </font>
    <font>
      <b/>
      <sz val="11"/>
      <color rgb="FFFF0000"/>
      <name val="Arial"/>
      <family val="2"/>
      <scheme val="minor"/>
    </font>
    <font>
      <sz val="12"/>
      <color rgb="FF007BB8"/>
      <name val="Arial"/>
      <family val="2"/>
    </font>
    <font>
      <sz val="11"/>
      <color rgb="FF007BB8"/>
      <name val="Arial"/>
      <family val="2"/>
      <scheme val="minor"/>
    </font>
    <font>
      <sz val="12"/>
      <color theme="4"/>
      <name val="Arial"/>
      <family val="2"/>
    </font>
    <font>
      <sz val="11"/>
      <color theme="4"/>
      <name val="Arial"/>
      <family val="2"/>
      <scheme val="minor"/>
    </font>
    <font>
      <b/>
      <sz val="12"/>
      <color theme="0"/>
      <name val="Arial"/>
      <family val="2"/>
    </font>
    <font>
      <sz val="12"/>
      <color rgb="FF00B0F0"/>
      <name val="Arial"/>
      <family val="2"/>
    </font>
    <font>
      <sz val="11"/>
      <color rgb="FF00B0F0"/>
      <name val="Arial"/>
      <family val="2"/>
      <scheme val="minor"/>
    </font>
  </fonts>
  <fills count="9">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rgb="FF002060"/>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164" fontId="8" fillId="0" borderId="0" applyFont="0" applyFill="0" applyBorder="0" applyAlignment="0" applyProtection="0"/>
  </cellStyleXfs>
  <cellXfs count="836">
    <xf numFmtId="0" fontId="0" fillId="0" borderId="0" xfId="0"/>
    <xf numFmtId="0" fontId="2" fillId="0" borderId="0" xfId="0" applyFont="1"/>
    <xf numFmtId="0" fontId="0" fillId="0" borderId="0" xfId="0" applyAlignment="1">
      <alignment vertical="top"/>
    </xf>
    <xf numFmtId="0" fontId="0" fillId="0" borderId="0" xfId="0" applyAlignment="1">
      <alignment vertical="center"/>
    </xf>
    <xf numFmtId="0" fontId="2" fillId="0" borderId="0" xfId="0" applyFont="1" applyAlignment="1">
      <alignment horizontal="center" vertical="top"/>
    </xf>
    <xf numFmtId="0" fontId="3" fillId="0" borderId="0" xfId="0" applyFont="1" applyAlignment="1">
      <alignment horizontal="center" vertical="top"/>
    </xf>
    <xf numFmtId="0" fontId="0" fillId="0" borderId="0" xfId="0" applyAlignment="1">
      <alignment horizontal="center" vertical="top"/>
    </xf>
    <xf numFmtId="0" fontId="2" fillId="0" borderId="0" xfId="0" applyFont="1" applyAlignment="1">
      <alignment horizontal="center" vertical="top" wrapText="1"/>
    </xf>
    <xf numFmtId="168" fontId="2" fillId="0" borderId="0" xfId="11" applyNumberFormat="1" applyFont="1" applyAlignment="1">
      <alignment horizontal="center" vertical="top"/>
    </xf>
    <xf numFmtId="168" fontId="2" fillId="0" borderId="0" xfId="11" applyNumberFormat="1" applyFont="1"/>
    <xf numFmtId="168" fontId="3" fillId="0" borderId="0" xfId="11" applyNumberFormat="1" applyFont="1" applyAlignment="1">
      <alignment horizontal="center"/>
    </xf>
    <xf numFmtId="0" fontId="9" fillId="0" borderId="0" xfId="0" applyFont="1"/>
    <xf numFmtId="0" fontId="10" fillId="0" borderId="0" xfId="0" applyFont="1" applyAlignment="1">
      <alignment horizontal="center" vertical="top"/>
    </xf>
    <xf numFmtId="0" fontId="11" fillId="0" borderId="0" xfId="0" applyFont="1"/>
    <xf numFmtId="0" fontId="1" fillId="0" borderId="0" xfId="0" applyFont="1" applyAlignment="1">
      <alignment horizontal="center" vertical="center"/>
    </xf>
    <xf numFmtId="0" fontId="0" fillId="0" borderId="0" xfId="0" applyAlignment="1">
      <alignment horizontal="center" vertical="center" wrapText="1"/>
    </xf>
    <xf numFmtId="0" fontId="6" fillId="0" borderId="0" xfId="0" applyFont="1"/>
    <xf numFmtId="0" fontId="13" fillId="0" borderId="0" xfId="0" applyFont="1"/>
    <xf numFmtId="0" fontId="12" fillId="0" borderId="0" xfId="0" applyFont="1" applyAlignment="1">
      <alignment horizontal="center" vertical="top"/>
    </xf>
    <xf numFmtId="0" fontId="15" fillId="0" borderId="0" xfId="0" applyFont="1"/>
    <xf numFmtId="0" fontId="6" fillId="0" borderId="0" xfId="0" applyFont="1" applyAlignment="1">
      <alignment vertical="center"/>
    </xf>
    <xf numFmtId="0" fontId="7" fillId="0" borderId="0" xfId="0" applyFont="1" applyAlignment="1">
      <alignment horizontal="center" vertical="center"/>
    </xf>
    <xf numFmtId="0" fontId="7" fillId="0" borderId="0" xfId="0" applyFont="1" applyAlignment="1">
      <alignment horizontal="center" vertical="top"/>
    </xf>
    <xf numFmtId="0" fontId="13" fillId="0" borderId="0" xfId="0" pivotButton="1" applyFont="1"/>
    <xf numFmtId="0" fontId="17" fillId="0" borderId="0" xfId="0" applyFont="1" applyAlignment="1">
      <alignment horizontal="center" vertical="center" wrapText="1"/>
    </xf>
    <xf numFmtId="0" fontId="19" fillId="0" borderId="0" xfId="0" applyFont="1" applyAlignment="1">
      <alignment horizontal="center" vertical="center" wrapText="1"/>
    </xf>
    <xf numFmtId="0" fontId="19" fillId="0" borderId="0" xfId="0" applyFont="1"/>
    <xf numFmtId="0" fontId="17" fillId="0" borderId="0" xfId="0" applyFont="1"/>
    <xf numFmtId="0" fontId="17" fillId="0" borderId="0" xfId="0" applyFont="1" applyAlignment="1">
      <alignment vertical="center"/>
    </xf>
    <xf numFmtId="0" fontId="17" fillId="0" borderId="0" xfId="0" applyFont="1" applyAlignment="1">
      <alignment horizontal="center" vertical="center"/>
    </xf>
    <xf numFmtId="0" fontId="3" fillId="0" borderId="0" xfId="0" applyFont="1" applyAlignment="1">
      <alignment horizontal="center" vertical="center"/>
    </xf>
    <xf numFmtId="0" fontId="20" fillId="0" borderId="0" xfId="0" applyFont="1" applyAlignment="1">
      <alignment horizontal="center" vertical="center"/>
    </xf>
    <xf numFmtId="0" fontId="5" fillId="0" borderId="0" xfId="0" applyFont="1" applyAlignment="1">
      <alignment vertical="top"/>
    </xf>
    <xf numFmtId="0" fontId="15" fillId="0" borderId="0" xfId="0" applyFont="1" applyAlignment="1">
      <alignment vertical="center"/>
    </xf>
    <xf numFmtId="0" fontId="14" fillId="0" borderId="0" xfId="0" applyFont="1" applyAlignment="1">
      <alignment horizontal="center" vertical="center"/>
    </xf>
    <xf numFmtId="0" fontId="7" fillId="0" borderId="0" xfId="0" applyFont="1" applyAlignment="1">
      <alignment horizontal="center" vertical="top" wrapText="1"/>
    </xf>
    <xf numFmtId="0" fontId="19" fillId="0" borderId="0" xfId="0" pivotButton="1" applyFont="1" applyAlignment="1">
      <alignment horizontal="center" vertical="center" wrapText="1"/>
    </xf>
    <xf numFmtId="0" fontId="15" fillId="0" borderId="0" xfId="0" applyFont="1" applyAlignment="1">
      <alignment horizontal="left" vertical="center"/>
    </xf>
    <xf numFmtId="0" fontId="19" fillId="0" borderId="0" xfId="0" applyFont="1" applyAlignment="1">
      <alignment horizontal="left" vertical="center"/>
    </xf>
    <xf numFmtId="0" fontId="19" fillId="0" borderId="0" xfId="0" applyFont="1" applyAlignment="1">
      <alignment vertical="center"/>
    </xf>
    <xf numFmtId="0" fontId="19" fillId="0" borderId="0" xfId="0" applyFont="1" applyAlignment="1">
      <alignment horizontal="center" vertical="center"/>
    </xf>
    <xf numFmtId="0" fontId="0" fillId="0" borderId="0" xfId="0" applyAlignment="1">
      <alignment vertical="top" wrapText="1"/>
    </xf>
    <xf numFmtId="0" fontId="6" fillId="0" borderId="0" xfId="0" applyFont="1" applyAlignment="1">
      <alignment horizontal="left" indent="1"/>
    </xf>
    <xf numFmtId="0" fontId="21" fillId="4" borderId="0" xfId="0" applyFont="1" applyFill="1" applyAlignment="1">
      <alignment horizontal="center" vertical="center"/>
    </xf>
    <xf numFmtId="0" fontId="18" fillId="4" borderId="0" xfId="0" applyFont="1" applyFill="1" applyAlignment="1">
      <alignment horizontal="center" vertical="center"/>
    </xf>
    <xf numFmtId="0" fontId="17" fillId="4" borderId="0" xfId="0" applyFont="1" applyFill="1" applyAlignment="1">
      <alignment vertical="center"/>
    </xf>
    <xf numFmtId="0" fontId="19" fillId="4" borderId="0" xfId="0" applyFont="1" applyFill="1" applyAlignment="1">
      <alignment vertical="center"/>
    </xf>
    <xf numFmtId="0" fontId="17" fillId="4" borderId="0" xfId="0" applyFont="1" applyFill="1" applyAlignment="1">
      <alignment horizontal="center" vertical="center"/>
    </xf>
    <xf numFmtId="0" fontId="19" fillId="4" borderId="0" xfId="0" applyFont="1" applyFill="1" applyAlignment="1">
      <alignment horizontal="center" vertical="center"/>
    </xf>
    <xf numFmtId="0" fontId="17" fillId="4" borderId="0" xfId="0" applyFont="1" applyFill="1"/>
    <xf numFmtId="0" fontId="19" fillId="4" borderId="0" xfId="0" applyFont="1" applyFill="1" applyAlignment="1">
      <alignment horizontal="center" vertical="center" wrapText="1"/>
    </xf>
    <xf numFmtId="0" fontId="3" fillId="0" borderId="0" xfId="0" applyFont="1" applyAlignment="1">
      <alignment horizontal="center" vertical="top" wrapText="1"/>
    </xf>
    <xf numFmtId="0" fontId="22" fillId="0" borderId="0" xfId="0" applyFont="1" applyAlignment="1">
      <alignment horizontal="left" vertical="center"/>
    </xf>
    <xf numFmtId="0" fontId="13" fillId="0" borderId="0" xfId="0" applyFont="1" applyAlignment="1">
      <alignment vertical="top"/>
    </xf>
    <xf numFmtId="0" fontId="12" fillId="0" borderId="0" xfId="0" applyFont="1" applyAlignment="1">
      <alignment vertical="top"/>
    </xf>
    <xf numFmtId="165" fontId="12" fillId="0" borderId="0" xfId="0" applyNumberFormat="1" applyFont="1" applyAlignment="1">
      <alignment horizontal="center" vertical="top"/>
    </xf>
    <xf numFmtId="0" fontId="12" fillId="0" borderId="0" xfId="0" applyFont="1" applyAlignment="1">
      <alignment vertical="top" wrapText="1"/>
    </xf>
    <xf numFmtId="165" fontId="12" fillId="0" borderId="0" xfId="0" applyNumberFormat="1" applyFont="1" applyAlignment="1">
      <alignment horizontal="left" vertical="top"/>
    </xf>
    <xf numFmtId="165" fontId="12" fillId="0" borderId="0" xfId="0" applyNumberFormat="1" applyFont="1" applyAlignment="1">
      <alignment horizontal="left" vertical="top" wrapText="1"/>
    </xf>
    <xf numFmtId="0" fontId="15" fillId="0" borderId="0" xfId="0" applyFont="1" applyAlignment="1">
      <alignment vertical="top"/>
    </xf>
    <xf numFmtId="0" fontId="6" fillId="0" borderId="0" xfId="0" applyFont="1" applyAlignment="1">
      <alignment vertical="top"/>
    </xf>
    <xf numFmtId="0" fontId="6" fillId="0" borderId="0" xfId="0" applyFont="1" applyAlignment="1">
      <alignment vertical="top" wrapText="1"/>
    </xf>
    <xf numFmtId="0" fontId="6" fillId="3" borderId="0" xfId="0" applyFont="1" applyFill="1" applyAlignment="1">
      <alignment vertical="center"/>
    </xf>
    <xf numFmtId="1" fontId="12" fillId="0" borderId="0" xfId="0" applyNumberFormat="1" applyFont="1" applyAlignment="1">
      <alignment horizontal="center" vertical="top"/>
    </xf>
    <xf numFmtId="0" fontId="15"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0" fillId="0" borderId="0" xfId="0" applyAlignment="1">
      <alignment horizontal="center" vertical="center"/>
    </xf>
    <xf numFmtId="168" fontId="15" fillId="0" borderId="0" xfId="0" applyNumberFormat="1" applyFont="1" applyAlignment="1">
      <alignment vertical="center"/>
    </xf>
    <xf numFmtId="0" fontId="11" fillId="0" borderId="0" xfId="0" applyFont="1" applyAlignment="1">
      <alignment horizontal="left" vertical="center"/>
    </xf>
    <xf numFmtId="168" fontId="11" fillId="0" borderId="0" xfId="0" applyNumberFormat="1" applyFont="1" applyAlignment="1">
      <alignment vertical="center"/>
    </xf>
    <xf numFmtId="0" fontId="1" fillId="0" borderId="0" xfId="0" applyFont="1" applyAlignment="1">
      <alignment horizontal="center"/>
    </xf>
    <xf numFmtId="0" fontId="1" fillId="0" borderId="0" xfId="0" applyFont="1" applyAlignment="1">
      <alignment horizontal="center" vertical="top" wrapText="1"/>
    </xf>
    <xf numFmtId="0" fontId="0" fillId="0" borderId="0" xfId="0" applyAlignment="1">
      <alignment horizontal="left" vertical="top" wrapText="1"/>
    </xf>
    <xf numFmtId="0" fontId="2" fillId="0" borderId="0" xfId="0" applyFont="1" applyAlignment="1">
      <alignment horizontal="left" vertical="top" wrapText="1"/>
    </xf>
    <xf numFmtId="165" fontId="2" fillId="0" borderId="0" xfId="0" applyNumberFormat="1" applyFont="1" applyAlignment="1">
      <alignment horizontal="center" vertical="top" wrapText="1"/>
    </xf>
    <xf numFmtId="0" fontId="2" fillId="0" borderId="0" xfId="0" applyFont="1" applyAlignment="1">
      <alignment vertical="top" wrapText="1"/>
    </xf>
    <xf numFmtId="0" fontId="11" fillId="0" borderId="0" xfId="0" pivotButton="1" applyFont="1"/>
    <xf numFmtId="0" fontId="11" fillId="0" borderId="0" xfId="0" pivotButton="1" applyFont="1" applyAlignment="1">
      <alignment horizontal="center" vertical="center"/>
    </xf>
    <xf numFmtId="0" fontId="0" fillId="0" borderId="0" xfId="0" applyAlignment="1">
      <alignment horizontal="center"/>
    </xf>
    <xf numFmtId="0" fontId="11" fillId="0" borderId="0" xfId="0" pivotButton="1" applyFont="1" applyAlignment="1">
      <alignment horizontal="center" vertical="center" wrapText="1"/>
    </xf>
    <xf numFmtId="165" fontId="11" fillId="0" borderId="0" xfId="0" pivotButton="1" applyNumberFormat="1" applyFont="1" applyAlignment="1">
      <alignment horizontal="center" vertical="center" wrapText="1"/>
    </xf>
    <xf numFmtId="0" fontId="11" fillId="0" borderId="0" xfId="0" pivotButton="1" applyFont="1" applyAlignment="1">
      <alignment horizontal="left" vertical="top" wrapText="1"/>
    </xf>
    <xf numFmtId="0" fontId="15" fillId="5" borderId="0" xfId="0" applyFont="1" applyFill="1" applyAlignment="1">
      <alignment vertical="top"/>
    </xf>
    <xf numFmtId="0" fontId="6" fillId="5" borderId="0" xfId="0" applyFont="1" applyFill="1" applyAlignment="1">
      <alignment vertical="top"/>
    </xf>
    <xf numFmtId="0" fontId="6" fillId="2" borderId="0" xfId="0" applyFont="1" applyFill="1" applyAlignment="1">
      <alignment vertical="top"/>
    </xf>
    <xf numFmtId="0" fontId="5" fillId="5" borderId="0" xfId="0" applyFont="1" applyFill="1" applyAlignment="1">
      <alignment vertical="top"/>
    </xf>
    <xf numFmtId="0" fontId="5" fillId="6" borderId="3" xfId="0" applyFont="1" applyFill="1" applyBorder="1" applyAlignment="1">
      <alignment horizontal="left" vertical="top" wrapText="1"/>
    </xf>
    <xf numFmtId="0" fontId="5" fillId="6" borderId="1" xfId="0" applyFont="1" applyFill="1" applyBorder="1" applyAlignment="1">
      <alignment horizontal="left" vertical="top" wrapText="1"/>
    </xf>
    <xf numFmtId="49" fontId="5" fillId="6" borderId="1" xfId="0" applyNumberFormat="1" applyFont="1" applyFill="1" applyBorder="1" applyAlignment="1">
      <alignment horizontal="center" vertical="top" wrapText="1"/>
    </xf>
    <xf numFmtId="165" fontId="5" fillId="6" borderId="1" xfId="0" applyNumberFormat="1" applyFont="1" applyFill="1" applyBorder="1" applyAlignment="1">
      <alignment horizontal="center" vertical="top"/>
    </xf>
    <xf numFmtId="1" fontId="5" fillId="6" borderId="1" xfId="0" applyNumberFormat="1" applyFont="1" applyFill="1" applyBorder="1" applyAlignment="1">
      <alignment horizontal="center" vertical="top"/>
    </xf>
    <xf numFmtId="0" fontId="5" fillId="6" borderId="1" xfId="0" applyFont="1" applyFill="1" applyBorder="1" applyAlignment="1">
      <alignment horizontal="center" vertical="top"/>
    </xf>
    <xf numFmtId="0" fontId="5" fillId="6" borderId="1" xfId="0" applyFont="1" applyFill="1" applyBorder="1" applyAlignment="1">
      <alignment vertical="top"/>
    </xf>
    <xf numFmtId="0" fontId="5" fillId="6" borderId="1" xfId="0" applyFont="1" applyFill="1" applyBorder="1" applyAlignment="1">
      <alignment vertical="top" wrapText="1"/>
    </xf>
    <xf numFmtId="1" fontId="5" fillId="6" borderId="1" xfId="0" applyNumberFormat="1" applyFont="1" applyFill="1" applyBorder="1" applyAlignment="1">
      <alignment horizontal="left" vertical="top"/>
    </xf>
    <xf numFmtId="0" fontId="5" fillId="6" borderId="1" xfId="0" applyFont="1" applyFill="1" applyBorder="1" applyAlignment="1">
      <alignment horizontal="center" vertical="top" wrapText="1"/>
    </xf>
    <xf numFmtId="1" fontId="5" fillId="6" borderId="1" xfId="0" applyNumberFormat="1" applyFont="1" applyFill="1" applyBorder="1" applyAlignment="1">
      <alignment horizontal="left" vertical="top" wrapText="1"/>
    </xf>
    <xf numFmtId="0" fontId="5" fillId="6" borderId="1" xfId="2" applyFont="1" applyFill="1" applyBorder="1" applyAlignment="1">
      <alignment horizontal="left" vertical="top" wrapText="1"/>
    </xf>
    <xf numFmtId="49" fontId="5" fillId="6" borderId="1" xfId="0" quotePrefix="1" applyNumberFormat="1" applyFont="1" applyFill="1" applyBorder="1" applyAlignment="1">
      <alignment horizontal="center" vertical="top"/>
    </xf>
    <xf numFmtId="0" fontId="5" fillId="6" borderId="1" xfId="0" quotePrefix="1" applyFont="1" applyFill="1" applyBorder="1" applyAlignment="1">
      <alignment horizontal="center" vertical="top"/>
    </xf>
    <xf numFmtId="0" fontId="12" fillId="6" borderId="4" xfId="0" applyFont="1" applyFill="1" applyBorder="1" applyAlignment="1">
      <alignment vertical="top" wrapText="1"/>
    </xf>
    <xf numFmtId="0" fontId="15" fillId="6" borderId="0" xfId="0" applyFont="1" applyFill="1" applyAlignment="1">
      <alignment vertical="top"/>
    </xf>
    <xf numFmtId="165" fontId="5" fillId="6" borderId="1" xfId="0" applyNumberFormat="1" applyFont="1" applyFill="1" applyBorder="1" applyAlignment="1">
      <alignment horizontal="center" vertical="top" wrapText="1"/>
    </xf>
    <xf numFmtId="0" fontId="12" fillId="6" borderId="1" xfId="0" applyFont="1" applyFill="1" applyBorder="1" applyAlignment="1">
      <alignment vertical="top" wrapText="1"/>
    </xf>
    <xf numFmtId="0" fontId="6" fillId="6" borderId="0" xfId="0" applyFont="1" applyFill="1" applyAlignment="1">
      <alignment vertical="top"/>
    </xf>
    <xf numFmtId="1" fontId="2" fillId="6" borderId="1" xfId="0" quotePrefix="1" applyNumberFormat="1" applyFont="1" applyFill="1" applyBorder="1" applyAlignment="1">
      <alignment horizontal="center" vertical="top"/>
    </xf>
    <xf numFmtId="49" fontId="5" fillId="6" borderId="1" xfId="0" applyNumberFormat="1" applyFont="1" applyFill="1" applyBorder="1" applyAlignment="1">
      <alignment horizontal="center" vertical="top"/>
    </xf>
    <xf numFmtId="1" fontId="2" fillId="6" borderId="1" xfId="0" applyNumberFormat="1" applyFont="1" applyFill="1" applyBorder="1" applyAlignment="1">
      <alignment horizontal="center" vertical="top"/>
    </xf>
    <xf numFmtId="0" fontId="5" fillId="6" borderId="1" xfId="4" applyFont="1" applyFill="1" applyBorder="1" applyAlignment="1">
      <alignment horizontal="left" vertical="top" wrapText="1"/>
    </xf>
    <xf numFmtId="166" fontId="5" fillId="6" borderId="1" xfId="0" quotePrefix="1" applyNumberFormat="1" applyFont="1" applyFill="1" applyBorder="1" applyAlignment="1">
      <alignment horizontal="center" vertical="top"/>
    </xf>
    <xf numFmtId="0" fontId="5" fillId="6" borderId="1" xfId="0" quotePrefix="1" applyFont="1" applyFill="1" applyBorder="1" applyAlignment="1">
      <alignment horizontal="left" vertical="top" wrapText="1"/>
    </xf>
    <xf numFmtId="165" fontId="5" fillId="6" borderId="1" xfId="0" quotePrefix="1" applyNumberFormat="1" applyFont="1" applyFill="1" applyBorder="1" applyAlignment="1">
      <alignment horizontal="center" vertical="top"/>
    </xf>
    <xf numFmtId="0" fontId="5" fillId="6" borderId="1" xfId="1" applyFont="1" applyFill="1" applyBorder="1" applyAlignment="1">
      <alignment horizontal="left" vertical="top" wrapText="1"/>
    </xf>
    <xf numFmtId="1" fontId="5" fillId="6" borderId="1" xfId="0" quotePrefix="1" applyNumberFormat="1" applyFont="1" applyFill="1" applyBorder="1" applyAlignment="1">
      <alignment horizontal="center" vertical="top"/>
    </xf>
    <xf numFmtId="1" fontId="5" fillId="6" borderId="1" xfId="1" applyNumberFormat="1" applyFont="1" applyFill="1" applyBorder="1" applyAlignment="1">
      <alignment horizontal="center" vertical="top" wrapText="1"/>
    </xf>
    <xf numFmtId="0" fontId="5" fillId="6" borderId="4" xfId="0" applyFont="1" applyFill="1" applyBorder="1" applyAlignment="1">
      <alignment horizontal="left" vertical="top" wrapText="1"/>
    </xf>
    <xf numFmtId="0" fontId="5" fillId="6" borderId="4" xfId="0" applyFont="1" applyFill="1" applyBorder="1" applyAlignment="1">
      <alignment horizontal="center" vertical="top" wrapText="1"/>
    </xf>
    <xf numFmtId="0" fontId="5" fillId="6" borderId="1" xfId="9" applyFont="1" applyFill="1" applyBorder="1" applyAlignment="1">
      <alignment horizontal="left" vertical="top" wrapText="1"/>
    </xf>
    <xf numFmtId="49" fontId="5" fillId="6" borderId="1" xfId="0" quotePrefix="1" applyNumberFormat="1" applyFont="1" applyFill="1" applyBorder="1" applyAlignment="1">
      <alignment horizontal="left" vertical="top" wrapText="1"/>
    </xf>
    <xf numFmtId="167" fontId="5" fillId="6" borderId="1" xfId="0" applyNumberFormat="1" applyFont="1" applyFill="1" applyBorder="1" applyAlignment="1">
      <alignment horizontal="center" vertical="top"/>
    </xf>
    <xf numFmtId="0" fontId="5" fillId="6" borderId="0" xfId="0" applyFont="1" applyFill="1" applyAlignment="1">
      <alignment vertical="top"/>
    </xf>
    <xf numFmtId="0" fontId="5" fillId="6" borderId="1" xfId="0" quotePrefix="1" applyFont="1" applyFill="1" applyBorder="1" applyAlignment="1">
      <alignment horizontal="center" vertical="top" wrapText="1"/>
    </xf>
    <xf numFmtId="49" fontId="5" fillId="6" borderId="1" xfId="0" quotePrefix="1" applyNumberFormat="1" applyFont="1" applyFill="1" applyBorder="1" applyAlignment="1">
      <alignment horizontal="center" vertical="top" wrapText="1"/>
    </xf>
    <xf numFmtId="49" fontId="5" fillId="6" borderId="1" xfId="8" applyNumberFormat="1" applyFont="1" applyFill="1" applyBorder="1" applyAlignment="1">
      <alignment horizontal="center" vertical="top" wrapText="1"/>
    </xf>
    <xf numFmtId="0" fontId="5" fillId="6" borderId="1" xfId="8" applyFont="1" applyFill="1" applyBorder="1" applyAlignment="1">
      <alignment horizontal="left" vertical="top" wrapText="1"/>
    </xf>
    <xf numFmtId="49" fontId="5" fillId="6" borderId="1" xfId="2" applyNumberFormat="1" applyFont="1" applyFill="1" applyBorder="1" applyAlignment="1">
      <alignment horizontal="center" vertical="top"/>
    </xf>
    <xf numFmtId="49" fontId="5" fillId="6" borderId="1" xfId="8" quotePrefix="1" applyNumberFormat="1" applyFont="1" applyFill="1" applyBorder="1" applyAlignment="1">
      <alignment horizontal="center" vertical="top"/>
    </xf>
    <xf numFmtId="165" fontId="5" fillId="6" borderId="1" xfId="8" quotePrefix="1" applyNumberFormat="1" applyFont="1" applyFill="1" applyBorder="1" applyAlignment="1">
      <alignment horizontal="center" vertical="top"/>
    </xf>
    <xf numFmtId="0" fontId="5" fillId="6" borderId="1" xfId="0" applyFont="1" applyFill="1" applyBorder="1" applyAlignment="1">
      <alignment horizontal="left" vertical="top"/>
    </xf>
    <xf numFmtId="165" fontId="5" fillId="6" borderId="1" xfId="1" applyNumberFormat="1" applyFont="1" applyFill="1" applyBorder="1" applyAlignment="1">
      <alignment horizontal="center" vertical="top" wrapText="1"/>
    </xf>
    <xf numFmtId="0" fontId="5" fillId="6" borderId="1" xfId="2" applyFont="1" applyFill="1" applyBorder="1" applyAlignment="1">
      <alignment horizontal="center" vertical="top" wrapText="1"/>
    </xf>
    <xf numFmtId="49" fontId="5" fillId="6" borderId="1" xfId="2" quotePrefix="1" applyNumberFormat="1" applyFont="1" applyFill="1" applyBorder="1" applyAlignment="1">
      <alignment horizontal="center" vertical="top"/>
    </xf>
    <xf numFmtId="0" fontId="5" fillId="6" borderId="1" xfId="2" quotePrefix="1" applyFont="1" applyFill="1" applyBorder="1" applyAlignment="1">
      <alignment horizontal="center" vertical="top"/>
    </xf>
    <xf numFmtId="165" fontId="5" fillId="6" borderId="1" xfId="2" quotePrefix="1" applyNumberFormat="1" applyFont="1" applyFill="1" applyBorder="1" applyAlignment="1">
      <alignment horizontal="center" vertical="top"/>
    </xf>
    <xf numFmtId="165" fontId="5" fillId="6" borderId="1" xfId="2" applyNumberFormat="1" applyFont="1" applyFill="1" applyBorder="1" applyAlignment="1">
      <alignment horizontal="center" vertical="top" wrapText="1"/>
    </xf>
    <xf numFmtId="0" fontId="12" fillId="6" borderId="1" xfId="0" applyFont="1" applyFill="1" applyBorder="1" applyAlignment="1">
      <alignment horizontal="left" vertical="top" wrapText="1"/>
    </xf>
    <xf numFmtId="165" fontId="12" fillId="6" borderId="1" xfId="0" applyNumberFormat="1" applyFont="1" applyFill="1" applyBorder="1" applyAlignment="1">
      <alignment horizontal="center" vertical="top" wrapText="1"/>
    </xf>
    <xf numFmtId="0" fontId="5" fillId="6" borderId="1" xfId="4" applyFont="1" applyFill="1" applyBorder="1" applyAlignment="1">
      <alignment horizontal="center" vertical="top" wrapText="1"/>
    </xf>
    <xf numFmtId="49" fontId="5" fillId="6" borderId="1" xfId="4" applyNumberFormat="1" applyFont="1" applyFill="1" applyBorder="1" applyAlignment="1">
      <alignment horizontal="center" vertical="top"/>
    </xf>
    <xf numFmtId="0" fontId="5" fillId="6" borderId="1" xfId="4" quotePrefix="1" applyFont="1" applyFill="1" applyBorder="1" applyAlignment="1">
      <alignment horizontal="center" vertical="top"/>
    </xf>
    <xf numFmtId="165" fontId="5" fillId="6" borderId="1" xfId="4" applyNumberFormat="1" applyFont="1" applyFill="1" applyBorder="1" applyAlignment="1">
      <alignment horizontal="center" vertical="top"/>
    </xf>
    <xf numFmtId="3" fontId="5" fillId="6" borderId="1" xfId="0" quotePrefix="1" applyNumberFormat="1" applyFont="1" applyFill="1" applyBorder="1" applyAlignment="1">
      <alignment horizontal="center" vertical="top"/>
    </xf>
    <xf numFmtId="49" fontId="5" fillId="6" borderId="1" xfId="0" applyNumberFormat="1" applyFont="1" applyFill="1" applyBorder="1" applyAlignment="1">
      <alignment vertical="top"/>
    </xf>
    <xf numFmtId="0" fontId="27" fillId="0" borderId="0" xfId="0" applyFont="1" applyAlignment="1">
      <alignment horizontal="center" vertical="center" wrapText="1"/>
    </xf>
    <xf numFmtId="49" fontId="12" fillId="6" borderId="1" xfId="0" applyNumberFormat="1" applyFont="1" applyFill="1" applyBorder="1" applyAlignment="1">
      <alignment horizontal="center" vertical="top" wrapText="1"/>
    </xf>
    <xf numFmtId="165" fontId="12" fillId="6" borderId="1" xfId="0" applyNumberFormat="1" applyFont="1" applyFill="1" applyBorder="1" applyAlignment="1">
      <alignment horizontal="center" vertical="top"/>
    </xf>
    <xf numFmtId="1" fontId="12" fillId="6" borderId="1" xfId="0" applyNumberFormat="1" applyFont="1" applyFill="1" applyBorder="1" applyAlignment="1">
      <alignment horizontal="center" vertical="top"/>
    </xf>
    <xf numFmtId="0" fontId="12" fillId="6" borderId="1" xfId="0" applyFont="1" applyFill="1" applyBorder="1" applyAlignment="1">
      <alignment horizontal="center" vertical="top"/>
    </xf>
    <xf numFmtId="0" fontId="12" fillId="6" borderId="1" xfId="0" applyFont="1" applyFill="1" applyBorder="1" applyAlignment="1">
      <alignment vertical="top"/>
    </xf>
    <xf numFmtId="1" fontId="12" fillId="6" borderId="1" xfId="0" applyNumberFormat="1" applyFont="1" applyFill="1" applyBorder="1" applyAlignment="1">
      <alignment horizontal="left" vertical="top"/>
    </xf>
    <xf numFmtId="0" fontId="12" fillId="6" borderId="1" xfId="0" applyFont="1" applyFill="1" applyBorder="1" applyAlignment="1">
      <alignment horizontal="center" vertical="top" wrapText="1"/>
    </xf>
    <xf numFmtId="0" fontId="12" fillId="6" borderId="1" xfId="2" applyFont="1" applyFill="1" applyBorder="1" applyAlignment="1">
      <alignment horizontal="left" vertical="top" wrapText="1"/>
    </xf>
    <xf numFmtId="49" fontId="12" fillId="6" borderId="1" xfId="0" quotePrefix="1" applyNumberFormat="1" applyFont="1" applyFill="1" applyBorder="1" applyAlignment="1">
      <alignment horizontal="center" vertical="top"/>
    </xf>
    <xf numFmtId="49" fontId="12" fillId="6" borderId="1" xfId="0" applyNumberFormat="1" applyFont="1" applyFill="1" applyBorder="1" applyAlignment="1">
      <alignment horizontal="center" vertical="top"/>
    </xf>
    <xf numFmtId="0" fontId="12" fillId="6" borderId="1" xfId="0" quotePrefix="1" applyFont="1" applyFill="1" applyBorder="1" applyAlignment="1">
      <alignment horizontal="center" vertical="top"/>
    </xf>
    <xf numFmtId="0" fontId="13" fillId="6" borderId="0" xfId="0" applyFont="1" applyFill="1" applyAlignment="1">
      <alignment vertical="top"/>
    </xf>
    <xf numFmtId="0" fontId="12" fillId="6" borderId="6" xfId="0" applyFont="1" applyFill="1" applyBorder="1" applyAlignment="1">
      <alignment horizontal="left" vertical="top" wrapText="1"/>
    </xf>
    <xf numFmtId="49" fontId="12" fillId="6" borderId="4" xfId="0" applyNumberFormat="1" applyFont="1" applyFill="1" applyBorder="1" applyAlignment="1">
      <alignment horizontal="center" vertical="top" wrapText="1"/>
    </xf>
    <xf numFmtId="165" fontId="12" fillId="6" borderId="4" xfId="0" applyNumberFormat="1" applyFont="1" applyFill="1" applyBorder="1" applyAlignment="1">
      <alignment horizontal="center" vertical="top"/>
    </xf>
    <xf numFmtId="1" fontId="12" fillId="6" borderId="4" xfId="0" applyNumberFormat="1" applyFont="1" applyFill="1" applyBorder="1" applyAlignment="1">
      <alignment horizontal="center" vertical="top"/>
    </xf>
    <xf numFmtId="0" fontId="12" fillId="6" borderId="4" xfId="0" applyFont="1" applyFill="1" applyBorder="1" applyAlignment="1">
      <alignment horizontal="center" vertical="top"/>
    </xf>
    <xf numFmtId="0" fontId="12" fillId="6" borderId="4" xfId="0" applyFont="1" applyFill="1" applyBorder="1" applyAlignment="1">
      <alignment vertical="top"/>
    </xf>
    <xf numFmtId="165" fontId="12" fillId="6" borderId="4" xfId="0" applyNumberFormat="1" applyFont="1" applyFill="1" applyBorder="1" applyAlignment="1">
      <alignment horizontal="center" vertical="top" wrapText="1"/>
    </xf>
    <xf numFmtId="0" fontId="12" fillId="6" borderId="4" xfId="0" applyFont="1" applyFill="1" applyBorder="1" applyAlignment="1">
      <alignment horizontal="left" vertical="top" wrapText="1"/>
    </xf>
    <xf numFmtId="1" fontId="12" fillId="6" borderId="4" xfId="0" applyNumberFormat="1" applyFont="1" applyFill="1" applyBorder="1" applyAlignment="1">
      <alignment horizontal="left" vertical="top"/>
    </xf>
    <xf numFmtId="0" fontId="12" fillId="6" borderId="4" xfId="0" applyFont="1" applyFill="1" applyBorder="1" applyAlignment="1">
      <alignment horizontal="center" vertical="top" wrapText="1"/>
    </xf>
    <xf numFmtId="0" fontId="12" fillId="6" borderId="4" xfId="2" applyFont="1" applyFill="1" applyBorder="1" applyAlignment="1">
      <alignment horizontal="left" vertical="top" wrapText="1"/>
    </xf>
    <xf numFmtId="0" fontId="12" fillId="6" borderId="4" xfId="1" applyFont="1" applyFill="1" applyBorder="1" applyAlignment="1">
      <alignment horizontal="left" vertical="top" wrapText="1"/>
    </xf>
    <xf numFmtId="49" fontId="12" fillId="6" borderId="4" xfId="0" quotePrefix="1" applyNumberFormat="1" applyFont="1" applyFill="1" applyBorder="1" applyAlignment="1">
      <alignment horizontal="center" vertical="top"/>
    </xf>
    <xf numFmtId="165" fontId="12" fillId="6" borderId="4" xfId="0" quotePrefix="1" applyNumberFormat="1" applyFont="1" applyFill="1" applyBorder="1" applyAlignment="1">
      <alignment horizontal="center" vertical="top"/>
    </xf>
    <xf numFmtId="0" fontId="12" fillId="6" borderId="4" xfId="4" applyFont="1" applyFill="1" applyBorder="1" applyAlignment="1">
      <alignment horizontal="left" vertical="top" wrapText="1"/>
    </xf>
    <xf numFmtId="49" fontId="12" fillId="6" borderId="4" xfId="0" applyNumberFormat="1" applyFont="1" applyFill="1" applyBorder="1" applyAlignment="1">
      <alignment horizontal="center" vertical="top"/>
    </xf>
    <xf numFmtId="0" fontId="12" fillId="6" borderId="4" xfId="0" quotePrefix="1" applyFont="1" applyFill="1" applyBorder="1" applyAlignment="1">
      <alignment horizontal="center" vertical="top"/>
    </xf>
    <xf numFmtId="0" fontId="28" fillId="6" borderId="0" xfId="0" applyFont="1" applyFill="1" applyAlignment="1">
      <alignment vertical="top"/>
    </xf>
    <xf numFmtId="0" fontId="12" fillId="6" borderId="3" xfId="0" applyFont="1" applyFill="1" applyBorder="1" applyAlignment="1">
      <alignment horizontal="left" vertical="top" wrapText="1"/>
    </xf>
    <xf numFmtId="0" fontId="12" fillId="6" borderId="1" xfId="1" applyFont="1" applyFill="1" applyBorder="1" applyAlignment="1">
      <alignment horizontal="left" vertical="top" wrapText="1"/>
    </xf>
    <xf numFmtId="1" fontId="12" fillId="6" borderId="4" xfId="0" applyNumberFormat="1" applyFont="1" applyFill="1" applyBorder="1" applyAlignment="1">
      <alignment horizontal="left" vertical="top" wrapText="1"/>
    </xf>
    <xf numFmtId="1" fontId="12" fillId="6" borderId="1" xfId="0" applyNumberFormat="1" applyFont="1" applyFill="1" applyBorder="1" applyAlignment="1">
      <alignment horizontal="left" vertical="top" wrapText="1"/>
    </xf>
    <xf numFmtId="0" fontId="12" fillId="6" borderId="0" xfId="0" applyFont="1" applyFill="1" applyAlignment="1">
      <alignment vertical="top"/>
    </xf>
    <xf numFmtId="0" fontId="12" fillId="2" borderId="0" xfId="0" applyFont="1" applyFill="1" applyAlignment="1">
      <alignment vertical="top"/>
    </xf>
    <xf numFmtId="1" fontId="12" fillId="6" borderId="1" xfId="0" quotePrefix="1" applyNumberFormat="1" applyFont="1" applyFill="1" applyBorder="1" applyAlignment="1">
      <alignment horizontal="center" vertical="top"/>
    </xf>
    <xf numFmtId="0" fontId="12" fillId="6" borderId="6" xfId="2" applyFont="1" applyFill="1" applyBorder="1" applyAlignment="1">
      <alignment horizontal="left" vertical="top" wrapText="1"/>
    </xf>
    <xf numFmtId="165" fontId="12" fillId="6" borderId="4" xfId="2" applyNumberFormat="1" applyFont="1" applyFill="1" applyBorder="1" applyAlignment="1">
      <alignment horizontal="center" vertical="top" wrapText="1"/>
    </xf>
    <xf numFmtId="49" fontId="12" fillId="6" borderId="4" xfId="0" applyNumberFormat="1" applyFont="1" applyFill="1" applyBorder="1" applyAlignment="1">
      <alignment vertical="top"/>
    </xf>
    <xf numFmtId="0" fontId="12" fillId="6" borderId="6" xfId="1" applyFont="1" applyFill="1" applyBorder="1" applyAlignment="1">
      <alignment horizontal="left" vertical="top" wrapText="1"/>
    </xf>
    <xf numFmtId="165" fontId="12" fillId="6" borderId="4" xfId="1" applyNumberFormat="1" applyFont="1" applyFill="1" applyBorder="1" applyAlignment="1">
      <alignment horizontal="center" vertical="top" wrapText="1"/>
    </xf>
    <xf numFmtId="0" fontId="28" fillId="0" borderId="0" xfId="0" applyFont="1" applyAlignment="1">
      <alignment vertical="top"/>
    </xf>
    <xf numFmtId="0" fontId="29" fillId="0" borderId="0" xfId="0" applyFont="1" applyAlignment="1">
      <alignment horizontal="center" vertical="top" wrapText="1"/>
    </xf>
    <xf numFmtId="0" fontId="7" fillId="6" borderId="1" xfId="0" applyFont="1" applyFill="1" applyBorder="1" applyAlignment="1">
      <alignment horizontal="center" vertical="top" wrapText="1"/>
    </xf>
    <xf numFmtId="165" fontId="7" fillId="6" borderId="1" xfId="0" applyNumberFormat="1" applyFont="1" applyFill="1" applyBorder="1" applyAlignment="1">
      <alignment horizontal="center" vertical="top" wrapText="1"/>
    </xf>
    <xf numFmtId="1" fontId="7" fillId="6" borderId="1" xfId="0" applyNumberFormat="1" applyFont="1" applyFill="1" applyBorder="1" applyAlignment="1">
      <alignment horizontal="center" vertical="top" wrapText="1"/>
    </xf>
    <xf numFmtId="0" fontId="25" fillId="6" borderId="0" xfId="0" applyFont="1" applyFill="1" applyAlignment="1">
      <alignment wrapText="1"/>
    </xf>
    <xf numFmtId="0" fontId="5" fillId="6" borderId="1" xfId="1" applyFont="1" applyFill="1" applyBorder="1" applyAlignment="1">
      <alignment horizontal="center" vertical="top" wrapText="1"/>
    </xf>
    <xf numFmtId="0" fontId="5" fillId="6" borderId="1" xfId="10" applyFont="1" applyFill="1" applyBorder="1" applyAlignment="1">
      <alignment horizontal="left" vertical="top" wrapText="1"/>
    </xf>
    <xf numFmtId="49" fontId="5" fillId="6" borderId="1" xfId="1" quotePrefix="1" applyNumberFormat="1" applyFont="1" applyFill="1" applyBorder="1" applyAlignment="1">
      <alignment horizontal="center" vertical="top"/>
    </xf>
    <xf numFmtId="165" fontId="5" fillId="6" borderId="1" xfId="0" quotePrefix="1" applyNumberFormat="1" applyFont="1" applyFill="1" applyBorder="1" applyAlignment="1">
      <alignment horizontal="center" vertical="top" wrapText="1"/>
    </xf>
    <xf numFmtId="0" fontId="5" fillId="6" borderId="1" xfId="6" applyFont="1" applyFill="1" applyBorder="1" applyAlignment="1">
      <alignment horizontal="left" vertical="top" wrapText="1"/>
    </xf>
    <xf numFmtId="49" fontId="5" fillId="6" borderId="1" xfId="6" applyNumberFormat="1" applyFont="1" applyFill="1" applyBorder="1" applyAlignment="1">
      <alignment horizontal="center" vertical="top"/>
    </xf>
    <xf numFmtId="165" fontId="5" fillId="6" borderId="1" xfId="6" applyNumberFormat="1" applyFont="1" applyFill="1" applyBorder="1" applyAlignment="1">
      <alignment horizontal="center" vertical="top"/>
    </xf>
    <xf numFmtId="0" fontId="12" fillId="6" borderId="3" xfId="2" applyFont="1" applyFill="1" applyBorder="1" applyAlignment="1">
      <alignment horizontal="left" vertical="top" wrapText="1"/>
    </xf>
    <xf numFmtId="49" fontId="12" fillId="6" borderId="1" xfId="0" applyNumberFormat="1" applyFont="1" applyFill="1" applyBorder="1" applyAlignment="1">
      <alignment vertical="top"/>
    </xf>
    <xf numFmtId="165" fontId="12" fillId="6" borderId="1" xfId="1" applyNumberFormat="1" applyFont="1" applyFill="1" applyBorder="1" applyAlignment="1">
      <alignment horizontal="center" vertical="top" wrapText="1"/>
    </xf>
    <xf numFmtId="165" fontId="12" fillId="6" borderId="1" xfId="2" applyNumberFormat="1" applyFont="1" applyFill="1" applyBorder="1" applyAlignment="1">
      <alignment horizontal="center" vertical="top" wrapText="1"/>
    </xf>
    <xf numFmtId="0" fontId="12" fillId="6" borderId="3" xfId="0" applyFont="1" applyFill="1" applyBorder="1" applyAlignment="1">
      <alignment vertical="top" wrapText="1"/>
    </xf>
    <xf numFmtId="0" fontId="2" fillId="6" borderId="3" xfId="0" applyFont="1" applyFill="1" applyBorder="1" applyAlignment="1">
      <alignment horizontal="left" vertical="top" wrapText="1"/>
    </xf>
    <xf numFmtId="1" fontId="11" fillId="6" borderId="1" xfId="0" applyNumberFormat="1" applyFont="1" applyFill="1" applyBorder="1" applyAlignment="1">
      <alignment horizontal="center" vertical="top"/>
    </xf>
    <xf numFmtId="1" fontId="5" fillId="6" borderId="1" xfId="2" quotePrefix="1" applyNumberFormat="1" applyFont="1" applyFill="1" applyBorder="1" applyAlignment="1">
      <alignment horizontal="center" vertical="top"/>
    </xf>
    <xf numFmtId="0" fontId="5" fillId="6" borderId="1" xfId="2" applyFont="1" applyFill="1" applyBorder="1" applyAlignment="1">
      <alignment horizontal="center" vertical="top"/>
    </xf>
    <xf numFmtId="165" fontId="5" fillId="6" borderId="1" xfId="2" applyNumberFormat="1" applyFont="1" applyFill="1" applyBorder="1" applyAlignment="1">
      <alignment horizontal="center" vertical="top"/>
    </xf>
    <xf numFmtId="49" fontId="5" fillId="6" borderId="1" xfId="2" quotePrefix="1" applyNumberFormat="1" applyFont="1" applyFill="1" applyBorder="1" applyAlignment="1">
      <alignment horizontal="left" vertical="top" wrapText="1"/>
    </xf>
    <xf numFmtId="0" fontId="12" fillId="6" borderId="4" xfId="2" applyFont="1" applyFill="1" applyBorder="1" applyAlignment="1">
      <alignment horizontal="center" vertical="top" wrapText="1"/>
    </xf>
    <xf numFmtId="49" fontId="12" fillId="6" borderId="4" xfId="2" applyNumberFormat="1" applyFont="1" applyFill="1" applyBorder="1" applyAlignment="1">
      <alignment horizontal="center" vertical="top"/>
    </xf>
    <xf numFmtId="0" fontId="12" fillId="6" borderId="4" xfId="2" applyFont="1" applyFill="1" applyBorder="1" applyAlignment="1">
      <alignment horizontal="center" vertical="top"/>
    </xf>
    <xf numFmtId="165" fontId="12" fillId="6" borderId="4" xfId="2" applyNumberFormat="1" applyFont="1" applyFill="1" applyBorder="1" applyAlignment="1">
      <alignment horizontal="center" vertical="top"/>
    </xf>
    <xf numFmtId="1" fontId="5" fillId="6" borderId="1" xfId="2" applyNumberFormat="1" applyFont="1" applyFill="1" applyBorder="1" applyAlignment="1">
      <alignment horizontal="center" vertical="top"/>
    </xf>
    <xf numFmtId="165" fontId="5" fillId="6" borderId="1" xfId="2" quotePrefix="1" applyNumberFormat="1" applyFont="1" applyFill="1" applyBorder="1" applyAlignment="1">
      <alignment horizontal="center" vertical="top" wrapText="1"/>
    </xf>
    <xf numFmtId="0" fontId="12" fillId="6" borderId="6" xfId="2" applyFont="1" applyFill="1" applyBorder="1" applyAlignment="1">
      <alignment horizontal="justify" vertical="top"/>
    </xf>
    <xf numFmtId="0" fontId="12" fillId="6" borderId="4" xfId="2" applyFont="1" applyFill="1" applyBorder="1" applyAlignment="1">
      <alignment horizontal="justify" vertical="top"/>
    </xf>
    <xf numFmtId="0" fontId="5" fillId="6" borderId="1" xfId="7" applyFont="1" applyFill="1" applyBorder="1" applyAlignment="1">
      <alignment horizontal="center" vertical="top" wrapText="1"/>
    </xf>
    <xf numFmtId="0" fontId="5" fillId="6" borderId="1" xfId="7" applyFont="1" applyFill="1" applyBorder="1" applyAlignment="1">
      <alignment horizontal="left" vertical="top" wrapText="1"/>
    </xf>
    <xf numFmtId="1" fontId="5" fillId="6" borderId="1" xfId="0" applyNumberFormat="1" applyFont="1" applyFill="1" applyBorder="1" applyAlignment="1">
      <alignment horizontal="center" vertical="top" wrapText="1"/>
    </xf>
    <xf numFmtId="1" fontId="5" fillId="6" borderId="1" xfId="7" quotePrefix="1" applyNumberFormat="1" applyFont="1" applyFill="1" applyBorder="1" applyAlignment="1">
      <alignment horizontal="center" vertical="top"/>
    </xf>
    <xf numFmtId="49" fontId="5" fillId="6" borderId="1" xfId="7" quotePrefix="1" applyNumberFormat="1" applyFont="1" applyFill="1" applyBorder="1" applyAlignment="1">
      <alignment horizontal="center" vertical="top"/>
    </xf>
    <xf numFmtId="165" fontId="5" fillId="6" borderId="1" xfId="6" quotePrefix="1" applyNumberFormat="1" applyFont="1" applyFill="1" applyBorder="1" applyAlignment="1">
      <alignment horizontal="center" vertical="top"/>
    </xf>
    <xf numFmtId="0" fontId="5" fillId="6" borderId="1" xfId="5" applyFont="1" applyFill="1" applyBorder="1" applyAlignment="1">
      <alignment horizontal="left" vertical="top" wrapText="1"/>
    </xf>
    <xf numFmtId="1" fontId="11" fillId="6" borderId="1" xfId="0" quotePrefix="1" applyNumberFormat="1" applyFont="1" applyFill="1" applyBorder="1" applyAlignment="1">
      <alignment horizontal="center" vertical="top"/>
    </xf>
    <xf numFmtId="49" fontId="5" fillId="6" borderId="1" xfId="1" applyNumberFormat="1" applyFont="1" applyFill="1" applyBorder="1" applyAlignment="1">
      <alignment horizontal="center" vertical="top"/>
    </xf>
    <xf numFmtId="165" fontId="5" fillId="6" borderId="1" xfId="1" applyNumberFormat="1" applyFont="1" applyFill="1" applyBorder="1" applyAlignment="1">
      <alignment horizontal="center" vertical="top"/>
    </xf>
    <xf numFmtId="167" fontId="5" fillId="6" borderId="1" xfId="0" applyNumberFormat="1" applyFont="1" applyFill="1" applyBorder="1" applyAlignment="1">
      <alignment horizontal="center" vertical="top" wrapText="1"/>
    </xf>
    <xf numFmtId="167" fontId="12" fillId="6" borderId="4" xfId="0" applyNumberFormat="1" applyFont="1" applyFill="1" applyBorder="1" applyAlignment="1">
      <alignment horizontal="center" vertical="top"/>
    </xf>
    <xf numFmtId="0" fontId="12" fillId="6" borderId="5" xfId="2" applyFont="1" applyFill="1" applyBorder="1" applyAlignment="1">
      <alignment horizontal="left" vertical="top" wrapText="1"/>
    </xf>
    <xf numFmtId="0" fontId="12" fillId="6" borderId="5" xfId="0" applyFont="1" applyFill="1" applyBorder="1" applyAlignment="1">
      <alignment horizontal="center" vertical="top" wrapText="1"/>
    </xf>
    <xf numFmtId="0" fontId="5" fillId="6" borderId="1" xfId="5" applyFont="1" applyFill="1" applyBorder="1" applyAlignment="1">
      <alignment horizontal="center" vertical="top" wrapText="1"/>
    </xf>
    <xf numFmtId="1" fontId="5" fillId="6" borderId="1" xfId="5" applyNumberFormat="1" applyFont="1" applyFill="1" applyBorder="1" applyAlignment="1">
      <alignment horizontal="center" vertical="top" wrapText="1"/>
    </xf>
    <xf numFmtId="49" fontId="5" fillId="6" borderId="1" xfId="5" applyNumberFormat="1" applyFont="1" applyFill="1" applyBorder="1" applyAlignment="1">
      <alignment horizontal="center" vertical="top"/>
    </xf>
    <xf numFmtId="1" fontId="5" fillId="6" borderId="1" xfId="5" applyNumberFormat="1" applyFont="1" applyFill="1" applyBorder="1" applyAlignment="1">
      <alignment horizontal="center" vertical="top"/>
    </xf>
    <xf numFmtId="165" fontId="5" fillId="6" borderId="1" xfId="5" applyNumberFormat="1" applyFont="1" applyFill="1" applyBorder="1" applyAlignment="1">
      <alignment horizontal="center" vertical="top"/>
    </xf>
    <xf numFmtId="167" fontId="12" fillId="6" borderId="4" xfId="0" applyNumberFormat="1" applyFont="1" applyFill="1" applyBorder="1" applyAlignment="1">
      <alignment horizontal="center" vertical="top" wrapText="1"/>
    </xf>
    <xf numFmtId="0" fontId="12" fillId="6" borderId="5" xfId="0" applyFont="1" applyFill="1" applyBorder="1" applyAlignment="1">
      <alignment horizontal="left" vertical="top" wrapText="1"/>
    </xf>
    <xf numFmtId="0" fontId="12" fillId="6" borderId="5" xfId="0" applyFont="1" applyFill="1" applyBorder="1" applyAlignment="1">
      <alignment horizontal="center" vertical="top"/>
    </xf>
    <xf numFmtId="167" fontId="12" fillId="6" borderId="1" xfId="0" applyNumberFormat="1" applyFont="1" applyFill="1" applyBorder="1" applyAlignment="1">
      <alignment horizontal="center" vertical="top" wrapText="1"/>
    </xf>
    <xf numFmtId="0" fontId="12" fillId="6" borderId="2" xfId="0" applyFont="1" applyFill="1" applyBorder="1" applyAlignment="1">
      <alignment horizontal="left" vertical="top" wrapText="1"/>
    </xf>
    <xf numFmtId="0" fontId="12" fillId="6" borderId="2" xfId="0" applyFont="1" applyFill="1" applyBorder="1" applyAlignment="1">
      <alignment horizontal="center" vertical="top"/>
    </xf>
    <xf numFmtId="0" fontId="2" fillId="6" borderId="1" xfId="0" applyFont="1" applyFill="1" applyBorder="1" applyAlignment="1">
      <alignment horizontal="left" vertical="top" wrapText="1"/>
    </xf>
    <xf numFmtId="0" fontId="5" fillId="6" borderId="1" xfId="1" quotePrefix="1" applyFont="1" applyFill="1" applyBorder="1" applyAlignment="1">
      <alignment horizontal="center" vertical="top" wrapText="1"/>
    </xf>
    <xf numFmtId="1" fontId="5" fillId="6" borderId="1" xfId="1" applyNumberFormat="1" applyFont="1" applyFill="1" applyBorder="1" applyAlignment="1">
      <alignment horizontal="center" vertical="top"/>
    </xf>
    <xf numFmtId="0" fontId="5" fillId="6" borderId="1" xfId="1" quotePrefix="1" applyFont="1" applyFill="1" applyBorder="1" applyAlignment="1">
      <alignment horizontal="left" vertical="top" wrapText="1"/>
    </xf>
    <xf numFmtId="1" fontId="5" fillId="6" borderId="1" xfId="1" quotePrefix="1" applyNumberFormat="1" applyFont="1" applyFill="1" applyBorder="1" applyAlignment="1">
      <alignment horizontal="center" vertical="top"/>
    </xf>
    <xf numFmtId="1" fontId="5" fillId="6" borderId="1" xfId="1" quotePrefix="1" applyNumberFormat="1" applyFont="1" applyFill="1" applyBorder="1" applyAlignment="1">
      <alignment horizontal="center" vertical="top" wrapText="1"/>
    </xf>
    <xf numFmtId="49" fontId="5" fillId="6" borderId="1" xfId="1" quotePrefix="1" applyNumberFormat="1" applyFont="1" applyFill="1" applyBorder="1" applyAlignment="1">
      <alignment horizontal="center" vertical="top" wrapText="1"/>
    </xf>
    <xf numFmtId="165" fontId="5" fillId="6" borderId="1" xfId="1" quotePrefix="1" applyNumberFormat="1" applyFont="1" applyFill="1" applyBorder="1" applyAlignment="1">
      <alignment horizontal="center" vertical="top" wrapText="1"/>
    </xf>
    <xf numFmtId="0" fontId="12" fillId="6" borderId="4" xfId="1" quotePrefix="1" applyFont="1" applyFill="1" applyBorder="1" applyAlignment="1">
      <alignment horizontal="center" vertical="top" wrapText="1"/>
    </xf>
    <xf numFmtId="49" fontId="12" fillId="6" borderId="4" xfId="1" quotePrefix="1" applyNumberFormat="1" applyFont="1" applyFill="1" applyBorder="1" applyAlignment="1">
      <alignment horizontal="center" vertical="top"/>
    </xf>
    <xf numFmtId="165" fontId="12" fillId="6" borderId="4" xfId="1" applyNumberFormat="1" applyFont="1" applyFill="1" applyBorder="1" applyAlignment="1">
      <alignment horizontal="center" vertical="top"/>
    </xf>
    <xf numFmtId="49" fontId="12" fillId="6" borderId="4" xfId="1" quotePrefix="1" applyNumberFormat="1" applyFont="1" applyFill="1" applyBorder="1" applyAlignment="1">
      <alignment horizontal="center" vertical="top" wrapText="1"/>
    </xf>
    <xf numFmtId="165" fontId="12" fillId="6" borderId="4" xfId="1" quotePrefix="1" applyNumberFormat="1" applyFont="1" applyFill="1" applyBorder="1" applyAlignment="1">
      <alignment horizontal="center" vertical="top" wrapText="1"/>
    </xf>
    <xf numFmtId="0" fontId="5" fillId="6" borderId="1" xfId="1" applyFont="1" applyFill="1" applyBorder="1" applyAlignment="1">
      <alignment horizontal="center" vertical="top"/>
    </xf>
    <xf numFmtId="0" fontId="5" fillId="6" borderId="1" xfId="1" applyFont="1" applyFill="1" applyBorder="1" applyAlignment="1">
      <alignment vertical="top" wrapText="1"/>
    </xf>
    <xf numFmtId="165" fontId="5" fillId="6" borderId="1" xfId="1" quotePrefix="1" applyNumberFormat="1" applyFont="1" applyFill="1" applyBorder="1" applyAlignment="1">
      <alignment horizontal="center" vertical="top"/>
    </xf>
    <xf numFmtId="165" fontId="12" fillId="6" borderId="2" xfId="0" applyNumberFormat="1" applyFont="1" applyFill="1" applyBorder="1" applyAlignment="1">
      <alignment horizontal="center" vertical="top"/>
    </xf>
    <xf numFmtId="0" fontId="12" fillId="6" borderId="4" xfId="4" applyFont="1" applyFill="1" applyBorder="1" applyAlignment="1">
      <alignment horizontal="center" vertical="top" wrapText="1"/>
    </xf>
    <xf numFmtId="49" fontId="12" fillId="6" borderId="4" xfId="4" quotePrefix="1" applyNumberFormat="1" applyFont="1" applyFill="1" applyBorder="1" applyAlignment="1">
      <alignment horizontal="center" vertical="top"/>
    </xf>
    <xf numFmtId="165" fontId="12" fillId="6" borderId="4" xfId="4" applyNumberFormat="1" applyFont="1" applyFill="1" applyBorder="1" applyAlignment="1">
      <alignment horizontal="center" vertical="top"/>
    </xf>
    <xf numFmtId="49" fontId="5" fillId="6" borderId="1" xfId="4" quotePrefix="1" applyNumberFormat="1" applyFont="1" applyFill="1" applyBorder="1" applyAlignment="1">
      <alignment horizontal="center" vertical="top"/>
    </xf>
    <xf numFmtId="49" fontId="5" fillId="6" borderId="1" xfId="4" applyNumberFormat="1" applyFont="1" applyFill="1" applyBorder="1" applyAlignment="1">
      <alignment horizontal="center" vertical="top" wrapText="1"/>
    </xf>
    <xf numFmtId="0" fontId="5" fillId="6" borderId="1" xfId="4" quotePrefix="1" applyFont="1" applyFill="1" applyBorder="1" applyAlignment="1">
      <alignment horizontal="center" vertical="top" wrapText="1"/>
    </xf>
    <xf numFmtId="49" fontId="5" fillId="6" borderId="1" xfId="4" quotePrefix="1" applyNumberFormat="1" applyFont="1" applyFill="1" applyBorder="1" applyAlignment="1">
      <alignment horizontal="center" vertical="top" wrapText="1"/>
    </xf>
    <xf numFmtId="0" fontId="12" fillId="6" borderId="1" xfId="4" applyFont="1" applyFill="1" applyBorder="1" applyAlignment="1">
      <alignment horizontal="center" vertical="top" wrapText="1"/>
    </xf>
    <xf numFmtId="0" fontId="12" fillId="6" borderId="1" xfId="4" applyFont="1" applyFill="1" applyBorder="1" applyAlignment="1">
      <alignment horizontal="left" vertical="top" wrapText="1"/>
    </xf>
    <xf numFmtId="49" fontId="12" fillId="6" borderId="1" xfId="2" applyNumberFormat="1" applyFont="1" applyFill="1" applyBorder="1" applyAlignment="1">
      <alignment horizontal="center" vertical="top"/>
    </xf>
    <xf numFmtId="49" fontId="12" fillId="6" borderId="1" xfId="4" quotePrefix="1" applyNumberFormat="1" applyFont="1" applyFill="1" applyBorder="1" applyAlignment="1">
      <alignment horizontal="center" vertical="top"/>
    </xf>
    <xf numFmtId="165" fontId="12" fillId="6" borderId="1" xfId="4" quotePrefix="1" applyNumberFormat="1" applyFont="1" applyFill="1" applyBorder="1" applyAlignment="1">
      <alignment horizontal="center" vertical="top"/>
    </xf>
    <xf numFmtId="165" fontId="5" fillId="6" borderId="1" xfId="4" quotePrefix="1" applyNumberFormat="1" applyFont="1" applyFill="1" applyBorder="1" applyAlignment="1">
      <alignment horizontal="center" vertical="top"/>
    </xf>
    <xf numFmtId="165" fontId="5" fillId="6" borderId="1" xfId="7" quotePrefix="1" applyNumberFormat="1" applyFont="1" applyFill="1" applyBorder="1" applyAlignment="1">
      <alignment horizontal="center" vertical="top"/>
    </xf>
    <xf numFmtId="0" fontId="5" fillId="6" borderId="1" xfId="8" applyFont="1" applyFill="1" applyBorder="1" applyAlignment="1">
      <alignment horizontal="center" vertical="top" wrapText="1"/>
    </xf>
    <xf numFmtId="49" fontId="5" fillId="6" borderId="1" xfId="8" applyNumberFormat="1" applyFont="1" applyFill="1" applyBorder="1" applyAlignment="1">
      <alignment horizontal="center" vertical="top"/>
    </xf>
    <xf numFmtId="165" fontId="5" fillId="6" borderId="1" xfId="8" applyNumberFormat="1" applyFont="1" applyFill="1" applyBorder="1" applyAlignment="1">
      <alignment horizontal="center" vertical="top"/>
    </xf>
    <xf numFmtId="165" fontId="12" fillId="6" borderId="1" xfId="4" applyNumberFormat="1" applyFont="1" applyFill="1" applyBorder="1" applyAlignment="1">
      <alignment horizontal="center" vertical="top"/>
    </xf>
    <xf numFmtId="0" fontId="5" fillId="6" borderId="1" xfId="6" quotePrefix="1" applyFont="1" applyFill="1" applyBorder="1" applyAlignment="1">
      <alignment horizontal="center" vertical="top" wrapText="1"/>
    </xf>
    <xf numFmtId="49" fontId="5" fillId="6" borderId="1" xfId="6" quotePrefix="1" applyNumberFormat="1" applyFont="1" applyFill="1" applyBorder="1" applyAlignment="1">
      <alignment horizontal="center" vertical="top" wrapText="1"/>
    </xf>
    <xf numFmtId="49" fontId="5" fillId="6" borderId="1" xfId="6" quotePrefix="1" applyNumberFormat="1" applyFont="1" applyFill="1" applyBorder="1" applyAlignment="1">
      <alignment horizontal="left" vertical="top" wrapText="1"/>
    </xf>
    <xf numFmtId="0" fontId="26" fillId="6" borderId="3" xfId="0" applyFont="1" applyFill="1" applyBorder="1" applyAlignment="1">
      <alignment horizontal="left" vertical="top" wrapText="1"/>
    </xf>
    <xf numFmtId="49" fontId="5" fillId="6" borderId="1" xfId="5" quotePrefix="1" applyNumberFormat="1" applyFont="1" applyFill="1" applyBorder="1" applyAlignment="1">
      <alignment horizontal="center" vertical="top"/>
    </xf>
    <xf numFmtId="49" fontId="5" fillId="6" borderId="1" xfId="5" quotePrefix="1" applyNumberFormat="1" applyFont="1" applyFill="1" applyBorder="1" applyAlignment="1">
      <alignment horizontal="left" vertical="top" wrapText="1"/>
    </xf>
    <xf numFmtId="0" fontId="5" fillId="6" borderId="1" xfId="5" quotePrefix="1" applyFont="1" applyFill="1" applyBorder="1" applyAlignment="1">
      <alignment horizontal="center" vertical="top" wrapText="1"/>
    </xf>
    <xf numFmtId="49" fontId="5" fillId="6" borderId="1" xfId="5" quotePrefix="1" applyNumberFormat="1" applyFont="1" applyFill="1" applyBorder="1" applyAlignment="1">
      <alignment horizontal="center" vertical="top" wrapText="1"/>
    </xf>
    <xf numFmtId="165" fontId="5" fillId="6" borderId="1" xfId="5" quotePrefix="1" applyNumberFormat="1" applyFont="1" applyFill="1" applyBorder="1" applyAlignment="1">
      <alignment horizontal="center" vertical="top"/>
    </xf>
    <xf numFmtId="49" fontId="5" fillId="6" borderId="1" xfId="0" applyNumberFormat="1" applyFont="1" applyFill="1" applyBorder="1" applyAlignment="1">
      <alignment vertical="top" wrapText="1"/>
    </xf>
    <xf numFmtId="15" fontId="5" fillId="6" borderId="1" xfId="0" applyNumberFormat="1" applyFont="1" applyFill="1" applyBorder="1" applyAlignment="1">
      <alignment vertical="top"/>
    </xf>
    <xf numFmtId="0" fontId="5" fillId="6" borderId="1" xfId="2" quotePrefix="1" applyFont="1" applyFill="1" applyBorder="1" applyAlignment="1">
      <alignment horizontal="left" vertical="top" wrapText="1"/>
    </xf>
    <xf numFmtId="165" fontId="5" fillId="6" borderId="1" xfId="4" applyNumberFormat="1" applyFont="1" applyFill="1" applyBorder="1" applyAlignment="1">
      <alignment horizontal="center" vertical="top" wrapText="1"/>
    </xf>
    <xf numFmtId="0" fontId="5" fillId="6" borderId="1" xfId="6" applyFont="1" applyFill="1" applyBorder="1" applyAlignment="1">
      <alignment horizontal="center" vertical="top" wrapText="1"/>
    </xf>
    <xf numFmtId="49" fontId="5" fillId="6" borderId="1" xfId="6" quotePrefix="1" applyNumberFormat="1" applyFont="1" applyFill="1" applyBorder="1" applyAlignment="1">
      <alignment horizontal="center" vertical="top"/>
    </xf>
    <xf numFmtId="0" fontId="12" fillId="6" borderId="4" xfId="6" quotePrefix="1" applyFont="1" applyFill="1" applyBorder="1" applyAlignment="1">
      <alignment horizontal="center" vertical="top" wrapText="1"/>
    </xf>
    <xf numFmtId="0" fontId="12" fillId="6" borderId="4" xfId="6" applyFont="1" applyFill="1" applyBorder="1" applyAlignment="1">
      <alignment horizontal="left" vertical="top" wrapText="1"/>
    </xf>
    <xf numFmtId="49" fontId="12" fillId="6" borderId="4" xfId="6" quotePrefix="1" applyNumberFormat="1" applyFont="1" applyFill="1" applyBorder="1" applyAlignment="1">
      <alignment horizontal="center" vertical="top" wrapText="1"/>
    </xf>
    <xf numFmtId="165" fontId="12" fillId="6" borderId="4" xfId="6" quotePrefix="1" applyNumberFormat="1" applyFont="1" applyFill="1" applyBorder="1" applyAlignment="1">
      <alignment horizontal="center" vertical="top"/>
    </xf>
    <xf numFmtId="0" fontId="15" fillId="6" borderId="1" xfId="6" applyFont="1" applyFill="1" applyBorder="1" applyAlignment="1">
      <alignment horizontal="left" vertical="top" wrapText="1"/>
    </xf>
    <xf numFmtId="49" fontId="12" fillId="6" borderId="4" xfId="6" quotePrefix="1" applyNumberFormat="1" applyFont="1" applyFill="1" applyBorder="1" applyAlignment="1">
      <alignment horizontal="center" vertical="top"/>
    </xf>
    <xf numFmtId="165" fontId="12" fillId="6" borderId="4" xfId="6" applyNumberFormat="1" applyFont="1" applyFill="1" applyBorder="1" applyAlignment="1">
      <alignment horizontal="center" vertical="top"/>
    </xf>
    <xf numFmtId="49" fontId="12" fillId="6" borderId="4" xfId="6" quotePrefix="1" applyNumberFormat="1" applyFont="1" applyFill="1" applyBorder="1" applyAlignment="1">
      <alignment horizontal="left" vertical="top" wrapText="1"/>
    </xf>
    <xf numFmtId="1" fontId="5" fillId="6" borderId="1" xfId="0" quotePrefix="1" applyNumberFormat="1" applyFont="1" applyFill="1" applyBorder="1" applyAlignment="1">
      <alignment horizontal="left" vertical="top" wrapText="1"/>
    </xf>
    <xf numFmtId="0" fontId="5" fillId="6" borderId="1" xfId="7" quotePrefix="1" applyFont="1" applyFill="1" applyBorder="1" applyAlignment="1">
      <alignment horizontal="center" vertical="top" wrapText="1"/>
    </xf>
    <xf numFmtId="1" fontId="5" fillId="6" borderId="1" xfId="7" quotePrefix="1" applyNumberFormat="1" applyFont="1" applyFill="1" applyBorder="1" applyAlignment="1">
      <alignment horizontal="center" vertical="top" wrapText="1"/>
    </xf>
    <xf numFmtId="0" fontId="12" fillId="6" borderId="4" xfId="7" quotePrefix="1" applyFont="1" applyFill="1" applyBorder="1" applyAlignment="1">
      <alignment horizontal="center" vertical="top" wrapText="1"/>
    </xf>
    <xf numFmtId="0" fontId="12" fillId="6" borderId="4" xfId="7" applyFont="1" applyFill="1" applyBorder="1" applyAlignment="1">
      <alignment horizontal="left" vertical="top" wrapText="1"/>
    </xf>
    <xf numFmtId="49" fontId="12" fillId="6" borderId="4" xfId="7" quotePrefix="1" applyNumberFormat="1" applyFont="1" applyFill="1" applyBorder="1" applyAlignment="1">
      <alignment horizontal="center" vertical="top"/>
    </xf>
    <xf numFmtId="165" fontId="12" fillId="6" borderId="4" xfId="7" quotePrefix="1" applyNumberFormat="1" applyFont="1" applyFill="1" applyBorder="1" applyAlignment="1">
      <alignment horizontal="center" vertical="top"/>
    </xf>
    <xf numFmtId="0" fontId="28" fillId="6" borderId="4" xfId="7" applyFont="1" applyFill="1" applyBorder="1" applyAlignment="1">
      <alignment horizontal="left" vertical="top" wrapText="1"/>
    </xf>
    <xf numFmtId="0" fontId="26" fillId="6" borderId="3" xfId="2" applyFont="1" applyFill="1" applyBorder="1" applyAlignment="1">
      <alignment horizontal="left" vertical="top" wrapText="1"/>
    </xf>
    <xf numFmtId="165" fontId="26" fillId="6" borderId="1" xfId="0" applyNumberFormat="1" applyFont="1" applyFill="1" applyBorder="1" applyAlignment="1">
      <alignment horizontal="center" vertical="top" wrapText="1"/>
    </xf>
    <xf numFmtId="0" fontId="26" fillId="6" borderId="1" xfId="0" applyFont="1" applyFill="1" applyBorder="1" applyAlignment="1">
      <alignment horizontal="center" vertical="top"/>
    </xf>
    <xf numFmtId="0" fontId="26" fillId="6" borderId="1" xfId="0" applyFont="1" applyFill="1" applyBorder="1" applyAlignment="1">
      <alignment horizontal="left" vertical="top" wrapText="1"/>
    </xf>
    <xf numFmtId="0" fontId="26" fillId="6" borderId="1" xfId="0" applyFont="1" applyFill="1" applyBorder="1" applyAlignment="1">
      <alignment vertical="top"/>
    </xf>
    <xf numFmtId="165" fontId="26" fillId="6" borderId="2" xfId="0" applyNumberFormat="1" applyFont="1" applyFill="1" applyBorder="1" applyAlignment="1">
      <alignment horizontal="center" vertical="top"/>
    </xf>
    <xf numFmtId="49" fontId="5" fillId="6" borderId="1" xfId="7" applyNumberFormat="1" applyFont="1" applyFill="1" applyBorder="1" applyAlignment="1">
      <alignment horizontal="center" vertical="top"/>
    </xf>
    <xf numFmtId="165" fontId="5" fillId="6" borderId="1" xfId="7" applyNumberFormat="1" applyFont="1" applyFill="1" applyBorder="1" applyAlignment="1">
      <alignment horizontal="center" vertical="top"/>
    </xf>
    <xf numFmtId="49" fontId="5" fillId="6" borderId="1" xfId="7" applyNumberFormat="1" applyFont="1" applyFill="1" applyBorder="1" applyAlignment="1">
      <alignment horizontal="center" vertical="top" wrapText="1"/>
    </xf>
    <xf numFmtId="0" fontId="5" fillId="6" borderId="1" xfId="7" quotePrefix="1" applyFont="1" applyFill="1" applyBorder="1" applyAlignment="1">
      <alignment horizontal="left" vertical="top" wrapText="1"/>
    </xf>
    <xf numFmtId="1" fontId="5" fillId="6" borderId="1" xfId="7" applyNumberFormat="1" applyFont="1" applyFill="1" applyBorder="1" applyAlignment="1">
      <alignment horizontal="center" vertical="top" wrapText="1"/>
    </xf>
    <xf numFmtId="49" fontId="5" fillId="6" borderId="1" xfId="7" quotePrefix="1" applyNumberFormat="1" applyFont="1" applyFill="1" applyBorder="1" applyAlignment="1">
      <alignment horizontal="center" vertical="top" wrapText="1"/>
    </xf>
    <xf numFmtId="0" fontId="5" fillId="6" borderId="1" xfId="8" quotePrefix="1" applyFont="1" applyFill="1" applyBorder="1" applyAlignment="1">
      <alignment horizontal="center" vertical="top"/>
    </xf>
    <xf numFmtId="0" fontId="5" fillId="6" borderId="1" xfId="8" quotePrefix="1" applyFont="1" applyFill="1" applyBorder="1" applyAlignment="1">
      <alignment horizontal="center" vertical="top" wrapText="1"/>
    </xf>
    <xf numFmtId="1" fontId="5" fillId="6" borderId="1" xfId="8" quotePrefix="1" applyNumberFormat="1" applyFont="1" applyFill="1" applyBorder="1" applyAlignment="1">
      <alignment horizontal="center" vertical="top"/>
    </xf>
    <xf numFmtId="49" fontId="5" fillId="6" borderId="1" xfId="8" quotePrefix="1" applyNumberFormat="1" applyFont="1" applyFill="1" applyBorder="1" applyAlignment="1">
      <alignment horizontal="center" vertical="top" wrapText="1"/>
    </xf>
    <xf numFmtId="0" fontId="12" fillId="6" borderId="4" xfId="8" quotePrefix="1" applyFont="1" applyFill="1" applyBorder="1" applyAlignment="1">
      <alignment horizontal="center" vertical="top" wrapText="1"/>
    </xf>
    <xf numFmtId="0" fontId="12" fillId="6" borderId="4" xfId="8" applyFont="1" applyFill="1" applyBorder="1" applyAlignment="1">
      <alignment horizontal="left" vertical="top" wrapText="1"/>
    </xf>
    <xf numFmtId="49" fontId="12" fillId="6" borderId="4" xfId="8" quotePrefix="1" applyNumberFormat="1" applyFont="1" applyFill="1" applyBorder="1" applyAlignment="1">
      <alignment horizontal="center" vertical="top" wrapText="1"/>
    </xf>
    <xf numFmtId="165" fontId="12" fillId="6" borderId="4" xfId="8" quotePrefix="1" applyNumberFormat="1" applyFont="1" applyFill="1" applyBorder="1" applyAlignment="1">
      <alignment horizontal="center" vertical="top"/>
    </xf>
    <xf numFmtId="0" fontId="15" fillId="6" borderId="1" xfId="8" applyFont="1" applyFill="1" applyBorder="1" applyAlignment="1">
      <alignment horizontal="left" vertical="top" wrapText="1"/>
    </xf>
    <xf numFmtId="166" fontId="5" fillId="6" borderId="1" xfId="8" quotePrefix="1" applyNumberFormat="1" applyFont="1" applyFill="1" applyBorder="1" applyAlignment="1">
      <alignment horizontal="center" vertical="top"/>
    </xf>
    <xf numFmtId="0" fontId="5" fillId="6" borderId="1" xfId="8" quotePrefix="1" applyFont="1" applyFill="1" applyBorder="1" applyAlignment="1">
      <alignment horizontal="left" vertical="top" wrapText="1"/>
    </xf>
    <xf numFmtId="165" fontId="5" fillId="6" borderId="1" xfId="0" applyNumberFormat="1" applyFont="1" applyFill="1" applyBorder="1" applyAlignment="1">
      <alignment horizontal="left" vertical="top" wrapText="1"/>
    </xf>
    <xf numFmtId="1" fontId="5" fillId="6" borderId="1" xfId="0" quotePrefix="1" applyNumberFormat="1" applyFont="1" applyFill="1" applyBorder="1" applyAlignment="1">
      <alignment horizontal="center" vertical="top" wrapText="1"/>
    </xf>
    <xf numFmtId="169" fontId="5" fillId="6" borderId="1" xfId="0" applyNumberFormat="1" applyFont="1" applyFill="1" applyBorder="1" applyAlignment="1">
      <alignment horizontal="center" vertical="top" wrapText="1"/>
    </xf>
    <xf numFmtId="1" fontId="5" fillId="6" borderId="1" xfId="10" quotePrefix="1" applyNumberFormat="1" applyFont="1" applyFill="1" applyBorder="1" applyAlignment="1">
      <alignment horizontal="center" vertical="top" wrapText="1"/>
    </xf>
    <xf numFmtId="0" fontId="15" fillId="6" borderId="1" xfId="10" applyFont="1" applyFill="1" applyBorder="1" applyAlignment="1">
      <alignment horizontal="left" vertical="top" wrapText="1"/>
    </xf>
    <xf numFmtId="0" fontId="12" fillId="6" borderId="4" xfId="10" applyFont="1" applyFill="1" applyBorder="1" applyAlignment="1">
      <alignment horizontal="left" vertical="top" wrapText="1"/>
    </xf>
    <xf numFmtId="165" fontId="12" fillId="6" borderId="4" xfId="1" quotePrefix="1" applyNumberFormat="1" applyFont="1" applyFill="1" applyBorder="1" applyAlignment="1">
      <alignment horizontal="center" vertical="top"/>
    </xf>
    <xf numFmtId="15" fontId="5" fillId="6" borderId="1" xfId="0" applyNumberFormat="1" applyFont="1" applyFill="1" applyBorder="1" applyAlignment="1">
      <alignment horizontal="left" vertical="top" wrapText="1"/>
    </xf>
    <xf numFmtId="0" fontId="26" fillId="6" borderId="1" xfId="0" applyFont="1" applyFill="1" applyBorder="1" applyAlignment="1">
      <alignment horizontal="center" vertical="top" wrapText="1"/>
    </xf>
    <xf numFmtId="0" fontId="26" fillId="6" borderId="2" xfId="0" applyFont="1" applyFill="1" applyBorder="1" applyAlignment="1">
      <alignment horizontal="left" vertical="top" wrapText="1"/>
    </xf>
    <xf numFmtId="49" fontId="26" fillId="6" borderId="1" xfId="0" applyNumberFormat="1" applyFont="1" applyFill="1" applyBorder="1" applyAlignment="1">
      <alignment vertical="top"/>
    </xf>
    <xf numFmtId="165" fontId="26" fillId="6" borderId="1" xfId="0" applyNumberFormat="1" applyFont="1" applyFill="1" applyBorder="1" applyAlignment="1">
      <alignment horizontal="center" vertical="top"/>
    </xf>
    <xf numFmtId="0" fontId="5" fillId="2" borderId="1" xfId="0" applyFont="1" applyFill="1" applyBorder="1" applyAlignment="1">
      <alignment vertical="top"/>
    </xf>
    <xf numFmtId="0" fontId="12" fillId="2" borderId="1" xfId="0" applyFont="1" applyFill="1" applyBorder="1" applyAlignment="1">
      <alignment vertical="top"/>
    </xf>
    <xf numFmtId="0" fontId="28" fillId="2" borderId="0" xfId="0" applyFont="1" applyFill="1" applyAlignment="1">
      <alignment vertical="top"/>
    </xf>
    <xf numFmtId="0" fontId="13" fillId="2" borderId="0" xfId="0" applyFont="1" applyFill="1" applyAlignment="1">
      <alignment vertical="top"/>
    </xf>
    <xf numFmtId="0" fontId="7" fillId="6" borderId="2" xfId="0" applyFont="1" applyFill="1" applyBorder="1" applyAlignment="1">
      <alignment horizontal="center" vertical="top" wrapText="1"/>
    </xf>
    <xf numFmtId="0" fontId="5" fillId="6" borderId="2" xfId="0" applyFont="1" applyFill="1" applyBorder="1" applyAlignment="1">
      <alignment horizontal="left" vertical="top" wrapText="1"/>
    </xf>
    <xf numFmtId="0" fontId="5" fillId="6" borderId="2" xfId="9" applyFont="1" applyFill="1" applyBorder="1" applyAlignment="1">
      <alignment horizontal="left" vertical="top" wrapText="1"/>
    </xf>
    <xf numFmtId="49" fontId="5" fillId="6" borderId="2" xfId="0" quotePrefix="1" applyNumberFormat="1" applyFont="1" applyFill="1" applyBorder="1" applyAlignment="1">
      <alignment horizontal="left" vertical="top" wrapText="1"/>
    </xf>
    <xf numFmtId="0" fontId="5" fillId="6" borderId="2" xfId="8" applyFont="1" applyFill="1" applyBorder="1" applyAlignment="1">
      <alignment horizontal="left" vertical="top" wrapText="1"/>
    </xf>
    <xf numFmtId="0" fontId="5" fillId="6" borderId="2" xfId="2" applyFont="1" applyFill="1" applyBorder="1" applyAlignment="1">
      <alignment horizontal="left" vertical="top" wrapText="1"/>
    </xf>
    <xf numFmtId="0" fontId="5" fillId="6" borderId="2" xfId="10" applyFont="1" applyFill="1" applyBorder="1" applyAlignment="1">
      <alignment horizontal="left" vertical="top" wrapText="1"/>
    </xf>
    <xf numFmtId="0" fontId="5" fillId="6" borderId="2" xfId="4" applyFont="1" applyFill="1" applyBorder="1" applyAlignment="1">
      <alignment horizontal="left" vertical="top" wrapText="1"/>
    </xf>
    <xf numFmtId="0" fontId="5" fillId="6" borderId="2" xfId="6" applyFont="1" applyFill="1" applyBorder="1" applyAlignment="1">
      <alignment horizontal="left" vertical="top" wrapText="1"/>
    </xf>
    <xf numFmtId="0" fontId="5" fillId="6" borderId="2" xfId="0" applyFont="1" applyFill="1" applyBorder="1" applyAlignment="1">
      <alignment vertical="top"/>
    </xf>
    <xf numFmtId="0" fontId="12" fillId="6" borderId="5" xfId="0" applyFont="1" applyFill="1" applyBorder="1" applyAlignment="1">
      <alignment vertical="top"/>
    </xf>
    <xf numFmtId="0" fontId="12" fillId="6" borderId="2" xfId="0" applyFont="1" applyFill="1" applyBorder="1" applyAlignment="1">
      <alignment vertical="top"/>
    </xf>
    <xf numFmtId="49" fontId="5" fillId="6" borderId="2" xfId="2" quotePrefix="1" applyNumberFormat="1" applyFont="1" applyFill="1" applyBorder="1" applyAlignment="1">
      <alignment horizontal="left" vertical="top" wrapText="1"/>
    </xf>
    <xf numFmtId="0" fontId="5" fillId="6" borderId="2" xfId="5" applyFont="1" applyFill="1" applyBorder="1" applyAlignment="1">
      <alignment horizontal="left" vertical="top" wrapText="1"/>
    </xf>
    <xf numFmtId="0" fontId="5" fillId="6" borderId="2" xfId="3" applyFont="1" applyFill="1" applyBorder="1" applyAlignment="1">
      <alignment horizontal="left" vertical="top" wrapText="1"/>
    </xf>
    <xf numFmtId="0" fontId="12" fillId="6" borderId="5" xfId="3" applyFont="1" applyFill="1" applyBorder="1" applyAlignment="1">
      <alignment horizontal="left" vertical="top" wrapText="1"/>
    </xf>
    <xf numFmtId="0" fontId="5" fillId="6" borderId="2" xfId="1" applyFont="1" applyFill="1" applyBorder="1" applyAlignment="1">
      <alignment horizontal="left" vertical="top" wrapText="1"/>
    </xf>
    <xf numFmtId="0" fontId="12" fillId="6" borderId="5" xfId="1" applyFont="1" applyFill="1" applyBorder="1" applyAlignment="1">
      <alignment horizontal="left" vertical="top" wrapText="1"/>
    </xf>
    <xf numFmtId="49" fontId="12" fillId="6" borderId="5" xfId="4" quotePrefix="1" applyNumberFormat="1" applyFont="1" applyFill="1" applyBorder="1" applyAlignment="1">
      <alignment horizontal="left" vertical="top" wrapText="1"/>
    </xf>
    <xf numFmtId="49" fontId="5" fillId="6" borderId="2" xfId="4" quotePrefix="1" applyNumberFormat="1" applyFont="1" applyFill="1" applyBorder="1" applyAlignment="1">
      <alignment horizontal="left" vertical="top" wrapText="1"/>
    </xf>
    <xf numFmtId="0" fontId="12" fillId="6" borderId="2" xfId="4" applyFont="1" applyFill="1" applyBorder="1" applyAlignment="1">
      <alignment horizontal="left" vertical="top" wrapText="1"/>
    </xf>
    <xf numFmtId="0" fontId="15" fillId="6" borderId="2" xfId="4" applyFont="1" applyFill="1" applyBorder="1" applyAlignment="1">
      <alignment horizontal="left" vertical="top" wrapText="1"/>
    </xf>
    <xf numFmtId="0" fontId="12" fillId="6" borderId="5" xfId="4" applyFont="1" applyFill="1" applyBorder="1" applyAlignment="1">
      <alignment horizontal="left" vertical="top" wrapText="1"/>
    </xf>
    <xf numFmtId="49" fontId="12" fillId="6" borderId="2" xfId="4" quotePrefix="1" applyNumberFormat="1" applyFont="1" applyFill="1" applyBorder="1" applyAlignment="1">
      <alignment horizontal="left" vertical="top" wrapText="1"/>
    </xf>
    <xf numFmtId="49" fontId="5" fillId="6" borderId="2" xfId="5" quotePrefix="1" applyNumberFormat="1" applyFont="1" applyFill="1" applyBorder="1" applyAlignment="1">
      <alignment horizontal="left" vertical="top" wrapText="1"/>
    </xf>
    <xf numFmtId="0" fontId="13" fillId="0" borderId="1" xfId="0" applyFont="1" applyBorder="1" applyAlignment="1">
      <alignment vertical="top"/>
    </xf>
    <xf numFmtId="0" fontId="15" fillId="6" borderId="1" xfId="0" applyFont="1" applyFill="1" applyBorder="1" applyAlignment="1">
      <alignment vertical="top"/>
    </xf>
    <xf numFmtId="0" fontId="6" fillId="2" borderId="1" xfId="0" applyFont="1" applyFill="1" applyBorder="1" applyAlignment="1">
      <alignment vertical="top"/>
    </xf>
    <xf numFmtId="0" fontId="6" fillId="6" borderId="1" xfId="0" applyFont="1" applyFill="1" applyBorder="1" applyAlignment="1">
      <alignment vertical="top"/>
    </xf>
    <xf numFmtId="0" fontId="28" fillId="2" borderId="1" xfId="0" applyFont="1" applyFill="1" applyBorder="1" applyAlignment="1">
      <alignment vertical="top"/>
    </xf>
    <xf numFmtId="0" fontId="13" fillId="6" borderId="1" xfId="0" applyFont="1" applyFill="1" applyBorder="1" applyAlignment="1">
      <alignment vertical="top"/>
    </xf>
    <xf numFmtId="0" fontId="13" fillId="2" borderId="1" xfId="0" applyFont="1" applyFill="1" applyBorder="1" applyAlignment="1">
      <alignment vertical="top"/>
    </xf>
    <xf numFmtId="0" fontId="28" fillId="6" borderId="1" xfId="0" applyFont="1" applyFill="1" applyBorder="1" applyAlignment="1">
      <alignment vertical="top"/>
    </xf>
    <xf numFmtId="0" fontId="5" fillId="5" borderId="1" xfId="0" applyFont="1" applyFill="1" applyBorder="1" applyAlignment="1">
      <alignment vertical="top"/>
    </xf>
    <xf numFmtId="0" fontId="6" fillId="5" borderId="1" xfId="0" applyFont="1" applyFill="1" applyBorder="1" applyAlignment="1">
      <alignment vertical="top"/>
    </xf>
    <xf numFmtId="0" fontId="15" fillId="5" borderId="1" xfId="0" applyFont="1" applyFill="1" applyBorder="1" applyAlignment="1">
      <alignment vertical="top"/>
    </xf>
    <xf numFmtId="0" fontId="6" fillId="0" borderId="1" xfId="0" applyFont="1" applyBorder="1" applyAlignment="1">
      <alignment vertical="top"/>
    </xf>
    <xf numFmtId="0" fontId="15" fillId="0" borderId="1" xfId="0" applyFont="1" applyBorder="1" applyAlignment="1">
      <alignment vertical="top"/>
    </xf>
    <xf numFmtId="0" fontId="12" fillId="0" borderId="1" xfId="0" applyFont="1" applyBorder="1" applyAlignment="1">
      <alignment vertical="top"/>
    </xf>
    <xf numFmtId="0" fontId="5" fillId="0" borderId="1" xfId="0" applyFont="1" applyBorder="1" applyAlignment="1">
      <alignment vertical="top"/>
    </xf>
    <xf numFmtId="0" fontId="28" fillId="0" borderId="1" xfId="0" applyFont="1" applyBorder="1" applyAlignment="1">
      <alignment vertical="top"/>
    </xf>
    <xf numFmtId="0" fontId="5" fillId="2" borderId="0" xfId="0" applyFont="1" applyFill="1" applyAlignment="1">
      <alignment vertical="top"/>
    </xf>
    <xf numFmtId="0" fontId="15" fillId="2" borderId="1" xfId="0" applyFont="1" applyFill="1" applyBorder="1" applyAlignment="1">
      <alignment vertical="top"/>
    </xf>
    <xf numFmtId="0" fontId="15" fillId="2" borderId="0" xfId="0" applyFont="1" applyFill="1" applyAlignment="1">
      <alignment vertical="top"/>
    </xf>
    <xf numFmtId="0" fontId="13" fillId="5" borderId="1" xfId="0" applyFont="1" applyFill="1" applyBorder="1" applyAlignment="1">
      <alignment vertical="top"/>
    </xf>
    <xf numFmtId="0" fontId="13" fillId="5" borderId="0" xfId="0" applyFont="1" applyFill="1" applyAlignment="1">
      <alignment vertical="top"/>
    </xf>
    <xf numFmtId="0" fontId="32" fillId="6" borderId="3" xfId="2" applyFont="1" applyFill="1" applyBorder="1" applyAlignment="1">
      <alignment horizontal="left" vertical="top" wrapText="1"/>
    </xf>
    <xf numFmtId="0" fontId="12" fillId="6" borderId="3" xfId="2" quotePrefix="1" applyFont="1" applyFill="1" applyBorder="1" applyAlignment="1">
      <alignment horizontal="left" vertical="top" wrapText="1"/>
    </xf>
    <xf numFmtId="0" fontId="32" fillId="6" borderId="3" xfId="2" quotePrefix="1" applyFont="1" applyFill="1" applyBorder="1" applyAlignment="1">
      <alignment horizontal="left" vertical="top" wrapText="1"/>
    </xf>
    <xf numFmtId="0" fontId="32" fillId="6" borderId="1" xfId="0" applyFont="1" applyFill="1" applyBorder="1" applyAlignment="1">
      <alignment vertical="top"/>
    </xf>
    <xf numFmtId="0" fontId="32" fillId="6" borderId="1" xfId="0" applyFont="1" applyFill="1" applyBorder="1" applyAlignment="1">
      <alignment horizontal="left" vertical="top" wrapText="1"/>
    </xf>
    <xf numFmtId="0" fontId="33" fillId="0" borderId="1" xfId="0" applyFont="1" applyBorder="1" applyAlignment="1">
      <alignment vertical="top"/>
    </xf>
    <xf numFmtId="0" fontId="33" fillId="0" borderId="0" xfId="0" applyFont="1" applyAlignment="1">
      <alignment vertical="top"/>
    </xf>
    <xf numFmtId="0" fontId="34" fillId="6" borderId="6" xfId="0" applyFont="1" applyFill="1" applyBorder="1" applyAlignment="1">
      <alignment horizontal="left" vertical="top" wrapText="1"/>
    </xf>
    <xf numFmtId="0" fontId="34" fillId="6" borderId="6" xfId="2" applyFont="1" applyFill="1" applyBorder="1" applyAlignment="1">
      <alignment horizontal="left" vertical="top" wrapText="1"/>
    </xf>
    <xf numFmtId="0" fontId="34" fillId="6" borderId="4" xfId="0" applyFont="1" applyFill="1" applyBorder="1" applyAlignment="1">
      <alignment horizontal="center" vertical="top"/>
    </xf>
    <xf numFmtId="165" fontId="34" fillId="6" borderId="4" xfId="0" applyNumberFormat="1" applyFont="1" applyFill="1" applyBorder="1" applyAlignment="1">
      <alignment horizontal="center" vertical="top"/>
    </xf>
    <xf numFmtId="0" fontId="34" fillId="6" borderId="4" xfId="0" applyFont="1" applyFill="1" applyBorder="1" applyAlignment="1">
      <alignment vertical="top"/>
    </xf>
    <xf numFmtId="0" fontId="34" fillId="6" borderId="4" xfId="0" applyFont="1" applyFill="1" applyBorder="1" applyAlignment="1">
      <alignment vertical="top" wrapText="1"/>
    </xf>
    <xf numFmtId="0" fontId="34" fillId="6" borderId="4" xfId="0" applyFont="1" applyFill="1" applyBorder="1" applyAlignment="1">
      <alignment horizontal="left" vertical="top" wrapText="1"/>
    </xf>
    <xf numFmtId="165" fontId="34" fillId="6" borderId="1" xfId="0" applyNumberFormat="1" applyFont="1" applyFill="1" applyBorder="1" applyAlignment="1">
      <alignment horizontal="center" vertical="top" wrapText="1"/>
    </xf>
    <xf numFmtId="0" fontId="34" fillId="6" borderId="4" xfId="2" applyFont="1" applyFill="1" applyBorder="1" applyAlignment="1">
      <alignment horizontal="left" vertical="top" wrapText="1"/>
    </xf>
    <xf numFmtId="49" fontId="34" fillId="6" borderId="4" xfId="0" applyNumberFormat="1" applyFont="1" applyFill="1" applyBorder="1" applyAlignment="1">
      <alignment vertical="top"/>
    </xf>
    <xf numFmtId="0" fontId="34" fillId="6" borderId="5" xfId="0" applyFont="1" applyFill="1" applyBorder="1" applyAlignment="1">
      <alignment vertical="top"/>
    </xf>
    <xf numFmtId="0" fontId="34" fillId="6" borderId="1" xfId="0" applyFont="1" applyFill="1" applyBorder="1" applyAlignment="1">
      <alignment vertical="top" wrapText="1"/>
    </xf>
    <xf numFmtId="0" fontId="35" fillId="0" borderId="1" xfId="0" applyFont="1" applyBorder="1" applyAlignment="1">
      <alignment vertical="top"/>
    </xf>
    <xf numFmtId="0" fontId="35" fillId="0" borderId="0" xfId="0" applyFont="1" applyAlignment="1">
      <alignment vertical="top"/>
    </xf>
    <xf numFmtId="0" fontId="34" fillId="6" borderId="3" xfId="0" applyFont="1" applyFill="1" applyBorder="1" applyAlignment="1">
      <alignment horizontal="left" vertical="top" wrapText="1"/>
    </xf>
    <xf numFmtId="0" fontId="34" fillId="6" borderId="3" xfId="2" applyFont="1" applyFill="1" applyBorder="1" applyAlignment="1">
      <alignment horizontal="left" vertical="top" wrapText="1"/>
    </xf>
    <xf numFmtId="0" fontId="34" fillId="6" borderId="1" xfId="0" applyFont="1" applyFill="1" applyBorder="1" applyAlignment="1">
      <alignment horizontal="center" vertical="top"/>
    </xf>
    <xf numFmtId="165" fontId="34" fillId="6" borderId="1" xfId="0" applyNumberFormat="1" applyFont="1" applyFill="1" applyBorder="1" applyAlignment="1">
      <alignment horizontal="center" vertical="top"/>
    </xf>
    <xf numFmtId="0" fontId="34" fillId="6" borderId="1" xfId="0" applyFont="1" applyFill="1" applyBorder="1" applyAlignment="1">
      <alignment vertical="top"/>
    </xf>
    <xf numFmtId="0" fontId="34" fillId="6" borderId="1" xfId="0" applyFont="1" applyFill="1" applyBorder="1" applyAlignment="1">
      <alignment horizontal="left" vertical="top" wrapText="1"/>
    </xf>
    <xf numFmtId="0" fontId="34" fillId="6" borderId="1" xfId="2" applyFont="1" applyFill="1" applyBorder="1" applyAlignment="1">
      <alignment horizontal="left" vertical="top" wrapText="1"/>
    </xf>
    <xf numFmtId="49" fontId="34" fillId="6" borderId="1" xfId="0" applyNumberFormat="1" applyFont="1" applyFill="1" applyBorder="1" applyAlignment="1">
      <alignment vertical="top"/>
    </xf>
    <xf numFmtId="0" fontId="34" fillId="6" borderId="2" xfId="0" applyFont="1" applyFill="1" applyBorder="1" applyAlignment="1">
      <alignment vertical="top"/>
    </xf>
    <xf numFmtId="0" fontId="2" fillId="0" borderId="0" xfId="0" pivotButton="1" applyFont="1"/>
    <xf numFmtId="0" fontId="2" fillId="0" borderId="0" xfId="0" pivotButton="1" applyFont="1" applyAlignment="1">
      <alignment vertical="top"/>
    </xf>
    <xf numFmtId="0" fontId="2" fillId="0" borderId="0" xfId="0" pivotButton="1" applyFont="1" applyAlignment="1">
      <alignment horizontal="center" vertical="top"/>
    </xf>
    <xf numFmtId="168" fontId="2" fillId="0" borderId="1" xfId="0" applyNumberFormat="1" applyFont="1" applyBorder="1" applyAlignment="1">
      <alignment horizontal="center" vertical="center"/>
    </xf>
    <xf numFmtId="0" fontId="2" fillId="0" borderId="1" xfId="0" applyFont="1" applyBorder="1" applyAlignment="1">
      <alignment horizontal="left" vertical="center"/>
    </xf>
    <xf numFmtId="168" fontId="3" fillId="0" borderId="1" xfId="0" applyNumberFormat="1" applyFont="1" applyBorder="1" applyAlignment="1">
      <alignment horizontal="center" vertical="center"/>
    </xf>
    <xf numFmtId="0" fontId="2" fillId="0" borderId="1" xfId="0" pivotButton="1"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168" fontId="7" fillId="0" borderId="1" xfId="0" applyNumberFormat="1" applyFont="1" applyBorder="1" applyAlignment="1">
      <alignment horizontal="center" vertical="center"/>
    </xf>
    <xf numFmtId="168"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2" fillId="0" borderId="1" xfId="0" pivotButton="1" applyFont="1" applyBorder="1" applyAlignment="1">
      <alignment horizontal="center" vertical="center" wrapText="1"/>
    </xf>
    <xf numFmtId="0" fontId="2" fillId="0" borderId="0" xfId="0" applyFont="1" applyAlignment="1">
      <alignment horizontal="center" vertical="center" wrapText="1"/>
    </xf>
    <xf numFmtId="0" fontId="12" fillId="0" borderId="0" xfId="0" pivotButton="1" applyFont="1"/>
    <xf numFmtId="0" fontId="12" fillId="0" borderId="0" xfId="0" applyFont="1"/>
    <xf numFmtId="168" fontId="12" fillId="0" borderId="0" xfId="0" applyNumberFormat="1" applyFont="1" applyAlignment="1">
      <alignment horizontal="center" vertical="top"/>
    </xf>
    <xf numFmtId="0" fontId="27" fillId="0" borderId="1" xfId="0" pivotButton="1" applyFont="1" applyBorder="1" applyAlignment="1">
      <alignment horizontal="center" vertical="center" wrapText="1"/>
    </xf>
    <xf numFmtId="168" fontId="27" fillId="0" borderId="1" xfId="0" applyNumberFormat="1" applyFont="1" applyBorder="1" applyAlignment="1">
      <alignment horizontal="center" vertical="center" wrapText="1"/>
    </xf>
    <xf numFmtId="168" fontId="27" fillId="0" borderId="1" xfId="0" applyNumberFormat="1" applyFont="1" applyBorder="1" applyAlignment="1">
      <alignment vertical="center"/>
    </xf>
    <xf numFmtId="168" fontId="36" fillId="0" borderId="1" xfId="0" applyNumberFormat="1" applyFont="1" applyBorder="1" applyAlignment="1">
      <alignment horizontal="center" vertical="center"/>
    </xf>
    <xf numFmtId="0" fontId="27" fillId="0" borderId="1" xfId="0" applyFont="1" applyBorder="1" applyAlignment="1">
      <alignment horizontal="left" vertical="center"/>
    </xf>
    <xf numFmtId="168" fontId="5" fillId="0" borderId="1" xfId="0" applyNumberFormat="1" applyFont="1" applyBorder="1" applyAlignment="1">
      <alignment vertical="center"/>
    </xf>
    <xf numFmtId="0" fontId="5" fillId="0" borderId="1" xfId="0" applyFont="1" applyBorder="1" applyAlignment="1">
      <alignment horizontal="left" vertical="center" wrapText="1"/>
    </xf>
    <xf numFmtId="0" fontId="5" fillId="0" borderId="0" xfId="0" applyFont="1" applyAlignment="1">
      <alignment horizontal="left" indent="1"/>
    </xf>
    <xf numFmtId="168" fontId="12" fillId="0" borderId="0" xfId="0" pivotButton="1" applyNumberFormat="1" applyFont="1" applyAlignment="1">
      <alignment horizontal="center" vertical="top"/>
    </xf>
    <xf numFmtId="168" fontId="27" fillId="0" borderId="1" xfId="0" applyNumberFormat="1" applyFont="1" applyBorder="1" applyAlignment="1">
      <alignment horizontal="center" vertical="center"/>
    </xf>
    <xf numFmtId="0" fontId="5" fillId="0" borderId="1" xfId="0" pivotButton="1" applyFont="1" applyBorder="1" applyAlignment="1">
      <alignment horizontal="center" vertical="center" wrapText="1"/>
    </xf>
    <xf numFmtId="168" fontId="5" fillId="0" borderId="1" xfId="0" applyNumberFormat="1" applyFont="1" applyBorder="1" applyAlignment="1">
      <alignment horizontal="center" vertical="center" wrapText="1"/>
    </xf>
    <xf numFmtId="0" fontId="2" fillId="0" borderId="0" xfId="0" pivotButton="1" applyFont="1" applyAlignment="1">
      <alignment horizontal="left" vertical="top"/>
    </xf>
    <xf numFmtId="0" fontId="12" fillId="0" borderId="0" xfId="0" pivotButton="1" applyFont="1" applyAlignment="1">
      <alignment vertical="top"/>
    </xf>
    <xf numFmtId="0" fontId="12" fillId="0" borderId="0" xfId="0" pivotButton="1" applyFont="1" applyAlignment="1">
      <alignment horizontal="left" vertical="top"/>
    </xf>
    <xf numFmtId="168" fontId="27" fillId="0" borderId="1" xfId="0" applyNumberFormat="1" applyFont="1" applyBorder="1" applyAlignment="1">
      <alignment horizontal="center" vertical="top" wrapText="1"/>
    </xf>
    <xf numFmtId="0" fontId="27" fillId="0" borderId="1" xfId="0" pivotButton="1" applyFont="1" applyBorder="1" applyAlignment="1">
      <alignment horizontal="center" vertical="center"/>
    </xf>
    <xf numFmtId="0" fontId="27" fillId="0" borderId="1" xfId="0" applyFont="1" applyBorder="1" applyAlignment="1">
      <alignment horizontal="center" vertical="center"/>
    </xf>
    <xf numFmtId="0" fontId="12" fillId="0" borderId="0" xfId="0" pivotButton="1" applyFont="1" applyAlignment="1">
      <alignment vertical="top" wrapText="1"/>
    </xf>
    <xf numFmtId="0" fontId="12" fillId="0" borderId="0" xfId="0" applyFont="1" applyAlignment="1">
      <alignment horizontal="center" vertical="top" wrapText="1"/>
    </xf>
    <xf numFmtId="168" fontId="5" fillId="0" borderId="1" xfId="0" applyNumberFormat="1" applyFont="1" applyBorder="1" applyAlignment="1">
      <alignment horizontal="center" vertical="top" wrapText="1"/>
    </xf>
    <xf numFmtId="0" fontId="27" fillId="0" borderId="0" xfId="0" applyFont="1" applyAlignment="1">
      <alignment horizontal="center" vertical="center"/>
    </xf>
    <xf numFmtId="0" fontId="27" fillId="0" borderId="0" xfId="0" applyFont="1" applyAlignment="1">
      <alignment horizontal="center"/>
    </xf>
    <xf numFmtId="168" fontId="5" fillId="3" borderId="1" xfId="0" applyNumberFormat="1" applyFont="1" applyFill="1" applyBorder="1" applyAlignment="1">
      <alignment horizontal="center" vertical="center"/>
    </xf>
    <xf numFmtId="168" fontId="7" fillId="3" borderId="1" xfId="0" applyNumberFormat="1" applyFont="1" applyFill="1" applyBorder="1" applyAlignment="1">
      <alignment horizontal="center" vertical="center"/>
    </xf>
    <xf numFmtId="0" fontId="5" fillId="3" borderId="1" xfId="0" applyFont="1" applyFill="1" applyBorder="1" applyAlignment="1">
      <alignment horizontal="left" vertical="center"/>
    </xf>
    <xf numFmtId="0" fontId="27" fillId="4" borderId="1" xfId="0" applyFont="1" applyFill="1" applyBorder="1" applyAlignment="1">
      <alignment horizontal="center" vertical="center" wrapText="1"/>
    </xf>
    <xf numFmtId="0" fontId="27" fillId="4" borderId="0" xfId="0" applyFont="1" applyFill="1" applyAlignment="1">
      <alignment horizontal="center" vertical="center" wrapText="1"/>
    </xf>
    <xf numFmtId="168" fontId="27" fillId="4" borderId="1" xfId="0" applyNumberFormat="1" applyFont="1" applyFill="1" applyBorder="1" applyAlignment="1">
      <alignment horizontal="center" vertical="center" wrapText="1"/>
    </xf>
    <xf numFmtId="168" fontId="27" fillId="4" borderId="1" xfId="0" applyNumberFormat="1" applyFont="1" applyFill="1" applyBorder="1" applyAlignment="1">
      <alignment vertical="center"/>
    </xf>
    <xf numFmtId="168" fontId="36" fillId="4" borderId="1" xfId="0" applyNumberFormat="1" applyFont="1" applyFill="1" applyBorder="1" applyAlignment="1">
      <alignment horizontal="center" vertical="center"/>
    </xf>
    <xf numFmtId="0" fontId="27" fillId="4" borderId="1" xfId="0" applyFont="1" applyFill="1" applyBorder="1" applyAlignment="1">
      <alignment horizontal="left" vertical="center"/>
    </xf>
    <xf numFmtId="0" fontId="36" fillId="4" borderId="1" xfId="0" applyFont="1" applyFill="1" applyBorder="1" applyAlignment="1">
      <alignment horizontal="center" vertical="center"/>
    </xf>
    <xf numFmtId="0" fontId="36" fillId="4" borderId="0" xfId="0" applyFont="1" applyFill="1" applyAlignment="1">
      <alignment horizontal="center" vertical="center"/>
    </xf>
    <xf numFmtId="0" fontId="27" fillId="4" borderId="1" xfId="0" applyFont="1" applyFill="1" applyBorder="1" applyAlignment="1">
      <alignment horizontal="center" vertical="center"/>
    </xf>
    <xf numFmtId="0" fontId="27" fillId="4" borderId="0" xfId="0" applyFont="1" applyFill="1" applyAlignment="1">
      <alignment horizontal="center"/>
    </xf>
    <xf numFmtId="0" fontId="27" fillId="4" borderId="0" xfId="0" applyFont="1" applyFill="1" applyAlignment="1">
      <alignment horizontal="center" vertical="center"/>
    </xf>
    <xf numFmtId="168" fontId="27" fillId="4" borderId="1" xfId="0" applyNumberFormat="1" applyFont="1" applyFill="1" applyBorder="1" applyAlignment="1">
      <alignment horizontal="center" vertical="center"/>
    </xf>
    <xf numFmtId="0" fontId="12" fillId="6" borderId="1" xfId="2" applyFont="1" applyFill="1" applyBorder="1" applyAlignment="1">
      <alignment horizontal="center" vertical="top" wrapText="1"/>
    </xf>
    <xf numFmtId="0" fontId="12" fillId="6" borderId="1" xfId="2" applyFont="1" applyFill="1" applyBorder="1" applyAlignment="1">
      <alignment horizontal="center" vertical="top"/>
    </xf>
    <xf numFmtId="165" fontId="12" fillId="6" borderId="1" xfId="2" applyNumberFormat="1" applyFont="1" applyFill="1" applyBorder="1" applyAlignment="1">
      <alignment horizontal="center" vertical="top"/>
    </xf>
    <xf numFmtId="0" fontId="12" fillId="6" borderId="2" xfId="2" applyFont="1" applyFill="1" applyBorder="1" applyAlignment="1">
      <alignment horizontal="left" vertical="top" wrapText="1"/>
    </xf>
    <xf numFmtId="0" fontId="12" fillId="6" borderId="1" xfId="0" quotePrefix="1" applyFont="1" applyFill="1" applyBorder="1" applyAlignment="1">
      <alignment horizontal="center" vertical="top" wrapText="1"/>
    </xf>
    <xf numFmtId="167" fontId="12" fillId="6" borderId="1" xfId="0" applyNumberFormat="1" applyFont="1" applyFill="1" applyBorder="1" applyAlignment="1">
      <alignment horizontal="center" vertical="top"/>
    </xf>
    <xf numFmtId="1" fontId="28" fillId="6" borderId="1" xfId="0" quotePrefix="1" applyNumberFormat="1" applyFont="1" applyFill="1" applyBorder="1" applyAlignment="1">
      <alignment horizontal="center" vertical="top"/>
    </xf>
    <xf numFmtId="0" fontId="34" fillId="6" borderId="1" xfId="0" quotePrefix="1" applyFont="1" applyFill="1" applyBorder="1" applyAlignment="1">
      <alignment horizontal="left" vertical="top" wrapText="1"/>
    </xf>
    <xf numFmtId="0" fontId="34" fillId="6" borderId="1" xfId="1" applyFont="1" applyFill="1" applyBorder="1" applyAlignment="1">
      <alignment horizontal="left" vertical="top" wrapText="1"/>
    </xf>
    <xf numFmtId="0" fontId="34" fillId="6" borderId="1" xfId="0" applyFont="1" applyFill="1" applyBorder="1" applyAlignment="1">
      <alignment horizontal="center" vertical="top" wrapText="1"/>
    </xf>
    <xf numFmtId="49" fontId="34" fillId="6" borderId="1" xfId="2" applyNumberFormat="1" applyFont="1" applyFill="1" applyBorder="1" applyAlignment="1">
      <alignment horizontal="center" vertical="top"/>
    </xf>
    <xf numFmtId="0" fontId="27" fillId="0" borderId="0" xfId="0" applyFont="1"/>
    <xf numFmtId="1" fontId="34" fillId="6" borderId="1" xfId="0" applyNumberFormat="1" applyFont="1" applyFill="1" applyBorder="1" applyAlignment="1">
      <alignment horizontal="left" vertical="top" wrapText="1"/>
    </xf>
    <xf numFmtId="165" fontId="34" fillId="6" borderId="2" xfId="0" applyNumberFormat="1" applyFont="1" applyFill="1" applyBorder="1" applyAlignment="1">
      <alignment horizontal="center" vertical="top"/>
    </xf>
    <xf numFmtId="1" fontId="34" fillId="6" borderId="3" xfId="0" applyNumberFormat="1" applyFont="1" applyFill="1" applyBorder="1" applyAlignment="1">
      <alignment horizontal="left" vertical="top" wrapText="1"/>
    </xf>
    <xf numFmtId="1" fontId="34" fillId="6" borderId="2" xfId="0" applyNumberFormat="1" applyFont="1" applyFill="1" applyBorder="1" applyAlignment="1">
      <alignment horizontal="left" vertical="top" wrapText="1"/>
    </xf>
    <xf numFmtId="0" fontId="2" fillId="2" borderId="1" xfId="0" applyFont="1" applyFill="1" applyBorder="1" applyAlignment="1">
      <alignment vertical="top"/>
    </xf>
    <xf numFmtId="0" fontId="2" fillId="2" borderId="0" xfId="0" applyFont="1" applyFill="1" applyAlignment="1">
      <alignment vertical="top"/>
    </xf>
    <xf numFmtId="0" fontId="0" fillId="2" borderId="0" xfId="0" applyFill="1" applyAlignment="1">
      <alignment vertical="top"/>
    </xf>
    <xf numFmtId="0" fontId="5" fillId="6" borderId="3" xfId="2" applyFont="1" applyFill="1" applyBorder="1" applyAlignment="1">
      <alignment horizontal="left" vertical="top" wrapText="1"/>
    </xf>
    <xf numFmtId="165" fontId="5" fillId="6" borderId="2" xfId="0" applyNumberFormat="1" applyFont="1" applyFill="1" applyBorder="1" applyAlignment="1">
      <alignment horizontal="center" vertical="top"/>
    </xf>
    <xf numFmtId="165" fontId="12" fillId="6" borderId="1" xfId="0" quotePrefix="1" applyNumberFormat="1" applyFont="1" applyFill="1" applyBorder="1" applyAlignment="1">
      <alignment horizontal="center" vertical="top"/>
    </xf>
    <xf numFmtId="0" fontId="32" fillId="6" borderId="1" xfId="0" applyFont="1" applyFill="1" applyBorder="1" applyAlignment="1">
      <alignment horizontal="center" vertical="top" wrapText="1"/>
    </xf>
    <xf numFmtId="165" fontId="32" fillId="6" borderId="1" xfId="0" applyNumberFormat="1" applyFont="1" applyFill="1" applyBorder="1" applyAlignment="1">
      <alignment horizontal="center" vertical="top" wrapText="1"/>
    </xf>
    <xf numFmtId="0" fontId="32" fillId="6" borderId="1" xfId="0" applyFont="1" applyFill="1" applyBorder="1" applyAlignment="1">
      <alignment horizontal="center" vertical="top"/>
    </xf>
    <xf numFmtId="165" fontId="32" fillId="6" borderId="2" xfId="0" applyNumberFormat="1" applyFont="1" applyFill="1" applyBorder="1" applyAlignment="1">
      <alignment horizontal="center" vertical="top"/>
    </xf>
    <xf numFmtId="165" fontId="32" fillId="6" borderId="1" xfId="2" applyNumberFormat="1" applyFont="1" applyFill="1" applyBorder="1" applyAlignment="1">
      <alignment horizontal="center" vertical="top" wrapText="1"/>
    </xf>
    <xf numFmtId="0" fontId="32" fillId="6" borderId="2" xfId="0" applyFont="1" applyFill="1" applyBorder="1" applyAlignment="1">
      <alignment horizontal="left" vertical="top" wrapText="1"/>
    </xf>
    <xf numFmtId="0" fontId="32" fillId="6" borderId="1" xfId="2" quotePrefix="1" applyFont="1" applyFill="1" applyBorder="1" applyAlignment="1">
      <alignment horizontal="left" vertical="top" wrapText="1"/>
    </xf>
    <xf numFmtId="49" fontId="32" fillId="6" borderId="1" xfId="0" applyNumberFormat="1" applyFont="1" applyFill="1" applyBorder="1" applyAlignment="1">
      <alignment vertical="top"/>
    </xf>
    <xf numFmtId="165" fontId="32" fillId="6" borderId="1" xfId="0" applyNumberFormat="1" applyFont="1" applyFill="1" applyBorder="1" applyAlignment="1">
      <alignment horizontal="center" vertical="top"/>
    </xf>
    <xf numFmtId="1" fontId="34" fillId="6" borderId="1" xfId="1" quotePrefix="1" applyNumberFormat="1" applyFont="1" applyFill="1" applyBorder="1" applyAlignment="1">
      <alignment horizontal="center" vertical="top" wrapText="1"/>
    </xf>
    <xf numFmtId="49" fontId="34" fillId="6" borderId="1" xfId="1" quotePrefix="1" applyNumberFormat="1" applyFont="1" applyFill="1" applyBorder="1" applyAlignment="1">
      <alignment horizontal="center" vertical="top" wrapText="1"/>
    </xf>
    <xf numFmtId="165" fontId="34" fillId="6" borderId="1" xfId="1" quotePrefix="1" applyNumberFormat="1" applyFont="1" applyFill="1" applyBorder="1" applyAlignment="1">
      <alignment horizontal="center" vertical="top"/>
    </xf>
    <xf numFmtId="0" fontId="34" fillId="6" borderId="1" xfId="0" quotePrefix="1" applyFont="1" applyFill="1" applyBorder="1" applyAlignment="1">
      <alignment horizontal="center" vertical="top" wrapText="1"/>
    </xf>
    <xf numFmtId="0" fontId="5" fillId="6" borderId="1" xfId="8" applyFont="1" applyFill="1" applyBorder="1" applyAlignment="1">
      <alignment horizontal="center" vertical="top"/>
    </xf>
    <xf numFmtId="0" fontId="12" fillId="6" borderId="1" xfId="5" applyFont="1" applyFill="1" applyBorder="1" applyAlignment="1">
      <alignment horizontal="center" vertical="top" wrapText="1"/>
    </xf>
    <xf numFmtId="0" fontId="12" fillId="6" borderId="1" xfId="5" applyFont="1" applyFill="1" applyBorder="1" applyAlignment="1">
      <alignment horizontal="left" vertical="top" wrapText="1"/>
    </xf>
    <xf numFmtId="49" fontId="12" fillId="6" borderId="1" xfId="5" quotePrefix="1" applyNumberFormat="1" applyFont="1" applyFill="1" applyBorder="1" applyAlignment="1">
      <alignment horizontal="center" vertical="top"/>
    </xf>
    <xf numFmtId="165" fontId="12" fillId="6" borderId="1" xfId="5" applyNumberFormat="1" applyFont="1" applyFill="1" applyBorder="1" applyAlignment="1">
      <alignment horizontal="center" vertical="top"/>
    </xf>
    <xf numFmtId="49" fontId="12" fillId="6" borderId="2" xfId="5" quotePrefix="1" applyNumberFormat="1" applyFont="1" applyFill="1" applyBorder="1" applyAlignment="1">
      <alignment horizontal="left" vertical="top" wrapText="1"/>
    </xf>
    <xf numFmtId="0" fontId="2" fillId="6" borderId="1" xfId="1" applyFont="1" applyFill="1" applyBorder="1" applyAlignment="1">
      <alignment horizontal="left" vertical="top" wrapText="1"/>
    </xf>
    <xf numFmtId="0" fontId="2" fillId="6" borderId="1" xfId="1" quotePrefix="1" applyFont="1" applyFill="1" applyBorder="1" applyAlignment="1">
      <alignment horizontal="center" vertical="top" wrapText="1"/>
    </xf>
    <xf numFmtId="165" fontId="2" fillId="6" borderId="1" xfId="0" applyNumberFormat="1" applyFont="1" applyFill="1" applyBorder="1" applyAlignment="1">
      <alignment horizontal="center" vertical="top"/>
    </xf>
    <xf numFmtId="0" fontId="2" fillId="6" borderId="1" xfId="0" applyFont="1" applyFill="1" applyBorder="1" applyAlignment="1">
      <alignment horizontal="center" vertical="top"/>
    </xf>
    <xf numFmtId="0" fontId="2" fillId="6" borderId="1" xfId="0" applyFont="1" applyFill="1" applyBorder="1" applyAlignment="1">
      <alignment vertical="top"/>
    </xf>
    <xf numFmtId="0" fontId="2" fillId="6" borderId="1" xfId="0" applyFont="1" applyFill="1" applyBorder="1" applyAlignment="1">
      <alignment vertical="top" wrapText="1"/>
    </xf>
    <xf numFmtId="165" fontId="2" fillId="6" borderId="1" xfId="0" applyNumberFormat="1" applyFont="1" applyFill="1" applyBorder="1" applyAlignment="1">
      <alignment horizontal="center" vertical="top" wrapText="1"/>
    </xf>
    <xf numFmtId="1" fontId="2" fillId="6" borderId="1" xfId="0" applyNumberFormat="1" applyFont="1" applyFill="1" applyBorder="1" applyAlignment="1">
      <alignment horizontal="left" vertical="top"/>
    </xf>
    <xf numFmtId="1" fontId="2" fillId="6" borderId="1" xfId="0" applyNumberFormat="1" applyFont="1" applyFill="1" applyBorder="1" applyAlignment="1">
      <alignment horizontal="left" vertical="top" wrapText="1"/>
    </xf>
    <xf numFmtId="0" fontId="2" fillId="6" borderId="1" xfId="2" applyFont="1" applyFill="1" applyBorder="1" applyAlignment="1">
      <alignment horizontal="left" vertical="top" wrapText="1"/>
    </xf>
    <xf numFmtId="0" fontId="2" fillId="6" borderId="1" xfId="0" applyFont="1" applyFill="1" applyBorder="1" applyAlignment="1">
      <alignment horizontal="center" vertical="top" wrapText="1"/>
    </xf>
    <xf numFmtId="0" fontId="2" fillId="6" borderId="1" xfId="0" quotePrefix="1" applyFont="1" applyFill="1" applyBorder="1" applyAlignment="1">
      <alignment horizontal="center" vertical="top"/>
    </xf>
    <xf numFmtId="1" fontId="2" fillId="6" borderId="1" xfId="1" quotePrefix="1" applyNumberFormat="1" applyFont="1" applyFill="1" applyBorder="1" applyAlignment="1">
      <alignment horizontal="center" vertical="top" wrapText="1"/>
    </xf>
    <xf numFmtId="49" fontId="2" fillId="6" borderId="1" xfId="2" applyNumberFormat="1" applyFont="1" applyFill="1" applyBorder="1" applyAlignment="1">
      <alignment horizontal="center" vertical="top"/>
    </xf>
    <xf numFmtId="49" fontId="2" fillId="6" borderId="1" xfId="1" quotePrefix="1" applyNumberFormat="1" applyFont="1" applyFill="1" applyBorder="1" applyAlignment="1">
      <alignment horizontal="center" vertical="top" wrapText="1"/>
    </xf>
    <xf numFmtId="165" fontId="2" fillId="6" borderId="1" xfId="1" quotePrefix="1" applyNumberFormat="1" applyFont="1" applyFill="1" applyBorder="1" applyAlignment="1">
      <alignment horizontal="center" vertical="top" wrapText="1"/>
    </xf>
    <xf numFmtId="0" fontId="2" fillId="6" borderId="2" xfId="1" applyFont="1" applyFill="1" applyBorder="1" applyAlignment="1">
      <alignment horizontal="left" vertical="top" wrapText="1"/>
    </xf>
    <xf numFmtId="49" fontId="12" fillId="6" borderId="1" xfId="6" quotePrefix="1" applyNumberFormat="1" applyFont="1" applyFill="1" applyBorder="1" applyAlignment="1">
      <alignment horizontal="center" vertical="top" wrapText="1"/>
    </xf>
    <xf numFmtId="165" fontId="12" fillId="6" borderId="1" xfId="6" quotePrefix="1" applyNumberFormat="1" applyFont="1" applyFill="1" applyBorder="1" applyAlignment="1">
      <alignment horizontal="center" vertical="top"/>
    </xf>
    <xf numFmtId="0" fontId="12" fillId="6" borderId="1" xfId="6" applyFont="1" applyFill="1" applyBorder="1" applyAlignment="1">
      <alignment horizontal="left" vertical="top" wrapText="1"/>
    </xf>
    <xf numFmtId="49" fontId="2" fillId="6" borderId="1" xfId="0" applyNumberFormat="1" applyFont="1" applyFill="1" applyBorder="1" applyAlignment="1">
      <alignment vertical="top"/>
    </xf>
    <xf numFmtId="1" fontId="5" fillId="6" borderId="1" xfId="7" applyNumberFormat="1" applyFont="1" applyFill="1" applyBorder="1" applyAlignment="1">
      <alignment horizontal="center" vertical="top"/>
    </xf>
    <xf numFmtId="0" fontId="5" fillId="6" borderId="1" xfId="7" applyFont="1" applyFill="1" applyBorder="1" applyAlignment="1">
      <alignment horizontal="center" vertical="top"/>
    </xf>
    <xf numFmtId="49" fontId="12" fillId="6" borderId="1" xfId="0" quotePrefix="1" applyNumberFormat="1" applyFont="1" applyFill="1" applyBorder="1" applyAlignment="1">
      <alignment horizontal="center" vertical="top" wrapText="1"/>
    </xf>
    <xf numFmtId="0" fontId="12" fillId="6" borderId="1" xfId="0" quotePrefix="1" applyFont="1" applyFill="1" applyBorder="1" applyAlignment="1">
      <alignment horizontal="left" vertical="top" wrapText="1"/>
    </xf>
    <xf numFmtId="0" fontId="12" fillId="6" borderId="1" xfId="9" applyFont="1" applyFill="1" applyBorder="1" applyAlignment="1">
      <alignment horizontal="left" vertical="top" wrapText="1"/>
    </xf>
    <xf numFmtId="0" fontId="5" fillId="2" borderId="1" xfId="0" applyFont="1" applyFill="1" applyBorder="1" applyAlignment="1">
      <alignment horizontal="left" vertical="top" wrapText="1"/>
    </xf>
    <xf numFmtId="0" fontId="5" fillId="2" borderId="1" xfId="2" applyFont="1" applyFill="1" applyBorder="1" applyAlignment="1">
      <alignment horizontal="left" vertical="top" wrapText="1"/>
    </xf>
    <xf numFmtId="0" fontId="5" fillId="2" borderId="1" xfId="0" applyFont="1" applyFill="1" applyBorder="1" applyAlignment="1">
      <alignment horizontal="center" vertical="top" wrapText="1"/>
    </xf>
    <xf numFmtId="165" fontId="5" fillId="2" borderId="1" xfId="0" applyNumberFormat="1" applyFont="1" applyFill="1" applyBorder="1" applyAlignment="1">
      <alignment horizontal="center" vertical="top" wrapText="1"/>
    </xf>
    <xf numFmtId="1" fontId="5" fillId="2" borderId="1" xfId="0" applyNumberFormat="1" applyFont="1" applyFill="1" applyBorder="1" applyAlignment="1">
      <alignment horizontal="center" vertical="top"/>
    </xf>
    <xf numFmtId="0" fontId="5" fillId="2" borderId="1" xfId="0" applyFont="1" applyFill="1" applyBorder="1" applyAlignment="1">
      <alignment horizontal="center" vertical="top"/>
    </xf>
    <xf numFmtId="165" fontId="5" fillId="2" borderId="1" xfId="0" applyNumberFormat="1" applyFont="1" applyFill="1" applyBorder="1" applyAlignment="1">
      <alignment horizontal="center" vertical="top"/>
    </xf>
    <xf numFmtId="49" fontId="5" fillId="2" borderId="1" xfId="0" applyNumberFormat="1" applyFont="1" applyFill="1" applyBorder="1" applyAlignment="1">
      <alignment vertical="top"/>
    </xf>
    <xf numFmtId="0" fontId="5" fillId="2" borderId="1" xfId="7" quotePrefix="1" applyFont="1" applyFill="1" applyBorder="1" applyAlignment="1">
      <alignment horizontal="center" vertical="top" wrapText="1"/>
    </xf>
    <xf numFmtId="1" fontId="5" fillId="2" borderId="1" xfId="0" applyNumberFormat="1" applyFont="1" applyFill="1" applyBorder="1" applyAlignment="1">
      <alignment horizontal="left" vertical="top" wrapText="1"/>
    </xf>
    <xf numFmtId="0" fontId="5" fillId="2" borderId="1" xfId="1" applyFont="1" applyFill="1" applyBorder="1" applyAlignment="1">
      <alignment horizontal="left" vertical="top" wrapText="1"/>
    </xf>
    <xf numFmtId="0" fontId="5" fillId="2" borderId="1" xfId="7" applyFont="1" applyFill="1" applyBorder="1" applyAlignment="1">
      <alignment horizontal="left" vertical="top" wrapText="1"/>
    </xf>
    <xf numFmtId="1" fontId="5" fillId="2" borderId="1" xfId="0" applyNumberFormat="1" applyFont="1" applyFill="1" applyBorder="1" applyAlignment="1">
      <alignment horizontal="center" vertical="top" wrapText="1"/>
    </xf>
    <xf numFmtId="1" fontId="5" fillId="2" borderId="1" xfId="7" quotePrefix="1" applyNumberFormat="1" applyFont="1" applyFill="1" applyBorder="1" applyAlignment="1">
      <alignment horizontal="center" vertical="top" wrapText="1"/>
    </xf>
    <xf numFmtId="49" fontId="5" fillId="2" borderId="1" xfId="2" applyNumberFormat="1" applyFont="1" applyFill="1" applyBorder="1" applyAlignment="1">
      <alignment horizontal="center" vertical="top"/>
    </xf>
    <xf numFmtId="49" fontId="5" fillId="2" borderId="1" xfId="7" quotePrefix="1" applyNumberFormat="1" applyFont="1" applyFill="1" applyBorder="1" applyAlignment="1">
      <alignment horizontal="center" vertical="top"/>
    </xf>
    <xf numFmtId="165" fontId="5" fillId="2" borderId="1" xfId="7" quotePrefix="1" applyNumberFormat="1" applyFont="1" applyFill="1" applyBorder="1" applyAlignment="1">
      <alignment horizontal="center" vertical="top"/>
    </xf>
    <xf numFmtId="0" fontId="5" fillId="2" borderId="1" xfId="6" applyFont="1" applyFill="1" applyBorder="1" applyAlignment="1">
      <alignment horizontal="left" vertical="top" wrapText="1"/>
    </xf>
    <xf numFmtId="165" fontId="5" fillId="2" borderId="1" xfId="2" applyNumberFormat="1" applyFont="1" applyFill="1" applyBorder="1" applyAlignment="1">
      <alignment horizontal="center" vertical="top" wrapText="1"/>
    </xf>
    <xf numFmtId="0" fontId="5" fillId="2" borderId="1" xfId="4" applyFont="1" applyFill="1" applyBorder="1" applyAlignment="1">
      <alignment horizontal="left" vertical="top" wrapText="1"/>
    </xf>
    <xf numFmtId="0" fontId="5" fillId="7" borderId="1" xfId="0" applyFont="1" applyFill="1" applyBorder="1" applyAlignment="1">
      <alignment horizontal="left" vertical="top" wrapText="1"/>
    </xf>
    <xf numFmtId="0" fontId="5" fillId="7" borderId="1" xfId="0" applyFont="1" applyFill="1" applyBorder="1" applyAlignment="1">
      <alignment vertical="top"/>
    </xf>
    <xf numFmtId="165" fontId="5" fillId="7" borderId="1" xfId="0" applyNumberFormat="1" applyFont="1" applyFill="1" applyBorder="1" applyAlignment="1">
      <alignment horizontal="center" vertical="top"/>
    </xf>
    <xf numFmtId="1" fontId="5" fillId="7" borderId="1" xfId="0" applyNumberFormat="1" applyFont="1" applyFill="1" applyBorder="1" applyAlignment="1">
      <alignment horizontal="center" vertical="top"/>
    </xf>
    <xf numFmtId="165" fontId="5" fillId="7" borderId="1" xfId="0" applyNumberFormat="1" applyFont="1" applyFill="1" applyBorder="1" applyAlignment="1">
      <alignment horizontal="center" vertical="top" wrapText="1"/>
    </xf>
    <xf numFmtId="165" fontId="5" fillId="7" borderId="1" xfId="2" applyNumberFormat="1" applyFont="1" applyFill="1" applyBorder="1" applyAlignment="1">
      <alignment horizontal="center" vertical="top" wrapText="1"/>
    </xf>
    <xf numFmtId="49" fontId="5" fillId="2" borderId="1" xfId="0" applyNumberFormat="1" applyFont="1" applyFill="1" applyBorder="1" applyAlignment="1">
      <alignment horizontal="center" vertical="top"/>
    </xf>
    <xf numFmtId="0" fontId="5" fillId="2" borderId="1" xfId="0" applyFont="1" applyFill="1" applyBorder="1" applyAlignment="1">
      <alignment vertical="top" wrapText="1"/>
    </xf>
    <xf numFmtId="1" fontId="5" fillId="2" borderId="1" xfId="0" applyNumberFormat="1" applyFont="1" applyFill="1" applyBorder="1" applyAlignment="1">
      <alignment horizontal="left" vertical="top"/>
    </xf>
    <xf numFmtId="1" fontId="2" fillId="2" borderId="1" xfId="0" quotePrefix="1" applyNumberFormat="1" applyFont="1" applyFill="1" applyBorder="1" applyAlignment="1">
      <alignment horizontal="center" vertical="top"/>
    </xf>
    <xf numFmtId="49" fontId="5" fillId="2" borderId="1" xfId="0" quotePrefix="1" applyNumberFormat="1" applyFont="1" applyFill="1" applyBorder="1" applyAlignment="1">
      <alignment horizontal="center" vertical="top"/>
    </xf>
    <xf numFmtId="0" fontId="5" fillId="2" borderId="2" xfId="0" applyFont="1" applyFill="1" applyBorder="1" applyAlignment="1">
      <alignment horizontal="left" vertical="top" wrapText="1"/>
    </xf>
    <xf numFmtId="0" fontId="5" fillId="2" borderId="1" xfId="1" applyFont="1" applyFill="1" applyBorder="1" applyAlignment="1">
      <alignment horizontal="center" vertical="top" wrapText="1"/>
    </xf>
    <xf numFmtId="0" fontId="5" fillId="2" borderId="1" xfId="10" applyFont="1" applyFill="1" applyBorder="1" applyAlignment="1">
      <alignment horizontal="left" vertical="top" wrapText="1"/>
    </xf>
    <xf numFmtId="1" fontId="2" fillId="2" borderId="1" xfId="0" applyNumberFormat="1" applyFont="1" applyFill="1" applyBorder="1" applyAlignment="1">
      <alignment horizontal="center" vertical="top"/>
    </xf>
    <xf numFmtId="49" fontId="5" fillId="2" borderId="1" xfId="1" quotePrefix="1" applyNumberFormat="1" applyFont="1" applyFill="1" applyBorder="1" applyAlignment="1">
      <alignment horizontal="center" vertical="top"/>
    </xf>
    <xf numFmtId="165" fontId="5" fillId="2" borderId="1" xfId="0" quotePrefix="1" applyNumberFormat="1" applyFont="1" applyFill="1" applyBorder="1" applyAlignment="1">
      <alignment horizontal="center" vertical="top" wrapText="1"/>
    </xf>
    <xf numFmtId="0" fontId="5" fillId="2" borderId="2" xfId="10" applyFont="1" applyFill="1" applyBorder="1" applyAlignment="1">
      <alignment horizontal="left" vertical="top" wrapText="1"/>
    </xf>
    <xf numFmtId="0" fontId="5" fillId="2" borderId="2" xfId="0" applyFont="1" applyFill="1" applyBorder="1" applyAlignment="1">
      <alignment vertical="top"/>
    </xf>
    <xf numFmtId="0" fontId="5" fillId="7" borderId="1" xfId="0" applyFont="1" applyFill="1" applyBorder="1" applyAlignment="1">
      <alignment vertical="top" wrapText="1"/>
    </xf>
    <xf numFmtId="0" fontId="2" fillId="7" borderId="1" xfId="0" applyFont="1" applyFill="1" applyBorder="1" applyAlignment="1">
      <alignment horizontal="left" vertical="top" wrapText="1"/>
    </xf>
    <xf numFmtId="167" fontId="5" fillId="2" borderId="1" xfId="0" applyNumberFormat="1" applyFont="1" applyFill="1" applyBorder="1" applyAlignment="1">
      <alignment horizontal="center" vertical="top" wrapText="1"/>
    </xf>
    <xf numFmtId="167" fontId="5" fillId="2" borderId="1" xfId="0" applyNumberFormat="1" applyFont="1" applyFill="1" applyBorder="1" applyAlignment="1">
      <alignment horizontal="center" vertical="top"/>
    </xf>
    <xf numFmtId="1" fontId="11" fillId="2" borderId="1" xfId="0" quotePrefix="1" applyNumberFormat="1" applyFont="1" applyFill="1" applyBorder="1" applyAlignment="1">
      <alignment horizontal="center" vertical="top"/>
    </xf>
    <xf numFmtId="1" fontId="5" fillId="2" borderId="1" xfId="0" quotePrefix="1" applyNumberFormat="1" applyFont="1" applyFill="1" applyBorder="1" applyAlignment="1">
      <alignment horizontal="center" vertical="top"/>
    </xf>
    <xf numFmtId="165" fontId="5" fillId="2" borderId="1" xfId="0" quotePrefix="1" applyNumberFormat="1" applyFont="1" applyFill="1" applyBorder="1" applyAlignment="1">
      <alignment horizontal="center" vertical="top"/>
    </xf>
    <xf numFmtId="167" fontId="5" fillId="7" borderId="1" xfId="0" applyNumberFormat="1" applyFont="1" applyFill="1" applyBorder="1" applyAlignment="1">
      <alignment horizontal="center" vertical="top"/>
    </xf>
    <xf numFmtId="0" fontId="5" fillId="2" borderId="1" xfId="2" quotePrefix="1" applyFont="1" applyFill="1" applyBorder="1" applyAlignment="1">
      <alignment horizontal="center" vertical="top" wrapText="1"/>
    </xf>
    <xf numFmtId="1" fontId="5" fillId="2" borderId="1" xfId="2" quotePrefix="1" applyNumberFormat="1" applyFont="1" applyFill="1" applyBorder="1" applyAlignment="1">
      <alignment horizontal="center" vertical="top" wrapText="1"/>
    </xf>
    <xf numFmtId="165" fontId="5" fillId="2" borderId="1" xfId="2" applyNumberFormat="1" applyFont="1" applyFill="1" applyBorder="1" applyAlignment="1">
      <alignment horizontal="center" vertical="top"/>
    </xf>
    <xf numFmtId="0" fontId="5" fillId="2" borderId="2" xfId="2" applyFont="1" applyFill="1" applyBorder="1" applyAlignment="1">
      <alignment horizontal="left" vertical="top" wrapText="1"/>
    </xf>
    <xf numFmtId="49" fontId="5" fillId="2" borderId="1" xfId="6" applyNumberFormat="1" applyFont="1" applyFill="1" applyBorder="1" applyAlignment="1">
      <alignment horizontal="center" vertical="top" wrapText="1"/>
    </xf>
    <xf numFmtId="49" fontId="5" fillId="2" borderId="1" xfId="6" applyNumberFormat="1" applyFont="1" applyFill="1" applyBorder="1" applyAlignment="1">
      <alignment horizontal="center" vertical="top"/>
    </xf>
    <xf numFmtId="1" fontId="5" fillId="2" borderId="1" xfId="6" quotePrefix="1" applyNumberFormat="1" applyFont="1" applyFill="1" applyBorder="1" applyAlignment="1">
      <alignment horizontal="center" vertical="top"/>
    </xf>
    <xf numFmtId="165" fontId="5" fillId="2" borderId="1" xfId="6" applyNumberFormat="1" applyFont="1" applyFill="1" applyBorder="1" applyAlignment="1">
      <alignment horizontal="center" vertical="top"/>
    </xf>
    <xf numFmtId="0" fontId="5" fillId="2" borderId="2" xfId="6" applyFont="1" applyFill="1" applyBorder="1" applyAlignment="1">
      <alignment horizontal="left" vertical="top" wrapText="1"/>
    </xf>
    <xf numFmtId="1" fontId="5" fillId="7" borderId="1" xfId="0" applyNumberFormat="1" applyFont="1" applyFill="1" applyBorder="1" applyAlignment="1">
      <alignment horizontal="left" vertical="top" wrapText="1"/>
    </xf>
    <xf numFmtId="0" fontId="5" fillId="2" borderId="1" xfId="5" applyFont="1" applyFill="1" applyBorder="1" applyAlignment="1">
      <alignment horizontal="center" vertical="top" wrapText="1"/>
    </xf>
    <xf numFmtId="0" fontId="5" fillId="2" borderId="1" xfId="5" applyFont="1" applyFill="1" applyBorder="1" applyAlignment="1">
      <alignment horizontal="left" vertical="top" wrapText="1"/>
    </xf>
    <xf numFmtId="1" fontId="5" fillId="2" borderId="1" xfId="5" applyNumberFormat="1" applyFont="1" applyFill="1" applyBorder="1" applyAlignment="1">
      <alignment horizontal="center" vertical="top"/>
    </xf>
    <xf numFmtId="49" fontId="5" fillId="2" borderId="1" xfId="5" applyNumberFormat="1" applyFont="1" applyFill="1" applyBorder="1" applyAlignment="1">
      <alignment horizontal="center" vertical="top"/>
    </xf>
    <xf numFmtId="0" fontId="5" fillId="2" borderId="1" xfId="5" quotePrefix="1" applyFont="1" applyFill="1" applyBorder="1" applyAlignment="1">
      <alignment horizontal="center" vertical="top"/>
    </xf>
    <xf numFmtId="165" fontId="5" fillId="2" borderId="1" xfId="5" applyNumberFormat="1" applyFont="1" applyFill="1" applyBorder="1" applyAlignment="1">
      <alignment horizontal="center" vertical="top"/>
    </xf>
    <xf numFmtId="49" fontId="5" fillId="2" borderId="1" xfId="0" applyNumberFormat="1" applyFont="1" applyFill="1" applyBorder="1" applyAlignment="1">
      <alignment horizontal="center" vertical="top" wrapText="1"/>
    </xf>
    <xf numFmtId="49" fontId="5" fillId="2" borderId="1" xfId="7" applyNumberFormat="1" applyFont="1" applyFill="1" applyBorder="1" applyAlignment="1">
      <alignment horizontal="center" vertical="top" wrapText="1"/>
    </xf>
    <xf numFmtId="1" fontId="5" fillId="2" borderId="1" xfId="7" applyNumberFormat="1" applyFont="1" applyFill="1" applyBorder="1" applyAlignment="1">
      <alignment horizontal="center" vertical="top" wrapText="1"/>
    </xf>
    <xf numFmtId="1" fontId="5" fillId="2" borderId="1" xfId="7" quotePrefix="1" applyNumberFormat="1" applyFont="1" applyFill="1" applyBorder="1" applyAlignment="1">
      <alignment horizontal="center" vertical="top"/>
    </xf>
    <xf numFmtId="165" fontId="5" fillId="2" borderId="1" xfId="7" applyNumberFormat="1" applyFont="1" applyFill="1" applyBorder="1" applyAlignment="1">
      <alignment horizontal="center" vertical="top"/>
    </xf>
    <xf numFmtId="0" fontId="5" fillId="7" borderId="1" xfId="0" applyFont="1" applyFill="1" applyBorder="1" applyAlignment="1">
      <alignment horizontal="center" vertical="top"/>
    </xf>
    <xf numFmtId="0" fontId="5" fillId="7" borderId="1" xfId="2" applyFont="1" applyFill="1" applyBorder="1" applyAlignment="1">
      <alignment horizontal="left" vertical="top" wrapText="1"/>
    </xf>
    <xf numFmtId="0" fontId="5" fillId="7" borderId="1" xfId="1" applyFont="1" applyFill="1" applyBorder="1" applyAlignment="1">
      <alignment horizontal="left" vertical="top" wrapText="1"/>
    </xf>
    <xf numFmtId="0" fontId="5" fillId="2" borderId="1" xfId="4" quotePrefix="1" applyFont="1" applyFill="1" applyBorder="1" applyAlignment="1">
      <alignment horizontal="center" vertical="top" wrapText="1"/>
    </xf>
    <xf numFmtId="49" fontId="5" fillId="2" borderId="1" xfId="4" quotePrefix="1" applyNumberFormat="1" applyFont="1" applyFill="1" applyBorder="1" applyAlignment="1">
      <alignment horizontal="center" vertical="top" wrapText="1"/>
    </xf>
    <xf numFmtId="165" fontId="5" fillId="2" borderId="1" xfId="4" quotePrefix="1" applyNumberFormat="1" applyFont="1" applyFill="1" applyBorder="1" applyAlignment="1">
      <alignment horizontal="center" vertical="top"/>
    </xf>
    <xf numFmtId="0" fontId="5" fillId="2" borderId="2" xfId="4" applyFont="1" applyFill="1" applyBorder="1" applyAlignment="1">
      <alignment horizontal="left" vertical="top" wrapText="1"/>
    </xf>
    <xf numFmtId="49" fontId="5" fillId="2" borderId="1" xfId="5" quotePrefix="1" applyNumberFormat="1" applyFont="1" applyFill="1" applyBorder="1" applyAlignment="1">
      <alignment horizontal="center" vertical="top"/>
    </xf>
    <xf numFmtId="49" fontId="5" fillId="2" borderId="1" xfId="5" quotePrefix="1" applyNumberFormat="1" applyFont="1" applyFill="1" applyBorder="1" applyAlignment="1">
      <alignment horizontal="left" vertical="top" wrapText="1"/>
    </xf>
    <xf numFmtId="0" fontId="5" fillId="2" borderId="1" xfId="5" quotePrefix="1" applyFont="1" applyFill="1" applyBorder="1" applyAlignment="1">
      <alignment horizontal="center" vertical="top" wrapText="1"/>
    </xf>
    <xf numFmtId="49" fontId="5" fillId="2" borderId="1" xfId="5" quotePrefix="1" applyNumberFormat="1" applyFont="1" applyFill="1" applyBorder="1" applyAlignment="1">
      <alignment horizontal="center" vertical="top" wrapText="1"/>
    </xf>
    <xf numFmtId="165" fontId="5" fillId="2" borderId="1" xfId="5" quotePrefix="1" applyNumberFormat="1" applyFont="1" applyFill="1" applyBorder="1" applyAlignment="1">
      <alignment horizontal="center" vertical="top"/>
    </xf>
    <xf numFmtId="0" fontId="6" fillId="2" borderId="0" xfId="0" applyFont="1" applyFill="1" applyAlignment="1">
      <alignment vertical="top" wrapText="1"/>
    </xf>
    <xf numFmtId="0" fontId="5" fillId="2" borderId="1" xfId="6" applyFont="1" applyFill="1" applyBorder="1" applyAlignment="1">
      <alignment horizontal="center" vertical="top" wrapText="1"/>
    </xf>
    <xf numFmtId="49" fontId="5" fillId="2" borderId="1" xfId="6" quotePrefix="1" applyNumberFormat="1" applyFont="1" applyFill="1" applyBorder="1" applyAlignment="1">
      <alignment horizontal="center" vertical="top"/>
    </xf>
    <xf numFmtId="165" fontId="5" fillId="2" borderId="1" xfId="6" quotePrefix="1" applyNumberFormat="1" applyFont="1" applyFill="1" applyBorder="1" applyAlignment="1">
      <alignment horizontal="center" vertical="top"/>
    </xf>
    <xf numFmtId="0" fontId="5" fillId="2" borderId="1" xfId="6" quotePrefix="1" applyFont="1" applyFill="1" applyBorder="1" applyAlignment="1">
      <alignment horizontal="center" vertical="top" wrapText="1"/>
    </xf>
    <xf numFmtId="49" fontId="5" fillId="2" borderId="1" xfId="6" quotePrefix="1" applyNumberFormat="1" applyFont="1" applyFill="1" applyBorder="1" applyAlignment="1">
      <alignment horizontal="left" vertical="top" wrapText="1"/>
    </xf>
    <xf numFmtId="0" fontId="12" fillId="2" borderId="1" xfId="0" applyFont="1" applyFill="1" applyBorder="1" applyAlignment="1">
      <alignment horizontal="left" vertical="top" wrapText="1"/>
    </xf>
    <xf numFmtId="0" fontId="12" fillId="2" borderId="1" xfId="0" applyFont="1" applyFill="1" applyBorder="1" applyAlignment="1">
      <alignment horizontal="center" vertical="top" wrapText="1"/>
    </xf>
    <xf numFmtId="165" fontId="12" fillId="2" borderId="1" xfId="0" applyNumberFormat="1" applyFont="1" applyFill="1" applyBorder="1" applyAlignment="1">
      <alignment horizontal="center" vertical="top"/>
    </xf>
    <xf numFmtId="1" fontId="12" fillId="2" borderId="1" xfId="0" applyNumberFormat="1" applyFont="1" applyFill="1" applyBorder="1" applyAlignment="1">
      <alignment horizontal="center" vertical="top"/>
    </xf>
    <xf numFmtId="0" fontId="12" fillId="2" borderId="1" xfId="0" applyFont="1" applyFill="1" applyBorder="1" applyAlignment="1">
      <alignment horizontal="center" vertical="top"/>
    </xf>
    <xf numFmtId="0" fontId="12" fillId="2" borderId="1" xfId="0" applyFont="1" applyFill="1" applyBorder="1" applyAlignment="1">
      <alignment vertical="top" wrapText="1"/>
    </xf>
    <xf numFmtId="165" fontId="12" fillId="2" borderId="1" xfId="0" applyNumberFormat="1" applyFont="1" applyFill="1" applyBorder="1" applyAlignment="1">
      <alignment horizontal="center" vertical="top" wrapText="1"/>
    </xf>
    <xf numFmtId="1" fontId="12" fillId="2" borderId="1" xfId="0" applyNumberFormat="1" applyFont="1" applyFill="1" applyBorder="1" applyAlignment="1">
      <alignment horizontal="left" vertical="top"/>
    </xf>
    <xf numFmtId="1" fontId="12" fillId="2" borderId="1" xfId="0" applyNumberFormat="1" applyFont="1" applyFill="1" applyBorder="1" applyAlignment="1">
      <alignment horizontal="left" vertical="top" wrapText="1"/>
    </xf>
    <xf numFmtId="0" fontId="12" fillId="2" borderId="1" xfId="2" applyFont="1" applyFill="1" applyBorder="1" applyAlignment="1">
      <alignment horizontal="left" vertical="top" wrapText="1"/>
    </xf>
    <xf numFmtId="0" fontId="12" fillId="2" borderId="1" xfId="1" applyFont="1" applyFill="1" applyBorder="1" applyAlignment="1">
      <alignment horizontal="left" vertical="top" wrapText="1"/>
    </xf>
    <xf numFmtId="1" fontId="12" fillId="2" borderId="1" xfId="0" quotePrefix="1" applyNumberFormat="1" applyFont="1" applyFill="1" applyBorder="1" applyAlignment="1">
      <alignment horizontal="center" vertical="top"/>
    </xf>
    <xf numFmtId="49" fontId="12" fillId="2" borderId="1" xfId="0" quotePrefix="1" applyNumberFormat="1" applyFont="1" applyFill="1" applyBorder="1" applyAlignment="1">
      <alignment horizontal="center" vertical="top"/>
    </xf>
    <xf numFmtId="0" fontId="12" fillId="2" borderId="1" xfId="0" quotePrefix="1" applyFont="1" applyFill="1" applyBorder="1" applyAlignment="1">
      <alignment horizontal="center" vertical="top"/>
    </xf>
    <xf numFmtId="165" fontId="12" fillId="2" borderId="1" xfId="0" quotePrefix="1" applyNumberFormat="1" applyFont="1" applyFill="1" applyBorder="1" applyAlignment="1">
      <alignment horizontal="center" vertical="top"/>
    </xf>
    <xf numFmtId="0" fontId="12" fillId="2" borderId="2" xfId="0" applyFont="1" applyFill="1" applyBorder="1" applyAlignment="1">
      <alignment horizontal="left" vertical="top" wrapText="1"/>
    </xf>
    <xf numFmtId="49" fontId="12" fillId="2" borderId="1" xfId="0" applyNumberFormat="1" applyFont="1" applyFill="1" applyBorder="1" applyAlignment="1">
      <alignment horizontal="center" vertical="top" wrapText="1"/>
    </xf>
    <xf numFmtId="0" fontId="12" fillId="2" borderId="1" xfId="0" quotePrefix="1" applyFont="1" applyFill="1" applyBorder="1" applyAlignment="1">
      <alignment horizontal="left" vertical="top" wrapText="1"/>
    </xf>
    <xf numFmtId="1" fontId="12" fillId="2" borderId="1" xfId="1" applyNumberFormat="1" applyFont="1" applyFill="1" applyBorder="1" applyAlignment="1">
      <alignment horizontal="center" vertical="top" wrapText="1"/>
    </xf>
    <xf numFmtId="0" fontId="12" fillId="2" borderId="1" xfId="4" applyFont="1" applyFill="1" applyBorder="1" applyAlignment="1">
      <alignment horizontal="left" vertical="top" wrapText="1"/>
    </xf>
    <xf numFmtId="49" fontId="2" fillId="6" borderId="1" xfId="0" applyNumberFormat="1" applyFont="1" applyFill="1" applyBorder="1" applyAlignment="1">
      <alignment horizontal="center" vertical="top" wrapText="1"/>
    </xf>
    <xf numFmtId="49" fontId="2" fillId="6" borderId="1" xfId="0" quotePrefix="1" applyNumberFormat="1" applyFont="1" applyFill="1" applyBorder="1" applyAlignment="1">
      <alignment horizontal="center" vertical="top"/>
    </xf>
    <xf numFmtId="165" fontId="2" fillId="6" borderId="1" xfId="0" quotePrefix="1" applyNumberFormat="1" applyFont="1" applyFill="1" applyBorder="1" applyAlignment="1">
      <alignment horizontal="center" vertical="top"/>
    </xf>
    <xf numFmtId="0" fontId="2" fillId="6" borderId="2" xfId="0" applyFont="1" applyFill="1" applyBorder="1" applyAlignment="1">
      <alignment horizontal="left" vertical="top" wrapText="1"/>
    </xf>
    <xf numFmtId="0" fontId="0" fillId="6" borderId="1" xfId="0" applyFill="1" applyBorder="1" applyAlignment="1">
      <alignment vertical="top"/>
    </xf>
    <xf numFmtId="0" fontId="0" fillId="6" borderId="0" xfId="0" applyFill="1" applyAlignment="1">
      <alignment vertical="top"/>
    </xf>
    <xf numFmtId="14" fontId="11" fillId="0" borderId="0" xfId="0" applyNumberFormat="1"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top" wrapText="1"/>
    </xf>
    <xf numFmtId="0" fontId="28" fillId="2" borderId="1" xfId="0" applyFont="1" applyFill="1" applyBorder="1" applyAlignment="1">
      <alignment vertical="center" wrapText="1"/>
    </xf>
    <xf numFmtId="0" fontId="5" fillId="2" borderId="1" xfId="0" quotePrefix="1" applyFont="1" applyFill="1" applyBorder="1" applyAlignment="1">
      <alignment horizontal="center" vertical="top"/>
    </xf>
    <xf numFmtId="49" fontId="12" fillId="6" borderId="1" xfId="4" applyNumberFormat="1" applyFont="1" applyFill="1" applyBorder="1" applyAlignment="1">
      <alignment horizontal="center" vertical="top"/>
    </xf>
    <xf numFmtId="0" fontId="12" fillId="6" borderId="1" xfId="4" quotePrefix="1" applyFont="1" applyFill="1" applyBorder="1" applyAlignment="1">
      <alignment horizontal="center" vertical="top"/>
    </xf>
    <xf numFmtId="165" fontId="5" fillId="2" borderId="1" xfId="1" applyNumberFormat="1" applyFont="1" applyFill="1" applyBorder="1" applyAlignment="1">
      <alignment horizontal="center" vertical="top" wrapText="1"/>
    </xf>
    <xf numFmtId="49" fontId="12" fillId="2" borderId="1" xfId="0" applyNumberFormat="1" applyFont="1" applyFill="1" applyBorder="1" applyAlignment="1">
      <alignment vertical="top"/>
    </xf>
    <xf numFmtId="0" fontId="12" fillId="2" borderId="2" xfId="0" applyFont="1" applyFill="1" applyBorder="1" applyAlignment="1">
      <alignment vertical="top"/>
    </xf>
    <xf numFmtId="0" fontId="2" fillId="6" borderId="3" xfId="2" applyFont="1" applyFill="1" applyBorder="1" applyAlignment="1">
      <alignment horizontal="left" vertical="top" wrapText="1"/>
    </xf>
    <xf numFmtId="0" fontId="2" fillId="6" borderId="3" xfId="2" quotePrefix="1" applyFont="1" applyFill="1" applyBorder="1" applyAlignment="1">
      <alignment horizontal="left" vertical="top" wrapText="1"/>
    </xf>
    <xf numFmtId="165" fontId="2" fillId="6" borderId="2" xfId="0" applyNumberFormat="1" applyFont="1" applyFill="1" applyBorder="1" applyAlignment="1">
      <alignment horizontal="center" vertical="top"/>
    </xf>
    <xf numFmtId="0" fontId="2" fillId="2" borderId="3" xfId="2" applyFont="1" applyFill="1" applyBorder="1" applyAlignment="1">
      <alignment horizontal="left" vertical="top" wrapText="1"/>
    </xf>
    <xf numFmtId="0" fontId="2" fillId="2" borderId="3" xfId="2" quotePrefix="1" applyFont="1" applyFill="1" applyBorder="1" applyAlignment="1">
      <alignment horizontal="left" vertical="top" wrapText="1"/>
    </xf>
    <xf numFmtId="0" fontId="2" fillId="2" borderId="1" xfId="0" applyFont="1" applyFill="1" applyBorder="1" applyAlignment="1">
      <alignment horizontal="center" vertical="top" wrapText="1"/>
    </xf>
    <xf numFmtId="165" fontId="2" fillId="2" borderId="1" xfId="0" applyNumberFormat="1" applyFont="1" applyFill="1" applyBorder="1" applyAlignment="1">
      <alignment horizontal="center"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left" vertical="top" wrapText="1"/>
    </xf>
    <xf numFmtId="165" fontId="2" fillId="2" borderId="2" xfId="0" applyNumberFormat="1" applyFont="1" applyFill="1" applyBorder="1" applyAlignment="1">
      <alignment horizontal="center" vertical="top"/>
    </xf>
    <xf numFmtId="0" fontId="2" fillId="2" borderId="3" xfId="0" applyFont="1" applyFill="1" applyBorder="1" applyAlignment="1">
      <alignment horizontal="left" vertical="top" wrapText="1"/>
    </xf>
    <xf numFmtId="0" fontId="2" fillId="2" borderId="2" xfId="0" applyFont="1" applyFill="1" applyBorder="1" applyAlignment="1">
      <alignment horizontal="left" vertical="top" wrapText="1"/>
    </xf>
    <xf numFmtId="49" fontId="2" fillId="2" borderId="1" xfId="0" applyNumberFormat="1" applyFont="1" applyFill="1" applyBorder="1" applyAlignment="1">
      <alignment vertical="top"/>
    </xf>
    <xf numFmtId="165" fontId="2" fillId="2" borderId="1" xfId="0" applyNumberFormat="1" applyFont="1" applyFill="1" applyBorder="1" applyAlignment="1">
      <alignment horizontal="center" vertical="top"/>
    </xf>
    <xf numFmtId="0" fontId="8" fillId="2" borderId="1" xfId="0" applyFont="1" applyFill="1" applyBorder="1" applyAlignment="1">
      <alignment vertical="top"/>
    </xf>
    <xf numFmtId="0" fontId="8" fillId="2" borderId="0" xfId="0" applyFont="1" applyFill="1" applyAlignment="1">
      <alignment vertical="top"/>
    </xf>
    <xf numFmtId="165" fontId="12" fillId="2" borderId="1" xfId="2" applyNumberFormat="1" applyFont="1" applyFill="1" applyBorder="1" applyAlignment="1">
      <alignment horizontal="center" vertical="top" wrapText="1"/>
    </xf>
    <xf numFmtId="0" fontId="11" fillId="0" borderId="1" xfId="0" applyFont="1" applyBorder="1" applyAlignment="1">
      <alignment vertical="top"/>
    </xf>
    <xf numFmtId="0" fontId="11" fillId="0" borderId="0" xfId="0" applyFont="1" applyAlignment="1">
      <alignment vertical="top"/>
    </xf>
    <xf numFmtId="0" fontId="2" fillId="6" borderId="1" xfId="0" quotePrefix="1" applyFont="1" applyFill="1" applyBorder="1" applyAlignment="1">
      <alignment horizontal="left" vertical="top" wrapText="1"/>
    </xf>
    <xf numFmtId="0" fontId="12" fillId="2" borderId="1" xfId="2" applyFont="1" applyFill="1" applyBorder="1" applyAlignment="1">
      <alignment horizontal="center" vertical="top" wrapText="1"/>
    </xf>
    <xf numFmtId="49" fontId="12" fillId="2" borderId="1" xfId="2" applyNumberFormat="1" applyFont="1" applyFill="1" applyBorder="1" applyAlignment="1">
      <alignment horizontal="center" vertical="top"/>
    </xf>
    <xf numFmtId="0" fontId="12" fillId="2" borderId="1" xfId="2" applyFont="1" applyFill="1" applyBorder="1" applyAlignment="1">
      <alignment horizontal="center" vertical="top"/>
    </xf>
    <xf numFmtId="165" fontId="12" fillId="2" borderId="1" xfId="2" applyNumberFormat="1" applyFont="1" applyFill="1" applyBorder="1" applyAlignment="1">
      <alignment horizontal="center" vertical="top"/>
    </xf>
    <xf numFmtId="0" fontId="12" fillId="2" borderId="2" xfId="2" applyFont="1" applyFill="1" applyBorder="1" applyAlignment="1">
      <alignment horizontal="left" vertical="top" wrapText="1"/>
    </xf>
    <xf numFmtId="167" fontId="12" fillId="2" borderId="1" xfId="0" applyNumberFormat="1" applyFont="1" applyFill="1" applyBorder="1" applyAlignment="1">
      <alignment horizontal="center" vertical="top"/>
    </xf>
    <xf numFmtId="1" fontId="28" fillId="2" borderId="1" xfId="0" quotePrefix="1" applyNumberFormat="1" applyFont="1" applyFill="1" applyBorder="1" applyAlignment="1">
      <alignment horizontal="center" vertical="top"/>
    </xf>
    <xf numFmtId="1" fontId="12" fillId="2" borderId="1" xfId="0" applyNumberFormat="1" applyFont="1" applyFill="1" applyBorder="1" applyAlignment="1">
      <alignment horizontal="center" vertical="top" wrapText="1"/>
    </xf>
    <xf numFmtId="49" fontId="12" fillId="2" borderId="1" xfId="0" applyNumberFormat="1" applyFont="1" applyFill="1" applyBorder="1" applyAlignment="1">
      <alignment horizontal="center" vertical="top"/>
    </xf>
    <xf numFmtId="0" fontId="5" fillId="2" borderId="2" xfId="3" applyFont="1" applyFill="1" applyBorder="1" applyAlignment="1">
      <alignment horizontal="left" vertical="top" wrapText="1"/>
    </xf>
    <xf numFmtId="0" fontId="5" fillId="6" borderId="3" xfId="2" quotePrefix="1" applyFont="1" applyFill="1" applyBorder="1" applyAlignment="1">
      <alignment horizontal="left" vertical="top" wrapText="1"/>
    </xf>
    <xf numFmtId="1" fontId="5" fillId="6" borderId="3" xfId="0" applyNumberFormat="1" applyFont="1" applyFill="1" applyBorder="1" applyAlignment="1">
      <alignment horizontal="left" vertical="top" wrapText="1"/>
    </xf>
    <xf numFmtId="1" fontId="5" fillId="6" borderId="2" xfId="0" applyNumberFormat="1" applyFont="1" applyFill="1" applyBorder="1" applyAlignment="1">
      <alignment horizontal="left" vertical="top" wrapText="1"/>
    </xf>
    <xf numFmtId="0" fontId="5" fillId="2" borderId="1" xfId="1" quotePrefix="1" applyFont="1" applyFill="1" applyBorder="1" applyAlignment="1">
      <alignment horizontal="center" vertical="top" wrapText="1"/>
    </xf>
    <xf numFmtId="1" fontId="5" fillId="2" borderId="1" xfId="1" quotePrefix="1" applyNumberFormat="1" applyFont="1" applyFill="1" applyBorder="1" applyAlignment="1">
      <alignment horizontal="center" vertical="top" wrapText="1"/>
    </xf>
    <xf numFmtId="49" fontId="5" fillId="2" borderId="1" xfId="1" quotePrefix="1" applyNumberFormat="1" applyFont="1" applyFill="1" applyBorder="1" applyAlignment="1">
      <alignment horizontal="center" vertical="top" wrapText="1"/>
    </xf>
    <xf numFmtId="165" fontId="5" fillId="2" borderId="1" xfId="1" quotePrefix="1" applyNumberFormat="1" applyFont="1" applyFill="1" applyBorder="1" applyAlignment="1">
      <alignment horizontal="center" vertical="top" wrapText="1"/>
    </xf>
    <xf numFmtId="0" fontId="5" fillId="2" borderId="2" xfId="1" applyFont="1" applyFill="1" applyBorder="1" applyAlignment="1">
      <alignment horizontal="left" vertical="top" wrapText="1"/>
    </xf>
    <xf numFmtId="0" fontId="5" fillId="7" borderId="1" xfId="1" quotePrefix="1" applyFont="1" applyFill="1" applyBorder="1" applyAlignment="1">
      <alignment horizontal="left" vertical="top" wrapText="1"/>
    </xf>
    <xf numFmtId="0" fontId="12" fillId="7" borderId="4" xfId="1" applyFont="1" applyFill="1" applyBorder="1" applyAlignment="1">
      <alignment horizontal="left" vertical="top" wrapText="1"/>
    </xf>
    <xf numFmtId="0" fontId="5" fillId="2" borderId="3" xfId="2" applyFont="1" applyFill="1" applyBorder="1" applyAlignment="1">
      <alignment horizontal="left" vertical="top" wrapText="1"/>
    </xf>
    <xf numFmtId="165" fontId="5" fillId="2" borderId="2" xfId="0" applyNumberFormat="1" applyFont="1" applyFill="1" applyBorder="1" applyAlignment="1">
      <alignment horizontal="center" vertical="top"/>
    </xf>
    <xf numFmtId="0" fontId="5" fillId="2" borderId="3" xfId="0" applyFont="1" applyFill="1" applyBorder="1" applyAlignment="1">
      <alignment horizontal="left" vertical="top" wrapText="1"/>
    </xf>
    <xf numFmtId="0" fontId="12" fillId="7" borderId="1" xfId="0" applyFont="1" applyFill="1" applyBorder="1" applyAlignment="1">
      <alignment vertical="top"/>
    </xf>
    <xf numFmtId="0" fontId="5" fillId="2" borderId="1" xfId="4" applyFont="1" applyFill="1" applyBorder="1" applyAlignment="1">
      <alignment horizontal="center" vertical="top" wrapText="1"/>
    </xf>
    <xf numFmtId="49" fontId="5" fillId="2" borderId="1" xfId="4" quotePrefix="1" applyNumberFormat="1" applyFont="1" applyFill="1" applyBorder="1" applyAlignment="1">
      <alignment horizontal="center" vertical="top"/>
    </xf>
    <xf numFmtId="165" fontId="5" fillId="2" borderId="1" xfId="4" applyNumberFormat="1" applyFont="1" applyFill="1" applyBorder="1" applyAlignment="1">
      <alignment horizontal="center" vertical="top"/>
    </xf>
    <xf numFmtId="49" fontId="5" fillId="2" borderId="2" xfId="4" quotePrefix="1" applyNumberFormat="1" applyFont="1" applyFill="1" applyBorder="1" applyAlignment="1">
      <alignment horizontal="left" vertical="top" wrapText="1"/>
    </xf>
    <xf numFmtId="0" fontId="5" fillId="7" borderId="1" xfId="0" applyFont="1" applyFill="1" applyBorder="1" applyAlignment="1">
      <alignment horizontal="center" vertical="top" wrapText="1"/>
    </xf>
    <xf numFmtId="0" fontId="5" fillId="2" borderId="1" xfId="7" applyFont="1" applyFill="1" applyBorder="1" applyAlignment="1">
      <alignment horizontal="center" vertical="top" wrapText="1"/>
    </xf>
    <xf numFmtId="1" fontId="2" fillId="6" borderId="3" xfId="0" applyNumberFormat="1" applyFont="1" applyFill="1" applyBorder="1" applyAlignment="1">
      <alignment horizontal="left" vertical="top" wrapText="1"/>
    </xf>
    <xf numFmtId="1" fontId="2" fillId="6" borderId="2" xfId="0" applyNumberFormat="1" applyFont="1" applyFill="1" applyBorder="1" applyAlignment="1">
      <alignment horizontal="left" vertical="top" wrapText="1"/>
    </xf>
    <xf numFmtId="0" fontId="2" fillId="6" borderId="0" xfId="0" applyFont="1" applyFill="1" applyAlignment="1">
      <alignment vertical="top"/>
    </xf>
    <xf numFmtId="0" fontId="12" fillId="2" borderId="1" xfId="4" applyFont="1" applyFill="1" applyBorder="1" applyAlignment="1">
      <alignment horizontal="center" vertical="top" wrapText="1"/>
    </xf>
    <xf numFmtId="49" fontId="12" fillId="2" borderId="1" xfId="4" quotePrefix="1" applyNumberFormat="1" applyFont="1" applyFill="1" applyBorder="1" applyAlignment="1">
      <alignment horizontal="center" vertical="top"/>
    </xf>
    <xf numFmtId="165" fontId="12" fillId="2" borderId="1" xfId="4" applyNumberFormat="1" applyFont="1" applyFill="1" applyBorder="1" applyAlignment="1">
      <alignment horizontal="center" vertical="top"/>
    </xf>
    <xf numFmtId="49" fontId="12" fillId="2" borderId="2" xfId="4" quotePrefix="1" applyNumberFormat="1" applyFont="1" applyFill="1" applyBorder="1" applyAlignment="1">
      <alignment horizontal="left" vertical="top" wrapText="1"/>
    </xf>
    <xf numFmtId="49" fontId="5" fillId="2" borderId="1" xfId="6" quotePrefix="1" applyNumberFormat="1" applyFont="1" applyFill="1" applyBorder="1" applyAlignment="1">
      <alignment horizontal="center" vertical="top" wrapText="1"/>
    </xf>
    <xf numFmtId="49" fontId="5" fillId="2" borderId="2" xfId="6" quotePrefix="1" applyNumberFormat="1" applyFont="1" applyFill="1" applyBorder="1" applyAlignment="1">
      <alignment horizontal="left" vertical="top" wrapText="1"/>
    </xf>
    <xf numFmtId="0" fontId="2" fillId="6" borderId="1" xfId="0" quotePrefix="1" applyFont="1" applyFill="1" applyBorder="1" applyAlignment="1">
      <alignment horizontal="center" vertical="top" wrapText="1"/>
    </xf>
    <xf numFmtId="1" fontId="2" fillId="6" borderId="1" xfId="0" quotePrefix="1" applyNumberFormat="1" applyFont="1" applyFill="1" applyBorder="1" applyAlignment="1">
      <alignment horizontal="left" vertical="top" wrapText="1"/>
    </xf>
    <xf numFmtId="49" fontId="2" fillId="6" borderId="1" xfId="4" quotePrefix="1" applyNumberFormat="1" applyFont="1" applyFill="1" applyBorder="1" applyAlignment="1">
      <alignment horizontal="center" vertical="top"/>
    </xf>
    <xf numFmtId="165" fontId="2" fillId="6" borderId="1" xfId="4" quotePrefix="1" applyNumberFormat="1" applyFont="1" applyFill="1" applyBorder="1" applyAlignment="1">
      <alignment horizontal="center" vertical="top"/>
    </xf>
    <xf numFmtId="0" fontId="2" fillId="6" borderId="1" xfId="6" applyFont="1" applyFill="1" applyBorder="1" applyAlignment="1">
      <alignment horizontal="left" vertical="top" wrapText="1"/>
    </xf>
    <xf numFmtId="0" fontId="8" fillId="0" borderId="1" xfId="0" applyFont="1" applyBorder="1" applyAlignment="1">
      <alignment vertical="top"/>
    </xf>
    <xf numFmtId="0" fontId="8" fillId="0" borderId="0" xfId="0" applyFont="1" applyAlignment="1">
      <alignment vertical="top"/>
    </xf>
    <xf numFmtId="0" fontId="2" fillId="0" borderId="0" xfId="0" applyFont="1" applyAlignment="1">
      <alignment vertical="top"/>
    </xf>
    <xf numFmtId="49" fontId="2" fillId="6" borderId="1" xfId="5" quotePrefix="1" applyNumberFormat="1" applyFont="1" applyFill="1" applyBorder="1" applyAlignment="1">
      <alignment horizontal="center" vertical="top" wrapText="1"/>
    </xf>
    <xf numFmtId="165" fontId="2" fillId="6" borderId="1" xfId="5" quotePrefix="1" applyNumberFormat="1" applyFont="1" applyFill="1" applyBorder="1" applyAlignment="1">
      <alignment horizontal="center" vertical="top"/>
    </xf>
    <xf numFmtId="0" fontId="2" fillId="6" borderId="1" xfId="4" applyFont="1" applyFill="1" applyBorder="1" applyAlignment="1">
      <alignment horizontal="left" vertical="top" wrapText="1"/>
    </xf>
    <xf numFmtId="0" fontId="2" fillId="6" borderId="1" xfId="5" quotePrefix="1" applyFont="1" applyFill="1" applyBorder="1" applyAlignment="1">
      <alignment horizontal="center" vertical="top" wrapText="1"/>
    </xf>
    <xf numFmtId="0" fontId="2" fillId="6" borderId="1" xfId="5" applyFont="1" applyFill="1" applyBorder="1" applyAlignment="1">
      <alignment horizontal="left" vertical="top" wrapText="1"/>
    </xf>
    <xf numFmtId="0" fontId="8" fillId="0" borderId="0" xfId="0" applyFont="1" applyAlignment="1">
      <alignment vertical="top" wrapText="1"/>
    </xf>
    <xf numFmtId="0" fontId="2" fillId="6" borderId="3" xfId="1" applyFont="1" applyFill="1" applyBorder="1" applyAlignment="1">
      <alignment horizontal="left" vertical="top" wrapText="1"/>
    </xf>
    <xf numFmtId="0" fontId="2" fillId="2" borderId="3" xfId="1" applyFont="1" applyFill="1" applyBorder="1" applyAlignment="1">
      <alignment horizontal="left" vertical="top" wrapText="1"/>
    </xf>
    <xf numFmtId="15" fontId="2" fillId="6" borderId="1" xfId="0" applyNumberFormat="1" applyFont="1" applyFill="1" applyBorder="1" applyAlignment="1">
      <alignment vertical="top"/>
    </xf>
    <xf numFmtId="0" fontId="5" fillId="7" borderId="1" xfId="4" applyFont="1" applyFill="1" applyBorder="1" applyAlignment="1">
      <alignment horizontal="left" vertical="top" wrapText="1"/>
    </xf>
    <xf numFmtId="0" fontId="5" fillId="7" borderId="1" xfId="6" applyFont="1" applyFill="1" applyBorder="1" applyAlignment="1">
      <alignment horizontal="left" vertical="top" wrapText="1"/>
    </xf>
    <xf numFmtId="0" fontId="37" fillId="6" borderId="3" xfId="2" applyFont="1" applyFill="1" applyBorder="1" applyAlignment="1">
      <alignment horizontal="left" vertical="top" wrapText="1"/>
    </xf>
    <xf numFmtId="0" fontId="37" fillId="0" borderId="1" xfId="0" applyFont="1" applyBorder="1" applyAlignment="1">
      <alignment horizontal="center" vertical="top" wrapText="1"/>
    </xf>
    <xf numFmtId="165" fontId="37" fillId="0" borderId="1" xfId="0" applyNumberFormat="1" applyFont="1" applyBorder="1" applyAlignment="1">
      <alignment horizontal="center" vertical="top" wrapText="1"/>
    </xf>
    <xf numFmtId="1" fontId="37" fillId="0" borderId="1" xfId="0" applyNumberFormat="1" applyFont="1" applyBorder="1" applyAlignment="1">
      <alignment horizontal="center" vertical="top"/>
    </xf>
    <xf numFmtId="0" fontId="37" fillId="0" borderId="1" xfId="0" applyFont="1" applyBorder="1" applyAlignment="1">
      <alignment horizontal="center" vertical="top"/>
    </xf>
    <xf numFmtId="0" fontId="37" fillId="0" borderId="1" xfId="0" applyFont="1" applyBorder="1" applyAlignment="1">
      <alignment horizontal="left" vertical="top" wrapText="1"/>
    </xf>
    <xf numFmtId="0" fontId="37" fillId="0" borderId="1" xfId="0" applyFont="1" applyBorder="1" applyAlignment="1">
      <alignment vertical="top"/>
    </xf>
    <xf numFmtId="165" fontId="37" fillId="0" borderId="2" xfId="0" applyNumberFormat="1" applyFont="1" applyBorder="1" applyAlignment="1">
      <alignment horizontal="center" vertical="top"/>
    </xf>
    <xf numFmtId="0" fontId="37" fillId="0" borderId="3" xfId="0" applyFont="1" applyBorder="1" applyAlignment="1">
      <alignment horizontal="left" vertical="top" wrapText="1"/>
    </xf>
    <xf numFmtId="0" fontId="37" fillId="0" borderId="2" xfId="0" applyFont="1" applyBorder="1" applyAlignment="1">
      <alignment horizontal="left" vertical="top" wrapText="1"/>
    </xf>
    <xf numFmtId="0" fontId="37" fillId="6" borderId="1" xfId="0" applyFont="1" applyFill="1" applyBorder="1" applyAlignment="1">
      <alignment horizontal="left" vertical="top" wrapText="1"/>
    </xf>
    <xf numFmtId="49" fontId="37" fillId="0" borderId="1" xfId="0" applyNumberFormat="1" applyFont="1" applyBorder="1" applyAlignment="1">
      <alignment vertical="top"/>
    </xf>
    <xf numFmtId="165" fontId="37" fillId="0" borderId="1" xfId="0" applyNumberFormat="1" applyFont="1" applyBorder="1" applyAlignment="1">
      <alignment horizontal="center" vertical="top"/>
    </xf>
    <xf numFmtId="0" fontId="38" fillId="0" borderId="0" xfId="0" applyFont="1" applyAlignment="1">
      <alignment vertical="top"/>
    </xf>
    <xf numFmtId="0" fontId="5" fillId="2" borderId="1" xfId="8" applyFont="1" applyFill="1" applyBorder="1" applyAlignment="1">
      <alignment horizontal="center" vertical="top" wrapText="1"/>
    </xf>
    <xf numFmtId="0" fontId="5" fillId="2" borderId="1" xfId="8" applyFont="1" applyFill="1" applyBorder="1" applyAlignment="1">
      <alignment horizontal="left" vertical="top" wrapText="1"/>
    </xf>
    <xf numFmtId="49" fontId="5" fillId="2" borderId="1" xfId="8" quotePrefix="1" applyNumberFormat="1" applyFont="1" applyFill="1" applyBorder="1" applyAlignment="1">
      <alignment horizontal="center" vertical="top"/>
    </xf>
    <xf numFmtId="165" fontId="5" fillId="2" borderId="1" xfId="8" quotePrefix="1" applyNumberFormat="1" applyFont="1" applyFill="1" applyBorder="1" applyAlignment="1">
      <alignment horizontal="center" vertical="top"/>
    </xf>
    <xf numFmtId="0" fontId="5" fillId="2" borderId="1" xfId="8" quotePrefix="1" applyFont="1" applyFill="1" applyBorder="1" applyAlignment="1">
      <alignment horizontal="center" vertical="top" wrapText="1"/>
    </xf>
    <xf numFmtId="49" fontId="5" fillId="2" borderId="1" xfId="8" quotePrefix="1" applyNumberFormat="1" applyFont="1" applyFill="1" applyBorder="1" applyAlignment="1">
      <alignment horizontal="center" vertical="top" wrapText="1"/>
    </xf>
    <xf numFmtId="0" fontId="12" fillId="7" borderId="1" xfId="0" applyFont="1" applyFill="1" applyBorder="1" applyAlignment="1">
      <alignment horizontal="left" vertical="top" wrapText="1"/>
    </xf>
    <xf numFmtId="49" fontId="12" fillId="2" borderId="1" xfId="0" quotePrefix="1" applyNumberFormat="1" applyFont="1" applyFill="1" applyBorder="1" applyAlignment="1">
      <alignment horizontal="center" vertical="top" wrapText="1"/>
    </xf>
    <xf numFmtId="0" fontId="2" fillId="6" borderId="4" xfId="0" applyFont="1" applyFill="1" applyBorder="1" applyAlignment="1">
      <alignment horizontal="left" vertical="top" wrapText="1"/>
    </xf>
    <xf numFmtId="165" fontId="2" fillId="6" borderId="4" xfId="0" applyNumberFormat="1" applyFont="1" applyFill="1" applyBorder="1" applyAlignment="1">
      <alignment horizontal="center" vertical="top" wrapText="1"/>
    </xf>
    <xf numFmtId="1" fontId="5" fillId="2" borderId="1" xfId="0" quotePrefix="1" applyNumberFormat="1" applyFont="1" applyFill="1" applyBorder="1" applyAlignment="1">
      <alignment horizontal="center" vertical="top" wrapText="1"/>
    </xf>
    <xf numFmtId="1" fontId="5" fillId="2" borderId="1" xfId="10" quotePrefix="1" applyNumberFormat="1" applyFont="1" applyFill="1" applyBorder="1" applyAlignment="1">
      <alignment horizontal="center" vertical="top" wrapText="1"/>
    </xf>
    <xf numFmtId="1" fontId="5" fillId="2" borderId="1" xfId="1" quotePrefix="1" applyNumberFormat="1" applyFont="1" applyFill="1" applyBorder="1" applyAlignment="1">
      <alignment horizontal="center" vertical="top"/>
    </xf>
    <xf numFmtId="165" fontId="5" fillId="2" borderId="1" xfId="1" applyNumberFormat="1" applyFont="1" applyFill="1" applyBorder="1" applyAlignment="1">
      <alignment horizontal="center" vertical="top"/>
    </xf>
    <xf numFmtId="49" fontId="5" fillId="2" borderId="1" xfId="1" quotePrefix="1" applyNumberFormat="1" applyFont="1" applyFill="1" applyBorder="1" applyAlignment="1">
      <alignment horizontal="lef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5" fillId="6" borderId="1" xfId="3" applyFont="1" applyFill="1" applyBorder="1" applyAlignment="1">
      <alignment horizontal="left" vertical="top" wrapText="1"/>
    </xf>
    <xf numFmtId="0" fontId="5" fillId="2" borderId="1" xfId="3" applyFont="1" applyFill="1" applyBorder="1" applyAlignment="1">
      <alignment horizontal="left" vertical="top" wrapText="1"/>
    </xf>
    <xf numFmtId="0" fontId="12" fillId="6" borderId="4" xfId="3" applyFont="1" applyFill="1" applyBorder="1" applyAlignment="1">
      <alignment horizontal="left" vertical="top" wrapText="1"/>
    </xf>
    <xf numFmtId="49" fontId="12" fillId="6" borderId="4" xfId="4" quotePrefix="1" applyNumberFormat="1" applyFont="1" applyFill="1" applyBorder="1" applyAlignment="1">
      <alignment horizontal="left" vertical="top" wrapText="1"/>
    </xf>
    <xf numFmtId="49" fontId="5" fillId="2" borderId="1" xfId="4" quotePrefix="1" applyNumberFormat="1" applyFont="1" applyFill="1" applyBorder="1" applyAlignment="1">
      <alignment horizontal="left" vertical="top" wrapText="1"/>
    </xf>
    <xf numFmtId="49" fontId="5" fillId="6" borderId="1" xfId="4" quotePrefix="1" applyNumberFormat="1" applyFont="1" applyFill="1" applyBorder="1" applyAlignment="1">
      <alignment horizontal="left" vertical="top" wrapText="1"/>
    </xf>
    <xf numFmtId="49" fontId="12" fillId="2" borderId="1" xfId="4" quotePrefix="1" applyNumberFormat="1" applyFont="1" applyFill="1" applyBorder="1" applyAlignment="1">
      <alignment horizontal="left" vertical="top" wrapText="1"/>
    </xf>
    <xf numFmtId="0" fontId="15" fillId="6" borderId="1" xfId="4" applyFont="1" applyFill="1" applyBorder="1" applyAlignment="1">
      <alignment horizontal="left" vertical="top" wrapText="1"/>
    </xf>
    <xf numFmtId="49" fontId="12" fillId="6" borderId="1" xfId="4" quotePrefix="1" applyNumberFormat="1" applyFont="1" applyFill="1" applyBorder="1" applyAlignment="1">
      <alignment horizontal="left" vertical="top" wrapText="1"/>
    </xf>
    <xf numFmtId="49" fontId="12" fillId="6" borderId="1" xfId="5" quotePrefix="1" applyNumberFormat="1" applyFont="1" applyFill="1" applyBorder="1" applyAlignment="1">
      <alignment horizontal="left" vertical="top" wrapText="1"/>
    </xf>
    <xf numFmtId="0" fontId="7" fillId="8" borderId="1" xfId="0" applyFont="1" applyFill="1" applyBorder="1" applyAlignment="1">
      <alignment horizontal="center" vertical="top" wrapText="1"/>
    </xf>
    <xf numFmtId="0" fontId="5" fillId="8" borderId="1" xfId="0" applyFont="1" applyFill="1" applyBorder="1" applyAlignment="1">
      <alignment vertical="top"/>
    </xf>
    <xf numFmtId="0" fontId="12" fillId="8" borderId="1" xfId="0" applyFont="1" applyFill="1" applyBorder="1" applyAlignment="1">
      <alignment vertical="top"/>
    </xf>
    <xf numFmtId="0" fontId="2" fillId="8" borderId="1" xfId="0" applyFont="1" applyFill="1" applyBorder="1" applyAlignment="1">
      <alignment vertical="top"/>
    </xf>
    <xf numFmtId="0" fontId="12" fillId="8" borderId="4" xfId="0" applyFont="1" applyFill="1" applyBorder="1" applyAlignment="1">
      <alignment vertical="top"/>
    </xf>
    <xf numFmtId="0" fontId="5" fillId="8"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34" fillId="8" borderId="1" xfId="0" applyFont="1" applyFill="1" applyBorder="1" applyAlignment="1">
      <alignment horizontal="left" vertical="top" wrapText="1"/>
    </xf>
    <xf numFmtId="0" fontId="12" fillId="8" borderId="4" xfId="0" applyFont="1" applyFill="1" applyBorder="1" applyAlignment="1">
      <alignment horizontal="left" vertical="top" wrapText="1"/>
    </xf>
    <xf numFmtId="0" fontId="2" fillId="8" borderId="1" xfId="0" applyFont="1" applyFill="1" applyBorder="1" applyAlignment="1">
      <alignment horizontal="left" vertical="top" wrapText="1"/>
    </xf>
    <xf numFmtId="15" fontId="5" fillId="8" borderId="1" xfId="0" applyNumberFormat="1" applyFont="1" applyFill="1" applyBorder="1" applyAlignment="1">
      <alignment horizontal="left" vertical="top" wrapText="1"/>
    </xf>
    <xf numFmtId="0" fontId="34" fillId="8" borderId="1" xfId="0" applyFont="1" applyFill="1" applyBorder="1" applyAlignment="1">
      <alignment vertical="top"/>
    </xf>
    <xf numFmtId="0" fontId="12" fillId="8" borderId="1" xfId="2" applyFont="1" applyFill="1" applyBorder="1" applyAlignment="1">
      <alignment horizontal="left" vertical="top" wrapText="1"/>
    </xf>
    <xf numFmtId="0" fontId="5" fillId="8" borderId="1" xfId="2" applyFont="1" applyFill="1" applyBorder="1" applyAlignment="1">
      <alignment horizontal="left" vertical="top" wrapText="1"/>
    </xf>
    <xf numFmtId="0" fontId="12" fillId="8" borderId="6" xfId="0" applyFont="1" applyFill="1" applyBorder="1" applyAlignment="1">
      <alignment horizontal="left" vertical="top" wrapText="1"/>
    </xf>
    <xf numFmtId="0" fontId="12" fillId="8" borderId="3" xfId="0"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1" xfId="6" applyFont="1" applyFill="1" applyBorder="1" applyAlignment="1">
      <alignment horizontal="left" vertical="top" wrapText="1"/>
    </xf>
    <xf numFmtId="0" fontId="5" fillId="8" borderId="1" xfId="0" applyFont="1" applyFill="1" applyBorder="1" applyAlignment="1">
      <alignment vertical="top" wrapText="1"/>
    </xf>
    <xf numFmtId="0" fontId="12" fillId="8" borderId="6" xfId="2" applyFont="1" applyFill="1" applyBorder="1" applyAlignment="1">
      <alignment horizontal="left" vertical="top" wrapText="1"/>
    </xf>
    <xf numFmtId="0" fontId="5" fillId="8" borderId="3" xfId="2" applyFont="1" applyFill="1" applyBorder="1" applyAlignment="1">
      <alignment horizontal="left" vertical="top" wrapText="1"/>
    </xf>
    <xf numFmtId="0" fontId="12" fillId="8" borderId="6" xfId="1" applyFont="1" applyFill="1" applyBorder="1" applyAlignment="1">
      <alignment horizontal="left" vertical="top" wrapText="1"/>
    </xf>
    <xf numFmtId="0" fontId="5" fillId="8" borderId="1" xfId="1" applyFont="1" applyFill="1" applyBorder="1" applyAlignment="1">
      <alignment vertical="top" wrapText="1"/>
    </xf>
    <xf numFmtId="0" fontId="34" fillId="8" borderId="3" xfId="2" applyFont="1" applyFill="1" applyBorder="1" applyAlignment="1">
      <alignment horizontal="left" vertical="top" wrapText="1"/>
    </xf>
    <xf numFmtId="0" fontId="2" fillId="8" borderId="3" xfId="2" applyFont="1" applyFill="1" applyBorder="1" applyAlignment="1">
      <alignment horizontal="left" vertical="top" wrapText="1"/>
    </xf>
    <xf numFmtId="0" fontId="12" fillId="8" borderId="3" xfId="2" applyFont="1" applyFill="1" applyBorder="1" applyAlignment="1">
      <alignment horizontal="left" vertical="top" wrapText="1"/>
    </xf>
    <xf numFmtId="0" fontId="2" fillId="8" borderId="1" xfId="1" applyFont="1" applyFill="1" applyBorder="1" applyAlignment="1">
      <alignment horizontal="left" vertical="top" wrapText="1"/>
    </xf>
    <xf numFmtId="0" fontId="7" fillId="0" borderId="1" xfId="0" applyFont="1" applyBorder="1" applyAlignment="1">
      <alignment horizontal="center" vertical="top" wrapText="1"/>
    </xf>
    <xf numFmtId="0" fontId="5" fillId="0" borderId="1" xfId="0" applyFont="1" applyBorder="1" applyAlignment="1">
      <alignment horizontal="left" vertical="top" wrapText="1"/>
    </xf>
    <xf numFmtId="0" fontId="12" fillId="0" borderId="1" xfId="0" applyFont="1" applyBorder="1" applyAlignment="1">
      <alignment horizontal="left" vertical="top" wrapText="1"/>
    </xf>
    <xf numFmtId="0" fontId="2" fillId="0" borderId="1" xfId="0" applyFont="1" applyBorder="1" applyAlignment="1">
      <alignment horizontal="left" vertical="top" wrapText="1"/>
    </xf>
    <xf numFmtId="0" fontId="12" fillId="0" borderId="4" xfId="0" applyFont="1" applyBorder="1" applyAlignment="1">
      <alignment horizontal="left" vertical="top" wrapText="1"/>
    </xf>
    <xf numFmtId="0" fontId="12" fillId="0" borderId="1" xfId="2" applyFont="1" applyBorder="1" applyAlignment="1">
      <alignment horizontal="left" vertical="top" wrapText="1"/>
    </xf>
    <xf numFmtId="0" fontId="5" fillId="0" borderId="1" xfId="2" applyFont="1" applyBorder="1" applyAlignment="1">
      <alignment horizontal="left" vertical="top" wrapText="1"/>
    </xf>
    <xf numFmtId="0" fontId="34" fillId="0" borderId="1" xfId="2" applyFont="1" applyBorder="1" applyAlignment="1">
      <alignment horizontal="left" vertical="top" wrapText="1"/>
    </xf>
    <xf numFmtId="0" fontId="2" fillId="0" borderId="1" xfId="2" applyFont="1" applyBorder="1" applyAlignment="1">
      <alignment horizontal="left" vertical="top" wrapText="1"/>
    </xf>
    <xf numFmtId="0" fontId="3" fillId="0" borderId="0" xfId="0" applyFont="1" applyAlignment="1">
      <alignment horizontal="center" vertical="top"/>
    </xf>
    <xf numFmtId="0" fontId="3"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left" vertical="top" wrapText="1"/>
    </xf>
    <xf numFmtId="0" fontId="3" fillId="0" borderId="0" xfId="0" applyFont="1" applyAlignment="1">
      <alignment horizontal="center" vertical="top" wrapText="1"/>
    </xf>
    <xf numFmtId="0" fontId="11" fillId="0" borderId="0" xfId="0" applyFont="1" applyAlignment="1">
      <alignment horizontal="center" vertical="top" wrapText="1"/>
    </xf>
    <xf numFmtId="14" fontId="11" fillId="0" borderId="0" xfId="0" applyNumberFormat="1" applyFont="1" applyAlignment="1">
      <alignment horizontal="center" vertical="center" wrapText="1"/>
    </xf>
    <xf numFmtId="14" fontId="11" fillId="0" borderId="0" xfId="0" applyNumberFormat="1" applyFont="1" applyAlignment="1">
      <alignment horizontal="left" vertical="top" wrapText="1"/>
    </xf>
    <xf numFmtId="14" fontId="11" fillId="0" borderId="0" xfId="0" applyNumberFormat="1" applyFont="1" applyAlignment="1">
      <alignment horizontal="center" vertical="top" wrapText="1"/>
    </xf>
  </cellXfs>
  <cellStyles count="12">
    <cellStyle name="Comma" xfId="11" builtinId="3"/>
    <cellStyle name="Normal" xfId="0" builtinId="0"/>
    <cellStyle name="Normal 10" xfId="9" xr:uid="{00000000-0005-0000-0000-000002000000}"/>
    <cellStyle name="Normal 2" xfId="1" xr:uid="{00000000-0005-0000-0000-000003000000}"/>
    <cellStyle name="Normal 2 2" xfId="10" xr:uid="{00000000-0005-0000-0000-000004000000}"/>
    <cellStyle name="Normal 3" xfId="2" xr:uid="{00000000-0005-0000-0000-000005000000}"/>
    <cellStyle name="Normal 4" xfId="3" xr:uid="{00000000-0005-0000-0000-000006000000}"/>
    <cellStyle name="Normal 5" xfId="4" xr:uid="{00000000-0005-0000-0000-000007000000}"/>
    <cellStyle name="Normal 6" xfId="5" xr:uid="{00000000-0005-0000-0000-000008000000}"/>
    <cellStyle name="Normal 7" xfId="6" xr:uid="{00000000-0005-0000-0000-000009000000}"/>
    <cellStyle name="Normal 8" xfId="7" xr:uid="{00000000-0005-0000-0000-00000A000000}"/>
    <cellStyle name="Normal 9" xfId="8" xr:uid="{00000000-0005-0000-0000-00000B000000}"/>
  </cellStyles>
  <dxfs count="10807">
    <dxf>
      <fill>
        <patternFill>
          <bgColor rgb="FF00B0F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horizontal="lef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numFmt numFmtId="165" formatCode="[$-409]d\-mmm\-yyyy;@"/>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5" formatCode="[$-409]d\-mmm\-yyyy;@"/>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wrapText="1"/>
    </dxf>
    <dxf>
      <alignment wrapText="1"/>
    </dxf>
    <dxf>
      <alignment wrapText="1"/>
    </dxf>
    <dxf>
      <alignment vertical="center"/>
    </dxf>
    <dxf>
      <alignment vertical="center"/>
    </dxf>
    <dxf>
      <alignment vertical="center"/>
    </dxf>
    <dxf>
      <alignment vertical="center"/>
    </dxf>
    <dxf>
      <alignment horizontal="center"/>
    </dxf>
    <dxf>
      <alignment wrapText="1"/>
    </dxf>
    <dxf>
      <numFmt numFmtId="168" formatCode="_(* #,##0_);_(* \(#,##0\);_(* &quot;-&quot;??_);_(@_)"/>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color auto="1"/>
      </font>
    </dxf>
    <dxf>
      <font>
        <color auto="1"/>
      </font>
    </dxf>
    <dxf>
      <alignment vertical="center"/>
    </dxf>
    <dxf>
      <alignment vertical="center"/>
    </dxf>
    <dxf>
      <alignment vertical="center"/>
    </dxf>
    <dxf>
      <alignment horizontal="center"/>
    </dxf>
    <dxf>
      <alignment horizontal="center"/>
    </dxf>
    <dxf>
      <alignment horizontal="center"/>
    </dxf>
    <dxf>
      <numFmt numFmtId="168" formatCode="_(* #,##0_);_(* \(#,##0\);_(* &quot;-&quot;??_);_(@_)"/>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color auto="1"/>
      </font>
    </dxf>
    <dxf>
      <font>
        <color auto="1"/>
      </font>
    </dxf>
    <dxf>
      <numFmt numFmtId="168" formatCode="_(* #,##0_);_(* \(#,##0\);_(*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numFmt numFmtId="168" formatCode="_(* #,##0_);_(* \(#,##0\);_(* &quot;-&quot;??_);_(@_)"/>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0"/>
    </dxf>
    <dxf>
      <alignment wrapText="0"/>
    </dxf>
    <dxf>
      <alignment wrapText="0"/>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horizontal="center"/>
    </dxf>
    <dxf>
      <alignment vertical="center"/>
    </dxf>
    <dxf>
      <alignment vertical="center"/>
    </dxf>
    <dxf>
      <alignment vertical="center"/>
    </dxf>
    <dxf>
      <alignment vertical="center"/>
    </dxf>
    <dxf>
      <alignment vertical="center"/>
    </dxf>
    <dxf>
      <numFmt numFmtId="168" formatCode="_(* #,##0_);_(* \(#,##0\);_(* &quot;-&quot;??_);_(@_)"/>
    </dxf>
    <dxf>
      <numFmt numFmtId="168" formatCode="_(* #,##0_);_(* \(#,##0\);_(* &quot;-&quot;??_);_(@_)"/>
    </dxf>
    <dxf>
      <numFmt numFmtId="168" formatCode="_(* #,##0_);_(* \(#,##0\);_(* &quot;-&quot;??_);_(@_)"/>
    </dxf>
    <dxf>
      <numFmt numFmtId="168" formatCode="_(* #,##0_);_(* \(#,##0\);_(* &quot;-&quot;??_);_(@_)"/>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top"/>
    </dxf>
    <dxf>
      <alignment vertical="top"/>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wrapText="1"/>
    </dxf>
    <dxf>
      <alignment wrapText="1"/>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font>
    </dxf>
    <dxf>
      <font>
        <b/>
      </font>
    </dxf>
    <dxf>
      <font>
        <b/>
      </font>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wrapText="0"/>
    </dxf>
    <dxf>
      <alignment wrapText="0"/>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horizontal="center"/>
    </dxf>
    <dxf>
      <alignment vertical="center"/>
    </dxf>
    <dxf>
      <alignment vertical="center"/>
    </dxf>
    <dxf>
      <alignment vertical="center"/>
    </dxf>
    <dxf>
      <alignment vertical="center"/>
    </dxf>
    <dxf>
      <alignment vertical="center"/>
    </dxf>
    <dxf>
      <numFmt numFmtId="168" formatCode="_(* #,##0_);_(* \(#,##0\);_(* &quot;-&quot;??_);_(@_)"/>
    </dxf>
    <dxf>
      <numFmt numFmtId="168" formatCode="_(* #,##0_);_(* \(#,##0\);_(* &quot;-&quot;??_);_(@_)"/>
    </dxf>
    <dxf>
      <numFmt numFmtId="168" formatCode="_(* #,##0_);_(* \(#,##0\);_(* &quot;-&quot;??_);_(@_)"/>
    </dxf>
    <dxf>
      <numFmt numFmtId="168" formatCode="_(* #,##0_);_(* \(#,##0\);_(* &quot;-&quot;??_);_(@_)"/>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top"/>
    </dxf>
    <dxf>
      <alignment vertical="top"/>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wrapText="1"/>
    </dxf>
    <dxf>
      <alignment wrapText="1"/>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horizontal="center"/>
    </dxf>
    <dxf>
      <alignment vertical="center"/>
    </dxf>
    <dxf>
      <alignment vertical="center"/>
    </dxf>
    <dxf>
      <alignment vertical="center"/>
    </dxf>
    <dxf>
      <alignment wrapText="1"/>
    </dxf>
    <dxf>
      <alignment wrapText="1"/>
    </dxf>
    <dxf>
      <alignment wrapText="1"/>
    </dxf>
    <dxf>
      <alignment vertical="center"/>
    </dxf>
    <dxf>
      <alignment horizontal="center"/>
    </dxf>
    <dxf>
      <alignment wrapText="1"/>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horizontal="center"/>
    </dxf>
    <dxf>
      <alignment vertical="center"/>
    </dxf>
    <dxf>
      <alignment vertical="center"/>
    </dxf>
    <dxf>
      <alignment vertical="center"/>
    </dxf>
    <dxf>
      <alignment vertical="center"/>
    </dxf>
    <dxf>
      <alignment vertical="center"/>
    </dxf>
    <dxf>
      <numFmt numFmtId="168" formatCode="_(* #,##0_);_(* \(#,##0\);_(* &quot;-&quot;??_);_(@_)"/>
    </dxf>
    <dxf>
      <numFmt numFmtId="168" formatCode="_(* #,##0_);_(* \(#,##0\);_(* &quot;-&quot;??_);_(@_)"/>
    </dxf>
    <dxf>
      <numFmt numFmtId="168" formatCode="_(* #,##0_);_(* \(#,##0\);_(* &quot;-&quot;??_);_(@_)"/>
    </dxf>
    <dxf>
      <numFmt numFmtId="168" formatCode="_(* #,##0_);_(* \(#,##0\);_(* &quot;-&quot;??_);_(@_)"/>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top"/>
    </dxf>
    <dxf>
      <alignment vertical="top"/>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wrapText="1"/>
    </dxf>
    <dxf>
      <alignment wrapText="1"/>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theme="0"/>
      </font>
    </dxf>
    <dxf>
      <font>
        <color theme="0"/>
      </font>
    </dxf>
    <dxf>
      <font>
        <color theme="0"/>
      </font>
    </dxf>
    <dxf>
      <font>
        <color theme="0"/>
      </font>
    </dxf>
    <dxf>
      <font>
        <color theme="0"/>
      </font>
    </dxf>
    <dxf>
      <font>
        <color rgb="FFFF0000"/>
      </font>
    </dxf>
    <dxf>
      <font>
        <color rgb="FFFF0000"/>
      </font>
    </dxf>
    <dxf>
      <font>
        <color rgb="FFFF0000"/>
      </font>
    </dxf>
    <dxf>
      <font>
        <color rgb="FFFF0000"/>
      </font>
    </dxf>
    <dxf>
      <font>
        <color rgb="FFFF0000"/>
      </font>
    </dxf>
    <dxf>
      <alignment horizontal="left"/>
    </dxf>
    <dxf>
      <fill>
        <patternFill>
          <bgColor theme="8" tint="0.79998168889431442"/>
        </patternFill>
      </fill>
    </dxf>
    <dxf>
      <fill>
        <patternFill>
          <bgColor theme="8" tint="0.79998168889431442"/>
        </patternFill>
      </fill>
    </dxf>
    <dxf>
      <font>
        <color auto="1"/>
      </font>
    </dxf>
    <dxf>
      <font>
        <color auto="1"/>
      </font>
    </dxf>
    <dxf>
      <fill>
        <patternFill patternType="solid">
          <bgColor rgb="FF00B0F0"/>
        </patternFill>
      </fill>
    </dxf>
    <dxf>
      <fill>
        <patternFill patternType="solid">
          <bgColor rgb="FF00B0F0"/>
        </patternFill>
      </fill>
    </dxf>
    <dxf>
      <font>
        <color rgb="FFFF0000"/>
      </font>
    </dxf>
    <dxf>
      <font>
        <color rgb="FFFF0000"/>
      </fon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numFmt numFmtId="168" formatCode="_(* #,##0_);_(* \(#,##0\);_(* &quot;-&quot;??_);_(@_)"/>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font>
        <color theme="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theme="0"/>
      </font>
    </dxf>
    <dxf>
      <font>
        <color theme="0"/>
      </font>
    </dxf>
    <dxf>
      <font>
        <color theme="0"/>
      </font>
    </dxf>
    <dxf>
      <font>
        <color theme="0"/>
      </font>
    </dxf>
    <dxf>
      <font>
        <color theme="0"/>
      </font>
    </dxf>
    <dxf>
      <font>
        <color rgb="FFFF0000"/>
      </font>
    </dxf>
    <dxf>
      <font>
        <color rgb="FFFF0000"/>
      </font>
    </dxf>
    <dxf>
      <font>
        <color rgb="FFFF0000"/>
      </font>
    </dxf>
    <dxf>
      <font>
        <color rgb="FFFF0000"/>
      </font>
    </dxf>
    <dxf>
      <font>
        <color rgb="FFFF0000"/>
      </font>
    </dxf>
    <dxf>
      <alignment horizontal="center"/>
    </dxf>
    <dxf>
      <font>
        <color auto="1"/>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wrapText="0"/>
    </dxf>
    <dxf>
      <alignment wrapText="0"/>
    </dxf>
    <dxf>
      <alignment wrapText="0"/>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horizontal="center"/>
    </dxf>
    <dxf>
      <alignment vertical="center"/>
    </dxf>
    <dxf>
      <alignment vertical="center"/>
    </dxf>
    <dxf>
      <alignment vertical="center"/>
    </dxf>
    <dxf>
      <alignment vertical="center"/>
    </dxf>
    <dxf>
      <alignment vertical="center"/>
    </dxf>
    <dxf>
      <numFmt numFmtId="168" formatCode="_(* #,##0_);_(* \(#,##0\);_(* &quot;-&quot;??_);_(@_)"/>
    </dxf>
    <dxf>
      <numFmt numFmtId="168" formatCode="_(* #,##0_);_(* \(#,##0\);_(* &quot;-&quot;??_);_(@_)"/>
    </dxf>
    <dxf>
      <numFmt numFmtId="168" formatCode="_(* #,##0_);_(* \(#,##0\);_(* &quot;-&quot;??_);_(@_)"/>
    </dxf>
    <dxf>
      <numFmt numFmtId="168" formatCode="_(* #,##0_);_(* \(#,##0\);_(* &quot;-&quot;??_);_(@_)"/>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top"/>
    </dxf>
    <dxf>
      <alignment vertical="top"/>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wrapText="1"/>
    </dxf>
    <dxf>
      <alignment wrapText="1"/>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theme="0"/>
      </font>
    </dxf>
    <dxf>
      <font>
        <color theme="0"/>
      </font>
    </dxf>
    <dxf>
      <font>
        <color theme="0"/>
      </font>
    </dxf>
    <dxf>
      <font>
        <color theme="0"/>
      </font>
    </dxf>
    <dxf>
      <font>
        <color theme="0"/>
      </font>
    </dxf>
    <dxf>
      <font>
        <color rgb="FFFF0000"/>
      </font>
    </dxf>
    <dxf>
      <font>
        <color rgb="FFFF0000"/>
      </font>
    </dxf>
    <dxf>
      <font>
        <color rgb="FFFF0000"/>
      </font>
    </dxf>
    <dxf>
      <font>
        <color rgb="FFFF0000"/>
      </font>
    </dxf>
    <dxf>
      <font>
        <color rgb="FFFF0000"/>
      </font>
    </dxf>
    <dxf>
      <alignment horizontal="left"/>
    </dxf>
    <dxf>
      <font>
        <color rgb="FFFF0000"/>
      </font>
    </dxf>
    <dxf>
      <alignment vertical="center"/>
    </dxf>
    <dxf>
      <alignment vertical="center"/>
    </dxf>
    <dxf>
      <alignment vertical="center"/>
    </dxf>
    <dxf>
      <alignment horizontal="center"/>
    </dxf>
    <dxf>
      <alignment horizontal="center"/>
    </dxf>
    <dxf>
      <alignment horizontal="center"/>
    </dxf>
    <dxf>
      <font>
        <b/>
      </font>
    </dxf>
    <dxf>
      <alignment vertical="center"/>
    </dxf>
    <dxf>
      <alignment vertical="center"/>
    </dxf>
    <dxf>
      <alignment vertical="center"/>
    </dxf>
    <dxf>
      <numFmt numFmtId="168" formatCode="_(* #,##0_);_(* \(#,##0\);_(* &quot;-&quot;??_);_(@_)"/>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alignment wrapText="1"/>
    </dxf>
    <dxf>
      <alignment wrapText="1"/>
    </dxf>
    <dxf>
      <alignment wrapText="1"/>
    </dxf>
    <dxf>
      <alignment wrapText="1"/>
    </dxf>
    <dxf>
      <alignment horizontal="center"/>
    </dxf>
    <dxf>
      <alignment horizontal="center"/>
    </dxf>
    <dxf>
      <alignment horizontal="center"/>
    </dxf>
    <dxf>
      <alignment vertical="center"/>
    </dxf>
    <dxf>
      <alignment vertical="center"/>
    </dxf>
    <dxf>
      <alignment vertical="center"/>
    </dxf>
    <dxf>
      <font>
        <color theme="0"/>
      </font>
    </dxf>
    <dxf>
      <font>
        <color theme="0"/>
      </font>
    </dxf>
    <dxf>
      <font>
        <color theme="0"/>
      </font>
    </dxf>
    <dxf>
      <alignment wrapText="1"/>
    </dxf>
    <dxf>
      <alignment wrapText="1"/>
    </dxf>
    <dxf>
      <alignment vertical="top"/>
    </dxf>
    <dxf>
      <alignment vertical="top"/>
    </dxf>
    <dxf>
      <alignment vertical="top"/>
    </dxf>
    <dxf>
      <alignment vertical="top"/>
    </dxf>
    <dxf>
      <font>
        <color theme="0"/>
      </font>
    </dxf>
    <dxf>
      <font>
        <color theme="0"/>
      </font>
    </dxf>
    <dxf>
      <font>
        <color rgb="FFFF0000"/>
      </font>
    </dxf>
    <dxf>
      <font>
        <color rgb="FFFF0000"/>
      </font>
    </dxf>
    <dxf>
      <font>
        <color rgb="FFFF0000"/>
      </font>
    </dxf>
    <dxf>
      <font>
        <color rgb="FFFF0000"/>
      </font>
    </dxf>
    <dxf>
      <font>
        <color rgb="FFFF0000"/>
      </font>
    </dxf>
    <dxf>
      <alignment horizontal="left"/>
    </dxf>
    <dxf>
      <font>
        <color rgb="FFFF0000"/>
      </font>
    </dxf>
    <dxf>
      <alignment vertical="center"/>
    </dxf>
    <dxf>
      <alignment vertical="center"/>
    </dxf>
    <dxf>
      <alignment horizontal="center"/>
    </dxf>
    <dxf>
      <alignment horizontal="center"/>
    </dxf>
    <dxf>
      <font>
        <b/>
      </font>
    </dxf>
    <dxf>
      <alignment vertical="center"/>
    </dxf>
    <dxf>
      <alignment vertical="center"/>
    </dxf>
    <dxf>
      <alignment vertical="center"/>
    </dxf>
    <dxf>
      <numFmt numFmtId="168" formatCode="_(* #,##0_);_(* \(#,##0\);_(* &quot;-&quot;??_);_(@_)"/>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alignment horizontal="left"/>
    </dxf>
    <dxf>
      <alignment vertical="center"/>
    </dxf>
    <dxf>
      <alignment vertical="center"/>
    </dxf>
    <dxf>
      <alignment vertical="center"/>
    </dxf>
    <dxf>
      <alignment horizontal="center"/>
    </dxf>
    <dxf>
      <alignment horizontal="center"/>
    </dxf>
    <dxf>
      <alignment horizontal="center"/>
    </dxf>
    <dxf>
      <alignment wrapText="1"/>
    </dxf>
    <dxf>
      <alignment wrapText="1"/>
    </dxf>
    <dxf>
      <alignment wrapText="1"/>
    </dxf>
    <dxf>
      <font>
        <b/>
      </font>
    </dxf>
    <dxf>
      <alignment vertical="center"/>
    </dxf>
    <dxf>
      <alignment vertical="center"/>
    </dxf>
    <dxf>
      <alignment vertical="center"/>
    </dxf>
    <dxf>
      <numFmt numFmtId="168" formatCode="_(* #,##0_);_(* \(#,##0\);_(* &quot;-&quot;??_);_(@_)"/>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vertical="top"/>
    </dxf>
    <dxf>
      <alignment vertical="top"/>
    </dxf>
    <dxf>
      <alignment vertical="top"/>
    </dxf>
    <dxf>
      <alignment vertical="top"/>
    </dxf>
    <dxf>
      <alignment horizontal="center"/>
    </dxf>
    <dxf>
      <alignment horizontal="center"/>
    </dxf>
    <dxf>
      <alignment horizontal="center"/>
    </dxf>
    <dxf>
      <alignment horizontal="center"/>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theme="0"/>
      </font>
    </dxf>
    <dxf>
      <font>
        <color theme="0"/>
      </font>
    </dxf>
    <dxf>
      <font>
        <color auto="1"/>
      </font>
    </dxf>
    <dxf>
      <font>
        <color auto="1"/>
      </font>
    </dxf>
    <dxf>
      <font>
        <color rgb="FFFF0000"/>
      </font>
    </dxf>
    <dxf>
      <font>
        <color rgb="FFFF0000"/>
      </font>
    </dxf>
    <dxf>
      <font>
        <color rgb="FFFF0000"/>
      </font>
    </dxf>
    <dxf>
      <font>
        <color rgb="FFFF0000"/>
      </font>
    </dxf>
    <dxf>
      <font>
        <color rgb="FFFF0000"/>
      </font>
    </dxf>
    <dxf>
      <fill>
        <patternFill>
          <bgColor theme="8"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ont>
        <color auto="1"/>
      </font>
    </dxf>
    <dxf>
      <font>
        <color rgb="FFFF0000"/>
      </font>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horizontal="center"/>
    </dxf>
    <dxf>
      <alignment vertical="center"/>
    </dxf>
    <dxf>
      <alignment vertical="center"/>
    </dxf>
    <dxf>
      <alignment vertical="center"/>
    </dxf>
    <dxf>
      <alignment vertical="center"/>
    </dxf>
    <dxf>
      <alignment vertical="center"/>
    </dxf>
    <dxf>
      <alignment vertical="center"/>
    </dxf>
    <dxf>
      <numFmt numFmtId="168" formatCode="_(* #,##0_);_(* \(#,##0\);_(* &quot;-&quot;??_);_(@_)"/>
    </dxf>
    <dxf>
      <numFmt numFmtId="168" formatCode="_(* #,##0_);_(* \(#,##0\);_(* &quot;-&quot;??_);_(@_)"/>
    </dxf>
    <dxf>
      <numFmt numFmtId="168" formatCode="_(* #,##0_);_(* \(#,##0\);_(* &quot;-&quot;??_);_(@_)"/>
    </dxf>
    <dxf>
      <numFmt numFmtId="168" formatCode="_(* #,##0_);_(* \(#,##0\);_(* &quot;-&quot;??_);_(@_)"/>
    </dxf>
    <dxf>
      <numFmt numFmtId="168" formatCode="_(* #,##0_);_(* \(#,##0\);_(* &quot;-&quot;??_);_(@_)"/>
    </dxf>
    <dxf>
      <numFmt numFmtId="164" formatCode="_(* #,##0.00_);_(* \(#,##0.00\);_(* &quot;-&quot;??_);_(@_)"/>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top"/>
    </dxf>
    <dxf>
      <alignment vertical="top"/>
    </dxf>
    <dxf>
      <alignment vertical="top"/>
    </dxf>
    <dxf>
      <alignment vertical="top"/>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vertical="top"/>
    </dxf>
    <dxf>
      <alignment wrapText="1"/>
    </dxf>
    <dxf>
      <alignment wrapText="1"/>
    </dxf>
    <dxf>
      <alignment wrapText="1"/>
    </dxf>
    <dxf>
      <font>
        <color theme="0"/>
      </font>
    </dxf>
    <dxf>
      <font>
        <color theme="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theme="0"/>
      </font>
    </dxf>
    <dxf>
      <font>
        <color theme="0"/>
      </font>
    </dxf>
    <dxf>
      <font>
        <color theme="0"/>
      </font>
    </dxf>
    <dxf>
      <font>
        <color theme="0"/>
      </font>
    </dxf>
    <dxf>
      <font>
        <color theme="0"/>
      </font>
    </dxf>
    <dxf>
      <font>
        <color rgb="FFFF0000"/>
      </font>
    </dxf>
    <dxf>
      <font>
        <color rgb="FFFF0000"/>
      </font>
    </dxf>
    <dxf>
      <font>
        <color rgb="FFFF0000"/>
      </font>
    </dxf>
    <dxf>
      <font>
        <color rgb="FFFF0000"/>
      </font>
    </dxf>
    <dxf>
      <font>
        <color rgb="FFFF0000"/>
      </font>
    </dxf>
    <dxf>
      <alignment wrapText="1"/>
    </dxf>
    <dxf>
      <alignment wrapText="1"/>
    </dxf>
    <dxf>
      <alignment wrapText="1"/>
    </dxf>
    <dxf>
      <alignment horizontal="center"/>
    </dxf>
    <dxf>
      <alignment horizontal="center"/>
    </dxf>
    <dxf>
      <alignment horizont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alignment wrapText="1"/>
    </dxf>
    <dxf>
      <alignment horizontal="center"/>
    </dxf>
    <dxf>
      <alignment vertical="center"/>
    </dxf>
    <dxf>
      <alignment vertical="center"/>
    </dxf>
    <dxf>
      <alignment vertical="center"/>
    </dxf>
    <dxf>
      <alignment vertical="center"/>
    </dxf>
    <dxf>
      <alignment vertical="center"/>
    </dxf>
    <dxf>
      <numFmt numFmtId="168" formatCode="_(* #,##0_);_(* \(#,##0\);_(* &quot;-&quot;??_);_(@_)"/>
    </dxf>
    <dxf>
      <numFmt numFmtId="168" formatCode="_(* #,##0_);_(* \(#,##0\);_(* &quot;-&quot;??_);_(@_)"/>
    </dxf>
    <dxf>
      <numFmt numFmtId="168" formatCode="_(* #,##0_);_(* \(#,##0\);_(* &quot;-&quot;??_);_(@_)"/>
    </dxf>
    <dxf>
      <numFmt numFmtId="168" formatCode="_(* #,##0_);_(* \(#,##0\);_(* &quot;-&quot;??_);_(@_)"/>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top"/>
    </dxf>
    <dxf>
      <alignment vertical="top"/>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wrapText="1"/>
    </dxf>
    <dxf>
      <alignment wrapText="1"/>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theme="0"/>
      </font>
    </dxf>
    <dxf>
      <font>
        <color theme="0"/>
      </font>
    </dxf>
    <dxf>
      <font>
        <color theme="0"/>
      </font>
    </dxf>
    <dxf>
      <font>
        <color theme="0"/>
      </font>
    </dxf>
    <dxf>
      <font>
        <color theme="0"/>
      </font>
    </dxf>
    <dxf>
      <font>
        <color auto="1"/>
      </font>
    </dxf>
    <dxf>
      <font>
        <color rgb="FFFF0000"/>
      </font>
    </dxf>
    <dxf>
      <font>
        <color rgb="FFFF0000"/>
      </font>
    </dxf>
    <dxf>
      <font>
        <color rgb="FFFF0000"/>
      </font>
    </dxf>
    <dxf>
      <font>
        <color rgb="FFFF0000"/>
      </font>
    </dxf>
    <dxf>
      <font>
        <color rgb="FFFF0000"/>
      </font>
    </dxf>
    <dxf>
      <font>
        <b val="0"/>
      </font>
    </dxf>
    <dxf>
      <font>
        <b val="0"/>
      </font>
    </dxf>
    <dxf>
      <font>
        <b val="0"/>
      </font>
    </dxf>
    <dxf>
      <font>
        <b/>
      </font>
    </dxf>
    <dxf>
      <font>
        <b/>
      </font>
    </dxf>
    <dxf>
      <font>
        <b/>
      </font>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horizontal="center" readingOrder="0"/>
    </dxf>
    <dxf>
      <alignment horizontal="center" readingOrder="0"/>
    </dxf>
    <dxf>
      <alignment horizontal="center" readingOrder="0"/>
    </dxf>
    <dxf>
      <alignment horizontal="general" readingOrder="0"/>
    </dxf>
    <dxf>
      <alignment horizontal="general" readingOrder="0"/>
    </dxf>
    <dxf>
      <alignment horizontal="general" readingOrder="0"/>
    </dxf>
    <dxf>
      <alignment wrapText="1" readingOrder="0"/>
    </dxf>
    <dxf>
      <alignment wrapText="1" readingOrder="0"/>
    </dxf>
    <dxf>
      <alignment wrapText="1" readingOrder="0"/>
    </dxf>
    <dxf>
      <alignment wrapText="0" readingOrder="0"/>
    </dxf>
    <dxf>
      <alignment wrapText="0" readingOrder="0"/>
    </dxf>
    <dxf>
      <alignment wrapText="0" readingOrder="0"/>
    </dxf>
    <dxf>
      <alignment vertical="center"/>
    </dxf>
    <dxf>
      <alignment vertic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vertical="center"/>
    </dxf>
    <dxf>
      <alignment vertical="center"/>
    </dxf>
    <dxf>
      <alignment wrapText="1"/>
    </dxf>
    <dxf>
      <alignment wrapText="1"/>
    </dxf>
    <dxf>
      <font>
        <sz val="12"/>
      </font>
    </dxf>
    <dxf>
      <font>
        <sz val="12"/>
      </font>
    </dxf>
    <dxf>
      <font>
        <sz val="12"/>
      </font>
    </dxf>
    <dxf>
      <font>
        <sz val="12"/>
      </font>
    </dxf>
    <dxf>
      <font>
        <sz val="12"/>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alignment vertical="center"/>
    </dxf>
    <dxf>
      <alignment vertical="center"/>
    </dxf>
    <dxf>
      <alignment vertical="center"/>
    </dxf>
    <dxf>
      <font>
        <b/>
      </font>
    </dxf>
    <dxf>
      <alignment vertical="center"/>
    </dxf>
    <dxf>
      <alignment vertical="center"/>
    </dxf>
    <dxf>
      <alignment vertical="center"/>
    </dxf>
    <dxf>
      <alignment horizontal="center"/>
    </dxf>
    <dxf>
      <numFmt numFmtId="168" formatCode="_(* #,##0_);_(* \(#,##0\);_(* &quot;-&quot;??_);_(@_)"/>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vertical="top"/>
    </dxf>
    <dxf>
      <alignment vertical="top"/>
    </dxf>
    <dxf>
      <alignment vertical="top"/>
    </dxf>
    <dxf>
      <alignment vertical="top"/>
    </dxf>
    <dxf>
      <alignment wrapText="1"/>
    </dxf>
    <dxf>
      <alignment vertical="top"/>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165" formatCode="[$-409]d\-mmm\-yyyy;@"/>
      <fill>
        <patternFill patternType="none">
          <fgColor indexed="64"/>
          <bgColor theme="0"/>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0" formatCode="General"/>
      <fill>
        <patternFill patternType="none">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1" formatCode="0"/>
      <fill>
        <patternFill patternType="none">
          <fgColor indexed="64"/>
          <bgColor theme="0"/>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165" formatCode="[$-409]d\-mmm\-yyyy;@"/>
      <fill>
        <patternFill patternType="none">
          <fgColor indexed="64"/>
          <bgColor theme="0"/>
        </patternFill>
      </fill>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165" formatCode="[$-409]d\-mmm\-yyyy;@"/>
      <fill>
        <patternFill patternType="none">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1" formatCode="0"/>
      <fill>
        <patternFill patternType="none">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1" formatCode="0"/>
      <fill>
        <patternFill patternType="none">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165" formatCode="[$-409]d\-mmm\-yyyy;@"/>
      <fill>
        <patternFill patternType="none">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patternType="none">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numFmt numFmtId="0" formatCode="General"/>
      <fill>
        <patternFill>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FF0000"/>
        <name val="Arial"/>
        <scheme val="none"/>
      </font>
      <fill>
        <patternFill>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color rgb="FFFF0000"/>
        <name val="Arial"/>
      </font>
      <fill>
        <patternFill patternType="none">
          <fgColor indexed="64"/>
          <bgColor theme="0"/>
        </patternFill>
      </fill>
      <alignment vertical="top" textRotation="0" indent="0" justifyLastLine="0" shrinkToFit="0" readingOrder="0"/>
    </dxf>
    <dxf>
      <border>
        <bottom style="thin">
          <color indexed="64"/>
        </bottom>
      </border>
    </dxf>
    <dxf>
      <font>
        <strike val="0"/>
        <outline val="0"/>
        <shadow val="0"/>
        <u val="none"/>
        <vertAlign val="baseline"/>
        <sz val="12"/>
        <color auto="1"/>
        <name val="Arial"/>
        <scheme val="none"/>
      </font>
      <fill>
        <patternFill patternType="none">
          <fgColor indexed="64"/>
          <bgColor theme="0"/>
        </patternFill>
      </fill>
      <alignment vertical="top" textRotation="0" indent="0" justifyLastLine="0" shrinkToFit="0" readingOrder="0"/>
      <border diagonalUp="0" diagonalDown="0" outline="0">
        <left style="thin">
          <color indexed="64"/>
        </left>
        <right style="thin">
          <color indexed="64"/>
        </right>
        <top/>
        <bottom/>
      </border>
    </dxf>
    <dxf>
      <font>
        <b/>
        <i val="0"/>
        <color auto="1"/>
      </font>
      <fill>
        <patternFill>
          <bgColor theme="8" tint="0.39994506668294322"/>
        </patternFill>
      </fill>
    </dxf>
    <dxf>
      <font>
        <b/>
        <i val="0"/>
      </font>
    </dxf>
    <dxf>
      <font>
        <b/>
        <i val="0"/>
        <color theme="0"/>
      </font>
      <fill>
        <patternFill>
          <bgColor theme="8" tint="-0.24994659260841701"/>
        </patternFill>
      </fill>
    </dxf>
    <dxf>
      <font>
        <b/>
        <i val="0"/>
        <color theme="0"/>
      </font>
      <fill>
        <patternFill>
          <bgColor theme="8" tint="-0.2499465926084170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b/>
        <i val="0"/>
        <color auto="1"/>
      </font>
      <fill>
        <patternFill>
          <bgColor theme="8" tint="0.39994506668294322"/>
        </patternFill>
      </fill>
    </dxf>
    <dxf>
      <font>
        <b/>
        <i val="0"/>
      </font>
    </dxf>
    <dxf>
      <font>
        <b/>
        <i val="0"/>
        <color theme="0"/>
      </font>
      <fill>
        <patternFill>
          <bgColor theme="8" tint="-0.24994659260841701"/>
        </patternFill>
      </fill>
    </dxf>
    <dxf>
      <font>
        <b/>
        <i val="0"/>
        <color theme="0"/>
      </font>
      <fill>
        <patternFill>
          <bgColor theme="8" tint="-0.2499465926084170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b/>
        <i val="0"/>
        <color auto="1"/>
      </font>
      <fill>
        <patternFill>
          <bgColor theme="8" tint="0.39994506668294322"/>
        </patternFill>
      </fill>
    </dxf>
    <dxf>
      <font>
        <b/>
        <i val="0"/>
      </font>
    </dxf>
    <dxf>
      <font>
        <b/>
        <i val="0"/>
        <color theme="0"/>
      </font>
      <fill>
        <patternFill>
          <bgColor theme="8" tint="-0.24994659260841701"/>
        </patternFill>
      </fill>
    </dxf>
    <dxf>
      <font>
        <b/>
        <i val="0"/>
        <color theme="0"/>
      </font>
      <fill>
        <patternFill>
          <bgColor theme="8" tint="-0.2499465926084170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b/>
        <i val="0"/>
        <color auto="1"/>
      </font>
      <fill>
        <patternFill>
          <bgColor theme="8" tint="0.39994506668294322"/>
        </patternFill>
      </fill>
    </dxf>
    <dxf>
      <font>
        <b/>
        <i val="0"/>
      </font>
    </dxf>
    <dxf>
      <font>
        <b/>
        <i val="0"/>
        <color theme="0"/>
      </font>
      <fill>
        <patternFill>
          <bgColor theme="8" tint="-0.24994659260841701"/>
        </patternFill>
      </fill>
    </dxf>
    <dxf>
      <font>
        <b/>
        <i val="0"/>
        <color theme="0"/>
      </font>
      <fill>
        <patternFill>
          <bgColor theme="8" tint="-0.2499465926084170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b/>
        <i val="0"/>
        <color auto="1"/>
      </font>
      <fill>
        <patternFill>
          <bgColor theme="8" tint="0.39994506668294322"/>
        </patternFill>
      </fill>
      <border>
        <left style="thin">
          <color auto="1"/>
        </left>
        <right style="thin">
          <color auto="1"/>
        </right>
        <top style="thin">
          <color auto="1"/>
        </top>
        <bottom style="thin">
          <color auto="1"/>
        </bottom>
        <vertical style="thin">
          <color auto="1"/>
        </vertical>
        <horizontal style="thin">
          <color auto="1"/>
        </horizontal>
      </border>
    </dxf>
    <dxf>
      <font>
        <b/>
        <i val="0"/>
      </font>
      <border>
        <left style="thin">
          <color auto="1"/>
        </left>
        <right style="thin">
          <color auto="1"/>
        </right>
        <top style="thin">
          <color auto="1"/>
        </top>
        <bottom style="thin">
          <color auto="1"/>
        </bottom>
        <vertical style="thin">
          <color auto="1"/>
        </vertical>
        <horizontal style="thin">
          <color auto="1"/>
        </horizontal>
      </border>
    </dxf>
    <dxf>
      <font>
        <b/>
        <i val="0"/>
        <color theme="0"/>
      </font>
      <fill>
        <patternFill>
          <bgColor theme="8" tint="-0.24994659260841701"/>
        </patternFill>
      </fill>
      <border>
        <left style="thin">
          <color auto="1"/>
        </left>
        <right style="thin">
          <color auto="1"/>
        </right>
        <top style="thin">
          <color auto="1"/>
        </top>
        <bottom style="thin">
          <color auto="1"/>
        </bottom>
        <vertical style="thin">
          <color auto="1"/>
        </vertical>
        <horizontal style="thin">
          <color auto="1"/>
        </horizontal>
      </border>
    </dxf>
    <dxf>
      <font>
        <b/>
        <i val="0"/>
        <color theme="0"/>
      </font>
      <fill>
        <patternFill>
          <bgColor theme="8" tint="-0.24994659260841701"/>
        </patternFill>
      </fill>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s>
  <tableStyles count="5" defaultTableStyle="TableStyleMedium2" defaultPivotStyle="PIVOT YUS">
    <tableStyle name="PIVOT YUS" table="0" count="5" xr9:uid="{00000000-0011-0000-FFFF-FFFF00000000}">
      <tableStyleElement type="wholeTable" dxfId="10806"/>
      <tableStyleElement type="headerRow" dxfId="10805"/>
      <tableStyleElement type="totalRow" dxfId="10804"/>
      <tableStyleElement type="lastColumn" dxfId="10803"/>
      <tableStyleElement type="firstRowSubheading" dxfId="10802"/>
    </tableStyle>
    <tableStyle name="PIVOT YUS 2" table="0" count="5" xr9:uid="{00000000-0011-0000-FFFF-FFFF01000000}">
      <tableStyleElement type="wholeTable" dxfId="10801"/>
      <tableStyleElement type="headerRow" dxfId="10800"/>
      <tableStyleElement type="totalRow" dxfId="10799"/>
      <tableStyleElement type="lastColumn" dxfId="10798"/>
      <tableStyleElement type="firstRowSubheading" dxfId="10797"/>
    </tableStyle>
    <tableStyle name="PIVOT YUS 3" table="0" count="5" xr9:uid="{00000000-0011-0000-FFFF-FFFF02000000}">
      <tableStyleElement type="wholeTable" dxfId="10796"/>
      <tableStyleElement type="headerRow" dxfId="10795"/>
      <tableStyleElement type="totalRow" dxfId="10794"/>
      <tableStyleElement type="lastColumn" dxfId="10793"/>
      <tableStyleElement type="firstRowSubheading" dxfId="10792"/>
    </tableStyle>
    <tableStyle name="PIVOT YUS 5" table="0" count="5" xr9:uid="{00000000-0011-0000-FFFF-FFFF03000000}">
      <tableStyleElement type="wholeTable" dxfId="10791"/>
      <tableStyleElement type="headerRow" dxfId="10790"/>
      <tableStyleElement type="totalRow" dxfId="10789"/>
      <tableStyleElement type="lastColumn" dxfId="10788"/>
      <tableStyleElement type="firstRowSubheading" dxfId="10787"/>
    </tableStyle>
    <tableStyle name="PIVOT YUS 6" table="0" count="5" xr9:uid="{00000000-0011-0000-FFFF-FFFF04000000}">
      <tableStyleElement type="wholeTable" dxfId="10786"/>
      <tableStyleElement type="headerRow" dxfId="10785"/>
      <tableStyleElement type="totalRow" dxfId="10784"/>
      <tableStyleElement type="lastColumn" dxfId="10783"/>
      <tableStyleElement type="firstRowSubheading" dxfId="10782"/>
    </tableStyle>
  </tableStyles>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19</xdr:col>
      <xdr:colOff>9525</xdr:colOff>
      <xdr:row>0</xdr:row>
      <xdr:rowOff>28575</xdr:rowOff>
    </xdr:from>
    <xdr:to>
      <xdr:col>21</xdr:col>
      <xdr:colOff>447675</xdr:colOff>
      <xdr:row>10</xdr:row>
      <xdr:rowOff>6</xdr:rowOff>
    </xdr:to>
    <mc:AlternateContent xmlns:mc="http://schemas.openxmlformats.org/markup-compatibility/2006" xmlns:a14="http://schemas.microsoft.com/office/drawing/2010/main">
      <mc:Choice Requires="a14">
        <xdr:graphicFrame macro="">
          <xdr:nvGraphicFramePr>
            <xdr:cNvPr id="2" name="STATUS KEPEGAWAIAN 4">
              <a:extLst>
                <a:ext uri="{FF2B5EF4-FFF2-40B4-BE49-F238E27FC236}">
                  <a16:creationId xmlns:a16="http://schemas.microsoft.com/office/drawing/2014/main" id="{ABB028E2-CC3B-4AA6-B0B7-BC8127899D2B}"/>
                </a:ext>
              </a:extLst>
            </xdr:cNvPr>
            <xdr:cNvGraphicFramePr/>
          </xdr:nvGraphicFramePr>
          <xdr:xfrm>
            <a:off x="0" y="0"/>
            <a:ext cx="0" cy="0"/>
          </xdr:xfrm>
          <a:graphic>
            <a:graphicData uri="http://schemas.microsoft.com/office/drawing/2010/slicer">
              <sle:slicer xmlns:sle="http://schemas.microsoft.com/office/drawing/2010/slicer" name="STATUS KEPEGAWAIAN 4"/>
            </a:graphicData>
          </a:graphic>
        </xdr:graphicFrame>
      </mc:Choice>
      <mc:Fallback xmlns="">
        <xdr:sp macro="" textlink="">
          <xdr:nvSpPr>
            <xdr:cNvPr id="0" name=""/>
            <xdr:cNvSpPr>
              <a:spLocks noTextEdit="1"/>
            </xdr:cNvSpPr>
          </xdr:nvSpPr>
          <xdr:spPr>
            <a:xfrm>
              <a:off x="15963900" y="28575"/>
              <a:ext cx="1854994" cy="218360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1.691763657407" createdVersion="8" refreshedVersion="7" minRefreshableVersion="3" recordCount="1378" xr:uid="{00000000-000A-0000-FFFF-FFFF01000000}">
  <cacheSource type="worksheet">
    <worksheetSource name="_xlnm.Print_Area" sheet="DATABASE"/>
  </cacheSource>
  <cacheFields count="39">
    <cacheField name="NAMA PEGAWAI" numFmtId="0">
      <sharedItems containsBlank="1" count="1371">
        <s v="Rahmat Mualim"/>
        <s v="Yusrizal"/>
        <s v="Maman Hermawan"/>
        <s v="Eddy Sugriwa Husen"/>
        <s v="Suharyanto"/>
        <s v="Syarif Syamsuddin"/>
        <s v="Abdul Basith"/>
        <s v="Jerry Hutajulu"/>
        <s v="Aman Saputra"/>
        <s v="Goenaryo"/>
        <s v="R.M. Tonny Kusumo Efyjanto"/>
        <s v="Harisjon"/>
        <s v="Diding Sudira Efendi"/>
        <s v="Muhammad Syauqi"/>
        <s v="Danu Sudrajat"/>
        <s v="Suharto"/>
        <s v="Pirhel"/>
        <s v="Djalaludin Kemhay"/>
        <s v="Hermawan Gatot Priyadi"/>
        <s v="Jasnur Syahputra"/>
        <s v="Marjoni"/>
        <s v="Muhidin Syamsuddin"/>
        <s v="Agus Heri Koswoyo"/>
        <s v="Ikhwan Wahidin"/>
        <s v="Erick Nugraha"/>
        <s v="Muhammad Handri"/>
        <s v="Yusep Sugianto"/>
        <s v="Made Ariana"/>
        <s v="Budi Satriyanto"/>
        <s v="Priyantini Dewi"/>
        <s v="Andi Irawan"/>
        <s v="Karyoto"/>
        <s v="Nunik Mulyandari"/>
        <s v="Indra Syamson"/>
        <s v="Ratih Martia Rahmani"/>
        <s v="Zalmi Rosano"/>
        <s v="Tusana Nurul Safaah"/>
        <s v="Sudaryo Ura"/>
        <s v="Muhammad Nur Misuari"/>
        <s v="Tashwir"/>
        <s v="Muhammad Zia Ulhaq Payapo"/>
        <s v="La Demi"/>
        <s v="Hery Choerudin"/>
        <s v="Eli Nurlaela"/>
        <s v="M. Iqbal Himam"/>
        <s v="Bongbongan Kusmedy"/>
        <s v="Dahlan Amura"/>
        <s v="Mathius Tiku"/>
        <s v="Ratu Sari Mardiah"/>
        <s v="Fajar Hermawan"/>
        <s v="Lalu Achmad Jani Qhadaffi"/>
        <s v="Yuli Purwanto"/>
        <s v="Aris Widagdo"/>
        <s v="Basino"/>
        <s v="M. Yusuf Syam"/>
        <s v="Achmad Syarifudin"/>
        <s v="Gunadi Zaenal Abidin"/>
        <s v="Mardiyono"/>
        <s v="I Ketut Daging"/>
        <s v="Teguh Binardi"/>
        <s v="Iwan Girindra Wardana"/>
        <s v="Bambang Murtiyoso Gunawan"/>
        <s v="Hendro Sukismo"/>
        <s v="Marsono"/>
        <s v="Faizal Fachruddin"/>
        <s v="Ade Hermawan"/>
        <s v="Nazaruddin"/>
        <s v="Eddy Mustono"/>
        <s v="Raedy Anwar Subiantoro"/>
        <s v="Birham Hermansyah"/>
        <s v="Mustopa Kamal"/>
        <s v="Ismunandar"/>
        <s v="Sobri"/>
        <s v="Wijatmika"/>
        <s v="Doly Andrian Harahap"/>
        <s v="Samsi"/>
        <m/>
        <s v="Aef Permadi"/>
        <s v="Yuliati H. Sipahutar"/>
        <s v="Asriani"/>
        <s v="Randi Bokhy Syuliana Salampessy"/>
        <s v="Mohammad Sayuti"/>
        <s v="Resmi Rumenta Siregar"/>
        <s v="Simson Masengi"/>
        <s v="Siti Zachro Nurbani"/>
        <s v="Heny Budi Purnamasari"/>
        <s v="Adham Prayudi"/>
        <s v="Jaulim Sirait"/>
        <s v="Rahmat Yuliandri"/>
        <s v="Rufnia Ayu Afifah"/>
        <s v="Nur Hidayah"/>
        <s v="Yudi Prasetyo Handoko"/>
        <s v="Aghitia Maulani"/>
        <s v="Bagus Hadiwinata MS"/>
        <s v="Desry Natalia Manuhutu"/>
        <s v="Fatahuddin"/>
        <s v="Indra Sakti"/>
        <s v="Mugi Mulyono"/>
        <s v="Mochammad Farkan"/>
        <s v="Maria Goreti Eny Kristiany"/>
        <s v="Sri Budiani Samsuharapan"/>
        <s v="Amyda Suryati Panjaitan"/>
        <s v="Desilina Arif"/>
        <s v="Nur Asyah Saimima"/>
        <s v="Damaris Payung"/>
        <s v="Sumiarsih"/>
        <s v="Sinar Pagi Sektiana"/>
        <s v="Erni Marlina"/>
        <s v="Irawati"/>
        <s v="Romi Novriadi"/>
        <s v="Elmi Hidayah"/>
        <s v="Ayu Rizki Amalia"/>
        <s v="Shinta Septiana"/>
        <s v="Mesenu"/>
        <s v="Musa Karepesina"/>
        <s v="Hamdani"/>
        <s v="Yernawilis"/>
        <s v="Hary Krettiawan"/>
        <s v="Monica Ryan"/>
        <s v="Siti Fadilah"/>
        <s v="Harminto"/>
        <s v="Syofriani"/>
        <s v="Ulfauza"/>
        <s v="Umidayati"/>
        <s v="Afandi Saputra"/>
        <s v="Suharyadi"/>
        <s v="Fitriska Hapsyari Sutrisno"/>
        <s v="Nurhaidin"/>
        <s v="Fitrina Nazar"/>
        <s v="Zayafika Mareta"/>
        <s v="Muchtar"/>
        <s v="Purwanto"/>
        <s v="Agung Doni Anggoro"/>
        <s v="Lakonardi Nurraditya"/>
        <s v="Artin Indrayati"/>
        <s v="Khaerudin HS"/>
        <s v="Dyah Retno Wulan"/>
        <s v="Ilhamdi"/>
        <s v="Heri Triyono"/>
        <s v="Ita Junita Puspa Dewi"/>
        <s v="Meuthia Aula Jabbar"/>
        <s v="I Nyoman Suyasa"/>
        <s v="Basuki Rachmad"/>
        <s v="Ratna Suharti"/>
        <s v="Dadan Zulkifli"/>
        <s v="Nunung Sabariyah"/>
        <s v="Mira Maulita"/>
        <s v="Priyanto Rahardjo"/>
        <s v="Mulyoto"/>
        <s v="Hendra Irawan"/>
        <s v="Awaludin Syamsuddin"/>
        <s v="Aditya Bramana"/>
        <s v="Siti Mira Rahayu"/>
        <s v="Indah Alsita"/>
        <s v="Ridwan"/>
        <s v="Abdul Rahman"/>
        <s v="Ilham"/>
        <s v="Alan Frendy Koropitan"/>
        <s v="Ani Leilani"/>
        <s v="Yuke Eliyani"/>
        <s v="Iis Jubaedah"/>
        <s v="O.D. Soebhakti Hasan"/>
        <s v="Lilis Supenti"/>
        <s v="Asep Akhmad Subagio"/>
        <s v="Iskandar Musa"/>
        <s v="Sobariah"/>
        <s v="Pigoselpi Anas"/>
        <s v="Nayu Nurmalia"/>
        <s v="Abdul Hanan"/>
        <s v="Toni Ruchimat"/>
        <s v="Gusti Aries"/>
        <s v="Asnawi"/>
        <s v="Kamsiah"/>
        <s v="Ade Sunaryo"/>
        <s v="M. Harja Supena"/>
        <s v="Hendria Suhrawardan"/>
        <s v="Ganjar Wiryati"/>
        <s v="Yenni Nuraini"/>
        <s v="Ina Restuwati"/>
        <s v="Suratman"/>
        <s v="Sopiyan Danapraja"/>
        <s v="Tuti Susilawati"/>
        <s v="Aan Hermawan"/>
        <s v="Nia Nurfitriana"/>
        <s v="Noor Pitto Sari Nio Lita"/>
        <s v="Alvi Nur Yudistira"/>
        <s v="Yesi Dewita Sari"/>
        <s v="Tri Ratna Saridewi"/>
        <s v="Sinung Rahardjo"/>
        <s v="Niken Dharmayanti"/>
        <s v="Azam Bachur Zaidy"/>
        <s v="Rina"/>
        <s v="Moch. Nurhudah"/>
        <s v="Tatty Yuniarti"/>
        <s v="Reza Shah Pahlevi"/>
        <s v="Wisriati La Sima"/>
        <s v="Sakti Pandapotan Nababan"/>
        <s v="Nurali"/>
        <s v="Dasir"/>
        <s v="Berbudi Wibowo"/>
        <s v="Rosiah"/>
        <s v="Murtani"/>
        <s v="Adang Kasmawijaya"/>
        <s v="Sujono"/>
        <s v="Margono"/>
        <s v="Rina Wulansari Hanggraini"/>
        <s v="Nur Syarif Hidayat"/>
        <s v="Zainuddin"/>
        <s v="Munadi"/>
        <s v="Hendriyan"/>
        <s v="Haidir"/>
        <s v="U. Parid Ma'rup"/>
        <s v="Agus Faisal"/>
        <s v="Adan Diantoro"/>
        <s v="Hernawati"/>
        <s v="Fahruddin"/>
        <s v="Muhamad Joni Hardianto"/>
        <s v="Jumain"/>
        <s v="Lukman Hakim"/>
        <s v="Sari Rachmawati"/>
        <s v="Nurdin"/>
        <s v="Asep Saefudin"/>
        <s v="Ujang Asmajaya"/>
        <s v="Nani Yulianti"/>
        <s v="Enday Hidayat"/>
        <s v="Mansur"/>
        <s v="Saca Saiun"/>
        <s v="Yayan Sahlan"/>
        <s v="Dwi Supriyanto"/>
        <s v="Rudi Hartono"/>
        <s v="Kada"/>
        <s v="Sodikin"/>
        <s v="Miskad"/>
        <s v="Acem Setiasih"/>
        <s v="Suwardi"/>
        <s v="Anda Yojana"/>
        <s v="Sulaeman"/>
        <s v="Heru Zaman"/>
        <s v="Asmat"/>
        <s v="Yadi Dimyati"/>
        <s v="Arnel Yasir"/>
        <s v="Jamaludin"/>
        <s v="Satya Robiul Mirza"/>
        <s v="Zuli Silawanto"/>
        <s v="Agung Sobri Abdullah"/>
        <s v="Rafith"/>
        <s v="Deni Saputra"/>
        <s v="Samsudin"/>
        <s v="Maulana Umar Yadi"/>
        <s v="Taufik"/>
        <s v="Priyo Pratomo"/>
        <s v="Kuwat Gomar"/>
        <s v="Kikin Setiyono"/>
        <s v="Almah Suseno"/>
        <s v="Lilik Agung Trijatmiko"/>
        <s v="Syaefudin"/>
        <s v="Rahadian Abdul Khoir"/>
        <s v="Feri Rosandi"/>
        <s v="Zainal Abidin"/>
        <s v="Nofendy Dwija Saktianto"/>
        <s v="Estefanus Gunawan Tampi"/>
        <s v="Mahardhika Derahmat"/>
        <s v="Trans Tama Putra"/>
        <s v="Sajim"/>
        <s v="Handoko"/>
        <s v="Agus Cahyo Poerwanto"/>
        <s v="Errys Rukiyanto"/>
        <s v="Risma Saptiaji"/>
        <s v="Haryono"/>
        <s v="Rindu Linanda"/>
        <s v="Ai Setiadi"/>
        <s v="Puji Suprianto"/>
        <s v="Foris Suci Derita Asih"/>
        <s v="Imphi Rosagtina Bernike Sinaga"/>
        <s v="Muhamad Mahpudin"/>
        <s v="Suganda"/>
        <s v="Iman Sulaeman"/>
        <s v="Kushardiana"/>
        <s v="Adi Apriyadi"/>
        <s v="Yuliatun Atiyah"/>
        <s v="Soleh"/>
        <s v="Okta Mulyawan"/>
        <s v="Parwata"/>
        <s v="Soenarto"/>
        <s v="Meila Eskaria Putri"/>
        <s v="Arti Yuliarti"/>
        <s v="Rahmat"/>
        <s v="Lilis Suryani"/>
        <s v="Suprapti"/>
        <s v="Wirdiningsih"/>
        <s v="Siti Nurhasanah"/>
        <s v="Karinah"/>
        <s v="Dasiah"/>
        <s v="Tarsad"/>
        <s v="Sumiyati"/>
        <s v="Muhammad Alfan Ansori"/>
        <s v="Reynaldy Indra Syah Putra"/>
        <s v="Ida Yulini"/>
        <s v="Alexander Saut Pangidoan Hutabarat"/>
        <s v="Evie Rachmawati"/>
        <s v="Irfan Syah"/>
        <s v="Neneng Marhani"/>
        <s v="Supomo"/>
        <s v="Indah Sulistiyowati"/>
        <s v="Widya Indarti"/>
        <s v="Anugrah Bertiantono"/>
        <s v="Sumardi"/>
        <s v="Edi Triatmoko"/>
        <s v="Achmad Raj Gedion"/>
        <s v="Sri Siswahyuningsih"/>
        <s v="Yuli Ristianti"/>
        <s v="Dadan Syachrulramdhani"/>
        <s v="Moh. Syaifudin Zuhri"/>
        <s v="Nasrul Rizal Azhar"/>
        <s v="Nurimah"/>
        <s v="Heru Mulyadi"/>
        <s v="Yustesti"/>
        <s v="Rizki Ardianto"/>
        <s v="Ari Sriwijaya"/>
        <s v="Hendrawan"/>
        <s v="Annas Sekar Riyanti"/>
        <s v="Laily Maulidiyah"/>
        <s v="Rachmat Santoso"/>
        <s v="Hadi Syamsurya"/>
        <s v="Dwi Saputra"/>
        <s v="Eko Bibit Apriyono"/>
        <s v="Nofi Sulistiyo Rini"/>
        <s v="Fadhilah Anshori"/>
        <s v="Muhamad Agus Nugroho"/>
        <s v="Luki Sanjaya Setia Permana"/>
        <s v="Ferdiansyah"/>
        <s v="Teguh Priyono"/>
        <s v="Muhammad Yusuf Annur"/>
        <s v="Eka Nurcahya"/>
        <s v="Rizki Zakaria"/>
        <s v="Ricky Badrianto"/>
        <s v="Rahmawati Arani"/>
        <s v="Reza Triyantoro"/>
        <s v="Andini Tria Alfiazh"/>
        <s v="Deky Jumiarto"/>
        <s v="Topan Oktaviani"/>
        <s v="Muhammad Yusuf"/>
        <s v="Haris Kurniawan"/>
        <s v="Dinar Mulyana"/>
        <s v="Rustam Gunawan"/>
        <s v="K. Budiarto Wahono"/>
        <s v="Mahmud Junaedi"/>
        <s v="Samsuri"/>
        <s v="Iskandar"/>
        <s v="Saifulloh"/>
        <s v="I Nyoman Arcana"/>
        <s v="Yudho Satria"/>
        <s v="Asari"/>
        <s v="Husaini"/>
        <s v="Asmaul Azis"/>
        <s v="Andriyanto Setiaputra"/>
        <s v="Rojali"/>
        <s v="Diray Rizki"/>
        <s v="Eni Kuswati"/>
        <s v="Dinda Ayu Saraswati"/>
        <s v="Risha Ayu Prasilia"/>
        <s v="Muhammad Rezza Kurniawan"/>
        <s v="Andi Galib"/>
        <s v="A. Maulana Faiz Ilham"/>
        <s v="Fitri Damayanti"/>
        <s v="Aden Mansur"/>
        <s v="Aditya Eka Pramana Putra"/>
        <s v="Pungkas Prayitno"/>
        <s v="Ryan Rizkyansyah"/>
        <s v="Abdul Khakim"/>
        <s v="Dede Maryono"/>
        <s v="Muhammad Nur Hasan"/>
        <s v="TB. Ahmad Faisal"/>
        <s v="Ririn Rosita Hur"/>
        <s v="Anggi Ferdianza"/>
        <s v="Robit Haryadi"/>
        <s v="Depri Imansyah"/>
        <s v="Junawi"/>
        <s v="M. Fahreza Ade Saputra"/>
        <s v="Nita Tri Mulyani"/>
        <s v="Abdul Yanto"/>
        <s v="Fitri Dwi Anggraini"/>
        <s v="Ahmad Fuadi"/>
        <s v="Muhammad Chotim Safarudin"/>
        <s v="Jeki Susianto"/>
        <s v="Khoirunnisa Karmita Nadyastuti"/>
        <s v="Rian Achmad Sanjaya"/>
        <s v="Agus Triwanda"/>
        <s v="Fauzan Sulthon Azmi"/>
        <s v="Muhammad Nur Abdul Aziz"/>
        <s v="Novi Elfridayanti"/>
        <s v="Pramudya Denis Krisdianto"/>
        <s v="Hadari"/>
        <s v="Nisfi Darwita"/>
        <s v="Dhea Finasthi"/>
        <s v="Hermawati"/>
        <s v="Agus Junaedi"/>
        <s v="Albertus Guntur Arsetyanto Labupili"/>
        <s v="Iir Gunari"/>
        <s v="Listi Aldiyanti Kustiadi"/>
        <s v="Oki Nala Perdana"/>
        <s v="Robby Hamsun"/>
        <s v="Ginanjar"/>
        <s v="Supriyo"/>
        <s v="Muhamad Yana"/>
        <s v="Heri Susanto"/>
        <s v="Eti Septianto"/>
        <s v="Fiqih Indra Pickassa"/>
        <s v="Murdoko"/>
        <s v="Risna Milina"/>
        <s v="Dani Jayasukmana"/>
        <s v="Wahyu Agung Firmanto"/>
        <s v="Rival Irvani"/>
        <s v="Tomi Rahmanto"/>
        <s v="Ite Prihartini"/>
        <s v="Wawan Purnawirawan"/>
        <s v="Muhamad Wahyudin"/>
        <s v="Irwansyah"/>
        <s v="Rindia Kurniawan"/>
        <s v="Nais Pratama Darusalam"/>
        <s v="Andi Ajat Kesuma"/>
        <s v="Jeniarty Rani Saranga"/>
        <s v="Sunarsih"/>
        <s v="Suryanti"/>
        <s v="Siti Hasanah"/>
        <s v="Saepuloh Saca"/>
        <s v="Syarifah Hayale"/>
        <s v="Ariyati"/>
        <s v="Kevinadya Adi Vinanda"/>
        <s v="Fina Nuur Sakinah"/>
        <s v="Raga Gede Bramantya Sakti"/>
        <s v="Yoga Hasya Bhakti"/>
        <s v="Mexcen Mahendra"/>
        <s v="Yuyun Nur Sukmawati"/>
        <s v="Firda Yunisa"/>
        <s v="Laras Sugina Intan Oktaviani"/>
        <s v="Rahmasari Gita Pertiwi"/>
        <s v="Yaser Krisnafi"/>
        <s v="Setyawan Dwi Nugroho"/>
        <s v="Agus Purwanto"/>
        <s v="Citra Zaskia Pratiwi"/>
        <s v="Ahmad Jibril"/>
        <s v="Faizin Adi Nugroho"/>
        <s v="Iman Mawardi"/>
        <s v="Izhary Siregar"/>
        <s v="Adi Suseno"/>
        <s v="Lego Suhono"/>
        <s v="Suseno"/>
        <s v="Soni Harsanto"/>
        <s v="Sutrisno"/>
        <s v="Muhammad Rizal Fahlivi"/>
        <s v="Niken Prawesti Listyaningrum"/>
        <s v="Masirah"/>
        <s v="Yus Isnainita Wahyu"/>
        <s v="Endang Trowulan"/>
        <s v="Sri Rumiyati"/>
        <s v="RR Radipta Lailatussifa"/>
        <s v="Mochammad Heri Edy"/>
        <s v="Moh. Zainal Arifin"/>
        <s v="I Gusti Putu Gede Rumayasa Yudana"/>
        <s v="Teguh Harijono"/>
        <s v="Agus Widodo"/>
        <s v="Bambang  Suprakto"/>
        <s v="Yvonne Indrajati Pattinaja"/>
        <s v="Anna Fauziah"/>
        <s v="Nasuki"/>
        <s v="Nazran"/>
        <s v="Lusiana BR. Ritonga"/>
        <s v="Annisa' Bias Cahyanurani"/>
        <s v="Kartika Primasari"/>
        <s v="Putri Nurhanida Rizky"/>
        <s v="Asep Akmal Aonullah"/>
        <s v="Atika Marisa Halim"/>
        <s v="Budi Sugianti"/>
        <s v="Tri Ari Setyastuti"/>
        <s v="Dwi Sukamto"/>
        <s v="Indah Puspitasari"/>
        <s v="Budi Rianto Wahidi"/>
        <s v="Anja Asmarany R"/>
        <s v="Dewi Nurmalita Suseno"/>
        <s v="Nisa Hakimah"/>
        <s v="Shara Jayanti"/>
        <s v="Era Insivitawati"/>
        <s v="R. Sugeng Rahardjo"/>
        <s v="Djoko Surahmat"/>
        <s v="Bowo Priono"/>
        <s v="Prayoto"/>
        <s v="Sri Wartini"/>
        <s v="Bambang Supriyadi"/>
        <s v="Dewi Alima Nostalia Suseno"/>
        <s v="Jefri Putri Nugraha"/>
        <s v="Buyung Purnomo Waluyo"/>
        <s v="Dimas Bayu Sasongko"/>
        <s v="Dhady Pelita Mahargyo"/>
        <s v="Fahrur Rozi"/>
        <s v="Dede Sugiarto"/>
        <s v="Sri Purwani Dwi Wulandari"/>
        <s v="Srimaningsih"/>
        <s v="Rida Widyastuti"/>
        <s v="Nuning Ertikasari"/>
        <s v="Rina Puji Astuti"/>
        <s v="Sucipto"/>
        <s v="Nanung Syaiful Rijal"/>
        <s v="Pramono"/>
        <s v="Nana Imaniah"/>
        <s v="Masyhudi"/>
        <s v="Ermawati"/>
        <s v="Muhammad Fathoni"/>
        <s v="Abadi"/>
        <s v="Zainul Abidin"/>
        <s v="Aliyan"/>
        <s v="Teguh Supriyanto"/>
        <s v="Muhammad Shoheh"/>
        <s v="Ahmad Khoiri"/>
        <s v="Choirul Markaban"/>
        <s v="Kusnul Pais"/>
        <s v="Sudarminto"/>
        <s v="Khusnul Marom"/>
        <s v="Ratih Ismiati"/>
        <s v="Siswoyo"/>
        <s v="Sumiso"/>
        <s v="Ali Suyanto"/>
        <s v="Miskari"/>
        <s v="Supriyadi"/>
        <s v="Minarto"/>
        <s v="Priyanto"/>
        <s v="Rif'ati"/>
        <s v="Mulyani"/>
        <s v="Arif Prasetyo Utomo"/>
        <s v="Iis Faikha"/>
        <s v="Liya Tri Khikmawati"/>
        <s v="Mardiah"/>
        <s v="Istiana"/>
        <s v="Sumarny"/>
        <s v="Yuliana Batti"/>
        <s v="Ali Usman"/>
        <s v="Subhan Sidiq"/>
        <s v="Wahyu Krisdiya"/>
        <s v="Dina Susanti"/>
        <s v="Mujibur Rohman"/>
        <s v="Ayuningrum Wulandari"/>
        <s v="Rudi Hidayat"/>
        <s v="Sugeng Sumadi"/>
        <s v="Fath Annisa Chazatin"/>
        <s v="Syamsudin"/>
        <s v="Rizka Nur Kholifa"/>
        <s v="Ongky Eko Setiawan"/>
        <s v="Widdy Astuti"/>
        <s v="Tri Feni Meindrawati"/>
        <s v="Cita Mahardika Hariyono"/>
        <s v="Yudhi Sugama"/>
        <s v="Arni Ningsih"/>
        <s v="Didik"/>
        <s v="Himawan Antarikso"/>
        <s v="Igo Sukma Pratama"/>
        <s v="M. Samsul Arip Djupri Kamsi"/>
        <s v="Sukarti"/>
        <s v="Sugiono"/>
        <s v="Solihin"/>
        <s v="Faisal Fahruddin"/>
        <s v="Andika Prasetyo Nugroho"/>
        <s v="Muhammad Rizqi Wardani"/>
        <s v="Dewi Novita Sari"/>
        <s v="Fikrial Ikrom Indra Faza"/>
        <s v="Saeful Akhmad Tauladani"/>
        <s v="Rudi Saranga"/>
        <s v="Muhammad Zainul Arifin"/>
        <s v="Samuel Hamel"/>
        <s v="Jenny Inescry Manengkey"/>
        <s v="Silvester Simau"/>
        <s v="Jul Manohas"/>
        <s v="Heru Santoso"/>
        <s v="Elsari Tanjung Putri"/>
        <s v="Lusje Lidya Debora Antou"/>
        <s v="Lidya Katili"/>
        <s v="Peggy Pontoh"/>
        <s v="Karyanto"/>
        <s v="Franky Adrian Darondo"/>
        <s v="Leopold Arthur Tomasila"/>
        <s v="Barokah"/>
        <s v="Jozua CH Huwae"/>
        <s v="Marinus S. Tappy"/>
        <s v="Raman Ganda Tua H. Simanjuntak"/>
        <s v="Yurika Nantan"/>
        <s v="Fahriadi Pakaya"/>
        <s v="Ahmad Ilham Ramadhani"/>
        <s v="Wasum"/>
        <s v="Mohammad Bintang Fikri"/>
        <s v="Dwi Dharma Arta Kusuma"/>
        <s v="Novie Wijaya"/>
        <s v="Andie Murtono"/>
        <s v="Kaminton Tambunan"/>
        <s v="Itje Danti Wewengkang"/>
        <s v="Nova Magdalena Tumanduk"/>
        <s v="Fidel James Bonifacio Ticoalu"/>
        <s v="Hetty Magrittha Pauline Ondang"/>
        <s v="Meilya Suzan Triyastuti"/>
        <s v="Fitroh Dwi Apriliawan Hariyoto"/>
        <s v="Dessy Atika Natalia"/>
        <s v="Dyah Ayu Rakhmayeni"/>
        <s v="Fernando Wowiling"/>
        <s v="Mohamad Akbar"/>
        <s v="Fenny Levana Manuel"/>
        <s v="Patriecia Pianaung"/>
        <s v="Grace Kristi Irjayanti"/>
        <s v="Hafsah Paputungan"/>
        <s v="Joys Tambanaung"/>
        <s v="Temi Susan Kaligis"/>
        <s v="Wesly Othniel Mamangkey"/>
        <s v="Zestifianus Selsius Luma"/>
        <s v="Adrie Kotutung"/>
        <s v="Dial Aramuda"/>
        <s v="Jumaat Paparo"/>
        <s v="Stefanny Stevie Tumigolung"/>
        <s v="Saiful"/>
        <s v="Raha Agung Irawan"/>
        <s v="Gregorio A. Tumewu"/>
        <s v="Septyan Vladimir Makanoneng"/>
        <s v="Stefanus Pangandaheng"/>
        <s v="Peris Pangkiro"/>
        <s v="Gerald David Soleman Ontah"/>
        <s v="Joice Sandra Tendean"/>
        <s v="Saeful Ahmad"/>
        <s v="Grandhi Kaenato Da Gomez"/>
        <s v="Yunita Meilan Lydia Undap"/>
        <s v="Olvi Olke Wowiling"/>
        <s v="Lexi Junus Saul Hosang"/>
        <s v="Feronica Umboh"/>
        <s v="Dolfinus Blasius Blasing"/>
        <s v="Silvania Meyke Cherly Pangkerego"/>
        <s v="Lusje Susana Mawuntu"/>
        <s v="I Nyoman Subawa"/>
        <s v="Ahmad Tubagus Tsani Risqi Aji"/>
        <s v="Iin Fridayani Veronika Purba"/>
        <s v="Muhammad Yusuf Aridho"/>
        <s v="Ferdy Luther Januarinto Pongoh"/>
        <s v="Andis Syamsuddin"/>
        <s v="Goan Ganny Ayong Supit"/>
        <s v="I Nyoman Andi Wiguna"/>
        <s v="Fitri Londo"/>
        <s v="Rizky R. Ponengoh"/>
        <s v="Fernando Valentino Mamuko"/>
        <s v="Eysenhower Tumeleng"/>
        <s v="Youke Worotikan"/>
        <s v="Rafno Yunus"/>
        <s v="Anwar Abdul"/>
        <s v="Akdius Teny Kasehung"/>
        <s v="Martina Salemon"/>
        <s v="Royke Dobereiner Sante"/>
        <s v="David Engelbert Bilyan Semuel Ticoalu"/>
        <s v="Ricky R. Syahfie"/>
        <s v="Hendratno"/>
        <s v="Junaedy Rudi Minu"/>
        <s v="Kholid Kurniawan"/>
        <s v="Nanci Thomas"/>
        <s v="Maya Oktavia Lowing"/>
        <s v="Daniel Heintje Ndahawali"/>
        <s v="Endang Gunaisah"/>
        <s v="Handayani"/>
        <s v="Ismail"/>
        <s v="Amir Machmud Suruwaky"/>
        <s v="Sepri"/>
        <s v="Misbah Sururi"/>
        <s v="Mustasim"/>
        <s v="Vicky Rizky Affandi Katili"/>
        <s v="Lay Tjarles"/>
        <s v="Muh. Kasim"/>
        <s v="Siti Maysaroh"/>
        <s v="Brigitha Maurrenzha Leatemia"/>
        <s v="Muhfizar"/>
        <s v="Djoko Prasetyo"/>
        <s v="Akhmad Nurfauzi"/>
        <s v="Sigit Deddy Purnomo Sidhi"/>
        <s v="Andreas Pujianto"/>
        <s v="Rezza Ruzuqi"/>
        <s v="Boby Wisely Ziliwu"/>
        <s v="Nurul Huda"/>
        <s v="Yani Nurita Purnawanti"/>
        <s v="Bagas Prakoso"/>
        <s v="Saharuddin"/>
        <s v="Kadarusman"/>
        <s v="Iman Supriatna"/>
        <s v="Intanurfemi Bacandra Hismayasari"/>
        <s v="Ahmad Yani"/>
        <s v="Agung Setia Abadi"/>
        <s v="Hendra Poltak"/>
        <s v="Defrian Marza Arisandi"/>
        <s v="Asthervina Widyastami Puspitasari"/>
        <s v="Rusli"/>
        <s v="Akbar Falah Tantri "/>
        <s v="Chandika Lestariaji"/>
        <s v="Ghurdi"/>
        <s v="Muhammad Nur Tubini"/>
        <s v="Rike Kagiling"/>
        <s v="Samsul Bachri"/>
        <s v="Kristina Situmorang"/>
        <s v="Saidin"/>
        <s v="Hadi Nur Rohman"/>
        <s v="Max Siaila"/>
        <s v="Abdul Ghofir"/>
        <s v="Edwin Naroba"/>
        <s v="Samsudin Mading"/>
        <s v="Yohanis Salamala"/>
        <s v="Syafruddin Kibas"/>
        <s v="Khairil M. Umasugi"/>
        <s v="Abdul Rauf Muhammad Saleh"/>
        <s v="Hidayat Jamaluddin"/>
        <s v="Nataniel Kalagison"/>
        <s v="Anthon Apolos Orisu"/>
        <s v="Dewa Made Muditha"/>
        <s v="Anjas As Komboe"/>
        <s v="Yostan Eferdy Mussa"/>
        <s v="Samsul Muhamad"/>
        <s v="Ibrahim Kapitan"/>
        <s v="Rohyadi"/>
        <s v="Ahwan Abdullah"/>
        <s v="Ketut Tika Andayani"/>
        <s v="Muhammad Arif Ely"/>
        <s v="Prasetyo"/>
        <s v="Anifudin"/>
        <s v="Nurmansah"/>
        <s v="Muh. Nur"/>
        <s v="Dewinov Ryanthi Manik"/>
        <s v="Samsir"/>
        <s v="Hendri Tadehari"/>
        <s v="Hasri Rikola"/>
        <s v="Djoko Tjahjono"/>
        <s v="Dirk Jordan Pasanea"/>
        <s v="Rode Rut Erary"/>
        <s v="Meilani Sunarto"/>
        <s v="Matan Yohame"/>
        <s v="Abdul Muis Latodjo"/>
        <s v="Deni Molimoy"/>
        <s v="Albert Jemi Sudara"/>
        <s v="Jonathan Fredrik"/>
        <s v="Anifa Aprilia Sejati"/>
        <s v="Abdullah Sidiq"/>
        <s v="Jabaruddin"/>
        <s v="Korneles Edison Huwae"/>
        <s v="Fataha Ilyas Hasan"/>
        <s v="Ristiani"/>
        <s v="Firdaus Dabamona"/>
        <s v="Muhammad Jasrun"/>
        <s v="Mohamat Ali Latupono"/>
        <s v="Riswan"/>
        <s v="Indra Novel Wahid"/>
        <s v="Noer Hafsa Yulianty Fakaubun"/>
        <s v="Pundi Ramadhan Sudrajat"/>
        <s v="Egbert Josua Sirait"/>
        <s v="Bambang Winarno"/>
        <s v="Rasman"/>
        <s v="Nunung Rahayu"/>
        <s v="Jemi Kadam"/>
        <s v="Arfa Fakaubun"/>
        <s v="Grace Lady First Bara"/>
        <s v="Ismail Latupono"/>
        <s v="Muhammad Syafriady Rajab"/>
        <s v="Elisabet Rumaropen"/>
        <s v="Naftali Mandibo"/>
        <s v="Kamal"/>
        <s v="Agustinus Lado Karvallo"/>
        <s v="Muhamad Merin"/>
        <s v="Melyanus Mambrasar"/>
        <s v="Irwan Warfandu"/>
        <s v="Klemens Metusala Burdam"/>
        <s v="Rahim"/>
        <s v="Sugito"/>
        <s v="Siti Aminah Youwe"/>
        <s v="Andi Amri"/>
        <s v="Maria Yuliana Warpinggon"/>
        <s v="Darwis Masse"/>
        <s v="Marhamah Tul Farida"/>
        <s v="Ronald Yusuf Usyior"/>
        <s v="Erfita Mahu"/>
        <s v="Rendy Sanggenafa"/>
        <s v="Fredrik H. Msen"/>
        <s v="Kujapati Laing"/>
        <s v="Nia Giwe"/>
        <s v="Sunariyah"/>
        <s v="Subeki"/>
        <s v="Monica Huwae "/>
        <s v="Alda Wahdaniah"/>
        <s v="Muhamat Weking"/>
        <s v="La Ode Faden Bilfar"/>
        <s v="Gerart Dimara"/>
        <s v="Dian Sutono HS"/>
        <s v="Terry Yuliardi"/>
        <s v="Kadi Istrianto"/>
        <s v="Ratih Purnama Sari"/>
        <s v="Robet Perangin Angin"/>
        <s v="Untung Prasetyono"/>
        <s v="Nasruddin"/>
        <s v="Beta Indi Sulistyowati"/>
        <s v="Ully Wulandari"/>
        <s v="Dendi Haris"/>
        <s v="Rakhma Fitria Larasati"/>
        <s v="Muhamad Riyono Edi Prayitno"/>
        <s v="Raden Mohamad Adha Akbar"/>
        <s v="Rahmad Surya Hadi Saputra"/>
        <s v="Romauli Juliana Napitupulu"/>
        <s v="Anasri"/>
        <s v="Pola Sabar Tumohon Panjaitan"/>
        <s v="Sukma Budi Prasetyati"/>
        <s v="Liliek Soeprijadi"/>
        <s v="Tina Fransiskha Carolyn Panjaitan"/>
        <s v="Devi Wulansari"/>
        <s v="Iman Mukhaimin"/>
        <s v="Susi Ratnaningtyas"/>
        <s v="Agusta Putri Balqis Linda Soeharso"/>
        <s v="Budi Sulistiyo"/>
        <s v="Trisna Ningsih"/>
        <s v="DH. Guntur Prabowo"/>
        <s v="Achmad Suhermanto"/>
        <s v="Asep Suryana"/>
        <s v="Dzikri Wahyudi"/>
        <s v="Catur Pramono Adi"/>
        <s v="Aripudin"/>
        <s v="Chrisoetanto P. Pattirane"/>
        <s v="Larasati Putri Hapsari"/>
        <s v="Taufik Hadi Ramli"/>
        <s v="Anthon Anthonny Djari"/>
        <s v="Aris Kabul Pranoto"/>
        <s v="Roberto Patar Pasaribu"/>
        <s v="Nur Maulida Safitri"/>
        <s v="Amdani"/>
        <s v="Roni Sewiko"/>
        <s v="R. Moh. Ismail"/>
        <s v="Dwi Rosalina"/>
        <s v="Endy Handayani"/>
        <s v="Suko Wardono"/>
        <s v="Bagus Oktori Sutrisno"/>
        <s v="Muhammad Yusuf "/>
        <s v="Riza Rizkiah"/>
        <s v="Ira Pratamajati"/>
        <s v="Ranggi Adyakso"/>
        <s v="Ijudin Unang"/>
        <s v="Anggi Soesalit"/>
        <s v="Marlin Wardani"/>
        <s v="Titis Veriyanti"/>
        <s v="Maryatun Kumalasari"/>
        <s v="Hery Setiawan"/>
        <s v="Oky Istirida"/>
        <s v="Asep Supriatna Latif"/>
        <s v="Enen Nurjanah"/>
        <s v="Tetty Indrawati"/>
        <s v="Rachmat Juanda"/>
        <s v="Dewi Kusumawati"/>
        <s v="Ana Khuswatun Muharomah"/>
        <s v="Dudu Abdul Basyit"/>
        <s v="Eka Siti Aulia"/>
        <s v="Mursalim U"/>
        <s v="Regina Irene Tri Yuniarti"/>
        <s v="Sujud Setiawan"/>
        <s v="Nita"/>
        <s v="Dasim Murdasim"/>
        <s v="Asep Saepudin"/>
        <s v="Suyatmin"/>
        <s v="Muhamad Agung Riyanto"/>
        <s v="Muhammad Dicky Darmawan"/>
        <s v="Iwan Nugraha"/>
        <s v="Idam Tajudin"/>
        <s v="Dulhak"/>
        <s v="Wahyudin Ahmad Sukrilah"/>
        <s v="Ujang Carmedi AR"/>
        <s v="Nurhasan Basri"/>
        <s v="Karnina"/>
        <s v="Cefi Rizki Desriansyah"/>
        <s v="Surya Mukti Rangkuti"/>
        <s v="Abi Nubli Hanifi"/>
        <s v="Lili Amalia"/>
        <s v="Siti Hajar"/>
        <s v="Muhamad Altela Gartizha"/>
        <s v="Karsum"/>
        <s v="Syabry Bin Amin"/>
        <s v="Rio Gunawan Manalu"/>
        <s v="Yasmina Safitri"/>
        <s v="Harun"/>
        <s v="Ghayah Fattaah Sya"/>
        <s v="Junariyah"/>
        <s v="Opik Sunjaya"/>
        <s v="Rinnai Klara Tampubolon"/>
        <s v="Asep Riyadi"/>
        <s v="Asep Suparman"/>
        <s v="Muhamad Ali Ulat"/>
        <s v="Yesaya Mau"/>
        <s v="Rasdam"/>
        <s v="Irandha Citra Marasi Siahaan"/>
        <s v="Jhon Septin Maurido Siregar"/>
        <s v="Ganang Dwi Prasetyo"/>
        <s v="Resky Amalia Rajab"/>
        <s v="Edizul Adiwijaya Sadir"/>
        <s v="Putri Agil Lestari"/>
        <s v="Muhammad Zainal Fanani"/>
        <s v="I Made Aditya Nugraha"/>
        <s v="Muhamad Amril Idrus"/>
        <s v="Febi Luthfiani"/>
        <s v="Rivandi Muhammad Santanamihardja"/>
        <s v="Rolandsius Sareng"/>
        <s v="Mukhlis Ali"/>
        <s v="Zainal Usman"/>
        <s v="Riris Yuli Valentine"/>
        <s v="Pieter Amalo"/>
        <s v="Lukas Giovani Gonzales Serihollo"/>
        <s v="Sartika Tangguda"/>
        <s v="Rifqah Pratiwi"/>
        <s v="Dimas Rizky Hariyadi"/>
        <s v="Ni Putu Dian Kusuma"/>
        <s v="Fitriany Podungge"/>
        <s v="Aguslan"/>
        <s v="Verranita Tri Andri Astuti"/>
        <s v="Sudarmono"/>
        <s v="Charlens Polin"/>
        <s v="Nurhijriani"/>
        <s v="Agustinus A.H. Ratung"/>
        <s v="Dyah Fransiska Doko"/>
        <s v="I Gusti Ngurah Raditya Putra"/>
        <s v="Alexandre Aloysius Pea Mole"/>
        <s v="Fikri Mufti Fadillah "/>
        <s v="Frengky Yeremias Malelak"/>
        <s v="Yunita Antoneta Here Wila"/>
        <s v="Hilda Margret Sjioen"/>
        <s v="Otorince Nite"/>
        <s v="Rijal Al Hakim Wijaya"/>
        <s v="Hazira Nurfebriyani"/>
        <s v="Faraday Arda Wardhana"/>
        <s v="Addentya Garendraswari"/>
        <s v="Ahmad Harits"/>
        <s v="I Wayan Bayu Wicakcana"/>
        <s v="Ina Rostiani"/>
        <s v="Arisal Peter"/>
        <s v="Rito Yanto Susang"/>
        <s v="Asor Obsar Bana"/>
        <s v="Modce Frangki Fawze"/>
        <s v="Petrus Bei Nedabang"/>
        <s v="Arnoldus William Djari"/>
        <s v="Irawati Balamakin"/>
        <s v="Yulianus Tauk"/>
        <s v="Efri Yanri Yunike Buraen"/>
        <s v="Yohanes Baptista Djese"/>
        <s v="Agusto K. Tanesab"/>
        <s v="Jondis Nesimnasi"/>
        <s v="Kritoforus Pera"/>
        <s v="Yarlin Itamar Kauna Tefu"/>
        <s v="Ucco Dasan Laiskodat"/>
        <s v="Martica Laidat"/>
        <s v="Edwin Alvred Piubati"/>
        <s v="Elifas Hati"/>
        <s v="Jemi Tupa"/>
        <s v="Marica Tupa"/>
        <s v="Sarlota Halundaka"/>
        <s v="Zahra Afranisa"/>
        <s v="Smith Ridwan Lape"/>
        <s v="Stenly Balsala"/>
        <s v="Marthen Luther Kaho"/>
        <s v="Lambertus Minfini"/>
        <s v="Rahman Saleh Fakoubun"/>
        <s v="Estofanus Halla"/>
        <s v="Eva Amnahas"/>
        <s v="Ande Elisabet Kattu"/>
        <s v="Nimrot Bistolen"/>
        <s v="Rony Susang"/>
        <s v="Arifbar Ronaldo Sabloit"/>
        <s v="Baharonal Brampi Isa"/>
        <s v="Helmy Rickardo Manina"/>
        <s v="Afandi Hamzah"/>
        <s v="Arifin Muktar"/>
        <s v="Apriadi Palla"/>
        <s v="Melkias Timuneno"/>
        <s v="Romualdus Ama Ola Irak Wutun"/>
        <s v="Roki Alekson Tupa"/>
        <s v="Penina Danaci Mau"/>
        <s v="Muhammad Tamrin Husen"/>
        <s v="Cherry Winalda Adu"/>
        <s v="Johan Nubertus Mangi"/>
        <s v="Maria Belaktriks Enisantri"/>
        <s v="Fransiskus Totibun"/>
        <s v="Michele Christiana Maria Soulisa"/>
        <s v="Asia"/>
        <s v="Tamrin"/>
        <s v="Nurdin Kasim"/>
        <s v="Muhammad Maskur"/>
        <s v="Tri Setianto"/>
        <s v="Nurwahidin"/>
        <s v="Paduartama Tandipuang"/>
        <s v="Rahmatang"/>
        <s v="Rafi Ohorella"/>
        <s v="Muh. Soghirun"/>
        <s v="Muhammad Hery Riyadi Alauddin"/>
        <s v="Anton"/>
        <s v="Muhammad Syahrir"/>
        <s v="Budiyati"/>
        <s v="Yunarty"/>
        <s v="Ihwan"/>
        <s v="Yip Regan"/>
        <s v="Supryady"/>
        <s v="Ardana Kurniaji"/>
        <s v="Diana Putri Renitasari"/>
        <s v="Eriyanti Wahid"/>
        <s v="Siti Aisyah Saridu"/>
        <s v="Toto Hardianto"/>
        <s v="Muhammad Rasnijal"/>
        <s v="Ernawati"/>
        <s v="Anwar"/>
        <s v="Muji Prihajatno"/>
        <s v="Yasser Arafat"/>
        <s v="Khairul Jamil"/>
        <s v="Agus Surachmat"/>
        <s v="Irwan"/>
        <s v="Awaluddin"/>
        <s v="Yakub Suleman"/>
        <s v="Katarina Hesty Rombe"/>
        <s v="Muchtar Amiluddin"/>
        <s v="Hawati"/>
        <s v="Muhammad Irpan Sejati Tassakka"/>
        <s v="Mohammad Roin Najih"/>
        <s v="Mustafa"/>
        <s v="Anisa Aulia Sabilah"/>
        <s v="Elias Moni T."/>
        <s v="Jumadil"/>
        <s v="Laely Dimyati"/>
        <s v="Idawati"/>
        <s v="Andi Mustamin"/>
        <s v="Ari Kusuma Wardani"/>
        <s v="Rosdianah"/>
        <s v="Muhammad"/>
        <s v="Muhammad Nurman Syarif"/>
        <s v="Mardatillah Z"/>
        <s v="Imran"/>
        <s v="Rosmaladewi"/>
        <s v="Yip Ratnawati"/>
        <s v="Arafah"/>
        <s v="Liliana Jafar"/>
        <s v="Suryani"/>
        <s v="Seldi Bartho"/>
        <s v="Najamuddin"/>
        <s v="Abdul Muis"/>
        <s v="Leni Dwiyanti"/>
        <s v="Rizal"/>
        <s v="Jumardi"/>
        <s v="Dadi Herdiana"/>
        <s v="Alwi Mulato"/>
        <s v="Rio Gunungsah"/>
        <s v="Gandang TH. Epong"/>
        <s v="Ahyani Radhiyani Rahim"/>
        <s v="Ernita"/>
        <s v="Muh. Husain"/>
        <s v="Asniar"/>
        <s v="Syamsu Alam"/>
        <s v="Kasturi"/>
        <s v="Marthen Bartho"/>
        <s v="Jamal"/>
        <s v="Lalu Penta Febri Suryadi"/>
        <s v="St. Asma"/>
        <s v="Ariyani"/>
        <s v="Abdul Haris"/>
        <s v="Allah "/>
        <s v="Agustiani"/>
        <s v="Restiana"/>
        <s v="Muhammad Zaenal Samma S"/>
        <s v="Usman S"/>
        <s v="Indra Cahya"/>
        <s v="Eko Rahmanto"/>
        <s v="Ardianza Syukur"/>
        <s v="Herwini Minasa"/>
        <s v="Arie Oktariadi Akil"/>
        <s v="Dewi Virgiastuti Jarir"/>
        <s v="Supardi Arsyad"/>
        <s v="Makmur"/>
        <s v="Supriadi M"/>
        <s v="Ikbal"/>
        <s v="Yusuf Lintong"/>
        <s v="Jamaluddin"/>
        <s v="Supriadi"/>
        <s v="Sandi S"/>
        <s v="Gita Rahmawati"/>
        <s v="Gunawan"/>
        <s v="Nur Asni"/>
        <s v="Ade Ridwan"/>
        <s v="Lukmanul Hakim"/>
        <s v="Saipul Bakri"/>
        <s v="Syahriana A"/>
        <s v="Hj. Kasmin"/>
        <s v="Henny Amping"/>
        <s v="Hasnah"/>
        <s v="Hasni"/>
        <s v="Rati Djamaluddin"/>
        <s v="Jumriati"/>
        <s v="Juhari"/>
        <s v="Muh. Aswar"/>
        <s v="Firdaus"/>
        <s v="Zaenal"/>
        <s v="Sulkifli"/>
        <s v="Adrianus Battu Rare'"/>
        <s v="Salpina"/>
        <s v="Anisa Fitri"/>
        <s v="Muzammil"/>
        <s v="Muhammad Nur Amin"/>
        <s v="Sofyang Syam"/>
        <s v="Dg. Gassing"/>
        <s v="Muhammad Juhuri"/>
        <s v="Sultan"/>
        <s v="Yulang"/>
        <s v="Entin"/>
        <s v="Aminuddin"/>
        <s v="Subarjo"/>
        <s v="Ridi Makturidi"/>
        <s v="Muh Afdal"/>
        <s v="Asniyati"/>
        <s v="Dwi Sulastri Anton"/>
        <s v="Asriadi K"/>
        <s v="Yuli Adhaning Tyas"/>
        <s v="Arham Ilham"/>
        <s v="Khuriyyah Ridwan"/>
        <s v="A. Sri Dewi Syamsul"/>
        <s v="Ahmad Riadi"/>
        <s v="Halima"/>
        <s v="Nur Aisyah"/>
        <s v="Muhammad Fadhil Mustafa"/>
        <s v="Suryo Wirawan Anton"/>
        <s v="Dika Rachmat Tamrin"/>
        <s v="Yunus Anugrah Sani"/>
        <s v="Isal Arifatli Tangnga"/>
        <s v="Made Mahendra Jaya"/>
        <s v="Wulandari Sarasati"/>
        <s v="Muth Mainnah"/>
        <s v="Noar Muda Satyawan"/>
        <s v="Yulia Estmirar Tanjov"/>
        <s v="Noveldesra Suhery"/>
        <s v="Suratna"/>
        <s v="Muh. Arkam Azis"/>
        <s v="Madyunin"/>
        <s v="I Ketut Sumandiarsa"/>
        <s v="I Gusti Ayu Budiadnyani"/>
        <s v="Siluh Putu Sri Dia Utari"/>
        <s v="Medal Lintas Perceka"/>
        <s v="Pinky Natalia Samanta"/>
        <s v="Ika Astiana"/>
        <s v="Iftachul Farida"/>
        <s v="Fenny Crista Anastasia Panjaitan"/>
        <s v="Anis Khairunnisa"/>
        <s v="Resti Nurmala Dewi"/>
        <s v="Mahaldika Cesrany"/>
        <s v="Desy Febrianti"/>
        <s v="Mohsan Abrori"/>
        <s v="I Nyoman Sudiarsa"/>
        <s v="Andina Chairun Nisa"/>
        <s v="Amiqatul Fikriyah"/>
        <s v="Diah Ayu Satyari Utami"/>
        <s v="Liga Insani"/>
        <s v="Muhammad Chaidir Undu"/>
        <s v="Annisa Khairani Aras"/>
        <s v="Arie Kiswanto"/>
        <s v="Diklawati Jatayu"/>
        <s v="Anik Kusmiatun"/>
        <s v="Rostam Alfandi"/>
        <s v="Ahmad Azwar"/>
        <s v="Dwi Siswo Handoko"/>
        <s v="Abu Khoir"/>
        <s v="Subkhan Misbah"/>
        <s v="Agoes Heryanto"/>
        <s v="Mega Budi Nurvadila"/>
        <s v="Robertus Bellarminus Cengga"/>
        <s v="Vanesia Aurora"/>
        <s v="I Gede Rezza Mahendra"/>
        <s v="Made Wahyu Satria Putra"/>
        <s v="Arie Goase Imege"/>
        <s v="Ni Made Anggun Pradnyani Putri"/>
        <s v="Made Tisna Adhi Bharata"/>
        <s v="Bayu Kurnianto"/>
        <s v="drh. Dwi Widanantha Yogi Indra Yudha"/>
        <s v="I Wayan Adi Sastika"/>
        <s v="Made Devi Kurniawati"/>
        <s v="Made Wisnu Wiyasa"/>
        <s v="Ayu Andika"/>
        <s v="Nurdiansyah"/>
        <s v="Indah Ayu Novita Sari"/>
        <s v="Habi Maulana"/>
        <s v="I Komang Sukrawan"/>
        <s v="I Gede Umbarayasa"/>
        <s v="Imran Azis"/>
        <s v="Rian Hidayat"/>
        <s v="Gusti Putu Pranata Kusuma"/>
        <s v="I Gusti Komang Bela Laskar Tenggara"/>
        <s v="Ayu Fazia"/>
        <s v="I Kadek Yoga Wahyu Adnyana Putra"/>
        <s v="Muhammad Anta Azka"/>
        <s v="I Komang Gede Hendrawan"/>
        <s v="Rivaldy Anggara"/>
        <s v="I Putu Sukadiyana"/>
        <s v="I Dewa Kade Andhi Purnamayasa"/>
        <s v="Arpan Nasri Siregar"/>
        <s v="Satriya Abrian"/>
        <s v="Widya Pangestika"/>
        <s v="Herry"/>
        <s v="Deden Yusman Maulid"/>
        <s v="Kusuma Arumsari"/>
        <s v="Nusaibah"/>
        <s v="Tri Rahayu Andayani"/>
        <s v="Martin Anjar Ginanjar"/>
        <s v="Dinno Sudinno"/>
        <s v="Achmad Sofian"/>
        <s v="Ega Aditya Prama"/>
        <s v="Atiek Pietoyo"/>
        <s v="Wahyu Puji Astiyani"/>
        <s v="Rani Rehulina Tarigan"/>
        <s v="Muhammad Akbarurrasyid"/>
        <s v="Vini Taru Febriani Prajayati"/>
        <s v="Indra Kristiana"/>
        <s v="Irvan Firman Syah Zainul Arifin"/>
        <s v="Afriana Kusdinar"/>
        <s v="Yuni Ari Wibowo"/>
        <s v="Anas Noor Firdaus"/>
        <s v="Lulut Alfaris"/>
        <s v="Muhammad Romdonul Hakim"/>
        <s v="Arif Baswantara"/>
        <s v="Kennedi Sembiring"/>
        <s v="Andri Wahyudi"/>
        <s v="Suhernalis"/>
        <s v="Djaduk Alif Prabangkara"/>
        <s v="David Indra Widianto"/>
        <s v="Ariyanto"/>
        <s v="Maruli Torus Tumanda Situmorang"/>
        <s v="Rohiwanto"/>
        <s v="Fajar Wahyu Nugraha"/>
        <s v="Ammar Fatalattof A"/>
        <s v="Itah Masitah"/>
        <s v="Endri Yanto"/>
        <s v="Dodi Nurdiana"/>
        <s v="Hendra Darso"/>
        <s v="Rizal Atmanegara"/>
        <s v="Adhytio Pratama Putra Asrin"/>
        <s v="Erny Hernawati"/>
        <s v="Regina Minanda"/>
        <s v="Alfina Salma Latifah"/>
        <s v="Anggit Hapsari"/>
        <s v="Walian Maimun Alqadiri"/>
        <s v="Dhita Ayu Herawati"/>
        <s v="Taopik Hidayat"/>
        <s v="Novitasari Latrianingsih"/>
        <s v="Eka Teguh Noviarto"/>
        <s v="Irwan Andrianto"/>
        <s v="Supriatno"/>
        <s v="Cipi Trismawan"/>
        <s v="Handi Kurniawan"/>
        <s v="Tukiman"/>
        <s v="Pani Pauzi"/>
        <s v="Andi Saputra"/>
        <s v="Nurhidayat"/>
        <s v="Titi Muhayati"/>
        <s v="Rizaldi Atmaja"/>
        <s v="Papa Samrotul Puadah"/>
        <s v="Sri Asih Kurniawati"/>
        <s v="Dwi Fitriani"/>
        <s v="Umi Anggaraeni"/>
        <s v="Tyas Dita Pramesthy"/>
        <s v="Roma Yuli F. Hutapea"/>
        <s v="Rangga Bayu Kusuma Haris"/>
        <s v="Djunaidi"/>
        <s v="Perdana Putra Kelana"/>
        <s v="Muhammad Nur Arkham"/>
        <s v="Suci Asrina Ikhsan"/>
        <s v="Iya Purnama Sari"/>
        <s v="Sri Untari Puji Rejeki"/>
        <s v="Martinus Robinson Sumitro"/>
        <s v="Deni Sarianto"/>
        <s v="M. Zaki Latif A"/>
        <s v="Juniawan Preston Siahaan"/>
        <s v="Yuniar Endri Priharantoro"/>
        <s v="Mula Tumpu"/>
        <s v="Rizqi Ilmal Yaqin"/>
        <s v="Bobby Demeianto"/>
        <s v="Darmawan"/>
        <s v="Yasmin Humaira Rahmad"/>
        <s v="Tata Irfadinata "/>
        <s v="Alek Topani Lubis"/>
        <s v="Muh. Suryono"/>
        <s v="Kurnia Sada Harahap"/>
        <s v="Aulia Azka"/>
        <s v="Shiffa Febyarandika Shalichaty"/>
        <s v="Basri"/>
        <s v="Sumartini"/>
        <s v="Putri Wening Ratrinia"/>
        <s v="Nirmala Efri Hasibuan"/>
        <s v="Luchiandini Ika Pamaharyani"/>
        <s v="Mohanda"/>
        <s v="Nurbaiti Nasution"/>
        <s v="Uswatun Khasanah"/>
        <s v="Haris Luthfi"/>
        <s v="Sony Anwar"/>
        <s v="Rio Dilan Pramana"/>
        <s v="Hera Fitria Puspitasari"/>
        <s v="Agung Hariadi"/>
        <s v="Reza Aditya Rahman"/>
        <s v="Gusti Marjianto"/>
        <s v="Prima Saputra"/>
        <s v="Fredi Febriyanto"/>
        <s v="Zul Syahrofi"/>
        <s v="Eko Novi Saputra"/>
        <s v="Taufan Mahendra"/>
        <s v="Husnul Hayati Lufitra"/>
        <s v="Zulkhairina"/>
        <s v="Agriyana"/>
        <s v="Eko Laksana Putra"/>
        <s v="Kukuh Prayoto"/>
        <s v="Risal"/>
        <s v="Adianto"/>
        <s v="Rifki Afrilian"/>
        <s v="Alimuddin"/>
        <s v="Ica Rahmayanti"/>
        <s v="Merary Aprilia The Vauza"/>
        <s v="Zulfatiani"/>
        <s v="Inong Sulastri"/>
        <s v="Luluk Haryanti"/>
        <s v="Irfan Vamela Sitorus"/>
        <s v="Rendi Kurniawan"/>
        <s v="M. Habib EY"/>
        <s v="Fuja Gusriyanto"/>
        <s v="Dian Utama"/>
        <s v="Mardhian"/>
        <s v="Ns. Ahmad Fauzan Siregar"/>
        <s v="Yurisa Amalia"/>
        <s v="Andi"/>
        <s v="Devy Sari Aprilia Zein"/>
        <s v="Arham Rumpa"/>
        <s v="Khairudin Isman"/>
        <s v="Sariamin Sahari"/>
        <s v="Alfi Kusuma Admaja"/>
        <s v="Kezia Gloria Apriliana Runtu"/>
        <s v="Muhammad Musrianton"/>
        <s v="Akhmatul Ferlin"/>
        <s v="Normayasari"/>
        <s v="Devy Dwi Fajri"/>
        <s v="Nur Ikhsan"/>
        <s v="Nasrun"/>
        <s v="Dewi Utami"/>
        <s v="La Ode Mansyur"/>
        <s v="Istiqomah Muniawati"/>
        <s v="Ahmad Yasin"/>
        <s v="Harudin"/>
        <s v="La Ode Muhammad Norsa"/>
        <s v="Mohammad Fattah Alfian"/>
        <s v="Dian Andriani"/>
        <s v="Djamila"/>
        <s v="Arli Candra Eko Saputra"/>
        <s v="La Ode Kasrun"/>
        <s v="Arifi Jaldin"/>
        <s v="La Ode Haibu"/>
        <s v="Masrati"/>
        <s v="Taupik"/>
        <s v="Yani Safitri"/>
        <s v="Ahmad Rizal"/>
        <s v="Wa Ode Asyuni"/>
        <s v="Budi Rahman"/>
        <s v="Fariz Kurniawan Pratama"/>
        <s v="Wa Ode Asmarani"/>
        <s v="Marni"/>
        <s v="Iwan Wali"/>
        <s v="La Saru"/>
        <s v="La Ode Sulaiman"/>
        <s v="Ratno Daru D"/>
        <s v="Wa Dede"/>
        <s v="Risnawati"/>
        <s v="La Masia"/>
        <s v="Fajar Jaksim Ode"/>
        <s v="Nursia"/>
        <s v="Wa Ode Nur Asma La Dia"/>
        <s v="Siti Syartika Sahlan"/>
        <s v="Muhamad Yoga Sara"/>
        <s v="Hasriani"/>
        <s v="Ahusna San" u="1"/>
        <s v="M. Junaedi" u="1"/>
      </sharedItems>
    </cacheField>
    <cacheField name="GELAR DEPAN" numFmtId="0">
      <sharedItems containsBlank="1"/>
    </cacheField>
    <cacheField name="GELAR BELAKANG" numFmtId="0">
      <sharedItems containsBlank="1"/>
    </cacheField>
    <cacheField name="NAMA DAN GELAR" numFmtId="0">
      <sharedItems containsBlank="1"/>
    </cacheField>
    <cacheField name="NIP" numFmtId="0">
      <sharedItems containsBlank="1" count="950">
        <s v="19820310 200604 1 003"/>
        <s v="19700803 200212 1 003"/>
        <s v="19600505 198603 1 004"/>
        <s v="19600127 198603 1 003"/>
        <s v="19610702 198603 1 003"/>
        <s v="19600414 198503 1 004"/>
        <s v="19640515 199103 1 001"/>
        <s v="19600711 198202 1 001"/>
        <s v="19740530 199903 1 005"/>
        <s v="19610105 198903 1 005"/>
        <s v="19620901 198803 1 003"/>
        <s v="19630308 198803 1 005"/>
        <s v="19751120 200212 1 004"/>
        <s v="19761112 200212 1 002"/>
        <s v="19741225 200312 1 005"/>
        <s v="19600202 198503 1004"/>
        <s v="19650510 199403 1 004"/>
        <s v="19700906 199403 1 006"/>
        <s v="19870403 201012 1 005"/>
        <s v="19790930 200212 1 001"/>
        <s v="19730505 200212 1 003"/>
        <s v="19710801 200312 1 005"/>
        <s v="19810428 200811 1 002"/>
        <s v="19830818 200912 1 003"/>
        <s v="19760712 200604 1 003"/>
        <s v="19740916 200811 1 001"/>
        <s v="19790401 201012 1 001"/>
        <s v="19830312 200912 1 001"/>
        <s v="19740110 200212 1 003"/>
        <s v="19630909 198503 2 002"/>
        <s v="19750516 199903 1 003"/>
        <s v="19690326 200212 1 003"/>
        <s v="19781228 200604 2 013"/>
        <s v="19640504 199903 1 001"/>
        <s v="19660320 200003 2 003"/>
        <s v="19650829 198803 1 001"/>
        <s v="19830816 200901 2 007"/>
        <s v="19670627 200212 1 002"/>
        <s v="19820703 200801 1 004"/>
        <s v="19790417 200604 1 002"/>
        <s v="19880602 201101 1 002"/>
        <s v="19790113 200811 1 001"/>
        <s v="19811213 200701 1 001"/>
        <s v="19860710 202012 2 001"/>
        <s v="19850201 200801 1 002"/>
        <s v="19720511 200501 1 002"/>
        <s v="19711024 200502 1 001"/>
        <s v="19620710 198903 1 016"/>
        <s v="19920128 201801 2 001"/>
        <s v="19880608 201012 1 003"/>
        <s v="19840110 200701 1 001"/>
        <s v="19840722 200801 1 002"/>
        <s v="19770205 200003 1 004"/>
        <s v="19710615 199903 1 004"/>
        <s v="19610814 198603 1 006"/>
        <s v="19611127 198503 1 004"/>
        <s v="19580924 198603 1 001"/>
        <s v="19580929 198503 1 001"/>
        <s v="19660803 199203 1 012"/>
        <s v="19601126 198303 1 006"/>
        <s v="19590425 198603 1 002"/>
        <s v="19630415 198603 1 006"/>
        <s v="19600425 198603 1 006"/>
        <s v="19761005 200604 1 012"/>
        <s v="19800619 200801 1 008"/>
        <s v="19770929 200312 1 002"/>
        <s v="19830820 200801 1 006"/>
        <s v="19770122 200811 1 001"/>
        <s v="19840831 200701 1 002"/>
        <s v="19840505 200801 1 007"/>
        <s v="19861006 201503 1 002"/>
        <s v="19810618 200312 1 002"/>
        <s v="19820715 200604 1 002"/>
        <s v="19830812 200701 1 002"/>
        <s v="19910320 201503 1 003"/>
        <s v="19820716 200502 1 001"/>
        <m/>
        <s v="19610301 198603 1 004"/>
        <s v="19610727 198303 2 001"/>
        <s v="19610202 198903 2 002"/>
        <s v="19690710 199203 2 002"/>
        <s v="19821213 200604 1 003"/>
        <s v="19760827 200212 2 001"/>
        <s v="19620618 199003 1 001"/>
        <s v="19710922 199903 2 001"/>
        <s v="19810410 200811 2 001"/>
        <s v="19830720 201503 1 001"/>
        <s v="19631231 198508 1 001"/>
        <s v="19820703 201012 1 001"/>
        <s v="19910702 201902 2 007"/>
        <s v="19901205 201902 2 003"/>
        <s v="19870718 201902 1 002"/>
        <s v="19921015 201902 2 006"/>
        <s v="19870610 201503 1 003"/>
        <s v="19831212 200811 2 001"/>
        <s v="19800204 200604 1 002"/>
        <s v="19620507 198903 1 001"/>
        <s v="19760428 200212 1 005"/>
        <s v="19621119 198603 1 002"/>
        <s v="19701023 199803 2 001"/>
        <s v="19620610 198603 2 003"/>
        <s v="19620707 198603 2 002"/>
        <s v="19661222 199103 2 003"/>
        <s v="19730326 200212 2 002"/>
        <s v="19700117 199903 2 003"/>
        <s v="19770421 200312 2 005"/>
        <s v="19810705 200312 1 003"/>
        <s v="19720113 200212 2 001"/>
        <s v="19800902 200604 2 001"/>
        <s v="19811111 200502 1 002"/>
        <s v="19780109 200212 2 002"/>
        <s v="19810501 200312 2 003"/>
        <s v="19780914 200312 2 005"/>
        <s v="19700216 200701 1 002"/>
        <s v="19860407 201001 1 008"/>
        <s v="19791003 200801 1 010"/>
        <s v="19691110 200212 2 003"/>
        <s v="19791005 200502 1 002"/>
        <s v="19840405 201001 2 28"/>
        <s v="19820922 200901 2 003"/>
        <s v="19800206 201012 1 002"/>
        <s v="19820225 200701 2 008"/>
        <s v="19810808 201001 1 018"/>
        <s v="19730302 200604 2 004"/>
        <s v="19841003 200801 1 006"/>
        <s v="19751021 200502 1 001"/>
        <s v="19821025 200604 2 003"/>
        <s v="19621210 198603 1 006"/>
        <s v="19750320 200502 2 001"/>
        <s v="19910310 201902 2 005"/>
        <s v="19701114 200212 1 003"/>
        <s v="19811224 200502 1 001"/>
        <s v="19880624 200701 1 004"/>
        <s v="19910920 202321 1 030"/>
        <s v="19790716 200502 2 002"/>
        <s v="19700329 200212 1 001"/>
        <s v="19820530 200701 2 002"/>
        <s v="19810406 200604 1 009"/>
        <s v="19721020 199803 1 003"/>
        <s v="19700619 199403 2 002 "/>
        <s v="19760107 199903 2 004"/>
        <s v="19580519 198303 1 004"/>
        <s v="19670407 199403 1 006"/>
        <s v="19680110 199403 2 001"/>
        <s v="19680314 19903 1 003"/>
        <s v="19591222 198403 2 001"/>
        <s v="19740823 199803 2 002"/>
        <s v="19611214 198603 1 003"/>
        <s v="19580314 198103 1 002"/>
        <s v="19701030 199803 1 002"/>
        <s v="19800720 200811 1 001"/>
        <s v="19880527 201902 1 002"/>
        <s v="19950701 202012 2 005"/>
        <s v="19910808 201801 2 005"/>
        <s v="19810903 200502 1 001"/>
        <s v="19740815 200212 1 002"/>
        <s v="19780906 200112 1 001"/>
        <s v="19751130 199903 1 003"/>
        <s v="19641217 199003 2 003"/>
        <s v="19700606 199603 2 002"/>
        <s v="19630215 199103 2 002"/>
        <s v="19590930 197912 1 001"/>
        <s v="19610608 198603 2 001"/>
        <s v="19610514 198012 1 002"/>
        <s v="19600314 198503 1 001"/>
        <s v="19630825 199103 2 002"/>
        <s v="19600220 198403 2 001"/>
        <s v="19630325 198603 2 001"/>
        <s v="19640816 198603 1 002"/>
        <s v="19590316 198603 1 001"/>
        <s v="19690708 199303 2 011"/>
        <s v="19620216 198303 1 003"/>
        <s v="19651011 198803 2 001"/>
        <s v="19690701 199503 1 003"/>
        <s v="19650313 198703 1 002"/>
        <s v="19621016 198302 1 001"/>
        <s v="19670116 199203 2 001"/>
        <s v="19730105 199903 2 001"/>
        <s v="19690524 199103 2 007"/>
        <s v="19650903 198603 1 001"/>
        <s v="19800902 200701 1 002"/>
        <s v="19840104 200701 2 001"/>
        <s v="19840914 200701 1 003"/>
        <s v="19850517 200801 2 004"/>
        <s v="19740912 200501 2 001"/>
        <s v="19830129 200812 1 001"/>
        <s v="19761108 200502 2 001"/>
        <s v="19741215 199901 2 003"/>
        <s v="19691125 199303 1 004"/>
        <s v="19641117 198903 2 001"/>
        <s v="19580613 198103 1 001"/>
        <s v="19620122 198803 2 001"/>
        <s v="19621210 198903 1 004"/>
        <s v="19750616 199802 2 001"/>
        <s v="19640417 199002 1 003"/>
        <s v="19751123 199803 2 003"/>
        <s v="19830506 200604 1 004"/>
        <s v="19730125 200604 1 004"/>
        <s v="19681211 200212 1 002"/>
        <s v="19720823 200212 1 002"/>
        <s v="19710105 199403 2 003"/>
        <s v="19650901 200112 1 001 "/>
        <s v="19850323 201503 1 002"/>
        <s v="19680905 200811 1 001"/>
        <s v="19760623 200212 1 004"/>
        <s v="19710111 200212 2 002"/>
        <s v="19750509 199803 1 002"/>
        <s v="19700808 200212 1 003"/>
        <s v="19650720 199903 1 002"/>
        <s v="19840504 200701 1 002"/>
        <s v="19660502 200212 1 003"/>
        <s v="19790107 200701 1 004"/>
        <s v="19720807 200701 1 002"/>
        <s v="19750517 200701 1 002"/>
        <s v="19670427 200811 2 001"/>
        <s v="19710612 200811 1 001"/>
        <s v="19830606 200910 1 001"/>
        <s v="19850719 200910 1 001"/>
        <s v="19700801 200811 1 001"/>
        <s v="19840109 200604 2 001"/>
        <s v="19760609 200701 1 001"/>
        <s v="19670330 200604 1 003"/>
        <s v="19750610 200604 1 006"/>
        <s v="19730705 200604 2 010"/>
        <s v="19671219 200112 1 001"/>
        <s v="19720212 200701 1 006"/>
        <s v="19650610 199803 1 001"/>
        <s v="19680315 200003 1 001"/>
        <s v="19850419 200910 1 001"/>
        <s v="19760806 200502 1 001"/>
        <s v="19730729 200811 1 001"/>
        <s v="19760313 200312 1 001"/>
        <s v="19730603 200212 1 003"/>
        <s v="19660411 200212 2 001"/>
        <s v="19650624 199803 1 002"/>
        <s v="19671211 200212 1 002"/>
        <s v="19670321 200312 1 003"/>
        <s v="19760606 200604 1 016"/>
        <s v="19681219 200604 1 001"/>
        <s v="19660214 200003 1 003"/>
        <s v="19680607 200003 1 003"/>
        <s v="19700427 200212 1 001"/>
        <s v="19891012 202203 1 002"/>
        <s v="19750725 200112 1 002"/>
        <s v="19830514 200901 1 007"/>
        <s v="19881219 201503 1 002"/>
        <s v="19810703 200701 1 002"/>
        <s v="19681028 200212 1 001"/>
        <s v="19810223 200701 1 001"/>
        <s v="19801029 200701 1 001"/>
        <s v="19750621 200701 1 002"/>
        <s v="19770303 200701 1 002"/>
        <s v="19801008 200701 1 001"/>
        <s v="19810319 200701 1 001"/>
        <s v="19750502 200811 1 001"/>
        <s v="19660721 200212 1 001"/>
        <s v="19950704 202203 1 004"/>
        <s v="19921211 202203 1 002"/>
        <s v="19870208 202203 1 003"/>
        <s v="19871125 202203 1 001"/>
        <s v="19860714 202203 1 001"/>
        <s v="19931021 202203 1 003"/>
        <s v="19890205 202203 1 002"/>
        <s v="19670308 200003 1 006"/>
        <s v="19741216 200701 1 002"/>
        <s v="19780207 200502 1 002"/>
        <s v="19761017 200910 1 001"/>
        <s v="19880730 201403 1 001"/>
        <s v="19650615 199403 1 005"/>
        <s v="19881010 201012 2 002"/>
        <s v="19811126 200901 1 006"/>
        <s v="19781024 200811 1 001"/>
        <s v="19750319 200910 2 001"/>
        <s v="19830604 200910 2 001"/>
        <s v="19670801 200212 1 001"/>
        <s v="19720510 200312 1 001"/>
        <s v="19820811 200910 1 001"/>
        <s v="19760928 200502 2 001"/>
        <s v="19780413 200604 1 009"/>
        <s v="19761211 200502 2 002"/>
        <s v="19651005 200112 1 002"/>
        <s v="19851010 200901 1 004"/>
        <s v="19670206 200003 1 001"/>
        <s v="19801201 200312 1 001"/>
        <s v="19860524 201012 2 007"/>
        <s v="19830716 200811 2 001"/>
        <s v="19671215 200212 1 002"/>
        <s v="19700204 200502 2 001"/>
        <s v="19810927 200502 2 002"/>
        <s v="19740628 200312 2 001"/>
        <s v="19770911 200604 2 011"/>
        <s v="19681001 200604 2 002"/>
        <s v="19681012 200502 2 001"/>
        <s v="19810713 200502 1 002"/>
        <s v="19860505 200910 2 001"/>
        <s v="19880808 202012 1 004"/>
        <s v="19870511 201403 1 001"/>
        <s v="19580626 198701 2 001"/>
        <s v="19760908 200502 1 002"/>
        <s v="19710610 200502 2 001"/>
        <s v="19650526 200003 1 001"/>
        <s v="19721227 200003 2 005"/>
        <s v="19701212 200212 1 004"/>
        <s v="19801224 201412 2 001"/>
        <s v="19810417 200901 2 001"/>
        <s v="19831218 200604 1 001"/>
        <s v="19681215 200212 1 002"/>
        <s v="19850715 200801 1 003"/>
        <s v="19840912 201012 1 002"/>
        <s v="19791016 200901 2 001"/>
        <s v="19850720 200910 2 001"/>
        <s v="19651228 199703 1 001"/>
        <s v="19820711 200604 1 002"/>
        <s v="19840308 202012 1 002"/>
        <s v="19661224 199203 2 002"/>
        <s v="19860830 202321 1 001"/>
        <s v="19821218 202321 2 001"/>
        <s v="19860915 202321 1 019"/>
        <s v="19860216 202321 1 011"/>
        <s v="19860714 202421 1 003"/>
        <s v="19961230 202421 2 006"/>
        <s v="20020616 202506 2 001"/>
        <s v="-"/>
        <s v="19771220 200312 1 002"/>
        <s v="19810707 200604 1 004"/>
        <s v="19830807 200801 1 002"/>
        <s v="19920803 201902 2 010"/>
        <s v="19870708 202012 1 001"/>
        <s v="19890507 202012 1 004"/>
        <s v="19870613 202012 1 001"/>
        <s v="19871109 202012 1 001"/>
        <s v="19590504 198503 1 003"/>
        <s v="19600828 198203 1 005"/>
        <s v="19621004 199003 1 002"/>
        <s v="19710122 199403 1 003"/>
        <s v="19671222 199103 1 003"/>
        <s v="19811215 200312 1 002"/>
        <s v="19810204 200604 2 002"/>
        <s v="19800922 200502 2 001"/>
        <s v="19820901 200502 2 001"/>
        <s v="19810923 200604 2 002"/>
        <s v="19780103 200502 2 001"/>
        <s v="19920402 201902 2 004"/>
        <s v="19600620 198503 1 005"/>
        <s v="19640214 199003 1 004"/>
        <s v="19650425 199303 1 002"/>
        <s v="19601006 198202 1 001"/>
        <s v="19650815 198903 1 005"/>
        <s v="19630602 198802 1 001"/>
        <s v="19631205 198903 2 003"/>
        <s v="19780909 200312 2 003"/>
        <s v="19651108 199803 1 002"/>
        <s v="19631012 199003 1 006"/>
        <s v="19920330 201801 2 004"/>
        <s v="19940110 201902 2 008"/>
        <s v="19901231 201902 2 005"/>
        <s v="19921222 201902 2 003"/>
        <s v="19901126 201902 1 001"/>
        <s v="19930912 201902 2 005"/>
        <s v="19640131 198903 2 001"/>
        <s v="19730702 200212 2 002"/>
        <s v="19780417 200502 1 002"/>
        <s v="19810514 200502 2 001"/>
        <s v="19781023 200502 1 002"/>
        <s v="19880120 201801 2 001"/>
        <s v="19930527 201902 2 006"/>
        <s v="19920814 201902 2 007"/>
        <s v="19940705 201902 2 011"/>
        <s v="19880329 201902 2 003"/>
        <s v="19610211 199003 1 002"/>
        <s v="19621230 198303 1 005"/>
        <s v="19580626 198202 1 001"/>
        <s v="19631119 198303 1 001"/>
        <s v="19660222 199403 2 001"/>
        <s v="19640615 199903 1 002"/>
        <s v="19901228 201902 2 006"/>
        <s v="19881228 201902 2 004"/>
        <s v="19860615 201902 1 003"/>
        <s v="19820723 200910 1 001"/>
        <s v="19710406 199803 1 005"/>
        <s v="19720630 199903 1 005"/>
        <s v="19661208 199303 1 002"/>
        <s v="19710209 199203 2 004"/>
        <s v="19650928 199012 2 001 "/>
        <s v="19781210 201001 2 022"/>
        <s v="19840821 201001 2 026"/>
        <s v="19820206 201012 2 002"/>
        <s v="19850505 200910 1 001"/>
        <s v="19860818 201012 1 003"/>
        <s v="19790520 200901 1 008"/>
        <s v="19850102 201012 2 002"/>
        <s v="19861122 201012 1 003"/>
        <s v="19710425 200212 2 002"/>
        <s v="19741125 200901 1 002"/>
        <s v="19710319 200212 1 002"/>
        <s v="19670810 199903 1 002"/>
        <s v="19681004 200003 1 003"/>
        <s v="19820228 201012 1 001"/>
        <s v="19670516 200212 1 001"/>
        <s v="19720917 200502 1 001"/>
        <s v="19700115 200212 1 002"/>
        <s v="19720510 200212 1 004"/>
        <s v="19660705 200212 1 004"/>
        <s v="19871229 200901 1 001"/>
        <s v="19850605 200910 2 001"/>
        <s v="19671112 200003 1 003"/>
        <s v="19720810 200212 1 001"/>
        <s v="19680312 200212 1 004"/>
        <s v="19690212 200312 1 003"/>
        <s v="19690804 200312 1 001"/>
        <s v="19820210 200910 1 001"/>
        <s v="19861025 200811 1 001"/>
        <s v="19660325 200811 2 001"/>
        <s v="19740306 200910 2 001"/>
        <s v="19860418 201012 1 004"/>
        <s v="19920412 201801 2 003"/>
        <s v="19920320 201801 2 004"/>
        <s v="19730516 199903 2 006"/>
        <s v="19791201 200502 2 001"/>
        <s v="19721011 199903 2 004"/>
        <s v="19751105 200901 2 003"/>
        <s v="19840321 200604 1 001"/>
        <s v="19700703 200212 1 003"/>
        <s v="19831225 200801 2 016"/>
        <s v="19790924 200502 2 001"/>
        <s v="19771108 201012 1 002"/>
        <s v="19870620 200912 2 001"/>
        <s v="19861111 200901 1 002"/>
        <s v="19690920 200212 1 002"/>
        <s v="19880205 201801 2 002"/>
        <s v="19880905 201503 1 001"/>
        <s v="19970716 202321 2 016"/>
        <s v="19930915 202421 1 003"/>
        <s v="19811221 200312 1 003"/>
        <s v="19730916 200212 1 002"/>
        <s v="19830903 200801 1 005"/>
        <s v="19600630 199003 1 002"/>
        <s v="19640626 199103 2 003"/>
        <s v="19600511 198503 1 006"/>
        <s v="19610213 199903 2 001"/>
        <s v="19731030 200212 1 002"/>
        <s v="19870101 201902 2 006"/>
        <s v="19661217 199103 2 011"/>
        <s v="19800102 201102 2 001"/>
        <s v="19850418 200701 1 003"/>
        <s v="19800206 200701 1 002"/>
        <s v="19820411 200604 1 002"/>
        <s v="19630507 199203 1 003"/>
        <s v="19751110 200502 1 001"/>
        <s v="19681025 200604 1 001"/>
        <s v="19601227 198603 1 006"/>
        <s v="19610730 198503 1 004"/>
        <s v="19841013 201902 2 003"/>
        <s v="19891112 201902 1 006"/>
        <s v="19960128 202012 1 003"/>
        <s v="19870627 202012 1 001"/>
        <s v="19920608 202012 1 004"/>
        <s v="19860512 202012 1 002"/>
        <s v="19821105 200701 1 001"/>
        <s v="19840604 200701 1 001"/>
        <s v="19700327 200604 1 003"/>
        <s v="19620222 199103 2 001"/>
        <s v="19711129 200112 2 003"/>
        <s v="19630831 199003 1 002"/>
        <s v="19720718 200112 2 001"/>
        <s v="19920531 201902 2 009"/>
        <s v="19910423 201902 1 006"/>
        <s v="19881221 201503 2 001"/>
        <s v="19890101 201503 2 004"/>
        <s v="19930523 202321 1 019"/>
        <s v="19841231 202421 1 007"/>
        <s v="19840808 200910 2 001"/>
        <s v="19770314 200502 2 001"/>
        <s v="19770925 201012 2 001"/>
        <s v="19720922 200212 2 002"/>
        <s v="19761030 200312 1 002"/>
        <s v="19790927 201012 2 001"/>
        <s v="19691013 200212 1 004"/>
        <s v="19800906 200312 1 007"/>
        <s v="19711110 200811 1 001"/>
        <s v="19821119 200701 1 002"/>
        <s v="19720609 200312 1 002"/>
        <s v="19830925 201012 1 004"/>
        <s v="  19871008 202203 1 003"/>
        <s v="19921107 202203 1 001"/>
        <s v="19980425 202203 1 002"/>
        <s v="19960928 202203 1 003"/>
        <s v="19950609 202203 1 001"/>
        <s v="19920108 202203 1 001"/>
        <s v="19950602 202203 1 004"/>
        <s v="19770111 200604 2 007"/>
        <s v="19800802 200312 1 003"/>
        <s v="19930326 201503 1 003"/>
        <s v="19800618 200701 2 001"/>
        <s v="19731009 200212 2 002"/>
        <s v="19751110 200811 1 001"/>
        <s v="19720208 200003 2 002"/>
        <s v="19690516 200212 1 002"/>
        <s v="19660519 200003 2 004"/>
        <s v="19720407 200212 2 001"/>
        <s v="19810519 200801 1 006"/>
        <s v="19940806 202012 1 004"/>
        <s v="19910628 201801 2 002"/>
        <s v="19970519 202506 1 001"/>
        <s v="19910120 202506 1 001"/>
        <s v="19960421 202506 1 001"/>
        <s v="19860222 200801 1 001"/>
        <s v="19990616 202421 1 003"/>
        <s v="19720717 200212 1 003"/>
        <s v="19650921 199403 2 005"/>
        <s v="19781101 200112 2 001"/>
        <s v="19730123 200212 1 002"/>
        <s v="19710324 200212 1 001"/>
        <s v="19760920 200212 1 002"/>
        <s v="19810627 200801 1 009"/>
        <s v="19830227 200801 1 005"/>
        <s v="19880305 201902 1 002"/>
        <s v="19830505 200701 1 002"/>
        <s v="19890114 202012 1 003"/>
        <s v="19991127202506 2 001"/>
        <s v="20000306 202506 2 001"/>
        <s v="19601231 199103 1 018"/>
        <s v="19610504 199003 1 002"/>
        <s v="19590125 199203 1 001"/>
        <s v="19800725 200604 1 003"/>
        <s v="19880623 201012 1 001"/>
        <s v="19911019 201902 1 005"/>
        <s v="19870719 201902 1 003"/>
        <s v="19921225 202012 1 003"/>
        <s v="19930510 202012 2 006"/>
        <s v="19940909 202012 1 003"/>
        <s v="19750917 200502 1 001"/>
        <s v="19790923 200312 1 003"/>
        <s v="19780513 200502 1 001"/>
        <s v="19810107 200604 2 019"/>
        <s v="19730617 200710 1 001"/>
        <s v="19921001 201801 1 003"/>
        <s v="19801112 200801 1 004"/>
        <s v="19901207 202012 1 002"/>
        <s v="19920204 202012 2 001"/>
        <s v="19830817 200912 1 001"/>
        <s v="19920312 202506 1 001"/>
        <s v="19950725 202506 2 001"/>
        <s v="19780321 201004 1 001"/>
        <s v="19840326 200604 1 002"/>
        <s v="19840729 200701 2 001"/>
        <s v="19830126 200701 1 001"/>
        <s v="19830928 200701 2 001"/>
        <s v="19750831 200701 1 002"/>
        <s v="19910927 200912 1 001"/>
        <s v="19801024 200701 1 001"/>
        <s v="19830315 200701 1 001"/>
        <s v="19750714 199803 1 002"/>
        <s v="19810426 200604 1 008"/>
        <s v="19660514 201212 1 004"/>
        <s v="19761215 200910 1 001"/>
        <s v="19690603 200212 1 002"/>
        <s v="19811124 200502 1 002"/>
        <s v="19830912 200701 1 001"/>
        <s v="19760116 200312 1 001"/>
        <s v="19701120 200212 1 001"/>
        <s v="19840429 200701 1 002"/>
        <s v="19810521 200604 1 003"/>
        <s v="19820523 200801 1 008"/>
        <s v="19840621 200801 1 005"/>
        <s v="19850517 200912 1 001"/>
        <s v="19700210 200604 1 003"/>
        <s v="19880328 200912 1 001"/>
        <s v="19830718 200801 1 007"/>
        <s v="19761110 200312 2 006"/>
        <s v="19820212 200604 1 013"/>
        <s v="19861110 200701 1 003"/>
        <s v="19881020 200701 1 002"/>
        <s v="19840712 200701 1 001"/>
        <s v="19890729 200901 1 001"/>
        <s v="19791122 201012 2 002"/>
        <s v="19830906 200801 1 005"/>
        <s v="19841010 200801 1 006"/>
        <s v="19850213 200801 1 003"/>
        <s v="19741016 200502 1 002"/>
        <s v="19710110 200604 1 008"/>
        <s v="19770614 200901 2 001"/>
        <s v="19850502 200901 2 004"/>
        <s v="19840312 200701 1 001"/>
        <s v="19720816 200604 1 009"/>
        <s v="19720606 200604 1 010"/>
        <s v="19700611 200502 1 001"/>
        <s v="19781128 200502 1 003"/>
        <s v="19840414 200502 2 001"/>
        <s v="19850716 200701 1 003"/>
        <s v="19840410 200912 1 001"/>
        <s v="19840731 200801 1 008"/>
        <s v="19811223 200701 1 001"/>
        <s v="19830130 200701 2 001"/>
        <s v="19820103 200701 1 002"/>
        <s v="19900802 200912 1 001"/>
        <s v="19750812 200502 1 001"/>
        <s v="19850205 200701 1 003"/>
        <s v="19791111 200912 1 002"/>
        <s v="19810704 200701 2 018"/>
        <s v="19980112 202012 1 004"/>
        <s v="19980216 202012 1 002"/>
        <s v="19760908 200901 1 004"/>
        <s v="19691231 200312 1 021"/>
        <s v="19840930 200801 1 003"/>
        <s v="19860919 200701 1 001"/>
        <s v="19771219 200604 2 006"/>
        <s v="20000616 202506 2 003"/>
        <s v="19970309 202421 1 001"/>
        <s v="19810517 202321 1 012"/>
        <s v="19590608 198512 1 001"/>
        <s v="19620501 198903 1 003"/>
        <s v="19740707 200502 1 001"/>
        <s v="19610711 198603 1 002"/>
        <s v="19880224 201801 2 003"/>
        <s v="19800916 200212 1 002"/>
        <s v="19591210 198603 1 006"/>
        <s v="19720928 200112 1 001"/>
        <s v="19890809 201902 2 006"/>
        <s v="19921210 201902 2 008"/>
        <s v="19780409 200801 1 008"/>
        <s v="19930320 202012 2 003"/>
        <s v="19830502 200801 1 005"/>
        <s v="19761202 200910 1 001"/>
        <s v="19840403 200701 1 003"/>
        <s v="19840719 200701 2 002"/>
        <s v="19630210 198903 1 005"/>
        <s v="19611102 198603 1 004"/>
        <s v="19810926 201101 2 002"/>
        <s v="19611020 198703 1 002"/>
        <s v="19811117 200801 2 004"/>
        <s v="19861215 201902 2 004"/>
        <s v="19911106 201902 1 001"/>
        <s v="19901204 201902 2 006"/>
        <s v="19920830 201902 2 004"/>
        <s v="19661130 198702 1 001"/>
        <s v="19650518 198703 2 002"/>
        <s v="19650811 198903 1 001"/>
        <s v="19750409 200502 1 001"/>
        <s v="19600630 199103 1 002"/>
        <s v="19721229 199803 1 003"/>
        <s v="19710324 199903 1 003"/>
        <s v="19871109 201012 1 003"/>
        <s v="19900416 201902 1 008"/>
        <s v="19900808 201902 2 006"/>
        <s v="19860208 201012 1 004"/>
        <s v="19590806 198603 1 002"/>
        <s v="19590712 198503 1 002"/>
        <s v="19590717 198803 1 001"/>
        <s v="19911225 202421 2 006"/>
        <s v="19710101 200312 1 007"/>
        <s v="19871218 201902 1 003"/>
        <s v="19640228 199203 1 004"/>
        <s v="19831018 201902 2 002"/>
        <s v="19780511 200312 2 001"/>
        <s v="196411181989031000"/>
        <s v="196610271991011001"/>
        <s v="19680921 200112 1 001"/>
        <s v="19920323 202321 2 046"/>
        <s v="19860619 201403 2 001"/>
        <s v="19840110 200912 1 001"/>
        <s v="19760123 200502 1 001"/>
        <s v="19861207 201012 1 005"/>
        <s v="19780227 200502 2 001"/>
        <s v="19660218 198903 2 004"/>
        <s v="19820821 200502 2 001"/>
        <s v="19770707 200312 1 005"/>
        <s v="19901026 201503 2 003"/>
        <s v="19741126 200604 1 006"/>
        <s v="19750211 200212 2 002"/>
        <s v="19750402 200502 2 001"/>
        <s v="19930227 202012 1 002"/>
        <s v="19961113 202506 2 001"/>
        <s v="19940615 202421 2 007"/>
        <s v="19910428 202421 1 002"/>
        <s v="19730430 200112 1 002"/>
        <s v="19611203 198903 1 115"/>
        <s v="19890111 201801 1 001"/>
        <s v="19600609 198603 1 009"/>
        <s v="19930919 201902 2 004"/>
        <s v="19900709 201902 1 005"/>
        <s v="19920611 201902 1 005"/>
        <s v="19940525 201902 2 008"/>
        <s v="19870602 201403 1 001"/>
        <s v="20011012 202506 2 001"/>
        <s v="19750505 200604 1 003"/>
        <s v="19880710 201902 1 004"/>
        <s v="19891220 201801 1 002"/>
        <s v="19921119 201902 2 014"/>
        <s v="19951220 202506 1 001"/>
        <s v="19931017 202506 1 001"/>
        <s v="19821002 202421 1 001"/>
        <s v="19761205 200212 1 004"/>
        <s v="19900729 201801 2 002"/>
        <s v="19601008 198503 1 026"/>
        <s v="19890530 201902 1 004"/>
        <s v="19900406 201902 2 005"/>
        <s v="19930114 201902 2 001"/>
        <s v="19910619 201902 1 002"/>
        <s v="19890321 201012 2 002"/>
        <s v="19910417 202506 2 001"/>
        <s v="19920904 201503 1 001"/>
        <s v="19870425 201503 2 001"/>
        <s v="19771222 200604 1 009"/>
        <s v="19711231 199903 1 057"/>
        <s v="19830601 201403 2 002"/>
        <s v="19860425 201503 1 001"/>
        <s v="19861117 201403 2 002"/>
        <s v="19881015 201403 1 001"/>
        <s v="20010111 202506 1003"/>
        <s v="20021125 202506 1 001"/>
        <s v="20020228 202506 1 001"/>
        <s v="19790606 200312 2 012"/>
        <s v="19860303 200502 2 003"/>
        <s v="19791030 201001 2 012"/>
        <s v="19970515 202012 1 003"/>
        <s v="19960215 202012 2 003"/>
        <s v="19951017 202012 1 003"/>
        <s v="19930813 201801 2 001"/>
        <s v="19960307 202012 1 002"/>
        <s v="19960823 202012 1 002"/>
        <s v="19940402 202506 2 001"/>
        <s v="19900423 202321 1 018"/>
        <s v="19721130 200502 2 001"/>
        <s v="19660609 198903 1 003"/>
        <s v="19710114 199803 1 005"/>
        <s v="19830113 200801 1 010"/>
        <s v="19811030 200604 1 004"/>
        <s v="19820409 200801 1 008"/>
        <s v="19880424 201902 1 005"/>
        <s v="19911231 201902 2 006"/>
        <s v="19800311 200912 1 002"/>
        <s v="19741207 200212 1 006"/>
        <s v="19740304 199903 1 002"/>
        <s v="19620425 198803 1 002"/>
        <s v="19690715 199003 1 004"/>
        <s v="19720901 200212 2 001"/>
        <s v="19801227 200604 2 001"/>
        <s v="19840223 200801 1 007"/>
        <s v="19620130 198903 1 003"/>
        <s v="19661101 199303 1 004"/>
        <s v="19920609 201902 1 002"/>
        <s v="19940105 201902 2 006"/>
        <s v="19911001 201902 2 005"/>
        <s v="19880518 201902 2 002"/>
        <s v="19651114 200003 1 001"/>
        <s v="19750912 200312 1 010"/>
        <s v="19900510 201902 2 007"/>
        <s v="19650705 199503 1 002"/>
        <s v="19830114 200604 1 001"/>
        <s v="19750109 200312 1 002"/>
        <s v="19710214 200604 1 001"/>
        <s v="19590814 198803 1 002"/>
        <s v="19781223 200502 1 001"/>
        <s v="19750413 200212 1 003"/>
        <s v="19650501 198903 1 006"/>
        <s v="19920625 201902 2 009"/>
        <s v="19861106 201902 1 002"/>
        <s v="19660915 199602 2 001"/>
        <s v="19921125 201801 1 001"/>
        <s v="19840718 200801 1 007"/>
        <s v="19670505 198803 1 002"/>
        <s v="19971025 202421 2 009"/>
        <s v="19761202 201012 1 001"/>
        <s v="19681024 200003 1 001"/>
        <s v="19860706 200901 2 001"/>
        <s v="19680508 199402 2 001"/>
        <s v="19651231 199803 1 033"/>
        <s v="19811012 200701 2 001"/>
        <s v="19740608 200212 2 001"/>
        <s v="19720127 200212 1 003"/>
        <s v="19871109 201502 1 001"/>
        <s v="19890127 201012 2 005"/>
        <s v="19840117 200801 1 003"/>
        <s v="19771026 200604 2 001"/>
        <s v="19700601 200312 2 004"/>
        <s v="19730702 200003 1 002"/>
        <s v="19720425 200212 2 001"/>
        <s v="19820116 200901 2 004"/>
        <s v="19700812 199903 1 003"/>
        <s v="19690520 200312 1 002"/>
        <s v="19670315 200701 1 002"/>
        <s v="19880402 200912 2 001"/>
        <s v="19790515 201012 1 003"/>
        <s v="19770309 200701 1 001"/>
        <s v="19821223 200901 1 002"/>
        <s v="19710922 199803 1 004"/>
        <s v="19821028 200701 1 002"/>
        <s v="19830213 200801 1 004"/>
        <s v="19680526 200212 1 003"/>
        <s v="19801016 201012 2 001"/>
        <s v="19901209 201403 2 001"/>
        <s v="19810215 201012 1 001"/>
        <s v="19840603 200502 2 001"/>
        <s v="19790707 200604 1 014"/>
        <s v="19690501 199903 2 001"/>
        <s v="19730328 200212 1 001"/>
        <s v="19830131 200502 1 002"/>
        <s v="19860205 201403 1 001"/>
        <s v="19790925 200604 2 002"/>
        <s v="19651231 199803 2 012"/>
        <s v="19690811 200112 1 004"/>
        <s v="19810821 200910 2 001"/>
        <s v="19850817 200502 2 002"/>
        <s v="19920806 201012 2 001"/>
        <s v="19771026 201012 1 001"/>
        <s v="19870812 200901 1 001"/>
        <s v="19810208 200312 1 001"/>
        <s v="19930716 202012 1 004"/>
        <s v="19941126 202421 1 003"/>
        <s v="19911209 201801 1 003"/>
        <s v="19920714 201801 2 002"/>
        <s v="19920311 201902 2 007"/>
        <s v="19880905 201902 1 003"/>
        <s v="19910730 201902 2 008"/>
        <s v="19861205 202012 1 002"/>
        <s v="19630406 198509 1 002"/>
        <s v="19650403 198603 1  007"/>
        <s v="19820127 200701 1 001"/>
        <s v="19770702 200502 2 001"/>
        <s v="19900115 201801 2 003"/>
        <s v="19881026 201902 2 004"/>
        <s v="19921225 201902 2 006"/>
        <s v="19900528 201902 2 006"/>
        <s v="19890222 201902 2 004"/>
        <s v="19930910 202012 2 001"/>
        <s v="19920601 202012 2 005"/>
        <s v="19940622 202012 2 001"/>
        <s v="19911212 202012 2 001"/>
        <s v="19820207 201001 2 024"/>
        <s v="19701230 200312 1 004"/>
        <s v="19660415 199303 1 011"/>
        <s v="19920212 201902 2 005"/>
        <s v="19901121 201801 2 002"/>
        <s v="19880506 201801 2 001"/>
        <s v="19920223 201902 1 003"/>
        <s v="19780421 200502 1 001"/>
        <s v="19890707 201902 2 010"/>
        <s v="19790703 200312 1 003"/>
        <s v="19940614 202012 2 002"/>
        <s v="19870326 202012 2 003"/>
        <s v="19830317 200801 1 009"/>
        <s v="19850519 201407 1 002"/>
        <s v="19821006 200502 1 001"/>
        <s v="19870525 201012 1 003"/>
        <s v="19810625 200912 1 001"/>
        <s v="19910814 201801 1 001"/>
        <s v="19940204 201801 2 002"/>
        <s v="19790905 200801 1 013"/>
        <s v="19940922 202321 2 031"/>
        <s v="19961101 202321 1 012"/>
        <s v="19931107 202321 1 014"/>
        <s v="19840227 202421 2 002"/>
        <s v="19681030 199303 1 002"/>
        <s v="19890111 201801 1 002"/>
        <s v="19940626 201902 2 007"/>
        <s v="19770805 200502 1 001"/>
        <s v="19871031 201801 1 003"/>
        <s v="19880619 201902 2 003"/>
        <s v="19910511 201902 2 007"/>
        <s v="19730607 199803 2 001"/>
        <s v="19791020 201001 1 008"/>
        <s v="19661016 199903 1 001"/>
        <s v="19800916 200502 1 001"/>
        <s v="19880508 201902 1 004"/>
        <s v="19770927 199803 1 003"/>
        <s v="19920215 201902 2 002  "/>
        <s v="19880823 201902 2 003"/>
        <s v="19950110 201902 1 004"/>
        <s v="19870218 201012 2 003"/>
        <s v="19840821 201101 2 011"/>
        <s v="19820214 200801 1 005"/>
        <s v="19830502 200701 1 001"/>
        <s v="19920619 201801 1 003"/>
        <s v="19870426 201902 1 003"/>
        <s v="19870319 201902 1 003"/>
        <s v="19880423 201902 1 002"/>
        <s v="19900501 201902 1 004"/>
        <s v="19831119 201212 1 001"/>
        <s v="19880909 201402 1 003"/>
        <s v="19800515 200604 1 025"/>
        <s v="19970618 201801 1 002"/>
        <s v="19801010 200803 1 002"/>
        <s v="19810101 200801 1 019"/>
        <s v="19931202 202012 1 004"/>
        <s v="19910302 202321 1 021"/>
        <s v="19831024 202321 1 004"/>
        <s v="19931004 202321 1 013"/>
        <s v="19821002 202321 2 023"/>
        <s v="19930112 202421 1 001"/>
        <s v="19911128 201801 2 003"/>
        <s v="19900708 201801 2 001"/>
        <s v="19870624 201902 1 002  "/>
        <s v="19750103 200604 1 004"/>
        <s v="19890215 201902 1 003"/>
        <s v="19900219 201902 1 005"/>
        <s v="19930430 201902 2 009"/>
        <s v="19941125 202012 2 005"/>
        <s v="19801006 200801 2 009"/>
        <s v="19961212 202506 1 003"/>
        <s v="19820514 200701 1 001"/>
        <s v="19750601 200502 1 001"/>
        <s v="19840602 200604 1 002"/>
        <s v="19830220 200801 1 005"/>
        <s v="19931005 201902 1 007"/>
        <s v="19860503 201902 1 001"/>
        <s v="19810413 200801 1 007"/>
        <s v="19980904 202506 2 001"/>
        <s v="19971009 202506 1 001"/>
        <s v="19920202 202506 1 001"/>
        <s v="19640901 198903 1 003"/>
        <s v="19810112 200502 1 003"/>
        <s v="19890123 201801 2 002"/>
        <s v="19930218 201801 2 002"/>
        <s v="19620615 198903 1 005"/>
        <s v="19910912 201902 2 006"/>
        <s v="19930128 201902 2 005"/>
        <s v="19920915 202321 2 034"/>
        <s v="19940731 202321 2 027"/>
        <s v="19850731 201101 1 005"/>
        <s v="19851129 201101 2 006"/>
        <s v="19940406 201801 2 002"/>
        <s v="19850723 200912 1 001"/>
        <s v="19970704 202506 1 002"/>
        <s v="20010129 202506 1 001"/>
        <s v="19930321 202012 2 002"/>
        <s v="19920611 201801 1 002"/>
        <s v="19900612 202506 1 001"/>
        <s v="19900817 202506 1 001"/>
        <s v="19890117 202321 1 021"/>
        <s v="19950802 202421 1 002"/>
        <s v="19780306 200901 1 004"/>
        <s v="19761204 200502 1 001"/>
        <s v="19751006 200604 1 009"/>
        <s v="19880831 201801 1 002"/>
        <s v="19910410 201902 2 008"/>
        <s v="19891005 202321 1 024"/>
        <s v="19750531 200312 1 001"/>
        <s v="19910526 201902 2 010"/>
        <s v="19860625 202012 2 001"/>
        <s v="19870302 202321 1 016"/>
        <s v="19800729 200811 2 001"/>
        <s v="19820218 201012 1 001"/>
        <s v="19941225 201801 2 002"/>
        <s v="19871110 201101 1 008"/>
        <s v="19741225 201101 1 001"/>
        <s v="19700104 201001 1 002"/>
        <s v="19980702 202012 1 002"/>
        <s v="19970108 202321 2 020"/>
        <s v="19830801 202421 2 008"/>
      </sharedItems>
    </cacheField>
    <cacheField name="TANGGAL LAHIR" numFmtId="0">
      <sharedItems containsNonDate="0" containsDate="1" containsString="0" containsBlank="1" minDate="1958-03-14T00:00:00" maxDate="2004-03-31T00:00:00"/>
    </cacheField>
    <cacheField name="UMUR_1" numFmtId="0">
      <sharedItems containsDate="1" containsString="0" containsBlank="1" containsMixedTypes="1" minDate="1899-12-31T00:54:04" maxDate="1900-01-08T01:21:04"/>
    </cacheField>
    <cacheField name="UMUR_2" numFmtId="0">
      <sharedItems containsBlank="1"/>
    </cacheField>
    <cacheField name="KATEGORI UMUR" numFmtId="0">
      <sharedItems containsBlank="1"/>
    </cacheField>
    <cacheField name="JENIS KELAMIN" numFmtId="0">
      <sharedItems containsBlank="1"/>
    </cacheField>
    <cacheField name="GOLONGAN/ RUANG" numFmtId="0">
      <sharedItems containsBlank="1" count="21">
        <s v="Penata Tk.I, III/d"/>
        <s v="Pembina, IV/a"/>
        <s v="Pembina Utama Madya, IV/d"/>
        <s v="Pembina Utama Muda, IV/c"/>
        <s v="Pembina Tk.I, IV/b"/>
        <s v="Penata, III/c"/>
        <s v="Penata Muda Tk.I, III/b"/>
        <m/>
        <s v="X"/>
        <s v="Pembina Utama, IV/e"/>
        <s v="Penata Muda, III/a"/>
        <s v="Pengatur Tk.I, II/d"/>
        <s v="Pengatur, II/c"/>
        <s v="Pengatur Muda, II/a"/>
        <s v="Pengatur Muda Tk.I, II/b"/>
        <s v="Juru Tk.I, I/d"/>
        <s v="VII"/>
        <s v="VIII"/>
        <s v="IX"/>
        <s v="-"/>
        <s v="XI"/>
      </sharedItems>
    </cacheField>
    <cacheField name="TMT PANGKAT" numFmtId="0">
      <sharedItems containsDate="1" containsBlank="1" containsMixedTypes="1" minDate="2000-10-01T00:00:00" maxDate="2025-08-02T00:00:00"/>
    </cacheField>
    <cacheField name="STATUS" numFmtId="0">
      <sharedItems containsBlank="1" count="4">
        <s v="Tugas Belajar"/>
        <s v="Aktif"/>
        <s v="Non Aktif"/>
        <m/>
      </sharedItems>
    </cacheField>
    <cacheField name="STATUS KEPEGAWAIAN" numFmtId="0">
      <sharedItems containsBlank="1" count="9">
        <s v="Dosen Tetap PNS"/>
        <m/>
        <s v="Dosen Tetap PPPK"/>
        <s v="Kelompok Jabatan Fungsional Umum"/>
        <s v="Kelompok Jabatan Fungsional Tertentu (PNS)"/>
        <s v="Kelompok Jabatan Fungsional Tertentu (PPPK)"/>
        <s v="Tenaga Kontrak (PPNPN)"/>
        <s v="Tenaga Kontrak (PJLP)"/>
        <s v="Dosen Tetap Non PNS"/>
      </sharedItems>
    </cacheField>
    <cacheField name="JABFUNG DOSEN TERAKHIR" numFmtId="0">
      <sharedItems containsBlank="1" count="7">
        <s v="Lektor"/>
        <s v="Lektor Kepala"/>
        <s v="Guru Besar"/>
        <s v="Asisten Ahli"/>
        <m/>
        <s v="Calon Dosen"/>
        <s v="-"/>
      </sharedItems>
    </cacheField>
    <cacheField name="TMT JABFUNG DOSEN TERAKHIR" numFmtId="0">
      <sharedItems containsDate="1" containsBlank="1" containsMixedTypes="1" minDate="2001-10-01T00:00:00" maxDate="2025-08-02T00:00:00" count="197">
        <d v="2021-12-01T00:00:00"/>
        <d v="2024-04-01T00:00:00"/>
        <d v="2023-09-01T00:00:00"/>
        <d v="2005-07-01T00:00:00"/>
        <d v="2007-08-01T00:00:00"/>
        <d v="2005-08-01T00:00:00"/>
        <d v="2011-02-01T00:00:00"/>
        <d v="2016-01-23T00:00:00"/>
        <d v="2014-08-01T00:00:00"/>
        <d v="2021-01-01T00:00:00"/>
        <d v="2020-01-28T00:00:00"/>
        <d v="2023-02-24T00:00:00"/>
        <d v="2023-03-01T00:00:00"/>
        <d v="2023-02-06T00:00:00"/>
        <d v="2023-08-01T00:00:00"/>
        <d v="2005-11-01T00:00:00"/>
        <d v="2023-12-01T00:00:00"/>
        <d v="2020-06-01T00:00:00"/>
        <d v="2021-09-06T00:00:00"/>
        <d v="2022-07-06T00:00:00"/>
        <d v="2023-01-09T00:00:00"/>
        <d v="2020-04-01T00:00:00"/>
        <d v="2023-02-01T00:00:00"/>
        <d v="2022-07-01T00:00:00"/>
        <d v="2023-12-27T00:00:00"/>
        <d v="2024-01-17T00:00:00"/>
        <d v="2017-04-01T00:00:00"/>
        <d v="2020-07-01T00:00:00"/>
        <d v="2005-05-01T00:00:00"/>
        <d v="2003-11-01T00:00:00"/>
        <d v="2007-04-01T00:00:00"/>
        <d v="2013-01-01T00:00:00"/>
        <d v="2007-03-01T00:00:00"/>
        <d v="2011-07-01T00:00:00"/>
        <d v="2009-12-01T00:00:00"/>
        <d v="2016-02-01T00:00:00"/>
        <d v="2013-03-01T00:00:00"/>
        <d v="2011-10-01T00:00:00"/>
        <d v="2025-07-23T00:00:00"/>
        <m/>
        <d v="2006-09-01T00:00:00"/>
        <d v="2019-01-01T00:00:00"/>
        <d v="2018-10-01T00:00:00"/>
        <d v="2022-04-27T00:00:00"/>
        <d v="2025-07-01T00:00:00"/>
        <d v="2021-10-29T00:00:00"/>
        <d v="2015-05-01T00:00:00"/>
        <d v="2011-08-01T00:00:00"/>
        <d v="2006-04-01T00:00:00"/>
        <d v="2016-09-26T00:00:00"/>
        <d v="2018-06-01T00:00:00"/>
        <d v="2017-06-01T00:00:00"/>
        <d v="2015-06-01T00:00:00"/>
        <d v="2022-12-08T00:00:00"/>
        <d v="2023-04-05T00:00:00"/>
        <d v="2023-10-16T00:00:00"/>
        <d v="2023-12-04T00:00:00"/>
        <d v="2013-04-01T00:00:00"/>
        <d v="2010-10-01T00:00:00"/>
        <d v="2018-12-03T00:00:00"/>
        <d v="2023-05-01T00:00:00"/>
        <d v="2009-01-01T00:00:00"/>
        <d v="2012-09-01T00:00:00"/>
        <d v="2014-10-01T00:00:00"/>
        <d v="2016-03-01T00:00:00"/>
        <d v="2012-05-01T00:00:00"/>
        <d v="2019-08-01T00:00:00"/>
        <d v="2021-05-31T00:00:00"/>
        <d v="2025-08-01T00:00:00"/>
        <d v="2024-01-01T00:00:00"/>
        <d v="2009-06-01T00:00:00"/>
        <d v="2019-12-01T00:00:00"/>
        <d v="2010-07-01T00:00:00"/>
        <d v="2008-08-01T00:00:00"/>
        <d v="2009-09-01T00:00:00"/>
        <d v="2023-11-01T00:00:00"/>
        <d v="2005-02-01T00:00:00"/>
        <d v="2009-03-01T00:00:00"/>
        <d v="2012-11-01T00:00:00"/>
        <d v="2013-10-01T00:00:00"/>
        <d v="2019-02-15T00:00:00"/>
        <d v="2020-02-13T00:00:00"/>
        <d v="2017-12-01T00:00:00"/>
        <d v="2009-04-01T00:00:00"/>
        <d v="2006-08-01T00:00:00"/>
        <d v="2011-09-01T00:00:00"/>
        <d v="2020-05-01T00:00:00"/>
        <d v="2021-10-01T00:00:00"/>
        <d v="2023-09-11T00:00:00"/>
        <d v="2022-09-21T00:00:00"/>
        <d v="2022-11-01T00:00:00"/>
        <d v="2022-09-01T00:00:00"/>
        <d v="2022-01-01T00:00:00"/>
        <d v="2016-10-05T00:00:00"/>
        <d v="2020-04-22T00:00:00"/>
        <d v="2019-09-13T00:00:00"/>
        <d v="2023-05-09T00:00:00"/>
        <d v="2005-09-01T00:00:00"/>
        <d v="2005-03-01T00:00:00"/>
        <d v="2010-08-01T00:00:00"/>
        <d v="2014-09-01T00:00:00"/>
        <d v="2011-05-01T00:00:00"/>
        <d v="2018-03-01T00:00:00"/>
        <d v="2018-01-01T00:00:00"/>
        <d v="2007-10-01T00:00:00"/>
        <s v="1-Sept-2009"/>
        <d v="2008-12-01T00:00:00"/>
        <d v="2019-09-04T00:00:00"/>
        <d v="2012-03-01T00:00:00"/>
        <d v="2009-07-01T00:00:00"/>
        <d v="2023-07-01T00:00:00"/>
        <d v="2015-04-01T00:00:00"/>
        <d v="2021-01-14T00:00:00"/>
        <d v="2019-05-01T00:00:00"/>
        <d v="2023-06-16T00:00:00"/>
        <d v="2018-02-01T00:00:00"/>
        <d v="2010-09-01T00:00:00"/>
        <d v="2010-03-01T00:00:00"/>
        <d v="2005-04-01T00:00:00"/>
        <d v="2021-04-12T00:00:00"/>
        <d v="2025-01-01T00:00:00"/>
        <d v="2021-09-17T00:00:00"/>
        <d v="2015-09-01T00:00:00"/>
        <d v="2012-07-01T00:00:00"/>
        <d v="2023-04-03T00:00:00"/>
        <d v="2022-02-01T00:00:00"/>
        <d v="2023-10-24T00:00:00"/>
        <d v="2023-08-14T00:00:00"/>
        <d v="2014-11-01T00:00:00"/>
        <d v="2023-10-01T00:00:00"/>
        <d v="2024-03-01T00:00:00"/>
        <d v="2014-01-11T00:00:00"/>
        <d v="2012-12-01T00:00:00"/>
        <d v="2023-06-01T00:00:00"/>
        <d v="2016-06-01T00:00:00"/>
        <d v="2023-02-16T00:00:00"/>
        <d v="2025-06-01T00:00:00"/>
        <d v="2017-09-01T00:00:00"/>
        <d v="2024-10-01T00:00:00"/>
        <d v="2024-06-01T00:00:00"/>
        <d v="2024-09-11T00:00:00"/>
        <d v="2021-04-01T00:00:00"/>
        <d v="2018-09-01T00:00:00"/>
        <d v="2022-08-23T00:00:00"/>
        <d v="2022-12-01T00:00:00"/>
        <d v="2022-08-01T00:00:00"/>
        <d v="2022-03-01T00:00:00"/>
        <d v="2019-09-02T00:00:00"/>
        <d v="2020-10-27T00:00:00"/>
        <d v="2025-03-19T00:00:00"/>
        <d v="2025-05-27T00:00:00"/>
        <d v="2018-06-26T00:00:00"/>
        <d v="2024-07-01T00:00:00"/>
        <d v="2020-02-01T00:00:00"/>
        <d v="2024-10-11T00:00:00"/>
        <d v="2025-03-27T00:00:00"/>
        <d v="2013-02-01T00:00:00"/>
        <d v="2017-10-01T00:00:00"/>
        <d v="2018-07-18T00:00:00"/>
        <d v="2021-12-21T00:00:00"/>
        <d v="2020-11-17T00:00:00"/>
        <d v="2020-03-01T00:00:00"/>
        <d v="2021-11-22T00:00:00"/>
        <d v="2025-03-21T00:00:00"/>
        <d v="2017-12-11T00:00:00"/>
        <d v="2024-11-01T00:00:00"/>
        <d v="2020-04-17T00:00:00"/>
        <d v="2001-10-01T00:00:00"/>
        <d v="2021-05-01T00:00:00"/>
        <d v="2023-12-29T00:00:00"/>
        <d v="2024-02-01T00:00:00"/>
        <d v="2021-04-23T00:00:00"/>
        <d v="2019-12-31T00:00:00"/>
        <d v="2022-06-01T00:00:00"/>
        <d v="2022-03-24T00:00:00"/>
        <d v="2022-11-30T00:00:00" u="1"/>
        <d v="2006-06-01T00:00:00" u="1"/>
        <d v="2024-07-03T00:00:00" u="1"/>
        <d v="2021-04-05T00:00:00" u="1"/>
        <d v="2009-08-04T00:00:00" u="1"/>
        <d v="2021-08-18T00:00:00" u="1"/>
        <d v="2021-08-30T00:00:00" u="1"/>
        <d v="2020-07-30T00:00:00" u="1"/>
        <d v="2024-06-06T00:00:00" u="1"/>
        <d v="2015-12-22T00:00:00" u="1"/>
        <d v="2021-06-16T00:00:00" u="1"/>
        <d v="2023-05-11T00:00:00" u="1"/>
        <d v="2025-03-01T00:00:00" u="1"/>
        <d v="2020-04-11T00:00:00" u="1"/>
        <d v="2022-12-27T00:00:00" u="1"/>
        <d v="2018-07-12T00:00:00" u="1"/>
        <d v="2015-10-01T00:00:00" u="1"/>
        <d v="2020-08-17T00:00:00" u="1"/>
        <d v="2019-10-01T00:00:00" u="1"/>
        <d v="2020-08-03T00:00:00" u="1"/>
        <d v="2020-09-01T00:00:00" u="1"/>
        <d v="2023-07-17T00:00:00" u="1"/>
      </sharedItems>
    </cacheField>
    <cacheField name="LAMA JABFUNG DOSEN TERAKHIR" numFmtId="0">
      <sharedItems containsBlank="1" count="246">
        <s v="3 Tahun 9 Bulan"/>
        <s v="1 Tahun 5 Bulan"/>
        <s v="2 Tahun 0 Bulan"/>
        <s v="20 Tahun 2 Bulan"/>
        <s v="18 Tahun 1 Bulan"/>
        <s v="20 Tahun 1 Bulan"/>
        <s v="14 Tahun 7 Bulan"/>
        <s v="9 Tahun 8 Bulan"/>
        <s v="11 Tahun 1 Bulan"/>
        <s v="4 Tahun 8 Bulan"/>
        <s v="5 Tahun 8 Bulan"/>
        <s v="2 Tahun 7 Bulan"/>
        <s v="2 Tahun 6 Bulan"/>
        <s v="2 Tahun 1 Bulan"/>
        <s v="19 Tahun 10 Bulan"/>
        <s v="1 Tahun 9 Bulan"/>
        <s v="5 Tahun 3 Bulan"/>
        <s v="4 Tahun 0 Bulan"/>
        <s v="3 Tahun 2 Bulan"/>
        <s v="2 Tahun 8 Bulan"/>
        <s v="5 Tahun 5 Bulan"/>
        <s v="1 Tahun 8 Bulan"/>
        <s v="8 Tahun 5 Bulan"/>
        <s v="5 Tahun 2 Bulan"/>
        <s v="20 Tahun 4 Bulan"/>
        <s v="21 Tahun 10 Bulan"/>
        <s v="18 Tahun 5 Bulan"/>
        <s v="12 Tahun 8 Bulan"/>
        <s v="18 Tahun 6 Bulan"/>
        <s v="14 Tahun 2 Bulan"/>
        <s v="15 Tahun 9 Bulan"/>
        <s v="9 Tahun 7 Bulan"/>
        <s v="12 Tahun 6 Bulan"/>
        <s v="13 Tahun 11 Bulan"/>
        <s v="0 Tahun 2 Bulan"/>
        <m/>
        <s v="19 Tahun 0 Bulan"/>
        <s v="6 Tahun 8 Bulan"/>
        <s v="6 Tahun 11 Bulan"/>
        <s v="3 Tahun 5 Bulan"/>
        <s v="3 Tahun 11 Bulan"/>
        <s v="10 Tahun 4 Bulan"/>
        <s v="14 Tahun 1 Bulan"/>
        <s v="19 Tahun 5 Bulan"/>
        <s v="9 Tahun 0 Bulan"/>
        <s v="7 Tahun 3 Bulan"/>
        <s v="8 Tahun 3 Bulan"/>
        <s v="10 Tahun 3 Bulan"/>
        <s v="2 Tahun 9 Bulan"/>
        <s v="2 Tahun 5 Bulan"/>
        <s v="1 Tahun 11 Bulan"/>
        <s v="12 Tahun 5 Bulan"/>
        <s v="14 Tahun 11 Bulan"/>
        <s v="6 Tahun 9 Bulan"/>
        <s v="2 Tahun 4 Bulan"/>
        <s v="16 Tahun 8 Bulan"/>
        <s v="13 Tahun 0 Bulan"/>
        <s v="10 Tahun 11 Bulan"/>
        <s v="9 Tahun 6 Bulan"/>
        <s v="13 Tahun 4 Bulan"/>
        <s v="6 Tahun 1 Bulan"/>
        <s v="4 Tahun 3 Bulan"/>
        <s v="0 Tahun 1 Bulan"/>
        <s v="16 Tahun 3 Bulan"/>
        <s v="5 Tahun 9 Bulan"/>
        <s v="15 Tahun 2 Bulan"/>
        <s v="17 Tahun 1 Bulan"/>
        <s v="16 Tahun 0 Bulan"/>
        <s v="1 Tahun 10 Bulan"/>
        <s v="20 Tahun 7 Bulan"/>
        <s v="16 Tahun 6 Bulan"/>
        <s v="12 Tahun 10 Bulan"/>
        <s v="11 Tahun 11 Bulan"/>
        <s v="6 Tahun 7 Bulan"/>
        <s v="5 Tahun 7 Bulan"/>
        <s v="7 Tahun 9 Bulan"/>
        <s v="16 Tahun 5 Bulan"/>
        <s v="19 Tahun 1 Bulan"/>
        <s v="14 Tahun 0 Bulan"/>
        <s v="5 Tahun 4 Bulan"/>
        <s v="3 Tahun 0 Bulan"/>
        <s v="2 Tahun 10 Bulan"/>
        <s v="3 Tahun 8 Bulan"/>
        <s v="8 Tahun 11 Bulan"/>
        <s v="125 Tahun 8 Bulan"/>
        <s v="6 Tahun 0 Bulan"/>
        <s v="20 Tahun 0 Bulan"/>
        <s v="20 Tahun 6 Bulan"/>
        <s v="15 Tahun 1 Bulan"/>
        <s v="11 Tahun 0 Bulan"/>
        <s v="14 Tahun 4 Bulan"/>
        <s v="7 Tahun 6 Bulan"/>
        <s v="7 Tahun 8 Bulan"/>
        <s v="17 Tahun 11 Bulan"/>
        <s v="16 Tahun 9 Bulan"/>
        <s v="13 Tahun 6 Bulan"/>
        <s v="16 Tahun 2 Bulan"/>
        <s v="2 Tahun 2 Bulan"/>
        <s v="10 Tahun 5 Bulan"/>
        <s v="6 Tahun 4 Bulan"/>
        <s v="2 Tahun 3 Bulan"/>
        <s v="7 Tahun 7 Bulan"/>
        <s v="15 Tahun 0 Bulan"/>
        <s v="15 Tahun 6 Bulan"/>
        <s v="20 Tahun 5 Bulan"/>
        <s v="4 Tahun 5 Bulan"/>
        <s v="0 Tahun 8 Bulan"/>
        <s v="10 Tahun 0 Bulan"/>
        <s v="13 Tahun 2 Bulan"/>
        <s v="3 Tahun 7 Bulan"/>
        <s v="10 Tahun 10 Bulan"/>
        <s v="1 Tahun 6 Bulan"/>
        <s v="11 Tahun 8 Bulan"/>
        <s v="12 Tahun 9 Bulan"/>
        <s v="9 Tahun 3 Bulan"/>
        <s v="0 Tahun 3 Bulan"/>
        <s v="8 Tahun 0 Bulan"/>
        <s v="0 Tahun 11 Bulan"/>
        <s v="1 Tahun 3 Bulan"/>
        <s v="1 Tahun 0 Bulan"/>
        <s v="7 Tahun 0 Bulan"/>
        <s v="3 Tahun 1 Bulan"/>
        <s v="3 Tahun 6 Bulan"/>
        <s v="4 Tahun 11 Bulan"/>
        <s v="0 Tahun 6 Bulan"/>
        <s v="0 Tahun 4 Bulan"/>
        <s v="1 Tahun 2 Bulan"/>
        <s v="12 Tahun 7 Bulan"/>
        <s v="7 Tahun 11 Bulan"/>
        <s v="7 Tahun 2 Bulan"/>
        <s v="4 Tahun 10 Bulan"/>
        <s v="5 Tahun 6 Bulan"/>
        <s v="3 Tahun 10 Bulan"/>
        <s v="125 Tahun 5 Bulan"/>
        <s v="0 Tahun 10 Bulan"/>
        <s v="23 Tahun 11 Bulan"/>
        <s v="4 Tahun 4 Bulan"/>
        <s v="1 Tahun 7 Bulan"/>
        <s v="3 Tahun 3 Bulan"/>
        <s v="13 Tahun 3 Bulan" u="1"/>
        <s v="17 Tahun 2 Bulan" u="1"/>
        <s v="1 Tahun 4 Bulan" u="1"/>
        <s v="9 Tahun 2 Bulan" u="1"/>
        <s v="14 Tahun 9 Bulan" u="1"/>
        <s v="18 Tahun 8 Bulan" u="1"/>
        <s v="19 Tahun 11 Bulan" u="1"/>
        <s v="15 Tahun 3 Bulan" u="1"/>
        <s v="19 Tahun 2 Bulan" u="1"/>
        <s v="0 Tahun 9 Bulan" u="1"/>
        <s v="9 Tahun 5 Bulan" u="1"/>
        <s v="6 Tahun 10 Bulan" u="1"/>
        <s v="18 Tahun 9 Bulan" u="1"/>
        <s v="11 Tahun 5 Bulan" u="1"/>
        <s v="19 Tahun 3 Bulan" u="1"/>
        <s v="13 Tahun 5 Bulan" u="1"/>
        <s v="17 Tahun 4 Bulan" u="1"/>
        <s v="15 Tahun 5 Bulan" u="1"/>
        <s v="19 Tahun 4 Bulan" u="1"/>
        <s v="21 Tahun 1 Bulan" u="1"/>
        <s v="4 Tahun 1 Bulan" u="1"/>
        <s v="12 Tahun 0 Bulan" u="1"/>
        <s v="7 Tahun 5 Bulan" u="1"/>
        <s v="17 Tahun 5 Bulan" u="1"/>
        <s v="10 Tahun 1 Bulan" u="1"/>
        <s v="124 Tahun 11 Bulan" u="1"/>
        <s v="0 Tahun 5 Bulan" u="1"/>
        <s v="12 Tahun 1 Bulan" u="1"/>
        <s v="14 Tahun 10 Bulan" u="1"/>
        <s v="9 Tahun 1 Bulan" u="1"/>
        <s v="13 Tahun 7 Bulan" u="1"/>
        <s v="23 Tahun 2 Bulan" u="1"/>
        <s v="10 Tahun 2 Bulan" u="1"/>
        <s v="18 Tahun 0 Bulan" u="1"/>
        <s v="16 Tahun 10 Bulan" u="1"/>
        <s v="4 Tahun 7 Bulan" u="1"/>
        <s v="8 Tahun 6 Bulan" u="1"/>
        <s v="9 Tahun 10 Bulan" u="1"/>
        <s v="15 Tahun 7 Bulan" u="1"/>
        <s v="19 Tahun 6 Bulan" u="1"/>
        <s v="12 Tahun 11 Bulan" u="1"/>
        <s v="12 Tahun 2 Bulan" u="1"/>
        <s v="18 Tahun 10 Bulan" u="1"/>
        <s v="9 Tahun 4 Bulan" u="1"/>
        <s v="13 Tahun 8 Bulan" u="1"/>
        <s v="17 Tahun 7 Bulan" u="1"/>
        <s v="8 Tahun 9 Bulan" u="1"/>
        <s v="6 Tahun 3 Bulan" u="1"/>
        <s v="9 Tahun 11 Bulan" u="1"/>
        <s v="11 Tahun 9 Bulan" u="1"/>
        <s v="15 Tahun 8 Bulan" u="1"/>
        <s v="19 Tahun 7 Bulan" u="1"/>
        <s v="21 Tahun 4 Bulan" u="1"/>
        <s v="12 Tahun 3 Bulan" u="1"/>
        <s v="7 Tahun 1 Bulan" u="1"/>
        <s v="2 Tahun 11 Bulan" u="1"/>
        <s v="13 Tahun 9 Bulan" u="1"/>
        <s v="17 Tahun 8 Bulan" u="1"/>
        <s v="18 Tahun 11 Bulan" u="1"/>
        <s v="6 Tahun 6 Bulan" u="1"/>
        <s v="14 Tahun 3 Bulan" u="1"/>
        <s v="18 Tahun 2 Bulan" u="1"/>
        <s v="125 Tahun 2 Bulan" u="1"/>
        <s v="19 Tahun 8 Bulan" u="1"/>
        <s v="7 Tahun 4 Bulan" u="1"/>
        <s v="12 Tahun 4 Bulan" u="1"/>
        <s v="17 Tahun 9 Bulan" u="1"/>
        <s v="23 Tahun 5 Bulan" u="1"/>
        <s v="8 Tahun 2 Bulan" u="1"/>
        <s v="18 Tahun 3 Bulan" u="1"/>
        <s v="19 Tahun 9 Bulan" u="1"/>
        <s v="5 Tahun 1 Bulan" u="1"/>
        <s v="16 Tahun 4 Bulan" u="1"/>
        <s v="0 Tahun 7 Bulan" u="1"/>
        <s v="4 Tahun 6 Bulan" u="1"/>
        <s v="5 Tahun 10 Bulan" u="1"/>
        <s v="10 Tahun 6 Bulan" u="1"/>
        <s v="14 Tahun 5 Bulan" u="1"/>
        <s v="18 Tahun 4 Bulan" u="1"/>
        <s v="21 Tahun 7 Bulan" u="1"/>
        <s v="4 Tahun 9 Bulan" u="1"/>
        <s v="8 Tahun 8 Bulan" u="1"/>
        <s v="11 Tahun 10 Bulan" u="1"/>
        <s v="6 Tahun 2 Bulan" u="1"/>
        <s v="5 Tahun 11 Bulan" u="1"/>
        <s v="10 Tahun 7 Bulan" u="1"/>
        <s v="14 Tahun 6 Bulan" u="1"/>
        <s v="13 Tahun 10 Bulan" u="1"/>
        <s v="6 Tahun 5 Bulan" u="1"/>
        <s v="13 Tahun 1 Bulan" u="1"/>
        <s v="0 Tahun 0 Bulan" u="1"/>
        <s v="23 Tahun 8 Bulan" u="1"/>
        <s v="9 Tahun 9 Bulan" u="1"/>
        <s v="10 Tahun 8 Bulan" u="1"/>
        <s v="20 Tahun 3 Bulan" u="1"/>
        <s v="3 Tahun 4 Bulan" u="1"/>
        <s v="11 Tahun 2 Bulan" u="1"/>
        <s v="17 Tahun 10 Bulan" u="1"/>
        <s v="16 Tahun 7 Bulan" u="1"/>
        <s v="4 Tahun 2 Bulan" u="1"/>
        <s v="10 Tahun 9 Bulan" u="1"/>
        <s v="14 Tahun 8 Bulan" u="1"/>
        <s v="18 Tahun 7 Bulan" u="1"/>
        <s v="8 Tahun 10 Bulan" u="1"/>
        <s v="15 Tahun 11 Bulan" u="1"/>
        <s v="1 Tahun 1 Bulan" u="1"/>
        <s v="5 Tahun 0 Bulan" u="1"/>
      </sharedItems>
    </cacheField>
    <cacheField name="JABATAN TENAGA KEPENDIDIKAN" numFmtId="0">
      <sharedItems containsBlank="1"/>
    </cacheField>
    <cacheField name="TMT JABATAN TK" numFmtId="0">
      <sharedItems containsDate="1" containsBlank="1" containsMixedTypes="1" minDate="2007-09-01T00:00:00" maxDate="2025-09-02T00:00:00"/>
    </cacheField>
    <cacheField name="Urusan" numFmtId="0">
      <sharedItems containsBlank="1"/>
    </cacheField>
    <cacheField name="KEWADIRAN" numFmtId="0">
      <sharedItems containsBlank="1"/>
    </cacheField>
    <cacheField name="JABATAN FUNGSIONAL TERTENTU" numFmtId="0">
      <sharedItems containsBlank="1"/>
    </cacheField>
    <cacheField name="KETERANGAN TAMBAHAN" numFmtId="0">
      <sharedItems containsBlank="1"/>
    </cacheField>
    <cacheField name="NAMA PEGAWAI2" numFmtId="0">
      <sharedItems containsBlank="1" count="2017">
        <s v="- Rahmat Mualim, S.St.Pi., M.Si. (Lektor)_TUBEL (14 Agustus 2023 s.d 13 Agustus 2027)"/>
        <s v="Dr. Yusrizal, S.Pi., M.Si. (Lektor Kepala)_KEPALA PUSAT PELAYANAN AKADEMIK"/>
        <s v="Prof.Dr. Maman Hermawan, M.Sc. (Guru Besar)_Kepala Lembaga Penelitian dan Inovasi Perikanan Tangkap"/>
        <s v="- Eddy Sugriwa Husen, S.Pi., M.M. (Lektor Kepala)_Pensiun per 1 Februari 2025"/>
        <s v="Dr. Suharyanto, S.Pi., M.Si. (Lektor Kepala)_Kepala Laboratorium Teknologi Alat Tangkap"/>
        <s v="- Syarif Syamsuddin, S.Pi., M.Si. (Lektor Kepala)_Pensiun per 1 Mei 2025"/>
        <s v="- Abdul Basith, A.Pi., M.S.T.Pi. (Lektor Kepala)_-"/>
        <s v="- Jerry Hutajulu, S.Pi., M.Pi. (Lektor Kepala)_Kepala Sub Lab Praktik Alat Penangkap Ikan"/>
        <s v="- Aman Saputra, A.Pi., M.S.T.Pi. (Lektor Kepala)_Kepala Laboratorium Penangkapan dan Navigasi"/>
        <s v="- Goenaryo, A.Pi., M.Si. (Lektor)_-"/>
        <s v="- R.M. Tonny Kusumo Efyjanto, A.Pi., M.Si. (Lektor)_Kepala Laboratorium Pengembangan Bisnis Perikanan"/>
        <s v="- Harisjon, S.Pi., M.Pi. (Lektor)_Kepala Laboratorium Kebijakan Perikanan"/>
        <s v="Dr. Diding Sudira Efendi, S.Pi., M.Pi. (Lektor)_-"/>
        <s v="- Muhammad Syauqi, S.Ag., M.Pd. (Lektor)_-"/>
        <s v="Dr. Danu Sudrajat, A.Pi., M.AP. (Lektor Kepala)_Wakil Direktur Bidang Administrasi Umum"/>
        <s v="- Suharto, A.Pi., M.Si. (Lektor)_Pensiun per 1 Maret 2025"/>
        <s v="- Pirhel, S.Sos., M.Si. (Lektor)_-"/>
        <s v="- Djalaludin Kemhay, S.Pi., M.Si. (Lektor)_-"/>
        <s v="- Hermawan Gatot Priyadi, S.Pd.Si., M.Pd. (Lektor)_-"/>
        <s v="- Jasnur Syahputra, S.St.Pi., M.S.T.Pi. (Lektor)_TUBEL (14 Agustus 2023 s.d 13 Agustus 2027)"/>
        <s v="- Marjoni, S.Pi., M.Si. (Lektor)_-"/>
        <s v="- Muhidin Syamsuddin, S.Pi., M.Si. (Lektor)_-"/>
        <s v="- Agus Heri Koswoyo, S.St.Pi., M.Tr.Pi. (Lektor)_-"/>
        <s v="- Ikhwan Wahidin, S.S., S.Pd., M.Pd. (Lektor)_-"/>
        <s v="- Erick Nugraha, S.St.Pi., M.Si. (Lektor Kepala)_KAPRODI TPI"/>
        <s v="- Muhammad Handri, A.Pi., M.Si. (Lektor)_-"/>
        <s v="- Yusep Sugianto, S.St.Pi., M.T. (Lektor)_-"/>
        <s v="- Made Ariana, S.St.Pi., M.Tr.Pi. (Lektor)_-"/>
        <s v="- Budi Satriyanto, S.Pi., M.P. (Asisten Ahli)_-"/>
        <s v="- Priyantini Dewi, S.E., M.M. (Asisten Ahli)_Sekretaris Lembaga Penelitian dan Inovasi Sosial Ekonomi Perikanan"/>
        <s v="- Andi Irawan, S.H., M.Si. (Asisten Ahli)_-"/>
        <s v="- Karyoto, S.Pi., M.Si. (Asisten Ahli)_-"/>
        <s v="- Nunik Mulyandari, S.St.Pi., M.Pi. (Asisten Ahli)_-"/>
        <s v="Ir. Indra Syamson, M.Si. (Asisten Ahli)_-"/>
        <s v="Ir. Ratih Martia Rahmani, M.Si. (Asisten Ahli)_-"/>
        <s v="- Zalmi Rosano, S.H., M.H. (Asisten Ahli)_Sekretaris Lembaga Penelitian dan Inovasi Kebijakan Kelautan dan Perikanan"/>
        <s v="- Tusana Nurul Safaah, S.Pd., M.Pd. (Asisten Ahli)_-"/>
        <s v="Ir. Sudaryo Ura, M.Si. (Asisten Ahli)_-"/>
        <s v="- Muhammad Nur Misuari, S.Pi., M.Si. (Asisten Ahli)_-"/>
        <s v="- Tashwir, S.St.Pi., M.Si. (Asisten Ahli)_-"/>
        <s v="- Muhammad Zia Ulhaq Payapo, S.Pi., M.Si. (Asisten Ahli)_-"/>
        <s v="- La Demi, S.Pi., M.Si. (Asisten Ahli)_-"/>
        <s v="- Hery Choerudin, S.St.Pi., M.Si. (Asisten Ahli)_TUBEL (14 Agustus 2023 s.d 13 Agustus 2027)"/>
        <s v="- Eli Nurlaela, S.Pi., M.Pi. (Asisten Ahli)_Sekretaris Prodi TPI"/>
        <s v="- M. Iqbal Himam, S.Pi., M.Si. (Asisten Ahli)_-"/>
        <s v="- Bongbongan Kusmedy, S.Pi., M.Si. (Lektor)_TUBEL (September 2022 s.d. September 2026)"/>
        <s v="- Dahlan Amura, S.Pi., M.Si. (Lektor)_Meninggal Dunia"/>
        <s v="- Mathius Tiku, S.Pi., M.Si. (Lektor)_Kepala Unit Uji Layanan Kompetensi"/>
        <s v="- Ratu Sari Mardiah, S.Pi., M.Si. (Lektor)_-"/>
        <s v="- Fajar Hermawan, S.St.Pi., M.Tr.Pi. (Asisten Ahli)_-"/>
        <s v="- Lalu Achmad Jani Qhadaffi, S.St.Pi., M.Si. (Lektor)_-"/>
        <s v="- Yuli Purwanto, S.St.Pi., M.Si. (Lektor)_-"/>
        <s v="Dr. Aris Widagdo, A.Pi., M.Si. (Lektor Kepala)_DIREKTUR"/>
        <s v="- Basino, A.Pi., M.T. (Lektor)_Kepala Laboratorium Elektrik"/>
        <s v="- M. Yusuf Syam, A.Pi., M.M. (Lektor Kepala)_-"/>
        <s v="- Achmad Syarifudin, A.Pi., M.M. (Lektor Kepala)_-"/>
        <s v="- Gunadi Zaenal Abidin, A.Pi., M.S.T.Pi. (Lektor Kepala)_Pensiun per 1 Oktober 2023"/>
        <s v="Ir. Mardiyono, M.M. (Lektor Kepala)_Pensiun per 1 Oktober 2023"/>
        <s v="- I Ketut Daging, A.Pi., M.T. (Lektor Kepala)_-"/>
        <s v="- Teguh Binardi, A.Pi., M.T. (Lektor Kepala)_-"/>
        <s v="Ir. Iwan Girindra Wardana, M.A. (Lektor Kepala)_Pensiun per 1 Mei 2024"/>
        <s v="- Bambang Murtiyoso Gunawan, A.Pi., M.M. (Lektor Kepala)_Meninggal bulan Oktober 2023"/>
        <s v="- Hendro Sukismo, A.Pi., M.S.T.Pi. (Lektor Kepala)_Pensiun per 1 Mei 2025"/>
        <s v="- Marsono, S.St.Pi., M.T. (Lektor)_Sekretaris Lembaga Penelitian dan Inovasi Sosial Ekonomi Perikanan"/>
        <s v="- Faizal Fachruddin, S.T., M.Tr.Pi. (Asisten Ahli)_-"/>
        <s v="- Ade Hermawan, S.St.Pi., M.T. (Lektor)_KAPRODI MP"/>
        <s v="- Nazaruddin, S.St.Pi., M.T. (Lektor)_"/>
        <s v="- Eddy Mustono, S.St.Pi., M.T. (Asisten Ahli)_Sekretaris Lembaga Penelitian dan Inovasi Kelistrikan"/>
        <s v="- Raedy Anwar Subiantoro, S.St.Pi., M.T. (Asisten Ahli)_-"/>
        <s v="- Birham Hermansyah, S.St.Pi., M.T. (Asisten Ahli)_Kembali ke Jabatan Fungsional Guru"/>
        <s v="- Mustopa Kamal, S.St.Pi., M.Tr.Pi. (Asisten Ahli)_Sekretaris Prodi Permesinan Perikanan"/>
        <s v="- Ismunandar, S.St.Pi., M.Eng. (Lektor)_Sudah pengaktifan bekerja (masa TUBEL sudah habis tetapi belum selesai)"/>
        <s v="- Sobri, S.St.Pi., M.T. (Lektor)_TUBEL (Agustus 2022 s.d. Agustus 2026)"/>
        <s v="- Wijatmika, S.Pi., M.Tr.Pi. (Asisten Ahli)_-"/>
        <s v="- Doly Andrian Harahap, S.St.Pi., M.Tr.Pi. ()_-"/>
        <s v="- Samsi, S.St.Pi., M.Ed. ()_-"/>
        <m/>
        <s v="Prof.Dr. Aef Permadi, S.Pi., M.Si. (Guru Besar)_-"/>
        <s v="Dr. Yuliati H. Sipahutar, S.Pi., M.M. (Lektor Kepala)_Kepala Laboratorium Kimia Pangan"/>
        <s v="Ir. Asriani, M.Pi. (Lektor Kepala)_Kepala Laboratorium Analisis Sensori"/>
        <s v="- Randi Bokhy Syuliana Salampessy, A.Pi., M.Si. (Lektor Kepala)_Sekretaris Lembaga Penelitian dan Inovasi Teknologi Pengolahan"/>
        <s v="- Mohammad Sayuti, S.St.Pi., M.P. (Lektor Kepala)_KAPRODI TPH"/>
        <s v="Dr. Resmi Rumenta Siregar, S.St.Pi., M.Si. (Lektor Kepala)_Kepala Laboratorium Mikrobiologi Pangan"/>
        <s v="Ir. Simson Masengi, M.Sc., Ph.D. (Lektor)_-"/>
        <s v="- Siti Zachro Nurbani, S.St.Pi., M.S.T.Pi. (Lektor Kepala)_Kepala Laboratorium Produksi Hasil Perikanan"/>
        <s v="- Heny Budi Purnamasari, S.St.Pi., M.S.T.Pi. (Lektor)_Sekretaris Prodi TPHP"/>
        <s v="- Adham Prayudi, S.St.Pi., M.Tr.Pi. (Lektor)_-"/>
        <s v="Drs. Jaulim Sirait, M.Si. (Asisten Ahli)_-"/>
        <s v="- Rahmat Yuliandri, S.St.Pi., M.P. (Asisten Ahli)_Mutasi BPPP Banyuwangi per 1 Juni 2025"/>
        <s v="- Rufnia Ayu Afifah, M.Sc. (Lektor)_Kepala Pusat Kerja Sama Kemitraan"/>
        <s v="- Nur Hidayah, M.Biotech. (Lektor)_Sekretaris Lembaga Penelitian dan Inovasi Mutu dan Keamanan Pangan"/>
        <s v="- Yudi Prasetyo Handoko, M.T. (Lektor)_Sekretaris Lembaga Penelitian dan Inovasi Rekayasa Pangan"/>
        <s v="- Aghitia Maulani, M.P. (Asisten Ahli)_-"/>
        <s v="- Bagus Hadiwinata MS, S.St.Pi., M.Tr.Pi. (Asisten Ahli)_-"/>
        <s v="- Desry Natalia Manuhutu, S.Pi., M.Si. (Lektor)_-"/>
        <s v="- Fatahuddin, S.St.Pi., M.Tr.Pi. (Asisten Ahli)_-"/>
        <s v="Dr. Indra Sakti, S.E., M.M. (Lektor)_-"/>
        <s v="Dr. Mugi Mulyono, S.St.Pi, M.Si. (Lektor Kepala)_KEPALA P3M"/>
        <s v="Dr. Mochammad Farkan, A.Pi., S.E., M.Si. (Lektor Kepala)_Ketua Lembaga Sertifikasi Profesi"/>
        <s v="- Maria Goreti Eny Kristiany, S.St.Pi, M.M.Pi. (Lektor Kepala)_Kepala TEFA Prodi TAK"/>
        <s v="- Sri Budiani Samsuharapan, A.Pi., S.Pi., M.M. (Lektor Kepala)_Kepala Laboratorium Praktik Kelautan dan Perikanan"/>
        <s v="- Amyda Suryati Panjaitan, A.Pi, M.Si. (Lektor Kepala)_"/>
        <s v="- Desilina Arif, A.Pi., M.Si. (Lektor)_-"/>
        <s v="- Nur Asyah Saimima, S.Pi., M.Si. (Lektor)_-"/>
        <s v="- Damaris Payung, S.Pi., M.Si. (Lektor)_-"/>
        <s v="- Sumiarsih, S.Pi., M.Pi. (Lektor)_-"/>
        <s v="Dr. Sinar Pagi Sektiana, S.St.Pi., M.Si. (Lektor Kepala)_KAPRODI TAK"/>
        <s v="- Erni Marlina, S.Pi., M.Pi. (Lektor)_Sekretaris Prodi TAK"/>
        <s v="- Irawati, S.St.Pi., M.Si. (Lektor)_-"/>
        <s v="Dr. Romi Novriadi, S.Pd.Kim., M.Sc. (Lektor)_Kepala Laboratorium Pakan"/>
        <s v="- Elmi Hidayah, S.St.Pi., M.Si. (Asisten Ahli)_-"/>
        <s v="- Ayu Rizki Amalia, S.St.Pi., M.Si. (Asisten Ahli)_Kepala Laboratorium Pengelolaan Perikanan Berkelanjutan"/>
        <s v="- Shinta Septiana, S.T., M.Pi. (Asisten Ahli)_-"/>
        <s v="- Mesenu, S.Ag., M.Pd. (Asisten Ahli)_-"/>
        <s v="- Musa Karepesina, S.Pi., M.Si. (Asisten Ahli)_-"/>
        <s v="- Hamdani, S.St.Pi., M.Tr.Pi. (Asisten Ahli)_-"/>
        <s v="- Yernawilis, S.E., M.M. (Asisten Ahli)_-"/>
        <s v="- Hary Krettiawan, S.Si., M.Si. (Asisten Ahli)_-"/>
        <s v="- Monica Ryan, S.St.Pi., M.Si. (Asisten Ahli)_-"/>
        <s v="- Siti Fadilah, S.Si., M.Si. (Asisten Ahli)_-"/>
        <s v="- Harminto, S.St.Pi., M.Si. (Asisten Ahli)_-"/>
        <s v="- Syofriani, S.Pi., M.Si. (Asisten Ahli)_Kepala Laboratorium Pembenihan"/>
        <s v="- Ulfauza, S.Pi., M.CIO. (Asisten Ahli)_-"/>
        <s v="- Umidayati, S.Pi., M.Tr.Pi. (Lektor)_-"/>
        <s v="Dr. Afandi Saputra, S.St.Pi., M.P. (Lektor)_"/>
        <s v="- Suharyadi, S.St.Pi., M.Si. (Lektor)_TUBEL (September 2022 s.d. September 2026)"/>
        <s v="- Fitriska Hapsyari Sutrisno, S.Pi., M.Si. (Lektor)_TUBEL (Agustus 2022 s.d. Agustus 2026)"/>
        <s v="Dr.Drs. Nurhaidin, A.Pi., S.Pi., M.P. (Lektor)_-"/>
        <s v="- Fitrina Nazar, S.Pi., M.Si. (Asisten Ahli)_-"/>
        <s v="- Zayafika Mareta, M.Sc. (Asisten Ahli)_-"/>
        <s v="- Muchtar, S.Pi., M.Tr.Pi. (Asisten Ahli)_-"/>
        <s v="- Purwanto, S.Pi., M.Pi. (Asisten Ahli)_-"/>
        <s v="- Agung Doni Anggoro, S.Pi., M.Tr.Pi. (Asisten Ahli)_-"/>
        <s v="- Lakonardi Nurraditya, M.M. (Asisten Ahli)_-"/>
        <s v="- Artin Indrayati, S.Pi., M.Si. (Lektor)_-"/>
        <s v="- Khaerudin HS, S.Pi., M.Si. (Lektor)_-"/>
        <s v="- Dyah Retno Wulan, S.Pd., M.Pd. (Lektor)_Sekretaris Lembaga Penelitian dan Inovasi Kebijakan Kelautan dan Perikanan"/>
        <s v="- Ilhamdi, S.Pi., M.Agr. (Lektor)_-"/>
        <s v="Dr. Heri Triyono, A.Pi., M.Kom. (Lektor Kepala)_WADIR I"/>
        <s v="Dr. Ita Junita Puspa Dewi, A.Pi., M.Pd. (Lektor Kepala)_Kepala Lembaga Penelitian dan Inovasi Lingkungan Perairan"/>
        <s v="Dr. Meuthia Aula Jabbar, A.Pi., M.Si. (Lektor Kepala)_Kepala Laboratorium Biologi dan Konservasi"/>
        <s v="Prof.Dr.Ir. I Nyoman Suyasa, M.S. (Guru Besar)_Kepala Laboratorium Pengelolaan Perikanan Berkelanjutan"/>
        <s v="Ir. Basuki Rachmad, M.Si. (Lektor Kepala)_Kepala Pusat Penjaminan Mutu"/>
        <s v="Dra. Ratna Suharti, M.Si. (Lektor Kepala)_"/>
        <s v="- Dadan Zulkifli, S.Ag., M.M. (Lektor Kepala)_Kepala Lembaga Penelitian dan Inovasi Kebijakan Kelautan dan Perikanan"/>
        <s v="Dra. Nunung Sabariyah, M.Pd. (Lektor Kepala)_Pensiun per 1 Januari 2025"/>
        <s v="- Mira Maulita, S.Pi., M.M. (Lektor Kepala)_KAPRODI TPS"/>
        <s v="Dr. Priyanto Rahardjo, M.Sc. (Lektor)_-"/>
        <s v="Drs. Mulyoto, M.M. (Lektor)_"/>
        <s v="- Hendra Irawan, S.St.Pi., M.Pi. (Lektor)_-"/>
        <s v="- Awaludin Syamsuddin, S.St.Pi., M.Si. (Lektor)_-"/>
        <s v="- Aditya Bramana, M.Si. (Lektor)_-"/>
        <s v="- Siti Mira Rahayu, S.Pi., M.Si. (Asisten Ahli)_-"/>
        <s v="- Indah Alsita, S.E., M.Si. (Lektor)_-"/>
        <s v="- Ridwan, S.St.Pi., M.Tr.Pi. (Lektor)_-"/>
        <s v="- Abdul Rahman, A.Pi., M.Si. (Lektor)_-"/>
        <s v="- Ilham, S.St.Pi., M.Sc., Ph. D. (Lektor Kepala)_"/>
        <s v="Dr. Alan Frendy Koropitan, S.Pi., M.Si. (Lektor Kepala)_Plt. KAPUSDIK KP"/>
        <s v="Dra. Ani Leilani, M.Si. (Lektor Kepala)_"/>
        <s v="- Yuke Eliyani, S.Pi., M.Si. (Lektor)_KAPRODI PP"/>
        <s v="Ir. Iis Jubaedah, M.Si. (Lektor Kepala)_-"/>
        <s v="Prof.Dr.Ir. O.D. Soebhakti Hasan, M.Si. (Guru Besar)_-"/>
        <s v="- Lilis Supenti, S.Pi., M.M., M.Si. (Lektor Kepala)_-"/>
        <s v="Drs. Asep Akhmad Subagio, M.M. (Lektor Kepala)_-"/>
        <s v="- Iskandar Musa, A.Pi., M.M. (Lektor Kepala)_Pensiun per 1 April 2025"/>
        <s v="Dra. Sobariah, M.M. (Lektor Kepala)_-"/>
        <s v="Dr.Ir. Pigoselpi Anas, M.Si. (Lektor Kepala)_-"/>
        <s v="- Nayu Nurmalia, S.Pd., M.Si. (Lektor Kepala)_-"/>
        <s v="- Abdul Hanan, S.P., M.Si. (Lektor Kepala)_-"/>
        <s v="Dr.Ir. Toni Ruchimat, M.Sc. (Lektor)_Pensiun per 1 April 2024"/>
        <s v="- Gusti Aries, A.Pi., M.Si. (Lektor)_-"/>
        <s v="Dr. Asnawi, M.S. (Lektor)_-"/>
        <s v="- Kamsiah, S.P., M.Pd. (Lektor)_-"/>
        <s v="Dr. Ade Sunaryo, S.ST., M.Sc. (Lektor)_-"/>
        <s v="- M. Harja Supena, S.P., M.M. (Lektor)_-"/>
        <s v="- Hendria Suhrawardan, A.Pi., M.S.T.Pi. (Lektor)_-"/>
        <s v="- Ganjar Wiryati, S.ST., M.Si. (Lektor)_-"/>
        <s v="- Yenni Nuraini, S.Pi., M.Sc. (Lektor)_-"/>
        <s v="- Ina Restuwati, S.IP., M.Si. (Lektor)_TUBEL (14 Agustus 2023 s.d 13 Agustus 2027)"/>
        <s v="- Suratman, S.P., M.Si. (Lektor)_-"/>
        <s v="- Sopiyan Danapraja, S.St.Pi., M.S.T.Pi. (Lektor)_-"/>
        <s v="- Tuti Susilawati, S.St.Pi., M.S.T.Pi. (Lektor)_-"/>
        <s v="- Aan Hermawan, S.St.Pi., M.Si. (Lektor)_TUBEL (19 Agustus 2024 s.d 18 Agustus 2028)"/>
        <s v="- Nia Nurfitriana, S.Pi., M.Si. (Asisten Ahli)_-"/>
        <s v="- Noor Pitto Sari Nio Lita, S.Pi., M.Tr.Pi. (Lektor)_-"/>
        <s v="- Alvi Nur Yudistira, S.Pi., M.Si. (Asisten Ahli)_-"/>
        <s v="Dr. Yesi Dewita Sari, S.Pi., M.Si. (Lektor)_-"/>
        <s v="Dr. Tri Ratna Saridewi, S.Pi., M.Si. (Lektor Kepala)_-"/>
        <s v="Prof.Dr. Sinung Rahardjo, A.Pi., M.Si. (Guru Besar)_KEPALA PROGRAM PASCASARJANA"/>
        <s v="Dr. Niken Dharmayanti, A.Pi., M.Si. (Lektor Kepala)_KAPRODI PSP"/>
        <s v="Prof.Dr.Ir. Azam Bachur Zaidy, M.S. (Guru Besar)_-"/>
        <s v="Dr.Ir. Rina, M.Si. (Lektor Kepala)_-"/>
        <s v="Dr. Moch. Nurhudah, A.Pi., M.Sc. (Lektor Kepala)_-"/>
        <s v="Dr. Tatty Yuniarti, S.T., M.Si. (Lektor Kepala)_-"/>
        <s v="Ir. Reza Shah Pahlevi, M.Sc., Ph.D. (Lektor)_-"/>
        <s v="Dr. Wisriati La Sima, A.Pi., M.P. ()_-"/>
        <s v="- Sakti Pandapotan Nababan, S.St.Pi., M.Tr.Pi. (Nahkoda)_-"/>
        <s v="- Nurali, S.T.  (Pengelola Laboratorium)_-"/>
        <s v="- Dasir, - (Pengelola Pengelola Sarana dan Prasarana Pembelajaran)_-"/>
        <s v="Dr. Berbudi Wibowo, A.Pi., M.T. (Analis Laboratorium Pendidikan)_-"/>
        <s v="- Rosiah, S.P. (Analis Laboratorium Pendidikan)_-"/>
        <s v="- Murtani, - ()_Pensiun per 1 Oktober 2023"/>
        <s v="- Adang Kasmawijaya, S.St.Pi., M.Tr.Pi. (Penyusun Rencana Kegiatan dan Anggaran)_-"/>
        <s v="- Sujono, S.Pi. (Kepala Sub Unit Pelayanan Umum dan Kepegawaian)_-"/>
        <s v="- Margono, S.St.Pi., M.Tr.Pi. (Analis Perikanan Budidaya)_-"/>
        <s v="- Rina Wulansari Hanggraini, - (Kepala Sub Unit Perpustakaan)_-"/>
        <s v="- Nur Syarif Hidayat, S.P. (Kepala Subbagian Umum)_-"/>
        <s v="- Zainuddin, S.Sos., M.Si. (Analis Monitoring, Evaluasi dan Pelaporan)_-"/>
        <s v="- Munadi, - ()_"/>
        <s v="- Hendriyan, S.E. (Arsiparis Ahli Pertama)_-"/>
        <s v="- Haidir, - ()_Pensiun per 1 Juni 2024"/>
        <s v="- U. Parid Ma'rup, - (Pengadministrasi Sarana dan Prasarana)_-"/>
        <s v="- Agus Faisal, - (Pengadministrasi Persuratan)_-"/>
        <s v="- Adan Diantoro, - (Teknisi Air dan Gedung Laboratorium Pengolahan)_-"/>
        <s v="- Hernawati, - (Pengadministrasi Persuratan)_-"/>
        <s v="- Fahruddin, - (Pengawas kebersihan dan kerapihan lapangan)_-"/>
        <s v="- Muhamad Joni Hardianto, - (Pengadministrasi Kependidikan)_-"/>
        <s v="- Jumain, - (Operator SIMPEG, Operator SIASN)_-"/>
        <s v="- Lukman Hakim, - (Pengadministrasi Umum)_-"/>
        <s v="- Sari Rachmawati, S.P. (Penanggung Jawab Kepegawaian)_belum pencantuman gelar S2"/>
        <s v="- Nurdin, S.Sos. (Pengelola Instalasi)_-"/>
        <s v="- Asep Saefudin, - (Pengadministrasi Tata Usaha)_Pensiun per 1 April 2025"/>
        <s v="- Ujang Asmajaya, - (Pengemudi)_-"/>
        <s v="- Nani Yulianti, - (Sekretaris Unit Pengembangan Karakter)_-"/>
        <s v="- Enday Hidayat, - (Komandan Satuan Pengamanan)_-"/>
        <s v="- Mansur, - (Pramubakti)_-"/>
        <s v="- Saca Saiun, - ()_Pensiun per 1 Juli 2023"/>
        <s v="- Yayan Sahlan, - (Pramubakti)_-"/>
        <s v="- Dwi Supriyanto, - (Pengadministrasi Barang Milik Negara)_-"/>
        <s v="- Rudi Hartono, - (Pramubakti)_-"/>
        <s v="- Kada, - (Pengadministrasi Persuratan)_-"/>
        <s v="- Sodikin, - (Pengadministrasi Persuratan)_-"/>
        <s v="- Miskad, - (Pramubakti)_-"/>
        <s v="- Acem Setiasih, - ()_Pensiun per 1 Mei 2024"/>
        <s v="- Suwardi, - ()_Pensiun per 1 Juli 2023"/>
        <s v="- Anda Yojana, - (Teknisi Perikanan Budidaya Tambak Tradisional)_-"/>
        <s v="- Sulaeman, - (Pengelola Lab Hatchery)_Pensiun per 1 April 2025"/>
        <s v="- Heru Zaman, - (Petugas Air dan Jaringan)_-"/>
        <s v="- Asmat, - (Komandan Satuan Keamanan)_-"/>
        <s v="- Yadi Dimyati, - ()_Pensiun per 1 Maret 2024"/>
        <s v="- Arnel Yasir, - (Juru Mudi)_-"/>
        <s v="- Jamaludin, - (Juru Mudi)_-"/>
        <s v="- Satya Robiul Mirza, A.Md. (Masinis Kapal)_-"/>
        <s v="- Zuli Silawanto, A.Pi. (Pembina Karakter)_-"/>
        <s v="- Agung Sobri Abdullah, S.St.Pi. (Mualim)_"/>
        <s v="- Rafith, S.St.Pi. (Mualim)_-"/>
        <s v="- Deni Saputra, S.Pi. (Kelasi)_-"/>
        <s v="- Samsudin, - (Oiler)_-"/>
        <s v="- Maulana Umar Yadi, - (Juru Minyak)_-"/>
        <s v="- Taufik, - (Kelasi)_-"/>
        <s v="- Priyo Pratomo, - (Juru Masak)_-"/>
        <s v="- Kuwat Gomar, - (Juru Minyak)_-"/>
        <s v="- Kikin Setiyono, - (Juru Minyak)_-"/>
        <s v="- Almah Suseno, - (Pengelola Surat)_-"/>
        <s v="- Lilik Agung Trijatmiko, - (Juru Minyak)_-"/>
        <s v="- Syaefudin, - ()_Pensiun per 1 Agustus 2024"/>
        <s v="- Rahadian Abdul Khoir, A.Md.Pi., S.Tr.Pi. (Kepala Kamar Mesin)_-"/>
        <s v="- Feri Rosandi, A.Md.Pi. (Masinis Kapal)_-"/>
        <s v="- Zainal Abidin, A.Md. (Analis Tata Usaha )_-"/>
        <s v="- Nofendy Dwija Saktianto, A.Md., S.Pi. (Mualim)_-"/>
        <s v="- Estefanus Gunawan Tampi, A.Md. (Mualim)_-"/>
        <s v="- Mahardhika Derahmat, A.Md.Pi. (Mualim)_-"/>
        <s v="- Trans Tama Putra, A.Md. (Nahkoda)_-"/>
        <s v="- Sajim, - (Kelasi)_Pensiun per 1 April 2025"/>
        <s v="- Handoko, - (Kelasi)_-"/>
        <s v="- Agus Cahyo Poerwanto, S.E. (Kepala Unit Rumah Tangga)_-"/>
        <s v="- Errys Rukiyanto, S.P. (Penyusun Laporan Barang Milik Negara)_-"/>
        <s v="- Risma Saptiaji, S.S.T.Pi. (Penyusun Laporan Keuangan)_-"/>
        <s v="- Haryono, - ()_Pensiun per 1 Juli 2023"/>
        <s v="- Rindu Linanda, S.E. (Analis Pengembangan Karir Pendidik dan Tenaga Kependidikan)_-"/>
        <s v="- Ai Setiadi, S.Pi., M.Tr.Pi. (Analis Laboratorium Pendidikan )_-"/>
        <s v="- Puji Suprianto, - (Pengelola Rumah Tangga)_-"/>
        <s v="- Foris Suci Derita Asih, S.E. (Verifikator Keuangan)_-"/>
        <s v="- Imphi Rosagtina Bernike Sinaga, A.Md. (Bendahara)_-"/>
        <s v="- Muhamad Mahpudin, - (Pengelola Barang Milik Negara)_Pensiun per 1 September 2025"/>
        <s v="- Suganda, - (Pengelola Keuangan)_-"/>
        <s v="- Iman Sulaeman, - (Pengelola Keuangan)_-"/>
        <s v="- Kushardiana, S.Psi., M.S.E. (Analis Sumber Daya Manusia Aparatur Ahli Muda)_-"/>
        <s v="- Adi Apriyadi, S.A.P. (Pengelola Kepegawaian)_-"/>
        <s v="- Yuliatun Atiyah, - (Pengadministrasi Kepegawaian)_-"/>
        <s v="- Soleh, S.E. ()_Pensiun per 1 November 2023"/>
        <s v="- Okta Mulyawan, - (Pengadministrasi Kependidikan)_-"/>
        <s v="- Parwata, S.Pd. (Analis Peserta Didik)_Pensiun per 1 Maret 2025"/>
        <s v="- Soenarto, S.St.Pi., M.P. (Kepala Unit Administrasi Akademik)_-"/>
        <s v="- Meila Eskaria Putri, S.St.Pi. (Pengadministrasi Akademik dan Pembina Taruna)_-"/>
        <s v="- Arti Yuliarti, - (Kepala Sub Unit Pelayanan Akademik)_-"/>
        <s v="- Rahmat, - (Penjaga Asrama)_-"/>
        <s v="- Lilis Suryani, - (Pramubakti)_-"/>
        <s v="- Suprapti, - (Pengadministrasi Umum)_-"/>
        <s v="- Wirdiningsih, - (Pramubakti)_-"/>
        <s v="- Siti Nurhasanah, - (Pramubakti)_-"/>
        <s v="- Karinah, - (Pramubakti)_-"/>
        <s v="- Dasiah, - (Pramubakti)_-"/>
        <s v="- Tarsad, - (Satuan Pengamanan)_-"/>
        <s v="- Sumiyati, - (Pramubakti)_-"/>
        <s v="- Muhammad Alfan Ansori, S.St.Pi., M.Tr.Pi. (Pranata Laboratorium Pendidikan Ahli Pertama)_"/>
        <s v="- Reynaldy Indra Syah Putra, S.St.Pi., M.Sc. (Pranata Hubungan Masyarakat Ahli Muda)_-"/>
        <s v="drg. Ida Yulini, - ()_Pensiun per "/>
        <s v="dr. Alexander Saut Pangidoan Hutabarat, - (Dokter Umum Madya)_-"/>
        <s v="dr. Evie Rachmawati, - (Dokter Umum Madya)_-"/>
        <s v="- Irfan Syah, S.E. ()_Pensiun per 1 Mei 2023"/>
        <s v="- Neneng Marhani, S.Sos., M.M. (Analis Pengelolaan Keuangan APBN Ahli Madya)_-"/>
        <s v="- Supomo, S.P. ()_Mutasi ke Biro Umum KKP per 1 Juni 2024"/>
        <s v="dr. Indah Sulistiyowati, - (Dokter Umum Muda)_-"/>
        <s v="- Widya Indarti, S.Sos. (Pustakawan Muda)_-"/>
        <s v="- Anugrah Bertiantono, A.Md., S.TP. (Pranata Laboratorium Pendidikan Ahli Pertama)_-"/>
        <s v="- Sumardi, - (Pranata Keuangan APBN Terampil)_-"/>
        <s v="- Edi Triatmoko, A.Md. (Perawat Pelaksana Lanjutan)_-"/>
        <s v="- Achmad Raj Gedion, A.Md. (Pranata Komputer Pelaksana Lanjutan)_-"/>
        <s v="- Sri Siswahyuningsih, A.Md.Ak.,  S.Si. (Pranata Laboratorium Pendidikan Penyelia)_-"/>
        <s v="- Yuli Ristianti, A.Md.Kes. (Perawat Gigi Pelaksana)_-"/>
        <s v="- Dadan Syachrulramdhani, S.Si., M.P. (Pustakawan Madya)_-"/>
        <s v="- Moh. Syaifudin Zuhri, A.Md., S.E. (Pranata Keuangan APBN Penyelia)_-"/>
        <s v="- Nasrul Rizal Azhar, S.Sos (Pustakawan Ahli Pertama)_-"/>
        <s v="- Nurimah, - (Pengadministrasi Persuratan)_Pensiun per 1 Januari 2025"/>
        <s v="- Heru Mulyadi, A.Md.Kep. (Perawat Terampil)_-"/>
        <s v="drg. Yustesti, - (Dokter Gigi Pertama)_-"/>
        <s v="- Rizki Ardianto, S.T. (Pranata Komputer Ahli Pertama)_-"/>
        <s v="- Ari Sriwijaya, A.Md. (Pranata Komputer Terampil)_-"/>
        <s v="Ns. Hendrawan, S.Kep. (Perawat Pertama)_-"/>
        <s v="apt. Annas Sekar Riyanti, S.Farm. (Apoteker Ahli Pertama)_-"/>
        <s v="- Laily Maulidiyah, A.Md.Kes. (Perekam Medis Terampil)_"/>
        <s v="- Rachmat Santoso, S.Kom. (Pengelola Sistem Informasi dan Sarana Pembelajaran)_-"/>
        <s v="- Hadi Syamsurya, S.Kom. (Pengelola Sistem Informasi dan Basis Data Pendidikan)_-"/>
        <s v="- Dwi Saputra, S.Kom. (Pengelola Sistem Berbasis Data Pelayanan Akademik PPA)_-"/>
        <s v="- Eko Bibit Apriyono, S.St.Pi. ()_"/>
        <s v="- Nofi Sulistiyo Rini, S.St.Pi. ()_PPPK Direktorat Pengolahan, Dirjen PDSPKP per 1 Maret 2024"/>
        <s v="- Fadhilah Anshori, S.Kom. (Pengadministrasi Pusat Penjaminan Mutu)_-"/>
        <s v="- Muhamad Agus Nugroho, - (Pengadministrasi Prodi MP)_-"/>
        <s v="- Luki Sanjaya Setia Permana, - (Petugas Laboratorium Budidaya)_-"/>
        <s v="- Ferdiansyah, S.Tr.Pi. (Pengadministrasi Prodi PSP (S2))_-"/>
        <s v="- Teguh Priyono, S.Kom. (Pengadministrasi Administrasi Akademik dan Ketarunaan)_-"/>
        <s v="- Muhammad Yusuf Annur, S.Tr.Pi. (Pengadministrasi Prodi TPI)_-"/>
        <s v="- Eka Nurcahya, S.E. (Pengadministrasi Keuangan )_-"/>
        <s v="- Rizki Zakaria, A.Md. (Pengadministrasi Keuangan)_-"/>
        <s v="- Ricky Badrianto, A.Md. (Pengadministrasi BMN)_-"/>
        <s v="- Rahmawati Arani, S.Tr.Pi. ()_"/>
        <s v="- Reza Triyantoro, S.E., M.M. (Pengadministrasi Pusat Pelayanan Akademik)_-"/>
        <s v="- Andini Tria Alfiazh, S.Tr.Pi. (Pengadministrasi Persuratan)_-"/>
        <s v="- Deky Jumiarto, - (Satuan Pengamanan)_-"/>
        <s v="- Topan Oktaviani, - (Satuan Pengamanan)_-"/>
        <s v="- Muhammad Yusuf, - ()_"/>
        <s v="- Haris Kurniawan, - (Satuan Pengamanan)_-"/>
        <s v="- Dinar Mulyana, - (Pengemudi)_-"/>
        <s v="- Rustam Gunawan, - ()_"/>
        <s v="- K. Budiarto Wahono, - (Pengemudi)_-"/>
        <s v="- Mahmud Junaedi, - (Pramu Kantor)_-"/>
        <s v="- Samsuri, - (Petugas Kebersihan)_-"/>
        <s v="- Iskandar, - ()_-"/>
        <s v="- Saifulloh, - ()_-"/>
        <s v="- I Nyoman Arcana, - ()_-"/>
        <s v="- Yudho Satria, - ()_-"/>
        <s v="- Asari, - ()_-"/>
        <s v="- Husaini, - ()_-"/>
        <s v="- Asmaul Azis, - ()_-"/>
        <s v="- Andriyanto Setiaputra, - (Petugas Kebersihan Lapangan dan Taman)_-"/>
        <s v="- Rojali, - (Pelaksana Kebersihan Gedung Dolphin)_-"/>
        <s v="- Diray Rizki, - (Pengelola Gladi Tirta)_-"/>
        <s v="- Eni Kuswati, - (Satuan Pengamanan)_-"/>
        <s v="- Dinda Ayu Saraswati, S.Sos. (Sekretaris Direktur)_-"/>
        <s v="apt. Risha Ayu Prasilia, S.Farm. (Apoteker)_-"/>
        <s v="- Muhammad Rezza Kurniawan, - (Satuan Pengamanan)_-"/>
        <s v="- Andi Galib, S.Tr.Pi. (Pembina Taruna)_-"/>
        <s v="- A. Maulana Faiz Ilham, S.Tr.Pi. (Pembina Taruna)_-"/>
        <s v="- Fitri Damayanti, S.Tr.Pi. (Pengadministrasi Keuangan)_-"/>
        <s v="- Aden Mansur, - ()_"/>
        <s v="- Aditya Eka Pramana Putra, - ()_"/>
        <s v="- Pungkas Prayitno, S.St.Pi. ()_Meninggal bulan Agustus 2024"/>
        <s v="- Ryan Rizkyansyah, S.Tr.Pi. (Masinis Kapal)_-"/>
        <s v="- Abdul Khakim, S.Tr.Pi. ()_PPPK Direktorat Kapal Perikanan dan Alat Penangkapan Ikan per 1 Juli 2023"/>
        <s v="- Dede Maryono, - (Pramubakti)_-"/>
        <s v="- Muhammad Nur Hasan, S.Tr.Anim. ()_"/>
        <s v="- TB. Ahmad Faisal, S.Pd. (Pengelola Humas dan Data)_Mengundurkan diri per 1 September 2025"/>
        <s v="- Ririn Rosita Hur, S.Tr.Pi. ()_"/>
        <s v="- Anggi Ferdianza, S.M. ()_"/>
        <s v="- Robit Haryadi, A.Md. (Pengadministrasi Unit Pembangunan Karakter)_-"/>
        <s v="- Depri Imansyah, - (Petugas Kebersihan)_-"/>
        <s v="- Junawi, - (Petugas Kebersihan)_-"/>
        <s v="- M. Fahreza Ade Saputra, - (Petugas Kebersihan)_-"/>
        <s v="- Nita Tri Mulyani, - (Petugas Kebersihan)_-"/>
        <s v="- Abdul Yanto, - (Petugas Kebersihan Gedung Utama Lantai 3)_-"/>
        <s v="- Fitri Dwi Anggraini, A.Md.Gz. (Ahli Gizi dan Pengadministrasi Unit Layanan Kesejahteraan dan Asrama)_-"/>
        <s v="- Ahmad Fuadi, - ()_"/>
        <s v="- Muhammad Chotim Safarudin, S.St.Pi. (Petugas Laboratorium TPH)_-"/>
        <s v="- Jeki Susianto, S.St.Pi. ()_PPPK PPS Bitung per 1 Juli 2023"/>
        <s v="- Khoirunnisa Karmita Nadyastuti, S.Psi. (Staf Konseling)_-"/>
        <s v="- Rian Achmad Sanjaya, S.Tr.Pi. ()_"/>
        <s v="- Agus Triwanda, S.St.Pi. ()_PPPK BPBAP Situbondo per 1 Maret 2024"/>
        <s v="- Fauzan Sulthon Azmi, S.Tr.Pi. ()_PPPK Penyuluh Perikanan per 1 Maret 2024"/>
        <s v="- Muhammad Nur Abdul Aziz, S.Tr.Pi. ()_"/>
        <s v="- Novi Elfridayanti, S.Tr.Pi. (Pengadministrasi Keuangan)_-"/>
        <s v="- Pramudya Denis Krisdianto, A.Md.Pi. ()_"/>
        <s v="- Hadari, - (Pelaksana Pemeliharaan Sarana dan Prasarana)_-"/>
        <s v="- Nisfi Darwita, S.Tr.Pi. ()_PPPK PPN Karangantu per 1 Juli 2023"/>
        <s v="- Dhea Finasthi, S.Tr.Pi. ()_PPPK Penyuluh Perikanan per 1 Maret 2024"/>
        <s v="- Hermawati, - (Pramubakti)_-"/>
        <s v="- Agus Junaedi, - (Pramubakti)_-"/>
        <s v="- Albertus Guntur Arsetyanto Labupili, S.Tr.Pi. ()_PPPK PPN Karangantu per 1 Juli 2023"/>
        <s v="Ir. Iir Gunari, S.St.Pi. (Pengadministrasi Prodi PP)_-"/>
        <s v="- Listi Aldiyanti Kustiadi, S.E. (Pengadministrasi Laboratorium Pasca Panen)_-"/>
        <s v="- Oki Nala Perdana, S.St.Pi. (Pengadministrasi Asrama)_-"/>
        <s v="- Robby Hamsun, S.St.Pi. (Pengadministrasi Laboratorium Multi Media)_-"/>
        <s v="- Ginanjar, - (Teknisi Hatchery)_-"/>
        <s v="- Supriyo, - (Teknisi Hatchery)_-"/>
        <s v="- Muhamad Yana, - (Teknisi Kolam)_-"/>
        <s v="- Heri Susanto, - (Pengadministrasi Pusat Pelayanan Akademik)_-"/>
        <s v="- Eti Septianto, S.Tr.Pi. (Petugas Tambak/Kolam)_-"/>
        <s v="- Fiqih Indra Pickassa, S.St.Pi. (Pengelola Keramba Jaring Apung)_-"/>
        <s v="- Murdoko, - (Pengelola Laboratorium Pakan)_-"/>
        <s v="- Risna Milina, - (Pengadministrasi Keuangan)_-"/>
        <s v="- Dani Jayasukmana, S.Pi., M.Si. (Pengadministrasi Kepegawaian)_-"/>
        <s v="- Wahyu Agung Firmanto, S.Tr.Pi. ()_PPPK PPN Brondong per 1 Juli 2023"/>
        <s v="- Rival Irvani, - (Pengemudi)_-"/>
        <s v="- Tomi Rahmanto, - (Pramubakti)_-"/>
        <s v="- Ite Prihartini, S.E. (Pengadministrasi Tata Usaha)_-"/>
        <s v="- Wawan Purnawirawan, - (Satuan Pengamanan)_-"/>
        <s v="- Muhamad Wahyudin, - (Satuan Pengamanan)_-"/>
        <s v="- Irwansyah, - ()_"/>
        <s v="- Rindia Kurniawan, - (Satuan Pengamanan)_-"/>
        <s v="- Nais Pratama Darusalam, S.St.Pi. ()_PPPK Penyuluh Perikanan per 1 Maret 2024"/>
        <s v="- Andi Ajat Kesuma, S.St.Pi. (Pengadministrasi Pelayanan Umum dan Kepegawaian)_-"/>
        <s v="- Jeniarty Rani Saranga, S.Tr.Pi. (Pengadministrasi Rapikan)_-"/>
        <s v="- Sunarsih, - ()_"/>
        <s v="- Suryanti, - (Juru Masak)_-"/>
        <e v="#REF!"/>
        <s v="- Saepuloh Saca, - (Juru Masak)_-"/>
        <s v="- Syarifah Hayale, - (Pramubakti)_"/>
        <s v="- Ariyati, - (Pramubakti)_Mengundurkan diri per 1 September 2025"/>
        <s v="- Kevinadya Adi Vinanda, S.I.Kom. (Desain Komunikasi Visual)_-"/>
        <s v="- Fina Nuur Sakinah, - (Pramubakti )_-"/>
        <s v="- Raga Gede Bramantya Sakti, S.Tr.Pi. ()_"/>
        <s v="- Yoga Hasya Bhakti, - ()_"/>
        <s v="- Mexcen Mahendra, S.Tr.Pi. ()_"/>
        <s v="- Yuyun Nur Sukmawati, S.Tr.Pi. ()_"/>
        <s v="- Firda Yunisa, S.Tr.Pi. ()_"/>
        <s v="- Laras Sugina Intan Oktaviani, S.Tr.Pi. ()_"/>
        <s v="- Rahmasari Gita Pertiwi, S.Tr.Pi., M.Pi ()_"/>
        <s v="Dr. Yaser Krisnafi, S.St.Pi., M.T. (Lektor Kepala)_DIREKTUR"/>
        <s v="- Setyawan Dwi Nugroho, S.T., M.T. (Lektor)_TUBEL (Agustus 2024 s.d. Juli 2028)"/>
        <s v="- Agus Purwanto, S.St.Pi., M.T. (Lektor)_Pengaktifan kembali JF Lektor pasca pemulihan Hukdis per 1 Maret 2025)_x000a_Pengaktifan kembali Pangkat/Gol per 1 Juni 2025_x000a_Kepala TEFA MP"/>
        <s v="- Citra Zaskia Pratiwi, M.T. (Lektor)_Kepala P3M"/>
        <s v="- Ahmad Jibril, S.T., M.T. (Asisten Ahli)_Sekretaris Prodi MP"/>
        <s v="- Faizin Adi Nugroho, M.T. (Asisten Ahli)_Kepala Unit Pelayanan Publik"/>
        <s v="- Iman Mawardi, M.T. (Asisten Ahli)_-"/>
        <s v="- Izhary Siregar, S.T., M.T. (Asisten Ahli)_Kaprodi MP"/>
        <s v="Ir. Adi Suseno, M.Si. (Lektor Kepala)_Pensiun per 1 Juni 2024"/>
        <s v="Ir. Lego Suhono, M.P. (Lektor Kepala)_-"/>
        <s v="Dr.Ir. Suseno, M.P. (Lektor Kepala)_-"/>
        <s v="- Soni Harsanto, A.Pi., M.Si. (Lektor Kepala)_WADIR I"/>
        <s v="- Sutrisno, A.Pi., M.Si. (Lektor Kepala)_-"/>
        <s v="- Muhammad Rizal Fahlivi, S.St.Pi., M.Sc. (Lektor Kepala)_Perpanjangan TUBEL sudah habis tetapi belum selesai"/>
        <s v="- Niken Prawesti Listyaningrum, S.Pi., M.P. (Lektor)_KAPRODI TPPP"/>
        <s v="- Masirah, S.Pi., M.P. (Lektor)_TUBEL (Agustus 2021 s.d. Agustus 2025)"/>
        <s v="- Yus Isnainita Wahyu, S.Pi., M.P. (Lektor)_WADIR III"/>
        <s v="- Endang Trowulan, S.Pi., M.P. (Lektor)_TUBEL (September 2022 s.d. Agustus 2026)"/>
        <s v="- Sri Rumiyati, S.Pi., M.P. (Asisten Ahli)_Kepala Unit Karir dan Kerja Sama"/>
        <s v="- RR Radipta Lailatussifa, M.Sc. (Lektor)_Sekretaris Prodi TPPP"/>
        <s v="Ir. Mochammad Heri Edy, M.S. (Lektor Kepala)_-"/>
        <s v="Ir. Moh. Zainal Arifin, M.P. (Lektor Kepala)_"/>
        <s v="- I Gusti Putu Gede Rumayasa Yudana, S.Pi., M.P. (Lektor Kepala)_"/>
        <s v="Ir. Teguh Harijono, M.P. (Lektor Kepala)_-"/>
        <s v="- Agus Widodo, S.Pi., M.T. (Lektor Kepala)_"/>
        <s v="Dr. Bambang  Suprakto, A.Pi., S.Pi., M.T. (Lektor Kepala)_-"/>
        <s v="Dr.Ir. Yvonne Indrajati Pattinaja, DEA (Lektor)_-"/>
        <s v="Dr. Anna Fauziah, S.Si., M.Si. (Lektor)_Kepala Laboratorium Pendidikan"/>
        <s v="- Nasuki, S.Pi., M.P. (Lektor)_-"/>
        <s v="Ir. Nazran, M.M. (Asisten Ahli)_-"/>
        <s v="- Lusiana BR. Ritonga, M.P. (Lektor)_TUBEL (Agustus 2023 s.d. 2027)"/>
        <s v="- Annisa' Bias Cahyanurani, M.P. (Lektor)_-"/>
        <s v="- Kartika Primasari, M.Si. (Asisten Ahli)_Kepala TEFA Budidaya Air Laut"/>
        <s v="- Putri Nurhanida Rizky, M.P. (Lektor)_Sekretaris Prodi TBP"/>
        <s v="- Asep Akmal Aonullah, M.Si. (Lektor)_Plt. WADIR II"/>
        <s v="- Atika Marisa Halim, M.P. (Lektor)_KAPRODI TBP"/>
        <s v="Dr.Ir. Budi Sugianti, M.M. (Lektor)_-"/>
        <s v="- Tri Ari Setyastuti, S.P., M.Si. (Lektor Kepala)_Kepala Satuan Penjaminan Mutu"/>
        <s v="- Dwi Sukamto, S.Pi., M.P. (Lektor)_TUBEL (Agustus 2021 s.d. Agustus 2025)"/>
        <s v="- Indah Puspitasari, S.Si., M.Sc. (Lektor)_TUBEL (Agustus 2023 s.d. 2027)"/>
        <s v="Dr. Budi Rianto Wahidi, S.Si., M.Si. (Lektor)_KAPRODI TPPI"/>
        <s v="- Anja Asmarany R, M.Si. (Lektor)_Kepala Satuan Pengawas Internal"/>
        <s v="- Dewi Nurmalita Suseno, M.Si. (Lektor)_Kepala Pusat Pembinaan Karakter"/>
        <s v="- Nisa Hakimah, M.Sc. (Lektor)_Sekretaris Prodi TPPI"/>
        <s v="- Shara Jayanti, M.Si. (Asisten Ahli)_-"/>
        <s v="- Era Insivitawati, M.Si. (Lektor)_Kepala Unit Sertifikasi"/>
        <s v="Drs. R. Sugeng Rahardjo, M.M.A. (Lektor Kepala)_-"/>
        <s v="Drs. Djoko Surahmat, M.P. (Lektor Kepala)_-"/>
        <s v="- Bowo Priono, A.Pi., M.M.A. (Lektor Kepala)_Pensiun per 1 Juli 2023"/>
        <s v="- Prayoto, S.Pi., M.M.A. (Lektor)_-"/>
        <s v="Ir. Sri Wartini, M.M.A. (Lektor)_-"/>
        <s v="- Bambang Supriyadi, S.Sos., M.Agr. (Lektor)_-"/>
        <s v="- Dewi Alima Nostalia Suseno, M.Vet. (Lektor)_Sekretaris Prodi AGP"/>
        <s v="- Jefri Putri Nugraha, M.Sc. (Lektor)_KAPRODI AGP"/>
        <s v="- Buyung Purnomo Waluyo, M.Sc. (Lektor)_TUBEL (Agustus 2024 s.d. Juli 2028)"/>
        <s v="- Dimas Bayu Sasongko, S.Kom., M.Pd. (Asisten Ahli)_Kepala Unit Pengembangan Layanan dan Bisnis"/>
        <s v="- Dhady Pelita Mahargyo, S.P., M.M. (Pembina SLP Magetan)_-"/>
        <s v="- Fahrur Rozi, S.Pi. (Pengelola Laboratorium)_-"/>
        <s v="- Dede Sugiarto, S.Sos. (Pengelola Laboratorium)_Pensiun per 1 Januari 2025"/>
        <s v="- Sri Purwani Dwi Wulandari, S.Pi. (Pengelola Laboratorium)_-"/>
        <s v="- Srimaningsih, S.Sos. ()_Pensiun per 1 Oktober 2023"/>
        <s v="- Rida Widyastuti, S.Pi., M.Si. (Pengelola Laboratorium)_-"/>
        <s v="- Nuning Ertikasari, S.Pi. (Pengelola Laboratorium)_-"/>
        <s v="Dr. Rina Puji Astuti, S.Pd., M.Si. (Pengelola Laboratorium)_-"/>
        <s v="- Sucipto, S.A.P. (Pengelola Data)_-"/>
        <s v="- Nanung Syaiful Rijal, A.Md. (Calon Pustakawan)_-"/>
        <s v="- Pramono, S.Pi. (Pengelola Keuangan)_-"/>
        <s v="- Nana Imaniah, A.Md. (Pengelola Keuangan)_-"/>
        <s v="- Masyhudi, A.Md. (Pranata Sumber Daya Manusia Aparatur Mahir)_-"/>
        <s v="- Ermawati, S.Sos. (Kepala Subbagian Umum)_-"/>
        <s v="- Muhammad Fathoni, S.Kom. (Pengelola Sistem dan Jaringan)_-"/>
        <s v="- Abadi, S.Sos. (Pengelola Rumah Tangga)_-"/>
        <s v="- Zainul Abidin, - (Teknisi Sarana dan Prasarana)_Pensiun per 1 September 2025"/>
        <s v="- Aliyan, - (Pengadministrasi Sarana dan Prasarana)_-"/>
        <s v="- Teguh Supriyanto, A.Md. (Pembina SLP Lamongan)_-"/>
        <s v="- Muhammad Shoheh, - (Pengadministrasi Perpustakaan)_Pensiun per 1 Juni 2025"/>
        <s v="- Ahmad Khoiri, - (Pramubakti)_-"/>
        <s v="- Choirul Markaban, - (Pramubakti)_-"/>
        <s v="- Kusnul Pais, - (Satuan Pengamanan)_-"/>
        <s v="- Sudarminto, - ()_Pensiun per 1 Agustus 2024"/>
        <s v="- Khusnul Marom, - (Teknisi Sarana dan Prasarana)_-"/>
        <s v="- Ratih Ismiati, - (Pengadministrasi Sarana dan Prasarana (Pembina SLP Lamongan))_-"/>
        <s v="- Siswoyo, - (Pramubakti)_-"/>
        <s v="- Sumiso, - (Satuan Pengamanan)_-"/>
        <s v="- Ali Suyanto, - ()_"/>
        <s v="- Miskari, - (Pramubakti)_-"/>
        <s v="- Supriyadi, - (Satuan Pengamanan)_-"/>
        <s v="- Minarto, - (Pramubakti)_-"/>
        <s v="- Priyanto, - (Pengemudi)_-"/>
        <s v="- Rif'ati, - ()_Pensiun per 1 April 2024"/>
        <s v="- Mulyani, - (Pramubakti)_-"/>
        <s v="- Arif Prasetyo Utomo, S.I.Kom. (Kepala Unit PPID dan Kehumasan)_-"/>
        <s v="- Iis Faikha, A.Md.Pi. (Bendahara Pengeluaran BLU)_-"/>
        <s v="- Liya Tri Khikmawati, S.Pi., M.Si. (Lektor)_"/>
        <s v="- Mardiah, S.Pd. (Pustakawan Muda)_-"/>
        <s v="- Istiana, S.Pi., M.Sosio. (Analis Pengelolaan Keuangan APBN Ahli Muda)_-"/>
        <s v="- Sumarny, S.Sos. (Pengembang Teknologi Pembelajaran Ahli Pertama)_-"/>
        <s v="- Yuliana Batti, S.St.Pi. (Arsiparis Pertama)_-"/>
        <s v="- Ali Usman, S.St.Pi., M.P. (Pranata Laboratorium Pendidikan Ahli Pertama)_-"/>
        <s v="- Subhan Sidiq, S.Pi., M.Agr. (Pranata Laboratorium Pendidikan Ahli Pertama)_-"/>
        <s v="- Wahyu Krisdiya, A.Md. (Pengelola Laboratorium)_-"/>
        <s v="- Dina Susanti, A.Md. (Pranata Laboratorium Pendidikan Penyelia)_-"/>
        <s v="- Mujibur Rohman, S.T. ()_"/>
        <s v="- Ayuningrum Wulandari, S.E. (Pranata Keuangan APBN Mahir)_-"/>
        <s v="- Rudi Hidayat, A.Md., S.TP. (Pranata Laboratorium Pendidikan Ahli Pertama)_-"/>
        <s v="- Sugeng Sumadi, - (Pranata Laboratorium Pendidikan Pelaksana Lanjutan)_-"/>
        <s v="- Fath Annisa Chazatin, A.Md. (Pranata Keuangan APBN Mahir)_-"/>
        <s v="- Syamsudin, S.A.P. (Analis Sumber Daya Manusia Aparatur Ahli Pertama)_-"/>
        <s v="- Rizka Nur Kholifa, S.Si. (Pranata Laboratorium Pendidikan Ahli Pertama)_-"/>
        <s v="- Ongky Eko Setiawan, A.Md.Pi. (Pranata Laboratorium Pendidikan Pelaksana)_-"/>
        <s v="- Widdy Astuti, S.Pi. (Pengadministrasi Akademik)_-"/>
        <s v="- Tri Feni Meindrawati, S.E., M.M. (Pengadministrasi  Laporan Keuangan)_-"/>
        <s v="- Cita Mahardika Hariyono, S.Pi., M.T.P. (Pengadministrasi Persediaan )_-"/>
        <s v="- Yudhi Sugama, S.A.P. (Pengadministrasi Kepegawaian )_-"/>
        <s v="- Arni Ningsih, - (Pengadminitrasi Umum)_-"/>
        <s v="- Didik, - (Petugas Kebersihan)_-"/>
        <s v="- Himawan Antarikso, - (Satuan Pengamanan)_-"/>
        <s v="- Igo Sukma Pratama, S.Pi., M.M. (Penyusun Rencana Anggaran)_-"/>
        <s v="- M. Samsul Arip Djupri Kamsi, - ()_"/>
        <s v="- Sukarti, - ()_"/>
        <s v="- Sugiono, - (Petugas Kebersihan)_-"/>
        <s v="- Solihin, - (Pramu Tambak)_-"/>
        <s v="- Faisal Fahruddin, A.Md.Pi. (Teknisi Sarana dan Prasarana)_-"/>
        <s v="- Andika Prasetyo Nugroho, - (Pramu Tambak)_-"/>
        <s v="- Muhammad Rizqi Wardani, A.Md.Pi. (Pengadministrasi Ketaruanaan dan Alumni)_-"/>
        <s v="- Dewi Novita Sari, S.Pi. ()_-"/>
        <s v="- Fikrial Ikrom Indra Faza, - (Pembina Karakter)_-"/>
        <s v="- Saeful Akhmad Tauladani, S.St.Pi., M.Si. (Lektor)_belum pencantuman gelar S3 (Plt. WADIR III)"/>
        <s v="Dr. Rudi Saranga, S.Pi., M.Si. (Lektor Kepala)_DIREKTUR"/>
        <s v="- Muhammad Zainul Arifin, S.Pi., M.Si. (Lektor)_TUBEL (21 Agustus 2023 s.d 20 Agustus 2027)"/>
        <s v="Dr.Ir. Samuel Hamel, M.Si. (Lektor Kepala)_Pensiun per 1 Juli 2025"/>
        <s v="Ir. Jenny Inescry Manengkey, M.Si. (Lektor Kepala)_-"/>
        <s v="- Silvester Simau, A.Pi., S.Pi., M.Si. (Lektor Kepala)_Pensiun per 1 Juni 2025"/>
        <s v="Ir. Jul Manohas, M.Si. (Lektor Kepala)_KAPRODI TPI"/>
        <s v="- Heru Santoso, S.Pi., M.Si. (Lektor Kepala)_Kepala Satuan Pengawas Internal"/>
        <s v="- Elsari Tanjung Putri, M.Eng. (Lektor)_Kepala Satuan Penjaminan Mutu"/>
        <s v="Ir. Lusje Lidya Debora Antou, M.Si. (Asisten Ahli)_-"/>
        <s v="- Lidya Katili, S.IK., M.Si. (Lektor)_-"/>
        <s v="- Peggy Pontoh, S.St.Pi., M.Si. (Asisten Ahli)_TUBEL (19 Agustus 2024 s.d 18 Agustus 2028)"/>
        <s v="- Karyanto, A.Md., S.Pi., M.Si. (Asisten Ahli)_Kepala TEFA Armada Kapal Latih"/>
        <s v="- Franky Adrian Darondo, A.Md., S.Pi., M.Tr.Pi. (Lektor)_KAPRODI TPI"/>
        <s v="Ir. Leopold Arthur Tomasila, M.Si. (Asisten Ahli)_-"/>
        <s v="Dr. Barokah, S.St.Pi., M.Pd. (Lektor Kepala)_WADIR I"/>
        <s v="- Jozua CH Huwae, S.T., M.Si. (Lektor)_-"/>
        <s v="- Marinus S. Tappy, A.Pi., M.Si. (Lektor Kepala)_KAPRODI MP"/>
        <s v="- Raman Ganda Tua H. Simanjuntak, A.Pi., S.E., M.Si. (Lektor Kepala)_-"/>
        <s v="- Yurika Nantan, M.T. (Lektor)_Sekretaris Prodi MP"/>
        <s v="- Fahriadi Pakaya, M.T. (Lektor)_Kepala Pusbangwira"/>
        <s v="Dr. Ahmad Ilham Ramadhani, M.T. (Asisten Ahli)_Kepala TEFA Bengkel Latih"/>
        <s v="- Wasum, M.T. (Asisten Ahli)_-"/>
        <s v="- Mohammad Bintang Fikri, M.T. (Calon Dosen)_Resign"/>
        <s v="- Dwi Dharma Arta Kusuma, S.T., M.Eng. (Asisten Ahli)_Kepala Unit TI dan Digital"/>
        <s v="- Novie Wijaya, S.St.Pi., M.ST.Pi. (Lektor)_Plt. WADIR II"/>
        <s v="- Andie Murtono, S.Pi., M.Tr.Pi. (Asisten Ahli)_KAPRODI MP"/>
        <s v="- Kaminton Tambunan, S.T., M.Si. (Lektor)_-"/>
        <s v="Ir. Itje Danti Wewengkang, M.Si. (Lektor Kepala)_Kepala Pusat Pembinaan Karakter"/>
        <s v="- Nova Magdalena Tumanduk, S.Pi., M.Si. (Lektor Kepala)_KAPRODI TPPP"/>
        <s v="Ir. Fidel James Bonifacio Ticoalu, M.Si. (Lektor Kepala)_-"/>
        <s v="- Hetty Magrittha Pauline Ondang, S.Pi., M.Si. (Lektor Kepala)_Kepala P3M"/>
        <s v="- Meilya Suzan Triyastuti, M.T. (Lektor)_-"/>
        <s v="- Fitroh Dwi Apriliawan Hariyoto, S.Pd., M.Si. (Lektor)_Koordinator Kehumasan"/>
        <s v="- Dessy Atika Natalia, S.ST.Pi., M.Tr.Pi. (Asisten Ahli)_Kepala Unit Kesamaptaan, Pembinaan Minat, dan Bakat"/>
        <s v="- Dyah Ayu Rakhmayeni, S.ST., M.Tr.Pi. (Asisten Ahli)_Sekretaris PRODI TPPP"/>
        <s v="- Fernando Wowiling, S.S.T.Pi., M.Si. (Asisten Ahli)_Kepala Unit Laboratorium, Pengelola Lab Mutu"/>
        <s v="- Mohamad Akbar, S.Pi., M.Si. (Asisten Ahli)_Sekretaris P3M"/>
        <s v="- Fenny Levana Manuel, - (Pengadministrasi Kepegawaian)_-"/>
        <s v="- Patriecia Pianaung, - (Pengandministrasi Kependidikan)_-"/>
        <s v="- Grace Kristi Irjayanti, A.Md., S.E. (Pengadministrasi PBJ)_-"/>
        <s v="- Hafsah Paputungan, S.E. (Bendahara Penerimaan)_-"/>
        <s v="- Joys Tambanaung, - (Pengadministrasi Prodi TPPP)_-"/>
        <s v="- Temi Susan Kaligis, A.Md. (Pengelola Kepegawaian (OPERATOR SIMPEG))_-"/>
        <s v="- Wesly Othniel Mamangkey, A.Md., S.T. (Kepala TEFA Fishing Gear)_-"/>
        <s v="- Zestifianus Selsius Luma, - (Satuan Pengamanan)_-"/>
        <s v="- Adrie Kotutung, - (Komandan Satuan Pengamanan)_-"/>
        <s v="- Dial Aramuda, - (Pengelola Sarana dan Prasarana Kantor)_belum pencantuman gelar S1"/>
        <s v="- Jumaat Paparo, - (Teknisi Sarana dan Prasarana)_-"/>
        <s v="- Stefanny Stevie Tumigolung, S.Pi., M.Tr.Pi. (Kepala Kamar Mesin)_"/>
        <s v="- Saiful, A.Md. (Kepala Kamar Mesin)_-"/>
        <s v="- Raha Agung Irawan, - (Pengadministrasi TEFA Bengkel Kapal Latih)_-"/>
        <s v="- Gregorio A. Tumewu, - (Nahkoda Kapal Latih Coelacanth)_-"/>
        <s v="- Septyan Vladimir Makanoneng, A.M.Pi. (Kepala Kamar Mesin)_-"/>
        <s v="- Stefanus Pangandaheng, A.Md.Pi. (Masinis Kapal)_-"/>
        <s v="- Peris Pangkiro, A.Md.Pi. (Kepala Kamar Mesin)_-"/>
        <s v="- Gerald David Soleman Ontah, A.Md.Pi. (Kepala Kamar Mesin)_-"/>
        <s v="- Joice Sandra Tendean, S.Kep. (Pengelola Unit Pelayanan Kesehatan)_-"/>
        <s v="- Saeful Ahmad, - (Petugas Kebersihan Lingkungan)_-"/>
        <s v="- Grandhi Kaenato Da Gomez, S.St.Pi., M.Tr.Pi. (Penyusun Laporan Keuangan)_Kepala Unit Sertifikasi dan Uji Kompetensi"/>
        <s v="- Yunita Meilan Lydia Undap, S.S. (Pengembang Teknologi Pembelajaran Ahli Muda)_-"/>
        <s v="- Olvi Olke Wowiling, S.E. (Pengembang Teknologi Pembelajaran Ahli Pertama)_-"/>
        <s v="- Lexi Junus Saul Hosang, S.T. (Statistisi Pertama)_-"/>
        <s v="- Feronica Umboh, S.E. (Kepala Subbagian Umum)_-"/>
        <s v="- Dolfinus Blasius Blasing, - (Pranata Keuangan APBN Terampil)_-"/>
        <s v="- Silvania Meyke Cherly Pangkerego, S.E. ()_Pensiun per 1 Juni 2024"/>
        <s v="- Lusje Susana Mawuntu, S.E. (Arsiparis Pertama)_-"/>
        <s v="- I Nyoman Subawa, S.Pi., M.Tr.Pi. (Pranata Laboratorium Pendidikan Pelaksana Lanjutan)_"/>
        <s v="- Ahmad Tubagus Tsani Risqi Aji, S.Tr.Pi., M.Pd. (Pranata Laboratorium Pendidikan Ahli Pertama)_-"/>
        <s v="- Iin Fridayani Veronika Purba, A.Md. (Pustakawan Pelaksana)_-"/>
        <s v="- Muhammad Yusuf Aridho, A.Md.Pi (Pranata Laboratorium Pendidikan Pelaksana)_"/>
        <s v="- Ferdy Luther Januarinto Pongoh, A.Md.Pi (Mualim)_"/>
        <s v="- Andis Syamsuddin, - (Kelasi)_"/>
        <s v="- Goan Ganny Ayong Supit, A.Md., S.Pi. (Pengelola Data)_Mutasi dari Sorong"/>
        <s v="- I Nyoman Andi Wiguna, A.Md.Pi. (Pranata Laboratorium Pendidikan Pelaksana)_-"/>
        <s v="- Fitri Londo, S.E (Pengadministrasi Keuangan)_Lulus PPPK Tahap I_belum pencantuman gelar S1"/>
        <s v="- Rizky R. Ponengoh, A.Md. ()_Lulus PPPK 2023 Penempatan PPS Bitung"/>
        <s v="- Fernando Valentino Mamuko, - (Petugas Bengkel)_Lulus PPPK Tahap I"/>
        <s v="- Eysenhower Tumeleng, - (Petugas Unit Docking)_-"/>
        <s v="- Youke Worotikan, - ()_"/>
        <s v="- Rafno Yunus, - (Satuan Pengamanan)_-"/>
        <s v="- Anwar Abdul, - ()_"/>
        <s v="- Akdius Teny Kasehung, - (Satuan Pengamanan)_-"/>
        <s v="- Martina Salemon, - (Pengadministrasi Umum)_Lulus PPPK Tahap I"/>
        <s v="- Royke Dobereiner Sante, S.Pd. ()_"/>
        <s v="- David Engelbert Bilyan Semuel Ticoalu, S.Pi. ()_"/>
        <s v="- Ricky R. Syahfie, A.Md. (Nahkoda Kapal Latih Coelacanth)_Lulus PPPK Tahap I"/>
        <s v="- Hendratno, - (Pramubakti)_Lulus PPPK Tahap I"/>
        <s v="- Junaedy Rudi Minu, - (Oiler)_Lulus PPPK Tahap I"/>
        <s v="- Kholid Kurniawan, S.Pi. (Petugas Asrama)_Lulus PPPK Tahap I"/>
        <s v="- Nanci Thomas, - ()_"/>
        <s v="- Maya Oktavia Lowing, - (Pengadministrasi Perpustakaan )_Lulus PPPK Tahap I"/>
        <s v="- Daniel Heintje Ndahawali, S.Pi., M.Si. (Lektor Kepala)_DIREKTUR"/>
        <s v="Dra. Endang Gunaisah, M.Si. (Lektor Kepala)_Kepala Satuan Pengawasan Internal"/>
        <s v="Dr. Handayani, S.Pi., M.Si. (Lektor Kepala)_WADIR II"/>
        <s v="Dr. Ismail, S.Pi., M.Si. (Lektor Kepala)_Kepala Laboratorium Lingkungan Perairan"/>
        <s v="- Amir Machmud Suruwaky, S.Pi., M.Si. (Lektor Kepala)_Kepala TEFA Fishing Gear"/>
        <s v="Dr. Sepri, S.St.Pi., M.Si. (Lektor Kepala)_WADIR III"/>
        <s v="- Misbah Sururi, S.Pi., M.Si. (Lektor)_TUBEL (Agustus 2022 s.d. Agustus 2026)"/>
        <s v="- Mustasim, S.Pi., M.Si. (Lektor)_belum pencantuman gelar S3"/>
        <s v="- Vicky Rizky Affandi Katili, M.Si. (Lektor)_TUBEL (14 Agustus 2023 s.d. 13 Agustus 2027)"/>
        <s v="- Lay Tjarles, S.St.Pi. (Asisten Ahli)_Sekretaris Prodi TPI"/>
        <s v="- Muh. Kasim, M.Si. (Asisten Ahli)_KAPRODI TPI"/>
        <s v="- Siti Maysaroh, S.Kel., M.Si. (Calon Dosen)_"/>
        <s v=" Brigitha Maurrenzha Leatemia, S.Pi., M.Si. (Calon Dosen)_"/>
        <s v="Ir. Muhfizar, M.M. (Lektor Kepala)_-"/>
        <s v="- Djoko Prasetyo, A.Pi., M.M. (Lektor Kepala)_-"/>
        <s v="- Akhmad Nurfauzi, A.Pi., M.T. (Lektor Kepala)_Pensiun per 1 Februari 2024"/>
        <s v="- Sigit Deddy Purnomo Sidhi, S.T., M.Eng. (Lektor)_TUBEL (Agustus 2021 s.d. Agustus 2025) Perpanjangan s.d Agustus 2026"/>
        <s v="- Andreas Pujianto, S.St.Pi., M.T. (Lektor Kepala)_Kepala Satuan Penjaminan Mutu"/>
        <s v="- Rezza Ruzuqi, M.T. (Lektor)_TUBEL (28 Agustus 2023 s.d. 27 Agustus 2027)"/>
        <s v="- Boby Wisely Ziliwu, M.T. (Lektor)_KAPRODI MP"/>
        <s v="- Nurul Huda, M.T. (Asisten Ahli)_Mengajukan Pengunduran Diri sebagai PNS"/>
        <s v="- Yani Nurita Purnawanti, M.T. (Asisten Ahli)_Sekretaris Satuan Penjaminan Mutu"/>
        <s v="- Bagas Prakoso, M.T. (Asisten Ahli)_Tubel 9 September 2024 s.d 31 Agustus 2027"/>
        <s v="- Saharuddin, S.T., M.T. (Asisten Ahli)_Sekretaris Prodi MP"/>
        <s v="- Kadarusman, S.Pi., DEA., M.Sc., Ph.D. (Lektor Kepala)_WADIR I"/>
        <s v="Dr. Iman Supriatna, S.Pi., M.P. (Lektor)_Kepala PPPM"/>
        <s v="- Intanurfemi Bacandra Hismayasari, S.Pi., M.Si. (Lektor)_TUBEL (September 2022 s.d. September 2026)"/>
        <s v="Dr. Ahmad Yani, S.Pi., M.Si. (Lektor)_Kepala Unit Pemasaran dan Kerja Sama"/>
        <s v="- Agung Setia Abadi, M.P. (Lektor)_TUBEL (Agustus 2024 s.d. Agustus 2028)"/>
        <s v="- Hendra Poltak, S.E., M.S.A. (Asisten Ahli)_Kepala Laboratorium Sosial Ekonomi dan Berkelanjutan"/>
        <s v="- Defrian Marza Arisandi, M.P. (Asisten Ahli)_Mutasi ke Pusat Pendidikan KP"/>
        <s v="- Asthervina Widyastami Puspitasari, M.P., M.Sc. (Asisten Ahli)_Sekretaris Prodi TBP"/>
        <s v="- Rusli, S.Pd., M.Ed. (Asisten Ahli)_Kepala Unit Publikasi Ilmiah"/>
        <s v="- Akbar Falah Tantri , S.Pi., M.Pi. (Calon Dosen)_"/>
        <s v="- Chandika Lestariaji, S.Pi., M.P. (Calon Dosen)_"/>
        <s v="- Ghurdi, S.Pi. (Pengelola Laboratorium)_-"/>
        <s v="- Muhammad Nur Tubini, S.St.Pi. (Pengelola Laboratorium)_belum pencantuman gelar S2"/>
        <s v="- Rike Kagiling, A.Md., S.Pi. (Pengelola Workshop/Instalasi Budidaya)_-"/>
        <s v="- Samsul Bachri, A.Md., S.Pi., M.Tr.Pi. (Pengelola Laboratorium)_-"/>
        <s v="- Kristina Situmorang, A.Md., S.Pi. (Pengelola Workshop/Instalasi)_-"/>
        <s v="- Saidin, S.Pi. (Pengelola Instalasi Sarana Pendidikan)_belum pencantuman gelar S2"/>
        <s v="- Hadi Nur Rohman, - (Pengelola Workshop/Instalasi Budidaya)_Izin Belajar"/>
        <s v="- Max Siaila, A.Md., S.Pi. (Pengelola Laboratorium)_belum pencantuman gelar S2"/>
        <s v="- Abdul Ghofir, A.Md., S.Pi. (Pengelola Data)_TUBEL (21 Agustus 2023 s.d. _x000a_20 Agustus 2025)"/>
        <s v="- Saharuddin, S.Sos., M.A.P. ()_"/>
        <s v="- Edwin Naroba, - (Pramu Kantor)_-"/>
        <s v="- Samsudin Mading, - ()_Pensiun per 1 Juni 2024"/>
        <s v="- Yohanis Salamala, - (Pengadministrasi Umum)_-"/>
        <s v="- Syafruddin Kibas, S.Pi. (Pengelola Rumah Tangga)_-"/>
        <s v="- Khairil M. Umasugi, - (Pengelola Barang Milik Negara)_-"/>
        <s v="- Abdul Rauf Muhammad Saleh, - (Pengelola Barang Milik Negara)_-"/>
        <s v="- Hidayat Jamaluddin, S.Pi. (Pengadministrasi Kepegawaian)_-"/>
        <s v="- Nataniel Kalagison, S.Pi. (Mualim)_-"/>
        <s v="- Anthon Apolos Orisu, A.Md. (Kepala Kamar Mesin)_-"/>
        <s v="- Dewa Made Muditha, S.Tr.Pi. (Masinis Kapal)_-"/>
        <s v="- Anjas As Komboe, A.Md. ()_"/>
        <s v="- Yostan Eferdy Mussa, A.Md. (Masinis Kapal)_-"/>
        <s v="- Samsul Muhamad, A.Md., S.Pi. (Juru Mudi)_-"/>
        <s v="- Ibrahim Kapitan, - (Kelasi)_-"/>
        <s v="- Rohyadi, S.Tr.Pi. (Masinis Kapal)_-"/>
        <s v="- Ahwan Abdullah, A.Md. (Pengelola Layanan Kehumasan)_-"/>
        <s v="- Ketut Tika Andayani, S.Pi. (Penelaah Teknik Kebijakan)_-"/>
        <s v="- Muhammad Arif Ely, S.AN. (Pengolah Data dan Informasi)_-"/>
        <s v="- Prasetyo, S.Pi. (Pengelola Rumah Tangga)_-"/>
        <s v="- Anifudin, S.Pi., M.Tr.Pi. (Pengolah Data dan Informasi)_-"/>
        <s v="- Nurmansah, S.T., M.Tr.Pi. (Pengolah Data dan Informasi)_-"/>
        <s v="- Muh. Nur, S.Tr.Pi. (Pengolah Data dan Informasi)_-"/>
        <s v="- Dewinov Ryanthi Manik, A.Md.Ak. (Pengolah Data dan Informasi)_-"/>
        <s v="- Samsir, A.Md. (Nahkoda)_"/>
        <s v="- Hendri Tadehari, A.Md. (Kepala Kamar Mesin)_-"/>
        <s v="- Hasri Rikola, S.Pi. (Pengelola Perpustakaan)_-"/>
        <s v="- Djoko Tjahjono, - (Pengelola Tenaga Kependidikan)_Mutasi BPBAT Tatelu per 1 Feb 2025"/>
        <s v="- Dirk Jordan Pasanea, - (Pengadministrasi Perkantoran)_-"/>
        <s v="- Rode Rut Erary, - (Pengadministrasi Umum )_-"/>
        <s v="- Meilani Sunarto, - (Pengelola Keuangan)_-"/>
        <s v="- Matan Yohame, - (Teknisi Sarana dan Prasarana)_-"/>
        <s v="- Abdul Muis Latodjo, - (Juru Mudi)_-"/>
        <s v="- Deni Molimoy, - (Kelasi)_-"/>
        <s v="- Albert Jemi Sudara, - (Oiler)_-"/>
        <s v="- Jonathan Fredrik, S.Pd. ()_belum pencantuman gelar S2"/>
        <s v="- Anifa Aprilia Sejati, S.H. (Pengelola Kepegawaian)_belum pencantuman gelar S2"/>
        <s v="- Abdullah Sidiq, A.Md., S.Pi. (Kepala Subbagian Umum)_belum pencantuman gelar S2"/>
        <s v="- Jabaruddin, S.St.Pi. (Pengembang Teknologi Pembelajaran Ahli Muda)_Perpanjangan TUBEL"/>
        <s v="- Korneles Edison Huwae, A.Md., S.Pi. (Pengembang Teknologi Pembelajaran Ahli Pertama)_TUBEL ( Agustus 2024 s.d. Agustus 2026)"/>
        <s v="- Fataha Ilyas Hasan, A.Md., S.Pi., M.Tr.Pi. (Statistisi Pertama)_-"/>
        <s v="- Ristiani, S.Pi. (Analis Pengelolaan Keuangan APBN Ahli Pertama)_-"/>
        <s v="- Firdaus Dabamona, A.Md., S.T. (Pranata Keuangan APBN Mahir)_-"/>
        <s v="- Muhammad Jasrun, - (Pranata Keuangan APBN Terampil)_-"/>
        <s v="- Mohamat Ali Latupono, S.H. (Analis Kepegawaian Pertama)_-"/>
        <s v="- Riswan, A.Md., S.Pi. ()_Mutasi ke Biro Umum dan PBJ"/>
        <s v="- Indra Novel Wahid, A.Md., S.Pi. ()_Mutasi ke Biro Umum dan PBJ"/>
        <s v="- Noer Hafsa Yulianty Fakaubun, S.Pi. (Arsiparis Pertama)_-"/>
        <s v="- Pundi Ramadhan Sudrajat, S.Tr.Pi. (Calon Pranata Laboratorium Pendidikan)_Mutasi SUPM Tegal"/>
        <s v="- Egbert Josua Sirait, S.Tr.Pi. (Pranata Laboratorium Pendidikan Ahli Pertama)_-"/>
        <s v="- Bambang Winarno, S.Sos. (Pustakawan Madya)_Kepala Perpustakaan"/>
        <s v="- Rasman, S.Pi. ()_"/>
        <s v="- Nunung Rahayu, A.Md. (Penata Laksana Barang Terampil)_-"/>
        <s v="- Jemi Kadam, S.Pi. (Pranata Keuangan APBN Terampil)_-"/>
        <s v="- Arfa Fakaubun, S.H. (Arsiparis Pelaksana Lanjutan)_-"/>
        <s v="- Grace Lady First Bara, A.Md.Pi. ()_"/>
        <s v="- Ismail Latupono, A.Md.Kep. (Perawat Terampil)_-"/>
        <s v="- Muhammad Syafriady Rajab, S.T. (Pranata Komputer Ahli Pertama)_-"/>
        <s v="- Elisabet Rumaropen, S.E. (Petugas Layanan Informasi)_-"/>
        <s v="- Naftali Mandibo, - (Satuan Pengamanan)_-"/>
        <s v="- Kamal, - (Pengemudi)_-"/>
        <s v="- Agustinus Lado Karvallo, - (Satuan Pengamanan)_-"/>
        <s v="- Muhamad Merin, - (Satuan Pengamanan)_-"/>
        <s v="- Melyanus Mambrasar, - (Petugas Kebersihan)_-"/>
        <s v="- Irwan Warfandu, - (Operator Pompa dan Instalasi Air)_-"/>
        <s v="- Klemens Metusala Burdam, - (Satuan Pengamanan)_-"/>
        <s v="- Rahim, - (Satuan Pengamanan)_-"/>
        <s v="- Sugito, A.Md.Pi. (Pengelola Layanan Operasional )_-"/>
        <s v="- Siti Aminah Youwe, - ()_"/>
        <s v="- Andi Amri, - (Pramubakti)_-"/>
        <s v="- Maria Yuliana Warpinggon, - (Pramubakti)_-"/>
        <s v="- Darwis Masse, - ()_"/>
        <s v="- Marhamah Tul Farida, S.St.Pi. ()_"/>
        <s v="- Ronald Yusuf Usyior, S.Kom. (Pengelola Layanan Operasional)_-"/>
        <s v="- Erfita Mahu, S.Kep. (Pengelola Layanan Operasional)_-"/>
        <s v="- Rendy Sanggenafa, S.Pi. (Pengelola Layanan Operasional)_-"/>
        <s v="- Fredrik H. Msen, - (Operator Layanan Operasional)_-"/>
        <s v="- Kujapati Laing, - (Petugas Kebersihan)_-"/>
        <s v="- Nia Giwe, - (Petugas Kebersihan)_-"/>
        <s v="- Sunariyah, - (Petugas Kebersihan)_-"/>
        <s v="- Subeki, - (Petugas Kebersihan)_-"/>
        <s v=" Monica Huwae , A.Md.Pi ()_"/>
        <s v=" Alda Wahdaniah, A.Md.Pi ()_"/>
        <s v=" Muhamat Weking, A.Md ()_"/>
        <s v=" La Ode Faden Bilfar, A.Md.Pi ()_"/>
        <s v=" Gerart Dimara, A.Md ()_"/>
        <s v="- Dian Sutono HS, S.Pi., M.Pi. (Lektor Kepala)_Pensiun per 1 Juli 2024"/>
        <s v="- Suharyanto, S.Pi., M.Si. (Lektor Kepala)_Kepala Laboratorium Alat Navigasi"/>
        <s v="- Terry Yuliardi, A.Pi., M.S.T.Pi. (Lektor)_TUBEL (1 Agustus 2024 s.d. 1 Agustus 2025) "/>
        <s v="- Kadi Istrianto, A.Pi., M.Pd. (Lektor)_Meninggal 13 Mei 2024"/>
        <s v="- Ratih Purnama Sari, M.Si. (Lektor)_Kepala Unit Kerja Sama"/>
        <s v="Dr. Robet Perangin Angin, S.St.Pi., M.Si. (Lektor Kepala)_WADIR III"/>
        <s v="- Untung Prasetyono, A.Pi., M.M. (Lektor)_Pensiun per 1 Januari 2025"/>
        <s v="- Nasruddin, S.Pi., M.Si. (Lektor)_TUBEL (14 Agustus 2023 s.d. 13 Agustus 2027)"/>
        <s v="- Beta Indi Sulistyowati, M.Si. (Lektor)_TUBEL (21 Agustus 2023 s.d. _x000a_20 Agustus 2027)"/>
        <s v="- Ully Wulandari, M.Si. (Lektor)_TUBEL (21 Agustus 2023 s.d. _x000a_20 Agustus 2027)"/>
        <s v="- Dendi Haris, S.St.Pi., M.Tr.Pi. (Lektor)_KAPRODI TPI"/>
        <s v="- Rakhma Fitria Larasati, M.Sc. (Lektor)_Sekretaris PRODI TPI"/>
        <s v="- Muhamad Riyono Edi Prayitno, S.Pi., M.Si. (Lektor)_WADIR II"/>
        <s v="- Raden Mohamad Adha Akbar, S.St.Pi., M.Si. (Asisten Ahli)_Kepala Laboratorium Komputer dan Bahasa"/>
        <s v="Dr. Rahmad Surya Hadi Saputra, S.St.Pi., M.Sc. (Lektor)_KAPRODI TPPP"/>
        <s v="- Romauli Juliana Napitupulu, S.St.Pi., M.Sc. (Lektor)_Sekretaris Prodi TPPP"/>
        <s v="- Anasri, A.Pi., M.Si. (Lektor)_Kepala Unit Sertifikasi"/>
        <s v="- Pola Sabar Tumohon Panjaitan, A.Pi., M.M. (Lektor)_-"/>
        <s v="- Sukma Budi Prasetyati, S.Pi., M.Tr.Pi. (Lektor)_TUBEL (Agustus 2022 s.d. Agustus 2026)"/>
        <s v="Dr. Liliek Soeprijadi, A.Pi., M.M. (Lektor Kepala)_Kepala Unit Laboratorium"/>
        <s v="- Tina Fransiskha Carolyn Panjaitan, S.St.Pi., M.Si. (Asisten Ahli)_TUBEL (Agustus 2021 s.d. Agustus 2025) Perpanjangan s.d Agustus 2026"/>
        <s v="- Devi Wulansari, M.Si. (Lektor)_TUBEL (21 Agustus 2023 s.d. _x000a_20 Agustus 2027)"/>
        <s v="- Iman Mukhaimin, M.T. (Lektor)_Kepala Satuan Penjaminan Mutu"/>
        <s v="- Susi Ratnaningtyas, M.Si. (Lektor)_TUBEL (21 Agustus 2023 s.d. _x000a_20 Agustus 2027)"/>
        <s v="- Agusta Putri Balqis Linda Soeharso, M.Sc. (Lektor)_"/>
        <s v="Dr. Budi Sulistiyo, M.Sc. (Lektor)_"/>
        <s v="Dr. Trisna Ningsih, A.Pi., S.Pi., M.Si. (Lektor)_"/>
        <s v="- DH. Guntur Prabowo, A.Pi., M.M. (Lektor Kepala)_DIREKTUR"/>
        <s v="Dr. Achmad Suhermanto, S.St.Pi., M.P. (Lektor Kepala)_WADIR I"/>
        <s v="Dr.Ir. Asep Suryana, M.M., M.Si. (Lektor)_Pensiun per 1 Juli 2025"/>
        <s v="- Dzikri Wahyudi, S.St.Pi., M.P. (Lektor)_TUBEL (21 Agustus 2023 s.d. _x000a_20 Agustus 2027)"/>
        <s v="- Catur Pramono Adi, S.Pi., M.Si. (Lektor)_KAPRODI BDI"/>
        <s v="- Aripudin, S.St.Pi., M.Tr.Pi. (Lektor)_Kepala Pusat Pengembangan Wirausaha dan Inkubator Bisnis"/>
        <s v="- Chrisoetanto P. Pattirane, M.Si. (Lektor)_TUBEL (21 Agustus 2023 s.d. _x000a_20 Agustus 2027)"/>
        <s v="- Larasati Putri Hapsari, M.Si. (Lektor)_Kepala P3M"/>
        <s v="- Taufik Hadi Ramli, S.St.Pi. M.Tr.Pi. (Lektor)_Sekretaris PRODI BDI"/>
        <s v="Dr.Ir. Anthon Anthonny Djari, M.S. (Lektor)_Pensiun per 1 September 2024"/>
        <s v="Ir. Aris Kabul Pranoto, M.Si. (Lektor)_Pensiun per 1 Agustus 2024"/>
        <s v="Ir. Roberto Patar Pasaribu, Dess. (Lektor Kepala)_Pensiun per 1 Agustus 2024"/>
        <s v="- Nur Maulida Safitri, S.Kel., M.Sc., M.P. (Asisten Ahli)_Sekretaris Satuan Penjaminan Mutu"/>
        <s v="- Amdani, S.St.Pi., M.Si. (Lektor)_Perpanjangan TUBEL s.d 31 Agustus 2025, dan s.d Agustus 2025 belum selesai"/>
        <s v="- Roni Sewiko, M.Si. (Lektor)_TUBEL (9 September 2024 s.d 8 September 2028)"/>
        <s v="Ir. R. Moh. Ismail, M.P. (Asisten Ahli)_Kepala Satuan Pengawas Internal"/>
        <s v="Dr. Dwi Rosalina, S.Si., M.Si. (Lektor Kepala)_KAPRODI TKL (belum pencantuman gelar S3)"/>
        <s v="- Endy Handayani, S.Hut., M.Si. (Asisten Ahli)_-"/>
        <s v="- Suko Wardono, A.Pi., M.Si. (Lektor)_Kepala Perpustakaan"/>
        <s v="Dr. Bagus Oktori Sutrisno, A.Pi., M.M. (Lektor)_Kepala Bimbingan dan Konseling"/>
        <s v="- Muhammad Yusuf , S.Hut., M.Si. (Lektor)_"/>
        <s v="- Riza Rizkiah, S.Si., M.I.L. (Asisten Ahli)_Sekretaris PRODI TKL"/>
        <s v="- Ira Pratamajati, S.St.Pi. (Pengelola Bahan Akademik dan Pengajaran)_-"/>
        <s v="- Ranggi Adyakso, S.Pi. (Kepala Subbagian Umum)_-"/>
        <s v="- Ijudin Unang, S.St.Pi., M.Tr.Pi. (Analis Perencanaan, Evaluasi dan Pelaporan)_"/>
        <s v="- Anggi Soesalit, S.St.Pi., M.Tr.Pi. (Arsiparis Ahli Pertama)_-"/>
        <s v="- Marlin Wardani, S.Sos. (Pengadministrasi Umum)_-"/>
        <s v="- Titis Veriyanti, S.E. ()_Pensiun per 1 Maret 2024"/>
        <s v="- Maryatun Kumalasari, - (Bendahara Pengeluaran)_-"/>
        <s v="- Hery Setiawan, S.St.Pi. (Pengelola Administrasi Taruna)_-"/>
        <s v="- Oky Istirida, A.Md. (Plt.BendaharaPenerimaan/ Pengadministrasi danVerifikator Keuangan,Gaji)_-"/>
        <s v="- Asep Supriatna Latif, A.Pi. (Pengembang Teknologi Pembelajaran Ahli Muda)_-"/>
        <s v="- Enen Nurjanah, S.E., M.M. (Analis Pengelolaan Keuangan APBN Ahli Pertama)_-"/>
        <s v="- Tetty Indrawati, A.Md. (Pranata Keuangan APBN Mahir)_Meninggal 30 Desember 2024"/>
        <s v="- Rachmat Juanda, S.Tr.Pi. (Pranata Laboratorium Pendidikan Ahli Pertama)_-"/>
        <s v="- Dewi Kusumawati, S.I.Pus ()_"/>
        <s v="- Ana Khuswatun Muharomah, A.Md.Pi. (Pranata Laboratorium Pendidikan Pelaksana)_-"/>
        <s v="- Dudu Abdul Basyit, A.Md.Kep. (Perawat Pelaksana)_-"/>
        <s v="- Eka Siti Aulia, S.Si. ()_Mengundurkan diri per 1 Januari 2024"/>
        <s v="- Mursalim U, A.Md.Pi. (Pelaksana Administrasi Pendidikan dan Dosen)_-"/>
        <s v="- Regina Irene Tri Yuniarti, A.Md.T. ()_"/>
        <s v="- Sujud Setiawan, S.S.T.Pi. ()_Diterima PPPK di Pelabuhan Perikanan Pantai Teluk Batang"/>
        <s v="- Nita, A.Md.Pi. (Pengadministrasi Barang Milik Negara)_Resign 31 Desember 2024"/>
        <s v="- Dasim Murdasim, - (Petugas Kebersihan)_-"/>
        <s v="- Asep Saepudin, - (Petugas Kebersihan)_-"/>
        <s v="- Suyatmin, - (Petugas Kebersihan)_-"/>
        <s v="- Muhamad Agung Riyanto, - (Petugas Kebersihan)_Lulus PPPK Tahap I"/>
        <s v="- Muhammad Dicky Darmawan, - (Petugas Kebersihan)_Lulus PPPK Tahap I"/>
        <s v="- Iwan Nugraha, - (Petugas Kebersihan)_Lulus PPPK Tahap I"/>
        <s v="- Idam Tajudin, - ()_"/>
        <s v="- Dulhak, - (Satuan Pengamanan)_-"/>
        <s v="- Wahyudin Ahmad Sukrilah, - (Satuan Pengamanan)_-"/>
        <s v="- Ujang Carmedi AR, - (Komandan Satuan Pengamanan)_-"/>
        <s v="- Nurhasan Basri, - (Pengemudi)_-"/>
        <s v="- Karnina, - ()_Mengundurkan diri per 1 Januari 2024"/>
        <s v="- Cefi Rizki Desriansyah, A.Md.Pi. (Juru Mudi)_-"/>
        <s v="- Surya Mukti Rangkuti, - (Masinis Kapal Latih)_-"/>
        <s v="- Abi Nubli Hanifi, S.I.Kom. ()_diterima P3K di Setjen KKP"/>
        <s v="- Lili Amalia, S.Pd. (Pengadministrasi Kepegawaian)_-"/>
        <s v="- Siti Hajar, S.Ak. (Pengadministrasi Keuangan)_-"/>
        <s v="- Muhamad Altela Gartizha, A.Md.T. (Panitera)_-"/>
        <s v="- Karsum, - (Petugas Kebersihan)_-"/>
        <s v="- Syabry Bin Amin, S.St.Pi. ()_diterima P3K di PSDKP"/>
        <s v="- Rio Gunawan Manalu, S.St.Pi. (Pelaksana Unit Asrama )_Lulus PPPK Tahap I"/>
        <s v="- Yasmina Safitri, S.Tr.Pi. (Pengadministrasi BMN dan Persediaan)_Lulus PPPK Tahap I"/>
        <s v="- Harun, - ()_Lulus PPPK Tahap I"/>
        <s v="- Ghayah Fattaah Sya, A.Md.Pi. ()_Lulus PPPK Tahap I"/>
        <s v="- Junariyah, - ()_-"/>
        <s v="- Opik Sunjaya, - ()_-"/>
        <s v=" Rinnai Klara Tampubolon, S.Tr.Pi ()_"/>
        <s v=" Asep Riyadi,  ()_"/>
        <s v=" Asep Suparman,  ()_"/>
        <s v="- Muhamad Ali Ulat, S.Pi., M.Si. (Lektor Kepala)_DIREKTUR"/>
        <s v="Dr. Yesaya Mau, A.Pi., M.Si. (Lektor)_Kepala Unit Keilmuan dan Nalar Taruna"/>
        <s v="- Rasdam, S.Pi., M.Si. (Lektor)_TUBEL (19 Agustus 2024 s.d 18 Agustus 2028)"/>
        <s v="- Sugiono, A.Pi., M.M. (Lektor)_Pensiun per 1 Juni 2025"/>
        <s v="- Irandha Citra Marasi Siahaan, M.Si. (Lektor)_WADIR III"/>
        <s v="- Jhon Septin Maurido Siregar, M.Si. (Lektor)_Kaprodi TPI"/>
        <s v="- Ganang Dwi Prasetyo, M.Si. (Lektor)_TUBEL (12 Agustus 2024 s.d. 11 Agustus 2028)"/>
        <s v="- Resky Amalia Rajab, M.Si. (Lektor)_Kepala Pusat Kewirausahaan"/>
        <s v="- Edizul Adiwijaya Sadir, S.ST., M.Tr.Pi. (Asisten Ahli)_Sekretaris Prodi TPI"/>
        <s v="- Putri Agil Lestari, S.Pi., M.Si. (Calon Dosen)_"/>
        <s v="- Muhammad Zainal Fanani, S.T., M.Si. (Lektor)_Perpanjangan TUBEL (21 September 2024 s.d 31 Agustus 2025)"/>
        <s v="- I Made Aditya Nugraha, M.T. (Lektor)_-"/>
        <s v="- Muhamad Amril Idrus, S.T., M.T. (Lektor)_WADIR I"/>
        <s v="- Febi Luthfiani, M.T. (Lektor)_KAPRODI MP"/>
        <s v="- Rivandi Muhammad Santanamihardja, S.T., M.T. (Calon Dosen)_"/>
        <s v="- Rolandsius Sareng, M.Tr.Pi (Calon Dosen)_"/>
        <s v="- Mukhlis Ali, M.T. (Lektor)_Kepala Satuan Penjaminan Mutu"/>
        <s v="- Zainal Usman, S.P., M.Si. (Lektor Kepala)_WADIR II_belum pencantuman gelar S3"/>
        <s v="- Riris Yuli Valentine, S.Pi., M.P. (Lektor)_Sekretaris Prodi TBP"/>
        <s v="- Pieter Amalo, S.TP., M.M. (Lektor)_-"/>
        <s v="- Lukas Giovani Gonzales Serihollo, M.P. (Lektor)_Kepala TEFA Tambak Budidaya Udang, Garam, dan Rumput Laut"/>
        <s v="- Sartika Tangguda, M.P. (Lektor)_KAPRODI TBP"/>
        <s v="- Rifqah Pratiwi, M.Si. (Lektor)_Kepala P3M"/>
        <s v="- Dimas Rizky Hariyadi, M.Sc. (Lektor)_TUBEL (12 Agustus 2024 s.d. 11 Agustus 2028)"/>
        <s v="- Ni Putu Dian Kusuma, S.St.Pi., M.P. (Lektor)_Kepala Pusat Pembinaan Karakter"/>
        <s v="- Fitriany Podungge, S.Pi., M.Si. (Calon Dosen)_"/>
        <s v="- Aguslan, S.St.Pi. (Analis Pengelolaan Keuangan APBN Ahli Pertama)_-"/>
        <s v="- Verranita Tri Andri Astuti, S.St.Pi. (Kepala Subbagian Umum)_Ketua Pengarustamaan Gender"/>
        <s v="- Sudarmono, S.Pi., M.Tr.Pi. (Penyusun Laporan Keuangan)_Kepala TEFA Prodi MP"/>
        <s v="- Charlens Polin, S.Pi., M.Si. (Analis Perencanaan, Evaluasi dan Pelaporan)_Ketua Sistem Pengawasan Internal"/>
        <s v="- Nurhijriani, S.St.Pi. (Pengelola Sarana dan Prasarana Kantor)_-"/>
        <s v="- Agustinus A.H. Ratung, S.ST., M.Tr.Pi. (Mualim)_Kepala Laboratorium Fishinggear"/>
        <s v="- Dyah Fransiska Doko, S.Kel. (Bendahara)_-"/>
        <s v="- I Gusti Ngurah Raditya Putra, S.St.Pi. (Pengelola Barang Milik Negara)_-"/>
        <s v="- Alexandre Aloysius Pea Mole, - ()_"/>
        <s v="- Fikri Mufti Fadillah , S.Tr.Pi. ()_"/>
        <s v="- Frengky Yeremias Malelak, A.Md.Pi. ()_"/>
        <s v="- Yunita Antoneta Here Wila, S.St.Pi., M.Hum. (Pengembang Teknologi Pembelajaran Ahli Muda)_Kepala Unit Praktik Kerja Teknologi Informatika"/>
        <s v="- Hilda Margret Sjioen, S.E. (Analis Pengelolaan Keuangan APBN Ahli Muda)_Bendahara Penerimaan"/>
        <s v="- Otorince Nite, - (Pranata Keuanga APBN Terampil)_Kepala Perpustakaan"/>
        <s v="- Rijal Al Hakim Wijaya, A.Md. (Pranata Sumber Daya Manusia Aparatur Terampil)_Mutasi ke Puslat KP per 1 April 2025"/>
        <s v="- Hazira Nurfebriyani, A.Md.M. ()_"/>
        <s v="- Faraday Arda Wardhana, A.Md. (Arsiparis Pelaksana)_-"/>
        <s v="- Addentya Garendraswari, A.Md.Pi. ()_"/>
        <s v="- Ahmad Harits, S.Tr.Pi. (Pranata Laboratorium Pendidikan Ahli Pertama)_Operator E-Latar"/>
        <s v="- I Wayan Bayu Wicakcana, S.Tr.Pi. (Pranata Laboratorium Pendidikan Ahli Pertama)_Kepala Unit Bimbingan dan Konseling"/>
        <s v="- Ina Rostiani, S.I.Pus ()_"/>
        <s v="- Arisal Peter, S.Kom. (Pranata Komputer Ahli Pertama)_Kepala Laboratorium Komputer"/>
        <s v="- Rito Yanto Susang, - (Operator Layanan Operasional)_-"/>
        <s v="- Asor Obsar Bana, S.ST. ()_Diterima P3K di DJPT"/>
        <s v="- Modce Frangki Fawze, S.Pi. ()_Diterima P3K di DJPT"/>
        <s v="- Petrus Bei Nedabang, S.IP. ()_"/>
        <s v="- Arnoldus William Djari, - (Operator Layanan Operasional)_-"/>
        <s v="- Irawati Balamakin, - (Penata Layanan Operasional)_Operator PDDIkti"/>
        <s v="- Yulianus Tauk, S.E. (Penata Layanan Operasional)_-"/>
        <s v="- Efri Yanri Yunike Buraen, S.Si (Penata Layanan Operasional)_Pengelola Lab Biologi"/>
        <s v="- Yohanes Baptista Djese, S.Kom. ()_"/>
        <s v="- Agusto K. Tanesab, S.H. (Penata Layanan Operasional)_-"/>
        <s v="- Jondis Nesimnasi, - (Operator Layanan Operasional)_-"/>
        <s v="- Kritoforus Pera, - ()_"/>
        <s v="- Yarlin Itamar Kauna Tefu, - (Sekretaris Pimpinan)_-"/>
        <s v="- Ucco Dasan Laiskodat, - ()_"/>
        <s v="- Martica Laidat, A.Md. (Pengelola Layanan Operasional)_-"/>
        <s v="- Edwin Alvred Piubati, - (Satuan Pengamanan)_-"/>
        <s v="- Elifas Hati, - (Satuan Pengamanan)_-"/>
        <s v="- Jemi Tupa, - (Operator Layanan Operasional)_-"/>
        <s v="- Marica Tupa, - (Operator Layanan Operasional)_-"/>
        <s v="- Sarlota Halundaka, S.Pd.K. (Penata Layanan Operasional)_-"/>
        <s v="- Zahra Afranisa, S.Tr.Pi. ()_diterima P3K di PSDKP"/>
        <s v="- Smith Ridwan Lape, - (Pengemudi)_-"/>
        <s v="- Stenly Balsala, - ()_diterima P3K di PSDKP"/>
        <s v="- Marthen Luther Kaho, - (Operator Layanan Operasional)_-"/>
        <s v="- Lambertus Minfini, - (Petugas Kebersihan)_-"/>
        <s v="- Rahman Saleh Fakoubun, - ()_"/>
        <s v="- Estofanus Halla, - (Operator Layanan Operasional)_-"/>
        <s v="- Eva Amnahas, - (Pelaksana Kerumahtanggaan dan Kebersihan)_-"/>
        <s v="- Ande Elisabet Kattu, - (Operator Layanan Operasional)_-"/>
        <s v="- Nimrot Bistolen, - (Satuan Pengamanan)_-"/>
        <s v="- Rony Susang, - (Petugas Pemeliharaan dan Perawatan Kapal )_-"/>
        <s v="- Arifbar Ronaldo Sabloit, - ()_"/>
        <s v="- Baharonal Brampi Isa, A.Md.Pi. ()_"/>
        <s v="- Helmy Rickardo Manina, - ()_"/>
        <s v="- Afandi Hamzah, A.Md.Pi. (Petugas TEFA TPI)_-"/>
        <s v="- Arifin Muktar, A.Md.Pi. (Petugas TEFA TPI)_-"/>
        <s v="- Apriadi Palla, A.Md.Pi. (Mekanik dan Teknisi Listrik)_-"/>
        <s v="- Melkias Timuneno, A.Md.Pi. (Petugas Tambak/Kolam)_-"/>
        <s v="- Romualdus Ama Ola Irak Wutun, S.Kom. (Pengelola Media Digital)_-"/>
        <s v="- Roki Alekson Tupa, - (Satuan Pengamanan)_-"/>
        <s v="- Penina Danaci Mau, S.Sos. (Penata Layanan Operasional)_-"/>
        <s v="- Muhammad Tamrin Husen, - (Satuan Pengamanan)_-"/>
        <s v="- Cherry Winalda Adu, S.Tr.Pi. (Penata Layanan Operasional)_-"/>
        <s v="- Johan Nubertus Mangi, - (Operator Layanan Operasional)_-"/>
        <s v="- Maria Belaktriks Enisantri, S.Kep. (Penata Layanan Operasional)_-"/>
        <s v="- Michele Christiana Maria Soulisa, S.Pi. (Penata Layanan Operasional)_-"/>
        <s v="Dr. Asia, S.T., M.Si. (Lektor Kepala)_Kepala Satuan Penjaminan Mutu"/>
        <s v="Drs. Tamrin, M.Si. (Lektor)_Kepala Satuan Pengawas Internal"/>
        <s v="- Nurdin Kasim, S.St.Pi., M.Si. (Lektor)_-"/>
        <s v="- Muhammad Maskur, S.St.Pi., M.S.T.Pi. (Lektor)_"/>
        <s v="Dr. Tri Setianto, S.St.Pi., M.S.T.Pi. (Asisten Ahli)_KAPRODI TPI"/>
        <s v="- Nurwahidin, S.Pi., M.Si. (Lektor)_Sekretaris PRODI TPI"/>
        <s v="- Paduartama Tandipuang, M.Si. (Lektor)_TUBEL (26 Agustus 2024 s.d 25 Agustus 2028)"/>
        <s v="- Rahmatang, M.Si. (Asisten Ahli)_-"/>
        <s v="- Rafi Ohorella, S.St.Pi., M.Pi. (Asisten Ahli)_-"/>
        <s v="- Muh. Soghirun, S.Pd., M.Pd. ()_-"/>
        <s v="Dr. Muhammad Hery Riyadi Alauddin, S.Pi., M.Si. (Lektor Kepala)_DIREKTUR"/>
        <s v="Ir. Anton, S.Pd., M.P. (Lektor)_-"/>
        <s v="Dr. Muhammad Syahrir, S.P., M.Si. (Lektor Kepala)_Kepala Pusat Kajian Kelautan dan Perikanan"/>
        <s v="Dr. Budiyati, A.Pi., M.Si. (Lektor)_WADIR II"/>
        <s v="- Yunarty, S.Pi., M.Si. (Lektor)_KAPRODI TBP"/>
        <s v="- Ihwan, S.St.Pi., M.Si. (Lektor)_Kepala PUSBINTER / Belum pencantuman gelar S3"/>
        <s v="Ir. Yip Regan, M.P. (Lektor)_-"/>
        <s v="- Supryady, A.Md., S.Pd., M.Si. (Lektor)_Kepala Pusat Kerja Sama Kemitraan dan Kehumasan"/>
        <s v="- Ardana Kurniaji, M.Si. (Asisten Ahli)_TUBEL (Agustus 2023 s.d. Agustus 2027)"/>
        <s v="- Diana Putri Renitasari, M.P. (Asisten Ahli)_Mutasi ke BPPP Banyuwangi per 1 Mei 2024"/>
        <s v="- Eriyanti Wahid, M.Si. (Lektor)_Sekretaris Satuan Penjaminan Mutu"/>
        <s v="- Siti Aisyah Saridu, S.Pi., M.Si. (Lektor)_Sekretaris PRODI TBP"/>
        <s v="- Toto Hardianto, S.Pi., M.Pi. (Asisten Ahli)_Kepala Laboratorium Nutrisi dan Pakan Buatan"/>
        <s v="- Muhammad Rasnijal, S.St.Pi., M.Tr.Pi. (Lektor)_Kepala P3M"/>
        <s v="- Ernawati, S.Pi., M.Si. (Lektor)_KAPRODI TBP"/>
        <s v="Ir. Anwar, M.Si. (Asisten Ahli)_"/>
        <s v="- Muji Prihajatno, S.Pd., M.Eng. (Lektor)_TUBEL (Agustus 2021 s.d. Agustus 2025)"/>
        <s v="- Yasser Arafat, A.Pi., M.T. (Lektor)_WADIR III"/>
        <s v="- Khairul Jamil, S.P., M.Si. (Lektor)_Sekretaris SPI"/>
        <s v="Ir. Agus Surachmat, M.Si. (Lektor)_Pensiun per 1 September 2024"/>
        <s v="- Irwan, S.Pi., M.Si. (Lektor)_Kepala Laboratorium Terumbu Karang dan Lamun/Belum Pencantuman Gelar S3"/>
        <s v="- Awaluddin, A.Pi., M.S.T.Pi. (Lektor)_Kepala Laboratorium Oseanografi Kelautan"/>
        <s v="Drs. Yakub Suleman, M.Pd. (Lektor)_-"/>
        <s v="- Katarina Hesty Rombe, M.Si. (Lektor)_TUBEL (12 Agustus 2024 s.d 11 Agustus 2028)"/>
        <s v="- Muchtar Amiluddin, M.Si. (Lektor)_Sekretaris PRODI TKL"/>
        <s v="- Hawati, S.Pd., M.Pi. (Lektor)_-"/>
        <s v="- Muhammad Irpan Sejati Tassakka, M.T. (Lektor)_TUBEL (Agustus 2023 s.d. Agustus 2027)"/>
        <s v="- Mohammad Roin Najih, S.St.Pi., M.Si. (Lektor)_KAPRODI TKL"/>
        <s v="- Mustafa, S.P., M.Si. (Lektor)_-"/>
        <s v="- Anisa Aulia Sabilah, S.Kel., M.Si. (Asisten Ahli)_-"/>
        <s v="- Elias Moni T., A.Md.Pi. (Pengelola Instalasi Sarana Pendidikan)_-"/>
        <s v="- Jumadil, S.Pd. (Pengelola Bahan Akademik dan Pengajaran)_-"/>
        <s v="- Laely Dimyati, S.Pd., M.Si. (Pengelola Bahan Akademik dan Pengajaran)_-"/>
        <s v="- Idawati, S.Sos. (Pengelola Bahan Akademik dan Pengajaran)_-"/>
        <s v="Ir. Andi Mustamin, M.Si. ()_Pensiun 1 Desember 2023"/>
        <s v="- Ari Kusuma Wardani, S.St.Pi. ()_Mutasi ke BRPI Sukamandi"/>
        <s v="- Rosdianah, S.Pd. (Pengelola Laboratorium)_Kepala Perpustakaan"/>
        <s v="- Muhammad, S.Pi. (Pengelola Instalasi Sarana Pendidikan)_-"/>
        <s v="- Muhammad Nurman Syarif, S.Pi. (Tenaga Kependidikan)_belum pencantuman gelar S2"/>
        <s v="- Mardatillah Z, S.St.Pi. (Pengelola Kurikulum)_-"/>
        <s v="- Imran, A.Md.Pi., S.Pi., M.Tr.Pi. (Pengelola Program dan Pelaporan)_-"/>
        <s v="- Rosmaladewi, S.Pi., M.Si. (Kepala Subbagian Umum)_-"/>
        <s v="- Yip Ratnawati, S.Pd. (Pengelola Data)_-"/>
        <s v="- Arafah, S.Pi. (Pengelola Instalasi )_-"/>
        <s v="- Liliana Jafar, S.Pi. (Pengelola Sarana dan Prasarana Kantor)_-"/>
        <s v="- Suryani, S.Pd. (Pengelola Data)_Sekretaris Pusat Kerja Sama Kemitraan dan Kehumasan"/>
        <s v="- Seldi Bartho, S.Pi. (Pengelola Data)_-"/>
        <s v="- Najamuddin, - (Pengadministrasi Umum)_-"/>
        <s v="- Abdul Muis, - (Teknisi Listrik dan Jaringan)_Pensiun per 1 April 2025"/>
        <s v="- Leni Dwiyanti, - (Pengadministrasi Persuratan)_-"/>
        <s v="- Rizal, - (Pengadministrasi Umum)_-"/>
        <s v="- Jumardi, - (Teknisi Listrik dan Jaringan)_-"/>
        <s v="- Dadi Herdiana, S.St.Pi. ()_Mutasi ke BDA Sukamandi per 1 April 2024"/>
        <s v="- Sucipto, S.Pi., M.Tr.Pi. (Kelasi)_-"/>
        <s v="- Alwi Mulato, S.St.Pi., M.S.T.Pi. (Masinis Kapal)_Sudah Lulus 19 Februari 2025 (Belum Pencantuman Gelar)"/>
        <s v="- Rio Gunungsah, A.Md.Pi. (Juru Mudi)_-"/>
        <s v="- Gandang TH. Epong, S.Pi. (Juru Mesin)_-"/>
        <s v="- Ahyani Radhiyani Rahim, A.Md. (Pengelola Barang Milik Negara)_-"/>
        <s v="- Ernita, S.Pd. (Pengelola Keuangan)_-"/>
        <s v="- Muh. Husain, A.Md. ()_"/>
        <s v="- Asniar, S.Sos., M.Si. (Pengelola Keuangan)_-"/>
        <s v="- Syamsu Alam, S.Pd. (Pengelola Barang Milik Negara)_-"/>
        <s v="- Kasturi, S.Sos. (Analis Sumber Daya Manusia Aparatur)_-"/>
        <s v="- Marthen Bartho, S.Pi. (Pengelola Data)_-"/>
        <s v="- Jamal, S.Sos. (Penanggungjawab Kerumahtanggan Kampus I)_-"/>
        <s v="- Lalu Penta Febri Suryadi, S.St.Pi., M.Si. (Pengelola Data)_-"/>
        <s v="- St. Asma, S.Si. (Pengembang Teknologi Pembelajaran Ahli Muda)_Kepala Pusat Layanan Adm Akademik dan Ketarunaan"/>
        <s v="- Ariyani, S.E. ()_Pensiun 1 Desember 2023"/>
        <s v="- Abdul Haris, S.Sos. (Analis Pengelolaan Keuangan APBN Ahli Pertama)_-"/>
        <s v="- Allah , S.E. (Analis Pengelolaan Keuangan APBN Ahli Pertama)_-"/>
        <s v="- Agustiani, S.Sos. (Pranata Keuangan APBN Mahir)_-"/>
        <s v="- Restiana, - (Pranata Keuangan APBN Terampil)_-"/>
        <s v="- Muhammad Zaenal Samma S, - (Pranata Keuangan APBN Terampil)_-"/>
        <s v="- Usman S, - (Pranata Keuangan APBN Terampil)_-"/>
        <s v=" Indra Cahya, S.St.Pi., M.Si. ()_"/>
        <s v="- Eko Rahmanto, S.Tr.Pi. ()_Mutasi ke SUPM Kotaagung 1 Desember 2023"/>
        <s v="- Ardianza Syukur, A.Md.Kep. (Perawat Terampil)_-"/>
        <s v="- Herwini Minasa, S.I.P. (Pengelola Perpustakaan)_-"/>
        <s v="- Arie Oktariadi Akil, S.ST. (Analis Logika Sistem Informasi &amp; Pengelola Data Akademik)_-"/>
        <s v="- Dewi Virgiastuti Jarir, S.Tr.Pi., M.Si. (Sekretaris Direktur)_-"/>
        <s v="- Supardi Arsyad, S.Pd.I. (Petugas Kebersihan)_-"/>
        <s v="- Makmur, - (Petugas Kebersihan)_-"/>
        <s v="- Supriadi M, - (Satuan Pengamanan)_-"/>
        <s v="- Ikbal, - (Satuan Pengamanan)_-"/>
        <s v="- Yusuf Lintong, - (Satuan Pengamanan)_-"/>
        <s v="- Jamaluddin, - (Satuan Pengamanan)_-"/>
        <s v="- Supriadi, - (Petugas Teknisi Listrik dan Air)_-"/>
        <s v="- Sandi S, - (Petugas Kebersihan)_-"/>
        <s v="- Gita Rahmawati, A.Md.T. (Petugas Layanan Publik)_-"/>
        <s v="- Gunawan, - (Petugas Kebersihan)_-"/>
        <s v="- Nur Asni, - (Pramusaji)_-"/>
        <s v="- Ade Ridwan, - (Pengemudi)_-"/>
        <s v="- Lukmanul Hakim, - ()_"/>
        <s v="- Saipul Bakri, - ()_Lulus PPPK 1 Januari 2024 PSDKP Bitung"/>
        <s v="- Syahriana A, S.Pd. (Pengelola Persuratan)_-"/>
        <s v="- Hj. Kasmin, - ()_"/>
        <s v="- Henny Amping, - (Pramubakti)_-"/>
        <s v="- Hasnah, - (Pramubakti)_-"/>
        <s v="- Hasni, S.Pi. (Pelaksana Layanan Asrama &amp; Kesejahteraan Peserta Didik)_-"/>
        <s v="- Rati Djamaluddin, S.Pi. (Petugas Layanan Informasi &amp; Adminsitrasi Ketarunaan dan Alumni)_-"/>
        <s v="- Jumriati, S.Pi. (Pelaksana Layanan Asrama Olah Raga/Seni &amp; Kesejahteraan Peserta Didik)_-"/>
        <s v="- Juhari, - (Petugas TEFA Penangkapan Ikan)_-"/>
        <s v="- Muh. Aswar, S.Sos. (Pengadministrasi Barang Milik Negara)_-"/>
        <s v="- Firdaus, - ()_"/>
        <s v="- Zaenal, - (Pelaksana Teknis)_-"/>
        <s v="- Sulkifli, - (Satuan Pengamanan)_-"/>
        <s v="- Adrianus Battu Rare', - (Pengemudi)_-"/>
        <s v="- Awaluddin, - (Petugas Kebersihan)_-"/>
        <s v="- Salpina, S.E. (Pengelola Layanan Administrasi Akademik)_-"/>
        <s v="- Anisa Fitri, S.Pi. (Pengelola Layanan Administrasi Akademik)_-"/>
        <s v="- Muzammil, A.Md.Pi. (Petugas Teknisi Instalasi Tambak Air Payau)_-"/>
        <s v="- Muhammad Nur Amin, A.Md.T. (Pengelola TEFA VAP Mangrove)_-"/>
        <s v="- Sofyang Syam, - ()_"/>
        <s v="- Dg. Gassing, - ()_"/>
        <s v="- Muhammad Juhuri, - (Petugas Kebersihan)_-"/>
        <s v="- Sultan, - (Petugas Kebersihan)_-"/>
        <s v="- Yulang, - (Pramusaji)_-"/>
        <s v="- Entin, - (Pramubakti)_-"/>
        <s v="- Aminuddin, - (Petugas Kebersihan)_-"/>
        <s v="- Subarjo, S.St.Pi. (Petugas Pemeliharaan dan Perawatan Kapal )_-"/>
        <s v="- Ridi Makturidi, - (Petugas Kebersihan)_-"/>
        <s v="- Muh Afdal, A.Ma. (Satuan Pengamanan)_-"/>
        <s v="- Asniyati, - (Pramubakti)_-"/>
        <s v="- Dwi Sulastri Anton, - ()_Lulus PPPK 1 Januari 2024 BBPAT Tatelu"/>
        <s v="- Asriadi K, S.Pd., M.Pd. (Pengelola Media Digital)_-"/>
        <s v="- Yuli Adhaning Tyas, S.Pd.Gr., M.Pd. (Pelaksana dan Pengelola Kegiatan Publikasi Media Sosial, Informasi Digital, Jaringan &amp; Digitalisasi Pendidikan)_-"/>
        <s v="- Arham Ilham, A.Md.Pi. (Pengelola Asrama &amp; Kesejahteraan Peserta Didik)_-"/>
        <s v="- Khuriyyah Ridwan, A.Md.T. (Pengelola Asrama &amp; Kesejahteraan Peserta Didik)_-"/>
        <s v="- A. Sri Dewi Syamsul, A.Md.T. (Pengelola Asrama &amp; Kesejahteraan Peserta Didik)_-"/>
        <s v="- Ahmad Riadi, - ()_"/>
        <s v="- Halima, - (Pramusaji)_-"/>
        <s v="- Nur Aisyah, S.Kel. ()_"/>
        <s v="- Muhammad Fadhil Mustafa, S.Pi. ()_"/>
        <s v="- Suryo Wirawan Anton, S.E., M.Si. ()_"/>
        <s v="- Dika Rachmat Tamrin, S.Pi. ()_"/>
        <s v="- Yunus Anugrah Sani, S.Pi. ()_"/>
        <s v="- Isal Arifatli Tangnga, - ()_"/>
        <s v="- Made Mahendra Jaya, S.Pi., M.Si. (Lektor)_KAPRODI PT"/>
        <s v="- Wulandari Sarasati, S.Pi., M.Si. (Lektor)_-"/>
        <s v="- Muth Mainnah, S.Pi., M.Si. (Lektor)_-"/>
        <s v="- Noar Muda Satyawan, M.Si. (Lektor)_-"/>
        <s v="- Yulia Estmirar Tanjov, M.Si. (Asisten Ahli)_-"/>
        <s v="- Noveldesra Suhery, M.Si. (Asisten Ahli)_-"/>
        <s v="- Suratna, S.Sos., M.A.P. (Asisten Ahli)_-"/>
        <s v="- Muh. Arkam Azis, S.Pi., M.Si. ()_Dosen Tetap Non PNS"/>
        <s v="- Madyunin, S.P., M.T (Asisten Ahli)_"/>
        <s v="Dr. I Ketut Sumandiarsa, S.St.Pi., M.Sc. (Lektor Kepala)_DIREKTUR"/>
        <s v="- I Gusti Ayu Budiadnyani, S.Pi., M.P. (Lektor)_WADIR I"/>
        <s v="- Siluh Putu Sri Dia Utari, S.Pi., M.Si. (Lektor)_KAPRODI PHL"/>
        <s v="- Medal Lintas Perceka, M.Si. (Lektor)_-"/>
        <s v="- Pinky Natalia Samanta, M.Si. (Lektor)_-"/>
        <s v="- Ika Astiana, S.Pi., M.Si. (Lektor)_-"/>
        <s v="- Iftachul Farida, M.Si. (Lektor)_-"/>
        <s v="- Fenny Crista Anastasia Panjaitan, M.Sc. (Asisten Ahli)_-"/>
        <s v="- Anis Khairunnisa, M.Si. (Asisten Ahli)_-"/>
        <s v="- Resti Nurmala Dewi, M.Eng. (Asisten Ahli)_-"/>
        <s v="- Mahaldika Cesrany, M.Si. (Asisten Ahli)_-"/>
        <s v="- Desy Febrianti, S.Pi., M.Si. (Lektor)_Pejabat Pembuat Komitmen"/>
        <s v="Dr. Mohsan Abrori, S.Pi. M.Si. (Lektor Kepala)_WADIR II"/>
        <s v="- I Nyoman Sudiarsa, A.Pi., M.Si. (Lektor Kepala)_WADIR III"/>
        <s v="- Andina Chairun Nisa, M.P. (Asisten Ahli)_KAPRODI BDI"/>
        <s v="- Amiqatul Fikriyah, S.Pi., M.Biotech. (Lektor)_-"/>
        <s v="- Diah Ayu Satyari Utami, S.Pi., M.Si. (Lektor)_-"/>
        <s v="- Liga Insani, M.P. (Asisten Ahli)_-"/>
        <s v="- Muhammad Chaidir Undu, S.Pi. M.Sc. (Asisten Ahli)_TUBEL (1 September 2023 s.d 31 Agustus 2026)"/>
        <s v="- Annisa Khairani Aras, M.Si. (Lektor)_-"/>
        <s v="- Arie Kiswanto, S.St.Pi., M.Tr.Pi. (Lektor)_-"/>
        <s v="- Diklawati Jatayu, M.P. (Asisten Ahli)_-"/>
        <s v="- Anik Kusmiatun, M.Si. (Asisten Ahli)_-"/>
        <s v="- Rostam Alfandi, S.H. (Kepala Subbagian Umum)_-"/>
        <s v="- Ahmad Azwar, S.St.Pi., M.M. (Analis Sumber Daya Manusia Aparatur Ahli Pertama)_-"/>
        <s v="- Dwi Siswo Handoko, S.St.Pi. (Pengembang Teknologi Pembelajaran Ahli Muda)_-"/>
        <s v="- Abu Khoir, A.Md., S.P. (Analis Pengelolaan Keuangan APBN Ahli Muda)_-"/>
        <s v="- Subkhan Misbah, A.Md., S.A.P. (Analis Pengelolaan Keuangan APBN Ahli Pertama)_-"/>
        <s v="- Agoes Heryanto, A.Md. (Pranata Keuangan APBN Mahir)_-"/>
        <s v="- Mega Budi Nurvadila, A.Md.Pi. (Pranata Keuangan APBN Mahir)_-"/>
        <s v="- Robertus Bellarminus Cengga, S.T., M.T. ()_Mutasi ke Biro Umum KKP per 1 April 2024"/>
        <s v="- Vanesia Aurora, S.IP. (Pustakawan Pertama)_-"/>
        <s v="- I Gede Rezza Mahendra, S.Tr.Pi. (Pranata Laboratorium Pendidikan Ahli Pertama)_-"/>
        <s v="- Made Wahyu Satria Putra, S.Kom. (Pranata Komputer Ahli Pertama)_-"/>
        <s v="- Arie Goase Imege, A.Md. (Pranata Laboratorium Pendidikan Pelaksana)_-"/>
        <s v="- Ni Made Anggun Pradnyani Putri, A.Md.Pi. (Sekretaris Pusbinter)_-"/>
        <s v="- Made Tisna Adhi Bharata, S.Pi. (Kepala Unit Kesehatan)_-"/>
        <s v="- Bayu Kurnianto, S.ST.Pi. (Pelaksana Laboratorium Bioteknologi Kelautan dan Perikanan)_-"/>
        <s v="- drh. Dwi Widanantha Yogi Indra Yudha, S.KH. ()_Diterima PPPK di Pemda Nganjuk"/>
        <s v="- I Wayan Adi Sastika, S.Pi. (Pelaksana TEFA Perikanan Tangkap)_-"/>
        <s v="- Made Devi Kurniawati, S.Pi. (Sekretaris Direktur)_-"/>
        <s v="- Made Wisnu Wiyasa, A.Md.Pi. (Pelaksana TEFA SFV dan Multi Spesies)_-"/>
        <s v="- Ayu Andika, S.E. (Pengadministrasi Keuangan dan Barang Persediaan)_-"/>
        <s v="- Nurdiansyah, S.H. (Pengadministrasi Keuangan, Operator SAKTI, dan PBJ)_-"/>
        <s v="- Indah Ayu Novita Sari, - (Pengadministrasi Keuangan)_-"/>
        <s v="- Habi Maulana, - (Pelaksana Administrasi Akademik dan Ketarunaan)_-"/>
        <s v="- I Komang Sukrawan, - (Pelaksana Kerumahtanggaan )_-"/>
        <s v="- I Gede Umbarayasa, - (Pengemudi)_-"/>
        <s v="- Imran Azis, - ()_"/>
        <s v="- Ismail, - ()_"/>
        <s v="- Rian Hidayat, - (Petugas Kemanan)_-"/>
        <s v="- Gusti Putu Pranata Kusuma, - (Pengelola BMN, Jaringan Listrik, dan Air)_-"/>
        <s v="- I Gusti Komang Bela Laskar Tenggara, S.T. (Pelaksana Perencanaan Program dan BMN)_-"/>
        <s v="- Ayu Fazia, - (Pengelola Arsip Persuratan dan Pelaporan)_-"/>
        <s v="- I Kadek Yoga Wahyu Adnyana Putra, S.M. (Satuan Pengamanan)_-"/>
        <s v="- Muhammad Anta Azka, S.Tr.Pi. (Sekretaris Direktur)_-"/>
        <s v="- I Komang Gede Hendrawan, - (Satuan Pengamanan)_-"/>
        <s v="- Rivaldy Anggara, - (Satuan Pengamanan)_-"/>
        <s v="- I Putu Sukadiyana, A.Md.Pi. (Pelaksana TEFA Perikanan Tangkap)_-"/>
        <s v="- I Dewa Kade Andhi Purnamayasa, S.Kom. (Analis Logika Sistem Informasi)_-"/>
        <s v="- Arpan Nasri Siregar, S.Pi., M.S.T.Pi. (Lektor Kepala)_DIREKTUR"/>
        <s v="- Satriya Abrian, S.Si., M.Sc. (Lektor)_TUBEL (13 Februari 2023 s.d. 1 Januari 2026)"/>
        <s v="- Widya Pangestika, M.T. (Lektor)_-"/>
        <s v="- Herry, S.Si., M.Si. (Asisten Ahli)_"/>
        <s v="- Deden Yusman Maulid, S.Pi., M.Si. (Lektor)_KAPRODI PHL"/>
        <s v="- Kusuma Arumsari, S.Pi., M.Sc. (Lektor)_-"/>
        <s v="- Nusaibah, S.Pi., M.Si. (Lektor)_-"/>
        <s v="- Tri Rahayu Andayani, S.St.Pi., M.Si. (Lektor)_-"/>
        <s v="- Martin Anjar Ginanjar, S.St.Pi., M.Tr.Pi. ()_"/>
        <s v="- Dinno Sudinno, S.Pi., M.T. (Lektor)_WADIR II"/>
        <s v="Dr. Achmad Sofian, S.Pi., M.Si. (Lektor Kepala)_WADIR I"/>
        <s v="- Ega Aditya Prama, M.Si. (Lektor)_KAPRODI BDI"/>
        <s v="- Atiek Pietoyo, S.ST., M.P. (Lektor)_-"/>
        <s v="- Wahyu Puji Astiyani, M.Sc. (Lektor)_-"/>
        <s v="- Rani Rehulina Tarigan, M.P. (Asisten Ahli)_"/>
        <s v="- Muhammad Akbarurrasyid, M.P. (Lektor)_-"/>
        <s v="- Vini Taru Febriani Prajayati, S.St.Pi., M.Tr.Pi. (Lektor)_-"/>
        <s v="- Indra Kristiana, S.Pi., M.P. (Lektor)_-"/>
        <s v="drh. Irvan Firman Syah Zainul Arifin, - (Asisten Ahli)_-"/>
        <s v="- Afriana Kusdinar, S.St.Pi., M.Sc. (Lektor)_WADIR III"/>
        <s v="- Yuni Ari Wibowo, M.T. (Lektor)_KAPRODI TKL"/>
        <s v="- Anas Noor Firdaus, M.Si. (Lektor)_-"/>
        <s v="- Lulut Alfaris, M.T. (Lektor)_-"/>
        <s v="- Muhammad Romdonul Hakim, M.Si. (Lektor)_-"/>
        <s v="- Arif Baswantara, M.Si. (Lektor)_-"/>
        <s v="- Kennedi Sembiring, S.Kel., M.Sc. (Lektor)_-"/>
        <s v="- Andri Wahyudi, S.St.Pi., M.Tr.Pi. ()_"/>
        <s v="- Suhernalis, S.St.Pi., M.S.T.Pi. (Kepala Subbagian Umum)_-"/>
        <s v="- Djaduk Alif Prabangkara, A.Md.Pi. (Bendahara Pengeluaran)_-"/>
        <s v="- David Indra Widianto, M.Tr.Pi. (Analis Pengelolaan Keuangan APBN Ahli Muda)_-"/>
        <s v="- Ariyanto, A.Md. (Pengelola Layanan Kelautan dan Perikanan)_Pemberhentian JF APKAPBN tgl SK 11/4/2025"/>
        <s v="- Maruli Torus Tumanda Situmorang, S.Tr.Pi. (Pranata Laboratorium Pendidikan Ahli Pertama)_-"/>
        <s v="- Rohiwanto, S.Kom. (Pranata Komputer Ahli Pertama)_CPNS di instansi lain"/>
        <s v="- Fajar Wahyu Nugraha, S.I.Pust. (Pustakawan Pertama)_-"/>
        <s v="- Ammar Fatalattof A, S.Tr.Pi. (Pranata Laboratorium Pendidikan Ahli Pertama)_-"/>
        <s v="- Itah Masitah, S.A.P. (Analis Sumber Daya Manusia Aparatur Pertama)_-"/>
        <s v="- Endri Yanto, S.Kep., Ners (Perawat Pertama)_-"/>
        <s v="- Dodi Nurdiana, S.I.Pust. (Pengadministrasi PUSBINTER)_-"/>
        <s v="- Hendra Darso, S.T. (Pelaksana Administrasi Akademik dan Ketarunaan)_-"/>
        <s v="- Rizal Atmanegara, S.Tr.Pi. (Pengadministrasi AAK)_-"/>
        <s v="- Adhytio Pratama Putra Asrin, S.Tr.Pi. ()_"/>
        <s v="- Erny Hernawati, S.Pi. (Pengadministrasi Sub Bagian Umum)_-"/>
        <s v="- Regina Minanda, - (Pengadministrasi Akademik dan Ketarunaan)_-"/>
        <s v="- Alfina Salma Latifah, S.Tr.Pi. (Pengadministrasi Prodi PHL)_-"/>
        <s v="- Anggit Hapsari, S.P. (Panitera dan Ketarunaan)_-"/>
        <s v="- Walian Maimun Alqadiri, S.Tr.Pi. ()_"/>
        <s v="- Dhita Ayu Herawati, S.Tr.Pi. (Pengadministrasi Prodi BDI)_-"/>
        <s v="- Taopik Hidayat, S.A.P. (Pengadministrasi Keuangan)_-"/>
        <s v="- Novitasari Latrianingsih, S.E. (Pengelola Tata Usaha dan Rumah Tangga)_-"/>
        <s v="- Eka Teguh Noviarto, - (Pengemudi)_-"/>
        <s v="- Irwan Andrianto, - (Pengemudi)_-"/>
        <s v="- Supriatno, - (Satuan Pengamanan)_-"/>
        <s v="- Cipi Trismawan, - (Pelaksana TEFA Budidaya)_-"/>
        <s v="- Handi Kurniawan, - (Operator Listrik, Air, Peralatan, dan Gedung)_-"/>
        <s v="- Tukiman, - (Pengelola Sarana Kebersihan Gedung dan Lingkungan)_-"/>
        <s v="- Pani Pauzi, - (Satuan Pengamanan)_-"/>
        <s v="- Andi Saputra, - (Pengelola Sarana Kebersihan Gedung dan Lingkungan)_-"/>
        <s v="- Nurhidayat, - (Operator Pelayanan Publik)_-"/>
        <s v="- Titi Muhayati, - ()_"/>
        <s v="- Rizaldi Atmaja, - (Satuan Pengamanan)_-"/>
        <s v="- Papa Samrotul Puadah, S.S. (Pengadministrasi Prodi TKL)_-"/>
        <s v="- Sri Asih Kurniawati, - (Tenaga Teching Factory)_-"/>
        <s v="- Dwi Fitriani, - (Satuan Pengamanan)_-"/>
        <s v="- Umi Anggaraeni, - (Pramubakti)_-"/>
        <s v="- Tyas Dita Pramesthy, M.Si. (Lektor)_TUBEL (14 Agustus 2023 s.d. 13 Agustus 2027)"/>
        <s v="- Roma Yuli F. Hutapea, S.Pi., M.Si. (Lektor)_Kepala Bidang Penelitian"/>
        <s v="- Rangga Bayu Kusuma Haris, S.St.Pi., M.Si. (Lektor)_Kepala PUSBINKA"/>
        <s v="- Djunaidi, S.Pi., M.Si. (Lektor)_Kepala PUSBINKA"/>
        <s v="- Perdana Putra Kelana, M.Si. (Lektor)_Kepala Satuan Penjaminan Mutu"/>
        <s v="- Muhammad Nur Arkham, M.Si. (Lektor)_Kepala P3M"/>
        <s v="- Suci Asrina Ikhsan, M.Si. (Lektor)_Kepala BAAK"/>
        <s v="- Iya Purnama Sari, M.Si. (Lektor)_Mutasi ke Politeknik KP Dumai"/>
        <s v="- Sri Untari Puji Rejeki, S.Pi., M.Pi. (Lektor)_-"/>
        <s v="- Martinus Robinson Sumitro, S.Kom., M.T. (Calon Dosen)_"/>
        <s v="- Deni Sarianto, S.Pi., M.Si. (-)_Dosen Tetap Non PNS"/>
        <s v="- M. Zaki Latif A, S.St.Pi., M.T. (Lektor Kepala)_WADIR II"/>
        <s v="- Juniawan Preston Siahaan, A.Pi., M.T. (Lektor Kepala)_DIREKTUR"/>
        <s v="- Yuniar Endri Priharantoro, S.St.Pi., M.T. (Lektor)_TUBEL (14 Agustus 2023 s.d. 13 Agustus 2027)"/>
        <s v="- Mula Tumpu, S.Pi., M.Tr.Pi. (Lektor)_Kepala Workshop Mesin Induk dan Pesawat Bantu"/>
        <s v="- Rizqi Ilmal Yaqin, M.Eng. (Lektor)_KAPRODI PK"/>
        <s v="- Bobby Demeianto, M.T. (Lektor)_Sekretaris PRODI PK"/>
        <s v="- Darmawan, S.St.Pi., M.T. (Lektor)_Wadir III"/>
        <s v="- Yasmin Humaira Rahmad, M.T. (Calon Dosen)_"/>
        <s v="- Tata Irfadinata , S.T., M.Sc. (Calon Dosen)_"/>
        <s v="- Alek Topani Lubis, S.Si., M.T. (Calon Dosen)_"/>
        <s v="- Muh. Suryono, A.Pi., M.P. (Lektor)_Meninggal dunia"/>
        <s v="Dr. Kurnia Sada Harahap, S.Pi., M.S.T.Pi. (Lektor)_KAPRODI PHL"/>
        <s v="- Aulia Azka, S.Pi., M.Si. (Lektor)_-"/>
        <s v="- Shiffa Febyarandika Shalichaty, S.Pi., M.Si. (Lektor)_TUBEL (Agustus 2022 s.d. Agustus 2026)"/>
        <s v="- Basri, A.Pi., M.Si. (Lektor)_-"/>
        <s v="- Sumartini, M.Sc. (Lektor)_Kepala Satuan Pengawas Internal"/>
        <s v="- Putri Wening Ratrinia, S.Pi., M.Si. (Lektor)_Sekretaris PRODI PHL"/>
        <s v="- Nirmala Efri Hasibuan, S.Si., M.Si. (Asisten Ahli)_Sekretaris Satuan Pengawas Internal"/>
        <s v="- Luchiandini Ika Pamaharyani, M.Tr.Pi. (Asisten Ahli)_Sekretaris Satuan Penjaminan Mutu"/>
        <s v="- Mohanda, S.Pi. (Kepala Subbagian Umum)_Pejabat Pembuat Komitmen"/>
        <s v="- Nurbaiti Nasution, S.Pi. (Penyusun Laporan Keuangan)_-"/>
        <s v="- Uswatun Khasanah, A.Md. (Bendahara Penerimaan)_Bendahara Penerimaan"/>
        <s v="- Haris Luthfi, S.Pi., M.Si. (Analis Kepegawaian)_Kepala Laboratorium Komputer"/>
        <s v="- Sony Anwar, A.Md.Pi. (Mualim)_-"/>
        <s v="- Rio Dilan Pramana,  ()_"/>
        <s v="- Hera Fitria Puspitasari, A.Md. (Arsiparis Terampil)_Bendahara Pengeluaran"/>
        <s v="- Agung Hariadi, A.Md. (Pustakawan Terampil)_-"/>
        <s v="- Reza Aditya Rahman, A.Md. ()_"/>
        <s v="- Gusti Marjianto, A.Md.T. ()_"/>
        <s v="- Prima Saputra, S.T. (Pranata Komputer Ahli Pertama)_-"/>
        <s v="- Fredi Febriyanto, S.Tr.Pi. (Pranata Laboratorium Pendidikan Ahli Pertama)_-"/>
        <s v="- Zul Syahrofi, S.Kom. (Pelaksana Administrasi Akademik)_-"/>
        <s v="- Eko Novi Saputra, S.St.Pi., M.T. (Pengadministrasi Program Studi PHL)_Kepala Unit Kerjasama dan Bimbingan Karir"/>
        <s v="- Taufan Mahendra, A.Md.T. (Mualim)_-"/>
        <s v="- Husnul Hayati Lufitra, S.H. (Pembina Taruni)_-"/>
        <s v="- Zulkhairina, S.Tr.Pi. (Pengelola Keuangan)_-"/>
        <s v="- Agriyana, A.Md.Pi. ()_"/>
        <s v="- Eko Laksana Putra, - (Satuan Pengamanan)_-"/>
        <s v="- Kukuh Prayoto, - (Satuan Pengamanan)_-"/>
        <s v="- Risal, - (Pelaksana Urusan Rumah Tangga)_-"/>
        <s v="- Adianto, - (Petugas Kebersihan)_-"/>
        <s v="- Rifki Afrilian, - ()_"/>
        <s v="- Alimuddin, - (Pengemudi)_-"/>
        <s v="- Ica Rahmayanti, - (Petugas Kebersihan)_-"/>
        <s v="- Merary Aprilia The Vauza, M.Tr.Pi. ()_"/>
        <s v="- Zulfatiani, A.Md.Pi. (Laboran Prodi PHL)_-"/>
        <s v="- Inong Sulastri, A.Md.Pi. ()_"/>
        <s v="- Luluk Haryanti, A.Md.Pi. (Staf Pejabat Pembuat Komitmen)_-"/>
        <s v="- Irfan Vamela Sitorus, A.Md.T. (Pembina Taruna)_-"/>
        <s v="- Rendi Kurniawan, A.Md.T. ()_"/>
        <s v="- M. Habib EY, S.Tr.Pi., M.Si. (Nahkoda)_Kepala Workshop Navigasi dan Menjangka Peta, Kepala Sertifikasi dan TUK"/>
        <s v="- Fuja Gusriyanto, A.Md.Pi. ()_"/>
        <s v="- Dian Utama, S.Kom. (Pengelola BMN, Persediaan, Perlengkapan, dan Dokumentasi)_-"/>
        <s v="- Mardhian, - (Petugas Kebersihan)_-"/>
        <s v="- Ns. Ahmad Fauzan Siregar, S.Kep. (Perawat)_-"/>
        <s v="- Yurisa Amalia, A.Md.Pi. (Laboran Prodi PHL)_-"/>
        <s v="- Andi, - (Satuan Pengamanan)_-"/>
        <s v="- Devy Sari Aprilia Zein, A.Md.Pi. ()_"/>
        <s v="Dr. Arham Rumpa, S.St.Pi., M.Si. (Lektor)_DIREKTUR"/>
        <s v="- Khairudin Isman, S.S.T.Pi., M.Dev.Prac. (Lektor)_Penugasan di Politeknik KP Bone"/>
        <s v="- Sariamin Sahari, S.Pd., M.Si. (Lektor)_WADIR"/>
        <s v="- Alfi Kusuma Admaja, S.Pi., M.Si. (Asisten Ahli)_"/>
        <s v="- Kezia Gloria Apriliana Runtu, S.T., M.Eng. (Asisten Ahli)_Penugasan SUPM Tegal Out Station Pontianak s.d Desember 2025"/>
        <s v="- Muhammad Musrianton, S.Pd., M.Si. (Asisten Ahli)_KAPRODI KS"/>
        <s v="- Akhmatul Ferlin, S.T., M.T. (Asisten Ahli)_PPK"/>
        <s v="- Normayasari, M.Sc. (Asisten Ahli)_-"/>
        <s v="- Devy Dwi Fajri, S.E., M.Sc. (Asisten Ahli)_"/>
        <s v="- Nur Ikhsan, S.Pi., M.Si. (-)_Kepala PUSBINTER"/>
        <s v="- Nasrun, S.Pd., M.Sc. (Asisten Ahli)_KAPRODI EB"/>
        <s v="- Dewi Utami, S. St.Pi., M.Si. (Asisten Ahli)_-"/>
        <s v="- La Ode Mansyur, S.Pi., M.Si. ()_-"/>
        <s v="- Istiqomah Muniawati, A.Md. ()_"/>
        <s v="- Ahmad Yasin, S.Kom. ()_-"/>
        <s v="- Harudin, S.P., M.P. (Pengelola Keuangan)_-"/>
        <s v="- La Ode Muhammad Norsa, S.Pi., M.S.T.Pi. (Analis Pengelolaan Keuangan APBN Ahli Muda)_Koordinator Administrasi Keuangan"/>
        <s v="- Mohammad Fattah Alfian, A.Md.Lib. (Arsiparis Terampil)_-"/>
        <s v="- Dian Andriani, S.Pi. (Pranata Laboratorium Pendidikan Ahli Pertama)_-"/>
        <s v="- Djamila, A.M.K. (Perawat Terampil)_-"/>
        <s v="- Arli Candra Eko Saputra, A.P.Pi. ()_"/>
        <s v="- La Ode Kasrun, S.Tp. (Petugas Kebersihan)_-"/>
        <s v="- Arifi Jaldin, S.Pi. (Pramubakti)_-"/>
        <s v="- La Ode Haibu, - (Pelaksana TEFA)_-"/>
        <s v="- Masrati, A.P.Pi. (Pelaksana Administrasi Penjaminan Mutu)_-"/>
        <s v="- Taupik, S.Tr.Pi. (Anggota Pusbinter)_-"/>
        <s v="- Yani Safitri, A.P.Pi. (Pembina Asrama)_-"/>
        <s v="- Ahmad Rizal, S.I.Kom. (Pelaksana Hubungan Masyarakat)_-"/>
        <s v="- Wa Ode Asyuni, A.Md.T. (Pengelola Administrasi Kepegawaian)_-"/>
        <s v="- Budi Rahman, S.Pd. (Pengelola Barang Milik Negara dan Persediaan)_-"/>
        <s v="- Fariz Kurniawan Pratama, S.H. (Pelaksana Keuangan dan Program)_-"/>
        <s v="- Wa Ode Asmarani, S.E. (Pengelola Keuangan)_-"/>
        <s v="- Marni, S.Pi. ()_"/>
        <s v="- Iwan Wali, S.Pi. (Sekretaris Direktur)_-"/>
        <s v="- La Saru, - (Satuan Pengamanan)_-"/>
        <s v="- La Ode Sulaiman, S.Pd. ()_"/>
        <s v="- Ratno Daru D, - (Pengemudi)_-"/>
        <s v="- Wa Dede, - (Petugas Kebersihan)_-"/>
        <s v="- Risnawati, - (Petugas Kebersihan)_-"/>
        <s v="- La Masia, - (Petugas Kemanan)_-"/>
        <s v="- Fajar Jaksim Ode, S.Pd. (Satuan Pengamanan)_-"/>
        <s v=" Nursia,  ()_"/>
        <s v=" Wa Ode Nur Asma La Dia, M.Si. ()_"/>
        <s v=" Siti Syartika Sahlan, S.E ()_"/>
        <s v=" Muhamad Yoga Sara, S.Sos ()_"/>
        <s v="- Hasriani, S.Pi. (Pelaksana Sistem Pengendalian Intern)_-"/>
        <s v="- Herwini Minasa, S.I.P., M.Hum. (Kepala Perpustakaan)_-" u="1"/>
        <s v="- Saepuloh Saca, - (Pramubakti Kantor)_-" u="1"/>
        <s v="- Rizal, - (Pengadministrasi Program dan Kinerja Utama)_-" u="1"/>
        <s v="- Ayu Rizki Amalia, S.St.Pi., M.Si. (Asisten Ahli)_-" u="1"/>
        <s v="- Satya Robiul Mirza, A.Md. (Analis Diklat)_-" u="1"/>
        <s v="- Jumardi, - (Pengemudi Operasional)_-" u="1"/>
        <s v="- Marica Tupa, - (Sekretaris Direktur)_-" u="1"/>
        <s v="- Erni Marlina, S.Pi., M.Pi. (Lektor)_-" u="1"/>
        <s v="- Muhammad Maskur, S.St.Pi., M.S.T.Pi. (Lektor)_TUBEL (September 2022 s.d. September 2026)" u="1"/>
        <s v="- Tri Setianto, S.St.Pi., M.S.T.Pi. (Asisten Ahli)_belum pencantuman gelar S3" u="1"/>
        <s v="- Fitri Londo, S.E (Pengadministrasi Keuangan dan Persuratan)_Lulus PPPK Tahap I_belum pencantuman gelar S1" u="1"/>
        <s v="- Jemi Kadam, - (Pranata Keuangan APBN Terampil)_-" u="1"/>
        <s v="- Arafah, S.Pi. (Kepala Unit Asrama)_-" u="1"/>
        <s v="- Iskandar Musa, A.Pi., M.M. (Lektor Kepala)_-" u="1"/>
        <s v="- Heri Susanto, - (Pramubakti)_-" u="1"/>
        <s v="- Dewinov Ryanthi Manik, A.Md.Ak. (Pengelola Monitoring dan Evaluasi)_-" u="1"/>
        <s v="- Muh. Soghirun, S.Pd., M.Pd. (Kepala Kamar Mesin)_-" u="1"/>
        <s v="- Suprapti, - (Pramubakti)_-" u="1"/>
        <s v="- Arif Prasetyo Utomo, S.I.Kom. (Pengelola Layanan Kehumasan)_-" u="1"/>
        <s v="- Habi Maulana, - (Petugas Kebersihan)_-" u="1"/>
        <s v="- Joys Tambanaung, - (Pengadministrasi Kependidikan)_-" u="1"/>
        <s v="- Melkias Timuneno, A.Md.Pi. (Teknisi TEFA TBP)_-" u="1"/>
        <s v="- Neneng Marhani, S.Sos., M.M. (Analis Pengelolaan Keuangan APBN Ahli Muda)_-" u="1"/>
        <s v="- Samsudin, - (Pengelola Tambak Busmetik)_-" u="1"/>
        <s v="- Juhari, - (Petugas Teaching Factory Penangkapan Ikan)_-" u="1"/>
        <s v="Dr. Meuthia Aula Jabbar, A.Pi., M.Si. (Lektor Kepala)_-" u="1"/>
        <s v="Dr. Yuliati H. Sipahutar, S.Pi., M.M. (Lektor Kepala)_-" u="1"/>
        <s v="- Jamal, S.Sos. (Pengadministrasi Kepegawaian)_-" u="1"/>
        <s v="- Laely Dimyati, S.Pd. (Pengelola Kepegawaian)_-" u="1"/>
        <s v="- I Komang Gede Hendrawan, - (Petugas Kemanan)_-" u="1"/>
        <s v="- Abdul Yanto, - (Pramu Kantor)_-" u="1"/>
        <s v="- Asep Akmal Aonullah, M.Si. (Lektor)_-" u="1"/>
        <s v="- Rachmat Santoso, S.Kom. (Pengadministrasi Unit Teknologi Informatika)_-" u="1"/>
        <s v="- Herry, S.Si., M.Si. (Asisten Ahli)_TUBEL (September 2020 s.d. Agustus 2025) Masa perpanjangan akan hbs 31 Agustus 2025" u="1"/>
        <s v="- Bowo Priono, A.Pi., M.M.A. (Lektor Kepala)_" u="1"/>
        <s v="- Henny Amping, - (Pramusaji)_-" u="1"/>
        <s v="- Tri Ari Setyastuti, S.P., M.Si. (Lektor Kepala)_-" u="1"/>
        <s v="- Klemens Metusala Burdam, - (Petugas Keamanan)_-" u="1"/>
        <s v="- Sugiono, A.Pi., M.M. (Lektor)_" u="1"/>
        <s v="- Faizin Adi Nugroho, M.T. (Asisten Ahli)_-" u="1"/>
        <s v="- Kartika Primasari, M.Si. (Asisten Ahli)_-" u="1"/>
        <s v="- Yurisa Amalia, A.Md.Pi. (Pengelola TEFA)_-" u="1"/>
        <s v="- Nurali, S.T.  (Pengelola Pengelola Sarana dan Prasarana Pembelajaran)_-" u="1"/>
        <s v="- Mustasim, S.Pi., M.Si. (Lektor)_TUBEL (Agustus 2021 s.d. Agustus 2025)" u="1"/>
        <s v="- Edwin Naroba, - (Pramu Kebersihan)_-" u="1"/>
        <s v="- Ayu Andika, S.E. (Pengadministrasi Keuangan)_-" u="1"/>
        <s v="- Rian Hidayat, - (Satuan Pengamanan)_-" u="1"/>
        <s v="- Maria Belaktriks Enisantri, S.Kep. (Pengelola Unit Kesehatan)_-" u="1"/>
        <s v="- Nimrot Bistolen, - (Pelaksana Kerumahtanggaan dan Kebersihan)_-" u="1"/>
        <s v="- U. Parid Ma'rup, - (Pengemudi)_-" u="1"/>
        <s v="- Zalmi Rosano, S.H., M.H. (Asisten Ahli)_-" u="1"/>
        <s v="- Rifqah Pratiwi, M.Si. (Lektor)_-" u="1"/>
        <s v="- Ahmad Azwar, S.St.Pi., M.M. (Analis SDM Aparatur Ahli Pertama)_-" u="1"/>
        <s v="- Asriadi K, S.Pd., M.Pd. (Pelaksana dan Pengelola Kegiatan Publikasi Media Sosial, Informasi Digital, Jaringan &amp; Digitalisasi Pendidikan)_-" u="1"/>
        <s v="- Depri Imansyah, - (Petugas Kebersihan Asrama)_-" u="1"/>
        <s v="- Saidin, S.Pi. (Pengelola Laboratorium)_belum pencantuman gelar S2" u="1"/>
        <s v="- Yulianus Tauk, S.E. (Pelaksana Program Studi TBP)_-" u="1"/>
        <s v="- Fajar Wahyu Nugraha, S.St.Pi., M.S.T.Pi. (Kepala Subbagian Umum)_-" u="1"/>
        <s v="- Jemi Tupa, - (Teknisi Pembesaran)_-" u="1"/>
        <s v="- Siti Zachro Nurbani, S.St.Pi., M.S.T.Pi. (Lektor)_-" u="1"/>
        <s v="Dr. I Ketut Sumandiarsa, S.St.Pi., M.Sc. (Lektor Kepala)_-" u="1"/>
        <s v="Dr. Mochammad Farkan, A.Pi., S.E., M.Si. (Lektor Kepala)_-" u="1"/>
        <s v="- Robby Hamsun, S.St.Pi. (Pengelola Humas dan Data dan Pengelola Tefa Produksi Media Penyuluhan)_-" u="1"/>
        <s v="- La Ode Kasrun, S.Tp. (Pelaksana TEFA)_-" u="1"/>
        <s v="- Papa Samrotul Puadah, S.S. (Pelaksana Hubungan Masyarakat)_-" u="1"/>
        <s v="- Romualdus Ama Ola Irak Wutun, S.Kom. (Operator e-Kinerjaku, Operator SAKIP, Operator BMN)_-" u="1"/>
        <s v="- Dwi Dharma Arta Kusuma, S.T., M.Eng. (Asisten Ahli)_-" u="1"/>
        <s v="- Andi, - (Petugas Keamanan)_-" u="1"/>
        <s v="- Elifas Hati, - (Petugas Keamanan)_-" u="1"/>
        <s v="- Ahmad Tubagus Tsani Risqi Aji, S.Tr.Pi. (Pranata Laboratorium Pendidikan Ahli Pertama)_-" u="1"/>
        <s v="- Dewa Made Muditha, S.Tr.Pi. (Oiler)_-" u="1"/>
        <s v="- I Gusti Komang Bela Laskar Tenggara, S.T. (Teknisi Instalasi dan Jaringan)_-" u="1"/>
        <s v="- Herwini Minasa, S.I.P., M.Hum. (Pelaksana Perpustakaan)_-" u="1"/>
        <s v="- Herwini Minasa, S.I.P., M.Hum. (Pengelola Perpustakaan)_-" u="1"/>
        <s v="- Wesly Othniel Mamangkey, A.Md., S.T. (Pengelola Instalasi Sarana Pendidikan)_-" u="1"/>
        <s v="- Ade Sunaryo, S.ST., M.Sc. (Lektor)_-" u="1"/>
        <s v="- Suko Wardono, A.Pi., M.Si. (Lektor)_-" u="1"/>
        <s v="- Robby Hamsun, S.St.Pi. (Pengadministrasi Lab. Multi Media &amp; PBJ)_-" u="1"/>
        <s v="- Martica Laidat, A.Md. (Pengelola Persuratan)_-" u="1"/>
        <s v="- Fernando Wowiling, S.S.T.Pi., M.Si. (Asisten Ahli)_-" u="1"/>
        <s v="- Hadari, - (Juru Taman)_-" u="1"/>
        <s v="- Syarif Syamsuddin, S.Pi., M.Si. (Lektor Kepala)_Kepala Unit Bimbingan Konseling" u="1"/>
        <s v="- Supriatno, - (Petugas Keamanan)_-" u="1"/>
        <s v="- Supriyadi, - (Petugas Keamanan)_-" u="1"/>
        <s v="- Indah Alsita, S.E., M.Si. (Asisten Ahli)_-" u="1"/>
        <s v="Dr. Ismail, S.Pi., M.Si. (Lektor Kepala)_Kepala P3M" u="1"/>
        <s v="- Junawi, - (Petugas Kebersihan Asrama)_-" u="1"/>
        <s v="Dra. Ratna Suharti, M.Si. (Lektor Kepala)_-" u="1"/>
        <s v="- Apriadi Palla, A.Md.Pi. (Teknisi Kantor dan Asrama)_-" u="1"/>
        <s v="- Imran, A.Md.Pi., S.Pi., M.Tr.Pi. (Kepala Unit Pengelola Program dan Pelaporan)_-" u="1"/>
        <s v="- Ande Elisabet Kattu, - (Pelaksana Kerumahtanggaan dan Kebersihan)_-" u="1"/>
        <s v="- Siti Zachro Nurbani, S.St.Pi., M.S.T.Pi. (Lektor)_Kepala Laboratorium Produksi Hasil Perikanan" u="1"/>
        <s v="- Saiful, A.Md. (Masinis Kapal)_-" u="1"/>
        <s v="- I Kadek Yoga Wahyu Adnyana Putra, S.M. (Petugas Keamanan)_-" u="1"/>
        <s v="- Taufik Hadi Ramli, S.St.Pi. M.Tr.Pi. (Asisten Ahli)_Sekretaris PRODI BDI" u="1"/>
        <s v="- Cefi Rizki Desriansyah, A.Md.Pi. (ABK Kapal Latih)_-" u="1"/>
        <s v="- Ahyani Radhiyani Rahim, A.Md. (Pengadministrasi SABMN)_-" u="1"/>
        <s v="- Rizal Atmanegara, S.Tr.Pi. (Pengelola TEFA Tambak)_-" u="1"/>
        <s v="- Sumiso, - (Petugas Keamanan)_-" u="1"/>
        <s v="- Dhady Pelita Mahargyo, S.P., M.M. (Pengelola Laboratorium)_-" u="1"/>
        <s v="- Lukas Giovani Gonzales Serihollo, M.P. (Lektor)_-" u="1"/>
        <s v="- Resky Amalia Rajab, M.Si. (Lektor)_-" u="1"/>
        <s v="- Okta Mulyawan, - (Pengadministrasi Kesiswaan)_-" u="1"/>
        <s v="- Made Devi Kurniawati, S.Pi. (Tenaga Administrasi P3M dan PLP TEFA PHL)_-" u="1"/>
        <s v="- Yurika Nantan, M.T. (Lektor)_-" u="1"/>
        <s v="- Tomi Rahmanto, - (Petugas Kebersihan)_-" u="1"/>
        <s v="- Sulkifli, - (Petugas Keamanan)_-" u="1"/>
        <s v="- Nani Yulianti, - (Pengadministrasi Umum)_-" u="1"/>
        <s v="- Dhita Ayu Herawati, S.Tr.Pi. (Pengadministrasi Kepegawaian)_-" u="1"/>
        <s v="- Jamaluddin, - (Petugas Keamanan)_-" u="1"/>
        <s v="- Rahim, - (Petugas Keamanan)_-" u="1"/>
        <s v="- Marsono, S.St.Pi., M.T. (Lektor)_-" u="1"/>
        <s v="- Maulana Umar Yadi, - (Masinis Kapal)_-" u="1"/>
        <s v="- Taufan Mahendra, A.Md.T. (Pengadministrasi Prodi PK)_-" u="1"/>
        <s v="- Irfan Syah, S.E. ()_" u="1"/>
        <s v="Dr. Arham Rumpa, S.St.Pi., M.Si. (Lektor)_WADIR I" u="1"/>
        <s v="- Pani Pauzi, - (Petugas Keamanan)_-" u="1"/>
        <s v="- Rindu Linanda, S.E. (Pramubakti)_-" u="1"/>
        <s v="- Masyhudi, A.Md. (Pengelola Kepegawaian)_-" u="1"/>
        <s v="- Ahusna San, S.E. (Analis Pengelolaan Keuangan APBN Ahli Pertama)_-" u="1"/>
        <s v="- Hadi Nur Rohman, - (Teknisi Laboratorium)_Izin Belajar" u="1"/>
        <s v="- Nimrot Bistolen, - (Petugas Keamanan)_-" u="1"/>
        <s v="- Kada, - (Pengemudi)_-" u="1"/>
        <s v="- Maria Goreti Eny Kristiany, S.St.Pi, M.M.Pi. (Lektor Kepala)_-" u="1"/>
        <s v="- Bambang Winarno, S.Sos. (Pustakawan Muda)_Kepala Perpustakaan" u="1"/>
        <s v="- Rivaldy Anggara, - (Petugas Keamanan)_-" u="1"/>
        <s v="- I Gusti Putu Gede Rumayasa Yudana, S.Pi., M.P. (Lektor Kepala)_DIREKTUR" u="1"/>
        <s v="- Agusto K. Tanesab, S.H. (Operator SERDOS, Operator eLatar)_-" u="1"/>
        <s v="- Zainal Abidin, A.Md. (Masinis Kapal)_-" u="1"/>
        <s v="- Reza Triyantoro, S.E., M.M. (Pengadministrasi Tenaga Kependidikan)_-" u="1"/>
        <s v="- Tomi Rahmanto, - (Pramubakti Asrama)_-" u="1"/>
        <s v="- Muhamad Mahpudin, - (Pengelola Barang Milik Negara)_-" u="1"/>
        <s v="- Rosmaladewi, S.Pi., M.Si. (Pengelola Program dan Pelaporan)_-" u="1"/>
        <s v="- Taopik Hidayat, S.A.P. (Pengelola Keuangan)_-" u="1"/>
        <s v="- A. Maulana Faiz Ilham, S.Tr.Pi. (Pembina Karakter)_-" u="1"/>
        <s v="- Amir Machmud Suruwaky, S.Pi., M.Si. (Lektor Kepala)_Kepala Satuan Pengawas Internal" u="1"/>
        <s v="- Mardatillah Z, S.St.Pi. (Kepala Subbagian Umum)_-" u="1"/>
        <s v="- Marthen Bartho, - (Pengelola Data)_-" u="1"/>
        <s v="- Lidya Katili, S.IK., M.Si. (Asisten Ahli)_-" u="1"/>
        <s v="Ir. Basuki Rachmad, M.Si. (Lektor Kepala)_-" u="1"/>
        <s v="- Grace Kristi Irjayanti, A.Md., S.E. (Pengadministrasi Kependidikan)_-" u="1"/>
        <s v="- Hetty Magrittha Pauline Ondang, S.Pi., M.Si. (Lektor Kepala)_Kepala P3KM" u="1"/>
        <s v="- Masyhudi, A.Md. (Pranata Sumber Daya Manusia Aparatur Ahli)_-" u="1"/>
        <s v="- Raha Agung Irawan, - (Kelasi)_-" u="1"/>
        <s v="- Anja Asmarany R, M.Si. (Lektor)_-" u="1"/>
        <s v="- Arni Ningsih, - (Pengadministrasi Pelaporan Pajak dan Operasional Tamu)_-" u="1"/>
        <s v="- Agus Widodo, S.Pi., M.T. (Lektor Kepala)_-" u="1"/>
        <s v="- Sulaeman, - (Pengadministrasi Sarana dan Prasarana)_-" u="1"/>
        <s v="- Suharyanto, S.Pi., M.Si. (Lektor)_Kepala Laboratorium Alat Navigasi" u="1"/>
        <s v="- Zestifianus Selsius Luma, - (Pramubakti)_-" u="1"/>
        <s v="- Ihwan, S.St.Pi., M.Si. (Lektor)_Kepala PUSBINTER" u="1"/>
        <s v="- R.M. Tonny Kusumo Efyjanto, A.Pi., M.Si. (Lektor)_-" u="1"/>
        <s v="Dr.Ir. Asep Suryana, M.M., M.Si. (Lektor)_-" u="1"/>
        <s v="- Mohamad Akbar, S.Pi., M.Si. (Asisten Ahli)_Sekretaris PPPM" u="1"/>
        <s v="- Mega Budi Nurvadila, A.Md.Pi. (Pranata Keuangan APBN Terampil)_-" u="1"/>
        <s v="- Hendratno, - (Kelasi)_Lulus PPPK Tahap I" u="1"/>
        <s v="- Tukiman, - (Petugas Kebersihan)_-" u="1"/>
        <s v="- Novitasari Latrianingsih, S.E. (Pelayanan Publik)_-" u="1"/>
        <s v="Dr.Ir. Samuel Hamel, M.Si. (Lektor Kepala)_-" u="1"/>
        <s v="Dr. I Ketut Sumandiarsa, S.St.Pi., M.Sc. (Lektor Kepala)_Kepala Laboratorium Pengolahan Hasil Perikanan (Modern dan Tradisonal)" u="1"/>
        <s v="- Elsari Tanjung Putri, M.Eng. (Lektor)_Kepala Satuan Pengawas Internal" u="1"/>
        <s v="- Samsuri, - (Petugas Kebersihan Gedung Direktorat Lantai 1)_-" u="1"/>
        <s v="- Nurhidayat, - (Pramubakti)_-" u="1"/>
        <s v="- Ijudin Unang, S.St.Pi. (Analis Perencanaan, Evaluasi dan Pelaporan)_belum pencantuman gelar S2" u="1"/>
        <s v="- Kezia Gloria Apriliana Runtu, S.T., M.Eng. (Asisten Ahli)_Penugasan SUPM Tegal kampus Pontianak s.d Desember 2025" u="1"/>
        <s v="- Suryani, S.Pd. (Pengelola Data)_-" u="1"/>
        <s v="- Ni Putu Dian Kusuma, S.St.Pi., M.P. (Asisten Ahli)_-" u="1"/>
        <s v="- Andi Ajat Kesuma, S.St.Pi. (Pengadministrasi Tata Usaha)_-" u="1"/>
        <s v="- Leni Dwiyanti, - (Pengadministrasi Kepegawaian)_-" u="1"/>
        <s v="- Rijal Al Hakim Wijaya, A.Md. (Pranata Sumber Data Manusia Aparatur Terampil)_Sekretaris SPI" u="1"/>
        <s v="- Rijal Al Hakim Wijaya, A.Md. (Pranata Sumber Daya Manusia Aparatur Terampil)_Sekretaris SPI" u="1"/>
        <s v="- Sodikin, - (Pengemudi)_-" u="1"/>
        <s v="- Fitroh Dwi Apriliawan Hariyoto, S.Pd., M.Si. (Asisten Ahli)_Koordinator Kehumasan" u="1"/>
        <s v="- Agus Cahyo Poerwanto, S.E. (Penyusun Laporan Barang Milik Negara)_-" u="1"/>
        <s v="- Abdul Khakim, S.Tr.Pi. ()_" u="1"/>
        <s v="- Iya Purnama Sari, M.Si. (Asisten Ahli)_-" u="1"/>
        <s v="- Made Tisna Adhi Bharata, S.Pi. (Pranata Laboratorium Prodi PHL)_-" u="1"/>
        <s v="- Ahmad Jibril, S.T., M.T. (Asisten Ahli)_-" u="1"/>
        <s v="- Syarif Syamsuddin, S.Pi., M.Si. (Lektor Kepala)_-" u="1"/>
        <s v="- Muhammad Alfan Ansori, S.St.Pi. (Pranata Laboratorium Pendidikan Ahli Pertama)_-" u="1"/>
        <s v="- Suwardi, - ()_" u="1"/>
        <s v="- Hendriyan, S.E. (Pengelola Surat)_-" u="1"/>
        <s v="- Syarifah Hayale, - (Pramubakti)_-" u="1"/>
        <s v="- Hendra Poltak, S.E., M.S.A. (Asisten Ahli)_-" u="1"/>
        <s v="- Muhammad Nur Amin, A.Md.T. (Pengelola Teaching Factory VAP Mangrove)_-" u="1"/>
        <s v="- Alwi Mulato, S.St.Pi., M.S.T.Pi. (Masinis Kapal)_Sudah Lulus 19 Februari 2025" u="1"/>
        <s v="- Syofriani, S.Pi., M.Si. (Asisten Ahli)_-" u="1"/>
        <s v="- St. Asma, S.Si. (Pengembang Teknologi Pembelajaran Ahli Muda)_-" u="1"/>
        <s v="- Khairudin Isman, S.S.T.Pi., M.Dev.Prac. (Lektor)_DIREKTUR" u="1"/>
        <s v="- Rizal Atmanegara, S.Tr.Pi. (Pengadministrasi Prodi BDI)_-" u="1"/>
        <s v="- Jeki Susianto, S.St.Pi. ()_" u="1"/>
        <s v="- Oki Nala Perdana, S.St.Pi. (Pengelola Asrama)_-" u="1"/>
        <s v="- Andi Saputra, - (Pengadministrasi Barang Persediaan)_-" u="1"/>
        <s v="- Wulandari Sarasati, S.Pi., M.Si. (Asisten Ahli)_-" u="1"/>
        <s v="- Himawan Antarikso, - (Petugas Keamanan)_-" u="1"/>
        <s v="- Ernita, - (Pengelola Program dan Kinerja Utama)_-" u="1"/>
        <s v="- Asep Saefudin, - (Teknisi Sarana dan Prasarana)_-" u="1"/>
        <s v="Dr. Liliek Soeprijadi, A.Pi., M.M. (Lektor)_Kepala Unit Laboratorium" u="1"/>
        <s v="Dr. Wisriati La Sima, A.Pi., M.P. (Analis Peserta Didik)_-" u="1"/>
        <s v="- Ilham, S.St.Pi., M.Sc., Ph. D. (Lektor Kepala)_DIREKTUR" u="1"/>
        <s v="- Sari Rachmawati, S.P. (Penyusun Rencana Kebutuhan Rumah Tangga dan Perlengkapan)_belum pencantuman gelar S2" u="1"/>
        <s v="- Srimaningsih, S.Sos. ()_" u="1"/>
        <s v="- Nofendy Dwija Saktianto, A.Md. (Mualim)_-" u="1"/>
        <s v="- Ronald Yusuf Usyior, S.Kom. (Penata Layanan Operasional)_-" u="1"/>
        <s v="- Andi Saputra, - (Pramubakti)_-" u="1"/>
        <s v="- Rohyadi, S.Tr.Pi. (Analis Tata Usaha)_-" u="1"/>
        <s v="- Abdullah Sidiq, A.Md., S.Pi. (Pranata Keuangan APBN Penyelia)_belum pencantuman gelar S2" u="1"/>
        <s v="- Eli Nurlaela, S.Pi., M.Pi. (Asisten Ahli)_-" u="1"/>
        <s v="- Cipi Trismawan, - (Pembina Seni Budaya)_-" u="1"/>
        <s v="- Ariyati, - (Pramubakti)_-" u="1"/>
        <s v="- Murdoko, - (Pengelola Laboratorium Penyuluhan Perikanan)_-" u="1"/>
        <s v="- Eka Nurcahya, S.E. (Pengadministrasi Belanja Pegawai, PNBPN)_-" u="1"/>
        <s v="- Dirk Jordan Pasanea, - (Teknisi Listrik dan Jaringan)_-" u="1"/>
        <s v="- Novie Wijaya, S.St.Pi., M.ST.Pi. (Lektor)_-" u="1"/>
        <s v="- Kushardiana, S.Psi., M.S.E. (Analis Sumber Daya Manusia Aparatur)_-" u="1"/>
        <s v="- Hilda Margret Sjioen, S.E. (Analis Pengelolaan Keuangan APBN Ahli Pertama)_-" u="1"/>
        <s v="- Abdul Rauf Muhammad Saleh, - (Penelaah Teknik Kebijakan)_-" u="1"/>
        <s v="- Rohyadi, S.Tr.Pi. (Masinis)_-" u="1"/>
        <s v="- Heny Budi Purnamasari, S.St.Pi., M.S.T.Pi. (Lektor)_-" u="1"/>
        <s v="- Hetty Magrittha Pauline Ondang, S.Pi., M.Si. (Lektor Kepala)_-" u="1"/>
        <s v="- Syaefudin, - ()_" u="1"/>
        <s v="- Bagas Prakoso, M.T. (Asisten Ahli)_belum terbit SK TUBEL" u="1"/>
        <s v="- Alfi Kusuma Admaja, S.Pi., M.Si. (Asisten Ahli)_Plt. Direktur" u="1"/>
        <s v="- Dewi Alima Nostalia Suseno, M.Vet. (Lektor)_-" u="1"/>
        <s v="- Didik, - (Pramubakti)_-" u="1"/>
        <s v="- Rina Wulansari Hanggraini, - (Pengelola Perpustakaan)_-" u="1"/>
        <s v="- Rahadian Abdul Khoir, A.Md.Pi. (Kepala Kamar Mesin)_-" u="1"/>
        <s v="- Zestifianus Selsius Luma, - (Petugas Keamanan)_-" u="1"/>
        <s v="- Ujang Carmedi AR, - (Satuan Pengamanan)_-" u="1"/>
        <s v="- Rizky R. Ponengoh, A.Md. ()_" u="1"/>
        <s v="- I Putu Sukadiyana, A.Md.Pi. (Kepala Kamar Mesin)_-" u="1"/>
        <s v="- I Dewa Kade Andhi Purnamayasa, S.Kom. (Petugas AVA/Informasi dan Teknologi)_-" u="1"/>
        <s v="- Agus Triwanda, S.St.Pi. ()_" u="1"/>
        <s v="- Martin Anjar Ginanjar, S.St.Pi., M.Tr.Pi. (Pengelola Kepegawaian)_-" u="1"/>
        <s v="- Untung Prasetyono, A.Pi., M.M. (Lektor)_Kepala Unit BK dan Karir" u="1"/>
        <s v="- Jerry Hutajulu, S.Pi., M.Pi. (Lektor Kepala)_-" u="1"/>
        <s v="- Sakti Pandapotan Nababan, S.St.Pi., M.Tr.Pi. (Penyusun Program Penyelenggara Diklat)_-" u="1"/>
        <s v="- Eddy Mustono, S.St.Pi., M.T. (Asisten Ahli)_-" u="1"/>
        <s v="- Anggi Soesalit, S.St.Pi., M.Tr.Pi. (Pengelola Rumah Tangga)_-" u="1"/>
        <s v="- Agung Sobri Abdullah, S.St.Pi. (Mualim)_TUBEL (Agustus 2023 s.d. Agustus 2025)" u="1"/>
        <s v="Dr. Suharyanto, S.Pi., M.Si. (Lektor Kepala)_-" u="1"/>
        <s v="- Eko Laksana Putra, - (Petugas Keamanan)_-" u="1"/>
        <s v="- Saharuddin, S.T., M.T. (Asisten Ahli)_-" u="1"/>
        <s v="- Rendy Sanggenafa, S.Pi. (Penata Layanan Operasional)_-" u="1"/>
        <s v="- Andri Wahyudi, S.St.Pi., M.Tr.Pi. (Pengadministrasi Keuangan)_-" u="1"/>
        <s v="- Andri Wahyudi, S.St.Pi., M.Tr.Pi. (Penyusun Laporan Keuangan)_-" u="1"/>
        <s v="- TB. Ahmad Faisal, S.Pd. (Desain Komunikasi Visual)_-" u="1"/>
        <s v="- Doly Andrian Harahap, S.St.Pi., M.Tr.Pi. (Penyusun Rencana Kegiatan dan Anggaran)_-" u="1"/>
        <s v="- Iin Fridayani Veronika Purba, A.Md. (Pustakawan Mahir)_-" u="1"/>
        <s v="- Muhamad Joni Hardianto, - (Pengadministrasi)_-" u="1"/>
        <s v="- Raden Mohamad Adha Akbar, S.St.Pi., M.Si. (Asisten Ahli)_-" u="1"/>
        <s v="- Fitri Londo, - (Pengadministrasi Keuangan dan Persuratan)_Lulus PPPK Tahap I_belum pencantuman gelar S1" u="1"/>
        <s v="- Muhammad Chotim Safarudin, S.St.Pi. (Pengelola Laboratorium)_-" u="1"/>
        <s v="- Ahmad Ilham Ramadhani, M.T. (Asisten Ahli)_-" u="1"/>
        <s v="- Arisal Peter, S.Kom. (Pranata Komputer Ahli Pertama)_-" u="1"/>
        <s v="- Tukiman, - (Pengadministrasi Aset BMN dan Sarpras)_-" u="1"/>
        <s v="- Dwi Supriyanto, - (Pengadministrasi Persuratan)_-" u="1"/>
        <s v="drg. Ida Yulini, - ()_" u="1"/>
        <s v="- Yip Ratnawati, S.Pd. (Pengelola Perpustakaan)_-" u="1"/>
        <s v="- Imphi Rosagtina Bernike Sinaga, A.Md. (Verifikator Keuangan)_-" u="1"/>
        <s v="Dr. Ahmad Yani, S.Pi., M.Si. (Lektor)_-" u="1"/>
        <s v="Dr. Yesaya Mau, A.Pi., M.Si. (Lektor)_-" u="1"/>
        <s v="- Najamuddin, - (Penanggungjawab Unit Olah Raga dan Seni)_-" u="1"/>
        <s v="- Arti Yuliarti, - (Pengadministrasi Kesiswaan)_-" u="1"/>
        <s v="- Dendi Haris, S.St.Pi., M.Tr.Pi. (Asisten Ahli)_KAPRODI TPI" u="1"/>
        <s v="- Supryady, A.Md., S.Pd., M.Si. (Lektor)_-" u="1"/>
        <s v="Dr. Muhammad Syahrir, S.P., M.Si. (Lektor)_-" u="1"/>
        <s v="- Yunita Antoneta Here Wila, S.St.Pi., M.Hum. (Pengembang Teknologi Pembelajaran Ahli Muda)_-" u="1"/>
        <s v="- Marthen Bartho, - (Pengelola TEFA Produksi Budidaya Ikan Air Laut)_-" u="1"/>
        <s v="- I Wayan Bayu Wicakcana, S.Tr.Pi. (Pranata Laboratorium Pendidikan Ahli Pertama)_-" u="1"/>
        <s v="- Maryatun Kumalasari, - (Bendahara Penerimaan)_-" u="1"/>
        <s v="- Rahim, - (Pengelola Kepegawaian)_-" u="1"/>
        <s v="- Kusnul Pais, - (Petugas Keamanan)_-" u="1"/>
        <s v="- Andi Galib, S.Tr.Pi. (Pembina Karakter)_-" u="1"/>
        <s v="Dr. Danu Sudrajat, A.Pi., M.AP. (Lektor Kepala)_-" u="1"/>
        <s v="- Temi Susan Kaligis, A.Md. (Pengelola Kepegawaian)_-" u="1"/>
        <s v="- Asthervina Widyastami Puspitasari, M.P. (Asisten Ahli)_-" u="1"/>
        <s v="- Dwi Rosalina, S.Si., M.Si. (Lektor Kepala)_KAPRODI TKL (belum pencantuman gelar S3)" u="1"/>
        <s v="- Fauzan Sulthon Azmi, S.Tr.Pi. ()_" u="1"/>
        <s v="- Risal, - (Petugas Listrik, Air dan Taman)_-" u="1"/>
        <s v="- Aman Saputra, A.Pi., M.S.T.Pi. (Lektor Kepala)_-" u="1"/>
        <s v="- Rufnia Ayu Afifah, M.Sc. (Lektor)_-" u="1"/>
        <s v="- Muhamad Joni Hardianto, - (Teknisi Gedung/Bangunan)_-" u="1"/>
        <s v="- Muhammad Nur Amin, A.Md.T. (Pengelola Layanan Administrasi Akademik)_-" u="1"/>
        <s v="- Yarlin Itamar Kauna Tefu, - (Pengelola Kepegawaian)_-" u="1"/>
        <s v="- Budiyati, A.Pi., M.Si. (Lektor)_WADIR II" u="1"/>
        <s v="- Romauli Juliana Napitupulu, S.St.Pi., M.Sc. (Lektor)_KAPRODI TPPP_belum pencantuman gelar S3" u="1"/>
        <s v="- Sugiono, - (Pramubakti)_-" u="1"/>
        <s v="- Wahyu Agung Firmanto, S.Tr.Pi. ()_" u="1"/>
        <s v="Prof.Dr.Ir. I Nyoman Suyasa, M.S. (Guru Besar)_-" u="1"/>
        <s v="- Sudarmono, S.Pi., M.Tr.Pi. (Analis Monitoring)_-" u="1"/>
        <s v="- Samsi, S.St.Pi., M.Ed. (Masinis Kapal)_-" u="1"/>
        <s v="- Jhon Septin Maurido Siregar, M.Si. (Lektor)_-" u="1"/>
        <s v="- Dina Susanti, A.Md. (Pranata Laboratorium Pendidikan Pelaksana Lanjutan)_-" u="1"/>
        <s v="- Zulfatiani, A.Md.Pi. (Pelaksana PUSBINKA)_-" u="1"/>
        <s v="- Joice Sandra Tendean, S.Kep. (Pengelola Unit Pelayanan Kesehatan, Piket Jaga)_-" u="1"/>
        <s v="- Dwi Saputra, S.Kom. (Pengelola Sistem Informasi dan Basis Data Pendidikan)_-" u="1"/>
        <s v="- Kukuh Prayoto, - (Petugas Keamanan)_-" u="1"/>
        <s v="- Ronald Yusuf Usyior, S.Kom. (Pelaksana Subbagian Umum)_-" u="1"/>
        <s v="- Samsudin Mading, - ()_" u="1"/>
        <s v="- Muh Afdal, A.Ma. (Petugas Keamanan)_-" u="1"/>
        <s v="- Sudarminto, - ()_" u="1"/>
        <s v="- Elisabet Rumaropen, S.E. (Pengelola Keuangan)_-" u="1"/>
        <s v="- Andie Murtono, S.Pi., M.Tr.Pi. (Asisten Ahli)_-" u="1"/>
        <s v="- Haryono, - ()_" u="1"/>
        <s v="- Ayu Fazia, - (Pelaksana Persuratan)_-" u="1"/>
        <s v="- Jumain, - (Pengadministrasi Persuratan)_-" u="1"/>
        <s v="- Rizki Zakaria, A.Md. (Verifikator Keuangan)_-" u="1"/>
        <s v="- Rusli, S.Pd., M.Ed. (Asisten Ahli)_-" u="1"/>
        <s v="- Yusuf Lintong, - (Petugas Keamanan)_-" u="1"/>
        <s v="Dr. Resmi Rumenta Siregar, S.St.Pi., M.Si. (Lektor Kepala)_-" u="1"/>
        <s v="- Suharto, A.Pi., M.Si. (Lektor)_-" u="1"/>
        <s v="- Amdani, S.St.Pi., M.Si. (Lektor)_Perpanjangan TUBEL s.d 31 Agustus 2025" u="1"/>
        <s v="- Akhmatul Ferlin, S.T., M.T. (Asisten Ahli)_-" u="1"/>
        <s v="Ir. Itje Danti Wewengkang, M.Si. (Lektor Kepala)_-" u="1"/>
        <s v="- Dimas Bayu Sasongko, S.Kom., M.Pd. (Asisten Ahli)_-" u="1"/>
        <s v="- Randi Bokhy Syuliana Salampessy, A.Pi., M.Si. (Lektor Kepala)_-" u="1"/>
        <s v="- Idawati, S.Sos. (Pelaksana Perpustakaan)_-" u="1"/>
        <s v="- Fredrik H. Msen, - (Petugas Keamanan)_-" u="1"/>
        <s v="- Agus Purwanto, S.St.Pi., M.T. (Lektor)_Pengaktifan kembali JF Lektor pasca pemulihan Hukdis per 1 Maret 2025)_x000a_Kepala TEFA MP" u="1"/>
        <s v="- Silvester Simau, A.Pi., S.Pi., M.Si. (Lektor Kepala)_-" u="1"/>
        <s v="- Mukhlis Ali, M.T. (Lektor)_-" u="1"/>
        <s v="- Agusta Putri Balqis Linda Soeharso, M.Sc. (Lektor)_Mutasi ke Politeknik KP Karawang" u="1"/>
        <s v="- Gandang TH. Epong, - (Pengelola Instalasi Sarana Pendidikan)_-" u="1"/>
        <s v="- Mathius Tiku, S.Pi., M.Si. (Lektor)_-" u="1"/>
        <s v="- Yadi Dimyati, - ()_" u="1"/>
        <s v="- Nazaruddin, S.St.Pi., M.T. (Lektor)_-" u="1"/>
        <s v="- Hery Setiawan, S.St.Pi. (Pembina Karakter)_-" u="1"/>
        <s v="- Ahmad Harits, S.Tr.Pi. (Pranata Laboratorium Pendidikan Ahli Pertama)_-" u="1"/>
        <s v="- Roki Alekson Tupa, - (Petugas Keamanan)_-" u="1"/>
        <s v="- Eysenhower Tumeleng, - (Pengemudi)_-" u="1"/>
        <s v="- Lambertus Minfini, - (Satuan Pengamanan)_-" u="1"/>
        <s v="- Andriyanto Setiaputra, - (Petugas Kebersihan)_-" u="1"/>
        <s v="- TB. Ahmad Faisal, S.Pd. (Pengelola Humas dan Data)_-" u="1"/>
        <s v="- Samsi, S.St.Pi., M.Ed. (Analis Diklat)_-" u="1"/>
        <s v="- Ikbal, - (Petugas Keamanan)_-" u="1"/>
        <s v="- Kristina Situmorang, A.Md., S.Pi. (Pengelola Laboratorium)_-" u="1"/>
        <s v="- Fitri Londo, - (Pengadministrasi BST)_Lulus PPPK Tahap I_belum pencantuman gelar S1" u="1"/>
        <s v="- Adan Diantoro, - (Teknisi Listrik dan Jaringan)_-" u="1"/>
        <s v="- Cipi Trismawan, - (Pengelola Tambak)_-" u="1"/>
        <s v="- Saeful Ahmad, - (Pengelola Asrama)_-" u="1"/>
        <s v="- Indah Ayu Novita Sari, - (Petugas Kebersihan)_-" u="1"/>
        <s v="- I Nyoman Sudiarsa, A.Pi., M.Si. (Lektor Kepala)_WADIR II" u="1"/>
        <s v="- Asmat, - (Komandan Satuan Pengamanan)_-" u="1"/>
        <s v="- Irwan, S.Pi., M.Si. (Lektor)_Kepala Laboratorium Terumbu Karang dan Lamun" u="1"/>
        <s v="- Arafah, S.Pi. (Pengelola Instalasi)_-" u="1"/>
        <s v="- Nais Pratama Darusalam, S.St.Pi. ()_" u="1"/>
        <s v="Dr. Romi Novriadi, S.Pd.Kim., M.Sc. (Lektor)_-" u="1"/>
        <s v="- Priyo Pratomo, - (Oiler)_-" u="1"/>
        <s v="- Amdani, S.St.Pi., M.Si. (Lektor)_Perpanjangan TUBEL sudah habis tetapi belum selesai" u="1"/>
        <s v="- Rohiwanto, S.Kom. (Pranata Komputer Ahli Pertama)_-" u="1"/>
        <s v="- Sajim, - (Kelasi)_-" u="1"/>
        <s v="- Agus Purwanto, S.St.Pi., M.T. (Asisten Ahli)_Penurunan Jabfung dari Lektor menjadi Asisten Ahli (1 Maret 2023 s.d. 29 Februari 2024)" u="1"/>
        <s v="- Basino, A.Pi., M.T. (Lektor)_-" u="1"/>
        <s v="- Rati Djamaluddin, S.Pi. (Pengelola Layanan Administrasi Ketarunaan dan Alumni)_-" u="1"/>
        <s v="- Fajar Jaksim Ode, S.Pd. (Petugas Keamanan)_-" u="1"/>
        <s v="- Alfi Kusuma Admaja, S.Pi., M.Si. (Asisten Ahli)_Pejabat Pembuat Komitmen" u="1"/>
        <s v="- Dede Sugiarto, S.Sos. (Pengelola Laboratorium)_-" u="1"/>
        <s v="- Gerald David Soleman Ontah, A.Md.Pi. (Masinis Kapal)_-" u="1"/>
        <s v="- Nita Tri Mulyani, - (Petugas Kebersihan Asrama)_-" u="1"/>
        <s v="- Muhammad Alfan Ansori, S.St.Pi. (Pranata Laboratorium Pendidikan Ahli Pertama)_belum pencantuman gelar S2" u="1"/>
        <s v="- Lukman Hakim, - (Pramubakti)_-" u="1"/>
        <s v="- Agusta Putri Balqis Linda Soeharso, M.Sc. (Asisten Ahli)_-" u="1"/>
        <s v="- Ketut Tika Andayani, S.Pi. (Penyusun Rencana Kegiatan dan Anggaran)_-" u="1"/>
        <s v="- Muhammad Nurman Syarif, S.Pi. (Sekretaris Unit Pengelolaan Program dan Kinerja Utama)_belum pencantuman gelar S2" u="1"/>
        <s v="- Rudi Hidayat, A.Md., S.TP. (Pranata Laboratorium Pendidikan Pelaksana Lanjutan)_-" u="1"/>
        <s v="- Rio Gunungsah, A.Md.Pi. (Penanggungjawab TEFA Mekanisasi Perikanan)_-" u="1"/>
        <s v="- Estofanus Halla, - (Teknisi Kantor dan Asrama)_-" u="1"/>
        <s v="- Saeful Ahmad, - (Petugas Kebersihan Lingkungan Kelas dan Kantor Atas)_-" u="1"/>
        <s v="- Luki Sanjaya Setia Permana, - (Petugas Teaching Factory (TEFA))_-" u="1"/>
        <s v="- Andri Wahyudi, S.St.Pi., M.Tr.Pi. (Pengelola Keuangan)_-" u="1"/>
        <s v="- Putri Nurhanida Rizky, M.P. (Lektor)_-" u="1"/>
        <s v="Dra. Endang Gunaisah, M.Si. (Lektor Kepala)_-" u="1"/>
        <s v="- Teguh Supriyanto, A.Md. (Teknisi Sarana dan Prasarana)_-" u="1"/>
        <s v="- Puji Suprianto, - (Pengelola Keuangan)_-" u="1"/>
        <s v="- Rio Gunawan Manalu, S.St.Pi. (Pelaksana Asrama Putra)_Lulus PPPK Tahap I" u="1"/>
        <s v="- Rosmaladewi, S.Pi., M.Si. (Pengelola Kepegawaian, Tenaga Pendidik dan Kependidikan)_-" u="1"/>
        <s v="- Cherry Winalda Adu, S.Tr.Pi. (Pengelola Keuangan)_-" u="1"/>
        <s v="- Igo Sukma Pratama, S.Pi., M.M. (Pengadministrasi Umum)_-" u="1"/>
        <s v="- Sri Rumiyati, S.Pi., M.P. (Asisten Ahli)_belum pencantuman gelar S3" u="1"/>
        <s v="- Yudi Prasetyo Handoko, M.T. (Lektor)_-" u="1"/>
        <s v="- Djoko Tjahjono, - (Pengelola Tenaga Kependidikan)_-" u="1"/>
        <s v="- Karyanto, A.Md., S.Pi., M.Si. (Asisten Ahli)_-" u="1"/>
        <s v="Ir. Asriani, M.Pi. (Lektor Kepala)_-" u="1"/>
        <s v="- Cita Mahardika Hariyono, S.Pi., M.T.P. (Pengelola Laporan Persediaan dan Operator SIMAK-BMN)_-" u="1"/>
        <s v="- Gregorio A. Tumewu, - (Kelasi)_-" u="1"/>
        <s v="- Heru Santoso, S.Pi., M.Si. (Lektor Kepala)_-" u="1"/>
        <s v="- Peris Pangkiro, A.Md.Pi. (Masinis Kapal)_-" u="1"/>
        <s v="- Novi Elfridayanti, S.Tr.Pi. (Pengadministrasi Prodi TAK)_-" u="1"/>
        <s v="- Muh. Soghirun, S.Pd., M.Pd. (Unit Pengelolaan Tata Usaha, Layanan Publik &amp; Informasi Publik/PPID)_-" u="1"/>
        <s v="- Nurmansah, S.T., M.Tr.Pi. (Pengelola Laboratorium)_-" u="1"/>
        <s v="- Agus Faisal, - (Teknisi Gedung/Bangunan)_-" u="1"/>
        <s v="- RR Radipta Lailatussifa, M.Sc. (Lektor)_-" u="1"/>
        <s v="- Feronica Umboh, S.E. (Analis Pengelolaan Keuangan APBN Ahli Muda)_-" u="1"/>
        <s v="- Amyda Suryati Panjaitan, A.Pi, M.Si. (Lektor Kepala)_-" u="1"/>
        <s v="- Fransiskus Totibun, A.Md.Pi. (Kepala Unit Asrama)_-" u="1"/>
        <s v="- Awaluddin, A.Pi., M.S.T.Pi. (Lektor)_-" u="1"/>
        <s v="- Surya Mukti Rangkuti, - (Masinis Kapal)_-" u="1"/>
        <s v="- Kujapati Laing, - (Pramusai)_-" u="1"/>
        <s v="- Eddy Sugriwa Husen, S.Pi., M.M. (Lektor Kepala)_-" u="1"/>
        <s v="- Erfita Mahu, S.Kep. (Penata Layanan Operasional)_-" u="1"/>
        <s v="- Gusti Putu Pranata Kusuma, - (Teknisi Instalasi dan Jaringan)_-" u="1"/>
        <s v="- Grandhi Kaenato Da Gomez, S.St.Pi., M.Tr.Pi. (Penyusun Laporan Keuangan)_-" u="1"/>
        <s v="- Saeful Akhmad Tauladani, S.St.Pi., M.Si. (Lektor)_belum pencantuman gelar S3" u="1"/>
        <s v="- Mohamad Akbar, S.Pi., M.Si. (Asisten Ahli)_-" u="1"/>
        <s v="- Laely Dimyati, S.Pd. (Pengelola Bahan Akademik dan Pengajaran)_-" u="1"/>
        <s v="- Ahmad Azwar, S.St.Pi., M.M. (Pengelola Kepegawaian)_-" u="1"/>
        <s v="- Entin, - (Pramusaji)_-" u="1"/>
        <s v="- Abdul Muis, - (Teknisi Listrik dan Jaringan)_-" u="1"/>
        <s v="- La Ode Mansyur, S.Pi., M.Si. (Pengelola Program dan Kegiatan)_-" u="1"/>
        <s v="- Tri Setianto, S.St.Pi., M.S.T.Pi. (Asisten Ahli)_KAPRODI TPI" u="1"/>
        <s v="- Liliana Jafar, S.Pi. (Pengelola BMN/Persediaan)_-" u="1"/>
        <s v="- Edwin Alvred Piubati, - (Petugas Keamanan)_-" u="1"/>
        <s v="- Eko Novi Saputra, S.St.Pi., M.T. (Pengelola BMN Rumah Tangga dan Perlengkapan)_Kepala Unit Kerjasama dan Bimbingan Karir" u="1"/>
        <s v="- Martina Salemon, - (Petugas Kebersihan)_Lulus PPPK Tahap I" u="1"/>
        <s v="- Verranita Tri Andri Astuti, S.St.Pi. (Kepala Subbagian Umum)_-" u="1"/>
        <s v="- Rijal Al Hakim Wijaya, A.Md. (Analis Kepegawaian Pelaksana)_-" u="1"/>
        <s v="- Rito Yanto Susang, - (Operator SIMDIK, Operator PDDikti)_-" u="1"/>
        <s v="- Ahyani Radhiyani Rahim, A.Md. (Kepala Unit Pengelolaan dan Pemanfaatan Aset BMN)_-" u="1"/>
        <s v="- Nurimah, - (Pengadministrasi Persuratan)_-" u="1"/>
        <s v="- Kuwat Gomar, - (Oiler)_-" u="1"/>
        <s v="Dr. Iman Supriatna, S.Pi., M.P. (Lektor)_-" u="1"/>
        <s v="- Mohammad Bintang Fikri, M.T. (Calon Dosen)_" u="1"/>
        <s v="- Maria Yuliana Warpinggon, - (Operator Layanan Operasional)_-" u="1"/>
        <s v="- Fath Annisa Chazatin, A.Md. (Pranata Keuangan APBN Terampil)_-" u="1"/>
        <s v="- Siti Hasanah, - (Juru Masak)_-" u="1"/>
        <s v="- Sulaeman, - (Pengelola Lab Hatchery)_-" u="1"/>
        <s v="- Pundi Ramadhan Sudrajat, S.Tr.Pi. (Calon Pranata Laboratorium Pendidikan)_-" u="1"/>
        <s v="- Sigit Deddy Purnomo Sidhi, S.T., M.Eng. (Lektor)_TUBEL (Agustus 2021 s.d. Agustus 2025)" u="1"/>
        <s v="- Bayu Kurnianto, S.ST.Pi. (Teknisi Tambak Udang)_-" u="1"/>
        <s v="- Khairudin Isman, S.S.T.Pi., M.Dev.Prac. (Lektor)_" u="1"/>
        <s v="- Rahmat Yuliandri, S.St.Pi., M.P. (Asisten Ahli)_-" u="1"/>
        <s v="- Arnoldus William Djari, - (Pengelola Perpustakaan)_-" u="1"/>
        <s v="- Kezia Gloria Apriliana Runtu, S.T., M.Eng. (Asisten Ahli)_-" u="1"/>
        <s v="- Nia Giwe, - (Pramusaji)_-" u="1"/>
        <s v="- Kikin Setiyono, - (Masinis Kapal)_-" u="1"/>
        <s v="- Murdoko, - (Pengelola Lab. Pakan danTUK)_-" u="1"/>
        <s v="- Fina Nuur Sakinah, - (Pramubakti Kantor)_-" u="1"/>
        <s v="- Goan Ganny Ayong Supit, A.Md., S.Pi. (Pengelola Data)_-" u="1"/>
        <s v="- Doly Andrian Harahap, S.St.Pi., M.Tr.Pi. (Masinis Kapal)_-" u="1"/>
        <s v="- Rendy Sanggenafa, S.Pi. (Petugas Keamanan)_-" u="1"/>
        <s v="- Penina Danaci Mau, S.Sos. (Staf Bendahara)_-" u="1"/>
        <s v="- Suharyanto, S.Pi., M.Si. (Lektor)_Kepala PUSBINTER" u="1"/>
        <s v="- Ahmad Ilham Ramadhani, M.T. (Asisten Ahli)_Kepala TEFA Bengkel Latih" u="1"/>
        <s v="- Rosdianah, S.Pd. (Penanggungjawab Kerumahtanggaan Kampus II)_Kepala Perpustakaan" u="1"/>
        <s v="- Indra Kristiana, S.Pi., M.P. (Asisten Ahli)_-" u="1"/>
        <s v="- Sugiono, - (Pramu Kebersihan)_-" u="1"/>
        <s v="- Ni Putu Dian Kusuma, S.St.Pi., M.P. (Asisten Ahli)_Kepala Pusat Pembinaan Karakter" u="1"/>
        <s v="- Zainal Usman, S.P., M.Si. (Lektor)_WADIR II_belum pencantuman gelar S3" u="1"/>
        <s v="- Jumardi, - (Pengemudi )_-" u="1"/>
        <s v="- Muh. Suryono, A.Pi., M.P. (Lektor)_-" u="1"/>
        <s v="- Aripudin, S.St.Pi., M.Tr.Pi. (Lektor)_Pejabat Pembuat Komitmen" u="1"/>
        <s v="- Pramono, S.Pi. (Pengelola Rumah Tangga)_-" u="1"/>
        <s v="- Muhammad Rizqi Wardani, A.Md.Pi. (Pelaksana dan Pengelola Kegiatan Pembinaan Fisik, Mental dan Kesamaptaan Taruna)_-" u="1"/>
        <s v="- Andi Amri, - (Pengelola Umum Operasional)_-" u="1"/>
        <s v="- Dadan Zulkifli, S.Ag., M.M. (Lektor Kepala)_-" u="1"/>
        <s v="- Hendro Sukismo, A.Pi., M.S.T.Pi. (Lektor Kepala)_-" u="1"/>
        <s v="- Yudhi Sugama, S.A.P. (Pengelola Kepegawaian)_-" u="1"/>
        <s v="- Saca Saiun, - ()_" u="1"/>
        <s v="- Asniar, S.Sos. (Pengelola Keuangan)_-" u="1"/>
        <s v="- Asep Saefudin, - (Pengadministrasi Tata Usaha)_-" u="1"/>
        <s v="- Iman Sulaeman, - (Pengadministrasi Keuangan)_-" u="1"/>
        <s v="- Sugiono, A.Pi., M.M. (Lektor)_KAPRODI TPI" u="1"/>
        <s v="- Seldi Bartho, S.Pi. (Pengelola TEFA Budidaya Air Laut)_-" u="1"/>
        <s v="- Juhari, - (Pelaksana Teknis)_-" u="1"/>
        <s v="- Priyantini Dewi, S.E., M.M. (Asisten Ahli)_-" u="1"/>
        <s v="- Khairul Jamil, S.P., M.Si. (Lektor)_-" u="1"/>
        <s v="- Muh. Nur, S.Tr.Pi. (Pengelola Data)_-" u="1"/>
        <s v="- Sugito, A.Md.Pi. (Pengelola Layanan Operasional)_-" u="1"/>
        <s v="- Suryanti, - (Pramubakti Asrama)_-" u="1"/>
        <s v="- Parwata, S.Pd. (Analis Peserta Didik)_-" u="1"/>
        <s v="- Aguslan, S.St.Pi. (Pengelola Bahan Akademik dan Pengajaran)_-" u="1"/>
        <s v="- Rosmaladewi, S.Pi., M.Si. (Pengelola Kepegawaian)_-" u="1"/>
        <s v="- Toto Hardianto, S.Pi., M.Pi. (Asisten Ahli)_-" u="1"/>
        <s v="- Supriyo, - (Pengelola Hatchery)_-" u="1"/>
        <s v="- Heru Zaman, - (Teknisi Listrik dan Jaringan)_-" u="1"/>
        <s v="- Rudi Hidayat, A.Md., S.TP. (Pranata Laboratorium Pendidikan Pertama)_-" u="1"/>
        <s v="Prof.Dr. Maman Hermawan, M.Sc. (Guru Besar)_-" u="1"/>
        <s v="- Herry, S.Si., M.Si. (Asisten Ahli)_TUBEL (September 2020 s.d. Agustus 2025)" u="1"/>
        <s v="- Terry Yuliardi, A.Pi., M.S.T.Pi. (Lektor)_TUBEL (1 Agustus 2024 s.d. 1 Agustus 2025)" u="1"/>
        <s v="- Lay Tjarles, S.St.Pi. (Asisten Ahli)_Kepala PUSBINKA" u="1"/>
        <s v="- Era Insivitawati, M.Si. (Lektor)_-" u="1"/>
        <s v="- Lilik Agung Trijatmiko, - (Kelasi)_-" u="1"/>
        <s v="- Hendro Sukismo, A.Pi., M.S.T.Pi. (Lektor Kepala)_Kepala Lab Pengembangan Bisnis Perikanan" u="1"/>
        <s v="- Alwi Mulato, S.St.Pi., M.S.T.Pi. (Masinis Kapal)_TUBEL (Agustus 2021 s.d. Agustus 2025)" u="1"/>
        <s v="Dr. Rudi Saranga, S.Pi., M.Si. (Lektor Kepala)_WADIR II" u="1"/>
        <s v="- Soenarto, S.St.Pi., M.P. (Analis Peserta Didik)_-" u="1"/>
        <s v="Dr. Ita Junita Puspa Dewi, A.Pi., M.Pd. (Lektor Kepala)_WADIR III" u="1"/>
        <s v="- Dodi Nurdiana, S.I.Pust. (Pengelola Sarana dan Prasarana Pendidikan)_-" u="1"/>
        <s v="- Saepuloh Saca, - (Pramubakti)_-" u="1"/>
        <s v="- Taupik, S.Tr.Pi. (Pramubakti)_-" u="1"/>
        <s v="- Syafruddin Kibas, S.Pi. (Pengelola Sarana dan Prasarana Kantor)_-" u="1"/>
        <s v="- Rony Susang, - (Petugas TEFA TPI)_-" u="1"/>
        <s v="- Marthen Luther Kaho, - (Kepala Kamar Mesin)_-" u="1"/>
        <s v="- Nurdiansyah, S.H. (Pengadministrasi Keuangan)_-" u="1"/>
        <s v="- Sri Budiani Samsuharapan, A.Pi., S.Pi., M.M. (Lektor Kepala)_-" u="1"/>
        <s v="- Rojali, - (Petugas Kebersihan)_-" u="1"/>
        <s v="- Hadi Syamsurya, S.Kom. (Pengadministrasi Pusat Penelitian dan Pengabdian Kepada Masyarakat)_-" u="1"/>
        <s v="- Zainul Abidin, - (Teknisi Sarana dan Prasarana)_-" u="1"/>
        <s v="- Fikrial Ikrom Indra Faza, - (Pelaksana dan Pengelola Kegiatan Pembinaan Fisik, Mental dan Kesamaptaan Taruna)_-" u="1"/>
        <s v="Dr. Bagus Oktori Sutrisno, A.Pi., M.M. (Lektor)_-" u="1"/>
        <s v="- Anifudin, S.Pi., M.Tr.Pi. (Pengelola Sarana dan Prasarana)_-" u="1"/>
        <s v="- Arie Oktariadi Akil, S.ST. (Pengelola Layanan Data Akademik, Ketarunaan dan Alumni)_-" u="1"/>
        <s v="- Ginanjar, - (Pengelola Hatchery)_-" u="1"/>
        <s v="- Muhammad Shoheh, - (Pengadministrasi Perpustakaan)_-" u="1"/>
        <s v="Dr. Anna Fauziah, S.Si., M.Si. (Lektor)_-" u="1"/>
        <s v="- Jeniarty Rani Saranga, S.Tr.Pi. (Pengelola Humas dan Data, Pengelola Laboratorium Rapikan)_-" u="1"/>
        <s v="- Rakhma Fitria Larasati, M.Sc. (Asisten Ahli)_Sekretaris PRODI TPI" u="1"/>
        <s v="- Rindu Linanda, S.E. (Bendahara)_-" u="1"/>
        <s v="- Patriecia Pianaung, - (Pengadministrasi Akademik)_-" u="1"/>
        <s v="- Michele Christiana Maria Soulisa, S.Pi. (Pembina Asrama)_-" u="1"/>
        <s v="- Kennedi Sembiring, S.Kel., M.Sc. (Asisten Ahli)_-" u="1"/>
        <s v="- Made Wisnu Wiyasa, A.Md.Pi. (Teknisi Tambak Udang)_-" u="1"/>
        <s v="- Asthervina Widyastami Puspitasari, M.P. (Asisten Ahli)_Sekretaris Prodi TBP" u="1"/>
        <s v="- Erfita Mahu, S.Kep. (Tenaga Medis)_-" u="1"/>
        <s v="- Sarlota Halundaka, S.Pd.K. (Staf Unit IT)_-" u="1"/>
        <s v="- Juniawan Preston Siahaan, A.Pi., M.T. (Lektor Kepala)_WADIR I" u="1"/>
        <s v="- Rode Rut Erary, - (Pengadministrasi Kesiswaan)_-" u="1"/>
        <s v="- Subarjo, S.St.Pi. (Pelaksana Teknis)_-" u="1"/>
        <s v="- Nisa Hakimah, M.Sc. (Lektor)_-" u="1"/>
        <s v="- Samsuri, - (Pramubakti)_-" u="1"/>
        <s v="- Dahlan Amura, S.Pi., M.Si. (Lektor)_" u="1"/>
        <s v="- Ratih Ismiati, - (Pengadministrasi Sarana dan Prasarana)_-" u="1"/>
        <s v="- Fina Nuur Sakinah, - (Pramubakti)_-" u="1"/>
        <s v="- Dyah Retno Wulan, S.Pd., M.Pd. (Lektor)_-" u="1"/>
        <s v="- Yani Safitri, A.P.Pi. (Petugas Pengelola Asrama)_-" u="1"/>
        <s v="- Fahruddin, - (Teknisi Sarana dan Prasarana)_-" u="1"/>
        <s v="- Noor Pitto Sari Nio Lita, S.Pi., M.Tr.Pi. (Asisten Ahli)_-" u="1"/>
        <s v="- Charlens Polin, S.Pi., M.Si. (Analis Perencanaan, Evaluasi dan Pelaporan)_-" u="1"/>
        <s v="- Dewi Novita Sari, S.Pi. (Pengadministrasi Ketaruanaan dan Alumni)_-" u="1"/>
        <s v="- I Wayan Adi Sastika, S.Pi. (Pranata Laboratorium Prodi PT)_-" u="1"/>
        <s v="Dra. Nunung Sabariyah, M.Pd. (Lektor Kepala)_-" u="1"/>
        <s v="- Fahriadi Pakaya, M.T. (Lektor)_-" u="1"/>
        <s v="- Anda Yojana, - (Teknisi Sarana dan Prasarana)_-" u="1"/>
        <s v="- Harisjon, S.Pi., M.Pi. (Lektor)_-" u="1"/>
        <s v="- Nur Hidayah, M.Biotech. (Lektor)_-" u="1"/>
        <s v="- Hawati, S.Pd., M.Pi. (Asisten Ahli)_-" u="1"/>
        <s v="- Iis Faikha, A.Md.Pi. (Pengelola Laboratorium)_-" u="1"/>
        <s v="- Ricky R. Syahfie, A.Md. (Mualim)_Lulus PPPK Tahap I" u="1"/>
        <s v="- Supriadi M, - (Petugas Keamanan)_-" u="1"/>
        <s v="- Liya Tri Khikmawati, S.Pi., M.Si. (Lektor)_Mutasi ke Politeknik KP Sidoarjo" u="1"/>
        <s v="- Eko Novi Saputra, S.St.Pi., M.T. (Pengadministrasi Prodi PHL)_Kepala Unit Kerjasama dan Bimbingan Karir" u="1"/>
        <s v="- Agoes Heryanto, A.Md. (Pranata Keuangan APBN Terampil)_-" u="1"/>
        <s v="- Adan Diantoro, - (Teknisi Air dan Gedung Lab Pengolahan)_-" u="1"/>
        <s v="- Handi Kurniawan, - (Teknisi Listrik dan Jaringan)_-" u="1"/>
        <s v="- Taupik, S.Tr.Pi. (Anggota Pusat Pembinaan Karakter)_-" u="1"/>
        <s v="- Akdius Teny Kasehung, - (Petugas Keamanan)_-" u="1"/>
        <s v="- Silvania Meyke Cherly Pangkerego, S.E. ()_" u="1"/>
        <s v="- Dewi Novita Sari, S.Pi. (Pelaksana dan Pengelola Kegiatan Pembinaan Fisik, Mental dan Kesamaptaan Taruna)_-" u="1"/>
        <s v="- I Nyoman Subawa, A.Md., S.Pi. (Pranata Laboratorium Pendidikan Pelaksana Lanjutan)_belum pencantuman gelar S2" u="1"/>
        <s v="- Muhammad Tamrin Husen, - (Petugas Keamanan)_-" u="1"/>
        <s v="- Muhammad Arif Ely, S.AN. (Pengelola Kepegawaian)_-" u="1"/>
        <s v="Dr. Mohsan Abrori, S.Pi. M.Si. (Lektor Kepala)_WADIR III" u="1"/>
        <s v="- Ai Setiadi, S.Pi., M.Tr.Pi. (Penyusun Laporan Keuangan)_-" u="1"/>
        <s v="- Almah Suseno, - (Juru Masak Kapal)_-" u="1"/>
        <s v="- Khoirunnisa Karmita Nadyastuti, S.Psi. (Pembina Karakter)_-" u="1"/>
        <s v="- Karsum, - (Tenaga Lapangan)_-" u="1"/>
        <s v="- Ni Made Anggun Pradnyani Putri, A.Md.Pi. (Pranata Laboratorium Prodi PHL)_-" u="1"/>
        <s v="- Irawati Balamakin, - (Pelaksana Program Studi MP)_-" u="1"/>
        <s v="- Gandang TH. Epong, - (Juru Mesin)_-" u="1"/>
        <s v="- Hasnah, - (Pramusaji)_-" u="1"/>
        <s v="Dr. Asia, S.T., M.Si. (Lektor Kepala)_KAPRODI TPI" u="1"/>
        <s v="- Abu Khoir, A.Md., S.P. (Analis Pengelolaan Keuangan APBN Ahli Pertama)_-" u="1"/>
        <s v="- Mursalim U, A.Md.Pi. (Pelaksana Administrasi Kewirausahaan)_-" u="1"/>
        <s v="- Sugito, A.Md.Pi. (Instruktur)_-" u="1"/>
        <s v="- Ernita, - (Pengelola Keuangan)_-" u="1"/>
        <s v="- Jondis Nesimnasi, - (Pengelola Laboratorium Garam dan Rumput Laut)_-" u="1"/>
        <s v="- Arie Goase Imege, A.Md. (Pranata Laboratorium Pendidikan Terampil)_-" u="1"/>
        <s v="- Agusta Putri Balqis Linda Soeharso, M.Sc. (Asisten Ahli)_Mutasi ke Politeknik KP Karawang" u="1"/>
        <s v="- Karsum, - (Tenaga Kebersihan Lapangan)_-" u="1"/>
        <s v="- Liya Tri Khikmawati, S.Pi., M.Si. (Lektor)_-" u="1"/>
        <s v="- Sujono, S.Pi. (Analis Laboratorium Pendidikan)_-" u="1"/>
        <s v="- Riris Yuli Valentine, S.Pi., M.P. (Lektor)_-" u="1"/>
        <s v="- Franky Adrian Darondo, A.Md., S.Pi., M.Tr.Pi. (Asisten Ahli)_KAPRODI TPI" u="1"/>
        <s v="- La Masia, - (Petugas Kebersihan)_-" u="1"/>
        <s v="- Meila Eskaria Putri, S.St.Pi. (Pengelola Data)_-" u="1"/>
        <s v="Dra. Endang Gunaisah, M.Si. (Lektor Kepala)_Ketua Sistem Pengawasan Internal" u="1"/>
        <s v="- Dhea Finasthi, S.Tr.Pi. ()_" u="1"/>
        <s v="- Ricky Badrianto, A.Md. (Pramu Kantor)_-" u="1"/>
        <s v="- Dian Utama, S.Kom. (Pengelola Barang Milik Negara, Persediaan, Perlengkapan dan Dokumentasi)_-" u="1"/>
        <s v="- Tri Feni Meindrawati, S.E., M.M. (Pengadministrasi dan Pengelola Laporan Keuangan)_-" u="1"/>
        <s v="Ir. Moh. Zainal Arifin, M.P. (Lektor Kepala)_-" u="1"/>
        <s v="- Aliyan, - (Teknisi Sarana dan Prasarana)_-" u="1"/>
        <s v="- Stefanny Stevie Tumigolung, A.Md., S.Pi. (Kepala Kamar Mesin)_belum pencantuman gelar S2" u="1"/>
        <s v="- Zulkhairina, S.Tr.Pi. (Staf Pejabat Pembuat Komitmen)_-" u="1"/>
        <s v="- Dewi Virgiastuti Jarir, S.Tr.Pi. (Sekretaris Direktur)_-" u="1"/>
        <s v="- Mustopa Kamal, S.St.Pi., M.Tr.Pi. (Asisten Ahli)_-" u="1"/>
        <s v="- Teguh Priyono, S.Kom. (Pengadministrasi Akademik)_-" u="1"/>
        <s v="- Zuli Silawanto, A.Pi. (Kepala Kamar Mesin)_-" u="1"/>
        <s v="- M. Fahreza Ade Saputra, - (Petugas Kebersihan Asrama)_-" u="1"/>
        <s v="- Rizaldi Atmaja, - (Petugas Keamanan)_-" u="1"/>
        <s v="Ir. Adi Suseno, M.Si. (Lektor Kepala)_" u="1"/>
        <s v="- Ardianza Syukur, A.Md.Kep. (Perawat Pertama)_-" u="1"/>
        <s v="- Sucipto, S.Pi., M.Tr.Pi. (Pengelola Laboratorium)_-" u="1"/>
        <s v="- Fitri Damayanti, S.Tr.Pi. (Pembina Karakter)_-" u="1"/>
        <s v="- Rif'ati, - ()_" u="1"/>
        <s v="- Ariyanto, A.Md. (Analis Pengelolaan Keuangan APBN Ahli Pertama)_-" u="1"/>
        <s v="- Rike Kagiling, A.Md., S.Pi. (Pengelola Laboratorium)_-" u="1"/>
        <s v="- Oky Istirida, A.Md. (Pengelola Keuangan)_-" u="1"/>
        <s v="- Afandi Saputra, S.St.Pi., M.P. (Lektor)_belum pencantuman gelar S3" u="1"/>
        <s v="- Husnul Hayati Lufitra, S.H. (Panitera)_-" u="1"/>
        <s v="- Edizul Adiwijaya Sadir, S.ST., M.Tr.Pi. (Asisten Ahli)_-" u="1"/>
        <s v="- Abdullah Sidiq, A.Md., S.Pi. (Pranata Keuangan APBN Penyelia (Kepala Subbagian Umum))_belum pencantuman gelar S2" u="1"/>
        <s v="- Joice Sandra Tendean, S.Kep. (Petugas Kesehatan)_-" u="1"/>
        <s v="- Nisfi Darwita, S.Tr.Pi. ()_" u="1"/>
        <s v="Dra. Ani Leilani, M.Si. (Lektor Kepala)_DIREKTUR" u="1"/>
        <s v="- Yus Isnainita Wahyu, S.Pi., M.P. (Lektor)_WADIR II" u="1"/>
        <s v="- I Komang Sukrawan, - (Petugas Kebersihan)_-" u="1"/>
        <s v="- Irwan, S.Pi., M.Si. (Lektor)_Perpanjangan TUBEL (18 Agustus 2024 s.d 31 Januari 2025)" u="1"/>
        <s v="- Tina Fransiskha Carolyn Panjaitan, S.St.Pi., M.Si. (Asisten Ahli)_TUBEL (Agustus 2021 s.d. Agustus 2025)" u="1"/>
        <s v="- Muh. Soghirun, S.Pd., M.Pd. (Penanggungjawab Unit Tata Usaha, Layanan Informasi Publik, dan PPID)_-" u="1"/>
        <s v="- Fiqih Indra Pickassa, S.St.Pi. (Petugas Teaching Factory (TEFA))_-" u="1"/>
        <s v="- M. Junaedi, - (Pramu Kantor)_-" u="1"/>
        <s v="- Hidayat Jamaluddin, S.Pi. (Analis Sumber Daya Manusia)_-" u="1"/>
        <s v="- Johan Nubertus Mangi, - (Pembina Ketarunaan)_-" u="1"/>
        <s v="- Regina Minanda, - (Pelaksana Administrasi Akademik)_-" u="1"/>
        <s v="- Dessy Atika Natalia, S.ST.Pi., M.Tr.Pi. (Asisten Ahli)_-" u="1"/>
        <s v="- Mukhlis Ali, M.T. (Lektor)_Sekretaris Prodi MP" u="1"/>
        <s v="- Asniyati, - (Pramusaji)_-" u="1"/>
        <s v="- Iya Purnama Sari, M.Si. (Asisten Ahli)_Mutasi ke Politeknik KP Dumai" u="1"/>
        <s v="- Maya Oktavia Lowing, - (Petugas Dapur)_Lulus PPPK Tahap I" u="1"/>
        <s v="- Otorince Nite, - (Pranata Keuanga APBN Terampil)_-" u="1"/>
        <s v="- Papa Samrotul Puadah, S.S. (Pengadministrasi Pusbinter)_-" u="1"/>
        <s v="- Dian Utama, S.Kom. (Pelaksana IT)_-" u="1"/>
        <s v="- Agustinus A.H. Ratung, S.ST., M.Tr.Pi. (Mualim)_-" u="1"/>
        <s v="- Efri Yanri Yunike Buraen, S.Si (Pelaksana Program Studi TPI)_-" u="1"/>
        <s v="- Muhamad Yana, - (Teknisi Sarana dan Prasarana)_-" u="1"/>
        <s v="- Didik, - (Pramu Kebersihan)_-" u="1"/>
        <s v="- Goan Ganny Ayong Supit, A.Md., S.Pi. (Pengelola Bahan Akademik dan Pengajaran)_-" u="1"/>
        <s v="- Bambang Winarno, S.Sos. (Pustakawan Muda)_-" u="1"/>
        <s v="- Nofi Sulistiyo Rini, S.St.Pi. ()_" u="1"/>
        <s v="- Rohyadi, S.Tr.Pi. (Pengelola Bahan Akademik dan Pengajaran)_-" u="1"/>
        <s v="- Dewi Nurmalita Suseno, M.Si. (Lektor)_-" u="1"/>
        <s v="- Laely Dimyati, S.Pd. (Pengelola Kepegawaian, Tenaga Pendidik &amp; Kependidikan)_-" u="1"/>
        <s v="- Papa Samrotul Puadah, S.S. (Pengadministrasi Data dan Program)_-" u="1"/>
        <s v="- Muhammad Shoheh, - (Pengadministrasi Umum)_-" u="1"/>
        <s v="- Wahyu Krisdiya, A.Md. (Statistisi Pertama)_-" u="1"/>
        <s v="- Albertus Guntur Arsetyanto Labupili, S.Tr.Pi. ()_" u="1"/>
        <s v="- Yasmina Safitri, S.Tr.Pi. (Pelaksana Asrama Putri)_Lulus PPPK Tahap I" u="1"/>
        <s v="- Erny Hernawati, S.Pi. (Pelaksana Tefa Sumber Daya Pesisir dan Kelautan)_-" u="1"/>
        <s v="- Muhammad Nurman Syarif, S.Pi. (Pengadministrasi Tenaga Kependidikan)_belum pencantuman gelar S2" u="1"/>
        <s v="Dr. Wisriati La Sima, A.Pi., M.P. (Sekretaris Program Pascasarjana)_-" u="1"/>
        <s v="- Klemens Metusala Burdam, - (Komandan Satuan Pengamanan)_-" u="1"/>
      </sharedItems>
    </cacheField>
    <cacheField name="PROGRAM STUDI DOSEN" numFmtId="0">
      <sharedItems containsBlank="1" count="22">
        <s v="Teknologi Penangkapan Ikan"/>
        <s v="Permesinan Perikanan"/>
        <m/>
        <s v="Teknologi Pengolahan Hasil Perikanan"/>
        <s v="Teknologi Akuakultur"/>
        <s v="Teknologi Pengelolaan SD Perairan"/>
        <s v="Penyuluhan Perikanan"/>
        <s v="Pemanfaatan Sumber Daya Perikanan (Program Pascasarjana)"/>
        <s v="Mekanisasi Perikanan"/>
        <s v="Teknik Pengolahan Produk Perikanan"/>
        <s v="Teknik Budidaya Perikanan"/>
        <s v="Teknik Penanganan Patologi Perikanan"/>
        <s v="Agribisnis Perikanan"/>
        <s v="Perikanan Tangkap"/>
        <s v="Teknik Penangkapan Ikan"/>
        <s v="Budi Daya Ikan"/>
        <s v="Teknik Kelautan"/>
        <s v="Pengolahan Hasil Laut"/>
        <s v="Teknologi Kelautan"/>
        <s v="Permesinan Kapal"/>
        <s v="Konservasi"/>
        <s v="Ekowisata Bahari"/>
      </sharedItems>
    </cacheField>
    <cacheField name="PRODI DOSEN" numFmtId="0">
      <sharedItems containsBlank="1" count="13">
        <s v="TPI/PT"/>
        <s v="MP/PK"/>
        <m/>
        <s v="TPH/TPPP/PHL"/>
        <s v="TAK/TBP/BDI"/>
        <s v="TPS"/>
        <s v="PP"/>
        <s v="PSP (S2)"/>
        <s v="TPPI"/>
        <s v="AGP"/>
        <s v="TKL"/>
        <s v="KS"/>
        <s v="EB"/>
      </sharedItems>
    </cacheField>
    <cacheField name="SATUAN PENDIDIKAN" numFmtId="0">
      <sharedItems containsBlank="1" count="12">
        <s v="Politeknik Ahli Usaha Perikanan"/>
        <m/>
        <s v="Politeknik Kelautan dan Perikanan Sidoarjo"/>
        <s v="Politeknik Kelautan dan Perikanan Bitung"/>
        <s v="Politeknik Kelautan dan Perikanan Sorong"/>
        <s v="Politeknik Kelautan dan Perikanan Karawang"/>
        <s v="Politeknik Kelautan dan Perikanan Kupang"/>
        <s v="Politeknik Kelautan dan Perikanan Bone"/>
        <s v="Politeknik Kelautan dan Perikanan Jembrana"/>
        <s v="Politeknik Kelautan dan Perikanan Pangandaran"/>
        <s v="Politeknik Kelautan dan Perikanan Dumai"/>
        <s v="Akademi Komunitas Kelautan dan Perikanan Wakatobi"/>
      </sharedItems>
    </cacheField>
    <cacheField name="LOKASI" numFmtId="0">
      <sharedItems containsBlank="1"/>
    </cacheField>
    <cacheField name="PENDIDIKAN TERAKHIR" numFmtId="0">
      <sharedItems containsBlank="1"/>
    </cacheField>
    <cacheField name="NAMA PROGRAM STUDI PENDIDIKAN TERAKHIR" numFmtId="0">
      <sharedItems containsBlank="1" count="367">
        <s v="S2 Ilmu Kelautan Hayati dan Non Hayati"/>
        <s v="S3 Teknologi Perikanan Laut"/>
        <s v="S3 Teknologi Kelautan"/>
        <s v="S2 Ilmu Manajemen"/>
        <s v="S2 Teknologi Kelautan"/>
        <s v="S2 Pemanfaatan Sumber Daya Perikanan"/>
        <s v="S2 Manajemen Perikanan"/>
        <s v="S2 Administrasi Niaga"/>
        <s v="S2 Administrasi Publik"/>
        <s v="S2 Sumberdaya Perairan Pesisir dan Kelautan"/>
        <s v="S3 Pengelolaan Sumber Daya Pesisir dan Lautan"/>
        <s v="S2 Pendidikan Agama Islam"/>
        <s v="S2 Ilmu Ekonomi"/>
        <s v="S2 Ilmu Kelautan"/>
        <s v="S2 Magister Pendidikan Matematika"/>
        <s v="S2 Teknologi Perikanan Tangkap"/>
        <s v="S2 Bahasa Inggris"/>
        <s v="S2 Ilmu Kelautan "/>
        <s v="S2 Teknologi Hasil Pertanian"/>
        <s v="S2 Manajemen"/>
        <s v="S2 Manajemen Sumber Daya Pantai"/>
        <s v="S2 Ilmu Hukum"/>
        <s v="S2 Pendidikan Bahasa Indonesia"/>
        <s v="S2 Ilmu Lingkungan"/>
        <s v="S2 Manajemen Sumberdaya Pantai"/>
        <s v="S2 Teknologi Perikanan Laut"/>
        <s v="S2 Ilmu Perairan"/>
        <s v="S3 Ilmu Perikanan"/>
        <s v="S2 Teknik Elektro"/>
        <s v="S2 Manajemen Sumber Daya Manusia"/>
        <s v="S2 Manajemen Pemasaran"/>
        <s v="S2 Teknik Mesin"/>
        <s v="S2 Ilmu Ekonomi Pembangunan"/>
        <s v="S2 Teknik Sistem dan Pengendalian Kelautan"/>
        <s v="S2 Teknik Kelautan"/>
        <s v="S2 Master of Education"/>
        <m/>
        <s v="S3 Pendidikan Kependudukan dan Lingkungan Hidup"/>
        <s v="S3 Philosophy in Fisheries Science"/>
        <s v="S2 Teknologi Pangan dan Gizi"/>
        <s v="S2 Bioteknologi"/>
        <s v="S2 Teknik Kimia"/>
        <s v="S2 Teknologi Pangan"/>
        <s v="S3 Ilmu Manajemen"/>
        <s v="S3 Biologi"/>
        <s v="S3 Pengelolaan Sumber Daya Perairan"/>
        <s v="S2 Ilmu Manajemen Perikanan"/>
        <s v="S3 Biomedical Mechanical and Electrical Engineering"/>
        <s v="S3 Aquaculture"/>
        <s v="S2 Pengelolaan Sumber Daya Perairan"/>
        <s v="S2 Hukum Keluarga Islam (Ahwal Syakhshiyyah)"/>
        <s v="S2 Ilmu Akuakultur"/>
        <s v="S2 Pendidikan Teknologi dan Kejuruan"/>
        <s v="S3 Sains Veteriner"/>
        <s v="S2 Manajemen Agribisnis"/>
        <s v="S2 Manajemen Sumber Daya Perairan"/>
        <s v="S2 Pengelolaan Sumber Daya Pesisir dan Lautan"/>
        <s v="S2 Pendidikan Bahasa Inggris"/>
        <s v="S2 Agribisnis"/>
        <s v="S3 Teknologi Pendidikan"/>
        <s v="S3 Pengelolaan Sumber Daya Alam dan Lingkungan"/>
        <s v="S2 Manajemen Pendidikan"/>
        <s v="S2 Administrasi Negara"/>
        <s v="S3 Environment and Agriculture"/>
        <s v="S3 Marine Bio-resource and Environmental Science"/>
        <s v="S2 Ilmu Penyuluhan Pembangunan"/>
        <s v="S3 Ilmu Akuakultur"/>
        <s v="S2 Manajemen Sumberdaya Manusia"/>
        <s v="S2 Manajemen "/>
        <s v="S3 Akuakultur"/>
        <s v="S3 Ekonomi Pertanian"/>
        <s v="S2 Administrasi Pendidikan"/>
        <s v="S3. Manajemen Pendidikan"/>
        <s v="S2 Ilmu Administrasi Niaga"/>
        <s v="S2 Tropical and International Agriculture"/>
        <s v="S2 Komunikasi Pembangunan Pertanian dan Pedesaan"/>
        <s v="S3 Ilmu Ekonomi Pertanian"/>
        <s v="S3 Ilmu Perencanaan Pembangunan Wilayah dan Pedesaan"/>
        <s v="S3 Ilmu Lingkungan"/>
        <s v="S3 Ilmu Perairan"/>
        <s v="S3 Ilmu Pangan"/>
        <s v="S3 Enviroment Management"/>
        <s v="S1 Teknik Mesin"/>
        <s v="-"/>
        <s v="S1 Budidaya Perairan"/>
        <s v="S1 Budidaya Air Tawar"/>
        <s v="S1 Agribisnis"/>
        <s v="S2 Ilmu Administrasi"/>
        <s v="S1 Manajemen"/>
        <s v="S2 Sains Agribisnis"/>
        <s v="S1 Ilmu Administrasi Negara"/>
        <s v="D3 Mekanisasi Perikanan"/>
        <s v="D4 Teknologi Penangkapan Ikan"/>
        <s v="S2. Pemanfaatan Sumberdaya Perikanan"/>
        <s v="S1 Pemanfaatan Sumber Daya Perikanan"/>
        <s v="D4 Permesinan Perikanan"/>
        <s v="D3 Mesin dan Peralatan Perikanan"/>
        <s v="S1 Pemanfaatan Sumberdaya Perikanan"/>
        <s v="D3 Teknik Penangkapan Ikan"/>
        <s v="S1 Pertanian, Sosial Ekonomi"/>
        <s v="S1 Teknologi Pengelolaan Sumber Daya Perairan"/>
        <s v="S1 Akuntansi"/>
        <s v="D3 Ekowisata"/>
        <s v="Manajemen"/>
        <s v="S1 Pendidikan Ilmu Pengetahuan Sosial"/>
        <s v="S2 Industri Kecil Menengah"/>
        <s v="S1 Penyuluhan Perikanan"/>
        <s v="S2 Master of Fisheries Science"/>
        <s v="Kedokteran"/>
        <s v="S2 Profesi Dokter"/>
        <s v="S1 Kedokteran Umum"/>
        <s v="Pertanian, Agronomi"/>
        <s v="S1 Ilmu Perpustakaan"/>
        <s v="S1 Teknologi Pangan"/>
        <s v="D3 Keperawatan"/>
        <s v="D3 Manajemen Informatika"/>
        <s v="S1 Kimia"/>
        <s v="D3 Kesehatan Gigi dan Mulut"/>
        <s v="S2 Teknologi Informasi untuk Perpustakaan"/>
        <s v="S2 Kedokteran Gigi"/>
        <s v="S1 Teknik Informatika"/>
        <s v="D3 Informatika"/>
        <s v="S2 Profesi Ners"/>
        <s v="S2. Profesi Apoteker"/>
        <s v="D3 Rekam Medis dan Informasi Kesehatan"/>
        <s v="Teknologi Pengelolaan Sumberdaya Perairan"/>
        <s v="Teknologi Pengolahan Hasil Perikanan"/>
        <s v="S1 Teknologi Pengolahan Hasil Perikanan"/>
        <s v="S1 Ekonomi"/>
        <s v="D3 Sistem Informasi"/>
        <s v="D3 Perhotelan"/>
        <s v="Teknologi Akuakultur"/>
        <s v="S1 Teknologi Akuakultur"/>
        <s v="S1 Hubungan Internasional"/>
        <s v="S1 Apoteker"/>
        <s v="D4 Teknologi Pengelolaan Sumberdaya Perairan"/>
        <s v="Teknik"/>
        <s v="Permesinan Perikanan"/>
        <s v="Animasi"/>
        <s v="S1 Teknologi Pendidikan Kurikulum"/>
        <s v="Penyuluhan Perikanan"/>
        <s v="S1 Gizi"/>
        <s v="S1. Psikologi"/>
        <s v="Teknik Budidaya Perikanan"/>
        <s v="D4 Penyuluhan Perikanan"/>
        <s v="S1 Ekonomi Akuntansi"/>
        <s v="D4 Teknologi Akuakultur"/>
        <s v="D3 Manajemen"/>
        <s v="Komputer"/>
        <s v="S1 Komunikasi"/>
        <s v="S3 Ilmu Kelautan"/>
        <s v="S2 Ilmu Komunikasi"/>
        <s v="S2 Teknologi Industri Pertanian"/>
        <s v="S2 Kimia"/>
        <s v="S2 Teknologi Hasil Perikanan"/>
        <s v="S3 Ilmu Perikanan dan Kelautan"/>
        <s v="S2 Ilmu Perikanan"/>
        <s v="S2 Budidaya Perairan"/>
        <s v="S2 Pengelolaan Tanah dan Air"/>
        <s v="S2 Teknik Manajemen Pantai"/>
        <s v="S3 Ilmu Pertanian"/>
        <s v="S3 Geomorfologi"/>
        <s v="S2 Mikrobiologi"/>
        <s v="S2 Pengelolaan Sumberdaya Pesisir dan Lautan"/>
        <s v="S2 Biologi Laut"/>
        <s v="S2 Bioteknologi Perikanan dan Kelautan"/>
        <s v="S2 Magister Sains Veteriner"/>
        <s v="S2 Vaksinologi dan Imunoterapetika"/>
        <s v="S2 Magister Manajemen Agribisnis"/>
        <s v="S2 Ekonomi Pertanian"/>
        <s v="S2 Magister Agribisnis"/>
        <s v="S2 Agribisnis Veteriner"/>
        <s v="S2 Teknologi Pendidikan"/>
        <s v="S2 Magister Manajemen"/>
        <s v="Ilmu Administrasi Negara"/>
        <s v="S1 Teknologi Hasil Perikanan"/>
        <s v="S1 Administrasi Publik"/>
        <s v="D3 Teknisi Perpustakaan"/>
        <s v="D3 Akuntansi"/>
        <s v="D3 Administrasi Negara"/>
        <s v="S1 Administrasi Negara"/>
        <s v="S1 Ilmu Komunikasi"/>
        <s v="D3 Teknologi Pengolahan Hasil Perikanan "/>
        <s v="S1 Pendidikan Bahasa Indonesia dan Daerah"/>
        <s v="S2 Magister Sosiologi"/>
        <s v="Teknik Sipil"/>
        <s v="S1 Biologi"/>
        <s v="D3 Teknologi Budidaya Perikanan"/>
        <s v="D3 Teknik Budidaya Perikanan"/>
        <s v="D3 Teknik Pengolahan Produk Perikanan"/>
        <s v="S3 Philosophy bidang Maritime Studies/Fishheries Management and Governance"/>
        <s v="S2 Teknik Mesin (Magister Sistem Teknik)"/>
        <s v="S3 Ilmu Teknik Kelautan"/>
        <s v="S2 Teknik Material dan Metalurgi"/>
        <s v="S3 Ilmu Teknik Mesin"/>
        <s v="S2 Biologi Lingkungan"/>
        <s v="D3 Ekonomi Akuntansi"/>
        <s v="S1 Teknik Kelautan"/>
        <s v="S1 Sosiologi"/>
        <s v="S1 Ilmu Keperawatan"/>
        <s v="S1 Sastra Inggris"/>
        <s v="D3 Ilmu Informasi, Perpustakaan dan Kearsipan"/>
        <s v="D3 Agribisnis Perikanan"/>
        <s v="D3 Teknologi Penangkapan Ikan"/>
        <s v="S1 Perikanan"/>
        <s v="Teknik Komputer"/>
        <s v="Pemanfaatan Sumber Daya Perikanan"/>
        <s v="S3 Manajemen Sumber Daya Pantai"/>
        <s v="S3. Ilmu Perikanan dan Kelautan"/>
        <s v="S2 Ilmu Pengelolaan Sumber Daya Pesisir dan Lautan"/>
        <s v="S2 Teknik Material dan Metalurgi "/>
        <s v="S3 Sistem dan Permodelan Perikanan Tangkap"/>
        <s v="S2 Biologi Reproduksi"/>
        <s v="S2 Akuntansi"/>
        <s v="- S2 Budidaya Perairan_x000a_- S2 Biological Science and Technology"/>
        <s v="S2 Educational Research, Evaluation and Assessment"/>
        <s v="S2 Budidaya Perikanan"/>
        <s v="S1 Ilmu Kelautan"/>
        <s v="Ilmu Administrasi Publik"/>
        <s v="S1 Pengelolaan Sumber Daya Perairan"/>
        <s v="S1 Manajemen Sumber Daya Perairan"/>
        <s v="D3 Mesin Perikanan"/>
        <s v="Teknik Penangkapan Ikan"/>
        <s v="S1 Pengolahan Hasil Perikanan"/>
        <s v="D4 Teknologi Pengolahan Hasil Perikanan"/>
        <s v="S2 Pendidikan Matematika"/>
        <s v="S2 Pemanfaatan Sumber Daya Perairan"/>
        <s v="S1 Ilmu Hukum"/>
        <s v="Perikanan"/>
        <s v="S1 Ekonomi Pembangunan"/>
        <s v="S1 Manajemen SD Perairan"/>
        <s v="S2 Sistem dan Permodelan Perikanan Tangkap"/>
        <s v="S3 Food Science and Nutrition"/>
        <s v="S2 Perencanaan dan Kebijakan Publik"/>
        <s v="S2 Ilmu dan Teknologi Pangan"/>
        <s v="S3 Geomorfometri"/>
        <s v="S2 Sumber Daya Pesisir dan Lautan"/>
        <s v="S2 Geofisika Terapan"/>
        <s v="S2 Bioteknologi Kelautan"/>
        <s v="S2 Pengolahan Sumber Daya Pesisir dan Lautan"/>
        <s v="S3 Manajemen Sumberdaya Pantai"/>
        <s v="S2 Ilmu Pengetahuan Kehutanan"/>
        <s v="S1 Ilmu Administrasi"/>
        <s v="Manajemen "/>
        <s v="D3 Budidaya Perikanan"/>
        <s v="Perpustakaan dan Sains Informasi"/>
        <s v="D3 Pengolahan Hasil Perikanan"/>
        <s v="Teknik Kelautan"/>
        <s v="D3 Pengolahan Hasil Laut"/>
        <s v="Ilmu Komunikasi"/>
        <s v="S1 Manajemen Pendidikan Islam"/>
        <s v="D3 Teknik Kelautan"/>
        <s v="Teknologi Pengelolaan Sumber Daya Perairan"/>
        <s v="D4 Teknologi Pengelolaan Sumber Daya Perairan"/>
        <s v="D4. Teknologi Akuakultur"/>
        <s v="S2 Ilmu Kelautan dan Perikanan"/>
        <s v="S2 Ilmu dan Teknik Material"/>
        <s v="S2 Pemanfaatan Sumberdaya Perikanan"/>
        <s v="S2 Agronomi"/>
        <s v="S2 Tekonologi Hasil Perikanan"/>
        <s v="S1 Oseanografi"/>
        <s v="D3 Ekonomika Terapan"/>
        <s v="Manajemen Sumber Daya Manusia"/>
        <s v="D3 Kesekretariatan"/>
        <s v="S1 Sains dan Teknik Komputer"/>
        <s v="Nautika Perikanan Laut"/>
        <s v="Manajemen Sumber Daya Perairan"/>
        <s v="D2 Managemen Perhotelan"/>
        <s v="Teknik Informatika"/>
        <s v="D3 Keuangan dan Perbankan"/>
        <s v="S1 Pendidikan Kristen"/>
        <s v="Teknologi Penangkapan Ikan"/>
        <s v="S1 Keperawatan"/>
        <s v="S1 Perikanan dan Ilmu Kelautan"/>
        <s v="S2 Manajemen Kelautan"/>
        <s v="S3 Ilmu Pengelolaan Sumber Daya Pesisir dan Lautan"/>
        <s v="S2 Sistem Sistem Pertanian"/>
        <s v="S3 Teknik Mesin"/>
        <s v="S2 Ilmu Pengelolaan Sumber Daya Pesisir dan Pantai"/>
        <s v="S2 Teknik Sipil"/>
        <s v="S1 Pendidikan Bahasa dan Sastra Indonesia"/>
        <s v="Ilmu Pengelolaan Sumber Daya Pesisir dan Lautan"/>
        <s v="S1 Pendidikan Biologi"/>
        <s v="S1 Teknologi Pendidikan"/>
        <s v="S1 Matematika"/>
        <s v="D3 Penangkapan Ikan"/>
        <s v="D3 Teknik Listrik"/>
        <s v="S1 Pendidikan Matematika"/>
        <s v="Teknik Listrik"/>
        <s v="S2 Ilmu Administrasi "/>
        <s v="Akuntansi"/>
        <s v="S1 Teknik Komputer dan Jaringan"/>
        <s v="S2 Manajemen Pesisir dan Teknologi Kelautan"/>
        <s v="S1 Universitas Muslim Indonesia Makassar"/>
        <s v="S1 Pendidikan Bahasa Inggris"/>
        <s v="S1 Ilmu Perikanan"/>
        <s v="S1 Budidaya Perikanan"/>
        <s v="D3 Pendidikan Guru Sekolah Dasar"/>
        <s v="S1 Pendidikan Teknik Mesin"/>
        <s v="S1 Pendidikan Teknik Elektro"/>
        <s v="S2 Ilmu Administrasi Negara"/>
        <s v="S2. Budidaya Perairan"/>
        <s v="S2 Teknologi Hasil Perairan"/>
        <s v="S2 Teknologi Pengelolaan Sumber Daya Perairan"/>
        <s v="S2 Ilmu Pangan"/>
        <s v="S3 Matematika dan Ilmu Pengetahuan Alam"/>
        <s v="S2 Geografi"/>
        <s v="D4 Teknologi Pengolahan Hasil Perikanan "/>
        <s v="D3 Budidaya Kelautan"/>
        <s v="D3 Teknologi Pengolahan Hasil Perikanan"/>
        <s v="S1 Ilmu Informasi dan Perpustakaan"/>
        <s v="S1 Sistem Informasi"/>
        <s v="S1 Profesi Dokter Hewan"/>
        <s v="D3 Budi Daya Ikan"/>
        <s v="S1 Teknik Sipil"/>
        <s v="DIV Teknologi Pengelolaan Sumberdaya Perairan"/>
        <s v="D3 Perikanan Tangkap"/>
        <s v="S2 Ilmu Teknologi Pangan"/>
        <s v="S3 Ilmu Pengolahan Sumber Daya Alam dan Lingkungan"/>
        <s v="S2 Aquaculture"/>
        <s v="S2 Kedokteran Hewan"/>
        <s v="S2 Ilmu dan Teknologi Kelautan "/>
        <s v="S2 Marine Science and Management"/>
        <s v="D3 Teknik Penanganan Patologi Perikanan"/>
        <s v="S1 Profesi Ners"/>
        <s v="S1 Perpustakaan"/>
        <s v="S1 Teknologi dan Manajemen Perikanan Tangkap"/>
        <s v="S1 Agreokoteknologi Minat Perlindungan Tanaman"/>
        <s v="S2 Sumber Daya Perairan Pesisir dan Kelautan"/>
        <s v="S2 Teknik Industri"/>
        <s v="S2 Teknik Mesin "/>
        <s v="S2 Manajemen Tenaga Listrik dan Energi"/>
        <s v="S2 Teknik dan Manajemen Industri"/>
        <s v="D3 Teknik Permesinan Kapal"/>
        <s v="D3 Administrasi"/>
        <s v="D3 Perpustakaan"/>
        <s v="D3 Perpajakan"/>
        <s v="D3 Permesinan Kapal"/>
        <s v="D3 Permesinan Perikanan"/>
        <s v="S1 Hukum"/>
        <s v="Pengolahan Hasil Laut"/>
        <s v="S1 Pendidikan Profesi Ners"/>
        <s v="S2 Marine Res and Development"/>
        <s v="S2 Pengelolaan Lingkungan Hidup"/>
        <s v="S2 Teknik Sistem Lingkungan"/>
        <s v="S2 Sains Kebumian Konsentrasi Oseanografi"/>
        <s v="S2 Kajian Pariwisata"/>
        <s v="S2 Perencanaan dan Pengembangan Wilayah"/>
        <s v="Teknik dan Manajemen Lingkungan"/>
        <s v="S1 Ilmu Komputer"/>
        <s v="Konservasi"/>
        <s v="S1 Ilmu dan Teknologi Pangan"/>
        <s v="D1 Ekowisata Bahari"/>
        <s v="S1 Bimbingan Konseling"/>
        <s v="S1 Ekonomi Islam"/>
        <s v="Pendidikan Agama Islam"/>
        <s v="S1 Pendidikan Agama Islam"/>
        <s v="S2. Teknologi Hasil Perikanan"/>
        <s v="S1. Manajemen"/>
        <s v="S1. Administrasi Negara"/>
        <s v="S1 Permesinan Perikanan" u="1"/>
        <s v="S1 Farmasi" u="1"/>
        <s v="S1 Manajemen Pesisir dan Teknologi Kelautan" u="1"/>
        <s v="S2 Magister Sains Kimia Lingkungan" u="1"/>
        <s v="S2 Perpustakaan dan Informasi Islam" u="1"/>
        <s v="S2. Psikologi" u="1"/>
        <s v="S1 Manajemen Sumberdaya Perairan" u="1"/>
      </sharedItems>
    </cacheField>
    <cacheField name="NAMA PERGURUAN TINGGI PENDIDIKAN TERAKHIR" numFmtId="0">
      <sharedItems containsBlank="1" count="224">
        <s v="Universitas Indonesia"/>
        <s v="Institut Pertanian Bogor"/>
        <s v="STIE Jagakarsa"/>
        <s v="Sekolah Tinggi Perikanan"/>
        <s v="Universitas Terbuka"/>
        <s v="Universitas Respati Indonesia"/>
        <s v="STIA Yappan"/>
        <s v="Universitas Bung Hatta"/>
        <s v="Universitas Islam Negeri Ar-Raniry Banda Aceh"/>
        <s v="Universitas Pattimura"/>
        <s v="Universitas Negeri Makassar"/>
        <s v="Institut Teknologi Sepuluh Nopember"/>
        <s v="Politeknik Ahli Usaha Perikanan"/>
        <s v="Universitas Gadjah Mada"/>
        <s v="Universitas Krisnadwipayana"/>
        <s v="Universitas Jenderal Soedirman"/>
        <s v="Universitas Diponegoro"/>
        <s v="Universitas Negeri Sebelas Maret Surakarta"/>
        <s v="Pukyong National of University"/>
        <s v="ISTN Jakarta"/>
        <s v="STIE IPWI"/>
        <s v="IPWIJA"/>
        <s v="Universitas Western Illinois"/>
        <s v="Universitas Pancasila"/>
        <s v="Institut Teknologi Sepuluh November"/>
        <s v="University of Western Australia"/>
        <m/>
        <s v="Universitas Negeri Jakarta"/>
        <s v="Universitas Brawijaya"/>
        <s v="Kagoshima University"/>
        <s v="Mae Fah Luang University"/>
        <s v="Institut Teknologi Bandung"/>
        <s v="Universitas Budi Luhur"/>
        <s v="Auburn University"/>
        <s v="IAIN Ambon"/>
        <s v="Universitas Putra Indonesia YPTK Padang"/>
        <s v="Sekolah Tinggi Ilmu Sosial dan Ilmu Politik"/>
        <s v="Universitas Negeri Padang"/>
        <s v="Universitas Pakuan"/>
        <s v="Universitas Sebelas Maret"/>
        <s v="Universitas Medan Area"/>
        <s v="STIMA IMMI Jakarta"/>
        <s v="Universitas Muhammadiyah Prof. Dr. Hamka"/>
        <s v="Universitas Tama Jagakarsa"/>
        <s v="Curtin University of Technology Perth, Australia"/>
        <s v="Hokkaido University"/>
        <s v="STIE IPWIJA"/>
        <s v="Sekolah Tinggi Manajemen IMMI"/>
        <s v="Ehime University"/>
        <s v="Georg August-University Gottingen"/>
        <s v="Lincoln University New Zealand"/>
        <s v="Sekolah Tinggi Teknologi Jakarta"/>
        <s v="-"/>
        <s v="Universitas  Batanghari Jambi"/>
        <s v="Universitas Satya Negara Indonesia"/>
        <s v="Universitas Satyagama"/>
        <s v="STIE Widya Persada"/>
        <s v="Universitas Djuanda"/>
        <s v="Politeknik Kelautan dan Perikanan Sorong"/>
        <s v="Politeknik Kelautan dan Perikanan Bitung"/>
        <s v="Akademi Perikanan Bitung"/>
        <s v="Universitas Dr. Soetomo"/>
        <s v="Universitas Pembangunan Nasional Veteran Jakarta"/>
        <s v="Universitas Islam Azzahra"/>
        <s v="Universitas Gunadarma"/>
        <s v="Sekolah Tinggi Ilmu Ekonomi Pelita Bangsa"/>
        <s v="STKIP"/>
        <s v="Universitas Sumatera Utara"/>
        <s v="Universitas Kristen Indonesia"/>
        <s v="Universitas Taruma Negara"/>
        <s v="Universitas Nasional"/>
        <s v="Universitas Trisakti"/>
        <s v="Universitas Padjadjaran"/>
        <s v="Universitas Sahid Jakarta"/>
        <s v="Politeknik Kesehatan Semarang"/>
        <s v="AMIK BSI"/>
        <s v="Akademi Kesehatan Gigi Ditkesad Jakarta"/>
        <s v="Sekolah Tinggi Ilmu Ekonomi Banten"/>
        <s v="Akademi Keperawatan Pemda Garut"/>
        <s v="Universitas Ahmad Dahlan"/>
        <s v="Sekolah Tinggi Ilmu Kesehatan Faletehan"/>
        <s v="Politeknik Kesehatan Kementerian Kesehatan Tasikmalaya"/>
        <s v="Universitas Indraprasta PGRI"/>
        <s v="Universitas Bina Sarana Informatika"/>
        <s v="Akademi Pariwisata Pertiwi"/>
        <s v="Universitas Setia Budi Surakarta"/>
        <s v="Sekolah Tinggi Multi Media &quot;MMTC&quot;"/>
        <s v="Universitas Pendidikan Indonesia"/>
        <s v="Universitas Bina Bangsa"/>
        <s v="Akademi Pariwisata Nasional"/>
        <s v="Universitas Esa Unggul "/>
        <s v="Universitas Islam Indonesia"/>
        <s v="STIE Kesatuan"/>
        <s v="STIE Adhy Niaga"/>
        <s v="Pusat Pendidikan Keterampilan Kesatuan"/>
        <s v="Universitas Muhammadiyah Surakarta"/>
        <s v="National Kaohsiung Marine University Taiwan"/>
        <s v="Universite De Bretagne Occidentale"/>
        <s v="Universitas Airlangga"/>
        <s v="Universitas Pembangunan Nasional Veteran Jawa Timur"/>
        <s v="Universitas PGRI Adi Buana Surabaya"/>
        <s v="Sekolah Tinggi Ilmu Ekonomi Adi Unggul Bhirawa"/>
        <s v="Universitas Jenggala"/>
        <s v="Sekolah Tinggi Ilmu Administrasi Trinitas"/>
        <s v="Universitas Muhammadiyah Sidoarjo"/>
        <s v="Universitas Islam Batik"/>
        <s v="Universitas Negeri Surabaya"/>
        <s v="Akademi Perikanan Sidoarjo"/>
        <s v="Universitas Nusa Cendana"/>
        <s v="Institut Teknologi Pembangunan Surabaya"/>
        <s v="Sekolah Tinggi Ilmu Ekonomi YAI"/>
        <s v="STIE Mahardika Surabaya"/>
        <s v="Politeknik Kelautan dan Perikanan Sidoarjo"/>
        <s v="University of Wollongong Australia"/>
        <s v="Universitas Sam Ratulangi"/>
        <s v="Universitas Hasanuddin"/>
        <s v="Sekolah Tinggi Ilmu Ekonomi Sulawesi Utara"/>
        <s v="Sekolah Tinggi Ilmu Ekonomi Pioner Manado"/>
        <s v="Institut Teknologi Minaesa"/>
        <s v="STISIP Merdeka Manado"/>
        <s v="Universitas Sari Putra Indonesia Tomohon"/>
        <s v="Sekolah Tinggi Ilmu Ekonomi Petra"/>
        <s v="Universitas Negeri Manado"/>
        <s v="Universitas Kristen Papua Sorong"/>
        <s v="Sekolah Tinggi Ilmu Ekonomi Bitung"/>
        <s v="Politeknik Negeri Manado"/>
        <s v="STIE Artha Bodhi Iswara"/>
        <s v="Universite De Paul Sabatier, Perancis"/>
        <s v="- Universitas Brawijaya_x000a_- University of Science and Technology"/>
        <s v="Flinders University"/>
        <s v="Universitas Muhammadiyah Sorong"/>
        <s v="Universitas Al Amin Sorong"/>
        <s v="Akademi Perikanan Sorong"/>
        <s v="Politeknik Kelautan dan Perikanan Kupang"/>
        <s v="Politeknik Kesehatan Maluku"/>
        <s v="Universitas Karya Dharma Makassar"/>
        <s v="Universitas Cendrawasi Jayapura"/>
        <s v="University of Iceland (Pukyong National University)"/>
        <s v="Universitas Andalas"/>
        <s v="Universitas Katolik Soegijapranata"/>
        <s v="University of Innsbruck"/>
        <s v="Universitas Pieere Et Merie Curie-Paris 6, Perancis"/>
        <s v="National Pingtung University of Science and Technology Taiwan"/>
        <s v="Universitas Terbuka Jakarta"/>
        <s v="UNDIP Semarang"/>
        <s v="Sekolah Tinggi Ilmu ekonomi Sumatera-Barat"/>
        <s v="Universitas Singaperbangsa Karawang"/>
        <s v="Akademi Akuntansi Borobudur"/>
        <s v="Politeknik Negeri Lampung"/>
        <s v="Sekolah Tinggi Ilmu Kesehatan (STIKES) Kharisma Karawang"/>
        <s v="Politeknik Kelautan dan Perikanan Karawang"/>
        <s v="Universitas Udayana"/>
        <s v="Universitas Telkom"/>
        <s v="Universitas Timor"/>
        <s v="Akademi Pimpinan Perusahaan"/>
        <s v="Politeknik Negeri Jember"/>
        <s v="Universitas Kristen Artha Wacana"/>
        <s v="Pusat Pendidikan dan Latihan Pariwisata Perhotelan PPLP Pansophia Singaraja"/>
        <s v="Universitas PGRI NTT"/>
        <s v="Sekolah Tinggi Manajemen Infromatika (STIKOM) Uyelindo Kupang"/>
        <s v="Akademi Keuangan dan Perbankan Effata"/>
        <s v="Sekolah Tinggi Theologia Injili Jakarta"/>
        <s v="Sekolah tinggi Ilmu Kesehatan Gema Insan Akademik (STIK GIA)"/>
        <s v="STIA Prima Sengkang"/>
        <s v="Universitas Hasanuddin Makasar"/>
        <s v="Politeknik Pertanian Negeri Pangkep"/>
        <s v="STKIP Muhammadiyah Bone"/>
        <s v="Universitas Cahaya Prima"/>
        <s v="STIA Puangrimaggalatung"/>
        <s v="Universitas Muhammadiyah Makasar"/>
        <s v="Universitas Kristen Indonesia Toraja"/>
        <s v="Universitas Muslim Indonesia"/>
        <s v="STITEK Balik Diwa Makassar"/>
        <s v="Politeknik Negeri Ujung Pandang"/>
        <s v="Sekolah Tinggi Keguruan dan Ilmu Muhammadiyah Bone"/>
        <s v="Sekolah Tinggi Ilmu Ekonomi LPI Makasar"/>
        <s v="Sekolah Tinggi Ilmu Manajemen Nitro Makasar"/>
        <s v="Sekolah Tinggi Ilmu Administrasi Prima"/>
        <s v="Akademi Keperawatan Pemda Wajo"/>
        <s v="Universitas Islam Negeri Alauddin Makassar"/>
        <s v="Universitas Muslim Indonesia Makassar"/>
        <s v="STAIN Watampone"/>
        <s v="Politeknik Kelautan dan Perikanan Bone"/>
        <s v="Universitas 45 Makassar"/>
        <s v="Stisipol Petta Baringeng"/>
        <s v="STIE-YAPI Bone"/>
        <s v="Universitas Muhammadiyah Palopo"/>
        <s v="STIA-Lembaga Administrasi Negara"/>
        <s v="National Taiwan Ocean University"/>
        <s v="Universitas Jember"/>
        <s v="The University of New South Wales"/>
        <s v="STIE Nobel Indonesia Makassar"/>
        <s v="Universitas Pendidikan Ganesha"/>
        <s v="Universitas 17 Agustus 1945 Surabaya"/>
        <s v="STMIK STIKOM Bali"/>
        <s v="Politeknik Kelautan dan Perikanan Jembrana"/>
        <s v="Universitas Ganesha"/>
        <s v="Universitas Atma Jaya Yogyakarta"/>
        <s v="STMIK STIKOM Indonesia"/>
        <s v="University of Technology, Sydney, Australia"/>
        <s v="Universitas Teknologi Yogyakarta"/>
        <s v="Universitas Galuh"/>
        <s v="Universitas Terbuka UPBJJ Bandung"/>
        <s v="Universitas Islam Nusantara"/>
        <s v="Universitas Pasundan"/>
        <s v="Institut Teknologi Nasional Malang"/>
        <s v="Institut Sains dan Teknologi Nasional"/>
        <s v="Universitas Riau"/>
        <s v="Politeknik Perkapalan Negeri Surabaya"/>
        <s v="Politeknik Kelautan dan Perikanan Dumai "/>
        <s v="Sekolah Tinggi Teknik PLN Jakarta"/>
        <s v="Sekolah Tinggi Manajemen Informatika dan Komputer Dumai"/>
        <s v="Universitas Mercu Buana"/>
        <s v="Sekolah Tinggi Teknologi Dumai"/>
        <s v="Institut Kesehatan Medistra"/>
        <s v="James Cook University"/>
        <s v="Universitas Halu Oleo"/>
        <s v="STIKES Hang Tuah Surabaya"/>
        <s v="Akademi Komunitas Kelautan dan Perikanan Wakatobi"/>
        <s v="Universitas Muhammadiyah Buton"/>
        <s v="Universitas Darussalam Ambon"/>
        <s v="STAI Wakatobi"/>
        <s v="Sekolah Tinggi Ilmu Administrasi Bone"/>
        <s v="Politeknik Kesehatan Tasikmalaya" u="1"/>
      </sharedItems>
    </cacheField>
    <cacheField name="NUPTK" numFmtId="0">
      <sharedItems containsBlank="1" containsMixedTypes="1" containsNumber="1" containsInteger="1" minValue="544769670230413" maxValue="9958772673230312" count="495">
        <s v="5642760661130252"/>
        <s v="2135748649130123"/>
        <s v="2837738639131162"/>
        <s v="2459738639130052"/>
        <s v="1034739640130063"/>
        <s v="8746738639130092"/>
        <s v="2847742643130132"/>
        <s v="6043738639130053"/>
        <s v="8862752653130062"/>
        <s v="7437739640130072"/>
        <s v="9233740641130063"/>
        <s v="4640741642110042"/>
        <s v="5452753654130113"/>
        <s v="8444754657110013"/>
        <s v="5557752653130133"/>
        <s v="8534738639130102"/>
        <s v="6842743646110132"/>
        <s v="0238748649130123"/>
        <s v="8735765665200002"/>
        <s v="1262757658110023"/>
        <s v="0837751653110092"/>
        <s v="9133749652110033"/>
        <s v="-"/>
        <s v="8150761662110043"/>
        <s v="7044754655130153"/>
        <s v="7248752653130103"/>
        <s v="1733757658110062"/>
        <s v="5644761662130282"/>
        <s v="8442752654110022"/>
        <s v="8241741642230113"/>
        <s v="9848753654130092"/>
        <s v="7658747649200042"/>
        <s v="9560756657230143"/>
        <s v="1836742644110092"/>
        <s v="2652744645230082"/>
        <s v="0161743644130063"/>
        <s v="1148761661220003"/>
        <s v="0035760662200043"/>
        <s v="3749757659110042"/>
        <s v="3934766667130362"/>
        <s v="0445757658130112"/>
        <s v="1545759660130173"/>
        <s v="7042764665230373"/>
        <s v="0533763664130282"/>
        <s v="3843750651130122"/>
        <m/>
        <s v="9046740641130093"/>
        <s v="2460770671230252"/>
        <s v="1940766667120002"/>
        <s v="1442762662120002"/>
        <s v="4054762663131063"/>
        <n v="3537755656131152"/>
        <s v="8947749650130152"/>
        <s v="5146739640130093"/>
        <s v="7459739640130053"/>
        <s v="7135744645130093"/>
        <s v="5458738639130053"/>
        <s v="1757738639130052"/>
        <s v="7337754655131083"/>
        <s v="0951758660110042"/>
        <s v="7261755656130113"/>
        <s v="9152761662200023"/>
        <s v="1454755656200032"/>
        <s v="5163762663120003"/>
        <s v="5338764665130113"/>
        <s v="6950759660130182"/>
        <s v="1047760661131083"/>
        <s v="1144761662130273"/>
        <s v="0633739640130082"/>
        <s v="2059739640230093"/>
        <s v="9534739640230082"/>
        <s v="7042747648230143"/>
        <s v="9545760661130173"/>
        <s v="1159754655230113"/>
        <s v="7950740641130062"/>
        <s v="1254749650230093"/>
        <s v="3742759660230232"/>
        <s v="6052761662130153"/>
        <s v="0550741642130083"/>
        <s v="4035760661120003"/>
        <s v="6034769670230333"/>
        <s v="7542740641130123"/>
        <s v="7050765666130333"/>
        <s v="8347770671230303"/>
        <s v="3942765666130152"/>
        <s v="5544761662220003"/>
        <s v="6536758659200032"/>
        <s v="4839740641130112"/>
        <s v="5760754655130092"/>
        <s v="6451740641130053"/>
        <s v="7355748649230093"/>
        <s v="3942740641230102"/>
        <s v="6039740641230103"/>
        <s v="3554744645230083"/>
        <s v="1658751652210062"/>
        <s v="0449748649230112"/>
        <s v="2753755660300002"/>
        <s v="4037759660130273"/>
        <s v="2445750651230062"/>
        <s v="8234758659210073"/>
        <s v="9443759660130243"/>
        <s v="2441756657220002"/>
        <s v="4833759660210162"/>
        <s v="3246756657300053"/>
        <s v="2548748650200022"/>
        <s v="0739764665131102"/>
        <s v="4335757659120003"/>
        <s v="5442747650210153"/>
        <s v="7337757658130193"/>
        <s v="1737762663230342"/>
        <s v="6254760661237043"/>
        <s v="7538758658110002"/>
        <s v="2557760661230222"/>
        <s v="1140759660130243"/>
        <s v="8634751653210082"/>
        <s v="8335762663130193"/>
        <s v="6353753654130093"/>
        <s v="9357760661230173"/>
        <s v="3537768669230303"/>
        <s v="4652753654230082"/>
        <s v="7642769670230352"/>
        <s v="8446748650200033"/>
        <s v="4556759660130133"/>
        <s v="9956766667137022"/>
        <s v="6252769670130303"/>
        <s v="8048757658210113"/>
        <s v="4661748649110012"/>
        <s v="4862760661300002"/>
        <s v="0738759660137022"/>
        <s v="2352750651130123"/>
        <s v="6951748649230102"/>
        <s v="9439754655230092"/>
        <s v="8851736637130032"/>
        <s v="1739745646130122"/>
        <s v="0442746647300052"/>
        <s v="1646746647130132"/>
        <s v="2554737638230093"/>
        <s v="5155752653230073"/>
        <s v="7546739640130063"/>
        <s v="0362748649130083"/>
        <s v="0052758659130213"/>
        <s v="3859766667130292"/>
        <s v="9033773674230283"/>
        <s v="9140769670230403"/>
        <s v="5235759660130183"/>
        <s v="4147752653130133"/>
        <n v="6238756657130120"/>
        <s v="1462753654130083"/>
        <s v="6549742643230063"/>
        <s v="3938748649231192"/>
        <s v="2547741642230082"/>
        <s v="1262737638130063"/>
        <s v="4940739640230092"/>
        <s v="3846739640130072"/>
        <s v="0646738639130062"/>
        <s v="8157741642230073"/>
        <s v="4552738639230072"/>
        <s v="2657741642230082"/>
        <s v="7148742643130093"/>
        <s v="3040747648231133"/>
        <s v="2548740641130072"/>
        <s v="6343743644230083"/>
        <s v="8033747648130163"/>
        <s v="7645743644130082"/>
        <s v="6348740641137053"/>
        <s v="0448745646230062"/>
        <s v="6437751652230112"/>
        <s v="8856747648230082"/>
        <s v="4235743644130083"/>
        <s v="5234758659130133"/>
        <s v="1436762663230262"/>
        <s v="7246762663131143"/>
        <s v="7849763664237012"/>
        <s v="9244752653230093"/>
        <s v="8461761662130162"/>
        <s v="2440754655230113"/>
        <s v="8547752653230103"/>
        <s v="6457747648130103"/>
        <s v="4449742643230063"/>
        <s v="1945736637130052"/>
        <s v="8454740641230032"/>
        <s v="9542740641130123"/>
        <s v="1948753654230142"/>
        <s v="1749742643130092"/>
        <n v="7552755656130120"/>
        <n v="5039759660130230"/>
        <n v="3139761663200040"/>
        <n v="1135770671230320"/>
        <n v="5040765666130340"/>
        <n v="3839767668137010"/>
        <n v="9945765666130290"/>
        <n v="6441765666130260"/>
        <n v="9160738639130100"/>
        <n v="2336740641130060"/>
        <n v="4454749650130080"/>
        <n v="4554745646130070"/>
        <n v="9547759660137000"/>
        <n v="9536759660230160"/>
        <n v="4254758659230130"/>
        <n v="6233760661231040"/>
        <n v="1255759660230120"/>
        <n v="2435756657230150"/>
        <n v="7734770671230360"/>
        <s v="0952738639130072"/>
        <s v="0546742643130082"/>
        <s v="4757743644130092"/>
        <n v="9338738639130060"/>
        <n v="8147743644130130"/>
        <s v="0934741642130082"/>
        <s v="0537741642230093"/>
        <n v="7241756657230140"/>
        <s v="0444743644130113"/>
        <n v="7344741642130100"/>
        <n v="3662770671230260"/>
        <n v="2442772673230300"/>
        <n v="6563768669230680"/>
        <n v="6554770671230290"/>
        <n v="3458768669130230"/>
        <n v="2244771672230340"/>
        <n v="6463742643230070"/>
        <s v="0034751652230123"/>
        <n v="8749756657130100"/>
        <n v="3846759660231330"/>
        <n v="1355756657130100"/>
        <n v="1452766667230250"/>
        <n v="9859771672230280"/>
        <n v="2146770671230380"/>
        <n v="2037772673230290"/>
        <n v="3661766667230240"/>
        <n v="4543739640130050"/>
        <n v="9562740641130100"/>
        <n v="5451741642130060"/>
        <n v="8554744645230070"/>
        <n v="1947742643130120"/>
        <n v="7560768669230270"/>
        <n v="5560766667230290"/>
        <n v="2947764665137010"/>
        <n v="9055760661130190"/>
        <n v="2652770671230330"/>
        <s v="9553759660130173"/>
        <s v="0248751652130093"/>
        <s v="8235761662131123"/>
        <s v="5962738639130052"/>
        <s v="3958742643230092"/>
        <s v="8843738639130062"/>
        <s v="8545739640230042"/>
        <s v="4362751652130073"/>
        <s v="6433765666230732"/>
        <s v="6549744645230073"/>
        <s v="7434758659230152"/>
        <s v="4750763664137162"/>
        <s v="9538758659130142"/>
        <s v="7743760661130202"/>
        <s v="0839741642110062"/>
        <s v="1442753655200073"/>
        <s v="1357746647130083"/>
        <s v="5559738639130073"/>
        <s v="4062739640130043"/>
        <s v="3345762663230193"/>
        <s v="2444767668130293"/>
        <s v="4460774675130182"/>
        <s v="9959765666130312"/>
        <s v="1844764665131652"/>
        <s v="3437760661130203"/>
        <s v="2936762663131222"/>
        <s v="6659748650200032"/>
        <s v="1554740641230082"/>
        <s v="0461749650230103"/>
        <s v="0163741642130063"/>
        <s v="9050750651230113"/>
        <s v="7863770671230232"/>
        <s v="1755769670130312"/>
        <s v="7553766667230213"/>
        <s v="9433767668231052"/>
        <s v="9855771672130262"/>
        <s v="1563762663137023"/>
        <s v="2049750651130170"/>
        <s v="9253743644230070"/>
        <s v="1433756657230110"/>
        <s v="2455751652130060"/>
        <s v="9656749650130070"/>
        <s v="8252754655130120"/>
        <s v="5959759660130150"/>
        <s v="8559761662130160"/>
        <s v="2637766667130330"/>
        <s v="8837761662130350"/>
        <s v="7446767668130240"/>
        <s v="2562738639130110"/>
        <s v="1836739640130090"/>
        <s v="6057758659130160"/>
        <s v="6955766667131080"/>
        <s v="4351769670130260"/>
        <s v="5051765666131110"/>
        <s v="2842771672230380"/>
        <s v="1241772673130330"/>
        <s v="1249753656120000"/>
        <s v="9255757658130120"/>
        <s v="6845756657130110"/>
        <s v="6439759660230200"/>
        <s v="8949751652130080"/>
        <s v="4333770671130340"/>
        <s v="2444758659130190"/>
        <s v="6536770671230290"/>
        <s v="6149761663110090"/>
        <n v="8833740641130110"/>
        <n v="3039752653130153"/>
        <n v="3556766667231082"/>
        <n v="2248758659130163"/>
        <n v="9542737638130104"/>
        <n v="6260750653110013"/>
        <n v="9141767668231012"/>
        <n v="9542770671230324"/>
        <s v="0741756657110042"/>
        <s v="0652771672230312"/>
        <n v="2834761662130302"/>
        <s v="1534754655130113"/>
        <n v="4735762663137012"/>
        <s v="0051762663230203"/>
        <n v="5542741644110042"/>
        <n v="8434739640130043"/>
        <n v="5258759660230133"/>
        <n v="9352739640130072"/>
        <n v="5449759660230153"/>
        <n v="4547764665230303"/>
        <n v="3438769670130293"/>
        <n v="5536768669230263"/>
        <n v="8162770671230280"/>
        <n v="6143743644130073"/>
        <n v="3741753654130102"/>
        <n v="8962738639130052"/>
        <n v="1561750651130093"/>
        <s v="0656749650130082"/>
        <n v="1441765666130243"/>
        <s v="0748768669130342"/>
        <n v="2140768669237023"/>
        <n v="1540764665131042"/>
        <n v="5557769670230323"/>
        <n v="8433749652110142"/>
        <n v="3550765666130223"/>
        <n v="3560742643130062"/>
        <n v="2350761662230173"/>
        <s v="1843756657220002"/>
        <s v="4450742643130063"/>
        <s v="5359744645130073"/>
        <n v="4655770671230402"/>
        <n v="1762751652130082"/>
        <n v="1535739640130063"/>
        <n v="2443767668130262"/>
        <n v="4941738639130062"/>
        <n v="3251771672230333"/>
        <n v="9041768669130304"/>
        <n v="3943770671130322"/>
        <s v="0857772673230342"/>
        <n v="4934765666110042"/>
        <n v="4837753654132232"/>
        <n v="3042766667130373"/>
        <n v="6552767668131033"/>
        <n v="2451770671230253"/>
        <n v="2334760661130183"/>
        <n v="9547754655110012"/>
        <n v="7061768669230233"/>
        <n v="9340738639130092"/>
        <n v="9862767668137012"/>
        <n v="1738768669230362"/>
        <n v="7446771672230232"/>
        <n v="9951769670130292"/>
        <n v="8653767668231072"/>
        <n v="8563749650131653"/>
        <n v="9462750651230092"/>
        <n v="4941744646110072"/>
        <n v="1446749650110022"/>
        <n v="5445761662120002"/>
        <n v="7362759661110043"/>
        <n v="1741760661120002"/>
        <n v="9756766667131052"/>
        <n v="5563769670237013"/>
        <n v="3643758659130152"/>
        <s v="0636752653130102"/>
        <n v="9757740642110042"/>
        <n v="1047747648110033"/>
        <n v="6233750652210083"/>
        <n v="7559758660210143"/>
        <n v="4555762663120002"/>
        <n v="5462740641130042"/>
        <n v="6433744648110013"/>
        <n v="6941770671130372"/>
        <n v="7333769670230353"/>
        <n v="9850766667230272"/>
        <n v="1446743647110023"/>
        <n v="5244753654130113"/>
        <s v="5842768669230430"/>
        <n v="8446761662130182"/>
        <n v="8441753654130092"/>
        <s v="0546749650130102"/>
        <n v="1555756657130113"/>
        <n v="5745753654110042"/>
        <n v="8833743643110012"/>
        <n v="7957770671230302"/>
        <n v="7438764665131073"/>
        <n v="8247744645230103"/>
        <n v="7457770671130313"/>
        <n v="8050762663110033"/>
        <s v="0837745647110112"/>
        <n v="4357775676230143"/>
        <n v="4541769670130290"/>
        <n v="8046770671230330"/>
        <n v="5643770671230300"/>
        <n v="7237766667130290"/>
        <n v="3062769670230280"/>
        <n v="9537764665130280"/>
        <n v="6738741642130090"/>
        <s v="1459760661130152"/>
        <n v="2034755656230120"/>
        <n v="2447768669237020"/>
        <n v="2358766667230240"/>
        <n v="9557770671230340"/>
        <n v="8860768669230260"/>
        <n v="3554767668230290"/>
        <n v="2242771672230350"/>
        <n v="3933770671230360"/>
        <n v="8954772673230250"/>
        <n v="544769670230413"/>
        <n v="9539760661230200"/>
        <n v="9562748649130100"/>
        <n v="5747744645130110"/>
        <n v="5544770671230330"/>
        <n v="6453768669230250"/>
        <n v="6838766667230740"/>
        <n v="2555770671130280"/>
        <n v="9753756657131140"/>
        <n v="8039767668230450"/>
        <n v="1035757658110050"/>
        <n v="7946772673230260"/>
        <n v="2658765666210080"/>
        <n v="2362746647130073"/>
        <n v="3443767668130252"/>
        <n v="9958772673230312"/>
        <n v="2137755656130163"/>
        <s v="0363765666130163"/>
        <n v="1951766667237012"/>
        <n v="3843769670230332"/>
        <n v="3939751652230132"/>
        <n v="7348744645130063"/>
        <n v="1248758659130163"/>
        <n v="9840766667130342"/>
        <n v="3259755656130113"/>
        <n v="3547770671230342"/>
        <n v="7442773674130222"/>
        <n v="3550765666230272"/>
        <s v="0153762663231083"/>
        <n v="5546760661130212"/>
        <n v="8834761662130292"/>
        <n v="7951770671130272"/>
        <n v="7758765666130242"/>
        <s v="0651765666137042"/>
        <n v="4755766667130282"/>
        <n v="6833768669130332"/>
        <n v="3451761662130153"/>
        <n v="1460769670230343"/>
        <n v="3040768669231033"/>
        <n v="4956765666130272"/>
        <n v="6435753654130092"/>
        <n v="2547767668130302"/>
        <n v="8551768669130262"/>
        <n v="2762771672230252"/>
        <n v="1457772673230360"/>
        <s v="5760747647210002"/>
        <n v="2549761662130202"/>
        <n v="2846760661138082"/>
        <n v="5933753654130142"/>
        <n v="4934762663130252"/>
        <n v="2552761662137042"/>
        <n v="3337771672130343"/>
        <s v="0835764665131062"/>
        <n v="9745759661110032"/>
        <n v="5233742643130073"/>
        <n v="4444759660110052"/>
        <n v="2455767668230222"/>
        <n v="1550771672230262"/>
        <n v="2947740641130122"/>
        <n v="5244769670231043"/>
        <n v="2460771672230222"/>
        <n v="8247770671230333"/>
        <n v="1063772673230253"/>
        <n v="9638756657200002"/>
        <s v="2536754655120003"/>
        <s v="0338753654130113"/>
        <s v="9163766667130273"/>
        <s v="1742769670230412"/>
        <s v="5337767668130373"/>
        <s v="2863753654130072"/>
        <s v="8858769670230262"/>
        <s v="0753768669131122"/>
        <s v="1634765666130312"/>
        <s v="0061758659210093"/>
      </sharedItems>
    </cacheField>
    <cacheField name="NIDN" numFmtId="0">
      <sharedItems containsBlank="1" containsMixedTypes="1" containsNumber="1" containsInteger="1" minValue="725129101" maxValue="9939010706" count="513">
        <s v="3910038201"/>
        <s v="3903087001"/>
        <s v="3905056001"/>
        <s v="3927016001"/>
        <s v="3902076101"/>
        <s v="3914046001"/>
        <s v="3915056401"/>
        <s v="3911076001"/>
        <s v="3930057401"/>
        <s v="3905016101"/>
        <s v="3901096201"/>
        <n v="3908036301"/>
        <s v="3920117501"/>
        <n v="3911117601"/>
        <s v="3925127401"/>
        <s v="3902026001"/>
        <n v="3910056501"/>
        <s v="3906097001"/>
        <n v="3903048701"/>
        <n v="3930097901"/>
        <n v="3905057301"/>
        <n v="3901087101"/>
        <s v="3928048101"/>
        <n v="3918088301"/>
        <s v="3912077601"/>
        <s v="3916097401"/>
        <s v="3901047901"/>
        <n v="3912038301"/>
        <s v="3910017401"/>
        <s v="3909096301"/>
        <s v="3916057501"/>
        <n v="3926036901"/>
        <n v="3928127801"/>
        <n v="3904056401"/>
        <n v="3920036601"/>
        <s v="3929086501"/>
        <n v="3916088301"/>
        <s v="-"/>
        <n v="3903078202"/>
        <n v="3917047901"/>
        <n v="3902068801"/>
        <n v="3913017901"/>
        <n v="3913128101"/>
        <s v="3910078601"/>
        <n v="3901028501"/>
        <s v="3911057201"/>
        <s v="3924107101"/>
        <n v="3914076201"/>
        <n v="3928019201"/>
        <s v="3908068801"/>
        <s v="3910018401"/>
        <s v="3922078401 "/>
        <s v="3905027701"/>
        <s v="3915067101"/>
        <s v="3914086101"/>
        <s v="3927116101"/>
        <s v="3924095801"/>
        <s v="3929095801"/>
        <s v="3903086601"/>
        <s v="3926116001"/>
        <n v="3925045901"/>
        <s v="3915046301"/>
        <s v="3925046001"/>
        <s v="0605107603"/>
        <n v="3919068001"/>
        <s v="3929097701"/>
        <n v="3920088301"/>
        <n v="3922017701"/>
        <n v="3931088401"/>
        <n v="3906108601"/>
        <s v="3918068101"/>
        <s v="3915078201"/>
        <s v="3912088301"/>
        <m/>
        <s v="3901036101"/>
        <s v="3927076101"/>
        <s v="3902026101"/>
        <s v="3910076901"/>
        <s v="3913128201"/>
        <s v="3927087601"/>
        <s v="3918066201"/>
        <s v="3922097101"/>
        <s v="3910048101"/>
        <s v="3920078301"/>
        <n v="3931126301"/>
        <n v="3903078201"/>
        <s v="3902079101"/>
        <s v="3912129001"/>
        <s v="3918078701"/>
        <s v="3915109201"/>
        <n v="3910068701"/>
        <s v="3912128301"/>
        <s v="3904028001"/>
        <s v="8894080018"/>
        <s v="3928047601"/>
        <s v="3919116201"/>
        <s v="3923107001"/>
        <s v="3910066201"/>
        <s v="3907076201"/>
        <s v="3922126601"/>
        <n v="3926037301"/>
        <n v="3917017001"/>
        <n v="3921047701"/>
        <s v="3905078101"/>
        <s v="3913017201"/>
        <n v="3902098002"/>
        <n v="3911118001"/>
        <n v="3909017801"/>
        <s v="3901058101"/>
        <n v="3914097801"/>
        <n v="3916027001"/>
        <n v="3907048601"/>
        <n v="3903107901"/>
        <n v="3910116901"/>
        <n v="3905107901"/>
        <n v="3905048401"/>
        <n v="3922098201"/>
        <n v="3906028002"/>
        <n v="3925028201"/>
        <n v="3908088101"/>
        <n v="3902037301"/>
        <s v="3903108401"/>
        <s v="3921107501"/>
        <s v="3925108201"/>
        <n v="3910126203"/>
        <n v="3920037501"/>
        <s v="3910039101"/>
        <s v="3914117001"/>
        <s v="3924128101"/>
        <s v="3904068801"/>
        <n v="3920099101"/>
        <s v="3916077901"/>
        <s v="3929037001"/>
        <s v="3930058201"/>
        <s v="3906048101"/>
        <s v="3920107201"/>
        <s v="3919067001"/>
        <s v="3907017601"/>
        <s v="3919055801"/>
        <s v="3907046701"/>
        <s v="3910016801"/>
        <s v="3914036801"/>
        <s v="3922125901"/>
        <s v="3923087401"/>
        <s v="3914126101"/>
        <s v="3914035801"/>
        <s v="3930107001"/>
        <s v="3920078001"/>
        <s v="3927058801"/>
        <s v="3901079501"/>
        <n v="3908089101"/>
        <s v="3903098101"/>
        <s v="3915087401"/>
        <s v="3906097801"/>
        <s v="0030117504"/>
        <s v="3917126401"/>
        <s v="3906067001"/>
        <s v="3915026301"/>
        <s v="3930095901"/>
        <s v="3908066101"/>
        <s v="3914056101"/>
        <s v="3914036001"/>
        <s v="3925086301"/>
        <s v="3920026001"/>
        <s v="3925036301"/>
        <s v="3916086401"/>
        <s v="3916035901"/>
        <s v="3908076901"/>
        <s v="3916026201"/>
        <s v="3910116501"/>
        <s v="3901076901"/>
        <s v="3913036501"/>
        <s v="3916106201"/>
        <s v="3916016701"/>
        <s v="3905017301"/>
        <s v="3924056901"/>
        <s v="3903096501"/>
        <s v="3902098001"/>
        <s v="3904018401"/>
        <s v="3914098401"/>
        <s v="3917058501"/>
        <s v="3912097401"/>
        <s v="3929018301"/>
        <s v="0406117605"/>
        <s v="4415127401"/>
        <s v="3925116901"/>
        <s v="3917116401"/>
        <s v="3913065801"/>
        <s v="3922016201"/>
        <s v="3910126202"/>
        <s v="3916067501"/>
        <s v="3917046401"/>
        <n v="3920127701"/>
        <s v="3907078101"/>
        <n v="3907088301"/>
        <n v="3903089201"/>
        <n v="3908078701"/>
        <n v="3907058901"/>
        <n v="3913068701"/>
        <s v="0109118703"/>
        <n v="3904055901"/>
        <n v="3928086001"/>
        <n v="3904106201"/>
        <n v="3922017101"/>
        <n v="3922126701"/>
        <n v="3915128101"/>
        <n v="3904028101"/>
        <n v="3922108001"/>
        <n v="3901098201"/>
        <n v="3923098101"/>
        <n v="3903017801"/>
        <n v="3902049201"/>
        <n v="3920066001"/>
        <n v="3914026401"/>
        <s v="3925046501"/>
        <n v="3906106001"/>
        <n v="3915086501"/>
        <n v="3902066301"/>
        <n v="3905126301"/>
        <n v="3909097801"/>
        <n v="3912116501"/>
        <n v="3912106301"/>
        <s v="3930039201"/>
        <n v="3910019401"/>
        <n v="3931129001"/>
        <n v="3922129201"/>
        <n v="3926119001"/>
        <n v="3912099301"/>
        <n v="3902077301"/>
        <s v="3917047801"/>
        <n v="3914058101"/>
        <n v="3923107801"/>
        <s v="0520018801"/>
        <n v="3927059301"/>
        <n v="3914089201"/>
        <n v="3905079401"/>
        <n v="3929038801"/>
        <n v="3911026101"/>
        <n v="3930126201"/>
        <s v="3926065801"/>
        <n v="9939010706"/>
        <n v="3922026601"/>
        <n v="3915066401"/>
        <n v="3928129001"/>
        <n v="2128128801"/>
        <s v="3915068601"/>
        <n v="3923078201"/>
        <s v="3920039201"/>
        <n v="3921128101"/>
        <n v="3916097301"/>
        <s v="3903098301"/>
        <n v="3930066001"/>
        <n v="3926066401"/>
        <n v="3911056001"/>
        <s v="3913026101"/>
        <s v="3930107301"/>
        <s v="0501018703"/>
        <s v="3917126601"/>
        <s v="3902018001"/>
        <s v="3918048501"/>
        <s v="3906028001"/>
        <s v="3911048201"/>
        <s v="3907056301"/>
        <s v="3910117501"/>
        <s v="3925106801"/>
        <s v="3927126001"/>
        <s v="3931076101"/>
        <s v="3913108401"/>
        <s v="3912118901"/>
        <s v="3928019601"/>
        <s v="0727068705"/>
        <s v="3908069201"/>
        <s v="3912058601"/>
        <s v="3905118201"/>
        <s v="3904068401"/>
        <n v="3927037001"/>
        <n v="3922026201"/>
        <s v="3929117101"/>
        <s v="3931086301"/>
        <n v="3918077201"/>
        <s v="0431059202"/>
        <s v="3923049101"/>
        <s v="3921128801"/>
        <s v="3901018901"/>
        <s v="3923059301"/>
        <s v="0931128407"/>
        <n v="3917077201"/>
        <s v="3921096501"/>
        <n v="3901117801"/>
        <n v="3923017301"/>
        <n v="3924037101"/>
        <n v="3920097601"/>
        <s v="3927068101"/>
        <s v="3927028301"/>
        <s v="3905038801"/>
        <s v="3905058301"/>
        <s v="3914018901"/>
        <n v="3930126001"/>
        <n v="3904056101"/>
        <s v="3925015901"/>
        <s v="3925078001"/>
        <s v="3923068801"/>
        <s v="3919109101"/>
        <s v="0419078705"/>
        <s v="3925129202"/>
        <s v="0310059301"/>
        <s v="3909099401"/>
        <s v="3917097501"/>
        <n v="3923097901"/>
        <s v="3913057801"/>
        <s v="3907018101"/>
        <s v="3917067301"/>
        <s v="3901109201"/>
        <s v="3912118001"/>
        <s v="3907099001"/>
        <s v="3904029201"/>
        <s v="3908065901"/>
        <n v="3901056201"/>
        <n v="3907077401"/>
        <s v="3911076101"/>
        <s v="0224028801"/>
        <n v="3916098002"/>
        <n v="3910125901"/>
        <n v="3928097201"/>
        <s v="0609088902"/>
        <s v="0710129201"/>
        <n v="3909047801"/>
        <n v="3920039301"/>
        <n v="3902058302"/>
        <n v="3903048401"/>
        <n v="3919078401"/>
        <n v="3910026301"/>
        <n v="3902116101"/>
        <n v="3926098101"/>
        <n v="3920106101"/>
        <n v="3917118101"/>
        <s v="0615128601"/>
        <s v="0406119102"/>
        <n v="3904129001"/>
        <s v="3930089201"/>
        <n v="3911086501"/>
        <n v="3909047501"/>
        <n v="3930066002"/>
        <n v="3929127201"/>
        <n v="3924037102"/>
        <n v="3909118701"/>
        <n v="3916049001"/>
        <n v="3908089001"/>
        <n v="3908028601"/>
        <s v="3906085901"/>
        <s v="3912075901"/>
        <s v="3917075901"/>
        <n v="725129101"/>
        <n v="3901017101"/>
        <n v="3918128701"/>
        <n v="3928026401"/>
        <s v="0218108301"/>
        <s v="0423039203"/>
        <n v="3930047301"/>
        <n v="3903126101"/>
        <n v="3911018901"/>
        <n v="3909066001"/>
        <n v="1419099301"/>
        <s v="0809079003"/>
        <n v="3911069201"/>
        <s v="0926059401"/>
        <n v="3902068701"/>
        <n v="3905057501"/>
        <s v="0810078801"/>
        <n v="3920128901"/>
        <n v="3919119201"/>
        <s v="0402108209"/>
        <n v="3915127601"/>
        <n v="3929079001"/>
        <n v="3908106001"/>
        <n v="3930058901"/>
        <s v="0006049002"/>
        <n v="3914019301"/>
        <n v="3919069101"/>
        <n v="3921038901"/>
        <n v="3931127101"/>
        <n v="3930117201"/>
        <n v="3909066601"/>
        <n v="3914017101"/>
        <n v="3913018301"/>
        <n v="3930108101"/>
        <n v="3909048201"/>
        <n v="3924048801"/>
        <n v="3931129101"/>
        <n v="3911038001"/>
        <n v="3904037401"/>
        <n v="3925046201"/>
        <n v="3915076901"/>
        <n v="3901097201"/>
        <n v="3927128001"/>
        <n v="3923028401"/>
        <n v="3930016201"/>
        <n v="3901116601"/>
        <n v="3909069201"/>
        <s v="3905019401"/>
        <n v="3901109101"/>
        <n v="3918058801"/>
        <n v="3914116501"/>
        <n v="3912097501"/>
        <s v="3910059001"/>
        <n v="3914018301"/>
        <n v="3909017501"/>
        <n v="3914027101"/>
        <s v="3914085901"/>
        <n v="3923127801"/>
        <n v="3913047501"/>
        <n v="3901056501"/>
        <n v="3925069201"/>
        <n v="1206118601"/>
        <n v="3915096601"/>
        <n v="3925119201"/>
        <n v="3918078401"/>
        <n v="3905056701"/>
        <s v="0925109701"/>
        <s v="3909129101"/>
        <s v="3912079201"/>
        <s v="3911039201"/>
        <s v="0805098802"/>
        <s v="3930079101"/>
        <s v="3905128601"/>
        <s v="3906046301"/>
        <s v="3927109301"/>
        <s v="3927018201"/>
        <s v="3902077701"/>
        <s v="3915019001"/>
        <s v="3926108801"/>
        <s v="3925129201"/>
        <s v="3928059001"/>
        <s v="0722028906"/>
        <s v="3910099301"/>
        <s v="3901069201"/>
        <s v="3922069401"/>
        <s v="3912129101"/>
        <s v="3902078201"/>
        <n v="3930127001"/>
        <s v="3915046601"/>
        <s v="3912029201"/>
        <s v="3921119001"/>
        <s v="3906058801"/>
        <s v="3923029201"/>
        <s v="3921047901"/>
        <s v="3907078901"/>
        <s v="3903077901"/>
        <s v="3914069401"/>
        <s v="3926038701"/>
        <n v="3930106801"/>
        <n v="3911018902"/>
        <n v="3926069401"/>
        <n v="3905087701"/>
        <n v="3931108701"/>
        <s v="0619068801"/>
        <n v="3911059101"/>
        <n v="3907067301"/>
        <n v="3916106601"/>
        <n v="3916098001"/>
        <n v="3908058801"/>
        <n v="3927097701"/>
        <n v="3915029201"/>
        <s v="3923088801"/>
        <n v="3910019501"/>
        <n v="3918028701"/>
        <n v="3921088401"/>
        <n v="3914028201"/>
        <n v="3902058301"/>
        <n v="3919069201"/>
        <n v="3926048701"/>
        <s v="0719038703"/>
        <n v="3923048801"/>
        <n v="3901059001"/>
        <n v="3919118301"/>
        <s v="3928119101"/>
        <s v="3908079001"/>
        <s v="0224068703"/>
        <s v="8833080018"/>
        <s v="3915028901"/>
        <s v="3919029001"/>
        <s v="3930049301"/>
        <s v="3925119401"/>
        <n v="3906108001"/>
        <s v="3917028301"/>
        <s v="3914058201"/>
        <s v="3901067501"/>
        <s v="3902068401"/>
        <s v="3920028301"/>
        <s v="3905109301"/>
        <s v="0303058604"/>
        <s v="3913048101"/>
        <s v="3901096401"/>
        <s v="3912018101"/>
        <s v="3923018901"/>
        <s v="3918029301"/>
        <s v="3915066201"/>
        <s v="3912099101"/>
        <s v="3928019301"/>
        <s v="3915099201"/>
        <s v="3931079401"/>
        <n v="3906037801"/>
        <s v="3904127601"/>
        <s v="3906107501"/>
        <s v="3931088801"/>
        <s v="3910049101"/>
        <s v="3905108901"/>
        <s v="3931057501"/>
        <s v="3926059101"/>
        <s v="0525068602"/>
        <s v="3921049001"/>
        <s v="3902038701"/>
        <n v="3929078001"/>
      </sharedItems>
    </cacheField>
    <cacheField name="SERTIFIKASI DOSEN" numFmtId="0">
      <sharedItems containsBlank="1" count="3">
        <s v="sudah"/>
        <s v="belum"/>
        <m/>
      </sharedItems>
    </cacheField>
    <cacheField name="TAHUN SERTIFIKASI DOSEN" numFmtId="0">
      <sharedItems containsBlank="1" count="16">
        <s v="2019"/>
        <s v="2018"/>
        <s v="2022"/>
        <s v="2010"/>
        <s v="2015"/>
        <s v="2016"/>
        <s v="2013"/>
        <m/>
        <s v="2024"/>
        <s v="2020"/>
        <s v="2011"/>
        <s v="2017"/>
        <s v="2014"/>
        <s v="2023"/>
        <s v="2021"/>
        <s v="2012"/>
      </sharedItems>
    </cacheField>
    <cacheField name="NOMOR REGISTRASI/NOMOR SERTIFIKAT DOSEN" numFmtId="0">
      <sharedItems containsBlank="1" count="318">
        <s v="19139300108957"/>
        <s v="18139300110321"/>
        <s v="22139501003134"/>
        <s v="105060300335"/>
        <s v="105060300312"/>
        <s v="105060300333"/>
        <s v="15139300107368"/>
        <s v="16139300100698"/>
        <s v="13191000404991"/>
        <s v="-"/>
        <s v="22139501006047"/>
        <s v="105060300345"/>
        <s v="19139300109369"/>
        <s v="22139501003148"/>
        <s v="24139501010278"/>
        <s v="24139501010989"/>
        <s v="20139300100018"/>
        <s v="20139500709629"/>
        <s v="18139500207219"/>
        <s v="105060300374"/>
        <s v="15139300106885"/>
        <s v="105060300334"/>
        <s v="105060300322"/>
        <s v="13191000405179"/>
        <s v="13191000405016"/>
        <s v="105060300316"/>
        <s v="105060300356"/>
        <s v="115060300008"/>
        <s v="18139300107066"/>
        <s v="13191000405014"/>
        <s v="22139501003146"/>
        <s v="115060100728"/>
        <s v="19139300108958"/>
        <m/>
        <s v="105060300314"/>
        <s v="105060300343"/>
        <s v="13191000404938"/>
        <s v="17139500104331"/>
        <s v="105060300375"/>
        <s v="13191000405195"/>
        <s v="20139501009606"/>
        <s v="24139501010471"/>
        <s v="24139501010254"/>
        <s v="24139501010448"/>
        <s v="24139501010341"/>
        <s v="105060300370"/>
        <s v="22139501006037"/>
        <s v="105060300366"/>
        <s v="105060300346"/>
        <s v="14139300103653"/>
        <s v="105060300376"/>
        <s v="18139300110290"/>
        <s v="20139501009653"/>
        <s v="18139300110320"/>
        <s v="18139300110242"/>
        <s v="24139501010987"/>
        <s v="105060300332"/>
        <s v="105060300361"/>
        <s v="105060300368"/>
        <s v="105060300310"/>
        <s v="105060300360"/>
        <s v="14139300100728"/>
        <s v="105060300369"/>
        <s v="15139300110086"/>
        <s v="105060300365"/>
        <s v="15139300106850"/>
        <s v="18139300110312"/>
        <s v="23139600107100"/>
        <s v="105060300357"/>
        <s v="18139300107111"/>
        <s v="101105106366"/>
        <s v="105060300347"/>
        <s v="17139300108752"/>
        <s v="105060300358"/>
        <s v="105060300339"/>
        <s v="105060000295"/>
        <s v="105060300354"/>
        <s v="105060300355"/>
        <s v="105060300359"/>
        <s v="105060300363"/>
        <s v="105060300364"/>
        <s v="115060300005"/>
        <s v="105060300379"/>
        <s v="21139501001435"/>
        <s v="105060300371"/>
        <s v="17139300104333"/>
        <s v="19139300109374"/>
        <s v="105060300377"/>
        <s v="105060300372"/>
        <s v="17139300108779"/>
        <s v="15139300110860"/>
        <s v="17139300108773"/>
        <s v="19139300108985"/>
        <s v="22139501006092"/>
        <s v="15144300207503"/>
        <s v="105060300350"/>
        <s v="105060300348"/>
        <s v="105060300313"/>
        <s v="105060300351"/>
        <s v="15139300105641"/>
        <s v="115060300010"/>
        <s v="22139500306053"/>
        <s v="15139500210602"/>
        <s v="24139500310921"/>
        <s v="105060000293"/>
        <s v="105060000297"/>
        <s v="115060000154"/>
        <s v="115060000155"/>
        <s v="105060000302"/>
        <s v="115060000159"/>
        <s v="22139500306052"/>
        <s v="20139500300046"/>
        <s v="22139500306062"/>
        <s v="20139500300051"/>
        <s v="19139500308956"/>
        <s v="24139500310247"/>
        <s v="115060200729"/>
        <s v="105060000292"/>
        <s v="105060000301"/>
        <s v="105060000300"/>
        <s v="115060000158"/>
        <s v="101060000298"/>
        <s v="12191000208246"/>
        <s v="115060000161"/>
        <s v="24139500310260"/>
        <s v="24139500310259"/>
        <s v="24139500310258"/>
        <s v="24139500310248"/>
        <s v="105060000303"/>
        <s v="15139500305639"/>
        <s v="23139500307124"/>
        <s v="24139500310923"/>
        <s v="24139500310922"/>
        <s v="24139500310357"/>
        <s v="105060000294"/>
        <s v="105060000306"/>
        <s v="12191000208301"/>
        <s v="12191000209135"/>
        <s v="23139500307015"/>
        <s v="24139500310246"/>
        <s v="24139500310245"/>
        <s v="24139500310244"/>
        <s v="23139500907232"/>
        <s v="15139500205455"/>
        <s v="115060100727"/>
        <s v="17139500208727"/>
        <s v="105060100267"/>
        <s v="105060100270"/>
        <s v="105060100268"/>
        <s v="115060100724"/>
        <s v="115060100726"/>
        <s v="24139500210255"/>
        <s v="16139500205220"/>
        <s v="18139500207122"/>
        <s v="12191000108825"/>
        <s v="105060100272"/>
        <s v="24139500210220"/>
        <s v="24139500210149"/>
        <s v="12191000108734"/>
        <s v="105060100274"/>
        <s v="105060100278"/>
        <s v="115060100725"/>
        <s v="105060100279"/>
        <s v="23139500207150"/>
        <s v="24139500210344"/>
        <s v="20109313702927"/>
        <s v="105060100276"/>
        <s v="105060200284"/>
        <s v="105060200285"/>
        <s v="115060200732"/>
        <s v="115060200731"/>
        <s v="12191000309075"/>
        <s v="15139500108689"/>
        <s v="16139500105644"/>
        <s v="105060200281"/>
        <s v="105060200283"/>
        <s v="15139500107371"/>
        <s v="17139500104235"/>
        <s v="17139500104337"/>
        <s v="13191000304969"/>
        <s v="15139500107447"/>
        <s v="16139500103535"/>
        <s v="16139500104415"/>
        <s v="19139500408828"/>
        <s v="20139500409454"/>
        <s v="20139500409447"/>
        <s v="20139500409399"/>
        <s v="20139500709415"/>
        <s v="23139500407110"/>
        <s v="23139500407215"/>
        <s v="23139500407118"/>
        <s v="22139500803165"/>
        <s v="15139300108143"/>
        <s v="15139300108657"/>
        <s v="20139500400085"/>
        <s v="20139500400079"/>
        <s v="20139500409409"/>
        <s v="22139500407043"/>
        <s v="24139500410283"/>
        <s v="23139500407119"/>
        <s v="23139500407303"/>
        <s v="23139500407121"/>
        <s v="24139500210345"/>
        <s v="105060300349"/>
        <s v="12191000308193"/>
        <s v="20139500409589"/>
        <s v="23139500407222"/>
        <s v="23139500407120"/>
        <s v="19139500408808"/>
        <s v="19139500408891"/>
        <s v="20139500400029"/>
        <s v="20139500409452"/>
        <s v="23139500407302"/>
        <s v="15100104901141"/>
        <s v="23104108401510"/>
        <s v="115060200730"/>
        <s v="20139500609351"/>
        <s v="20139500609462"/>
        <s v="20139500609400"/>
        <s v="22139500607101"/>
        <s v="23139500607071"/>
        <s v="23139500607076"/>
        <s v="23139500607057"/>
        <s v="15139500210220"/>
        <s v="20139500609459"/>
        <s v="20139500609467"/>
        <s v="23139500607077"/>
        <s v="21104106703927"/>
        <s v="19139500508869"/>
        <s v="20139500600135"/>
        <s v="20139500609618"/>
        <s v="24139500610215"/>
        <s v="24139500610216"/>
        <s v="24139500610218"/>
        <s v="23139500607074"/>
        <s v="17139500208744"/>
        <s v="19139500509367"/>
        <s v="19139500509368"/>
        <s v="20139500500090"/>
        <s v="20139500509395"/>
        <s v="23139500507161"/>
        <s v="24139500510346"/>
        <s v="115060000157"/>
        <s v="19139500508827"/>
        <s v="19139500509373"/>
        <s v="20139500509365"/>
        <s v="20139500509448"/>
        <s v="23139500504545"/>
        <s v="24139500510340"/>
        <s v="24139500510798"/>
        <s v="15139500106090"/>
        <s v="15139500109610"/>
        <s v="16139500206228"/>
        <s v="19139500508896"/>
        <s v="20139500500042"/>
        <s v="23139500507131"/>
        <s v="23139600104580"/>
        <s v="23139500907068"/>
        <s v="23139500907105"/>
        <s v="24139500910203"/>
        <s v="24139500910201"/>
        <s v="24139500910335"/>
        <s v="14139300102820"/>
        <s v="16139500103428"/>
        <s v="23139500907098"/>
        <s v="24139500910213"/>
        <s v="24139500910148"/>
        <s v="24139500910320"/>
        <s v="24139500910318"/>
        <s v="105060000304"/>
        <s v="14139300101634"/>
        <s v="24139500910339"/>
        <s v="23139500907101"/>
        <s v="23139500907185"/>
        <s v="24139500910347"/>
        <s v="24139500910352"/>
        <s v="13191000404901"/>
        <s v="23139500804468"/>
        <s v="23139500804563"/>
        <s v="23139500807171"/>
        <s v="23139500807231"/>
        <s v="115060000160"/>
        <s v="115060000162"/>
        <s v="13191000305069"/>
        <s v="24139500810194"/>
        <s v="23139500807240"/>
        <s v="24139500810913"/>
        <s v="24139500810284"/>
        <s v="15139300108941"/>
        <s v="23139500804559"/>
        <s v="24139500810211"/>
        <s v="23139500807172"/>
        <s v="23139500804561"/>
        <s v="23139500807173"/>
        <s v="24139500810219"/>
        <s v="20139500709464"/>
        <s v="20139500709632"/>
        <s v="22139500703166"/>
        <s v="22139500707057"/>
        <s v="23139500707238"/>
        <s v="23139500707073"/>
        <s v="14139400404283"/>
        <s v="15139300106881"/>
        <s v="15139500106746"/>
        <s v="23139500707166"/>
        <s v="23139500707066"/>
        <s v="13191000305203"/>
        <s v="20139500700035"/>
        <s v="20139500709628"/>
        <s v="20139500709630"/>
        <s v="22139500703156"/>
        <s v="23139500707075"/>
        <s v="23139500707078"/>
        <s v="20139500509451"/>
        <s v="20139500500043"/>
        <s v="24139600110179"/>
        <s v="24139600110323"/>
        <s v="24139600110828"/>
      </sharedItems>
    </cacheField>
    <cacheField name="NOMOR PTPS" numFmtId="0">
      <sharedItems containsBlank="1" containsMixedTypes="1" containsNumber="1" containsInteger="1" minValue="104910018" maxValue="104910018" count="317">
        <s v="19-001001-0772"/>
        <s v="18-001004-0850"/>
        <s v="22-001001-0288"/>
        <s v="PTP/IPB/445"/>
        <s v="PTP/IPB/422"/>
        <s v="PTP/IPB/443"/>
        <s v="15-001001-0949"/>
        <s v="16-001007-1036"/>
        <s v="13-001005-0553"/>
        <s v="-"/>
        <s v="22-001007-1013"/>
        <s v="PTP/IPB/455"/>
        <s v="19-001005-0834"/>
        <s v="22-001001-0290"/>
        <s v="24-001007-01-2013"/>
        <s v="24-001001-0976"/>
        <s v="20-001005-0613"/>
        <s v="20-001007-2-3003"/>
        <s v="18-001005-0642"/>
        <s v="PTP/IPB/484"/>
        <s v="15-001001-0943"/>
        <s v="PTP/IPB/444"/>
        <s v="PTP/IPB/432"/>
        <s v="13-002001-0026"/>
        <s v="13-002001-0014"/>
        <s v="PTP/IPB/426"/>
        <s v="PTP/IPB/466"/>
        <s v="11-002003-0506"/>
        <s v="18-001005-0551"/>
        <s v="13-002001-0013"/>
        <s v="22-001001-0291"/>
        <s v="PTPS-UNHAS-11-006"/>
        <s v="19-001005-0735"/>
        <m/>
        <s v="PTP/IPB/424"/>
        <s v="PTP/IPB/453"/>
        <s v="13-001005-0541"/>
        <s v="17-001001-550"/>
        <s v="PTP/IPB/485"/>
        <s v="13-001001-0826"/>
        <s v="20-001005-0821"/>
        <s v="24-001001-0727"/>
        <s v="24-002003-0260"/>
        <s v="24-001001-0736"/>
        <s v="24-001007-01-2014"/>
        <s v="PTP/IPB/480"/>
        <s v="22-001007-1012"/>
        <s v="PTP/IPB/476"/>
        <s v="PTP/IPB/456"/>
        <s v="14-001007-1001"/>
        <s v="PTP/IPB/486"/>
        <s v="18-001001-0974"/>
        <s v="20-001027-0463"/>
        <s v="18-001004-0849"/>
        <s v="18-001001-0946"/>
        <s v="24-001007-2-2002"/>
        <s v="PTP/IPB/442"/>
        <s v="PTP/IPB/471"/>
        <s v="PTP/IPB/478"/>
        <s v="PTP/IPB/420"/>
        <s v="PTP/IPB/470"/>
        <s v="14-001007-1003"/>
        <s v="PTP/IPB/479"/>
        <s v="15-001001-0992"/>
        <s v="PTP/IPB/475"/>
        <s v="15-001001-0941"/>
        <s v="18-001001-0988"/>
        <s v="23-001007-2-2010"/>
        <s v="PTP/IPB/467"/>
        <s v="18-001005-0578"/>
        <n v="104910018"/>
        <s v="PTP/IPB/457"/>
        <s v="17-001004-0915"/>
        <s v="PTP/IPB/468"/>
        <s v="PTP/IPB/449"/>
        <s v="PTP/UNAIR/2/009"/>
        <s v="PTP/IPB/464"/>
        <s v="PTP/IPB/465"/>
        <s v="PTP/IPB/469"/>
        <s v="PTP/IPB/473"/>
        <s v="PTP/IPB/474"/>
        <s v="11-002003-0503"/>
        <s v="PTP/IPB/489"/>
        <s v="21-001034-0438"/>
        <s v="PTP/IPB/481"/>
        <s v="17-001033-0200"/>
        <s v="19-001001-0859"/>
        <s v="PTP/IPB/487"/>
        <s v="PTP/IPB/482"/>
        <s v="17-001004-0912"/>
        <s v="15-001001-1008"/>
        <s v="17-001004-0913"/>
        <s v="19-001007-2-1038"/>
        <s v="22-001007-1011"/>
        <s v="15-001001-0901"/>
        <s v="PTP/IPB/460"/>
        <s v="PTP/IPB/458"/>
        <s v="PTP/IPB/423"/>
        <s v="PTP/IPB/461"/>
        <s v="15-001001-1010"/>
        <s v="11-002003-0508"/>
        <s v="22-001001-0639"/>
        <s v="15-001001-1016"/>
        <s v="24-001001-0974"/>
        <s v="PTP/UNAIR/2/007"/>
        <s v="PTP/UNAIR/2/011"/>
        <s v="11/001004/5/003"/>
        <s v="11/001004/5/004"/>
        <s v="PTP/UNAIR/2/016"/>
        <s v="11/001004/5/008"/>
        <s v="22-001007-1015"/>
        <s v="20-001004-0603"/>
        <s v="22-001007-1014"/>
        <s v="20-001005-0615"/>
        <s v="19-001001-0769"/>
        <s v="24-001007-01-2016"/>
        <s v="PTPS-UNHAS-11-007"/>
        <s v="PTP/UNAIR/2/006"/>
        <s v="PTP/UNAIR/2/015"/>
        <s v="PTP/UNAIR/2/014"/>
        <s v="11/001004/5/007"/>
        <s v="PTP/UNAIR/2/012"/>
        <s v="12-001004-0005"/>
        <s v="11/001004/5/010"/>
        <s v="24-001007-01-2018"/>
        <s v="24-001001-0739"/>
        <s v="24-001007-01-2021"/>
        <s v="24-001007-01-2019"/>
        <s v="PTP/UNAIR/2/017"/>
        <s v="15-001001-0923"/>
        <s v="23-001005-0461"/>
        <s v="24-001001-0978"/>
        <s v="24-001001-0977"/>
        <s v="24-002003-0259"/>
        <s v="PTP/UNAIR/2/008"/>
        <s v="803/PTP/UGM/2010"/>
        <s v="12-001001-0678"/>
        <s v="12-001004-0004"/>
        <s v="23-001007-2-2011"/>
        <s v="24-002003-0263"/>
        <s v="24-001007-01-2011"/>
        <s v="24-002003-0261"/>
        <s v="23-001004-0708"/>
        <s v="15-001004-0065"/>
        <s v="PTPS-UNHAS-11-005"/>
        <s v="17-001007-1028"/>
        <s v="PTP/UNHAS/023"/>
        <s v="PTP/UNHAS/026"/>
        <s v="PTP/UNHAS/024"/>
        <s v="PTPS-UNHAS-11-002"/>
        <s v="PTPS-UNHAS-11-004"/>
        <s v="24-001007-01-2012"/>
        <s v="16-001001-815"/>
        <s v="18-001005-0585"/>
        <s v="12-001001-0799"/>
        <s v="PTP/UNHAS/028"/>
        <s v="24-001001-0733"/>
        <s v="24-001001-0732"/>
        <s v="12-001001-0774"/>
        <s v="PTP/UNHAS/030"/>
        <s v="PTP/UNHAS/034"/>
        <s v="PTP/UNHAS/035"/>
        <s v="23-001005-0460"/>
        <s v="24-001007-01-2020"/>
        <s v="20-001001-0523"/>
        <s v="PTP/UNHAS/032"/>
        <s v="PTP/UNHAS/040"/>
        <s v="PTP/UNHAS/041"/>
        <s v="PTPS-UNHAS-11-010"/>
        <s v="PTPS-UNHAS-11-009"/>
        <s v="12-002003-0309"/>
        <s v="15-001007-1021"/>
        <s v="16-001004-0077"/>
        <s v="PTP/UNHAS/037"/>
        <s v="PTP/UNHAS/039"/>
        <s v="15-001001-0950"/>
        <s v="17-001001-513"/>
        <s v="17-001001-553"/>
        <s v="13-001004-0516"/>
        <s v="15-001007-1020"/>
        <s v="16-001004-0078"/>
        <s v="16-001-001-600"/>
        <s v="19-001001-0771"/>
        <s v="20-001001-0777"/>
        <s v="20-001001-0779"/>
        <s v="20-001005-0771"/>
        <s v="20-001004-0664"/>
        <s v="23-001001-0670"/>
        <s v="23-001004-0709"/>
        <s v="23-001001-0643"/>
        <s v="22-001001-0287"/>
        <s v="15-001001-0959"/>
        <s v="15-001007-1040"/>
        <s v="20-001007-2-0003"/>
        <s v="20-001001-0661"/>
        <s v="20-001005-0772"/>
        <s v="22-001001-0799"/>
        <s v="24-001001-0735"/>
        <s v="23-001001-0641"/>
        <s v="23-001005-0459"/>
        <s v="23-001001-0665"/>
        <s v="24-002003-0264"/>
        <s v="PTP/IPB/459"/>
        <s v="12-002003-0231"/>
        <s v="20-001007-2-3004"/>
        <s v="23-001004-0710"/>
        <s v="23-001007-2-2006"/>
        <s v="19-001001-0770"/>
        <s v="19-001005-0733"/>
        <s v="20-001007-2-0004"/>
        <s v="20-001001-0776"/>
        <s v="23-001005-0475"/>
        <s v="15-001006-0061"/>
        <s v="23-002001-0230"/>
        <s v="PTPS-UNHAS-11-008"/>
        <s v="20-001005-0769"/>
        <s v="20-001001-0780"/>
        <s v="20-001005-0770"/>
        <s v="22-001007-2014"/>
        <s v="23-001007-2-2007"/>
        <s v="23-001007-2-2009"/>
        <s v="23-001007-2-2008"/>
        <s v="15-001001-0995"/>
        <s v="20-001001-0760"/>
        <s v="20-001001-0781"/>
        <s v="23-001001-0673"/>
        <s v="20212001000291"/>
        <s v="19-001004-0566"/>
        <s v="20-001005-0617"/>
        <s v="20-001027-0464"/>
        <s v="24-001001-0745"/>
        <s v="24-001001-0685"/>
        <s v="24-001001-0734"/>
        <s v="23-001001-0672"/>
        <s v="17-001007-1027"/>
        <s v="19-001005-0833"/>
        <s v="19-001005-0835"/>
        <s v="20-001005-0618"/>
        <s v="20-001004-0665"/>
        <s v="23-001001-0674"/>
        <s v="24-001007-01-2022"/>
        <s v="11/001004/5/006"/>
        <s v="19-001001-0773"/>
        <s v="19-001001-0858"/>
        <s v="20-001005-0768"/>
        <s v="20-001001-0782"/>
        <s v="23-001001-0341"/>
        <s v="24-001001-0729"/>
        <s v="24-001007-2-2003"/>
        <s v="15-001001-0928"/>
        <s v="15-001001-0983"/>
        <s v="16-001004-0076"/>
        <s v="19-001005-0734"/>
        <s v="20-001001-0626"/>
        <s v="23-001005-0477"/>
        <s v="23-001001-0367"/>
        <s v="23-001001-0666"/>
        <s v="23-001001-0667"/>
        <s v="24-001001-0730"/>
        <s v="24-001001-0697"/>
        <s v="24-001001-0746"/>
        <s v="14-001007-1002"/>
        <s v="16-001-001-596"/>
        <s v="23-001001-0669"/>
        <s v="24-001001-0742"/>
        <s v="24-002003-0262"/>
        <s v="24-001001-0744"/>
        <s v="24-001007-01-2015"/>
        <s v="PTP/UNAIR/2/018"/>
        <s v="14-001001-0534"/>
        <s v="24-001001-0731"/>
        <s v="23-001005-0476"/>
        <s v="23-001004-0707"/>
        <s v="24-001001-0740"/>
        <s v="24-001001-0728"/>
        <s v="13-001005-0532"/>
        <s v="23-001007-2003"/>
        <s v="23-001001-0343"/>
        <s v="23-001005-0478"/>
        <s v="23-001004-0711"/>
        <s v="11/001004/5/009"/>
        <s v="11/001004/5/011"/>
        <s v="13-001001-0789"/>
        <s v="24-001001-0743"/>
        <s v="23-001004-0712"/>
        <s v="24139500810913"/>
        <s v="24-001001-0738"/>
        <s v="15-001001-0971"/>
        <s v="23-001001-0340"/>
        <s v="24-001001-0741"/>
        <s v="23-001005-0462"/>
        <s v="23-001001-0342"/>
        <s v="23-001005-0473"/>
        <s v="24-001001-0737"/>
        <s v="20-001001-0783"/>
        <s v="20-001005-0820"/>
        <s v="22-001001-0275"/>
        <s v="22-001007-2013"/>
        <s v="23-001004-0706"/>
        <s v="23-001001-0671"/>
        <s v="14-001001-0569"/>
        <s v="15-001001-0942"/>
        <s v="15-001001-0938"/>
        <s v="23-001005-0474"/>
        <s v="23-001001-0638"/>
        <s v="13-001001-0827"/>
        <s v="20-001001-0625"/>
        <s v="20-001005-0823"/>
        <s v="20-001005-0822"/>
        <s v="22-001001-0289"/>
        <s v="23-001001-0668"/>
        <s v="23-001001-0675"/>
        <s v="20-001001-0778"/>
        <s v="20-001001-0624"/>
        <s v="24-001007-01-2017"/>
        <s v="24-001001-0747"/>
        <s v="24-001007-2-2001"/>
      </sharedItems>
    </cacheField>
    <cacheField name="TANGGAL SERTIFIKAT DOSEN" numFmtId="0">
      <sharedItems containsDate="1" containsBlank="1" containsMixedTypes="1" minDate="2010-07-05T00:00:00" maxDate="2024-11-01T00:00:00" count="32">
        <d v="2019-10-25T00:00:00"/>
        <d v="2018-11-30T00:00:00"/>
        <d v="2022-09-09T00:00:00"/>
        <d v="2010-09-01T00:00:00"/>
        <d v="2015-12-19T00:00:00"/>
        <d v="2016-08-13T00:00:00"/>
        <d v="2013-12-10T00:00:00"/>
        <s v="-"/>
        <d v="2022-10-12T00:00:00"/>
        <d v="2019-11-18T00:00:00"/>
        <d v="2024-08-01T00:00:00"/>
        <d v="2024-10-31T00:00:00"/>
        <d v="2020-08-03T00:00:00"/>
        <d v="2020-12-01T00:00:00"/>
        <d v="2018-05-04T00:00:00"/>
        <d v="2011-12-16T00:00:00"/>
        <m/>
        <d v="2017-07-18T00:00:00"/>
        <d v="2014-09-02T00:00:00"/>
        <d v="2023-10-31T00:00:00"/>
        <d v="2010-07-05T00:00:00"/>
        <d v="2017-10-30T00:00:00"/>
        <d v="2021-12-20T00:00:00"/>
        <d v="2015-09-28T00:00:00"/>
        <d v="2012-11-21T00:00:00"/>
        <d v="2015-09-19T00:00:00"/>
        <d v="2016-12-14T00:00:00"/>
        <d v="2020-08-20T00:00:00"/>
        <d v="2016-11-30T00:00:00"/>
        <d v="2020-11-03T00:00:00"/>
        <d v="2022-11-22T00:00:00"/>
        <d v="2023-06-08T00:00:00"/>
      </sharedItems>
    </cacheField>
    <cacheField name="BIDANG ILMU PADA SERTIFIKAT DOSEN" numFmtId="0">
      <sharedItems containsBlank="1" count="156" longText="1">
        <s v="Teknik Kelautan dan Ilmu Kelautan"/>
        <s v="Teknologi Penangkapan Ikan"/>
        <s v="belum sertifikasi, karena:_x000a_1) Tidak ada/Tidak memenuhi passing grade TKBI;_x000a_2) Tidak ada/Tidak memenuhi passing grade TKDA_x000a__x000a_TMT Jabfung Dosen Pertama:_x000a_1 Januari 2021_x000a_"/>
        <s v="belum sertifikasi, karena:_x000a_1) Tidak ada/Tidak memenuhi passing grade TKBI;_x000a_2) Tidak ada/Tidak memenuhi passing grade TKDA_x000a__x000a_TMT Jabfung Dosen Pertama:_x000a_28 Januari 2020_x000a_"/>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s v="Pemasaran"/>
        <s v="belum sertifikasi, karena:_x000a_1) Masa Kerja dan/atau Masa Fungsional anda kurang dari 2 tahun;_x000a_2) Masa Kerja dan/atau Masa Fungsional anda kurang dari 2 tahun;_x000a_3) Tidak ada/Tidak memenuhi passing grade TKBI;_x000a_4) Tidak ada/Tidak memenuhi passing grade TKDA;_x000a_5) Tidak ada/Tidak memenuhi syarat BKD memenuhi selama 2 tahun berturut-turut (Diunggah oleh PSD-PTU)_x000a__x000a_TMT Jabfung Dosen Pertama:_x000a_24 Februari 2023_x000a_"/>
        <s v="belum sertifikasi, karena:_x000a_1) belum mempunyai NIDN;_x000a_2) Masa Kerja dan/atau Masa Fungsional anda kurang dari 2 tahun._x000a__x000a_TMT Jabfung Dosen Pertama:_x000a_24 Februari 2023_x000a_"/>
        <s v="belum sertifikasi, karena:_x000a_1) Masa Kerja dan/atau Masa Fungsional anda kurang dari 2 tahun;_x000a_2) Tidak ada/Tidak memenuhi passing grade TKBI;_x000a_3) Tidak ada/Tidak memenuhi passing grade TKDA;_x000a__x000a_TMT Jabfung Dosen Pertama:_x000a_6 Juli 2022_x000a_"/>
        <s v="Pemanfaatan Sumberdaya Perikanan_x000a_"/>
        <s v="Meninggal "/>
        <s v="belum sertifikasi, karena:_x000a_1) Tidak ada/Tidak memenuhi passing grade TKDA;_x000a__x000a_TMT Jabfung Dosen Pertama:_x000a_14 Mei 2020_x000a_"/>
        <s v="Pemanfaatan Sumberdaya Perikanan"/>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7 Desember 2023_x000a_"/>
        <s v="belum sertifikasi, karena:_x000a_1) belum mempunyai NIDN;_x000a_2) Masa Kerja dan/atau Masa Fungsional anda kurang dari 2 tahun._x000a__x000a_TMT Jabfung Dosen Pertama:_x000a_17 Januari 2024_x000a_"/>
        <s v="Teknik Permesinan Kapal"/>
        <s v="Bidang Perikanan"/>
        <s v="Teknik Mesin (dan Ilmu Permesinan Lain)"/>
        <s v="Mutasi ke SUPM Pariaman"/>
        <s v="Mesin dan Peralatan Perikanan"/>
        <m/>
        <s v="Pengolahan Hasil Perikanan"/>
        <s v="belum sertifikasi, karena:_x000a_1) Tidak ada/Tidak memenuhi passing grade TKBI;_x000a_2) Tidak ada/Tidak memenuhi passing grade TKDA;_x000a_3) Tidak ada/Tidak memenuhi Pekerti/AA;_x000a__x000a_TMT Jabfung Dosen Pertama:_x000a_1 Desember 1996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1 April 2022_x000a_"/>
        <s v="belum sertifikasi, karena:_x000a_1) Masa Kerja dan/atau Masa Fungsional anda kurang dari 2 tahun;_x000a_2) Tidak ada/Tidak memenuhi passing grade TKBI;_x000a_3) Tidak ada/Tidak memenuhi syarat BKD memenuhi selama 2 tahun berturut-turut (Diunggah oleh PSD-PTU)_x000a__x000a_TMT Jabfung Dosen Pertama:_x000a_9 Januari 2023_x000a_"/>
        <s v="Teknologi Pangan dan Gizi"/>
        <s v="Bioteknologi Pertanian dan Perkebunan"/>
        <s v="Pengolahan Hasil Perikanan_x000a_"/>
        <s v="belum sertifikasi, karena:_x000a_1) Masa Kerja dan/atau Masa Fungsional anda kurang dari 2 tahun;_x000a_2) Tidak ada/Tidak memenuhi syarat BKD memenuhi selama 2 tahun berturut-turut (Diunggah oleh PSD-PTU)_x000a__x000a_TMT Jabfung Dosen Pertama:_x000a_24 Februari 2023_x000a_"/>
        <s v="belum sertifikasi, karena:_x000a_1) belum mempunyai NIDN;_x000a_2) belum 2 tahun dalam jabatan fungsional dosen_x000a__x000a_TMT Jabfung Dosen Pertama:_x000a_27 April 2022_x000a_"/>
        <s v="Sumber Daya Perairan"/>
        <s v="Budidaya Perikanan"/>
        <s v="belum sertifikasi, karena:_x000a_1) Dokumen Inpassing Anda tidak ada. Bisa dilakukan penginputan data kepangkatan/inpassing di menu Profil &gt; Inpassing. Jika data inpassing sudah ada sebelumnya, pastikan dokumen terupload juga di menu tersebut;_x000a_2) Masa Kerja dan/atau Masa Fungsional anda kurang dari 2 tahun;_x000a_3) Tidak ada/Tidak memenuhi passing grade TKBI;_x000a_4) Tidak ada/Tidak memenuhi passing grade TKDA;_x000a_5) Tidak ada/Tidak memenuhi syarat BKD memenuhi selama 2 tahun berturut-turut (Diunggah oleh PSD-PTU)_x000a__x000a_TMT Jabfung Dosen Pertama:_x000a_24 Februari 2023_x000a_"/>
        <s v="Sumber Daya Perikanan"/>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9 Januari 2023_x000a_"/>
        <s v="Budidaya Perairan"/>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2 November 2022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5 April 2023_x000a_"/>
        <s v="Sosial Ekonomi Perikanan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_x000a__x000a_TMT Jabfung Dosen Pertama:_x000a_16 Oktober 2023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7 Januari 2024_x000a_"/>
        <s v="Sastra (dan Bahasa) Indonesia"/>
        <s v="Pensiun"/>
        <s v="Sumberdaya Perairan"/>
        <s v="belum sertifikasi, karena:_x000a_1) Tidak ada/Tidak memenuhi passing grade TKBI;_x000a_2) Tidak ada/Tidak memenuhi passing grade TKDA;_x000a__x000a_TMT Jabfung Dosen Pertama:_x000a_31 Mei 2021_x000a_"/>
        <s v="belum sertifikasi, karena:_x000a_1) Tidak ada/Tidak memenuhi passing grade TKBI;_x000a_2) Tidak ada/Tidak memenuhi passing grade TKDA;_x000a__x000a_TMT Jabfung Dosen Pertama:_x000a_1 Oktober 2021_x000a_"/>
        <s v="belum sertifikasi, karena:_x000a_1) Masa Kerja dan/atau Masa Fungsional anda kurang dari 2 tahun;_x000a_2) Tidak ada/Tidak memenuhi passing grade TKBI;_x000a_3) Tidak ada/Tidak memenuhi passing grade TKDA;_x000a__x000a_TMT Jabfung Dosen Pertama:_x000a_9 Januari 2023_x000a_"/>
        <s v="belum sertifikasi, karena:_x000a_1) belum mempunyai NIDN;_x000a_2) Masa Kerja dan/atau Masa Fungsional anda kurang dari 2 tahun._x000a__x000a_TMT Jabfung Dosen Pertama:_x000a_1 Januari 2024_x000a_"/>
        <s v="Ilmu Oseanografi"/>
        <s v="belum sertifikasi, karena:_x000a_1) Melebihi batas umur NIDN untuk mengikuti Sertifikasi dosen, yaitu 65 per 01 Desember 2023;_x000a_2) Tidak ada/Tidak memenuhi passing grade TKBI;_x000a_3) Tidak ada/Tidak memenuhi passing grade TKDA;_x000a_4) Tidak ada/Tidak memenuhi Pekerti/AA;_x000a__x000a_TMT Jabfung Dosen Pertama:_x000a_15 Februari 2019_x000a_"/>
        <s v="belum sertifikasi, karena:_x000a_1) Tidak ada/Tidak memenuhi passing grade TKBI;_x000a_2) Tidak ada/Tidak memenuhi passing grade TKDA;_x000a__x000a_TMT Jabfung Dosen Pertama:_x000a_13 Februari 2020_x000a_"/>
        <s v="Administrasi Pendidikan (Manajemen Pendidikan)"/>
        <s v="Manajemen"/>
        <s v="Sosial Ekonomi Perikanan"/>
        <s v="Agribisnis"/>
        <s v="belum sertifikasi, karena:_x000a_1) Tidak ada/Tidak memenuhi passing grade TKDA;_x000a__x000a_TMT Jabfung Dosen Pertama:_x000a_29 Oktober 2021_x000a_"/>
        <s v="belum sertifikasi, karena:_x000a_1) Tidak ada/Tidak memenuhi passing grade TKBI;_x000a_2) Tidak ada/Tidak memenuhi passing grade TKDA;_x000a_3) Tidak ada/Tidak memenuhi Pekerti/AA;_x000a__x000a_TMT Jabfung Dosen Pertama:_x000a_29 Oktober 2021_x000a_"/>
        <s v="belum sertifikasi, karena:_x000a_1) belum mempunyai NIDN;_x000a_2) belum 2 tahun dalam jabatan fungsional dosen_x000a__x000a_TMT Jabfung Dosen Pertama:_x000a_11 September 2023_x000a_"/>
        <s v="Pembangunan (Perencanaan Pembangunan, Wilayah, Kota)"/>
        <s v="belum sertifikasi, karena:_x000a_1) Tidak ada/Tidak memenuhi passing grade TKBI;_x000a_2) Tidak ada/Tidak memenuhi passing grade TKDA;_x000a_3) Tidak ada/Tidak memenuhi Pekerti/AA;_x000a_4) Tidak ada/Tidak memenuhi syarat BKD memenuhi selama 2 tahun berturut-turut (Diunggah oleh PSD-PTU)_x000a__x000a_TMT Jabfung Dosen Pertama:_x000a_1 Januari 2022_x000a_"/>
        <s v="Kimia"/>
        <s v="belum sertifikasi, karena:_x000a_1) Masa Kerja dan/atau Masa Fungsional anda kurang dari 2 tahun;_x000a_2) Tidak ada/Tidak memenuhi passing grade TKBI;_x000a_3) Tidak ada/Tidak memenuhi Pekerti/AA;_x000a_4) Tidak ada/Tidak memenuhi syarat BKD memenuhi selama 2 tahun berturut-turut (Diunggah oleh PSD-PTU)_x000a__x000a_TMT Jabfung Dosen Pertama:_x000a_11 September 2023_x000a_"/>
        <s v="Mekanisasi Pertanian"/>
        <s v="Teknik Elektro_x000a_"/>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1 Februari 2022_x000a_"/>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9 Mei 2023_x000a_"/>
        <s v="belum sertifikasi, karena:_x000a_1) Tidak ada/Tidak memenuhi passing grade TKDA;_x000a_2) Tidak ada/Tidak memenuhi syarat BKD memenuhi selama 2 tahun berturut-turut (Diunggah oleh PSD-PTU);_x000a__x000a_TMT Jabfung Dosen Pertama:_x000a_1 Februari 2022_x000a_"/>
        <s v="belum sertifikasi, karena:_x000a_1) Masa Kerja dan/atau Masa Fungsional anda kurang dari 2 tahun;_x000a_2) Tidak ada/Tidak memenuhi passing grade TKBI;_x000a_3) Tidak ada/Tidak memenuhi passing grade TKDA;_x000a__x000a_TMT Jabfung Dosen Pertama:_x000a_9 Mei 2023_x000a_"/>
        <s v="Komunikasi"/>
        <s v="Bioteknologi Perikanan"/>
        <s v="belum sertifikasi, karena:_x000a_1) Tidak ada/Tidak memenuhi passing grade TKBI;_x000a_2) Tidak ada/Tidak memenuhi passing grade TKDA;_x000a_3) Tidak ada/Tidak memenuhi Pekerti/AA;_x000a__x000a_TMT Jabfung Dosen Pertama:_x000a_4 September 2019_x000a_"/>
        <s v="belum sertifikasi, karena:_x000a_1) Tidak ada/Tidak memenuhi passing grade TKBI;_x000a_2) Tidak ada/Tidak memenuhi passing grade TKDA;_x000a__x000a_TMT Jabfung Dosen Pertama:_x000a_14 Januari 2021_x000a_"/>
        <s v="Budidaya Perikanan_x000a_"/>
        <s v="belum sertifikasi, karena:_x000a_1) Tidak ada/Tidak memenuhi passing grade TKBI;_x000a_2) Tidak ada/Tidak memenuhi passing grade TKDA;_x000a__x000a_TMT Jabfung Dosen Pertama:_x000a_25 Februari 2019_x000a_"/>
        <s v="belum sertifikasi, karena:_x000a_1) belum mempunyai NIDN;_x000a_2) belum 2 tahun dalam jabatan fungsional dosen_x000a__x000a_TMT Jabfung Dosen Pertama:_x000a_17 Januari 2024_x000a_"/>
        <s v="belum sertifikasi, karena:_x000a_1) Tidak ada/Tidak memenuhi passing grade TKBI;_x000a_2) Tidak ada/Tidak memenuhi passing grade TKDA;_x000a_3) Tidak ada/Tidak memenuhi syarat BKD memenuhi selama 2 tahun berturut-turut (Diunggah oleh PSD-PTU)_x000a__x000a_TMT Jabfung Dosen Pertama:_x000a_14 Januari 2021_x000a_"/>
        <s v="Biologi (dan Bioteknologi Umum)"/>
        <s v="belum sertifikasi, karena:_x000a_1) Masa Kerja dan/atau Masa Fungsional anda kurang dari 2 tahun;_x000a_2) Tidak ada/Tidak memenuhi passing grade TKBI;_x000a_3) Tidak ada/Tidak memenuhi syarat BKD memenuhi selama 2 tahun berturut-turut (Diunggah oleh PSD-PTU)_x000a__x000a_TMT Jabfung Dosen Pertama:_x000a_16 Juni 2023_x000a_"/>
        <s v="Mikrobiologi Klinik"/>
        <s v="Bioteknologi Perikanan_x000a_"/>
        <s v="Sain Veteriner_x000a_"/>
        <s v="Kedokteran Hewan_x000a_"/>
        <s v="belum sertifikasi, karena TIDAK LULUS Sertifikasi Pendidik bagi Dosen Gelombang ke-1 Tahun 2024_x000a__x000a_TMT Jabfung Dosen Pertama:_x000a_29 Oktober 2021_x000a_"/>
        <s v="belum sertifikasi, karena:_x000a_1) belum memiliki NIDN;_x000a_2) Data Ikatan Kerja Anda tidak termasuk ke dalam katerigori dosen tetap atau DPK tetap di Perguruan Tinggi;_x000a_3) Tidak ada/Tidak memenuhi passing grade TKBI;_x000a_4) Tidak ada/Tidak memenuhi passing grade TKDA;_x000a_5) Tidak ada/Tidak memenuhi Pekerti/AA_x000a__x000a_TMT Jabfung Dosen Pertama:_x000a_1 Februari 2018_x000a_"/>
        <s v="Agribisnis_x000a_"/>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6 Juli 2022_x000a_"/>
        <s v="Teknik Perkapalan"/>
        <s v="Teknik Elektro"/>
        <s v="Teknik Material (Ilmu Bahan)"/>
        <s v="belum sertifikasi, karena:_x000a_1) Masa Kerja dan/atau Masa Fungsional anda kurang dari 2 tahun;_x000a_2) Tidak ada/Tidak memenuhi passing grade TKBI;_x000a_3) Tidak ada/Tidak memenuhi passing grade TKDA;_x000a_4) Tidak ada/Tidak memenuhi Pekerti/AA;_x000a__x000a_TMT Jabfung Dosen Pertama:_x000a_9 Mei 2023_x000a_"/>
        <s v="Mengundurkan Diri_x000a_"/>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Oktober 2023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1 September 2023_x000a_"/>
        <s v="Teknik Kimia"/>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8 November 2023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_x000a__x000a_TMT Jabfung Dosen Pertama:_x000a_1 Oktober 2023_x000a_"/>
        <s v="belum sertifikasi, karena:_x000a_1) Tidak ada/Tidak memenuhi passing grade TKBI;_x000a_2) Tidak ada/Tidak memenuhi passing grade TKDA_x000a__x000a_TMT Jabfung Dosen Pertama:_x000a_17 Maret 2021_x000a_"/>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16 Februari 2023_x000a_"/>
        <s v="belum sertifikasi, karena:_x000a_1) Masa Kerja dan/atau Masa Fungsional anda kurang dari 2 tahun;_x000a_2) Tidak ada/Tidak memenuhi passing grade TKBI;_x000a_3) Tidak ada/Tidak memenuhi passing grade TKDA;_x000a__x000a_TMT Jabfung Dosen Pertama:_x000a_16 Februari 2023_x000a_"/>
        <s v="belum sertifikasi, karena:_x000a_1) Tidak ada/Tidak memenuhi passing grade TKDA_x000a__x000a_TMT Jabfung Dosen Pertama:_x000a_17 Maret 2021_x000a_"/>
        <s v="belum sertifikasi, karena:_x000a_1) Tidak ada/Tidak memenuhi passing grade TKBI;_x000a_2) Tidak ada/Tidak memenuhi passing grade TKDA;_x000a_3) Tidak ada/Tidak memenuhi Pekerti/AA;_x000a__x000a_TMT Jabfung Dosen Pertama:_x000a_22 November 2021_x000a_"/>
        <s v="belum sertifikasi, karena:_x000a_1) Masa Kerja dan/atau Masa Fungsional anda kurang dari 2 tahun;_x000a_2) Tidak ada/Tidak memenuhi passing grade TKDA;_x000a__x000a_TMT Jabfung Dosen Pertama:_x000a_16 Februari 2023_x000a_"/>
        <s v="-"/>
        <s v="belum sertifikasi, karena TIDAK LULUS Sertifikasi Pendidik bagi Dosen Gelombang ke-1 Tahun 2024_x000a__x000a_TMT Jabfung Dosen Pertama:_x000a_21 Desember 2020_x000a_"/>
        <s v="belum sertifikasi, karena:_x000a_1) Masa Kerja dan/atau Masa Fungsional anda kurang dari 2 tahun;_x000a_2) Tidak ada/Tidak memenuhi passing grade TKBI;_x000a_3) Tidak ada/Tidak memenuhi passing grade TKDA;_x000a__x000a_TMT Jabfung Dosen Pertama:_x000a_23 Agustus 2022_x000a_"/>
        <s v="belum sertifikasi, karena:_x000a_1) Tidak ada/Tidak memenuhi passing grade TKBI;_x000a_2) Tidak ada/Tidak memenuhi passing grade TKDA;_x000a__x000a_TMT Jabfung Dosen Pertama:_x000a_7 Desember 2017_x000a_"/>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5 Juli 2022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9 Januari 2023_x000a_"/>
        <s v="belum sertifikasi, karena:_x000a_1) belum mempunyai NIDN_x000a__x000a_TMT Jabfung Dosen Pertama:_x000a_11 September 2024_x000a_"/>
        <s v="Teknologi Pangan dan Gizi_x000a_"/>
        <s v="belum sertifikasi, karena:_x000a_1) Tidak ada/Tidak memenuhi passing grade TKDA;_x000a__x000a_TMT Jabfung Dosen Pertama:_x000a_21 September 2020_x000a_"/>
        <s v="belum sertifikasi, karena:_x000a_1) Tidak ada/Tidak memenuhi passing grade TKBI;_x000a_2) Tidak ada/Tidak memenuhi passing grade TKDA;_x000a__x000a_TMT Jabfung Dosen Pertama:_x000a_7 Januari 2020_x000a_"/>
        <s v="belum sertifikasi, karena:_x000a_1) Tidak ada/Tidak memenuhi passing grade TKBI;_x000a_2) Tidak ada/Tidak memenuhi passing grade TKDA;_x000a__x000a_TMT Jabfung Dosen Pertama:_x000a_21 September 2020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2 Mei 2022_x000a_"/>
        <s v="Geofisika"/>
        <s v="belum sertifikasi, karena:_x000a_1) belum 2 tahun dalam jabatan fungsional dosen;_x000a_2) belum mempunyai NIDN_x000a__x000a_TMT Jabfung Dosen Pertama:_x000a_1 Maret 2024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9 Desember 2023_x000a_"/>
        <s v="Teknik Lingkungan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9 Mei 2023_x000a_"/>
        <s v="Teknik Sistem Perkapalan"/>
        <s v="Budidaya Perairan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_x000a__x000a_TMT Jabfung Dosen Pertama:_x000a_9 Januari 2023_x000a_"/>
        <s v="Ilmu Administrasi (Niaga, Negara, Publik, Pembangunan, dll)"/>
        <s v="Teknologi Penangkapan Ikan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Oktober 2023_x000a_"/>
        <s v="belum sertifikasi, karena:_x000a_1) Tidak ada/Tidak memenuhi passing grade TKBI;_x000a_2) Tidak ada/Tidak memenuhi passing grade TKDA;_x000a__x000a_TMT Jabfung Dosen Pertama:_x000a_21 Desember 2021_x000a_"/>
        <s v="belum sertifikasi, karena:_x000a_1) Tidak ada/Tidak memenuhi passing grade TKBI;_x000a_2) Tidak ada/Tidak memenuhi passing grade TKDA;_x000a__x000a_TMT Jabfung Dosen Pertama:_x000a_22 November 2021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 September 2023_x000a_"/>
        <s v="belum sertifikasi, karena:_x000a_1) Tidak ada/Tidak memenuhi passing grade TKBI;_x000a_2) Tidak ada/Tidak memenuhi passing grade TKDA_x000a__x000a_TMT Jabfung Dosen Pertama:_x000a_5 April 2021_x000a_"/>
        <s v="belum sertifikasi, karena:_x000a_1) Tidak ada/Tidak memenuhi passing grade TKDA;_x000a__x000a_TMT Jabfung Dosen Pertama:_x000a_3 Mei 2021_x000a_"/>
        <s v="belum sertifikasi, karena:_x000a_1) Tidak ada/Tidak memenuhi passing grade TKBI;_x000a_2) Tidak ada/Tidak memenuhi passing grade TKDA;_x000a_3) Tidak ada/Tidak memenuhi Pekerti/AA;_x000a__x000a_TMT Jabfung Dosen Pertama:_x000a_1 Juli 2017_x000a_"/>
        <s v="belum sertifikasi, karena:_x000a_1) Dokumen Inpassing Anda tidak ada. Bisa dilakukan penginputan data kepangkatan/inpassing di menu Profil &gt; Inpassing. Jika data inpassing sudah ada sebelumnya, pastikan dokumen terupload juga di menu tersebut; _x000a_2) Masa Kerja dan/atau Masa Fungsional anda kurang dari 2 tahun;_x000a_3) Tidak ada/Tidak memenuhi passing grade TKBI;_x000a_4) Tidak ada/Tidak memenuhi passing grade TKDA;_x000a__x000a_TMT Jabfung Dosen Pertama:_x000a_6 Juli 2022_x000a_"/>
        <s v="belum sertifikasi, karena:_x000a_1) belum 2 tahun dalam jabatan fungsional dosen;_x000a_2) belum mempunyai NIDN_x000a__x000a_TMT Jabfung Dosen Pertama:_x000a_16 Juni 2023_x000a_"/>
        <s v="Sumberdaya Perairan_x000a_"/>
        <s v="belum sertifikasi, karena:_x000a_1) Masa Kerja dan/atau Masa Fungsional anda kurang dari 2 tahun;_x000a_2) Tidak ada/Tidak memenuhi passing grade TKBI;_x000a_3) Tidak ada/Tidak memenuhi syarat BKD memenuhi selama 2 tahun berturut-turut (Diunggah oleh PSD-PTU)_x000a__x000a_TMT Jabfung Dosen Pertama:_x000a_16 Februari 2023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5 April 2023_x000a_"/>
        <s v="Mutasi"/>
        <s v="Biologi (dan Bioteknologi Umum)_x000a_"/>
        <s v="belum sertifikasi, karena:_x000a_1) Masa Kerja dan/atau Masa Fungsional anda kurang dari 2 tahun;_x000a_2) Tidak ada/Tidak memenuhi passing grade TKBI;_x000a_3) Tidak ada/Tidak memenuhi passing grade TKDA;_x000a__x000a_TMT Jabfung Dosen Pertama:_x000a_16 Juni 2023_x000a_"/>
        <s v="belum sertifikasi, karena:_x000a_1) Tidak ada/Tidak memenuhi passing grade TKDA;_x000a_2) Tidak ada/Tidak memenuhi syarat BKD memenuhi selama 2 tahun berturut-turut (Diunggah oleh PSD-PTU)_x000a__x000a_TMT Jabfung Dosen Pertama:_x000a_1 Oktober 2021_x000a_"/>
        <s v="belum sertifikasi, karena:_x000a_1) Masa Kerja dan/atau Masa Fungsional anda kurang dari 2 tahun;_x000a_2) Tidak ada/Tidak memenuhi passing grade TKBI;_x000a_3) Tidak ada/Tidak memenuhi passing grade TKDA;_x000a_4) Tidak ada/Tidak memenuhi Pekerti/AA_x000a__x000a_TMT Jabfung Dosen Pertama:_x000a_16 Juni 2023_x000a_"/>
        <s v="belum sertifikasi, karena:_x000a_1) Tidak ada/Tidak memenuhi passing grade TKBI;_x000a_2) Tidak ada/Tidak memenuhi passing grade TKDA;_x000a_3) Tidak ada/Tidak memenuhi Pekerti/AA;_x000a__x000a_TMT Jabfung Dosen Pertama:_x000a_20 Februari 2020_x000a_"/>
        <s v="belum sertifikasi, karena:_x000a_1) Tidak ada/Tidak memenuhi passing grade TKBI;_x000a_2) Tidak ada/Tidak memenuhi passing grade TKDA;_x000a__x000a_TMT Jabfung Dosen Pertama:_x000a_23 April 2021_x000a_"/>
        <s v="belum sertifikasi, karena:_x000a_1) Tidak ada/Tidak memenuhi passing grade TKBI;_x000a__x000a_TMT Jabfung Dosen Pertama:_x000a_23 April 2021_x000a_"/>
        <s v="belum sertifikasi, karena:_x000a_1) Tidak ada/Tidak memenuhi passing grade TKBI;_x000a_2) Tidak ada/Tidak memenuhi passing grade TKDA;_x000a__x000a_TMT Jabfung Dosen Pertama:_x000a_24 Agustus 2020_x000a_"/>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7 Januari 2024_x000a_"/>
        <s v="Teknik Kelautan dan Ilmu Kelautan_x000a_"/>
        <s v="belum sertifikasi, karena:_x000a_1) belum diangkat dalam jabatan fungsional dosen_x000a_"/>
        <s v="Teknik Tenaga Elektrik"/>
        <s v="belum sertifikasi, karena:_x000a_1) Masa Kerja dan/atau Masa Fungsional anda kurang dari 2 tahun;_x000a_2) Tidak ada/Tidak memenuhi passing grade TKDA;_x000a__x000a_TMT Jabatan Fungsional Pertama:_x000a_25 November 2022_x000a__x000a_"/>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atan Fungsional Pertama:_x000a_1 Juli 2023_x000a_"/>
        <s v="belum sertifikasi, karena:_x000a_1) Tidak ada/Tidak memenuhi passing grade TKBI;_x000a_2) Tidak ada/Tidak memenuhi passing grade TKDA._x000a__x000a_TMT Jabfung Dosen Pertama:_x000a_24 Maret 2022_x000a_"/>
        <s v="belum sertifikasi, karena:_x000a_1) Masa Kerja dan/atau Masa Fungsional anda kurang dari 2 tahun;_x000a_2) Tidak ada/Tidak memenuhi passing grade TKBI;_x000a_3) Tidak ada/Tidak memenuhi passing grade TKDA;_x000a__x000a_TMT Jabfung Dosen Pertama:_x000a_16 Oktober 2023_x000a_"/>
        <s v="Kepariwisataan_x000a_"/>
        <s v="belum sertifikasi, karena:_x000a_1) belum 2 tahun dalam jabatan fungsional dosen;_x000a_2) belum mempunyai NIDN_x000a__x000a_TMT Jabfung Dosen Pertama:_x000a_27 Desember 2023_x000a_"/>
      </sharedItems>
    </cacheField>
  </cacheFields>
  <extLst>
    <ext xmlns:x14="http://schemas.microsoft.com/office/spreadsheetml/2009/9/main" uri="{725AE2AE-9491-48be-B2B4-4EB974FC3084}">
      <x14:pivotCacheDefinition pivotCacheId="17802511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61.691779513887" createdVersion="8" refreshedVersion="7" minRefreshableVersion="3" recordCount="1378" xr:uid="{00000000-000A-0000-FFFF-FFFF02000000}">
  <cacheSource type="worksheet">
    <worksheetSource ref="A1:AM1379" sheet="DATABASE"/>
  </cacheSource>
  <cacheFields count="39">
    <cacheField name="NAMA PEGAWAI" numFmtId="0">
      <sharedItems containsBlank="1"/>
    </cacheField>
    <cacheField name="GELAR DEPAN" numFmtId="0">
      <sharedItems containsBlank="1"/>
    </cacheField>
    <cacheField name="GELAR BELAKANG" numFmtId="0">
      <sharedItems containsBlank="1"/>
    </cacheField>
    <cacheField name="NAMA DAN GELAR" numFmtId="0">
      <sharedItems containsBlank="1"/>
    </cacheField>
    <cacheField name="NIP" numFmtId="0">
      <sharedItems containsBlank="1"/>
    </cacheField>
    <cacheField name="TANGGAL LAHIR" numFmtId="0">
      <sharedItems containsNonDate="0" containsDate="1" containsString="0" containsBlank="1" minDate="1958-03-14T00:00:00" maxDate="2004-03-31T00:00:00"/>
    </cacheField>
    <cacheField name="UMUR_1" numFmtId="0">
      <sharedItems containsDate="1" containsString="0" containsBlank="1" containsMixedTypes="1" minDate="1899-12-31T00:54:04" maxDate="1900-01-08T01:21:04"/>
    </cacheField>
    <cacheField name="UMUR_2" numFmtId="0">
      <sharedItems containsBlank="1"/>
    </cacheField>
    <cacheField name="KATEGORI UMUR" numFmtId="0">
      <sharedItems containsBlank="1" count="11">
        <s v="41-45"/>
        <s v="51-55"/>
        <s v="61-65"/>
        <s v="46-50"/>
        <s v="56-60"/>
        <s v="36-40"/>
        <s v="31-35"/>
        <s v="66-70"/>
        <m/>
        <s v="26-30"/>
        <s v="21-25"/>
      </sharedItems>
    </cacheField>
    <cacheField name="JENIS KELAMIN" numFmtId="0">
      <sharedItems containsBlank="1" count="3">
        <s v="Laki-laki"/>
        <s v="Perempuan"/>
        <m/>
      </sharedItems>
    </cacheField>
    <cacheField name="GOLONGAN/ RUANG" numFmtId="0">
      <sharedItems containsBlank="1" count="21">
        <s v="Penata Tk.I, III/d"/>
        <s v="Pembina, IV/a"/>
        <s v="Pembina Utama Madya, IV/d"/>
        <s v="Pembina Utama Muda, IV/c"/>
        <s v="Pembina Tk.I, IV/b"/>
        <s v="Penata, III/c"/>
        <s v="Penata Muda Tk.I, III/b"/>
        <m/>
        <s v="X"/>
        <s v="Pembina Utama, IV/e"/>
        <s v="Penata Muda, III/a"/>
        <s v="Pengatur Tk.I, II/d"/>
        <s v="Pengatur, II/c"/>
        <s v="Pengatur Muda, II/a"/>
        <s v="Pengatur Muda Tk.I, II/b"/>
        <s v="Juru Tk.I, I/d"/>
        <s v="VII"/>
        <s v="VIII"/>
        <s v="IX"/>
        <s v="-"/>
        <s v="XI"/>
      </sharedItems>
    </cacheField>
    <cacheField name="TMT PANGKAT" numFmtId="0">
      <sharedItems containsDate="1" containsBlank="1" containsMixedTypes="1" minDate="2000-10-01T00:00:00" maxDate="2025-08-02T00:00:00"/>
    </cacheField>
    <cacheField name="STATUS" numFmtId="0">
      <sharedItems containsBlank="1" count="4">
        <s v="Tugas Belajar"/>
        <s v="Aktif"/>
        <s v="Non Aktif"/>
        <m/>
      </sharedItems>
    </cacheField>
    <cacheField name="STATUS KEPEGAWAIAN" numFmtId="0">
      <sharedItems containsBlank="1" count="14">
        <s v="Dosen Tetap PNS"/>
        <m/>
        <s v="Dosen Tetap PPPK"/>
        <s v="Kelompok Jabatan Fungsional Umum"/>
        <s v="Kelompok Jabatan Fungsional Tertentu (PNS)"/>
        <s v="Kelompok Jabatan Fungsional Tertentu (PPPK)"/>
        <s v="Tenaga Kontrak (PPNPN)"/>
        <s v="Tenaga Kontrak (PJLP)"/>
        <s v="Dosen Tetap Non PNS"/>
        <s v="Pegawai Pemerintah dengan Perjanjian Kerja" u="1"/>
        <s v="PPPK" u="1"/>
        <s v="Pensiun" u="1"/>
        <s v="Kelompok Jabatan Fungsional Tertentu" u="1"/>
        <s v="Tenaga Kontrak" u="1"/>
      </sharedItems>
    </cacheField>
    <cacheField name="JABFUNG DOSEN TERAKHIR" numFmtId="0">
      <sharedItems containsBlank="1" count="7">
        <s v="Lektor"/>
        <s v="Lektor Kepala"/>
        <s v="Guru Besar"/>
        <s v="Asisten Ahli"/>
        <m/>
        <s v="Calon Dosen"/>
        <s v="-"/>
      </sharedItems>
    </cacheField>
    <cacheField name="TMT JABFUNG DOSEN TERAKHIR" numFmtId="0">
      <sharedItems containsDate="1" containsBlank="1" containsMixedTypes="1" minDate="2001-10-01T00:00:00" maxDate="2025-08-02T00:00:00"/>
    </cacheField>
    <cacheField name="LAMA JABFUNG DOSEN TERAKHIR" numFmtId="0">
      <sharedItems containsBlank="1"/>
    </cacheField>
    <cacheField name="JABATAN TENAGA KEPENDIDIKAN" numFmtId="0">
      <sharedItems containsBlank="1"/>
    </cacheField>
    <cacheField name="TMT JABATAN TK" numFmtId="0">
      <sharedItems containsDate="1" containsBlank="1" containsMixedTypes="1" minDate="2007-09-01T00:00:00" maxDate="2025-09-02T00:00:00"/>
    </cacheField>
    <cacheField name="Urusan" numFmtId="0">
      <sharedItems containsBlank="1" count="16">
        <m/>
        <s v="Urusan Tata Usaha dan Kerumahtanggaan (ABK)"/>
        <s v="Urusan Pendidikan, Penelitian dan Pengabdian Masyarakat"/>
        <s v="Urusan Tata Usaha dan Kerumahtanggaan (Administrasi/Teknis)"/>
        <s v="Urusan Kepegawaian"/>
        <s v="Urusan Pembinaan Karakter"/>
        <s v="Urusan Keuangan dan Pengelolaan Barang Milik Negara"/>
        <s v="Urusan Kehumasan"/>
        <s v="Urusan Administrasi Ketarunaan dan Alumni"/>
        <s v="Urusan Pembinaan Pendidik dan Tenaga Kependidikan"/>
        <s v="Urusan Penjaminan Mutu"/>
        <s v="Urusan Ketarunaan dan Alumni" u="1"/>
        <s v="Urusan Tata Usaha dan Kerumahtranggaan (Administrasi/Teknis)" u="1"/>
        <s v="Urusan Tata Usaha dan Kerumahtanggan (Administrasi/Teknis)" u="1"/>
        <s v="Urusan Kerja Sama Pendidikan" u="1"/>
        <s v="Urusan Tata Usaha dan Kerumahtranggaan (ABK)" u="1"/>
      </sharedItems>
    </cacheField>
    <cacheField name="KEWADIRAN" numFmtId="0">
      <sharedItems containsBlank="1"/>
    </cacheField>
    <cacheField name="JABATAN FUNGSIONAL TERTENTU" numFmtId="0">
      <sharedItems containsBlank="1" count="25">
        <m/>
        <s v="Arsiparis"/>
        <s v="Analis Sumber Daya Manusia Aparatur"/>
        <s v="Pranata Laboratorium Pendidikan"/>
        <s v="Pranata Hubungan Masyarakat"/>
        <s v="Dokter Gigi"/>
        <s v="Dokter Umum"/>
        <s v="Analis Kepegawaian"/>
        <s v="Analis Pengelolaan Keuangan APBN"/>
        <s v="Pengelola Pengadaan Barang/Jasa"/>
        <s v="Pustakawan"/>
        <s v="Pranata Keuangan APBN"/>
        <s v="Perawat"/>
        <s v="Pranata Komputer"/>
        <s v="Perawat Gigi"/>
        <s v="Apoteker"/>
        <s v="Perekam Medis"/>
        <s v="Pranata Sumber Daya Manusia Aparatur "/>
        <s v="Pengembang Teknologi Pembelajaran"/>
        <s v="Statistisi"/>
        <s v="Penata Laksana Barang"/>
        <s v="Pengelola Pengadaan Barang dan Jasa" u="1"/>
        <s v="Analis SDM Aparatur" u="1"/>
        <s v="Pranata Sumber Daya Manusia Aparatur" u="1"/>
        <s v="Pranata Keuanga APBN" u="1"/>
      </sharedItems>
    </cacheField>
    <cacheField name="KETERANGAN TAMBAHAN" numFmtId="0">
      <sharedItems containsBlank="1"/>
    </cacheField>
    <cacheField name="NAMA PEGAWAI2" numFmtId="0">
      <sharedItems containsBlank="1"/>
    </cacheField>
    <cacheField name="PROGRAM STUDI DOSEN" numFmtId="0">
      <sharedItems containsBlank="1"/>
    </cacheField>
    <cacheField name="PRODI DOSEN" numFmtId="0">
      <sharedItems containsBlank="1" count="15">
        <s v="TPI/PT"/>
        <s v="MP/PK"/>
        <m/>
        <s v="TPH/TPPP/PHL"/>
        <s v="TAK/TBP/BDI"/>
        <s v="TPS"/>
        <s v="PP"/>
        <s v="PSP (S2)"/>
        <s v="TPPI"/>
        <s v="AGP"/>
        <s v="TKL"/>
        <s v="KS"/>
        <s v="EB"/>
        <s v="TAK/TBP/_x000a_BDI" u="1"/>
        <s v="TPH/TPPP/_x000a_PHL" u="1"/>
      </sharedItems>
    </cacheField>
    <cacheField name="SATUAN PENDIDIKAN" numFmtId="0">
      <sharedItems containsBlank="1" count="12">
        <s v="Politeknik Ahli Usaha Perikanan"/>
        <m/>
        <s v="Politeknik Kelautan dan Perikanan Sidoarjo"/>
        <s v="Politeknik Kelautan dan Perikanan Bitung"/>
        <s v="Politeknik Kelautan dan Perikanan Sorong"/>
        <s v="Politeknik Kelautan dan Perikanan Karawang"/>
        <s v="Politeknik Kelautan dan Perikanan Kupang"/>
        <s v="Politeknik Kelautan dan Perikanan Bone"/>
        <s v="Politeknik Kelautan dan Perikanan Jembrana"/>
        <s v="Politeknik Kelautan dan Perikanan Pangandaran"/>
        <s v="Politeknik Kelautan dan Perikanan Dumai"/>
        <s v="Akademi Komunitas Kelautan dan Perikanan Wakatobi"/>
      </sharedItems>
    </cacheField>
    <cacheField name="LOKASI" numFmtId="0">
      <sharedItems containsBlank="1" count="29">
        <s v="Kampus Jakarta"/>
        <s v="Kampus Pariaman"/>
        <s v="Kampus Aceh"/>
        <s v="Kampus Maluku"/>
        <s v="Kampus Lampung"/>
        <s v="Kampus Tegal"/>
        <m/>
        <s v="Kampus Serang"/>
        <s v="Kampus Bogor"/>
        <s v="Kampus Sidoarjo"/>
        <s v="Sidoarjo"/>
        <s v="Kampus Bitung"/>
        <s v="Bitung"/>
        <s v="Kampus Sorong"/>
        <s v="Sorong"/>
        <s v="Karawang"/>
        <s v="Kampus Karawang"/>
        <s v="Kampus Kupang"/>
        <s v="Kupang"/>
        <s v="Kampus Bone"/>
        <s v="Bone"/>
        <s v="Kampus Jembrana"/>
        <s v="Jembrana"/>
        <s v="Kampus Pangandaran"/>
        <s v="Pangandaran"/>
        <s v="Kampus Dumai"/>
        <s v="Dumai"/>
        <s v="Kampus Wakatobi"/>
        <s v="Wakatobi"/>
      </sharedItems>
    </cacheField>
    <cacheField name="PENDIDIKAN TERAKHIR" numFmtId="0">
      <sharedItems containsBlank="1" count="10">
        <s v="S2"/>
        <s v="S3"/>
        <m/>
        <s v="S1/D4"/>
        <s v="SLTA"/>
        <s v="SD"/>
        <s v="SLTP"/>
        <s v="D3"/>
        <s v="D1"/>
        <s v="D2"/>
      </sharedItems>
    </cacheField>
    <cacheField name="NAMA PROGRAM STUDI PENDIDIKAN TERAKHIR" numFmtId="0">
      <sharedItems containsBlank="1"/>
    </cacheField>
    <cacheField name="NAMA PERGURUAN TINGGI PENDIDIKAN TERAKHIR" numFmtId="0">
      <sharedItems containsBlank="1"/>
    </cacheField>
    <cacheField name="NUPTK" numFmtId="0">
      <sharedItems containsBlank="1" containsMixedTypes="1" containsNumber="1" containsInteger="1" minValue="544769670230413" maxValue="9958772673230312"/>
    </cacheField>
    <cacheField name="NIDN" numFmtId="0">
      <sharedItems containsBlank="1" containsMixedTypes="1" containsNumber="1" containsInteger="1" minValue="725129101" maxValue="9939010706"/>
    </cacheField>
    <cacheField name="SERTIFIKASI DOSEN" numFmtId="0">
      <sharedItems containsBlank="1"/>
    </cacheField>
    <cacheField name="TAHUN SERTIFIKASI DOSEN" numFmtId="0">
      <sharedItems containsBlank="1"/>
    </cacheField>
    <cacheField name="NOMOR REGISTRASI/NOMOR SERTIFIKAT DOSEN" numFmtId="0">
      <sharedItems containsBlank="1"/>
    </cacheField>
    <cacheField name="NOMOR PTPS" numFmtId="0">
      <sharedItems containsBlank="1" containsMixedTypes="1" containsNumber="1" containsInteger="1" minValue="104910018" maxValue="104910018"/>
    </cacheField>
    <cacheField name="TANGGAL SERTIFIKAT DOSEN" numFmtId="0">
      <sharedItems containsDate="1" containsBlank="1" containsMixedTypes="1" minDate="2010-07-05T00:00:00" maxDate="2024-11-01T00:00:00"/>
    </cacheField>
    <cacheField name="BIDANG ILMU PADA SERTIFIKAT DOSEN" numFmtId="0">
      <sharedItems containsBlank="1" longText="1"/>
    </cacheField>
  </cacheFields>
  <extLst>
    <ext xmlns:x14="http://schemas.microsoft.com/office/spreadsheetml/2009/9/main" uri="{725AE2AE-9491-48be-B2B4-4EB974FC3084}">
      <x14:pivotCacheDefinition pivotCacheId="4227847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viewer" refreshedDate="45978.317497685188" createdVersion="8" refreshedVersion="8" minRefreshableVersion="3" recordCount="1379" xr:uid="{194462E7-E8F4-4DBA-B041-CD5B3577FFC4}">
  <cacheSource type="worksheet">
    <worksheetSource ref="A1:AM1048576" sheet="DATABASE"/>
  </cacheSource>
  <cacheFields count="39">
    <cacheField name="NAMA PEGAWAI" numFmtId="0">
      <sharedItems containsBlank="1"/>
    </cacheField>
    <cacheField name="GELAR DEPAN" numFmtId="0">
      <sharedItems containsBlank="1"/>
    </cacheField>
    <cacheField name="GELAR BELAKANG" numFmtId="0">
      <sharedItems containsBlank="1"/>
    </cacheField>
    <cacheField name="NAMA DAN GELAR" numFmtId="0">
      <sharedItems containsBlank="1"/>
    </cacheField>
    <cacheField name="NIP" numFmtId="0">
      <sharedItems containsBlank="1"/>
    </cacheField>
    <cacheField name="TANGGAL LAHIR" numFmtId="0">
      <sharedItems containsNonDate="0" containsDate="1" containsString="0" containsBlank="1" minDate="1958-03-14T00:00:00" maxDate="2004-03-31T00:00:00"/>
    </cacheField>
    <cacheField name="UMUR_1" numFmtId="0">
      <sharedItems containsDate="1" containsString="0" containsBlank="1" containsMixedTypes="1" minDate="1899-12-31T00:54:04" maxDate="1900-01-08T01:21:04"/>
    </cacheField>
    <cacheField name="UMUR_2" numFmtId="0">
      <sharedItems containsBlank="1"/>
    </cacheField>
    <cacheField name="KATEGORI UMUR" numFmtId="0">
      <sharedItems containsBlank="1"/>
    </cacheField>
    <cacheField name="JENIS KELAMIN" numFmtId="0">
      <sharedItems containsBlank="1"/>
    </cacheField>
    <cacheField name="GOLONGAN/ RUANG" numFmtId="0">
      <sharedItems containsBlank="1"/>
    </cacheField>
    <cacheField name="TMT PANGKAT" numFmtId="0">
      <sharedItems containsDate="1" containsBlank="1" containsMixedTypes="1" minDate="2000-10-01T00:00:00" maxDate="2025-08-02T00:00:00"/>
    </cacheField>
    <cacheField name="STATUS" numFmtId="0">
      <sharedItems containsBlank="1" count="4">
        <s v="Tugas Belajar"/>
        <s v="Aktif"/>
        <s v="Non Aktif"/>
        <m/>
      </sharedItems>
    </cacheField>
    <cacheField name="STATUS KEPEGAWAIAN" numFmtId="0">
      <sharedItems containsBlank="1" count="9">
        <s v="Dosen Tetap PNS"/>
        <m/>
        <s v="Dosen Tetap PPPK"/>
        <s v="Kelompok Jabatan Fungsional Umum"/>
        <s v="Kelompok Jabatan Fungsional Tertentu (PNS)"/>
        <s v="Kelompok Jabatan Fungsional Tertentu (PPPK)"/>
        <s v="Tenaga Kontrak (PPNPN)"/>
        <s v="Tenaga Kontrak (PJLP)"/>
        <s v="Dosen Tetap Non PNS"/>
      </sharedItems>
    </cacheField>
    <cacheField name="JABFUNG DOSEN TERAKHIR" numFmtId="0">
      <sharedItems containsBlank="1" count="7">
        <s v="Lektor"/>
        <s v="Lektor Kepala"/>
        <s v="Guru Besar"/>
        <s v="Asisten Ahli"/>
        <m/>
        <s v="Calon Dosen"/>
        <s v="-"/>
      </sharedItems>
    </cacheField>
    <cacheField name="TMT JABFUNG DOSEN TERAKHIR" numFmtId="0">
      <sharedItems containsDate="1" containsBlank="1" containsMixedTypes="1" minDate="2001-10-01T00:00:00" maxDate="2025-08-02T00:00:00" count="175">
        <d v="2021-12-01T00:00:00"/>
        <d v="2024-04-01T00:00:00"/>
        <d v="2023-09-01T00:00:00"/>
        <d v="2005-07-01T00:00:00"/>
        <d v="2007-08-01T00:00:00"/>
        <d v="2005-08-01T00:00:00"/>
        <d v="2011-02-01T00:00:00"/>
        <d v="2016-01-23T00:00:00"/>
        <d v="2014-08-01T00:00:00"/>
        <d v="2021-01-01T00:00:00"/>
        <d v="2020-01-28T00:00:00"/>
        <d v="2023-02-24T00:00:00"/>
        <d v="2023-03-01T00:00:00"/>
        <d v="2023-02-06T00:00:00"/>
        <d v="2023-08-01T00:00:00"/>
        <d v="2005-11-01T00:00:00"/>
        <d v="2023-12-01T00:00:00"/>
        <d v="2020-06-01T00:00:00"/>
        <d v="2021-09-06T00:00:00"/>
        <d v="2022-07-06T00:00:00"/>
        <d v="2023-01-09T00:00:00"/>
        <d v="2020-04-01T00:00:00"/>
        <d v="2023-02-01T00:00:00"/>
        <d v="2022-07-01T00:00:00"/>
        <d v="2023-12-27T00:00:00"/>
        <d v="2024-01-17T00:00:00"/>
        <d v="2017-04-01T00:00:00"/>
        <d v="2020-07-01T00:00:00"/>
        <d v="2005-05-01T00:00:00"/>
        <d v="2003-11-01T00:00:00"/>
        <d v="2007-04-01T00:00:00"/>
        <d v="2013-01-01T00:00:00"/>
        <d v="2007-03-01T00:00:00"/>
        <d v="2011-07-01T00:00:00"/>
        <d v="2009-12-01T00:00:00"/>
        <d v="2016-02-01T00:00:00"/>
        <d v="2013-03-01T00:00:00"/>
        <d v="2011-10-01T00:00:00"/>
        <d v="2025-07-23T00:00:00"/>
        <m/>
        <d v="2006-09-01T00:00:00"/>
        <d v="2019-01-01T00:00:00"/>
        <d v="2018-10-01T00:00:00"/>
        <d v="2022-04-27T00:00:00"/>
        <d v="2025-07-01T00:00:00"/>
        <d v="2021-10-29T00:00:00"/>
        <d v="2015-05-01T00:00:00"/>
        <d v="2011-08-01T00:00:00"/>
        <d v="2006-04-01T00:00:00"/>
        <d v="2016-09-26T00:00:00"/>
        <d v="2018-06-01T00:00:00"/>
        <d v="2017-06-01T00:00:00"/>
        <d v="2015-06-01T00:00:00"/>
        <d v="2022-12-08T00:00:00"/>
        <d v="2023-04-05T00:00:00"/>
        <d v="2023-10-16T00:00:00"/>
        <d v="2023-12-04T00:00:00"/>
        <d v="2013-04-01T00:00:00"/>
        <d v="2010-10-01T00:00:00"/>
        <d v="2018-12-03T00:00:00"/>
        <d v="2023-05-01T00:00:00"/>
        <d v="2009-01-01T00:00:00"/>
        <d v="2012-09-01T00:00:00"/>
        <d v="2014-10-01T00:00:00"/>
        <d v="2016-03-01T00:00:00"/>
        <d v="2012-05-01T00:00:00"/>
        <d v="2019-08-01T00:00:00"/>
        <d v="2021-05-31T00:00:00"/>
        <d v="2025-08-01T00:00:00"/>
        <d v="2024-01-01T00:00:00"/>
        <d v="2009-06-01T00:00:00"/>
        <d v="2019-12-01T00:00:00"/>
        <d v="2010-07-01T00:00:00"/>
        <d v="2008-08-01T00:00:00"/>
        <d v="2009-09-01T00:00:00"/>
        <d v="2023-11-01T00:00:00"/>
        <d v="2005-02-01T00:00:00"/>
        <d v="2009-03-01T00:00:00"/>
        <d v="2012-11-01T00:00:00"/>
        <d v="2013-10-01T00:00:00"/>
        <d v="2019-02-15T00:00:00"/>
        <d v="2020-02-13T00:00:00"/>
        <d v="2017-12-01T00:00:00"/>
        <d v="2009-04-01T00:00:00"/>
        <d v="2006-08-01T00:00:00"/>
        <d v="2011-09-01T00:00:00"/>
        <d v="2020-05-01T00:00:00"/>
        <d v="2021-10-01T00:00:00"/>
        <d v="2023-09-11T00:00:00"/>
        <d v="2022-09-21T00:00:00"/>
        <d v="2022-11-01T00:00:00"/>
        <d v="2022-09-01T00:00:00"/>
        <d v="2022-01-01T00:00:00"/>
        <d v="2016-10-05T00:00:00"/>
        <d v="2020-04-22T00:00:00"/>
        <d v="2019-09-13T00:00:00"/>
        <d v="2023-05-09T00:00:00"/>
        <d v="2005-09-01T00:00:00"/>
        <d v="2005-03-01T00:00:00"/>
        <d v="2010-08-01T00:00:00"/>
        <d v="2014-09-01T00:00:00"/>
        <d v="2011-05-01T00:00:00"/>
        <d v="2018-03-01T00:00:00"/>
        <d v="2018-01-01T00:00:00"/>
        <d v="2007-10-01T00:00:00"/>
        <s v="1-Sept-2009"/>
        <d v="2008-12-01T00:00:00"/>
        <d v="2019-09-04T00:00:00"/>
        <d v="2012-03-01T00:00:00"/>
        <d v="2009-07-01T00:00:00"/>
        <d v="2023-07-01T00:00:00"/>
        <d v="2015-04-01T00:00:00"/>
        <d v="2021-01-14T00:00:00"/>
        <d v="2019-05-01T00:00:00"/>
        <d v="2023-06-16T00:00:00"/>
        <d v="2018-02-01T00:00:00"/>
        <d v="2010-09-01T00:00:00"/>
        <d v="2010-03-01T00:00:00"/>
        <d v="2005-04-01T00:00:00"/>
        <d v="2021-04-12T00:00:00"/>
        <d v="2025-01-01T00:00:00"/>
        <d v="2021-09-17T00:00:00"/>
        <d v="2015-09-01T00:00:00"/>
        <d v="2012-07-01T00:00:00"/>
        <d v="2023-04-03T00:00:00"/>
        <d v="2022-02-01T00:00:00"/>
        <d v="2023-10-24T00:00:00"/>
        <d v="2023-08-14T00:00:00"/>
        <d v="2014-11-01T00:00:00"/>
        <d v="2023-10-01T00:00:00"/>
        <d v="2024-03-01T00:00:00"/>
        <d v="2014-01-11T00:00:00"/>
        <d v="2012-12-01T00:00:00"/>
        <d v="2023-06-01T00:00:00"/>
        <d v="2016-06-01T00:00:00"/>
        <d v="2023-02-16T00:00:00"/>
        <d v="2025-06-01T00:00:00"/>
        <d v="2017-09-01T00:00:00"/>
        <d v="2024-10-01T00:00:00"/>
        <d v="2024-06-01T00:00:00"/>
        <d v="2024-09-11T00:00:00"/>
        <d v="2021-04-01T00:00:00"/>
        <d v="2018-09-01T00:00:00"/>
        <d v="2022-08-23T00:00:00"/>
        <d v="2022-12-01T00:00:00"/>
        <d v="2022-08-01T00:00:00"/>
        <d v="2022-03-01T00:00:00"/>
        <d v="2019-09-02T00:00:00"/>
        <d v="2020-10-27T00:00:00"/>
        <d v="2025-03-19T00:00:00"/>
        <d v="2025-05-27T00:00:00"/>
        <d v="2018-06-26T00:00:00"/>
        <d v="2024-07-01T00:00:00"/>
        <d v="2020-02-01T00:00:00"/>
        <d v="2024-10-11T00:00:00"/>
        <d v="2025-03-27T00:00:00"/>
        <d v="2013-02-01T00:00:00"/>
        <d v="2017-10-01T00:00:00"/>
        <d v="2018-07-18T00:00:00"/>
        <d v="2021-12-21T00:00:00"/>
        <d v="2020-11-17T00:00:00"/>
        <d v="2020-03-01T00:00:00"/>
        <d v="2021-11-22T00:00:00"/>
        <d v="2025-03-21T00:00:00"/>
        <d v="2017-12-11T00:00:00"/>
        <d v="2024-11-01T00:00:00"/>
        <d v="2020-04-17T00:00:00"/>
        <d v="2001-10-01T00:00:00"/>
        <d v="2021-05-01T00:00:00"/>
        <d v="2023-12-29T00:00:00"/>
        <d v="2024-02-01T00:00:00"/>
        <d v="2021-04-23T00:00:00"/>
        <d v="2019-12-31T00:00:00"/>
        <d v="2022-06-01T00:00:00"/>
        <d v="2022-03-24T00:00:00"/>
      </sharedItems>
    </cacheField>
    <cacheField name="LAMA JABFUNG DOSEN TERAKHIR" numFmtId="0">
      <sharedItems containsBlank="1"/>
    </cacheField>
    <cacheField name="JABATAN TENAGA KEPENDIDIKAN" numFmtId="0">
      <sharedItems containsBlank="1"/>
    </cacheField>
    <cacheField name="TMT JABATAN TK" numFmtId="0">
      <sharedItems containsDate="1" containsBlank="1" containsMixedTypes="1" minDate="2007-09-01T00:00:00" maxDate="2025-09-02T00:00:00"/>
    </cacheField>
    <cacheField name="Urusan" numFmtId="0">
      <sharedItems containsBlank="1"/>
    </cacheField>
    <cacheField name="KEWADIRAN" numFmtId="0">
      <sharedItems containsBlank="1"/>
    </cacheField>
    <cacheField name="JABATAN FUNGSIONAL TERTENTU" numFmtId="0">
      <sharedItems containsBlank="1" count="21">
        <m/>
        <s v="Arsiparis"/>
        <s v="Analis Sumber Daya Manusia Aparatur"/>
        <s v="Pranata Laboratorium Pendidikan"/>
        <s v="Pranata Hubungan Masyarakat"/>
        <s v="Dokter Gigi"/>
        <s v="Dokter Umum"/>
        <s v="Analis Kepegawaian"/>
        <s v="Analis Pengelolaan Keuangan APBN"/>
        <s v="Pengelola Pengadaan Barang/Jasa"/>
        <s v="Pustakawan"/>
        <s v="Pranata Keuangan APBN"/>
        <s v="Perawat"/>
        <s v="Pranata Komputer"/>
        <s v="Perawat Gigi"/>
        <s v="Apoteker"/>
        <s v="Perekam Medis"/>
        <s v="Pranata Sumber Daya Manusia Aparatur "/>
        <s v="Pengembang Teknologi Pembelajaran"/>
        <s v="Statistisi"/>
        <s v="Penata Laksana Barang"/>
      </sharedItems>
    </cacheField>
    <cacheField name="KETERANGAN TAMBAHAN" numFmtId="0">
      <sharedItems containsBlank="1"/>
    </cacheField>
    <cacheField name="NAMA PEGAWAI2" numFmtId="0">
      <sharedItems containsBlank="1"/>
    </cacheField>
    <cacheField name="PROGRAM STUDI DOSEN" numFmtId="0">
      <sharedItems containsBlank="1" count="22">
        <s v="Teknologi Penangkapan Ikan"/>
        <s v="Permesinan Perikanan"/>
        <m/>
        <s v="Teknologi Pengolahan Hasil Perikanan"/>
        <s v="Teknologi Akuakultur"/>
        <s v="Teknologi Pengelolaan SD Perairan"/>
        <s v="Penyuluhan Perikanan"/>
        <s v="Pemanfaatan Sumber Daya Perikanan (Program Pascasarjana)"/>
        <s v="Mekanisasi Perikanan"/>
        <s v="Teknik Pengolahan Produk Perikanan"/>
        <s v="Teknik Budidaya Perikanan"/>
        <s v="Teknik Penanganan Patologi Perikanan"/>
        <s v="Agribisnis Perikanan"/>
        <s v="Perikanan Tangkap"/>
        <s v="Teknik Penangkapan Ikan"/>
        <s v="Budi Daya Ikan"/>
        <s v="Teknik Kelautan"/>
        <s v="Pengolahan Hasil Laut"/>
        <s v="Teknologi Kelautan"/>
        <s v="Permesinan Kapal"/>
        <s v="Konservasi"/>
        <s v="Ekowisata Bahari"/>
      </sharedItems>
    </cacheField>
    <cacheField name="PRODI DOSEN" numFmtId="0">
      <sharedItems containsBlank="1"/>
    </cacheField>
    <cacheField name="SATUAN PENDIDIKAN" numFmtId="0">
      <sharedItems containsBlank="1" count="12">
        <s v="Politeknik Ahli Usaha Perikanan"/>
        <m/>
        <s v="Politeknik Kelautan dan Perikanan Sidoarjo"/>
        <s v="Politeknik Kelautan dan Perikanan Bitung"/>
        <s v="Politeknik Kelautan dan Perikanan Sorong"/>
        <s v="Politeknik Kelautan dan Perikanan Karawang"/>
        <s v="Politeknik Kelautan dan Perikanan Kupang"/>
        <s v="Politeknik Kelautan dan Perikanan Bone"/>
        <s v="Politeknik Kelautan dan Perikanan Jembrana"/>
        <s v="Politeknik Kelautan dan Perikanan Pangandaran"/>
        <s v="Politeknik Kelautan dan Perikanan Dumai"/>
        <s v="Akademi Komunitas Kelautan dan Perikanan Wakatobi"/>
      </sharedItems>
    </cacheField>
    <cacheField name="LOKASI" numFmtId="0">
      <sharedItems containsBlank="1"/>
    </cacheField>
    <cacheField name="PENDIDIKAN TERAKHIR" numFmtId="0">
      <sharedItems containsBlank="1" count="10">
        <s v="S2"/>
        <s v="S3"/>
        <m/>
        <s v="S1/D4"/>
        <s v="SLTA"/>
        <s v="SD"/>
        <s v="SLTP"/>
        <s v="D3"/>
        <s v="D1"/>
        <s v="D2"/>
      </sharedItems>
    </cacheField>
    <cacheField name="NAMA PROGRAM STUDI PENDIDIKAN TERAKHIR" numFmtId="0">
      <sharedItems containsBlank="1"/>
    </cacheField>
    <cacheField name="NAMA PERGURUAN TINGGI PENDIDIKAN TERAKHIR" numFmtId="0">
      <sharedItems containsBlank="1"/>
    </cacheField>
    <cacheField name="NUPTK" numFmtId="0">
      <sharedItems containsBlank="1" containsMixedTypes="1" containsNumber="1" containsInteger="1" minValue="544769670230413" maxValue="9958772673230312"/>
    </cacheField>
    <cacheField name="NIDN" numFmtId="0">
      <sharedItems containsBlank="1" containsMixedTypes="1" containsNumber="1" containsInteger="1" minValue="725129101" maxValue="9939010706"/>
    </cacheField>
    <cacheField name="SERTIFIKASI DOSEN" numFmtId="0">
      <sharedItems containsBlank="1" count="3">
        <s v="sudah"/>
        <s v="belum"/>
        <m/>
      </sharedItems>
    </cacheField>
    <cacheField name="TAHUN SERTIFIKASI DOSEN" numFmtId="0">
      <sharedItems containsBlank="1"/>
    </cacheField>
    <cacheField name="NOMOR REGISTRASI/NOMOR SERTIFIKAT DOSEN" numFmtId="0">
      <sharedItems containsBlank="1"/>
    </cacheField>
    <cacheField name="NOMOR PTPS" numFmtId="0">
      <sharedItems containsBlank="1" containsMixedTypes="1" containsNumber="1" containsInteger="1" minValue="104910018" maxValue="104910018"/>
    </cacheField>
    <cacheField name="TANGGAL SERTIFIKAT DOSEN" numFmtId="0">
      <sharedItems containsDate="1" containsBlank="1" containsMixedTypes="1" minDate="2010-07-05T00:00:00" maxDate="2024-11-01T00:00:00"/>
    </cacheField>
    <cacheField name="BIDANG ILMU PADA SERTIFIKAT DOSEN"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8">
  <r>
    <x v="0"/>
    <s v="-"/>
    <s v="S.St.Pi., M.Si."/>
    <s v="- Rahmat Mualim, S.St.Pi., M.Si."/>
    <x v="0"/>
    <d v="1982-03-10T00:00:00"/>
    <n v="43"/>
    <s v="43 Tahun 6 Bulan"/>
    <s v="41-45"/>
    <s v="Laki-laki"/>
    <x v="0"/>
    <d v="2022-04-01T00:00:00"/>
    <x v="0"/>
    <x v="0"/>
    <x v="0"/>
    <x v="0"/>
    <x v="0"/>
    <m/>
    <m/>
    <m/>
    <m/>
    <m/>
    <s v="TUBEL (14 Agustus 2023 s.d 13 Agustus 2027)"/>
    <x v="0"/>
    <x v="0"/>
    <x v="0"/>
    <x v="0"/>
    <s v="Kampus Jakarta"/>
    <s v="S2"/>
    <x v="0"/>
    <x v="0"/>
    <x v="0"/>
    <x v="0"/>
    <x v="0"/>
    <x v="0"/>
    <x v="0"/>
    <x v="0"/>
    <x v="0"/>
    <x v="0"/>
  </r>
  <r>
    <x v="1"/>
    <s v="Dr."/>
    <s v="S.Pi., M.Si."/>
    <s v="Dr. Yusrizal, S.Pi., M.Si."/>
    <x v="1"/>
    <d v="1970-08-03T00:00:00"/>
    <n v="55"/>
    <s v="55 Tahun 1 Bulan"/>
    <s v="51-55"/>
    <s v="Laki-laki"/>
    <x v="1"/>
    <d v="2024-08-01T00:00:00"/>
    <x v="1"/>
    <x v="0"/>
    <x v="1"/>
    <x v="1"/>
    <x v="1"/>
    <m/>
    <m/>
    <m/>
    <m/>
    <m/>
    <s v="KEPALA PUSAT PELAYANAN AKADEMIK"/>
    <x v="1"/>
    <x v="0"/>
    <x v="0"/>
    <x v="0"/>
    <s v="Kampus Jakarta"/>
    <s v="S3"/>
    <x v="1"/>
    <x v="1"/>
    <x v="1"/>
    <x v="1"/>
    <x v="0"/>
    <x v="1"/>
    <x v="1"/>
    <x v="1"/>
    <x v="1"/>
    <x v="1"/>
  </r>
  <r>
    <x v="2"/>
    <s v="Prof.Dr."/>
    <s v="M.Sc."/>
    <s v="Prof.Dr. Maman Hermawan, M.Sc."/>
    <x v="2"/>
    <d v="1960-05-05T00:00:00"/>
    <n v="65"/>
    <s v="65 Tahun 4 Bulan"/>
    <s v="61-65"/>
    <s v="Laki-laki"/>
    <x v="2"/>
    <d v="2013-04-01T00:00:00"/>
    <x v="1"/>
    <x v="0"/>
    <x v="2"/>
    <x v="2"/>
    <x v="2"/>
    <m/>
    <m/>
    <m/>
    <m/>
    <m/>
    <s v="Kepala Lembaga Penelitian dan Inovasi Perikanan Tangkap"/>
    <x v="2"/>
    <x v="0"/>
    <x v="0"/>
    <x v="0"/>
    <s v="Kampus Jakarta"/>
    <s v="S3"/>
    <x v="2"/>
    <x v="1"/>
    <x v="2"/>
    <x v="2"/>
    <x v="0"/>
    <x v="2"/>
    <x v="2"/>
    <x v="2"/>
    <x v="2"/>
    <x v="0"/>
  </r>
  <r>
    <x v="3"/>
    <s v="-"/>
    <s v="S.Pi., M.M."/>
    <s v="- Eddy Sugriwa Husen, S.Pi., M.M."/>
    <x v="3"/>
    <d v="1960-01-27T00:00:00"/>
    <n v="65"/>
    <s v="65 Tahun 8 Bulan"/>
    <s v="61-65"/>
    <s v="Laki-laki"/>
    <x v="3"/>
    <d v="2012-04-01T00:00:00"/>
    <x v="2"/>
    <x v="0"/>
    <x v="1"/>
    <x v="3"/>
    <x v="3"/>
    <m/>
    <m/>
    <m/>
    <m/>
    <m/>
    <s v="Pensiun per 1 Februari 2025"/>
    <x v="3"/>
    <x v="0"/>
    <x v="0"/>
    <x v="0"/>
    <s v="Kampus Jakarta"/>
    <s v="S2"/>
    <x v="3"/>
    <x v="2"/>
    <x v="3"/>
    <x v="3"/>
    <x v="0"/>
    <x v="3"/>
    <x v="3"/>
    <x v="3"/>
    <x v="3"/>
    <x v="1"/>
  </r>
  <r>
    <x v="4"/>
    <s v="Dr."/>
    <s v="S.Pi., M.Si."/>
    <s v="Dr. Suharyanto, S.Pi., M.Si."/>
    <x v="4"/>
    <d v="1961-07-02T00:00:00"/>
    <n v="64"/>
    <s v="64 Tahun 2 Bulan"/>
    <s v="61-65"/>
    <s v="Laki-laki"/>
    <x v="3"/>
    <d v="2013-04-01T00:00:00"/>
    <x v="1"/>
    <x v="0"/>
    <x v="1"/>
    <x v="4"/>
    <x v="4"/>
    <m/>
    <m/>
    <m/>
    <m/>
    <m/>
    <s v="Kepala Laboratorium Teknologi Alat Tangkap"/>
    <x v="4"/>
    <x v="0"/>
    <x v="0"/>
    <x v="0"/>
    <s v="Kampus Jakarta"/>
    <s v="S3"/>
    <x v="2"/>
    <x v="1"/>
    <x v="4"/>
    <x v="4"/>
    <x v="0"/>
    <x v="3"/>
    <x v="4"/>
    <x v="4"/>
    <x v="3"/>
    <x v="1"/>
  </r>
  <r>
    <x v="5"/>
    <s v="-"/>
    <s v="S.Pi., M.Si."/>
    <s v="- Syarif Syamsuddin, S.Pi., M.Si."/>
    <x v="5"/>
    <d v="1960-04-14T00:00:00"/>
    <n v="65"/>
    <s v="65 Tahun 5 Bulan"/>
    <s v="61-65"/>
    <s v="Laki-laki"/>
    <x v="3"/>
    <d v="2013-04-01T00:00:00"/>
    <x v="2"/>
    <x v="0"/>
    <x v="1"/>
    <x v="5"/>
    <x v="5"/>
    <m/>
    <m/>
    <m/>
    <m/>
    <m/>
    <s v="Pensiun per 1 Mei 2025"/>
    <x v="5"/>
    <x v="0"/>
    <x v="0"/>
    <x v="0"/>
    <s v="Kampus Jakarta"/>
    <s v="S2"/>
    <x v="4"/>
    <x v="1"/>
    <x v="5"/>
    <x v="5"/>
    <x v="0"/>
    <x v="3"/>
    <x v="5"/>
    <x v="5"/>
    <x v="3"/>
    <x v="1"/>
  </r>
  <r>
    <x v="6"/>
    <s v="-"/>
    <s v="A.Pi., M.S.T.Pi."/>
    <s v="- Abdul Basith, A.Pi., M.S.T.Pi."/>
    <x v="6"/>
    <d v="1964-05-15T00:00:00"/>
    <n v="61"/>
    <s v="61 Tahun 4 Bulan"/>
    <s v="61-65"/>
    <s v="Laki-laki"/>
    <x v="4"/>
    <d v="2017-04-01T00:00:00"/>
    <x v="1"/>
    <x v="0"/>
    <x v="1"/>
    <x v="6"/>
    <x v="6"/>
    <m/>
    <m/>
    <m/>
    <m/>
    <m/>
    <s v="-"/>
    <x v="6"/>
    <x v="0"/>
    <x v="0"/>
    <x v="0"/>
    <s v="Kampus Jakarta"/>
    <s v="S2"/>
    <x v="5"/>
    <x v="3"/>
    <x v="6"/>
    <x v="6"/>
    <x v="0"/>
    <x v="4"/>
    <x v="6"/>
    <x v="6"/>
    <x v="4"/>
    <x v="1"/>
  </r>
  <r>
    <x v="7"/>
    <s v="-"/>
    <s v="S.Pi., M.Pi."/>
    <s v="- Jerry Hutajulu, S.Pi., M.Pi."/>
    <x v="7"/>
    <d v="1960-07-11T00:00:00"/>
    <n v="65"/>
    <s v="65 Tahun 2 Bulan"/>
    <s v="61-65"/>
    <s v="Laki-laki"/>
    <x v="4"/>
    <d v="2024-04-01T00:00:00"/>
    <x v="2"/>
    <x v="0"/>
    <x v="1"/>
    <x v="7"/>
    <x v="7"/>
    <m/>
    <m/>
    <m/>
    <m/>
    <m/>
    <s v="Kepala Sub Lab Praktik Alat Penangkap Ikan"/>
    <x v="7"/>
    <x v="0"/>
    <x v="0"/>
    <x v="0"/>
    <s v="Kampus Jakarta"/>
    <s v="S2"/>
    <x v="6"/>
    <x v="4"/>
    <x v="7"/>
    <x v="7"/>
    <x v="0"/>
    <x v="5"/>
    <x v="7"/>
    <x v="7"/>
    <x v="5"/>
    <x v="1"/>
  </r>
  <r>
    <x v="8"/>
    <s v="-"/>
    <s v="A.Pi., M.S.T.Pi."/>
    <s v="- Aman Saputra, A.Pi., M.S.T.Pi."/>
    <x v="8"/>
    <d v="1974-05-30T00:00:00"/>
    <n v="51"/>
    <s v="51 Tahun 4 Bulan"/>
    <s v="51-55"/>
    <s v="Laki-laki"/>
    <x v="4"/>
    <d v="2024-04-01T00:00:00"/>
    <x v="1"/>
    <x v="0"/>
    <x v="1"/>
    <x v="8"/>
    <x v="8"/>
    <m/>
    <m/>
    <m/>
    <m/>
    <m/>
    <s v="Kepala Laboratorium Penangkapan dan Navigasi"/>
    <x v="8"/>
    <x v="0"/>
    <x v="0"/>
    <x v="0"/>
    <s v="Kampus Jakarta"/>
    <s v="S2"/>
    <x v="5"/>
    <x v="3"/>
    <x v="8"/>
    <x v="8"/>
    <x v="0"/>
    <x v="6"/>
    <x v="8"/>
    <x v="8"/>
    <x v="6"/>
    <x v="1"/>
  </r>
  <r>
    <x v="9"/>
    <s v="-"/>
    <s v="A.Pi., M.Si."/>
    <s v="- Goenaryo, A.Pi., M.Si."/>
    <x v="9"/>
    <d v="1961-01-05T00:00:00"/>
    <n v="64"/>
    <s v="64 Tahun 8 Bulan"/>
    <s v="61-65"/>
    <s v="Laki-laki"/>
    <x v="2"/>
    <d v="2020-04-01T00:00:00"/>
    <x v="1"/>
    <x v="0"/>
    <x v="0"/>
    <x v="9"/>
    <x v="9"/>
    <m/>
    <m/>
    <m/>
    <m/>
    <m/>
    <s v="-"/>
    <x v="9"/>
    <x v="0"/>
    <x v="0"/>
    <x v="0"/>
    <s v="Kampus Jakarta"/>
    <s v="S2"/>
    <x v="7"/>
    <x v="5"/>
    <x v="9"/>
    <x v="9"/>
    <x v="1"/>
    <x v="7"/>
    <x v="9"/>
    <x v="9"/>
    <x v="7"/>
    <x v="2"/>
  </r>
  <r>
    <x v="10"/>
    <s v="-"/>
    <s v="A.Pi., M.Si."/>
    <s v="- R.M. Tonny Kusumo Efyjanto, A.Pi., M.Si."/>
    <x v="10"/>
    <d v="1962-09-01T00:00:00"/>
    <n v="63"/>
    <s v="63 Tahun 0 Bulan"/>
    <s v="61-65"/>
    <s v="Laki-laki"/>
    <x v="4"/>
    <d v="2013-04-01T00:00:00"/>
    <x v="1"/>
    <x v="0"/>
    <x v="0"/>
    <x v="10"/>
    <x v="10"/>
    <m/>
    <m/>
    <m/>
    <m/>
    <m/>
    <s v="Kepala Laboratorium Pengembangan Bisnis Perikanan"/>
    <x v="10"/>
    <x v="0"/>
    <x v="0"/>
    <x v="0"/>
    <s v="Kampus Jakarta"/>
    <s v="S2"/>
    <x v="8"/>
    <x v="6"/>
    <x v="10"/>
    <x v="10"/>
    <x v="1"/>
    <x v="7"/>
    <x v="9"/>
    <x v="9"/>
    <x v="7"/>
    <x v="3"/>
  </r>
  <r>
    <x v="11"/>
    <s v="-"/>
    <s v="S.Pi., M.Pi."/>
    <s v="- Harisjon, S.Pi., M.Pi."/>
    <x v="11"/>
    <d v="1963-03-08T00:00:00"/>
    <n v="62"/>
    <s v="62 Tahun 6 Bulan"/>
    <s v="61-65"/>
    <s v="Laki-laki"/>
    <x v="4"/>
    <d v="2020-10-01T00:00:00"/>
    <x v="1"/>
    <x v="0"/>
    <x v="0"/>
    <x v="11"/>
    <x v="11"/>
    <m/>
    <m/>
    <m/>
    <m/>
    <m/>
    <s v="Kepala Laboratorium Kebijakan Perikanan"/>
    <x v="11"/>
    <x v="0"/>
    <x v="0"/>
    <x v="0"/>
    <s v="Kampus Pariaman"/>
    <s v="S2"/>
    <x v="9"/>
    <x v="7"/>
    <x v="11"/>
    <x v="11"/>
    <x v="1"/>
    <x v="7"/>
    <x v="9"/>
    <x v="9"/>
    <x v="7"/>
    <x v="4"/>
  </r>
  <r>
    <x v="12"/>
    <s v="Dr."/>
    <s v="S.Pi., M.Pi."/>
    <s v="Dr. Diding Sudira Efendi, S.Pi., M.Pi."/>
    <x v="12"/>
    <d v="1975-11-20T00:00:00"/>
    <n v="49"/>
    <s v="49 Tahun 10 Bulan"/>
    <s v="46-50"/>
    <s v="Laki-laki"/>
    <x v="4"/>
    <d v="2022-10-01T00:00:00"/>
    <x v="1"/>
    <x v="0"/>
    <x v="0"/>
    <x v="12"/>
    <x v="12"/>
    <m/>
    <m/>
    <m/>
    <m/>
    <m/>
    <s v="-"/>
    <x v="12"/>
    <x v="0"/>
    <x v="0"/>
    <x v="0"/>
    <s v="Kampus Jakarta"/>
    <s v="S3"/>
    <x v="10"/>
    <x v="1"/>
    <x v="12"/>
    <x v="12"/>
    <x v="1"/>
    <x v="7"/>
    <x v="9"/>
    <x v="9"/>
    <x v="7"/>
    <x v="5"/>
  </r>
  <r>
    <x v="13"/>
    <s v="-"/>
    <s v="S.Ag., M.Pd."/>
    <s v="- Muhammad Syauqi, S.Ag., M.Pd."/>
    <x v="13"/>
    <d v="1976-11-12T00:00:00"/>
    <n v="48"/>
    <s v="48 Tahun 10 Bulan"/>
    <s v="46-50"/>
    <s v="Laki-laki"/>
    <x v="4"/>
    <d v="2018-04-01T00:00:00"/>
    <x v="2"/>
    <x v="0"/>
    <x v="0"/>
    <x v="13"/>
    <x v="11"/>
    <m/>
    <m/>
    <m/>
    <m/>
    <m/>
    <s v="-"/>
    <x v="13"/>
    <x v="0"/>
    <x v="0"/>
    <x v="0"/>
    <s v="Kampus Aceh"/>
    <s v="S2"/>
    <x v="11"/>
    <x v="8"/>
    <x v="13"/>
    <x v="13"/>
    <x v="1"/>
    <x v="7"/>
    <x v="9"/>
    <x v="9"/>
    <x v="7"/>
    <x v="4"/>
  </r>
  <r>
    <x v="14"/>
    <s v="Dr."/>
    <s v="A.Pi., M.AP."/>
    <s v="Dr. Danu Sudrajat, A.Pi., M.AP."/>
    <x v="14"/>
    <d v="1974-12-25T00:00:00"/>
    <n v="50"/>
    <s v="50 Tahun 9 Bulan"/>
    <s v="46-50"/>
    <s v="Laki-laki"/>
    <x v="1"/>
    <d v="2020-04-01T00:00:00"/>
    <x v="1"/>
    <x v="0"/>
    <x v="1"/>
    <x v="14"/>
    <x v="13"/>
    <m/>
    <m/>
    <m/>
    <m/>
    <m/>
    <s v="Wakil Direktur Bidang Administrasi Umum"/>
    <x v="14"/>
    <x v="0"/>
    <x v="0"/>
    <x v="0"/>
    <s v="Kampus Jakarta"/>
    <s v="S3"/>
    <x v="1"/>
    <x v="1"/>
    <x v="14"/>
    <x v="14"/>
    <x v="0"/>
    <x v="2"/>
    <x v="10"/>
    <x v="10"/>
    <x v="8"/>
    <x v="1"/>
  </r>
  <r>
    <x v="15"/>
    <s v="-"/>
    <s v="A.Pi., M.Si."/>
    <s v="- Suharto, A.Pi., M.Si."/>
    <x v="15"/>
    <d v="1960-02-02T00:00:00"/>
    <n v="65"/>
    <s v="65 Tahun 7 Bulan"/>
    <s v="61-65"/>
    <s v="Laki-laki"/>
    <x v="1"/>
    <d v="2003-04-01T00:00:00"/>
    <x v="2"/>
    <x v="0"/>
    <x v="0"/>
    <x v="15"/>
    <x v="14"/>
    <m/>
    <m/>
    <m/>
    <m/>
    <m/>
    <s v="Pensiun per 1 Maret 2025"/>
    <x v="15"/>
    <x v="0"/>
    <x v="0"/>
    <x v="0"/>
    <s v="Kampus Jakarta"/>
    <s v="S2"/>
    <x v="4"/>
    <x v="1"/>
    <x v="15"/>
    <x v="15"/>
    <x v="0"/>
    <x v="3"/>
    <x v="11"/>
    <x v="11"/>
    <x v="3"/>
    <x v="1"/>
  </r>
  <r>
    <x v="16"/>
    <s v="-"/>
    <s v="S.Sos., M.Si."/>
    <s v="- Pirhel, S.Sos., M.Si."/>
    <x v="16"/>
    <d v="1965-05-10T00:00:00"/>
    <n v="60"/>
    <s v="60 Tahun 4 Bulan"/>
    <s v="56-60"/>
    <s v="Laki-laki"/>
    <x v="1"/>
    <d v="2016-10-01T00:00:00"/>
    <x v="1"/>
    <x v="0"/>
    <x v="0"/>
    <x v="12"/>
    <x v="12"/>
    <m/>
    <m/>
    <m/>
    <m/>
    <m/>
    <s v="-"/>
    <x v="16"/>
    <x v="0"/>
    <x v="0"/>
    <x v="0"/>
    <s v="Kampus Maluku"/>
    <s v="S2"/>
    <x v="12"/>
    <x v="9"/>
    <x v="16"/>
    <x v="16"/>
    <x v="1"/>
    <x v="7"/>
    <x v="9"/>
    <x v="9"/>
    <x v="7"/>
    <x v="5"/>
  </r>
  <r>
    <x v="17"/>
    <s v="-"/>
    <s v="S.Pi., M.Si."/>
    <s v="- Djalaludin Kemhay, S.Pi., M.Si."/>
    <x v="17"/>
    <d v="1970-09-06T00:00:00"/>
    <n v="55"/>
    <s v="55 Tahun 0 Bulan"/>
    <s v="51-55"/>
    <s v="Laki-laki"/>
    <x v="1"/>
    <d v="2020-10-01T00:00:00"/>
    <x v="2"/>
    <x v="0"/>
    <x v="0"/>
    <x v="11"/>
    <x v="11"/>
    <m/>
    <m/>
    <m/>
    <m/>
    <m/>
    <s v="-"/>
    <x v="17"/>
    <x v="0"/>
    <x v="0"/>
    <x v="0"/>
    <s v="Kampus Maluku"/>
    <s v="S2"/>
    <x v="13"/>
    <x v="9"/>
    <x v="17"/>
    <x v="17"/>
    <x v="1"/>
    <x v="7"/>
    <x v="9"/>
    <x v="9"/>
    <x v="7"/>
    <x v="4"/>
  </r>
  <r>
    <x v="18"/>
    <s v="-"/>
    <s v="S.Pd.Si., M.Pd."/>
    <s v="- Hermawan Gatot Priyadi, S.Pd.Si., M.Pd."/>
    <x v="18"/>
    <d v="1987-04-03T00:00:00"/>
    <n v="38"/>
    <s v="38 Tahun 5 Bulan"/>
    <s v="36-40"/>
    <s v="Laki-laki"/>
    <x v="1"/>
    <d v="2022-10-01T00:00:00"/>
    <x v="2"/>
    <x v="0"/>
    <x v="0"/>
    <x v="11"/>
    <x v="11"/>
    <m/>
    <m/>
    <m/>
    <m/>
    <m/>
    <s v="-"/>
    <x v="18"/>
    <x v="0"/>
    <x v="0"/>
    <x v="0"/>
    <s v="Kampus Jakarta"/>
    <s v="S2"/>
    <x v="14"/>
    <x v="4"/>
    <x v="18"/>
    <x v="18"/>
    <x v="1"/>
    <x v="7"/>
    <x v="9"/>
    <x v="9"/>
    <x v="7"/>
    <x v="5"/>
  </r>
  <r>
    <x v="19"/>
    <s v="-"/>
    <s v="S.St.Pi., M.S.T.Pi."/>
    <s v="- Jasnur Syahputra, S.St.Pi., M.S.T.Pi."/>
    <x v="19"/>
    <d v="1979-09-30T00:00:00"/>
    <n v="46"/>
    <s v="46 Tahun 0 Bulan"/>
    <s v="46-50"/>
    <s v="Laki-laki"/>
    <x v="1"/>
    <d v="2022-04-01T00:00:00"/>
    <x v="0"/>
    <x v="0"/>
    <x v="0"/>
    <x v="13"/>
    <x v="11"/>
    <m/>
    <m/>
    <m/>
    <m/>
    <m/>
    <s v="TUBEL (14 Agustus 2023 s.d 13 Agustus 2027)"/>
    <x v="19"/>
    <x v="0"/>
    <x v="0"/>
    <x v="0"/>
    <s v="Kampus Aceh"/>
    <s v="S2"/>
    <x v="5"/>
    <x v="3"/>
    <x v="19"/>
    <x v="19"/>
    <x v="1"/>
    <x v="7"/>
    <x v="9"/>
    <x v="9"/>
    <x v="7"/>
    <x v="4"/>
  </r>
  <r>
    <x v="20"/>
    <s v="-"/>
    <s v="S.Pi., M.Si."/>
    <s v="- Marjoni, S.Pi., M.Si."/>
    <x v="20"/>
    <d v="1973-05-05T00:00:00"/>
    <n v="52"/>
    <s v="52 Tahun 4 Bulan"/>
    <s v="51-55"/>
    <s v="Laki-laki"/>
    <x v="1"/>
    <d v="2022-04-01T00:00:00"/>
    <x v="2"/>
    <x v="0"/>
    <x v="0"/>
    <x v="13"/>
    <x v="11"/>
    <m/>
    <m/>
    <m/>
    <m/>
    <m/>
    <s v="-"/>
    <x v="20"/>
    <x v="0"/>
    <x v="0"/>
    <x v="0"/>
    <s v="Kampus Aceh"/>
    <s v="S2"/>
    <x v="15"/>
    <x v="1"/>
    <x v="20"/>
    <x v="20"/>
    <x v="1"/>
    <x v="7"/>
    <x v="9"/>
    <x v="9"/>
    <x v="7"/>
    <x v="4"/>
  </r>
  <r>
    <x v="21"/>
    <s v="-"/>
    <s v="S.Pi., M.Si."/>
    <s v="- Muhidin Syamsuddin, S.Pi., M.Si."/>
    <x v="21"/>
    <d v="1971-08-01T00:00:00"/>
    <n v="54"/>
    <s v="54 Tahun 1 Bulan"/>
    <s v="51-55"/>
    <s v="Laki-laki"/>
    <x v="0"/>
    <d v="2017-10-01T00:00:00"/>
    <x v="2"/>
    <x v="0"/>
    <x v="0"/>
    <x v="11"/>
    <x v="11"/>
    <m/>
    <m/>
    <m/>
    <m/>
    <m/>
    <s v="-"/>
    <x v="21"/>
    <x v="0"/>
    <x v="0"/>
    <x v="0"/>
    <s v="Kampus Maluku"/>
    <s v="S2"/>
    <x v="13"/>
    <x v="9"/>
    <x v="21"/>
    <x v="21"/>
    <x v="1"/>
    <x v="7"/>
    <x v="9"/>
    <x v="9"/>
    <x v="7"/>
    <x v="4"/>
  </r>
  <r>
    <x v="22"/>
    <s v="-"/>
    <s v="S.St.Pi., M.Tr.Pi."/>
    <s v="- Agus Heri Koswoyo, S.St.Pi., M.Tr.Pi."/>
    <x v="22"/>
    <d v="1981-04-28T00:00:00"/>
    <n v="44"/>
    <s v="44 Tahun 5 Bulan"/>
    <s v="41-45"/>
    <s v="Laki-laki"/>
    <x v="0"/>
    <d v="2022-04-01T00:00:00"/>
    <x v="1"/>
    <x v="0"/>
    <x v="0"/>
    <x v="11"/>
    <x v="11"/>
    <m/>
    <m/>
    <m/>
    <m/>
    <m/>
    <s v="-"/>
    <x v="22"/>
    <x v="0"/>
    <x v="0"/>
    <x v="0"/>
    <s v="Kampus Lampung"/>
    <s v="S2"/>
    <x v="5"/>
    <x v="3"/>
    <x v="22"/>
    <x v="22"/>
    <x v="1"/>
    <x v="7"/>
    <x v="9"/>
    <x v="9"/>
    <x v="7"/>
    <x v="5"/>
  </r>
  <r>
    <x v="23"/>
    <s v="-"/>
    <s v="S.S., S.Pd., M.Pd."/>
    <s v="- Ikhwan Wahidin, S.S., S.Pd., M.Pd."/>
    <x v="23"/>
    <d v="1983-08-18T00:00:00"/>
    <n v="42"/>
    <s v="42 Tahun 1 Bulan"/>
    <s v="41-45"/>
    <s v="Laki-laki"/>
    <x v="0"/>
    <d v="2021-04-01T00:00:00"/>
    <x v="1"/>
    <x v="0"/>
    <x v="0"/>
    <x v="13"/>
    <x v="11"/>
    <m/>
    <m/>
    <m/>
    <m/>
    <m/>
    <s v="-"/>
    <x v="23"/>
    <x v="0"/>
    <x v="0"/>
    <x v="0"/>
    <s v="Kampus Aceh"/>
    <s v="S2"/>
    <x v="16"/>
    <x v="10"/>
    <x v="23"/>
    <x v="23"/>
    <x v="1"/>
    <x v="7"/>
    <x v="9"/>
    <x v="9"/>
    <x v="7"/>
    <x v="5"/>
  </r>
  <r>
    <x v="24"/>
    <s v="-"/>
    <s v="S.St.Pi., M.Si."/>
    <s v="- Erick Nugraha, S.St.Pi., M.Si."/>
    <x v="24"/>
    <d v="1976-07-12T00:00:00"/>
    <n v="49"/>
    <s v="49 Tahun 2 Bulan"/>
    <s v="46-50"/>
    <s v="Laki-laki"/>
    <x v="0"/>
    <d v="2024-04-01T00:00:00"/>
    <x v="1"/>
    <x v="0"/>
    <x v="1"/>
    <x v="16"/>
    <x v="15"/>
    <m/>
    <m/>
    <m/>
    <m/>
    <m/>
    <s v="KAPRODI TPI"/>
    <x v="24"/>
    <x v="0"/>
    <x v="0"/>
    <x v="0"/>
    <s v="Kampus Jakarta"/>
    <s v="S2"/>
    <x v="17"/>
    <x v="0"/>
    <x v="24"/>
    <x v="24"/>
    <x v="0"/>
    <x v="0"/>
    <x v="12"/>
    <x v="12"/>
    <x v="9"/>
    <x v="1"/>
  </r>
  <r>
    <x v="25"/>
    <s v="-"/>
    <s v="A.Pi., M.Si."/>
    <s v="- Muhammad Handri, A.Pi., M.Si."/>
    <x v="25"/>
    <d v="1974-09-16T00:00:00"/>
    <n v="51"/>
    <s v="51 Tahun 0 Bulan"/>
    <s v="51-55"/>
    <s v="Laki-laki"/>
    <x v="0"/>
    <d v="2025-04-01T00:00:00"/>
    <x v="1"/>
    <x v="0"/>
    <x v="0"/>
    <x v="17"/>
    <x v="16"/>
    <m/>
    <m/>
    <m/>
    <m/>
    <m/>
    <s v="-"/>
    <x v="25"/>
    <x v="0"/>
    <x v="0"/>
    <x v="0"/>
    <s v="Kampus Jakarta"/>
    <s v="S2"/>
    <x v="17"/>
    <x v="0"/>
    <x v="25"/>
    <x v="25"/>
    <x v="0"/>
    <x v="2"/>
    <x v="13"/>
    <x v="13"/>
    <x v="2"/>
    <x v="1"/>
  </r>
  <r>
    <x v="26"/>
    <s v="-"/>
    <s v="S.St.Pi., M.T."/>
    <s v="- Yusep Sugianto, S.St.Pi., M.T."/>
    <x v="26"/>
    <d v="1979-04-01T00:00:00"/>
    <n v="46"/>
    <s v="46 Tahun 5 Bulan"/>
    <s v="46-50"/>
    <s v="Laki-laki"/>
    <x v="5"/>
    <d v="2020-10-01T00:00:00"/>
    <x v="2"/>
    <x v="0"/>
    <x v="0"/>
    <x v="11"/>
    <x v="11"/>
    <m/>
    <m/>
    <m/>
    <m/>
    <m/>
    <s v="-"/>
    <x v="26"/>
    <x v="0"/>
    <x v="0"/>
    <x v="0"/>
    <s v="Kampus Lampung"/>
    <s v="S2"/>
    <x v="4"/>
    <x v="11"/>
    <x v="26"/>
    <x v="26"/>
    <x v="1"/>
    <x v="7"/>
    <x v="9"/>
    <x v="9"/>
    <x v="7"/>
    <x v="5"/>
  </r>
  <r>
    <x v="27"/>
    <s v="-"/>
    <s v="S.St.Pi., M.Tr.Pi."/>
    <s v="- Made Ariana, S.St.Pi., M.Tr.Pi."/>
    <x v="27"/>
    <d v="1983-03-12T00:00:00"/>
    <n v="42"/>
    <s v="42 Tahun 6 Bulan"/>
    <s v="41-45"/>
    <s v="Laki-laki"/>
    <x v="5"/>
    <d v="2018-04-01T00:00:00"/>
    <x v="1"/>
    <x v="0"/>
    <x v="0"/>
    <x v="11"/>
    <x v="11"/>
    <m/>
    <m/>
    <m/>
    <m/>
    <m/>
    <s v="-"/>
    <x v="27"/>
    <x v="0"/>
    <x v="0"/>
    <x v="0"/>
    <s v="Kampus Lampung"/>
    <s v="S2"/>
    <x v="5"/>
    <x v="12"/>
    <x v="27"/>
    <x v="27"/>
    <x v="1"/>
    <x v="7"/>
    <x v="9"/>
    <x v="9"/>
    <x v="7"/>
    <x v="4"/>
  </r>
  <r>
    <x v="28"/>
    <s v="-"/>
    <s v="S.Pi., M.P."/>
    <s v="- Budi Satriyanto, S.Pi., M.P."/>
    <x v="28"/>
    <d v="1974-01-10T00:00:00"/>
    <n v="51"/>
    <s v="51 Tahun 8 Bulan"/>
    <s v="51-55"/>
    <s v="Laki-laki"/>
    <x v="4"/>
    <d v="2022-10-01T00:00:00"/>
    <x v="2"/>
    <x v="0"/>
    <x v="3"/>
    <x v="11"/>
    <x v="11"/>
    <m/>
    <m/>
    <m/>
    <m/>
    <m/>
    <s v="-"/>
    <x v="28"/>
    <x v="0"/>
    <x v="0"/>
    <x v="0"/>
    <s v="Kampus Jakarta"/>
    <s v="S2"/>
    <x v="18"/>
    <x v="13"/>
    <x v="28"/>
    <x v="28"/>
    <x v="1"/>
    <x v="7"/>
    <x v="9"/>
    <x v="9"/>
    <x v="7"/>
    <x v="5"/>
  </r>
  <r>
    <x v="29"/>
    <s v="-"/>
    <s v="S.E., M.M."/>
    <s v="- Priyantini Dewi, S.E., M.M."/>
    <x v="29"/>
    <d v="1963-09-09T00:00:00"/>
    <n v="62"/>
    <s v="62 Tahun 0 Bulan"/>
    <s v="61-65"/>
    <s v="Perempuan"/>
    <x v="1"/>
    <d v="2017-04-01T00:00:00"/>
    <x v="1"/>
    <x v="0"/>
    <x v="3"/>
    <x v="18"/>
    <x v="17"/>
    <m/>
    <m/>
    <m/>
    <m/>
    <m/>
    <s v="Sekretaris Lembaga Penelitian dan Inovasi Sosial Ekonomi Perikanan"/>
    <x v="29"/>
    <x v="0"/>
    <x v="0"/>
    <x v="0"/>
    <s v="Kampus Jakarta"/>
    <s v="S2"/>
    <x v="19"/>
    <x v="14"/>
    <x v="29"/>
    <x v="29"/>
    <x v="0"/>
    <x v="8"/>
    <x v="14"/>
    <x v="14"/>
    <x v="10"/>
    <x v="6"/>
  </r>
  <r>
    <x v="30"/>
    <s v="-"/>
    <s v="S.H., M.Si."/>
    <s v="- Andi Irawan, S.H., M.Si."/>
    <x v="30"/>
    <d v="1975-05-16T00:00:00"/>
    <n v="50"/>
    <s v="50 Tahun 4 Bulan"/>
    <s v="46-50"/>
    <s v="Laki-laki"/>
    <x v="1"/>
    <d v="2019-04-01T00:00:00"/>
    <x v="1"/>
    <x v="0"/>
    <x v="3"/>
    <x v="11"/>
    <x v="11"/>
    <m/>
    <m/>
    <m/>
    <m/>
    <m/>
    <s v="-"/>
    <x v="30"/>
    <x v="0"/>
    <x v="0"/>
    <x v="0"/>
    <s v="Kampus Jakarta"/>
    <s v="S2"/>
    <x v="3"/>
    <x v="15"/>
    <x v="30"/>
    <x v="30"/>
    <x v="1"/>
    <x v="7"/>
    <x v="9"/>
    <x v="9"/>
    <x v="7"/>
    <x v="5"/>
  </r>
  <r>
    <x v="31"/>
    <s v="-"/>
    <s v="S.Pi., M.Si."/>
    <s v="- Karyoto, S.Pi., M.Si."/>
    <x v="31"/>
    <d v="1969-03-26T00:00:00"/>
    <n v="56"/>
    <s v="56 Tahun 6 Bulan"/>
    <s v="56-60"/>
    <s v="Laki-laki"/>
    <x v="1"/>
    <d v="2019-04-01T00:00:00"/>
    <x v="2"/>
    <x v="0"/>
    <x v="3"/>
    <x v="11"/>
    <x v="11"/>
    <m/>
    <m/>
    <m/>
    <m/>
    <m/>
    <s v="-"/>
    <x v="31"/>
    <x v="0"/>
    <x v="0"/>
    <x v="0"/>
    <s v="Kampus Jakarta"/>
    <s v="S2"/>
    <x v="20"/>
    <x v="16"/>
    <x v="31"/>
    <x v="31"/>
    <x v="1"/>
    <x v="7"/>
    <x v="9"/>
    <x v="9"/>
    <x v="7"/>
    <x v="5"/>
  </r>
  <r>
    <x v="32"/>
    <s v="-"/>
    <s v="S.St.Pi., M.Pi."/>
    <s v="- Nunik Mulyandari, S.St.Pi., M.Pi."/>
    <x v="32"/>
    <d v="1978-12-28T00:00:00"/>
    <n v="46"/>
    <s v="46 Tahun 9 Bulan"/>
    <s v="46-50"/>
    <s v="Perempuan"/>
    <x v="1"/>
    <d v="2021-10-01T00:00:00"/>
    <x v="2"/>
    <x v="0"/>
    <x v="3"/>
    <x v="11"/>
    <x v="11"/>
    <m/>
    <m/>
    <m/>
    <m/>
    <m/>
    <s v="-"/>
    <x v="32"/>
    <x v="0"/>
    <x v="0"/>
    <x v="0"/>
    <s v="Kampus Jakarta"/>
    <s v="S2"/>
    <x v="20"/>
    <x v="16"/>
    <x v="32"/>
    <x v="32"/>
    <x v="1"/>
    <x v="7"/>
    <x v="9"/>
    <x v="9"/>
    <x v="7"/>
    <x v="5"/>
  </r>
  <r>
    <x v="33"/>
    <s v="Ir."/>
    <s v="M.Si."/>
    <s v="Ir. Indra Syamson, M.Si."/>
    <x v="33"/>
    <d v="1964-05-04T00:00:00"/>
    <n v="61"/>
    <s v="61 Tahun 4 Bulan"/>
    <s v="61-65"/>
    <s v="Laki-laki"/>
    <x v="1"/>
    <d v="2022-10-01T00:00:00"/>
    <x v="1"/>
    <x v="0"/>
    <x v="3"/>
    <x v="11"/>
    <x v="11"/>
    <m/>
    <m/>
    <m/>
    <m/>
    <m/>
    <s v="-"/>
    <x v="33"/>
    <x v="0"/>
    <x v="0"/>
    <x v="0"/>
    <s v="Kampus Pariaman"/>
    <s v="S2"/>
    <x v="9"/>
    <x v="7"/>
    <x v="33"/>
    <x v="33"/>
    <x v="1"/>
    <x v="7"/>
    <x v="9"/>
    <x v="9"/>
    <x v="7"/>
    <x v="4"/>
  </r>
  <r>
    <x v="34"/>
    <s v="Ir."/>
    <s v="M.Si."/>
    <s v="Ir. Ratih Martia Rahmani, M.Si."/>
    <x v="34"/>
    <d v="1966-03-20T00:00:00"/>
    <n v="59"/>
    <s v="59 Tahun 6 Bulan"/>
    <s v="56-60"/>
    <s v="Perempuan"/>
    <x v="1"/>
    <d v="2022-10-01T00:00:00"/>
    <x v="1"/>
    <x v="0"/>
    <x v="3"/>
    <x v="11"/>
    <x v="11"/>
    <m/>
    <m/>
    <m/>
    <m/>
    <m/>
    <s v="-"/>
    <x v="34"/>
    <x v="0"/>
    <x v="0"/>
    <x v="0"/>
    <s v="Kampus Jakarta"/>
    <s v="S2"/>
    <x v="9"/>
    <x v="7"/>
    <x v="34"/>
    <x v="34"/>
    <x v="1"/>
    <x v="7"/>
    <x v="9"/>
    <x v="9"/>
    <x v="7"/>
    <x v="7"/>
  </r>
  <r>
    <x v="35"/>
    <s v="-"/>
    <s v="S.H., M.H."/>
    <s v="- Zalmi Rosano, S.H., M.H."/>
    <x v="35"/>
    <d v="1965-08-29T00:00:00"/>
    <n v="60"/>
    <s v="60 Tahun 1 Bulan"/>
    <s v="56-60"/>
    <s v="Laki-laki"/>
    <x v="1"/>
    <d v="2016-10-01T00:00:00"/>
    <x v="1"/>
    <x v="0"/>
    <x v="3"/>
    <x v="11"/>
    <x v="11"/>
    <m/>
    <m/>
    <m/>
    <m/>
    <m/>
    <s v="Sekretaris Lembaga Penelitian dan Inovasi Kebijakan Kelautan dan Perikanan"/>
    <x v="35"/>
    <x v="0"/>
    <x v="0"/>
    <x v="0"/>
    <s v="Kampus Pariaman"/>
    <s v="S2"/>
    <x v="21"/>
    <x v="7"/>
    <x v="35"/>
    <x v="35"/>
    <x v="1"/>
    <x v="7"/>
    <x v="9"/>
    <x v="9"/>
    <x v="7"/>
    <x v="4"/>
  </r>
  <r>
    <x v="36"/>
    <s v="-"/>
    <s v="S.Pd., M.Pd."/>
    <s v="- Tusana Nurul Safaah, S.Pd., M.Pd."/>
    <x v="36"/>
    <d v="1983-08-16T00:00:00"/>
    <n v="42"/>
    <s v="42 Tahun 1 Bulan"/>
    <s v="41-45"/>
    <s v="Perempuan"/>
    <x v="0"/>
    <d v="2018-04-01T00:00:00"/>
    <x v="2"/>
    <x v="0"/>
    <x v="3"/>
    <x v="11"/>
    <x v="11"/>
    <m/>
    <m/>
    <m/>
    <m/>
    <m/>
    <s v="-"/>
    <x v="36"/>
    <x v="0"/>
    <x v="0"/>
    <x v="0"/>
    <s v="Kampus Jakarta"/>
    <s v="S2"/>
    <x v="22"/>
    <x v="17"/>
    <x v="36"/>
    <x v="36"/>
    <x v="1"/>
    <x v="7"/>
    <x v="9"/>
    <x v="9"/>
    <x v="7"/>
    <x v="5"/>
  </r>
  <r>
    <x v="37"/>
    <s v="Ir."/>
    <s v="M.Si."/>
    <s v="Ir. Sudaryo Ura, M.Si."/>
    <x v="37"/>
    <d v="1967-06-27T00:00:00"/>
    <n v="58"/>
    <s v="58 Tahun 3 Bulan"/>
    <s v="56-60"/>
    <s v="Laki-laki"/>
    <x v="0"/>
    <d v="2020-10-01T00:00:00"/>
    <x v="2"/>
    <x v="0"/>
    <x v="3"/>
    <x v="11"/>
    <x v="11"/>
    <m/>
    <m/>
    <m/>
    <m/>
    <m/>
    <s v="-"/>
    <x v="37"/>
    <x v="0"/>
    <x v="0"/>
    <x v="0"/>
    <s v="Kampus Maluku"/>
    <s v="S2"/>
    <x v="13"/>
    <x v="9"/>
    <x v="22"/>
    <x v="37"/>
    <x v="1"/>
    <x v="7"/>
    <x v="9"/>
    <x v="9"/>
    <x v="7"/>
    <x v="8"/>
  </r>
  <r>
    <x v="38"/>
    <s v="-"/>
    <s v="S.Pi., M.Si."/>
    <s v="- Muhammad Nur Misuari, S.Pi., M.Si."/>
    <x v="38"/>
    <d v="1982-07-03T00:00:00"/>
    <n v="43"/>
    <s v="43 Tahun 2 Bulan"/>
    <s v="41-45"/>
    <s v="Laki-laki"/>
    <x v="0"/>
    <d v="2020-10-01T00:00:00"/>
    <x v="1"/>
    <x v="0"/>
    <x v="3"/>
    <x v="11"/>
    <x v="11"/>
    <m/>
    <m/>
    <m/>
    <m/>
    <m/>
    <s v="-"/>
    <x v="38"/>
    <x v="0"/>
    <x v="0"/>
    <x v="0"/>
    <s v="Kampus Jakarta"/>
    <s v="S2"/>
    <x v="23"/>
    <x v="16"/>
    <x v="37"/>
    <x v="38"/>
    <x v="1"/>
    <x v="7"/>
    <x v="9"/>
    <x v="9"/>
    <x v="7"/>
    <x v="5"/>
  </r>
  <r>
    <x v="39"/>
    <s v="-"/>
    <s v="S.St.Pi., M.Si."/>
    <s v="- Tashwir, S.St.Pi., M.Si."/>
    <x v="39"/>
    <d v="1979-04-17T00:00:00"/>
    <n v="46"/>
    <s v="46 Tahun 5 Bulan"/>
    <s v="46-50"/>
    <s v="Laki-laki"/>
    <x v="0"/>
    <d v="2022-04-01T00:00:00"/>
    <x v="2"/>
    <x v="0"/>
    <x v="3"/>
    <x v="11"/>
    <x v="11"/>
    <m/>
    <m/>
    <m/>
    <m/>
    <m/>
    <s v="-"/>
    <x v="39"/>
    <x v="0"/>
    <x v="0"/>
    <x v="0"/>
    <s v="Kampus Pariaman"/>
    <s v="S2"/>
    <x v="9"/>
    <x v="7"/>
    <x v="38"/>
    <x v="39"/>
    <x v="1"/>
    <x v="7"/>
    <x v="9"/>
    <x v="9"/>
    <x v="7"/>
    <x v="4"/>
  </r>
  <r>
    <x v="40"/>
    <s v="-"/>
    <s v="S.Pi., M.Si."/>
    <s v="- Muhammad Zia Ulhaq Payapo, S.Pi., M.Si."/>
    <x v="40"/>
    <d v="1988-06-02T00:00:00"/>
    <n v="37"/>
    <s v="37 Tahun 3 Bulan"/>
    <s v="36-40"/>
    <s v="Laki-laki"/>
    <x v="5"/>
    <d v="2020-04-01T00:00:00"/>
    <x v="1"/>
    <x v="0"/>
    <x v="3"/>
    <x v="11"/>
    <x v="11"/>
    <m/>
    <m/>
    <m/>
    <m/>
    <m/>
    <s v="-"/>
    <x v="40"/>
    <x v="0"/>
    <x v="0"/>
    <x v="0"/>
    <s v="Kampus Maluku"/>
    <s v="S2"/>
    <x v="13"/>
    <x v="9"/>
    <x v="39"/>
    <x v="40"/>
    <x v="1"/>
    <x v="7"/>
    <x v="9"/>
    <x v="9"/>
    <x v="7"/>
    <x v="5"/>
  </r>
  <r>
    <x v="41"/>
    <s v="-"/>
    <s v="S.Pi., M.Si."/>
    <s v="- La Demi, S.Pi., M.Si."/>
    <x v="41"/>
    <d v="1979-01-13T00:00:00"/>
    <n v="46"/>
    <s v="46 Tahun 8 Bulan"/>
    <s v="46-50"/>
    <s v="Laki-laki"/>
    <x v="5"/>
    <d v="2021-04-01T00:00:00"/>
    <x v="1"/>
    <x v="0"/>
    <x v="3"/>
    <x v="11"/>
    <x v="11"/>
    <m/>
    <m/>
    <m/>
    <m/>
    <m/>
    <s v="-"/>
    <x v="41"/>
    <x v="0"/>
    <x v="0"/>
    <x v="0"/>
    <s v="Kampus Maluku"/>
    <s v="S2"/>
    <x v="13"/>
    <x v="9"/>
    <x v="40"/>
    <x v="41"/>
    <x v="1"/>
    <x v="7"/>
    <x v="9"/>
    <x v="9"/>
    <x v="7"/>
    <x v="5"/>
  </r>
  <r>
    <x v="42"/>
    <s v="-"/>
    <s v="S.St.Pi., M.Si."/>
    <s v="- Hery Choerudin, S.St.Pi., M.Si."/>
    <x v="42"/>
    <d v="1981-12-13T00:00:00"/>
    <n v="43"/>
    <s v="43 Tahun 9 Bulan"/>
    <s v="41-45"/>
    <s v="Laki-laki"/>
    <x v="5"/>
    <d v="2024-10-01T00:00:00"/>
    <x v="0"/>
    <x v="0"/>
    <x v="3"/>
    <x v="19"/>
    <x v="18"/>
    <m/>
    <m/>
    <m/>
    <m/>
    <m/>
    <s v="TUBEL (14 Agustus 2023 s.d 13 Agustus 2027)"/>
    <x v="42"/>
    <x v="0"/>
    <x v="0"/>
    <x v="0"/>
    <s v="Kampus Jakarta"/>
    <s v="S2"/>
    <x v="13"/>
    <x v="0"/>
    <x v="41"/>
    <x v="42"/>
    <x v="1"/>
    <x v="7"/>
    <x v="9"/>
    <x v="9"/>
    <x v="7"/>
    <x v="9"/>
  </r>
  <r>
    <x v="43"/>
    <s v="-"/>
    <s v="S.Pi., M.Pi."/>
    <s v="- Eli Nurlaela, S.Pi., M.Pi."/>
    <x v="43"/>
    <d v="1986-07-10T00:00:00"/>
    <n v="39"/>
    <s v="39 Tahun 2 Bulan"/>
    <s v="36-40"/>
    <s v="Perempuan"/>
    <x v="6"/>
    <d v="2020-12-01T00:00:00"/>
    <x v="1"/>
    <x v="0"/>
    <x v="3"/>
    <x v="20"/>
    <x v="19"/>
    <m/>
    <m/>
    <m/>
    <m/>
    <m/>
    <s v="Sekretaris Prodi TPI"/>
    <x v="43"/>
    <x v="0"/>
    <x v="0"/>
    <x v="0"/>
    <s v="Kampus Jakarta"/>
    <s v="S2"/>
    <x v="24"/>
    <x v="16"/>
    <x v="42"/>
    <x v="43"/>
    <x v="0"/>
    <x v="8"/>
    <x v="15"/>
    <x v="15"/>
    <x v="11"/>
    <x v="10"/>
  </r>
  <r>
    <x v="44"/>
    <s v="-"/>
    <s v="S.Pi., M.Si."/>
    <s v="- M. Iqbal Himam, S.Pi., M.Si."/>
    <x v="44"/>
    <d v="1985-02-01T00:00:00"/>
    <n v="40"/>
    <s v="40 Tahun 7 Bulan"/>
    <s v="36-40"/>
    <s v="Laki-laki"/>
    <x v="6"/>
    <d v="2012-10-01T00:00:00"/>
    <x v="1"/>
    <x v="0"/>
    <x v="3"/>
    <x v="13"/>
    <x v="11"/>
    <m/>
    <m/>
    <m/>
    <m/>
    <m/>
    <s v="-"/>
    <x v="44"/>
    <x v="0"/>
    <x v="0"/>
    <x v="0"/>
    <s v="Kampus Aceh"/>
    <s v="S2"/>
    <x v="25"/>
    <x v="1"/>
    <x v="43"/>
    <x v="44"/>
    <x v="1"/>
    <x v="7"/>
    <x v="9"/>
    <x v="9"/>
    <x v="7"/>
    <x v="4"/>
  </r>
  <r>
    <x v="45"/>
    <s v="-"/>
    <s v="S.Pi., M.Si."/>
    <s v="- Bongbongan Kusmedy, S.Pi., M.Si."/>
    <x v="45"/>
    <d v="1972-05-11T00:00:00"/>
    <n v="53"/>
    <s v="53 Tahun 4 Bulan"/>
    <s v="51-55"/>
    <s v="Laki-laki"/>
    <x v="1"/>
    <d v="2023-10-01T00:00:00"/>
    <x v="0"/>
    <x v="0"/>
    <x v="0"/>
    <x v="21"/>
    <x v="20"/>
    <m/>
    <m/>
    <m/>
    <m/>
    <m/>
    <s v="TUBEL (September 2022 s.d. September 2026)"/>
    <x v="45"/>
    <x v="0"/>
    <x v="0"/>
    <x v="0"/>
    <s v="Kampus Jakarta"/>
    <s v="S2"/>
    <x v="13"/>
    <x v="0"/>
    <x v="44"/>
    <x v="45"/>
    <x v="0"/>
    <x v="9"/>
    <x v="16"/>
    <x v="16"/>
    <x v="12"/>
    <x v="0"/>
  </r>
  <r>
    <x v="46"/>
    <s v="-"/>
    <s v="S.Pi., M.Si."/>
    <s v="- Dahlan Amura, S.Pi., M.Si."/>
    <x v="46"/>
    <d v="1971-10-24T00:00:00"/>
    <n v="53"/>
    <s v="53 Tahun 11 Bulan"/>
    <s v="51-55"/>
    <s v="Laki-laki"/>
    <x v="0"/>
    <d v="2019-10-01T00:00:00"/>
    <x v="2"/>
    <x v="0"/>
    <x v="0"/>
    <x v="11"/>
    <x v="11"/>
    <m/>
    <m/>
    <m/>
    <m/>
    <m/>
    <s v="Meninggal Dunia"/>
    <x v="46"/>
    <x v="0"/>
    <x v="0"/>
    <x v="0"/>
    <s v="Kampus Maluku"/>
    <s v="S2"/>
    <x v="26"/>
    <x v="9"/>
    <x v="45"/>
    <x v="46"/>
    <x v="1"/>
    <x v="7"/>
    <x v="9"/>
    <x v="9"/>
    <x v="7"/>
    <x v="11"/>
  </r>
  <r>
    <x v="47"/>
    <s v="-"/>
    <s v="S.Pi., M.Si."/>
    <s v="- Mathius Tiku, S.Pi., M.Si."/>
    <x v="47"/>
    <d v="1962-07-10T00:00:00"/>
    <n v="63"/>
    <s v="63 Tahun 2 Bulan"/>
    <s v="61-65"/>
    <s v="Laki-laki"/>
    <x v="4"/>
    <d v="2010-04-01T00:00:00"/>
    <x v="1"/>
    <x v="0"/>
    <x v="0"/>
    <x v="22"/>
    <x v="11"/>
    <m/>
    <m/>
    <m/>
    <m/>
    <m/>
    <s v="Kepala Unit Uji Layanan Kompetensi"/>
    <x v="47"/>
    <x v="0"/>
    <x v="0"/>
    <x v="0"/>
    <s v="Kampus Jakarta"/>
    <s v="S2"/>
    <x v="4"/>
    <x v="1"/>
    <x v="46"/>
    <x v="47"/>
    <x v="1"/>
    <x v="7"/>
    <x v="9"/>
    <x v="9"/>
    <x v="7"/>
    <x v="12"/>
  </r>
  <r>
    <x v="48"/>
    <s v="-"/>
    <s v="S.Pi., M.Si."/>
    <s v="- Ratu Sari Mardiah, S.Pi., M.Si."/>
    <x v="48"/>
    <d v="1992-01-28T00:00:00"/>
    <n v="33"/>
    <s v="33 Tahun 8 Bulan"/>
    <s v="31-35"/>
    <s v="Perempuan"/>
    <x v="0"/>
    <d v="2024-12-01T00:00:00"/>
    <x v="1"/>
    <x v="0"/>
    <x v="0"/>
    <x v="23"/>
    <x v="18"/>
    <m/>
    <m/>
    <m/>
    <m/>
    <m/>
    <s v="-"/>
    <x v="48"/>
    <x v="0"/>
    <x v="0"/>
    <x v="0"/>
    <s v="Kampus Jakarta"/>
    <s v="S2"/>
    <x v="25"/>
    <x v="1"/>
    <x v="47"/>
    <x v="48"/>
    <x v="0"/>
    <x v="9"/>
    <x v="17"/>
    <x v="17"/>
    <x v="13"/>
    <x v="13"/>
  </r>
  <r>
    <x v="49"/>
    <s v="-"/>
    <s v="S.St.Pi., M.Tr.Pi."/>
    <s v="- Fajar Hermawan, S.St.Pi., M.Tr.Pi."/>
    <x v="49"/>
    <d v="1988-06-08T00:00:00"/>
    <n v="37"/>
    <s v="37 Tahun 3 Bulan"/>
    <s v="36-40"/>
    <s v="Laki-laki"/>
    <x v="5"/>
    <d v="2022-10-01T00:00:00"/>
    <x v="2"/>
    <x v="0"/>
    <x v="3"/>
    <x v="24"/>
    <x v="15"/>
    <m/>
    <m/>
    <m/>
    <m/>
    <m/>
    <s v="-"/>
    <x v="49"/>
    <x v="0"/>
    <x v="0"/>
    <x v="0"/>
    <s v="Kampus Jakarta"/>
    <s v="S2"/>
    <x v="5"/>
    <x v="12"/>
    <x v="48"/>
    <x v="49"/>
    <x v="1"/>
    <x v="7"/>
    <x v="9"/>
    <x v="9"/>
    <x v="7"/>
    <x v="14"/>
  </r>
  <r>
    <x v="50"/>
    <s v="-"/>
    <s v="S.St.Pi., M.Si."/>
    <s v="- Lalu Achmad Jani Qhadaffi, S.St.Pi., M.Si."/>
    <x v="50"/>
    <d v="1984-01-10T00:00:00"/>
    <n v="41"/>
    <s v="41 Tahun 8 Bulan"/>
    <s v="41-45"/>
    <s v="Laki-laki"/>
    <x v="0"/>
    <d v="2022-10-01T00:00:00"/>
    <x v="1"/>
    <x v="0"/>
    <x v="0"/>
    <x v="25"/>
    <x v="21"/>
    <m/>
    <m/>
    <m/>
    <m/>
    <m/>
    <s v="-"/>
    <x v="50"/>
    <x v="0"/>
    <x v="0"/>
    <x v="0"/>
    <s v="Kampus Jakarta"/>
    <s v="S2"/>
    <x v="13"/>
    <x v="0"/>
    <x v="49"/>
    <x v="50"/>
    <x v="1"/>
    <x v="7"/>
    <x v="9"/>
    <x v="9"/>
    <x v="7"/>
    <x v="15"/>
  </r>
  <r>
    <x v="51"/>
    <s v="-"/>
    <s v="S.St.Pi., M.Si."/>
    <s v="- Yuli Purwanto, S.St.Pi., M.Si."/>
    <x v="51"/>
    <d v="1984-07-22T00:00:00"/>
    <n v="41"/>
    <s v="41 Tahun 2 Bulan"/>
    <s v="41-45"/>
    <s v="Laki-laki"/>
    <x v="0"/>
    <d v="2022-10-01T00:00:00"/>
    <x v="1"/>
    <x v="0"/>
    <x v="0"/>
    <x v="26"/>
    <x v="22"/>
    <m/>
    <m/>
    <m/>
    <m/>
    <m/>
    <s v="-"/>
    <x v="51"/>
    <x v="0"/>
    <x v="0"/>
    <x v="0"/>
    <s v="Kampus Jakarta"/>
    <s v="S2"/>
    <x v="25"/>
    <x v="1"/>
    <x v="50"/>
    <x v="51"/>
    <x v="0"/>
    <x v="1"/>
    <x v="18"/>
    <x v="18"/>
    <x v="14"/>
    <x v="1"/>
  </r>
  <r>
    <x v="52"/>
    <s v="Dr."/>
    <s v="A.Pi., M.Si."/>
    <s v="Dr. Aris Widagdo, A.Pi., M.Si."/>
    <x v="52"/>
    <d v="1977-02-05T00:00:00"/>
    <n v="48"/>
    <s v="48 Tahun 7 Bulan"/>
    <s v="46-50"/>
    <s v="Laki-laki"/>
    <x v="4"/>
    <d v="2022-10-01T00:00:00"/>
    <x v="1"/>
    <x v="0"/>
    <x v="1"/>
    <x v="27"/>
    <x v="23"/>
    <m/>
    <m/>
    <m/>
    <m/>
    <m/>
    <s v="DIREKTUR"/>
    <x v="52"/>
    <x v="0"/>
    <x v="0"/>
    <x v="0"/>
    <s v="Kampus Jakarta"/>
    <s v="S3"/>
    <x v="27"/>
    <x v="18"/>
    <x v="51"/>
    <x v="52"/>
    <x v="0"/>
    <x v="3"/>
    <x v="19"/>
    <x v="19"/>
    <x v="3"/>
    <x v="1"/>
  </r>
  <r>
    <x v="53"/>
    <s v="-"/>
    <s v="A.Pi., M.T."/>
    <s v="- Basino, A.Pi., M.T."/>
    <x v="53"/>
    <d v="1971-06-15T00:00:00"/>
    <n v="54"/>
    <s v="54 Tahun 3 Bulan"/>
    <s v="51-55"/>
    <s v="Laki-laki"/>
    <x v="0"/>
    <d v="2012-10-01T00:00:00"/>
    <x v="1"/>
    <x v="0"/>
    <x v="0"/>
    <x v="4"/>
    <x v="4"/>
    <m/>
    <m/>
    <m/>
    <m/>
    <m/>
    <s v="Kepala Laboratorium Elektrik"/>
    <x v="53"/>
    <x v="1"/>
    <x v="1"/>
    <x v="0"/>
    <s v="Kampus Jakarta"/>
    <s v="S2"/>
    <x v="28"/>
    <x v="19"/>
    <x v="52"/>
    <x v="53"/>
    <x v="0"/>
    <x v="4"/>
    <x v="20"/>
    <x v="20"/>
    <x v="4"/>
    <x v="16"/>
  </r>
  <r>
    <x v="54"/>
    <s v="-"/>
    <s v="A.Pi., M.M."/>
    <s v="- M. Yusuf Syam, A.Pi., M.M."/>
    <x v="54"/>
    <d v="1961-08-14T00:00:00"/>
    <n v="64"/>
    <s v="64 Tahun 1 Bulan"/>
    <s v="61-65"/>
    <s v="Laki-laki"/>
    <x v="3"/>
    <d v="2010-10-01T00:00:00"/>
    <x v="1"/>
    <x v="0"/>
    <x v="1"/>
    <x v="28"/>
    <x v="24"/>
    <m/>
    <m/>
    <m/>
    <m/>
    <m/>
    <s v="-"/>
    <x v="54"/>
    <x v="1"/>
    <x v="1"/>
    <x v="0"/>
    <s v="Kampus Jakarta"/>
    <s v="S2"/>
    <x v="29"/>
    <x v="20"/>
    <x v="53"/>
    <x v="54"/>
    <x v="0"/>
    <x v="3"/>
    <x v="21"/>
    <x v="21"/>
    <x v="3"/>
    <x v="17"/>
  </r>
  <r>
    <x v="55"/>
    <s v="-"/>
    <s v="A.Pi., M.M."/>
    <s v="- Achmad Syarifudin, A.Pi., M.M."/>
    <x v="55"/>
    <d v="1961-11-27T00:00:00"/>
    <n v="63"/>
    <s v="63 Tahun 10 Bulan"/>
    <s v="61-65"/>
    <s v="Laki-laki"/>
    <x v="3"/>
    <d v="2008-04-01T00:00:00"/>
    <x v="1"/>
    <x v="0"/>
    <x v="1"/>
    <x v="29"/>
    <x v="25"/>
    <m/>
    <m/>
    <m/>
    <m/>
    <m/>
    <s v="-"/>
    <x v="55"/>
    <x v="1"/>
    <x v="1"/>
    <x v="0"/>
    <s v="Kampus Jakarta"/>
    <s v="S2"/>
    <x v="30"/>
    <x v="20"/>
    <x v="54"/>
    <x v="55"/>
    <x v="0"/>
    <x v="3"/>
    <x v="22"/>
    <x v="22"/>
    <x v="3"/>
    <x v="17"/>
  </r>
  <r>
    <x v="56"/>
    <s v="-"/>
    <s v="A.Pi., M.S.T.Pi."/>
    <s v="- Gunadi Zaenal Abidin, A.Pi., M.S.T.Pi."/>
    <x v="56"/>
    <d v="1958-09-24T00:00:00"/>
    <n v="67"/>
    <s v="67 Tahun 0 Bulan"/>
    <s v="66-70"/>
    <s v="Laki-laki"/>
    <x v="3"/>
    <d v="2017-04-01T00:00:00"/>
    <x v="2"/>
    <x v="0"/>
    <x v="1"/>
    <x v="30"/>
    <x v="26"/>
    <m/>
    <m/>
    <m/>
    <m/>
    <m/>
    <s v="Pensiun per 1 Oktober 2023"/>
    <x v="56"/>
    <x v="1"/>
    <x v="1"/>
    <x v="0"/>
    <s v="Kampus Jakarta"/>
    <s v="S2"/>
    <x v="5"/>
    <x v="3"/>
    <x v="45"/>
    <x v="56"/>
    <x v="0"/>
    <x v="6"/>
    <x v="23"/>
    <x v="23"/>
    <x v="6"/>
    <x v="18"/>
  </r>
  <r>
    <x v="57"/>
    <s v="Ir."/>
    <s v="M.M."/>
    <s v="Ir. Mardiyono, M.M."/>
    <x v="57"/>
    <d v="1958-09-29T00:00:00"/>
    <n v="67"/>
    <s v="67 Tahun 0 Bulan"/>
    <s v="66-70"/>
    <s v="Laki-laki"/>
    <x v="3"/>
    <d v="2021-04-01T00:00:00"/>
    <x v="2"/>
    <x v="0"/>
    <x v="1"/>
    <x v="31"/>
    <x v="27"/>
    <m/>
    <m/>
    <m/>
    <m/>
    <m/>
    <s v="Pensiun per 1 Oktober 2023"/>
    <x v="57"/>
    <x v="1"/>
    <x v="1"/>
    <x v="0"/>
    <s v="Kampus Jakarta"/>
    <s v="S2"/>
    <x v="29"/>
    <x v="21"/>
    <x v="45"/>
    <x v="57"/>
    <x v="0"/>
    <x v="6"/>
    <x v="24"/>
    <x v="24"/>
    <x v="6"/>
    <x v="18"/>
  </r>
  <r>
    <x v="58"/>
    <s v="-"/>
    <s v="A.Pi., M.T."/>
    <s v="- I Ketut Daging, A.Pi., M.T."/>
    <x v="58"/>
    <d v="1966-08-03T00:00:00"/>
    <n v="59"/>
    <s v="59 Tahun 1 Bulan"/>
    <s v="56-60"/>
    <s v="Laki-laki"/>
    <x v="3"/>
    <d v="2024-04-01T00:00:00"/>
    <x v="1"/>
    <x v="0"/>
    <x v="1"/>
    <x v="32"/>
    <x v="28"/>
    <m/>
    <m/>
    <m/>
    <m/>
    <m/>
    <s v="-"/>
    <x v="58"/>
    <x v="1"/>
    <x v="1"/>
    <x v="0"/>
    <s v="Kampus Jakarta"/>
    <s v="S2"/>
    <x v="31"/>
    <x v="19"/>
    <x v="55"/>
    <x v="58"/>
    <x v="0"/>
    <x v="3"/>
    <x v="25"/>
    <x v="25"/>
    <x v="3"/>
    <x v="17"/>
  </r>
  <r>
    <x v="59"/>
    <s v="-"/>
    <s v="A.Pi., M.T."/>
    <s v="- Teguh Binardi, A.Pi., M.T."/>
    <x v="59"/>
    <d v="1960-11-26T00:00:00"/>
    <n v="64"/>
    <s v="64 Tahun 10 Bulan"/>
    <s v="61-65"/>
    <s v="Laki-laki"/>
    <x v="3"/>
    <d v="2024-04-01T00:00:00"/>
    <x v="1"/>
    <x v="0"/>
    <x v="1"/>
    <x v="33"/>
    <x v="29"/>
    <m/>
    <m/>
    <m/>
    <m/>
    <m/>
    <s v="-"/>
    <x v="59"/>
    <x v="1"/>
    <x v="1"/>
    <x v="0"/>
    <s v="Kampus Jakarta"/>
    <s v="S2"/>
    <x v="31"/>
    <x v="19"/>
    <x v="56"/>
    <x v="59"/>
    <x v="0"/>
    <x v="3"/>
    <x v="26"/>
    <x v="26"/>
    <x v="3"/>
    <x v="17"/>
  </r>
  <r>
    <x v="60"/>
    <s v="Ir."/>
    <s v="M.A."/>
    <s v="Ir. Iwan Girindra Wardana, M.A."/>
    <x v="60"/>
    <d v="1959-04-25T00:00:00"/>
    <n v="66"/>
    <s v="66 Tahun 5 Bulan"/>
    <s v="66-70"/>
    <s v="Laki-laki"/>
    <x v="4"/>
    <d v="2005-04-01T00:00:00"/>
    <x v="2"/>
    <x v="0"/>
    <x v="1"/>
    <x v="34"/>
    <x v="30"/>
    <m/>
    <m/>
    <m/>
    <m/>
    <m/>
    <s v="Pensiun per 1 Mei 2024"/>
    <x v="60"/>
    <x v="1"/>
    <x v="1"/>
    <x v="0"/>
    <s v="Kampus Jakarta"/>
    <s v="S2"/>
    <x v="32"/>
    <x v="22"/>
    <x v="45"/>
    <x v="60"/>
    <x v="0"/>
    <x v="10"/>
    <x v="27"/>
    <x v="27"/>
    <x v="15"/>
    <x v="1"/>
  </r>
  <r>
    <x v="61"/>
    <s v="-"/>
    <s v="A.Pi., M.M."/>
    <s v="- Bambang Murtiyoso Gunawan, A.Pi., M.M."/>
    <x v="61"/>
    <d v="1963-04-15T00:00:00"/>
    <n v="62"/>
    <s v="62 Tahun 5 Bulan"/>
    <s v="61-65"/>
    <s v="Laki-laki"/>
    <x v="4"/>
    <d v="2012-10-01T00:00:00"/>
    <x v="2"/>
    <x v="0"/>
    <x v="1"/>
    <x v="35"/>
    <x v="31"/>
    <m/>
    <m/>
    <m/>
    <m/>
    <m/>
    <s v="Meninggal bulan Oktober 2023"/>
    <x v="61"/>
    <x v="1"/>
    <x v="1"/>
    <x v="0"/>
    <s v="Kampus Jakarta"/>
    <s v="S2"/>
    <x v="3"/>
    <x v="20"/>
    <x v="45"/>
    <x v="61"/>
    <x v="0"/>
    <x v="1"/>
    <x v="28"/>
    <x v="28"/>
    <x v="14"/>
    <x v="18"/>
  </r>
  <r>
    <x v="62"/>
    <s v="-"/>
    <s v="A.Pi., M.S.T.Pi."/>
    <s v="- Hendro Sukismo, A.Pi., M.S.T.Pi."/>
    <x v="62"/>
    <d v="1960-04-25T00:00:00"/>
    <n v="65"/>
    <s v="65 Tahun 5 Bulan"/>
    <s v="61-65"/>
    <s v="Laki-laki"/>
    <x v="1"/>
    <d v="2007-10-01T00:00:00"/>
    <x v="2"/>
    <x v="0"/>
    <x v="1"/>
    <x v="36"/>
    <x v="32"/>
    <m/>
    <m/>
    <m/>
    <m/>
    <m/>
    <s v="Pensiun per 1 Mei 2025"/>
    <x v="62"/>
    <x v="1"/>
    <x v="1"/>
    <x v="0"/>
    <s v="Kampus Jakarta"/>
    <s v="S2"/>
    <x v="5"/>
    <x v="3"/>
    <x v="57"/>
    <x v="62"/>
    <x v="0"/>
    <x v="6"/>
    <x v="29"/>
    <x v="29"/>
    <x v="6"/>
    <x v="18"/>
  </r>
  <r>
    <x v="63"/>
    <s v="-"/>
    <s v="S.St.Pi., M.T."/>
    <s v="- Marsono, S.St.Pi., M.T."/>
    <x v="63"/>
    <d v="1976-10-05T00:00:00"/>
    <n v="48"/>
    <s v="48 Tahun 11 Bulan"/>
    <s v="46-50"/>
    <s v="Laki-laki"/>
    <x v="4"/>
    <d v="2022-04-01T00:00:00"/>
    <x v="1"/>
    <x v="0"/>
    <x v="0"/>
    <x v="11"/>
    <x v="11"/>
    <m/>
    <m/>
    <m/>
    <m/>
    <m/>
    <s v="Sekretaris Lembaga Penelitian dan Inovasi Sosial Ekonomi Perikanan"/>
    <x v="63"/>
    <x v="1"/>
    <x v="1"/>
    <x v="0"/>
    <s v="Kampus Jakarta"/>
    <s v="S2"/>
    <x v="4"/>
    <x v="11"/>
    <x v="58"/>
    <x v="63"/>
    <x v="1"/>
    <x v="7"/>
    <x v="9"/>
    <x v="9"/>
    <x v="7"/>
    <x v="5"/>
  </r>
  <r>
    <x v="64"/>
    <s v="-"/>
    <s v="S.T., M.Tr.Pi."/>
    <s v="- Faizal Fachruddin, S.T., M.Tr.Pi."/>
    <x v="64"/>
    <d v="1980-06-19T00:00:00"/>
    <n v="45"/>
    <s v="45 Tahun 3 Bulan"/>
    <s v="41-45"/>
    <s v="Laki-laki"/>
    <x v="5"/>
    <d v="2017-10-01T00:00:00"/>
    <x v="2"/>
    <x v="0"/>
    <x v="3"/>
    <x v="11"/>
    <x v="11"/>
    <m/>
    <m/>
    <m/>
    <m/>
    <m/>
    <s v="-"/>
    <x v="64"/>
    <x v="1"/>
    <x v="1"/>
    <x v="0"/>
    <s v="Kampus Maluku"/>
    <s v="S2"/>
    <x v="5"/>
    <x v="12"/>
    <x v="59"/>
    <x v="64"/>
    <x v="1"/>
    <x v="7"/>
    <x v="9"/>
    <x v="9"/>
    <x v="7"/>
    <x v="5"/>
  </r>
  <r>
    <x v="65"/>
    <s v="-"/>
    <s v="S.St.Pi., M.T."/>
    <s v="- Ade Hermawan, S.St.Pi., M.T."/>
    <x v="65"/>
    <d v="1977-09-29T00:00:00"/>
    <n v="48"/>
    <s v="48 Tahun 0 Bulan"/>
    <s v="46-50"/>
    <s v="Laki-laki"/>
    <x v="0"/>
    <d v="2016-04-01T00:00:00"/>
    <x v="1"/>
    <x v="0"/>
    <x v="0"/>
    <x v="10"/>
    <x v="10"/>
    <m/>
    <m/>
    <m/>
    <m/>
    <m/>
    <s v="KAPRODI MP"/>
    <x v="65"/>
    <x v="1"/>
    <x v="1"/>
    <x v="0"/>
    <s v="Kampus Jakarta"/>
    <s v="S2"/>
    <x v="31"/>
    <x v="23"/>
    <x v="60"/>
    <x v="65"/>
    <x v="0"/>
    <x v="2"/>
    <x v="30"/>
    <x v="30"/>
    <x v="2"/>
    <x v="18"/>
  </r>
  <r>
    <x v="66"/>
    <s v="-"/>
    <s v="S.St.Pi., M.T."/>
    <s v="- Nazaruddin, S.St.Pi., M.T."/>
    <x v="66"/>
    <d v="1983-08-20T00:00:00"/>
    <n v="42"/>
    <s v="42 Tahun 1 Bulan"/>
    <s v="41-45"/>
    <s v="Laki-laki"/>
    <x v="0"/>
    <d v="2019-10-01T00:00:00"/>
    <x v="1"/>
    <x v="0"/>
    <x v="0"/>
    <x v="13"/>
    <x v="11"/>
    <m/>
    <m/>
    <m/>
    <m/>
    <m/>
    <m/>
    <x v="66"/>
    <x v="1"/>
    <x v="1"/>
    <x v="0"/>
    <s v="Kampus Aceh"/>
    <s v="S2"/>
    <x v="33"/>
    <x v="11"/>
    <x v="61"/>
    <x v="66"/>
    <x v="1"/>
    <x v="7"/>
    <x v="9"/>
    <x v="9"/>
    <x v="7"/>
    <x v="4"/>
  </r>
  <r>
    <x v="67"/>
    <s v="-"/>
    <s v="S.St.Pi., M.T."/>
    <s v="- Eddy Mustono, S.St.Pi., M.T."/>
    <x v="67"/>
    <d v="1977-01-22T00:00:00"/>
    <n v="48"/>
    <s v="48 Tahun 8 Bulan"/>
    <s v="46-50"/>
    <s v="Laki-laki"/>
    <x v="0"/>
    <d v="2020-10-01T00:00:00"/>
    <x v="2"/>
    <x v="0"/>
    <x v="3"/>
    <x v="11"/>
    <x v="11"/>
    <m/>
    <m/>
    <m/>
    <m/>
    <m/>
    <s v="Sekretaris Lembaga Penelitian dan Inovasi Kelistrikan"/>
    <x v="67"/>
    <x v="1"/>
    <x v="1"/>
    <x v="0"/>
    <s v="Kampus Jakarta"/>
    <s v="S2"/>
    <x v="33"/>
    <x v="11"/>
    <x v="62"/>
    <x v="67"/>
    <x v="1"/>
    <x v="7"/>
    <x v="9"/>
    <x v="9"/>
    <x v="7"/>
    <x v="5"/>
  </r>
  <r>
    <x v="68"/>
    <s v="-"/>
    <s v="S.St.Pi., M.T."/>
    <s v="- Raedy Anwar Subiantoro, S.St.Pi., M.T."/>
    <x v="68"/>
    <d v="1984-08-31T00:00:00"/>
    <n v="41"/>
    <s v="41 Tahun 0 Bulan"/>
    <s v="41-45"/>
    <s v="Laki-laki"/>
    <x v="0"/>
    <d v="2020-04-01T00:00:00"/>
    <x v="1"/>
    <x v="0"/>
    <x v="3"/>
    <x v="11"/>
    <x v="11"/>
    <m/>
    <m/>
    <m/>
    <m/>
    <m/>
    <s v="-"/>
    <x v="68"/>
    <x v="1"/>
    <x v="1"/>
    <x v="0"/>
    <s v="Kampus Jakarta"/>
    <s v="S2"/>
    <x v="4"/>
    <x v="11"/>
    <x v="63"/>
    <x v="68"/>
    <x v="1"/>
    <x v="7"/>
    <x v="9"/>
    <x v="9"/>
    <x v="7"/>
    <x v="4"/>
  </r>
  <r>
    <x v="69"/>
    <s v="-"/>
    <s v="S.St.Pi., M.T."/>
    <s v="- Birham Hermansyah, S.St.Pi., M.T."/>
    <x v="69"/>
    <d v="1984-05-05T00:00:00"/>
    <n v="41"/>
    <s v="41 Tahun 4 Bulan"/>
    <s v="41-45"/>
    <s v="Laki-laki"/>
    <x v="5"/>
    <d v="2019-04-01T00:00:00"/>
    <x v="2"/>
    <x v="0"/>
    <x v="3"/>
    <x v="11"/>
    <x v="11"/>
    <m/>
    <m/>
    <m/>
    <m/>
    <m/>
    <s v="Kembali ke Jabatan Fungsional Guru"/>
    <x v="69"/>
    <x v="1"/>
    <x v="1"/>
    <x v="0"/>
    <s v="Kampus Tegal"/>
    <s v="S2"/>
    <x v="34"/>
    <x v="24"/>
    <x v="45"/>
    <x v="37"/>
    <x v="1"/>
    <x v="7"/>
    <x v="9"/>
    <x v="9"/>
    <x v="7"/>
    <x v="19"/>
  </r>
  <r>
    <x v="70"/>
    <s v="-"/>
    <s v="S.St.Pi., M.Tr.Pi."/>
    <s v="- Mustopa Kamal, S.St.Pi., M.Tr.Pi."/>
    <x v="70"/>
    <d v="1986-10-06T00:00:00"/>
    <n v="38"/>
    <s v="38 Tahun 11 Bulan"/>
    <s v="36-40"/>
    <s v="Laki-laki"/>
    <x v="6"/>
    <d v="2020-04-01T00:00:00"/>
    <x v="1"/>
    <x v="0"/>
    <x v="3"/>
    <x v="11"/>
    <x v="11"/>
    <m/>
    <m/>
    <m/>
    <m/>
    <m/>
    <s v="Sekretaris Prodi Permesinan Perikanan"/>
    <x v="70"/>
    <x v="1"/>
    <x v="1"/>
    <x v="0"/>
    <s v="Kampus Jakarta"/>
    <s v="S2"/>
    <x v="5"/>
    <x v="12"/>
    <x v="64"/>
    <x v="69"/>
    <x v="1"/>
    <x v="7"/>
    <x v="9"/>
    <x v="9"/>
    <x v="7"/>
    <x v="5"/>
  </r>
  <r>
    <x v="71"/>
    <s v="-"/>
    <s v="S.St.Pi., M.Eng."/>
    <s v="- Ismunandar, S.St.Pi., M.Eng."/>
    <x v="71"/>
    <d v="1981-06-18T00:00:00"/>
    <n v="44"/>
    <s v="44 Tahun 3 Bulan"/>
    <s v="41-45"/>
    <s v="Laki-laki"/>
    <x v="1"/>
    <d v="2021-10-01T00:00:00"/>
    <x v="1"/>
    <x v="0"/>
    <x v="0"/>
    <x v="37"/>
    <x v="33"/>
    <m/>
    <m/>
    <m/>
    <m/>
    <m/>
    <s v="Sudah pengaktifan bekerja (masa TUBEL sudah habis tetapi belum selesai)"/>
    <x v="71"/>
    <x v="1"/>
    <x v="1"/>
    <x v="0"/>
    <s v="Kampus Jakarta"/>
    <s v="S2"/>
    <x v="31"/>
    <x v="13"/>
    <x v="65"/>
    <x v="70"/>
    <x v="0"/>
    <x v="10"/>
    <x v="31"/>
    <x v="31"/>
    <x v="15"/>
    <x v="20"/>
  </r>
  <r>
    <x v="72"/>
    <s v="-"/>
    <s v="S.St.Pi., M.T."/>
    <s v="- Sobri, S.St.Pi., M.T."/>
    <x v="72"/>
    <d v="1982-07-15T00:00:00"/>
    <n v="43"/>
    <s v="43 Tahun 2 Bulan"/>
    <s v="41-45"/>
    <s v="Laki-laki"/>
    <x v="0"/>
    <d v="2023-10-01T00:00:00"/>
    <x v="0"/>
    <x v="0"/>
    <x v="0"/>
    <x v="17"/>
    <x v="16"/>
    <m/>
    <m/>
    <m/>
    <m/>
    <m/>
    <s v="TUBEL (Agustus 2022 s.d. Agustus 2026)"/>
    <x v="72"/>
    <x v="1"/>
    <x v="1"/>
    <x v="0"/>
    <s v="Kampus Jakarta"/>
    <s v="S2"/>
    <x v="31"/>
    <x v="16"/>
    <x v="66"/>
    <x v="71"/>
    <x v="0"/>
    <x v="0"/>
    <x v="32"/>
    <x v="32"/>
    <x v="0"/>
    <x v="18"/>
  </r>
  <r>
    <x v="73"/>
    <s v="-"/>
    <s v="S.Pi., M.Tr.Pi."/>
    <s v="- Wijatmika, S.Pi., M.Tr.Pi."/>
    <x v="73"/>
    <d v="1983-08-12T00:00:00"/>
    <n v="42"/>
    <s v="42 Tahun 1 Bulan"/>
    <s v="41-45"/>
    <s v="Laki-laki"/>
    <x v="6"/>
    <d v="2022-10-01T00:00:00"/>
    <x v="1"/>
    <x v="0"/>
    <x v="3"/>
    <x v="24"/>
    <x v="15"/>
    <m/>
    <m/>
    <m/>
    <m/>
    <m/>
    <s v="-"/>
    <x v="73"/>
    <x v="1"/>
    <x v="1"/>
    <x v="0"/>
    <s v="Kampus Jakarta"/>
    <s v="S2"/>
    <x v="5"/>
    <x v="12"/>
    <x v="67"/>
    <x v="72"/>
    <x v="1"/>
    <x v="7"/>
    <x v="9"/>
    <x v="9"/>
    <x v="7"/>
    <x v="14"/>
  </r>
  <r>
    <x v="74"/>
    <s v="-"/>
    <s v="S.St.Pi., M.Tr.Pi."/>
    <s v="- Doly Andrian Harahap, S.St.Pi., M.Tr.Pi."/>
    <x v="74"/>
    <d v="1991-03-20T00:00:00"/>
    <n v="34"/>
    <s v="34 Tahun 6 Bulan"/>
    <s v="31-35"/>
    <s v="Laki-laki"/>
    <x v="6"/>
    <d v="2022-10-01T00:00:00"/>
    <x v="1"/>
    <x v="0"/>
    <x v="3"/>
    <x v="38"/>
    <x v="34"/>
    <m/>
    <m/>
    <m/>
    <m/>
    <m/>
    <s v="-"/>
    <x v="74"/>
    <x v="1"/>
    <x v="1"/>
    <x v="0"/>
    <s v="Kampus Jakarta"/>
    <s v="S2"/>
    <x v="5"/>
    <x v="12"/>
    <x v="45"/>
    <x v="73"/>
    <x v="2"/>
    <x v="7"/>
    <x v="33"/>
    <x v="33"/>
    <x v="16"/>
    <x v="21"/>
  </r>
  <r>
    <x v="75"/>
    <s v="-"/>
    <s v="S.St.Pi., M.Ed."/>
    <s v="- Samsi, S.St.Pi., M.Ed."/>
    <x v="75"/>
    <d v="1982-07-16T00:00:00"/>
    <n v="43"/>
    <s v="43 Tahun 2 Bulan"/>
    <s v="41-45"/>
    <s v="Laki-laki"/>
    <x v="1"/>
    <d v="2021-04-01T00:00:00"/>
    <x v="1"/>
    <x v="0"/>
    <x v="0"/>
    <x v="38"/>
    <x v="34"/>
    <m/>
    <m/>
    <m/>
    <m/>
    <m/>
    <s v="-"/>
    <x v="75"/>
    <x v="1"/>
    <x v="1"/>
    <x v="0"/>
    <s v="Kampus Jakarta"/>
    <s v="S2"/>
    <x v="35"/>
    <x v="25"/>
    <x v="45"/>
    <x v="73"/>
    <x v="2"/>
    <x v="7"/>
    <x v="33"/>
    <x v="33"/>
    <x v="16"/>
    <x v="21"/>
  </r>
  <r>
    <x v="76"/>
    <m/>
    <m/>
    <m/>
    <x v="76"/>
    <m/>
    <m/>
    <m/>
    <m/>
    <m/>
    <x v="7"/>
    <m/>
    <x v="3"/>
    <x v="1"/>
    <x v="4"/>
    <x v="39"/>
    <x v="35"/>
    <m/>
    <m/>
    <m/>
    <m/>
    <m/>
    <m/>
    <x v="76"/>
    <x v="2"/>
    <x v="2"/>
    <x v="1"/>
    <m/>
    <m/>
    <x v="36"/>
    <x v="26"/>
    <x v="45"/>
    <x v="73"/>
    <x v="2"/>
    <x v="7"/>
    <x v="33"/>
    <x v="33"/>
    <x v="16"/>
    <x v="21"/>
  </r>
  <r>
    <x v="77"/>
    <s v="Prof.Dr."/>
    <s v="S.Pi., M.Si."/>
    <s v="Prof.Dr. Aef Permadi, S.Pi., M.Si."/>
    <x v="77"/>
    <d v="1961-03-01T00:00:00"/>
    <n v="64"/>
    <s v="64 Tahun 6 Bulan"/>
    <s v="61-65"/>
    <s v="Laki-laki"/>
    <x v="2"/>
    <d v="2023-10-01T00:00:00"/>
    <x v="1"/>
    <x v="0"/>
    <x v="2"/>
    <x v="22"/>
    <x v="11"/>
    <m/>
    <m/>
    <m/>
    <m/>
    <m/>
    <s v="-"/>
    <x v="77"/>
    <x v="3"/>
    <x v="3"/>
    <x v="0"/>
    <s v="Kampus Jakarta"/>
    <s v="S3"/>
    <x v="2"/>
    <x v="1"/>
    <x v="68"/>
    <x v="74"/>
    <x v="0"/>
    <x v="3"/>
    <x v="34"/>
    <x v="34"/>
    <x v="3"/>
    <x v="22"/>
  </r>
  <r>
    <x v="78"/>
    <s v="Dr."/>
    <s v="S.Pi., M.M."/>
    <s v="Dr. Yuliati H. Sipahutar, S.Pi., M.M."/>
    <x v="78"/>
    <d v="1961-07-27T00:00:00"/>
    <n v="64"/>
    <s v="64 Tahun 2 Bulan"/>
    <s v="61-65"/>
    <s v="Perempuan"/>
    <x v="3"/>
    <d v="2015-04-01T00:00:00"/>
    <x v="1"/>
    <x v="0"/>
    <x v="1"/>
    <x v="40"/>
    <x v="36"/>
    <m/>
    <m/>
    <m/>
    <m/>
    <m/>
    <s v="Kepala Laboratorium Kimia Pangan"/>
    <x v="78"/>
    <x v="3"/>
    <x v="3"/>
    <x v="0"/>
    <s v="Kampus Jakarta"/>
    <s v="S3"/>
    <x v="37"/>
    <x v="27"/>
    <x v="69"/>
    <x v="75"/>
    <x v="0"/>
    <x v="3"/>
    <x v="35"/>
    <x v="35"/>
    <x v="3"/>
    <x v="22"/>
  </r>
  <r>
    <x v="79"/>
    <s v="Ir."/>
    <s v="M.Pi."/>
    <s v="Ir. Asriani, M.Pi."/>
    <x v="79"/>
    <d v="1961-02-02T00:00:00"/>
    <n v="64"/>
    <s v="64 Tahun 7 Bulan"/>
    <s v="61-65"/>
    <s v="Perempuan"/>
    <x v="3"/>
    <d v="2015-10-01T00:00:00"/>
    <x v="1"/>
    <x v="0"/>
    <x v="1"/>
    <x v="41"/>
    <x v="37"/>
    <m/>
    <m/>
    <m/>
    <m/>
    <m/>
    <s v="Kepala Laboratorium Analisis Sensori"/>
    <x v="79"/>
    <x v="3"/>
    <x v="3"/>
    <x v="0"/>
    <s v="Kampus Jakarta"/>
    <s v="S2"/>
    <x v="13"/>
    <x v="4"/>
    <x v="70"/>
    <x v="76"/>
    <x v="1"/>
    <x v="7"/>
    <x v="9"/>
    <x v="9"/>
    <x v="7"/>
    <x v="23"/>
  </r>
  <r>
    <x v="80"/>
    <s v="-"/>
    <s v="A.Pi., M.Si."/>
    <s v="- Randi Bokhy Syuliana Salampessy, A.Pi., M.Si."/>
    <x v="80"/>
    <d v="1969-07-10T00:00:00"/>
    <n v="56"/>
    <s v="56 Tahun 2 Bulan"/>
    <s v="56-60"/>
    <s v="Perempuan"/>
    <x v="4"/>
    <d v="2022-10-01T00:00:00"/>
    <x v="1"/>
    <x v="0"/>
    <x v="1"/>
    <x v="8"/>
    <x v="8"/>
    <m/>
    <m/>
    <m/>
    <m/>
    <m/>
    <s v="Sekretaris Lembaga Penelitian dan Inovasi Teknologi Pengolahan"/>
    <x v="80"/>
    <x v="3"/>
    <x v="3"/>
    <x v="0"/>
    <s v="Kampus Jakarta"/>
    <s v="S2"/>
    <x v="13"/>
    <x v="4"/>
    <x v="71"/>
    <x v="77"/>
    <x v="0"/>
    <x v="6"/>
    <x v="36"/>
    <x v="36"/>
    <x v="6"/>
    <x v="22"/>
  </r>
  <r>
    <x v="81"/>
    <s v="-"/>
    <s v="S.St.Pi., M.P."/>
    <s v="- Mohammad Sayuti, S.St.Pi., M.P."/>
    <x v="81"/>
    <d v="1982-12-13T00:00:00"/>
    <n v="42"/>
    <s v="42 Tahun 9 Bulan"/>
    <s v="41-45"/>
    <s v="Laki-laki"/>
    <x v="3"/>
    <d v="2024-10-01T00:00:00"/>
    <x v="1"/>
    <x v="0"/>
    <x v="1"/>
    <x v="42"/>
    <x v="38"/>
    <m/>
    <m/>
    <m/>
    <m/>
    <m/>
    <s v="KAPRODI TPH"/>
    <x v="81"/>
    <x v="3"/>
    <x v="3"/>
    <x v="0"/>
    <s v="Kampus Jakarta"/>
    <s v="S2"/>
    <x v="18"/>
    <x v="28"/>
    <x v="72"/>
    <x v="78"/>
    <x v="0"/>
    <x v="11"/>
    <x v="37"/>
    <x v="37"/>
    <x v="17"/>
    <x v="22"/>
  </r>
  <r>
    <x v="82"/>
    <s v="Dr."/>
    <s v="S.St.Pi., M.Si."/>
    <s v="Dr. Resmi Rumenta Siregar, S.St.Pi., M.Si."/>
    <x v="82"/>
    <d v="1976-08-27T00:00:00"/>
    <n v="49"/>
    <s v="49 Tahun 1 Bulan"/>
    <s v="46-50"/>
    <s v="Perempuan"/>
    <x v="4"/>
    <d v="2023-10-01T00:00:00"/>
    <x v="1"/>
    <x v="0"/>
    <x v="1"/>
    <x v="8"/>
    <x v="8"/>
    <m/>
    <m/>
    <m/>
    <m/>
    <m/>
    <s v="Kepala Laboratorium Mikrobiologi Pangan"/>
    <x v="82"/>
    <x v="3"/>
    <x v="3"/>
    <x v="0"/>
    <s v="Kampus Jakarta"/>
    <s v="S3"/>
    <x v="1"/>
    <x v="1"/>
    <x v="73"/>
    <x v="79"/>
    <x v="0"/>
    <x v="3"/>
    <x v="38"/>
    <x v="38"/>
    <x v="3"/>
    <x v="22"/>
  </r>
  <r>
    <x v="83"/>
    <s v="Ir."/>
    <s v="M.Sc., Ph.D."/>
    <s v="Ir. Simson Masengi, M.Sc., Ph.D."/>
    <x v="83"/>
    <d v="1962-06-18T00:00:00"/>
    <n v="63"/>
    <s v="63 Tahun 3 Bulan"/>
    <s v="61-65"/>
    <s v="Laki-laki"/>
    <x v="4"/>
    <d v="2012-04-01T00:00:00"/>
    <x v="1"/>
    <x v="0"/>
    <x v="0"/>
    <x v="43"/>
    <x v="39"/>
    <m/>
    <m/>
    <m/>
    <m/>
    <m/>
    <s v="-"/>
    <x v="83"/>
    <x v="3"/>
    <x v="3"/>
    <x v="0"/>
    <s v="Kampus Jakarta"/>
    <s v="S3"/>
    <x v="38"/>
    <x v="29"/>
    <x v="74"/>
    <x v="80"/>
    <x v="1"/>
    <x v="7"/>
    <x v="9"/>
    <x v="9"/>
    <x v="7"/>
    <x v="24"/>
  </r>
  <r>
    <x v="84"/>
    <s v="-"/>
    <s v="S.St.Pi., M.S.T.Pi."/>
    <s v="- Siti Zachro Nurbani, S.St.Pi., M.S.T.Pi."/>
    <x v="84"/>
    <d v="1971-09-22T00:00:00"/>
    <n v="54"/>
    <s v="54 Tahun 0 Bulan"/>
    <s v="51-55"/>
    <s v="Perempuan"/>
    <x v="0"/>
    <d v="2013-10-01T00:00:00"/>
    <x v="1"/>
    <x v="0"/>
    <x v="1"/>
    <x v="44"/>
    <x v="34"/>
    <m/>
    <m/>
    <m/>
    <m/>
    <m/>
    <s v="Kepala Laboratorium Produksi Hasil Perikanan"/>
    <x v="84"/>
    <x v="3"/>
    <x v="3"/>
    <x v="0"/>
    <s v="Kampus Jakarta"/>
    <s v="S2"/>
    <x v="5"/>
    <x v="3"/>
    <x v="75"/>
    <x v="81"/>
    <x v="0"/>
    <x v="6"/>
    <x v="39"/>
    <x v="39"/>
    <x v="6"/>
    <x v="22"/>
  </r>
  <r>
    <x v="85"/>
    <s v="-"/>
    <s v="S.St.Pi., M.S.T.Pi."/>
    <s v="- Heny Budi Purnamasari, S.St.Pi., M.S.T.Pi."/>
    <x v="85"/>
    <d v="1981-04-10T00:00:00"/>
    <n v="44"/>
    <s v="44 Tahun 5 Bulan"/>
    <s v="41-45"/>
    <s v="Perempuan"/>
    <x v="0"/>
    <d v="2024-04-01T00:00:00"/>
    <x v="1"/>
    <x v="0"/>
    <x v="0"/>
    <x v="17"/>
    <x v="16"/>
    <m/>
    <m/>
    <m/>
    <m/>
    <m/>
    <s v="Sekretaris Prodi TPHP"/>
    <x v="85"/>
    <x v="3"/>
    <x v="3"/>
    <x v="0"/>
    <s v="Kampus Jakarta"/>
    <s v="S2"/>
    <x v="5"/>
    <x v="3"/>
    <x v="76"/>
    <x v="82"/>
    <x v="0"/>
    <x v="9"/>
    <x v="40"/>
    <x v="40"/>
    <x v="13"/>
    <x v="13"/>
  </r>
  <r>
    <x v="86"/>
    <s v="-"/>
    <s v="S.St.Pi., M.Tr.Pi."/>
    <s v="- Adham Prayudi, S.St.Pi., M.Tr.Pi."/>
    <x v="86"/>
    <d v="1983-07-20T00:00:00"/>
    <n v="42"/>
    <s v="42 Tahun 2 Bulan"/>
    <s v="41-45"/>
    <s v="Laki-laki"/>
    <x v="5"/>
    <d v="2022-10-01T00:00:00"/>
    <x v="1"/>
    <x v="0"/>
    <x v="0"/>
    <x v="11"/>
    <x v="11"/>
    <m/>
    <m/>
    <m/>
    <m/>
    <m/>
    <s v="-"/>
    <x v="86"/>
    <x v="3"/>
    <x v="3"/>
    <x v="0"/>
    <s v="Kampus Lampung"/>
    <s v="S2"/>
    <x v="5"/>
    <x v="12"/>
    <x v="77"/>
    <x v="83"/>
    <x v="1"/>
    <x v="7"/>
    <x v="9"/>
    <x v="9"/>
    <x v="7"/>
    <x v="5"/>
  </r>
  <r>
    <x v="87"/>
    <s v="Drs."/>
    <s v="M.Si."/>
    <s v="Drs. Jaulim Sirait, M.Si."/>
    <x v="87"/>
    <d v="1963-12-31T00:00:00"/>
    <n v="61"/>
    <s v="61 Tahun 8 Bulan"/>
    <s v="61-65"/>
    <s v="Laki-laki"/>
    <x v="4"/>
    <d v="2015-04-01T00:00:00"/>
    <x v="1"/>
    <x v="0"/>
    <x v="3"/>
    <x v="20"/>
    <x v="19"/>
    <m/>
    <m/>
    <m/>
    <m/>
    <m/>
    <s v="-"/>
    <x v="87"/>
    <x v="3"/>
    <x v="3"/>
    <x v="0"/>
    <s v="Kampus Jakarta"/>
    <s v="S2"/>
    <x v="8"/>
    <x v="13"/>
    <x v="78"/>
    <x v="84"/>
    <x v="1"/>
    <x v="7"/>
    <x v="9"/>
    <x v="9"/>
    <x v="7"/>
    <x v="25"/>
  </r>
  <r>
    <x v="88"/>
    <s v="-"/>
    <s v="S.St.Pi., M.P."/>
    <s v="- Rahmat Yuliandri, S.St.Pi., M.P."/>
    <x v="88"/>
    <d v="1982-07-03T00:00:00"/>
    <n v="43"/>
    <s v="43 Tahun 2 Bulan"/>
    <s v="41-45"/>
    <s v="Laki-laki"/>
    <x v="5"/>
    <d v="2020-04-01T00:00:00"/>
    <x v="2"/>
    <x v="0"/>
    <x v="3"/>
    <x v="11"/>
    <x v="11"/>
    <m/>
    <m/>
    <m/>
    <m/>
    <m/>
    <s v="Mutasi BPPP Banyuwangi per 1 Juni 2025"/>
    <x v="88"/>
    <x v="3"/>
    <x v="3"/>
    <x v="0"/>
    <s v="Kampus Lampung"/>
    <s v="S2"/>
    <x v="18"/>
    <x v="28"/>
    <x v="79"/>
    <x v="85"/>
    <x v="1"/>
    <x v="7"/>
    <x v="9"/>
    <x v="9"/>
    <x v="7"/>
    <x v="5"/>
  </r>
  <r>
    <x v="89"/>
    <s v="-"/>
    <s v="M.Sc."/>
    <s v="- Rufnia Ayu Afifah, M.Sc."/>
    <x v="89"/>
    <d v="1991-07-02T00:00:00"/>
    <n v="34"/>
    <s v="34 Tahun 2 Bulan"/>
    <s v="31-35"/>
    <s v="Perempuan"/>
    <x v="5"/>
    <d v="2024-08-01T00:00:00"/>
    <x v="1"/>
    <x v="0"/>
    <x v="0"/>
    <x v="1"/>
    <x v="1"/>
    <m/>
    <m/>
    <m/>
    <m/>
    <m/>
    <s v="Kepala Pusat Kerja Sama Kemitraan"/>
    <x v="89"/>
    <x v="3"/>
    <x v="3"/>
    <x v="0"/>
    <s v="Kampus Jakarta"/>
    <s v="S2"/>
    <x v="39"/>
    <x v="30"/>
    <x v="80"/>
    <x v="86"/>
    <x v="0"/>
    <x v="8"/>
    <x v="41"/>
    <x v="41"/>
    <x v="10"/>
    <x v="26"/>
  </r>
  <r>
    <x v="90"/>
    <s v="-"/>
    <s v="M.Biotech."/>
    <s v="- Nur Hidayah, M.Biotech."/>
    <x v="90"/>
    <d v="1990-12-05T00:00:00"/>
    <n v="34"/>
    <s v="34 Tahun 9 Bulan"/>
    <s v="31-35"/>
    <s v="Perempuan"/>
    <x v="5"/>
    <d v="2024-08-01T00:00:00"/>
    <x v="1"/>
    <x v="0"/>
    <x v="0"/>
    <x v="1"/>
    <x v="1"/>
    <m/>
    <m/>
    <m/>
    <m/>
    <m/>
    <s v="Sekretaris Lembaga Penelitian dan Inovasi Mutu dan Keamanan Pangan"/>
    <x v="90"/>
    <x v="3"/>
    <x v="3"/>
    <x v="0"/>
    <s v="Kampus Jakarta"/>
    <s v="S2"/>
    <x v="40"/>
    <x v="13"/>
    <x v="81"/>
    <x v="87"/>
    <x v="0"/>
    <x v="8"/>
    <x v="42"/>
    <x v="42"/>
    <x v="10"/>
    <x v="27"/>
  </r>
  <r>
    <x v="91"/>
    <s v="-"/>
    <s v="M.T."/>
    <s v="- Yudi Prasetyo Handoko, M.T."/>
    <x v="91"/>
    <d v="1987-07-18T00:00:00"/>
    <n v="38"/>
    <s v="38 Tahun 2 Bulan"/>
    <s v="36-40"/>
    <s v="Laki-laki"/>
    <x v="5"/>
    <d v="2024-08-01T00:00:00"/>
    <x v="1"/>
    <x v="0"/>
    <x v="0"/>
    <x v="1"/>
    <x v="1"/>
    <m/>
    <m/>
    <m/>
    <m/>
    <m/>
    <s v="Sekretaris Lembaga Penelitian dan Inovasi Rekayasa Pangan"/>
    <x v="91"/>
    <x v="3"/>
    <x v="3"/>
    <x v="0"/>
    <s v="Kampus Jakarta"/>
    <s v="S2"/>
    <x v="41"/>
    <x v="31"/>
    <x v="82"/>
    <x v="88"/>
    <x v="0"/>
    <x v="8"/>
    <x v="43"/>
    <x v="43"/>
    <x v="10"/>
    <x v="28"/>
  </r>
  <r>
    <x v="92"/>
    <s v="-"/>
    <s v="M.P."/>
    <s v="- Aghitia Maulani, M.P."/>
    <x v="92"/>
    <d v="1992-10-15T00:00:00"/>
    <n v="32"/>
    <s v="32 Tahun 11 Bulan"/>
    <s v="31-35"/>
    <s v="Perempuan"/>
    <x v="6"/>
    <d v="2019-02-01T00:00:00"/>
    <x v="1"/>
    <x v="0"/>
    <x v="3"/>
    <x v="45"/>
    <x v="40"/>
    <m/>
    <m/>
    <m/>
    <m/>
    <m/>
    <s v="-"/>
    <x v="92"/>
    <x v="3"/>
    <x v="3"/>
    <x v="0"/>
    <s v="Kampus Jakarta"/>
    <s v="S2"/>
    <x v="42"/>
    <x v="1"/>
    <x v="83"/>
    <x v="89"/>
    <x v="0"/>
    <x v="8"/>
    <x v="44"/>
    <x v="44"/>
    <x v="10"/>
    <x v="28"/>
  </r>
  <r>
    <x v="93"/>
    <s v="-"/>
    <s v="S.St.Pi., M.Tr.Pi."/>
    <s v="- Bagus Hadiwinata MS, S.St.Pi., M.Tr.Pi."/>
    <x v="93"/>
    <d v="1987-06-10T00:00:00"/>
    <n v="38"/>
    <s v="38 Tahun 3 Bulan"/>
    <s v="36-40"/>
    <s v="Laki-laki"/>
    <x v="6"/>
    <d v="2020-04-01T00:00:00"/>
    <x v="1"/>
    <x v="0"/>
    <x v="3"/>
    <x v="11"/>
    <x v="11"/>
    <m/>
    <m/>
    <m/>
    <m/>
    <m/>
    <s v="-"/>
    <x v="93"/>
    <x v="3"/>
    <x v="3"/>
    <x v="0"/>
    <s v="Kampus Lampung"/>
    <s v="S2"/>
    <x v="5"/>
    <x v="12"/>
    <x v="84"/>
    <x v="90"/>
    <x v="1"/>
    <x v="7"/>
    <x v="9"/>
    <x v="9"/>
    <x v="7"/>
    <x v="29"/>
  </r>
  <r>
    <x v="94"/>
    <s v="-"/>
    <s v="S.Pi., M.Si."/>
    <s v="- Desry Natalia Manuhutu, S.Pi., M.Si."/>
    <x v="94"/>
    <d v="1983-12-12T00:00:00"/>
    <n v="41"/>
    <s v="41 Tahun 9 Bulan"/>
    <s v="41-45"/>
    <s v="Perempuan"/>
    <x v="5"/>
    <d v="2020-10-01T00:00:00"/>
    <x v="2"/>
    <x v="0"/>
    <x v="0"/>
    <x v="11"/>
    <x v="11"/>
    <m/>
    <m/>
    <m/>
    <m/>
    <m/>
    <s v="-"/>
    <x v="94"/>
    <x v="3"/>
    <x v="3"/>
    <x v="0"/>
    <s v="Kampus Jakarta"/>
    <s v="S2"/>
    <x v="13"/>
    <x v="9"/>
    <x v="85"/>
    <x v="91"/>
    <x v="1"/>
    <x v="7"/>
    <x v="9"/>
    <x v="9"/>
    <x v="7"/>
    <x v="4"/>
  </r>
  <r>
    <x v="95"/>
    <s v="-"/>
    <s v="S.St.Pi., M.Tr.Pi."/>
    <s v="- Fatahuddin, S.St.Pi., M.Tr.Pi."/>
    <x v="95"/>
    <d v="1980-02-04T00:00:00"/>
    <n v="45"/>
    <s v="45 Tahun 7 Bulan"/>
    <s v="41-45"/>
    <s v="Laki-laki"/>
    <x v="0"/>
    <d v="2017-04-01T00:00:00"/>
    <x v="2"/>
    <x v="0"/>
    <x v="3"/>
    <x v="24"/>
    <x v="15"/>
    <m/>
    <m/>
    <m/>
    <m/>
    <m/>
    <s v="-"/>
    <x v="95"/>
    <x v="3"/>
    <x v="3"/>
    <x v="0"/>
    <s v="Kampus Jakarta"/>
    <s v="S2"/>
    <x v="5"/>
    <x v="12"/>
    <x v="86"/>
    <x v="92"/>
    <x v="1"/>
    <x v="7"/>
    <x v="9"/>
    <x v="9"/>
    <x v="7"/>
    <x v="14"/>
  </r>
  <r>
    <x v="96"/>
    <s v="Dr."/>
    <s v="S.E., M.M."/>
    <s v="Dr. Indra Sakti, S.E., M.M."/>
    <x v="96"/>
    <d v="1962-05-07T00:00:00"/>
    <n v="63"/>
    <s v="63 Tahun 4 Bulan"/>
    <s v="61-65"/>
    <s v="Laki-laki"/>
    <x v="2"/>
    <d v="2016-04-01T00:00:00"/>
    <x v="1"/>
    <x v="0"/>
    <x v="0"/>
    <x v="43"/>
    <x v="39"/>
    <m/>
    <m/>
    <m/>
    <m/>
    <m/>
    <s v="-"/>
    <x v="96"/>
    <x v="3"/>
    <x v="3"/>
    <x v="0"/>
    <s v="Kampus Jakarta"/>
    <s v="S3"/>
    <x v="43"/>
    <x v="28"/>
    <x v="87"/>
    <x v="93"/>
    <x v="1"/>
    <x v="7"/>
    <x v="9"/>
    <x v="9"/>
    <x v="7"/>
    <x v="30"/>
  </r>
  <r>
    <x v="97"/>
    <s v="Dr."/>
    <s v="S.St.Pi, M.Si."/>
    <s v="Dr. Mugi Mulyono, S.St.Pi, M.Si."/>
    <x v="97"/>
    <d v="1976-04-28T00:00:00"/>
    <n v="49"/>
    <s v="49 Tahun 5 Bulan"/>
    <s v="46-50"/>
    <s v="Laki-laki"/>
    <x v="3"/>
    <d v="2023-04-01T00:00:00"/>
    <x v="1"/>
    <x v="0"/>
    <x v="1"/>
    <x v="46"/>
    <x v="41"/>
    <m/>
    <m/>
    <m/>
    <m/>
    <m/>
    <s v="KEPALA P3M"/>
    <x v="97"/>
    <x v="4"/>
    <x v="4"/>
    <x v="0"/>
    <s v="Kampus Jakarta"/>
    <s v="S3"/>
    <x v="44"/>
    <x v="0"/>
    <x v="88"/>
    <x v="94"/>
    <x v="0"/>
    <x v="3"/>
    <x v="45"/>
    <x v="45"/>
    <x v="3"/>
    <x v="31"/>
  </r>
  <r>
    <x v="98"/>
    <s v="Dr."/>
    <s v="A.Pi., S.E., M.Si."/>
    <s v="Dr. Mochammad Farkan, A.Pi., S.E., M.Si."/>
    <x v="98"/>
    <d v="1962-11-19T00:00:00"/>
    <n v="62"/>
    <s v="62 Tahun 10 Bulan"/>
    <s v="61-65"/>
    <s v="Laki-laki"/>
    <x v="3"/>
    <d v="2024-02-01T00:00:00"/>
    <x v="1"/>
    <x v="0"/>
    <x v="1"/>
    <x v="47"/>
    <x v="42"/>
    <m/>
    <m/>
    <m/>
    <m/>
    <m/>
    <s v="Ketua Lembaga Sertifikasi Profesi"/>
    <x v="98"/>
    <x v="4"/>
    <x v="4"/>
    <x v="0"/>
    <s v="Kampus Jakarta"/>
    <s v="S3"/>
    <x v="45"/>
    <x v="1"/>
    <x v="89"/>
    <x v="95"/>
    <x v="0"/>
    <x v="2"/>
    <x v="46"/>
    <x v="46"/>
    <x v="8"/>
    <x v="32"/>
  </r>
  <r>
    <x v="99"/>
    <s v="-"/>
    <s v="S.St.Pi, M.M.Pi."/>
    <s v="- Maria Goreti Eny Kristiany, S.St.Pi, M.M.Pi."/>
    <x v="99"/>
    <d v="1970-10-23T00:00:00"/>
    <n v="54"/>
    <s v="54 Tahun 11 Bulan"/>
    <s v="51-55"/>
    <s v="Perempuan"/>
    <x v="4"/>
    <d v="2023-10-01T00:00:00"/>
    <x v="1"/>
    <x v="0"/>
    <x v="1"/>
    <x v="47"/>
    <x v="42"/>
    <m/>
    <m/>
    <m/>
    <m/>
    <m/>
    <s v="Kepala TEFA Prodi TAK"/>
    <x v="99"/>
    <x v="4"/>
    <x v="4"/>
    <x v="0"/>
    <s v="Kampus Jakarta"/>
    <s v="S2"/>
    <x v="46"/>
    <x v="4"/>
    <x v="90"/>
    <x v="96"/>
    <x v="0"/>
    <x v="3"/>
    <x v="47"/>
    <x v="47"/>
    <x v="3"/>
    <x v="32"/>
  </r>
  <r>
    <x v="100"/>
    <s v="-"/>
    <s v="A.Pi., S.Pi., M.M."/>
    <s v="- Sri Budiani Samsuharapan, A.Pi., S.Pi., M.M."/>
    <x v="100"/>
    <d v="1962-06-10T00:00:00"/>
    <n v="63"/>
    <s v="63 Tahun 3 Bulan"/>
    <s v="61-65"/>
    <s v="Perempuan"/>
    <x v="4"/>
    <d v="2024-04-01T00:00:00"/>
    <x v="1"/>
    <x v="0"/>
    <x v="1"/>
    <x v="48"/>
    <x v="43"/>
    <m/>
    <m/>
    <m/>
    <m/>
    <m/>
    <s v="Kepala Laboratorium Praktik Kelautan dan Perikanan"/>
    <x v="100"/>
    <x v="4"/>
    <x v="4"/>
    <x v="0"/>
    <s v="Kampus Jakarta"/>
    <s v="S2"/>
    <x v="29"/>
    <x v="32"/>
    <x v="91"/>
    <x v="97"/>
    <x v="0"/>
    <x v="3"/>
    <x v="48"/>
    <x v="48"/>
    <x v="3"/>
    <x v="32"/>
  </r>
  <r>
    <x v="101"/>
    <s v="-"/>
    <s v="A.Pi, M.Si."/>
    <s v="- Amyda Suryati Panjaitan, A.Pi, M.Si."/>
    <x v="101"/>
    <d v="1962-07-07T00:00:00"/>
    <n v="63"/>
    <s v="63 Tahun 2 Bulan"/>
    <s v="61-65"/>
    <s v="Perempuan"/>
    <x v="4"/>
    <d v="2024-04-01T00:00:00"/>
    <x v="1"/>
    <x v="0"/>
    <x v="1"/>
    <x v="8"/>
    <x v="8"/>
    <m/>
    <m/>
    <m/>
    <m/>
    <m/>
    <m/>
    <x v="101"/>
    <x v="4"/>
    <x v="4"/>
    <x v="0"/>
    <s v="Kampus Jakarta"/>
    <s v="S2"/>
    <x v="13"/>
    <x v="4"/>
    <x v="92"/>
    <x v="98"/>
    <x v="0"/>
    <x v="12"/>
    <x v="49"/>
    <x v="49"/>
    <x v="18"/>
    <x v="32"/>
  </r>
  <r>
    <x v="102"/>
    <s v="-"/>
    <s v="A.Pi., M.Si."/>
    <s v="- Desilina Arif, A.Pi., M.Si."/>
    <x v="102"/>
    <d v="1966-12-22T00:00:00"/>
    <n v="58"/>
    <s v="58 Tahun 9 Bulan"/>
    <s v="56-60"/>
    <s v="Perempuan"/>
    <x v="4"/>
    <d v="2020-10-01T00:00:00"/>
    <x v="1"/>
    <x v="0"/>
    <x v="0"/>
    <x v="11"/>
    <x v="11"/>
    <m/>
    <m/>
    <m/>
    <m/>
    <m/>
    <s v="-"/>
    <x v="102"/>
    <x v="4"/>
    <x v="4"/>
    <x v="0"/>
    <s v="Kampus Maluku"/>
    <s v="S2"/>
    <x v="12"/>
    <x v="9"/>
    <x v="93"/>
    <x v="99"/>
    <x v="1"/>
    <x v="7"/>
    <x v="9"/>
    <x v="9"/>
    <x v="7"/>
    <x v="33"/>
  </r>
  <r>
    <x v="103"/>
    <s v="-"/>
    <s v="S.Pi., M.Si."/>
    <s v="- Nur Asyah Saimima, S.Pi., M.Si."/>
    <x v="103"/>
    <d v="1973-03-26T00:00:00"/>
    <n v="52"/>
    <s v="52 Tahun 6 Bulan"/>
    <s v="51-55"/>
    <s v="Perempuan"/>
    <x v="1"/>
    <d v="2020-10-01T00:00:00"/>
    <x v="2"/>
    <x v="0"/>
    <x v="0"/>
    <x v="11"/>
    <x v="11"/>
    <m/>
    <m/>
    <m/>
    <m/>
    <m/>
    <s v="-"/>
    <x v="103"/>
    <x v="4"/>
    <x v="4"/>
    <x v="0"/>
    <s v="Kampus Maluku"/>
    <s v="S2"/>
    <x v="13"/>
    <x v="9"/>
    <x v="94"/>
    <x v="100"/>
    <x v="1"/>
    <x v="7"/>
    <x v="9"/>
    <x v="9"/>
    <x v="7"/>
    <x v="4"/>
  </r>
  <r>
    <x v="104"/>
    <s v="-"/>
    <s v="S.Pi., M.Si."/>
    <s v="- Damaris Payung, S.Pi., M.Si."/>
    <x v="104"/>
    <d v="1970-01-17T00:00:00"/>
    <n v="55"/>
    <s v="55 Tahun 8 Bulan"/>
    <s v="51-55"/>
    <s v="Perempuan"/>
    <x v="1"/>
    <d v="2020-10-01T00:00:00"/>
    <x v="2"/>
    <x v="0"/>
    <x v="0"/>
    <x v="11"/>
    <x v="11"/>
    <m/>
    <m/>
    <m/>
    <m/>
    <m/>
    <s v="-"/>
    <x v="104"/>
    <x v="4"/>
    <x v="4"/>
    <x v="0"/>
    <s v="Kampus Maluku"/>
    <s v="S2"/>
    <x v="13"/>
    <x v="9"/>
    <x v="95"/>
    <x v="101"/>
    <x v="1"/>
    <x v="7"/>
    <x v="9"/>
    <x v="9"/>
    <x v="7"/>
    <x v="4"/>
  </r>
  <r>
    <x v="105"/>
    <s v="-"/>
    <s v="S.Pi., M.Pi."/>
    <s v="- Sumiarsih, S.Pi., M.Pi."/>
    <x v="105"/>
    <d v="1977-04-21T00:00:00"/>
    <n v="48"/>
    <s v="48 Tahun 5 Bulan"/>
    <s v="46-50"/>
    <s v="Perempuan"/>
    <x v="1"/>
    <d v="2021-10-01T00:00:00"/>
    <x v="2"/>
    <x v="0"/>
    <x v="0"/>
    <x v="11"/>
    <x v="11"/>
    <m/>
    <m/>
    <m/>
    <m/>
    <m/>
    <s v="-"/>
    <x v="105"/>
    <x v="4"/>
    <x v="4"/>
    <x v="0"/>
    <s v="Kampus Jakarta"/>
    <s v="S2"/>
    <x v="20"/>
    <x v="16"/>
    <x v="96"/>
    <x v="102"/>
    <x v="1"/>
    <x v="7"/>
    <x v="9"/>
    <x v="9"/>
    <x v="7"/>
    <x v="5"/>
  </r>
  <r>
    <x v="106"/>
    <s v="Dr."/>
    <s v="S.St.Pi., M.Si."/>
    <s v="Dr. Sinar Pagi Sektiana, S.St.Pi., M.Si."/>
    <x v="106"/>
    <d v="1981-07-05T00:00:00"/>
    <n v="44"/>
    <s v="44 Tahun 2 Bulan"/>
    <s v="41-45"/>
    <s v="Laki-laki"/>
    <x v="1"/>
    <d v="2024-02-01T00:00:00"/>
    <x v="1"/>
    <x v="0"/>
    <x v="1"/>
    <x v="14"/>
    <x v="13"/>
    <m/>
    <m/>
    <m/>
    <m/>
    <m/>
    <s v="KAPRODI TAK"/>
    <x v="106"/>
    <x v="4"/>
    <x v="4"/>
    <x v="0"/>
    <s v="Kampus Jakarta"/>
    <s v="S3"/>
    <x v="47"/>
    <x v="18"/>
    <x v="97"/>
    <x v="103"/>
    <x v="0"/>
    <x v="3"/>
    <x v="50"/>
    <x v="50"/>
    <x v="3"/>
    <x v="34"/>
  </r>
  <r>
    <x v="107"/>
    <s v="-"/>
    <s v="S.Pi., M.Pi."/>
    <s v="- Erni Marlina, S.Pi., M.Pi."/>
    <x v="107"/>
    <d v="1972-01-13T00:00:00"/>
    <n v="53"/>
    <s v="53 Tahun 8 Bulan"/>
    <s v="51-55"/>
    <s v="Perempuan"/>
    <x v="0"/>
    <d v="2017-04-01T00:00:00"/>
    <x v="1"/>
    <x v="0"/>
    <x v="0"/>
    <x v="49"/>
    <x v="44"/>
    <m/>
    <m/>
    <m/>
    <m/>
    <m/>
    <s v="Sekretaris Prodi TAK"/>
    <x v="107"/>
    <x v="4"/>
    <x v="4"/>
    <x v="0"/>
    <s v="Kampus Jakarta"/>
    <s v="S2"/>
    <x v="13"/>
    <x v="4"/>
    <x v="98"/>
    <x v="104"/>
    <x v="0"/>
    <x v="1"/>
    <x v="51"/>
    <x v="51"/>
    <x v="1"/>
    <x v="32"/>
  </r>
  <r>
    <x v="108"/>
    <s v="-"/>
    <s v="S.St.Pi., M.Si."/>
    <s v="- Irawati, S.St.Pi., M.Si."/>
    <x v="108"/>
    <d v="1980-09-02T00:00:00"/>
    <n v="45"/>
    <s v="45 Tahun 0 Bulan"/>
    <s v="41-45"/>
    <s v="Perempuan"/>
    <x v="0"/>
    <d v="2019-04-01T00:00:00"/>
    <x v="2"/>
    <x v="0"/>
    <x v="0"/>
    <x v="11"/>
    <x v="11"/>
    <m/>
    <m/>
    <m/>
    <m/>
    <m/>
    <s v="-"/>
    <x v="108"/>
    <x v="4"/>
    <x v="4"/>
    <x v="0"/>
    <s v="Kampus Maluku"/>
    <s v="S2"/>
    <x v="13"/>
    <x v="9"/>
    <x v="99"/>
    <x v="105"/>
    <x v="1"/>
    <x v="7"/>
    <x v="9"/>
    <x v="9"/>
    <x v="7"/>
    <x v="4"/>
  </r>
  <r>
    <x v="109"/>
    <s v="Dr."/>
    <s v="S.Pd.Kim., M.Sc."/>
    <s v="Dr. Romi Novriadi, S.Pd.Kim., M.Sc."/>
    <x v="109"/>
    <d v="1981-11-11T00:00:00"/>
    <n v="43"/>
    <s v="43 Tahun 10 Bulan"/>
    <s v="41-45"/>
    <s v="Laki-laki"/>
    <x v="0"/>
    <d v="2024-04-01T00:00:00"/>
    <x v="1"/>
    <x v="0"/>
    <x v="0"/>
    <x v="20"/>
    <x v="19"/>
    <m/>
    <m/>
    <m/>
    <m/>
    <m/>
    <s v="Kepala Laboratorium Pakan"/>
    <x v="109"/>
    <x v="4"/>
    <x v="4"/>
    <x v="0"/>
    <s v="Kampus Jakarta"/>
    <s v="S3"/>
    <x v="48"/>
    <x v="33"/>
    <x v="100"/>
    <x v="106"/>
    <x v="1"/>
    <x v="7"/>
    <x v="9"/>
    <x v="9"/>
    <x v="7"/>
    <x v="35"/>
  </r>
  <r>
    <x v="110"/>
    <s v="-"/>
    <s v="S.St.Pi., M.Si."/>
    <s v="- Elmi Hidayah, S.St.Pi., M.Si."/>
    <x v="110"/>
    <d v="1978-01-09T00:00:00"/>
    <n v="47"/>
    <s v="47 Tahun 8 Bulan"/>
    <s v="46-50"/>
    <s v="Perempuan"/>
    <x v="4"/>
    <d v="2022-10-01T00:00:00"/>
    <x v="2"/>
    <x v="0"/>
    <x v="3"/>
    <x v="11"/>
    <x v="11"/>
    <m/>
    <m/>
    <m/>
    <m/>
    <m/>
    <s v="-"/>
    <x v="110"/>
    <x v="4"/>
    <x v="4"/>
    <x v="0"/>
    <s v="Kampus Jakarta"/>
    <s v="S2"/>
    <x v="13"/>
    <x v="9"/>
    <x v="101"/>
    <x v="107"/>
    <x v="1"/>
    <x v="7"/>
    <x v="9"/>
    <x v="9"/>
    <x v="7"/>
    <x v="5"/>
  </r>
  <r>
    <x v="111"/>
    <s v="-"/>
    <s v="S.St.Pi., M.Si."/>
    <s v="- Ayu Rizki Amalia, S.St.Pi., M.Si."/>
    <x v="111"/>
    <d v="1981-05-01T00:00:00"/>
    <n v="44"/>
    <s v="44 Tahun 4 Bulan"/>
    <s v="41-45"/>
    <s v="Perempuan"/>
    <x v="1"/>
    <d v="2021-10-01T00:00:00"/>
    <x v="1"/>
    <x v="0"/>
    <x v="3"/>
    <x v="11"/>
    <x v="11"/>
    <m/>
    <m/>
    <m/>
    <m/>
    <m/>
    <s v="Kepala Laboratorium Pengelolaan Perikanan Berkelanjutan"/>
    <x v="111"/>
    <x v="4"/>
    <x v="4"/>
    <x v="0"/>
    <s v="Kampus Jakarta"/>
    <s v="S2"/>
    <x v="49"/>
    <x v="7"/>
    <x v="102"/>
    <x v="108"/>
    <x v="1"/>
    <x v="7"/>
    <x v="9"/>
    <x v="9"/>
    <x v="7"/>
    <x v="5"/>
  </r>
  <r>
    <x v="112"/>
    <s v="-"/>
    <s v="S.T., M.Pi."/>
    <s v="- Shinta Septiana, S.T., M.Pi."/>
    <x v="112"/>
    <d v="1978-09-14T00:00:00"/>
    <n v="47"/>
    <s v="47 Tahun 0 Bulan"/>
    <s v="46-50"/>
    <s v="Perempuan"/>
    <x v="1"/>
    <d v="2021-10-01T00:00:00"/>
    <x v="1"/>
    <x v="0"/>
    <x v="3"/>
    <x v="11"/>
    <x v="11"/>
    <m/>
    <m/>
    <m/>
    <m/>
    <m/>
    <s v="-"/>
    <x v="112"/>
    <x v="4"/>
    <x v="4"/>
    <x v="0"/>
    <s v="Kampus Jakarta"/>
    <s v="S2"/>
    <x v="20"/>
    <x v="16"/>
    <x v="103"/>
    <x v="109"/>
    <x v="1"/>
    <x v="7"/>
    <x v="9"/>
    <x v="9"/>
    <x v="7"/>
    <x v="5"/>
  </r>
  <r>
    <x v="113"/>
    <s v="-"/>
    <s v="S.Ag., M.Pd."/>
    <s v="- Mesenu, S.Ag., M.Pd."/>
    <x v="113"/>
    <d v="1970-02-16T00:00:00"/>
    <n v="55"/>
    <s v="55 Tahun 7 Bulan"/>
    <s v="51-55"/>
    <s v="Laki-laki"/>
    <x v="0"/>
    <d v="2019-10-01T00:00:00"/>
    <x v="1"/>
    <x v="0"/>
    <x v="3"/>
    <x v="11"/>
    <x v="11"/>
    <m/>
    <m/>
    <m/>
    <m/>
    <m/>
    <s v="-"/>
    <x v="113"/>
    <x v="4"/>
    <x v="4"/>
    <x v="0"/>
    <s v="Kampus Jakarta"/>
    <s v="S2"/>
    <x v="50"/>
    <x v="34"/>
    <x v="104"/>
    <x v="110"/>
    <x v="1"/>
    <x v="7"/>
    <x v="9"/>
    <x v="9"/>
    <x v="7"/>
    <x v="5"/>
  </r>
  <r>
    <x v="114"/>
    <s v="-"/>
    <s v="S.Pi., M.Si."/>
    <s v="- Musa Karepesina, S.Pi., M.Si."/>
    <x v="114"/>
    <d v="1986-04-07T00:00:00"/>
    <n v="39"/>
    <s v="39 Tahun 5 Bulan"/>
    <s v="36-40"/>
    <s v="Laki-laki"/>
    <x v="0"/>
    <d v="2020-10-01T00:00:00"/>
    <x v="1"/>
    <x v="0"/>
    <x v="3"/>
    <x v="11"/>
    <x v="11"/>
    <m/>
    <m/>
    <m/>
    <m/>
    <m/>
    <s v="-"/>
    <x v="114"/>
    <x v="4"/>
    <x v="4"/>
    <x v="0"/>
    <s v="Kampus Maluku"/>
    <s v="S2"/>
    <x v="13"/>
    <x v="9"/>
    <x v="105"/>
    <x v="111"/>
    <x v="1"/>
    <x v="7"/>
    <x v="9"/>
    <x v="9"/>
    <x v="7"/>
    <x v="5"/>
  </r>
  <r>
    <x v="115"/>
    <s v="-"/>
    <s v="S.St.Pi., M.Tr.Pi."/>
    <s v="- Hamdani, S.St.Pi., M.Tr.Pi."/>
    <x v="115"/>
    <d v="1979-10-03T00:00:00"/>
    <n v="45"/>
    <s v="45 Tahun 11 Bulan"/>
    <s v="41-45"/>
    <s v="Laki-laki"/>
    <x v="0"/>
    <d v="2022-10-01T00:00:00"/>
    <x v="2"/>
    <x v="0"/>
    <x v="3"/>
    <x v="11"/>
    <x v="11"/>
    <m/>
    <m/>
    <m/>
    <m/>
    <m/>
    <s v="-"/>
    <x v="115"/>
    <x v="4"/>
    <x v="4"/>
    <x v="0"/>
    <s v="Kampus Pariaman"/>
    <s v="S2"/>
    <x v="5"/>
    <x v="3"/>
    <x v="106"/>
    <x v="112"/>
    <x v="1"/>
    <x v="7"/>
    <x v="9"/>
    <x v="9"/>
    <x v="7"/>
    <x v="4"/>
  </r>
  <r>
    <x v="116"/>
    <s v="-"/>
    <s v="S.E., M.M."/>
    <s v="- Yernawilis, S.E., M.M."/>
    <x v="116"/>
    <d v="1969-11-10T00:00:00"/>
    <n v="55"/>
    <s v="55 Tahun 10 Bulan"/>
    <s v="51-55"/>
    <s v="Perempuan"/>
    <x v="0"/>
    <d v="2022-04-01T00:00:00"/>
    <x v="1"/>
    <x v="0"/>
    <x v="3"/>
    <x v="11"/>
    <x v="11"/>
    <m/>
    <m/>
    <m/>
    <m/>
    <m/>
    <s v="-"/>
    <x v="116"/>
    <x v="4"/>
    <x v="4"/>
    <x v="0"/>
    <s v="Kampus Jakarta"/>
    <s v="S2"/>
    <x v="19"/>
    <x v="35"/>
    <x v="107"/>
    <x v="113"/>
    <x v="1"/>
    <x v="7"/>
    <x v="9"/>
    <x v="9"/>
    <x v="7"/>
    <x v="4"/>
  </r>
  <r>
    <x v="117"/>
    <s v="-"/>
    <s v="S.Si., M.Si."/>
    <s v="- Hary Krettiawan, S.Si., M.Si."/>
    <x v="117"/>
    <d v="1979-10-05T00:00:00"/>
    <n v="45"/>
    <s v="45 Tahun 11 Bulan"/>
    <s v="41-45"/>
    <s v="Laki-laki"/>
    <x v="0"/>
    <d v="2021-10-01T00:00:00"/>
    <x v="1"/>
    <x v="0"/>
    <x v="3"/>
    <x v="11"/>
    <x v="11"/>
    <m/>
    <m/>
    <m/>
    <m/>
    <m/>
    <s v="-"/>
    <x v="117"/>
    <x v="4"/>
    <x v="4"/>
    <x v="0"/>
    <s v="Kampus Jakarta"/>
    <s v="S2"/>
    <x v="51"/>
    <x v="1"/>
    <x v="108"/>
    <x v="114"/>
    <x v="1"/>
    <x v="7"/>
    <x v="9"/>
    <x v="9"/>
    <x v="7"/>
    <x v="5"/>
  </r>
  <r>
    <x v="118"/>
    <s v="-"/>
    <s v="S.St.Pi., M.Si."/>
    <s v="- Monica Ryan, S.St.Pi., M.Si."/>
    <x v="118"/>
    <d v="1984-04-05T00:00:00"/>
    <n v="41"/>
    <s v="41 Tahun 5 Bulan"/>
    <s v="41-45"/>
    <s v="Perempuan"/>
    <x v="0"/>
    <d v="2022-04-01T00:00:00"/>
    <x v="1"/>
    <x v="0"/>
    <x v="3"/>
    <x v="11"/>
    <x v="11"/>
    <m/>
    <m/>
    <m/>
    <m/>
    <m/>
    <s v="-"/>
    <x v="118"/>
    <x v="4"/>
    <x v="4"/>
    <x v="0"/>
    <s v="Kampus Serang"/>
    <s v="S2"/>
    <x v="9"/>
    <x v="7"/>
    <x v="109"/>
    <x v="115"/>
    <x v="1"/>
    <x v="7"/>
    <x v="9"/>
    <x v="9"/>
    <x v="7"/>
    <x v="5"/>
  </r>
  <r>
    <x v="119"/>
    <s v="-"/>
    <s v="S.Si., M.Si."/>
    <s v="- Siti Fadilah, S.Si., M.Si."/>
    <x v="119"/>
    <d v="1982-09-22T00:00:00"/>
    <n v="43"/>
    <s v="43 Tahun 0 Bulan"/>
    <s v="41-45"/>
    <s v="Perempuan"/>
    <x v="0"/>
    <d v="2022-04-01T00:00:00"/>
    <x v="1"/>
    <x v="0"/>
    <x v="3"/>
    <x v="11"/>
    <x v="11"/>
    <m/>
    <m/>
    <m/>
    <m/>
    <m/>
    <s v="-"/>
    <x v="119"/>
    <x v="4"/>
    <x v="4"/>
    <x v="0"/>
    <s v="Kampus Jakarta"/>
    <s v="S2"/>
    <x v="51"/>
    <x v="1"/>
    <x v="110"/>
    <x v="116"/>
    <x v="1"/>
    <x v="7"/>
    <x v="9"/>
    <x v="9"/>
    <x v="7"/>
    <x v="5"/>
  </r>
  <r>
    <x v="120"/>
    <s v="-"/>
    <s v="S.St.Pi., M.Si."/>
    <s v="- Harminto, S.St.Pi., M.Si."/>
    <x v="120"/>
    <d v="1980-02-06T00:00:00"/>
    <n v="45"/>
    <s v="45 Tahun 7 Bulan"/>
    <s v="41-45"/>
    <s v="Laki-laki"/>
    <x v="5"/>
    <d v="2020-10-01T00:00:00"/>
    <x v="2"/>
    <x v="0"/>
    <x v="3"/>
    <x v="11"/>
    <x v="11"/>
    <m/>
    <m/>
    <m/>
    <m/>
    <m/>
    <s v="-"/>
    <x v="120"/>
    <x v="4"/>
    <x v="4"/>
    <x v="0"/>
    <s v="Kampus Pariaman"/>
    <s v="S2"/>
    <x v="9"/>
    <x v="7"/>
    <x v="111"/>
    <x v="117"/>
    <x v="1"/>
    <x v="7"/>
    <x v="9"/>
    <x v="9"/>
    <x v="7"/>
    <x v="4"/>
  </r>
  <r>
    <x v="121"/>
    <s v="-"/>
    <s v="S.Pi., M.Si."/>
    <s v="- Syofriani, S.Pi., M.Si."/>
    <x v="121"/>
    <d v="1982-02-25T00:00:00"/>
    <n v="43"/>
    <s v="43 Tahun 7 Bulan"/>
    <s v="41-45"/>
    <s v="Perempuan"/>
    <x v="5"/>
    <d v="2022-04-01T00:00:00"/>
    <x v="1"/>
    <x v="0"/>
    <x v="3"/>
    <x v="11"/>
    <x v="11"/>
    <m/>
    <m/>
    <m/>
    <m/>
    <m/>
    <s v="Kepala Laboratorium Pembenihan"/>
    <x v="121"/>
    <x v="4"/>
    <x v="4"/>
    <x v="0"/>
    <s v="Kampus Jakarta"/>
    <s v="S2"/>
    <x v="8"/>
    <x v="36"/>
    <x v="112"/>
    <x v="118"/>
    <x v="1"/>
    <x v="7"/>
    <x v="9"/>
    <x v="9"/>
    <x v="7"/>
    <x v="4"/>
  </r>
  <r>
    <x v="122"/>
    <s v="-"/>
    <s v="S.Pi., M.CIO."/>
    <s v="- Ulfauza, S.Pi., M.CIO."/>
    <x v="122"/>
    <d v="1981-08-08T00:00:00"/>
    <n v="44"/>
    <s v="44 Tahun 1 Bulan"/>
    <s v="41-45"/>
    <s v="Laki-laki"/>
    <x v="5"/>
    <d v="2020-04-01T00:00:00"/>
    <x v="1"/>
    <x v="0"/>
    <x v="3"/>
    <x v="11"/>
    <x v="11"/>
    <m/>
    <m/>
    <m/>
    <m/>
    <m/>
    <s v="-"/>
    <x v="122"/>
    <x v="4"/>
    <x v="4"/>
    <x v="0"/>
    <s v="Kampus Pariaman"/>
    <s v="S2"/>
    <x v="52"/>
    <x v="37"/>
    <x v="113"/>
    <x v="119"/>
    <x v="1"/>
    <x v="7"/>
    <x v="9"/>
    <x v="9"/>
    <x v="7"/>
    <x v="4"/>
  </r>
  <r>
    <x v="123"/>
    <s v="-"/>
    <s v="S.Pi., M.Tr.Pi."/>
    <s v="- Umidayati, S.Pi., M.Tr.Pi."/>
    <x v="123"/>
    <d v="1973-03-02T00:00:00"/>
    <n v="52"/>
    <s v="52 Tahun 6 Bulan"/>
    <s v="51-55"/>
    <s v="Perempuan"/>
    <x v="1"/>
    <d v="2022-10-01T00:00:00"/>
    <x v="1"/>
    <x v="0"/>
    <x v="0"/>
    <x v="11"/>
    <x v="11"/>
    <m/>
    <m/>
    <m/>
    <m/>
    <m/>
    <s v="-"/>
    <x v="123"/>
    <x v="4"/>
    <x v="4"/>
    <x v="0"/>
    <s v="Kampus Serang"/>
    <s v="S2"/>
    <x v="5"/>
    <x v="12"/>
    <x v="114"/>
    <x v="120"/>
    <x v="1"/>
    <x v="7"/>
    <x v="9"/>
    <x v="9"/>
    <x v="7"/>
    <x v="5"/>
  </r>
  <r>
    <x v="124"/>
    <s v="Dr."/>
    <s v="S.St.Pi., M.P."/>
    <s v="Dr. Afandi Saputra, S.St.Pi., M.P."/>
    <x v="124"/>
    <d v="1984-10-03T00:00:00"/>
    <n v="40"/>
    <s v="40 Tahun 11 Bulan"/>
    <s v="36-40"/>
    <s v="Laki-laki"/>
    <x v="1"/>
    <d v="2023-04-01T00:00:00"/>
    <x v="1"/>
    <x v="0"/>
    <x v="0"/>
    <x v="50"/>
    <x v="45"/>
    <m/>
    <m/>
    <m/>
    <m/>
    <m/>
    <m/>
    <x v="124"/>
    <x v="4"/>
    <x v="4"/>
    <x v="0"/>
    <s v="Kampus Serang"/>
    <s v="S3"/>
    <x v="27"/>
    <x v="28"/>
    <x v="115"/>
    <x v="121"/>
    <x v="0"/>
    <x v="9"/>
    <x v="52"/>
    <x v="52"/>
    <x v="13"/>
    <x v="36"/>
  </r>
  <r>
    <x v="125"/>
    <s v="-"/>
    <s v="S.St.Pi., M.Si."/>
    <s v="- Suharyadi, S.St.Pi., M.Si."/>
    <x v="125"/>
    <d v="1975-10-21T00:00:00"/>
    <n v="49"/>
    <s v="49 Tahun 11 Bulan"/>
    <s v="46-50"/>
    <s v="Laki-laki"/>
    <x v="1"/>
    <d v="2024-04-01T00:00:00"/>
    <x v="0"/>
    <x v="0"/>
    <x v="0"/>
    <x v="51"/>
    <x v="46"/>
    <m/>
    <m/>
    <m/>
    <m/>
    <m/>
    <s v="TUBEL (September 2022 s.d. September 2026)"/>
    <x v="125"/>
    <x v="4"/>
    <x v="4"/>
    <x v="0"/>
    <s v="Kampus Jakarta"/>
    <s v="S2"/>
    <x v="13"/>
    <x v="4"/>
    <x v="116"/>
    <x v="122"/>
    <x v="0"/>
    <x v="1"/>
    <x v="53"/>
    <x v="53"/>
    <x v="1"/>
    <x v="32"/>
  </r>
  <r>
    <x v="126"/>
    <s v="-"/>
    <s v="S.Pi., M.Si."/>
    <s v="- Fitriska Hapsyari Sutrisno, S.Pi., M.Si."/>
    <x v="126"/>
    <d v="1982-10-25T00:00:00"/>
    <n v="42"/>
    <s v="42 Tahun 11 Bulan"/>
    <s v="41-45"/>
    <s v="Perempuan"/>
    <x v="0"/>
    <d v="2024-04-01T00:00:00"/>
    <x v="0"/>
    <x v="0"/>
    <x v="0"/>
    <x v="52"/>
    <x v="47"/>
    <m/>
    <m/>
    <m/>
    <m/>
    <m/>
    <s v="TUBEL (Agustus 2022 s.d. Agustus 2026)"/>
    <x v="126"/>
    <x v="4"/>
    <x v="4"/>
    <x v="0"/>
    <s v="Kampus Jakarta"/>
    <s v="S2"/>
    <x v="51"/>
    <x v="1"/>
    <x v="117"/>
    <x v="123"/>
    <x v="0"/>
    <x v="1"/>
    <x v="54"/>
    <x v="54"/>
    <x v="1"/>
    <x v="32"/>
  </r>
  <r>
    <x v="127"/>
    <s v="Dr.Drs."/>
    <s v="A.Pi., S.Pi., M.P."/>
    <s v="Dr.Drs. Nurhaidin, A.Pi., S.Pi., M.P."/>
    <x v="127"/>
    <d v="1962-12-10T00:00:00"/>
    <n v="62"/>
    <s v="62 Tahun 9 Bulan"/>
    <s v="61-65"/>
    <s v="Laki-laki"/>
    <x v="4"/>
    <d v="2012-10-01T00:00:00"/>
    <x v="1"/>
    <x v="0"/>
    <x v="0"/>
    <x v="53"/>
    <x v="48"/>
    <m/>
    <m/>
    <m/>
    <m/>
    <m/>
    <s v="-"/>
    <x v="127"/>
    <x v="4"/>
    <x v="4"/>
    <x v="0"/>
    <s v="Kampus Jakarta"/>
    <s v="S3"/>
    <x v="53"/>
    <x v="13"/>
    <x v="118"/>
    <x v="124"/>
    <x v="1"/>
    <x v="7"/>
    <x v="9"/>
    <x v="9"/>
    <x v="7"/>
    <x v="37"/>
  </r>
  <r>
    <x v="128"/>
    <s v="-"/>
    <s v="S.Pi., M.Si."/>
    <s v="- Fitrina Nazar, S.Pi., M.Si."/>
    <x v="128"/>
    <d v="1975-03-20T00:00:00"/>
    <n v="50"/>
    <s v="50 Tahun 6 Bulan"/>
    <s v="46-50"/>
    <s v="Perempuan"/>
    <x v="1"/>
    <d v="2017-04-01T00:00:00"/>
    <x v="1"/>
    <x v="0"/>
    <x v="3"/>
    <x v="54"/>
    <x v="49"/>
    <m/>
    <m/>
    <m/>
    <m/>
    <m/>
    <s v="-"/>
    <x v="128"/>
    <x v="4"/>
    <x v="4"/>
    <x v="0"/>
    <s v="Kampus Jakarta"/>
    <s v="S2"/>
    <x v="13"/>
    <x v="1"/>
    <x v="119"/>
    <x v="125"/>
    <x v="1"/>
    <x v="7"/>
    <x v="9"/>
    <x v="9"/>
    <x v="7"/>
    <x v="38"/>
  </r>
  <r>
    <x v="129"/>
    <s v="-"/>
    <s v="M.Sc."/>
    <s v="- Zayafika Mareta, M.Sc."/>
    <x v="129"/>
    <d v="1991-03-10T00:00:00"/>
    <n v="34"/>
    <s v="34 Tahun 6 Bulan"/>
    <s v="31-35"/>
    <s v="Perempuan"/>
    <x v="6"/>
    <d v="2019-02-01T00:00:00"/>
    <x v="1"/>
    <x v="0"/>
    <x v="3"/>
    <x v="45"/>
    <x v="40"/>
    <m/>
    <m/>
    <m/>
    <m/>
    <m/>
    <s v="-"/>
    <x v="129"/>
    <x v="4"/>
    <x v="4"/>
    <x v="0"/>
    <s v="Kampus Pariaman"/>
    <s v="S2"/>
    <x v="54"/>
    <x v="13"/>
    <x v="120"/>
    <x v="126"/>
    <x v="0"/>
    <x v="8"/>
    <x v="55"/>
    <x v="55"/>
    <x v="11"/>
    <x v="39"/>
  </r>
  <r>
    <x v="130"/>
    <s v="-"/>
    <s v="S.Pi., M.Tr.Pi."/>
    <s v="- Muchtar, S.Pi., M.Tr.Pi."/>
    <x v="130"/>
    <d v="1970-11-14T00:00:00"/>
    <n v="54"/>
    <s v="54 Tahun 10 Bulan"/>
    <s v="51-55"/>
    <s v="Laki-laki"/>
    <x v="1"/>
    <d v="2016-04-01T00:00:00"/>
    <x v="2"/>
    <x v="0"/>
    <x v="3"/>
    <x v="24"/>
    <x v="15"/>
    <m/>
    <m/>
    <m/>
    <m/>
    <m/>
    <s v="-"/>
    <x v="130"/>
    <x v="4"/>
    <x v="4"/>
    <x v="0"/>
    <s v="Kampus Jakarta"/>
    <s v="S2"/>
    <x v="5"/>
    <x v="12"/>
    <x v="121"/>
    <x v="127"/>
    <x v="1"/>
    <x v="7"/>
    <x v="9"/>
    <x v="9"/>
    <x v="7"/>
    <x v="14"/>
  </r>
  <r>
    <x v="131"/>
    <s v="-"/>
    <s v="S.Pi., M.Pi."/>
    <s v="- Purwanto, S.Pi., M.Pi."/>
    <x v="131"/>
    <d v="1981-12-24T00:00:00"/>
    <n v="43"/>
    <s v="43 Tahun 9 Bulan"/>
    <s v="41-45"/>
    <s v="Laki-laki"/>
    <x v="6"/>
    <d v="2019-10-01T00:00:00"/>
    <x v="2"/>
    <x v="0"/>
    <x v="3"/>
    <x v="24"/>
    <x v="15"/>
    <m/>
    <m/>
    <m/>
    <m/>
    <m/>
    <s v="-"/>
    <x v="131"/>
    <x v="4"/>
    <x v="4"/>
    <x v="0"/>
    <s v="Kampus Jakarta"/>
    <s v="S2"/>
    <x v="55"/>
    <x v="16"/>
    <x v="122"/>
    <x v="128"/>
    <x v="1"/>
    <x v="7"/>
    <x v="9"/>
    <x v="9"/>
    <x v="7"/>
    <x v="14"/>
  </r>
  <r>
    <x v="132"/>
    <s v="-"/>
    <s v="S.Pi., M.Tr.Pi."/>
    <s v="- Agung Doni Anggoro, S.Pi., M.Tr.Pi."/>
    <x v="132"/>
    <d v="1988-06-24T00:00:00"/>
    <n v="37"/>
    <s v="37 Tahun 3 Bulan"/>
    <s v="36-40"/>
    <s v="Laki-laki"/>
    <x v="6"/>
    <d v="2022-10-01T00:00:00"/>
    <x v="1"/>
    <x v="0"/>
    <x v="3"/>
    <x v="24"/>
    <x v="15"/>
    <m/>
    <m/>
    <m/>
    <m/>
    <m/>
    <s v="-"/>
    <x v="132"/>
    <x v="4"/>
    <x v="4"/>
    <x v="0"/>
    <s v="Kampus Jakarta"/>
    <s v="S2"/>
    <x v="5"/>
    <x v="12"/>
    <x v="123"/>
    <x v="129"/>
    <x v="1"/>
    <x v="7"/>
    <x v="9"/>
    <x v="9"/>
    <x v="7"/>
    <x v="14"/>
  </r>
  <r>
    <x v="133"/>
    <s v="-"/>
    <s v="M.M."/>
    <s v="- Lakonardi Nurraditya, M.M."/>
    <x v="133"/>
    <d v="1991-09-20T00:00:00"/>
    <n v="34"/>
    <s v="34 Tahun 0 Bulan"/>
    <s v="31-35"/>
    <s v="Laki-laki"/>
    <x v="8"/>
    <d v="2023-10-16T00:00:00"/>
    <x v="1"/>
    <x v="2"/>
    <x v="3"/>
    <x v="55"/>
    <x v="50"/>
    <m/>
    <m/>
    <m/>
    <m/>
    <m/>
    <s v="-"/>
    <x v="133"/>
    <x v="4"/>
    <x v="4"/>
    <x v="0"/>
    <s v="Kampus Jakarta"/>
    <s v="S2"/>
    <x v="19"/>
    <x v="38"/>
    <x v="124"/>
    <x v="130"/>
    <x v="1"/>
    <x v="7"/>
    <x v="9"/>
    <x v="9"/>
    <x v="7"/>
    <x v="40"/>
  </r>
  <r>
    <x v="134"/>
    <s v="-"/>
    <s v="S.Pi., M.Si."/>
    <s v="- Artin Indrayati, S.Pi., M.Si."/>
    <x v="134"/>
    <d v="1979-07-16T00:00:00"/>
    <n v="46"/>
    <s v="46 Tahun 2 Bulan"/>
    <s v="46-50"/>
    <s v="Perempuan"/>
    <x v="1"/>
    <d v="2022-10-01T00:00:00"/>
    <x v="2"/>
    <x v="0"/>
    <x v="0"/>
    <x v="25"/>
    <x v="21"/>
    <m/>
    <m/>
    <m/>
    <m/>
    <m/>
    <s v="-"/>
    <x v="134"/>
    <x v="4"/>
    <x v="4"/>
    <x v="0"/>
    <s v="Kampus Serang"/>
    <s v="S2"/>
    <x v="51"/>
    <x v="1"/>
    <x v="125"/>
    <x v="131"/>
    <x v="1"/>
    <x v="7"/>
    <x v="9"/>
    <x v="9"/>
    <x v="7"/>
    <x v="14"/>
  </r>
  <r>
    <x v="135"/>
    <s v="-"/>
    <s v="S.Pi., M.Si."/>
    <s v="- Khaerudin HS, S.Pi., M.Si."/>
    <x v="135"/>
    <d v="1970-03-29T00:00:00"/>
    <n v="55"/>
    <s v="55 Tahun 6 Bulan"/>
    <s v="51-55"/>
    <s v="Laki-laki"/>
    <x v="4"/>
    <d v="2023-10-01T00:00:00"/>
    <x v="2"/>
    <x v="0"/>
    <x v="0"/>
    <x v="56"/>
    <x v="15"/>
    <m/>
    <m/>
    <m/>
    <m/>
    <m/>
    <s v="-"/>
    <x v="135"/>
    <x v="4"/>
    <x v="4"/>
    <x v="0"/>
    <s v="Kampus Jakarta"/>
    <s v="S2"/>
    <x v="56"/>
    <x v="16"/>
    <x v="126"/>
    <x v="132"/>
    <x v="1"/>
    <x v="7"/>
    <x v="9"/>
    <x v="9"/>
    <x v="7"/>
    <x v="41"/>
  </r>
  <r>
    <x v="136"/>
    <s v="-"/>
    <s v="S.Pd., M.Pd."/>
    <s v="- Dyah Retno Wulan, S.Pd., M.Pd."/>
    <x v="136"/>
    <d v="1982-05-30T00:00:00"/>
    <n v="43"/>
    <s v="43 Tahun 4 Bulan"/>
    <s v="41-45"/>
    <s v="Perempuan"/>
    <x v="1"/>
    <d v="2023-04-01T00:00:00"/>
    <x v="1"/>
    <x v="0"/>
    <x v="0"/>
    <x v="25"/>
    <x v="21"/>
    <m/>
    <m/>
    <m/>
    <m/>
    <m/>
    <s v="Sekretaris Lembaga Penelitian dan Inovasi Kebijakan Kelautan dan Perikanan"/>
    <x v="136"/>
    <x v="4"/>
    <x v="4"/>
    <x v="0"/>
    <s v="Kampus Jakarta"/>
    <s v="S2"/>
    <x v="57"/>
    <x v="39"/>
    <x v="127"/>
    <x v="133"/>
    <x v="1"/>
    <x v="7"/>
    <x v="9"/>
    <x v="9"/>
    <x v="7"/>
    <x v="41"/>
  </r>
  <r>
    <x v="137"/>
    <s v="-"/>
    <s v="S.Pi., M.Agr."/>
    <s v="- Ilhamdi, S.Pi., M.Agr."/>
    <x v="137"/>
    <d v="1981-04-06T00:00:00"/>
    <n v="44"/>
    <s v="44 Tahun 5 Bulan"/>
    <s v="41-45"/>
    <s v="Laki-laki"/>
    <x v="1"/>
    <d v="2020-04-01T00:00:00"/>
    <x v="1"/>
    <x v="0"/>
    <x v="0"/>
    <x v="25"/>
    <x v="21"/>
    <m/>
    <m/>
    <m/>
    <m/>
    <m/>
    <s v="-"/>
    <x v="137"/>
    <x v="4"/>
    <x v="4"/>
    <x v="0"/>
    <s v="Kampus Pariaman"/>
    <s v="S2"/>
    <x v="58"/>
    <x v="40"/>
    <x v="128"/>
    <x v="134"/>
    <x v="1"/>
    <x v="7"/>
    <x v="9"/>
    <x v="9"/>
    <x v="7"/>
    <x v="8"/>
  </r>
  <r>
    <x v="138"/>
    <s v="Dr."/>
    <s v="A.Pi., M.Kom."/>
    <s v="Dr. Heri Triyono, A.Pi., M.Kom."/>
    <x v="138"/>
    <d v="1972-10-20T00:00:00"/>
    <n v="52"/>
    <s v="52 Tahun 11 Bulan"/>
    <s v="51-55"/>
    <s v="Laki-laki"/>
    <x v="4"/>
    <d v="2024-04-01T00:00:00"/>
    <x v="1"/>
    <x v="0"/>
    <x v="1"/>
    <x v="57"/>
    <x v="51"/>
    <m/>
    <m/>
    <m/>
    <m/>
    <m/>
    <s v="WADIR I"/>
    <x v="138"/>
    <x v="5"/>
    <x v="5"/>
    <x v="0"/>
    <s v="Kampus Jakarta"/>
    <s v="S3"/>
    <x v="59"/>
    <x v="27"/>
    <x v="129"/>
    <x v="135"/>
    <x v="0"/>
    <x v="3"/>
    <x v="56"/>
    <x v="56"/>
    <x v="3"/>
    <x v="17"/>
  </r>
  <r>
    <x v="139"/>
    <s v="Dr."/>
    <s v="A.Pi., M.Pd."/>
    <s v="Dr. Ita Junita Puspa Dewi, A.Pi., M.Pd."/>
    <x v="139"/>
    <d v="1970-06-19T00:00:00"/>
    <n v="55"/>
    <s v="55 Tahun 3 Bulan"/>
    <s v="51-55"/>
    <s v="Perempuan"/>
    <x v="4"/>
    <d v="2024-04-01T00:00:00"/>
    <x v="1"/>
    <x v="0"/>
    <x v="1"/>
    <x v="58"/>
    <x v="52"/>
    <m/>
    <m/>
    <m/>
    <m/>
    <m/>
    <s v="Kepala Lembaga Penelitian dan Inovasi Lingkungan Perairan"/>
    <x v="139"/>
    <x v="5"/>
    <x v="5"/>
    <x v="0"/>
    <s v="Kampus Jakarta"/>
    <s v="S3"/>
    <x v="60"/>
    <x v="1"/>
    <x v="130"/>
    <x v="136"/>
    <x v="0"/>
    <x v="3"/>
    <x v="57"/>
    <x v="57"/>
    <x v="3"/>
    <x v="34"/>
  </r>
  <r>
    <x v="140"/>
    <s v="Dr."/>
    <s v="A.Pi., M.Si."/>
    <s v="Dr. Meuthia Aula Jabbar, A.Pi., M.Si."/>
    <x v="140"/>
    <d v="1976-01-07T00:00:00"/>
    <n v="49"/>
    <s v="49 Tahun 8 Bulan"/>
    <s v="46-50"/>
    <s v="Perempuan"/>
    <x v="4"/>
    <d v="2023-10-01T00:00:00"/>
    <x v="1"/>
    <x v="0"/>
    <x v="1"/>
    <x v="59"/>
    <x v="53"/>
    <m/>
    <m/>
    <m/>
    <m/>
    <m/>
    <s v="Kepala Laboratorium Biologi dan Konservasi"/>
    <x v="140"/>
    <x v="5"/>
    <x v="5"/>
    <x v="0"/>
    <s v="Kampus Jakarta"/>
    <s v="S3"/>
    <x v="45"/>
    <x v="1"/>
    <x v="131"/>
    <x v="137"/>
    <x v="0"/>
    <x v="3"/>
    <x v="58"/>
    <x v="58"/>
    <x v="3"/>
    <x v="31"/>
  </r>
  <r>
    <x v="141"/>
    <s v="Prof.Dr.Ir."/>
    <s v="M.S."/>
    <s v="Prof.Dr.Ir. I Nyoman Suyasa, M.S."/>
    <x v="141"/>
    <d v="1958-05-19T00:00:00"/>
    <n v="67"/>
    <s v="67 Tahun 4 Bulan"/>
    <s v="66-70"/>
    <s v="Laki-laki"/>
    <x v="2"/>
    <d v="2013-04-01T00:00:00"/>
    <x v="1"/>
    <x v="0"/>
    <x v="2"/>
    <x v="60"/>
    <x v="54"/>
    <m/>
    <m/>
    <m/>
    <m/>
    <m/>
    <s v="Kepala Laboratorium Pengelolaan Perikanan Berkelanjutan"/>
    <x v="141"/>
    <x v="5"/>
    <x v="5"/>
    <x v="0"/>
    <s v="Kampus Jakarta"/>
    <s v="S3"/>
    <x v="2"/>
    <x v="1"/>
    <x v="132"/>
    <x v="138"/>
    <x v="0"/>
    <x v="3"/>
    <x v="59"/>
    <x v="59"/>
    <x v="3"/>
    <x v="31"/>
  </r>
  <r>
    <x v="142"/>
    <s v="Ir."/>
    <s v="M.Si."/>
    <s v="Ir. Basuki Rachmad, M.Si."/>
    <x v="142"/>
    <d v="1967-04-07T00:00:00"/>
    <n v="58"/>
    <s v="58 Tahun 5 Bulan"/>
    <s v="56-60"/>
    <s v="Laki-laki"/>
    <x v="3"/>
    <d v="2015-10-01T00:00:00"/>
    <x v="1"/>
    <x v="0"/>
    <x v="1"/>
    <x v="61"/>
    <x v="55"/>
    <m/>
    <m/>
    <m/>
    <m/>
    <m/>
    <s v="Kepala Pusat Penjaminan Mutu"/>
    <x v="142"/>
    <x v="5"/>
    <x v="5"/>
    <x v="0"/>
    <s v="Kampus Jakarta"/>
    <s v="S2"/>
    <x v="13"/>
    <x v="0"/>
    <x v="133"/>
    <x v="139"/>
    <x v="0"/>
    <x v="3"/>
    <x v="60"/>
    <x v="60"/>
    <x v="3"/>
    <x v="31"/>
  </r>
  <r>
    <x v="143"/>
    <s v="Dra."/>
    <s v="M.Si."/>
    <s v="Dra. Ratna Suharti, M.Si."/>
    <x v="143"/>
    <d v="1968-01-10T00:00:00"/>
    <n v="57"/>
    <s v="57 Tahun 8 Bulan"/>
    <s v="56-60"/>
    <s v="Perempuan"/>
    <x v="3"/>
    <d v="2016-10-01T00:00:00"/>
    <x v="1"/>
    <x v="0"/>
    <x v="1"/>
    <x v="30"/>
    <x v="26"/>
    <m/>
    <m/>
    <m/>
    <m/>
    <m/>
    <m/>
    <x v="143"/>
    <x v="5"/>
    <x v="5"/>
    <x v="0"/>
    <s v="Kampus Jakarta"/>
    <s v="S2"/>
    <x v="13"/>
    <x v="4"/>
    <x v="134"/>
    <x v="140"/>
    <x v="0"/>
    <x v="12"/>
    <x v="61"/>
    <x v="61"/>
    <x v="18"/>
    <x v="31"/>
  </r>
  <r>
    <x v="144"/>
    <s v="-"/>
    <s v="S.Ag., M.M."/>
    <s v="- Dadan Zulkifli, S.Ag., M.M."/>
    <x v="144"/>
    <d v="1968-03-14T00:00:00"/>
    <n v="57"/>
    <s v="57 Tahun 6 Bulan"/>
    <s v="56-60"/>
    <s v="Laki-laki"/>
    <x v="4"/>
    <d v="2024-04-01T00:00:00"/>
    <x v="1"/>
    <x v="0"/>
    <x v="1"/>
    <x v="62"/>
    <x v="56"/>
    <m/>
    <m/>
    <m/>
    <m/>
    <m/>
    <s v="Kepala Lembaga Penelitian dan Inovasi Kebijakan Kelautan dan Perikanan"/>
    <x v="144"/>
    <x v="5"/>
    <x v="5"/>
    <x v="0"/>
    <s v="Kampus Jakarta"/>
    <s v="S2"/>
    <x v="61"/>
    <x v="41"/>
    <x v="135"/>
    <x v="141"/>
    <x v="0"/>
    <x v="3"/>
    <x v="62"/>
    <x v="62"/>
    <x v="3"/>
    <x v="17"/>
  </r>
  <r>
    <x v="145"/>
    <s v="Dra."/>
    <s v="M.Pd."/>
    <s v="Dra. Nunung Sabariyah, M.Pd."/>
    <x v="145"/>
    <d v="1959-12-22T00:00:00"/>
    <n v="65"/>
    <s v="65 Tahun 9 Bulan"/>
    <s v="61-65"/>
    <s v="Perempuan"/>
    <x v="1"/>
    <d v="2015-04-01T00:00:00"/>
    <x v="2"/>
    <x v="0"/>
    <x v="1"/>
    <x v="63"/>
    <x v="57"/>
    <m/>
    <m/>
    <m/>
    <m/>
    <m/>
    <s v="Pensiun per 1 Januari 2025"/>
    <x v="145"/>
    <x v="5"/>
    <x v="5"/>
    <x v="0"/>
    <s v="Kampus Jakarta"/>
    <s v="S2"/>
    <x v="22"/>
    <x v="42"/>
    <x v="136"/>
    <x v="142"/>
    <x v="0"/>
    <x v="4"/>
    <x v="63"/>
    <x v="63"/>
    <x v="4"/>
    <x v="42"/>
  </r>
  <r>
    <x v="146"/>
    <s v="-"/>
    <s v="S.Pi., M.M."/>
    <s v="- Mira Maulita, S.Pi., M.M."/>
    <x v="146"/>
    <d v="1974-08-23T00:00:00"/>
    <n v="51"/>
    <s v="51 Tahun 1 Bulan"/>
    <s v="51-55"/>
    <s v="Perempuan"/>
    <x v="4"/>
    <d v="2023-10-01T00:00:00"/>
    <x v="1"/>
    <x v="0"/>
    <x v="1"/>
    <x v="64"/>
    <x v="58"/>
    <m/>
    <m/>
    <m/>
    <m/>
    <m/>
    <s v="KAPRODI TPS"/>
    <x v="146"/>
    <x v="5"/>
    <x v="5"/>
    <x v="0"/>
    <s v="Kampus Jakarta"/>
    <s v="S2"/>
    <x v="29"/>
    <x v="43"/>
    <x v="137"/>
    <x v="143"/>
    <x v="0"/>
    <x v="3"/>
    <x v="64"/>
    <x v="64"/>
    <x v="3"/>
    <x v="31"/>
  </r>
  <r>
    <x v="147"/>
    <s v="Dr."/>
    <s v="M.Sc."/>
    <s v="Dr. Priyanto Rahardjo, M.Sc."/>
    <x v="147"/>
    <d v="1961-12-14T00:00:00"/>
    <n v="63"/>
    <s v="63 Tahun 9 Bulan"/>
    <s v="61-65"/>
    <s v="Laki-laki"/>
    <x v="4"/>
    <d v="2009-04-01T00:00:00"/>
    <x v="1"/>
    <x v="0"/>
    <x v="0"/>
    <x v="65"/>
    <x v="59"/>
    <m/>
    <m/>
    <m/>
    <m/>
    <m/>
    <s v="-"/>
    <x v="147"/>
    <x v="5"/>
    <x v="5"/>
    <x v="0"/>
    <s v="Kampus Jakarta"/>
    <s v="S3"/>
    <x v="2"/>
    <x v="1"/>
    <x v="138"/>
    <x v="144"/>
    <x v="0"/>
    <x v="4"/>
    <x v="65"/>
    <x v="65"/>
    <x v="4"/>
    <x v="31"/>
  </r>
  <r>
    <x v="148"/>
    <s v="Drs."/>
    <s v="M.M."/>
    <s v="Drs. Mulyoto, M.M."/>
    <x v="148"/>
    <d v="1958-03-14T00:00:00"/>
    <n v="67"/>
    <s v="67 Tahun 6 Bulan"/>
    <s v="66-70"/>
    <s v="Laki-laki"/>
    <x v="2"/>
    <d v="2012-10-01T00:00:00"/>
    <x v="2"/>
    <x v="0"/>
    <x v="0"/>
    <x v="66"/>
    <x v="60"/>
    <m/>
    <m/>
    <m/>
    <m/>
    <m/>
    <m/>
    <x v="148"/>
    <x v="5"/>
    <x v="5"/>
    <x v="0"/>
    <s v="Kampus Jakarta"/>
    <s v="S2"/>
    <x v="62"/>
    <x v="20"/>
    <x v="45"/>
    <x v="145"/>
    <x v="1"/>
    <x v="7"/>
    <x v="9"/>
    <x v="9"/>
    <x v="7"/>
    <x v="43"/>
  </r>
  <r>
    <x v="149"/>
    <s v="-"/>
    <s v="S.St.Pi., M.Pi."/>
    <s v="- Hendra Irawan, S.St.Pi., M.Pi."/>
    <x v="149"/>
    <d v="1970-10-30T00:00:00"/>
    <n v="54"/>
    <s v="54 Tahun 11 Bulan"/>
    <s v="51-55"/>
    <s v="Laki-laki"/>
    <x v="0"/>
    <d v="2014-10-01T00:00:00"/>
    <x v="1"/>
    <x v="0"/>
    <x v="0"/>
    <x v="49"/>
    <x v="44"/>
    <m/>
    <m/>
    <m/>
    <m/>
    <m/>
    <s v="-"/>
    <x v="149"/>
    <x v="5"/>
    <x v="5"/>
    <x v="0"/>
    <s v="Kampus Jakarta"/>
    <s v="S2"/>
    <x v="13"/>
    <x v="4"/>
    <x v="139"/>
    <x v="146"/>
    <x v="0"/>
    <x v="11"/>
    <x v="66"/>
    <x v="66"/>
    <x v="1"/>
    <x v="44"/>
  </r>
  <r>
    <x v="150"/>
    <s v="-"/>
    <s v="S.St.Pi., M.Si."/>
    <s v="- Awaludin Syamsuddin, S.St.Pi., M.Si."/>
    <x v="150"/>
    <d v="1980-07-20T00:00:00"/>
    <n v="45"/>
    <s v="45 Tahun 2 Bulan"/>
    <s v="41-45"/>
    <s v="Laki-laki"/>
    <x v="0"/>
    <d v="2021-04-01T00:00:00"/>
    <x v="1"/>
    <x v="0"/>
    <x v="0"/>
    <x v="67"/>
    <x v="61"/>
    <m/>
    <m/>
    <m/>
    <m/>
    <m/>
    <s v="-"/>
    <x v="150"/>
    <x v="5"/>
    <x v="5"/>
    <x v="0"/>
    <s v="Kampus Jakarta"/>
    <s v="S2"/>
    <x v="13"/>
    <x v="0"/>
    <x v="140"/>
    <x v="147"/>
    <x v="1"/>
    <x v="7"/>
    <x v="9"/>
    <x v="9"/>
    <x v="7"/>
    <x v="45"/>
  </r>
  <r>
    <x v="151"/>
    <s v="-"/>
    <s v="M.Si."/>
    <s v="- Aditya Bramana, M.Si."/>
    <x v="151"/>
    <d v="1988-05-27T00:00:00"/>
    <n v="37"/>
    <s v="37 Tahun 4 Bulan"/>
    <s v="36-40"/>
    <s v="Laki-laki"/>
    <x v="5"/>
    <d v="2024-08-01T00:00:00"/>
    <x v="1"/>
    <x v="0"/>
    <x v="0"/>
    <x v="1"/>
    <x v="1"/>
    <m/>
    <m/>
    <m/>
    <m/>
    <m/>
    <s v="-"/>
    <x v="151"/>
    <x v="5"/>
    <x v="5"/>
    <x v="0"/>
    <s v="Kampus Jakarta"/>
    <s v="S2"/>
    <x v="56"/>
    <x v="1"/>
    <x v="141"/>
    <x v="148"/>
    <x v="1"/>
    <x v="7"/>
    <x v="9"/>
    <x v="9"/>
    <x v="7"/>
    <x v="46"/>
  </r>
  <r>
    <x v="152"/>
    <s v="-"/>
    <s v="S.Pi., M.Si."/>
    <s v="- Siti Mira Rahayu, S.Pi., M.Si."/>
    <x v="152"/>
    <d v="1995-07-01T00:00:00"/>
    <n v="30"/>
    <s v="30 Tahun 2 Bulan"/>
    <s v="26-30"/>
    <s v="Perempuan"/>
    <x v="6"/>
    <d v="2020-12-01T00:00:00"/>
    <x v="1"/>
    <x v="0"/>
    <x v="3"/>
    <x v="20"/>
    <x v="19"/>
    <m/>
    <m/>
    <m/>
    <m/>
    <m/>
    <s v="-"/>
    <x v="152"/>
    <x v="5"/>
    <x v="5"/>
    <x v="0"/>
    <s v="Kampus Jakarta"/>
    <s v="S2"/>
    <x v="49"/>
    <x v="1"/>
    <x v="142"/>
    <x v="149"/>
    <x v="1"/>
    <x v="7"/>
    <x v="9"/>
    <x v="9"/>
    <x v="7"/>
    <x v="47"/>
  </r>
  <r>
    <x v="153"/>
    <s v="-"/>
    <s v="S.E., M.Si."/>
    <s v="- Indah Alsita, S.E., M.Si."/>
    <x v="153"/>
    <d v="1991-08-08T00:00:00"/>
    <n v="34"/>
    <s v="34 Tahun 1 Bulan"/>
    <s v="31-35"/>
    <s v="Perempuan"/>
    <x v="5"/>
    <d v="2025-04-01T00:00:00"/>
    <x v="1"/>
    <x v="0"/>
    <x v="0"/>
    <x v="68"/>
    <x v="62"/>
    <m/>
    <m/>
    <m/>
    <m/>
    <m/>
    <s v="-"/>
    <x v="153"/>
    <x v="5"/>
    <x v="5"/>
    <x v="0"/>
    <s v="Kampus Jakarta"/>
    <s v="S2"/>
    <x v="23"/>
    <x v="0"/>
    <x v="143"/>
    <x v="150"/>
    <x v="0"/>
    <x v="13"/>
    <x v="67"/>
    <x v="67"/>
    <x v="19"/>
    <x v="44"/>
  </r>
  <r>
    <x v="154"/>
    <s v="-"/>
    <s v="S.St.Pi., M.Tr.Pi."/>
    <s v="- Ridwan, S.St.Pi., M.Tr.Pi."/>
    <x v="154"/>
    <d v="1981-09-03T00:00:00"/>
    <n v="44"/>
    <s v="44 Tahun 0 Bulan"/>
    <s v="41-45"/>
    <s v="Laki-laki"/>
    <x v="0"/>
    <d v="2014-10-01T00:00:00"/>
    <x v="1"/>
    <x v="0"/>
    <x v="0"/>
    <x v="69"/>
    <x v="21"/>
    <m/>
    <m/>
    <m/>
    <m/>
    <m/>
    <s v="-"/>
    <x v="154"/>
    <x v="5"/>
    <x v="5"/>
    <x v="0"/>
    <s v="Kampus Jakarta"/>
    <s v="S2"/>
    <x v="5"/>
    <x v="12"/>
    <x v="144"/>
    <x v="151"/>
    <x v="1"/>
    <x v="7"/>
    <x v="9"/>
    <x v="9"/>
    <x v="7"/>
    <x v="48"/>
  </r>
  <r>
    <x v="155"/>
    <s v="-"/>
    <s v="A.Pi., M.Si."/>
    <s v="- Abdul Rahman, A.Pi., M.Si."/>
    <x v="155"/>
    <d v="1974-08-15T00:00:00"/>
    <n v="51"/>
    <s v="51 Tahun 1 Bulan"/>
    <s v="51-55"/>
    <s v="Laki-laki"/>
    <x v="0"/>
    <s v="1/20/2023"/>
    <x v="1"/>
    <x v="0"/>
    <x v="0"/>
    <x v="70"/>
    <x v="63"/>
    <m/>
    <m/>
    <m/>
    <m/>
    <m/>
    <s v="-"/>
    <x v="155"/>
    <x v="5"/>
    <x v="5"/>
    <x v="0"/>
    <s v="Kampus Jakarta"/>
    <s v="S2"/>
    <x v="0"/>
    <x v="0"/>
    <x v="145"/>
    <x v="152"/>
    <x v="0"/>
    <x v="3"/>
    <x v="68"/>
    <x v="68"/>
    <x v="3"/>
    <x v="1"/>
  </r>
  <r>
    <x v="156"/>
    <s v="-"/>
    <s v="S.St.Pi., M.Sc., Ph. D."/>
    <s v="- Ilham, S.St.Pi., M.Sc., Ph. D."/>
    <x v="156"/>
    <d v="1978-09-06T00:00:00"/>
    <n v="47"/>
    <s v="47 Tahun 0 Bulan"/>
    <s v="46-50"/>
    <s v="Laki-laki"/>
    <x v="3"/>
    <d v="2024-04-01T00:00:00"/>
    <x v="1"/>
    <x v="0"/>
    <x v="1"/>
    <x v="71"/>
    <x v="64"/>
    <m/>
    <m/>
    <m/>
    <m/>
    <m/>
    <m/>
    <x v="156"/>
    <x v="5"/>
    <x v="5"/>
    <x v="0"/>
    <s v="Kampus Jakarta"/>
    <s v="S3"/>
    <x v="63"/>
    <x v="44"/>
    <x v="146"/>
    <x v="153"/>
    <x v="0"/>
    <x v="1"/>
    <x v="69"/>
    <x v="69"/>
    <x v="14"/>
    <x v="32"/>
  </r>
  <r>
    <x v="157"/>
    <s v="Dr."/>
    <s v="S.Pi., M.Si."/>
    <s v="Dr. Alan Frendy Koropitan, S.Pi., M.Si."/>
    <x v="157"/>
    <d v="1975-11-30T00:00:00"/>
    <n v="49"/>
    <s v="49 Tahun 10 Bulan"/>
    <s v="46-50"/>
    <s v="Laki-laki"/>
    <x v="4"/>
    <d v="2019-10-01T00:00:00"/>
    <x v="2"/>
    <x v="0"/>
    <x v="1"/>
    <x v="72"/>
    <x v="65"/>
    <m/>
    <m/>
    <m/>
    <m/>
    <m/>
    <s v="Plt. KAPUSDIK KP"/>
    <x v="157"/>
    <x v="5"/>
    <x v="5"/>
    <x v="0"/>
    <s v="Kampus Jakarta"/>
    <s v="S3"/>
    <x v="64"/>
    <x v="45"/>
    <x v="147"/>
    <x v="154"/>
    <x v="0"/>
    <x v="3"/>
    <x v="70"/>
    <x v="70"/>
    <x v="20"/>
    <x v="49"/>
  </r>
  <r>
    <x v="158"/>
    <s v="Dra."/>
    <s v="M.Si."/>
    <s v="Dra. Ani Leilani, M.Si."/>
    <x v="158"/>
    <d v="1964-12-17T00:00:00"/>
    <n v="60"/>
    <s v="60 Tahun 9 Bulan"/>
    <s v="56-60"/>
    <s v="Perempuan"/>
    <x v="3"/>
    <d v="2022-04-01T00:00:00"/>
    <x v="1"/>
    <x v="0"/>
    <x v="1"/>
    <x v="73"/>
    <x v="66"/>
    <m/>
    <m/>
    <m/>
    <m/>
    <m/>
    <m/>
    <x v="158"/>
    <x v="6"/>
    <x v="6"/>
    <x v="0"/>
    <s v="Kampus Jakarta"/>
    <s v="S2"/>
    <x v="65"/>
    <x v="1"/>
    <x v="148"/>
    <x v="155"/>
    <x v="0"/>
    <x v="3"/>
    <x v="71"/>
    <x v="71"/>
    <x v="3"/>
    <x v="17"/>
  </r>
  <r>
    <x v="159"/>
    <s v="-"/>
    <s v="S.Pi., M.Si."/>
    <s v="- Yuke Eliyani, S.Pi., M.Si."/>
    <x v="159"/>
    <d v="1970-06-06T00:00:00"/>
    <n v="55"/>
    <s v="55 Tahun 3 Bulan"/>
    <s v="51-55"/>
    <s v="Perempuan"/>
    <x v="1"/>
    <d v="2013-10-01T00:00:00"/>
    <x v="1"/>
    <x v="0"/>
    <x v="0"/>
    <x v="52"/>
    <x v="47"/>
    <m/>
    <m/>
    <m/>
    <m/>
    <m/>
    <s v="KAPRODI PP"/>
    <x v="159"/>
    <x v="6"/>
    <x v="6"/>
    <x v="0"/>
    <s v="Kampus Bogor"/>
    <s v="S2"/>
    <x v="51"/>
    <x v="1"/>
    <x v="149"/>
    <x v="156"/>
    <x v="0"/>
    <x v="3"/>
    <x v="72"/>
    <x v="72"/>
    <x v="21"/>
    <x v="32"/>
  </r>
  <r>
    <x v="160"/>
    <s v="Ir."/>
    <s v="M.Si."/>
    <s v="Ir. Iis Jubaedah, M.Si."/>
    <x v="160"/>
    <d v="1963-02-15T00:00:00"/>
    <n v="62"/>
    <s v="62 Tahun 7 Bulan"/>
    <s v="61-65"/>
    <s v="Perempuan"/>
    <x v="3"/>
    <d v="2015-10-01T00:00:00"/>
    <x v="1"/>
    <x v="0"/>
    <x v="1"/>
    <x v="74"/>
    <x v="67"/>
    <m/>
    <m/>
    <m/>
    <m/>
    <m/>
    <s v="-"/>
    <x v="160"/>
    <x v="6"/>
    <x v="6"/>
    <x v="0"/>
    <s v="Kampus Bogor"/>
    <s v="S2"/>
    <x v="26"/>
    <x v="1"/>
    <x v="150"/>
    <x v="157"/>
    <x v="0"/>
    <x v="3"/>
    <x v="73"/>
    <x v="73"/>
    <x v="3"/>
    <x v="17"/>
  </r>
  <r>
    <x v="161"/>
    <s v="Prof.Dr.Ir."/>
    <s v="M.Si."/>
    <s v="Prof.Dr.Ir. O.D. Soebhakti Hasan, M.Si."/>
    <x v="161"/>
    <d v="1959-09-30T00:00:00"/>
    <n v="66"/>
    <s v="66 Tahun 0 Bulan"/>
    <s v="66-70"/>
    <s v="Laki-laki"/>
    <x v="2"/>
    <d v="2024-02-01T00:00:00"/>
    <x v="1"/>
    <x v="0"/>
    <x v="2"/>
    <x v="75"/>
    <x v="68"/>
    <m/>
    <m/>
    <m/>
    <m/>
    <m/>
    <s v="-"/>
    <x v="161"/>
    <x v="6"/>
    <x v="6"/>
    <x v="0"/>
    <s v="Kampus Bogor"/>
    <s v="S3"/>
    <x v="66"/>
    <x v="1"/>
    <x v="151"/>
    <x v="158"/>
    <x v="0"/>
    <x v="3"/>
    <x v="74"/>
    <x v="74"/>
    <x v="3"/>
    <x v="17"/>
  </r>
  <r>
    <x v="162"/>
    <s v="-"/>
    <s v="S.Pi., M.M., M.Si."/>
    <s v="- Lilis Supenti, S.Pi., M.M., M.Si."/>
    <x v="162"/>
    <d v="1961-06-08T00:00:00"/>
    <n v="64"/>
    <s v="64 Tahun 3 Bulan"/>
    <s v="61-65"/>
    <s v="Perempuan"/>
    <x v="3"/>
    <d v="2015-10-01T00:00:00"/>
    <x v="1"/>
    <x v="0"/>
    <x v="1"/>
    <x v="76"/>
    <x v="69"/>
    <m/>
    <m/>
    <m/>
    <m/>
    <m/>
    <s v="-"/>
    <x v="162"/>
    <x v="6"/>
    <x v="6"/>
    <x v="0"/>
    <s v="Kampus Bogor"/>
    <s v="S2"/>
    <x v="67"/>
    <x v="46"/>
    <x v="152"/>
    <x v="159"/>
    <x v="0"/>
    <x v="3"/>
    <x v="75"/>
    <x v="75"/>
    <x v="3"/>
    <x v="44"/>
  </r>
  <r>
    <x v="163"/>
    <s v="Drs."/>
    <s v="M.M."/>
    <s v="Drs. Asep Akhmad Subagio, M.M."/>
    <x v="163"/>
    <d v="1961-05-14T00:00:00"/>
    <n v="64"/>
    <s v="64 Tahun 4 Bulan"/>
    <s v="61-65"/>
    <s v="Laki-laki"/>
    <x v="3"/>
    <d v="2024-04-01T00:00:00"/>
    <x v="1"/>
    <x v="0"/>
    <x v="1"/>
    <x v="77"/>
    <x v="70"/>
    <m/>
    <m/>
    <m/>
    <m/>
    <m/>
    <s v="-"/>
    <x v="163"/>
    <x v="6"/>
    <x v="6"/>
    <x v="0"/>
    <s v="Kampus Bogor"/>
    <s v="S2"/>
    <x v="19"/>
    <x v="47"/>
    <x v="153"/>
    <x v="160"/>
    <x v="0"/>
    <x v="3"/>
    <x v="76"/>
    <x v="76"/>
    <x v="3"/>
    <x v="17"/>
  </r>
  <r>
    <x v="164"/>
    <s v="-"/>
    <s v="A.Pi., M.M."/>
    <s v="- Iskandar Musa, A.Pi., M.M."/>
    <x v="164"/>
    <d v="1960-03-14T00:00:00"/>
    <n v="65"/>
    <s v="65 Tahun 6 Bulan"/>
    <s v="61-65"/>
    <s v="Laki-laki"/>
    <x v="3"/>
    <d v="2024-04-01T00:00:00"/>
    <x v="2"/>
    <x v="0"/>
    <x v="1"/>
    <x v="74"/>
    <x v="67"/>
    <m/>
    <m/>
    <m/>
    <m/>
    <m/>
    <s v="Pensiun per 1 April 2025"/>
    <x v="164"/>
    <x v="6"/>
    <x v="6"/>
    <x v="0"/>
    <s v="Kampus Bogor"/>
    <s v="S2"/>
    <x v="19"/>
    <x v="46"/>
    <x v="154"/>
    <x v="161"/>
    <x v="0"/>
    <x v="3"/>
    <x v="77"/>
    <x v="77"/>
    <x v="3"/>
    <x v="17"/>
  </r>
  <r>
    <x v="165"/>
    <s v="Dra."/>
    <s v="M.M."/>
    <s v="Dra. Sobariah, M.M."/>
    <x v="165"/>
    <d v="1963-08-25T00:00:00"/>
    <n v="62"/>
    <s v="62 Tahun 1 Bulan"/>
    <s v="61-65"/>
    <s v="Perempuan"/>
    <x v="4"/>
    <d v="2023-10-01T00:00:00"/>
    <x v="1"/>
    <x v="0"/>
    <x v="1"/>
    <x v="78"/>
    <x v="71"/>
    <m/>
    <m/>
    <m/>
    <m/>
    <m/>
    <s v="-"/>
    <x v="165"/>
    <x v="6"/>
    <x v="6"/>
    <x v="0"/>
    <s v="Kampus Bogor"/>
    <s v="S2"/>
    <x v="68"/>
    <x v="47"/>
    <x v="155"/>
    <x v="162"/>
    <x v="0"/>
    <x v="3"/>
    <x v="78"/>
    <x v="78"/>
    <x v="3"/>
    <x v="17"/>
  </r>
  <r>
    <x v="166"/>
    <s v="Dr.Ir."/>
    <s v="M.Si."/>
    <s v="Dr.Ir. Pigoselpi Anas, M.Si."/>
    <x v="166"/>
    <d v="1960-02-20T00:00:00"/>
    <n v="65"/>
    <s v="65 Tahun 7 Bulan"/>
    <s v="61-65"/>
    <s v="Perempuan"/>
    <x v="1"/>
    <d v="2003-10-01T00:00:00"/>
    <x v="2"/>
    <x v="0"/>
    <x v="1"/>
    <x v="79"/>
    <x v="72"/>
    <m/>
    <m/>
    <m/>
    <m/>
    <m/>
    <s v="-"/>
    <x v="166"/>
    <x v="6"/>
    <x v="6"/>
    <x v="0"/>
    <s v="Kampus Bogor"/>
    <s v="S3"/>
    <x v="10"/>
    <x v="1"/>
    <x v="156"/>
    <x v="163"/>
    <x v="0"/>
    <x v="3"/>
    <x v="79"/>
    <x v="79"/>
    <x v="3"/>
    <x v="17"/>
  </r>
  <r>
    <x v="167"/>
    <s v="-"/>
    <s v="S.Pd., M.Si."/>
    <s v="- Nayu Nurmalia, S.Pd., M.Si."/>
    <x v="167"/>
    <d v="1963-03-25T00:00:00"/>
    <n v="62"/>
    <s v="62 Tahun 6 Bulan"/>
    <s v="61-65"/>
    <s v="Perempuan"/>
    <x v="4"/>
    <d v="2023-10-01T00:00:00"/>
    <x v="1"/>
    <x v="0"/>
    <x v="1"/>
    <x v="46"/>
    <x v="41"/>
    <m/>
    <m/>
    <m/>
    <m/>
    <m/>
    <s v="-"/>
    <x v="167"/>
    <x v="6"/>
    <x v="6"/>
    <x v="0"/>
    <s v="Kampus Bogor"/>
    <s v="S2"/>
    <x v="65"/>
    <x v="1"/>
    <x v="157"/>
    <x v="164"/>
    <x v="0"/>
    <x v="3"/>
    <x v="80"/>
    <x v="80"/>
    <x v="3"/>
    <x v="17"/>
  </r>
  <r>
    <x v="168"/>
    <s v="-"/>
    <s v="S.P., M.Si."/>
    <s v="- Abdul Hanan, S.P., M.Si."/>
    <x v="168"/>
    <d v="1964-08-16T00:00:00"/>
    <n v="61"/>
    <s v="61 Tahun 1 Bulan"/>
    <s v="61-65"/>
    <s v="Laki-laki"/>
    <x v="4"/>
    <d v="2024-02-01T00:00:00"/>
    <x v="1"/>
    <x v="0"/>
    <x v="1"/>
    <x v="8"/>
    <x v="8"/>
    <m/>
    <m/>
    <m/>
    <m/>
    <m/>
    <s v="-"/>
    <x v="168"/>
    <x v="6"/>
    <x v="6"/>
    <x v="0"/>
    <s v="Kampus Bogor"/>
    <s v="S2"/>
    <x v="65"/>
    <x v="1"/>
    <x v="158"/>
    <x v="165"/>
    <x v="0"/>
    <x v="10"/>
    <x v="81"/>
    <x v="81"/>
    <x v="15"/>
    <x v="17"/>
  </r>
  <r>
    <x v="169"/>
    <s v="Dr.Ir."/>
    <s v="M.Sc."/>
    <s v="Dr.Ir. Toni Ruchimat, M.Sc."/>
    <x v="169"/>
    <d v="1959-03-16T00:00:00"/>
    <n v="66"/>
    <s v="66 Tahun 6 Bulan"/>
    <s v="66-70"/>
    <s v="Laki-laki"/>
    <x v="2"/>
    <d v="2013-10-01T00:00:00"/>
    <x v="2"/>
    <x v="0"/>
    <x v="0"/>
    <x v="80"/>
    <x v="73"/>
    <m/>
    <m/>
    <m/>
    <m/>
    <m/>
    <s v="Pensiun per 1 April 2024"/>
    <x v="169"/>
    <x v="6"/>
    <x v="6"/>
    <x v="0"/>
    <s v="Kampus Bogor"/>
    <s v="S3"/>
    <x v="69"/>
    <x v="48"/>
    <x v="45"/>
    <x v="166"/>
    <x v="1"/>
    <x v="7"/>
    <x v="9"/>
    <x v="9"/>
    <x v="7"/>
    <x v="50"/>
  </r>
  <r>
    <x v="170"/>
    <s v="-"/>
    <s v="A.Pi., M.Si."/>
    <s v="- Gusti Aries, A.Pi., M.Si."/>
    <x v="170"/>
    <d v="1969-07-08T00:00:00"/>
    <n v="56"/>
    <s v="56 Tahun 2 Bulan"/>
    <s v="56-60"/>
    <s v="Perempuan"/>
    <x v="4"/>
    <d v="2018-10-01T00:00:00"/>
    <x v="1"/>
    <x v="0"/>
    <x v="0"/>
    <x v="0"/>
    <x v="0"/>
    <m/>
    <m/>
    <m/>
    <m/>
    <m/>
    <s v="-"/>
    <x v="170"/>
    <x v="6"/>
    <x v="6"/>
    <x v="0"/>
    <s v="Kampus Bogor"/>
    <s v="S2"/>
    <x v="7"/>
    <x v="5"/>
    <x v="159"/>
    <x v="167"/>
    <x v="0"/>
    <x v="3"/>
    <x v="82"/>
    <x v="82"/>
    <x v="3"/>
    <x v="17"/>
  </r>
  <r>
    <x v="171"/>
    <s v="Dr."/>
    <s v="M.S."/>
    <s v="Dr. Asnawi, M.S."/>
    <x v="171"/>
    <d v="1962-02-16T00:00:00"/>
    <n v="63"/>
    <s v="63 Tahun 7 Bulan"/>
    <s v="61-65"/>
    <s v="Laki-laki"/>
    <x v="4"/>
    <d v="2008-10-01T00:00:00"/>
    <x v="1"/>
    <x v="0"/>
    <x v="0"/>
    <x v="81"/>
    <x v="74"/>
    <m/>
    <m/>
    <m/>
    <m/>
    <m/>
    <s v="-"/>
    <x v="171"/>
    <x v="6"/>
    <x v="6"/>
    <x v="0"/>
    <s v="Kampus Bogor"/>
    <s v="S3"/>
    <x v="70"/>
    <x v="1"/>
    <x v="160"/>
    <x v="168"/>
    <x v="1"/>
    <x v="7"/>
    <x v="9"/>
    <x v="9"/>
    <x v="7"/>
    <x v="51"/>
  </r>
  <r>
    <x v="172"/>
    <s v="-"/>
    <s v="S.P., M.Pd."/>
    <s v="- Kamsiah, S.P., M.Pd."/>
    <x v="172"/>
    <d v="1965-10-11T00:00:00"/>
    <n v="59"/>
    <s v="59 Tahun 11 Bulan"/>
    <s v="56-60"/>
    <s v="Perempuan"/>
    <x v="1"/>
    <d v="2016-04-01T00:00:00"/>
    <x v="1"/>
    <x v="0"/>
    <x v="0"/>
    <x v="82"/>
    <x v="75"/>
    <m/>
    <m/>
    <m/>
    <m/>
    <m/>
    <s v="-"/>
    <x v="172"/>
    <x v="6"/>
    <x v="6"/>
    <x v="0"/>
    <s v="Kampus Bogor"/>
    <s v="S2"/>
    <x v="71"/>
    <x v="38"/>
    <x v="161"/>
    <x v="169"/>
    <x v="0"/>
    <x v="14"/>
    <x v="83"/>
    <x v="83"/>
    <x v="22"/>
    <x v="52"/>
  </r>
  <r>
    <x v="173"/>
    <s v="Dr."/>
    <s v="S.ST., M.Sc."/>
    <s v="Dr. Ade Sunaryo, S.ST., M.Sc."/>
    <x v="173"/>
    <d v="1969-07-01T00:00:00"/>
    <n v="56"/>
    <s v="56 Tahun 2 Bulan"/>
    <s v="56-60"/>
    <s v="Laki-laki"/>
    <x v="0"/>
    <d v="2011-04-01T00:00:00"/>
    <x v="1"/>
    <x v="0"/>
    <x v="0"/>
    <x v="83"/>
    <x v="76"/>
    <m/>
    <m/>
    <m/>
    <m/>
    <m/>
    <s v="-"/>
    <x v="173"/>
    <x v="6"/>
    <x v="6"/>
    <x v="0"/>
    <s v="Kampus Bogor"/>
    <s v="S3"/>
    <x v="72"/>
    <x v="38"/>
    <x v="162"/>
    <x v="170"/>
    <x v="0"/>
    <x v="3"/>
    <x v="84"/>
    <x v="84"/>
    <x v="3"/>
    <x v="17"/>
  </r>
  <r>
    <x v="174"/>
    <s v="-"/>
    <s v="S.P., M.M."/>
    <s v="- M. Harja Supena, S.P., M.M."/>
    <x v="174"/>
    <d v="1965-03-13T00:00:00"/>
    <n v="60"/>
    <s v="60 Tahun 6 Bulan"/>
    <s v="56-60"/>
    <s v="Laki-laki"/>
    <x v="0"/>
    <d v="2014-04-01T00:00:00"/>
    <x v="1"/>
    <x v="0"/>
    <x v="0"/>
    <x v="63"/>
    <x v="57"/>
    <m/>
    <m/>
    <m/>
    <m/>
    <m/>
    <s v="-"/>
    <x v="174"/>
    <x v="6"/>
    <x v="6"/>
    <x v="0"/>
    <s v="Kampus Bogor"/>
    <s v="S2"/>
    <x v="54"/>
    <x v="1"/>
    <x v="163"/>
    <x v="171"/>
    <x v="0"/>
    <x v="11"/>
    <x v="85"/>
    <x v="85"/>
    <x v="17"/>
    <x v="53"/>
  </r>
  <r>
    <x v="175"/>
    <s v="-"/>
    <s v="A.Pi., M.S.T.Pi."/>
    <s v="- Hendria Suhrawardan, A.Pi., M.S.T.Pi."/>
    <x v="175"/>
    <d v="1962-10-16T00:00:00"/>
    <n v="62"/>
    <s v="62 Tahun 11 Bulan"/>
    <s v="61-65"/>
    <s v="Laki-laki"/>
    <x v="0"/>
    <d v="2014-04-01T00:00:00"/>
    <x v="1"/>
    <x v="0"/>
    <x v="0"/>
    <x v="84"/>
    <x v="77"/>
    <m/>
    <m/>
    <m/>
    <m/>
    <m/>
    <s v="-"/>
    <x v="175"/>
    <x v="6"/>
    <x v="6"/>
    <x v="0"/>
    <s v="Kampus Bogor"/>
    <s v="S2"/>
    <x v="5"/>
    <x v="3"/>
    <x v="164"/>
    <x v="172"/>
    <x v="0"/>
    <x v="0"/>
    <x v="86"/>
    <x v="86"/>
    <x v="9"/>
    <x v="13"/>
  </r>
  <r>
    <x v="176"/>
    <s v="-"/>
    <s v="S.ST., M.Si."/>
    <s v="- Ganjar Wiryati, S.ST., M.Si."/>
    <x v="176"/>
    <d v="1967-01-16T00:00:00"/>
    <n v="58"/>
    <s v="58 Tahun 8 Bulan"/>
    <s v="56-60"/>
    <s v="Perempuan"/>
    <x v="0"/>
    <d v="2014-04-01T00:00:00"/>
    <x v="1"/>
    <x v="0"/>
    <x v="0"/>
    <x v="85"/>
    <x v="78"/>
    <m/>
    <m/>
    <m/>
    <m/>
    <m/>
    <s v="-"/>
    <x v="176"/>
    <x v="6"/>
    <x v="6"/>
    <x v="0"/>
    <s v="Kampus Bogor"/>
    <s v="S2"/>
    <x v="73"/>
    <x v="5"/>
    <x v="165"/>
    <x v="173"/>
    <x v="0"/>
    <x v="3"/>
    <x v="87"/>
    <x v="87"/>
    <x v="3"/>
    <x v="17"/>
  </r>
  <r>
    <x v="177"/>
    <s v="-"/>
    <s v="S.Pi., M.Sc."/>
    <s v="- Yenni Nuraini, S.Pi., M.Sc."/>
    <x v="177"/>
    <d v="1973-01-05T00:00:00"/>
    <n v="52"/>
    <s v="52 Tahun 8 Bulan"/>
    <s v="51-55"/>
    <s v="Perempuan"/>
    <x v="0"/>
    <d v="2019-10-01T00:00:00"/>
    <x v="1"/>
    <x v="0"/>
    <x v="0"/>
    <x v="77"/>
    <x v="70"/>
    <m/>
    <m/>
    <m/>
    <m/>
    <m/>
    <s v="-"/>
    <x v="177"/>
    <x v="6"/>
    <x v="6"/>
    <x v="0"/>
    <s v="Kampus Bogor"/>
    <s v="S2"/>
    <x v="74"/>
    <x v="49"/>
    <x v="166"/>
    <x v="174"/>
    <x v="0"/>
    <x v="3"/>
    <x v="88"/>
    <x v="88"/>
    <x v="3"/>
    <x v="17"/>
  </r>
  <r>
    <x v="178"/>
    <s v="-"/>
    <s v="S.IP., M.Si."/>
    <s v="- Ina Restuwati, S.IP., M.Si."/>
    <x v="178"/>
    <d v="1969-05-24T00:00:00"/>
    <n v="56"/>
    <s v="56 Tahun 4 Bulan"/>
    <s v="56-60"/>
    <s v="Perempuan"/>
    <x v="1"/>
    <d v="2025-06-01T00:00:00"/>
    <x v="0"/>
    <x v="0"/>
    <x v="0"/>
    <x v="52"/>
    <x v="47"/>
    <m/>
    <m/>
    <m/>
    <m/>
    <m/>
    <s v="TUBEL (14 Agustus 2023 s.d 13 Agustus 2027)"/>
    <x v="178"/>
    <x v="6"/>
    <x v="6"/>
    <x v="0"/>
    <s v="Kampus Bogor"/>
    <s v="S2"/>
    <x v="13"/>
    <x v="4"/>
    <x v="167"/>
    <x v="175"/>
    <x v="0"/>
    <x v="11"/>
    <x v="89"/>
    <x v="89"/>
    <x v="21"/>
    <x v="54"/>
  </r>
  <r>
    <x v="179"/>
    <s v="-"/>
    <s v="S.P., M.Si."/>
    <s v="- Suratman, S.P., M.Si."/>
    <x v="179"/>
    <d v="1965-09-03T00:00:00"/>
    <n v="60"/>
    <s v="60 Tahun 0 Bulan"/>
    <s v="56-60"/>
    <s v="Laki-laki"/>
    <x v="5"/>
    <d v="2009-04-01T00:00:00"/>
    <x v="1"/>
    <x v="0"/>
    <x v="0"/>
    <x v="37"/>
    <x v="33"/>
    <m/>
    <m/>
    <m/>
    <m/>
    <m/>
    <s v="-"/>
    <x v="179"/>
    <x v="6"/>
    <x v="6"/>
    <x v="0"/>
    <s v="Kampus Bogor"/>
    <s v="S2"/>
    <x v="73"/>
    <x v="5"/>
    <x v="168"/>
    <x v="176"/>
    <x v="0"/>
    <x v="4"/>
    <x v="90"/>
    <x v="90"/>
    <x v="4"/>
    <x v="55"/>
  </r>
  <r>
    <x v="180"/>
    <s v="-"/>
    <s v="S.St.Pi., M.S.T.Pi."/>
    <s v="- Sopiyan Danapraja, S.St.Pi., M.S.T.Pi."/>
    <x v="180"/>
    <d v="1980-09-02T00:00:00"/>
    <n v="45"/>
    <s v="45 Tahun 0 Bulan"/>
    <s v="41-45"/>
    <s v="Laki-laki"/>
    <x v="5"/>
    <d v="2019-04-01T00:00:00"/>
    <x v="1"/>
    <x v="0"/>
    <x v="0"/>
    <x v="86"/>
    <x v="79"/>
    <m/>
    <m/>
    <m/>
    <m/>
    <m/>
    <s v="-"/>
    <x v="180"/>
    <x v="6"/>
    <x v="6"/>
    <x v="0"/>
    <s v="Kampus Bogor"/>
    <s v="S2"/>
    <x v="5"/>
    <x v="3"/>
    <x v="169"/>
    <x v="177"/>
    <x v="0"/>
    <x v="11"/>
    <x v="91"/>
    <x v="91"/>
    <x v="21"/>
    <x v="13"/>
  </r>
  <r>
    <x v="181"/>
    <s v="-"/>
    <s v="S.St.Pi., M.S.T.Pi."/>
    <s v="- Tuti Susilawati, S.St.Pi., M.S.T.Pi."/>
    <x v="181"/>
    <d v="1984-01-04T00:00:00"/>
    <n v="41"/>
    <s v="41 Tahun 8 Bulan"/>
    <s v="41-45"/>
    <s v="Perempuan"/>
    <x v="5"/>
    <d v="2023-10-01T00:00:00"/>
    <x v="1"/>
    <x v="0"/>
    <x v="0"/>
    <x v="22"/>
    <x v="11"/>
    <m/>
    <m/>
    <m/>
    <m/>
    <m/>
    <s v="-"/>
    <x v="181"/>
    <x v="6"/>
    <x v="6"/>
    <x v="0"/>
    <s v="Kampus Bogor"/>
    <s v="S2"/>
    <x v="5"/>
    <x v="3"/>
    <x v="170"/>
    <x v="178"/>
    <x v="0"/>
    <x v="0"/>
    <x v="92"/>
    <x v="92"/>
    <x v="0"/>
    <x v="13"/>
  </r>
  <r>
    <x v="182"/>
    <s v="-"/>
    <s v="S.St.Pi., M.Si."/>
    <s v="- Aan Hermawan, S.St.Pi., M.Si."/>
    <x v="182"/>
    <d v="1984-09-14T00:00:00"/>
    <n v="41"/>
    <s v="41 Tahun 0 Bulan"/>
    <s v="41-45"/>
    <s v="Laki-laki"/>
    <x v="5"/>
    <d v="2023-10-01T00:00:00"/>
    <x v="0"/>
    <x v="0"/>
    <x v="0"/>
    <x v="87"/>
    <x v="40"/>
    <m/>
    <m/>
    <m/>
    <m/>
    <m/>
    <s v="TUBEL (19 Agustus 2024 s.d 18 Agustus 2028)"/>
    <x v="182"/>
    <x v="6"/>
    <x v="6"/>
    <x v="0"/>
    <s v="Kampus Bogor"/>
    <s v="S2"/>
    <x v="65"/>
    <x v="1"/>
    <x v="171"/>
    <x v="179"/>
    <x v="1"/>
    <x v="7"/>
    <x v="9"/>
    <x v="9"/>
    <x v="7"/>
    <x v="56"/>
  </r>
  <r>
    <x v="183"/>
    <s v="-"/>
    <s v="S.Pi., M.Si."/>
    <s v="- Nia Nurfitriana, S.Pi., M.Si."/>
    <x v="183"/>
    <d v="1985-05-17T00:00:00"/>
    <n v="40"/>
    <s v="40 Tahun 4 Bulan"/>
    <s v="36-40"/>
    <s v="Perempuan"/>
    <x v="0"/>
    <d v="2020-04-01T00:00:00"/>
    <x v="1"/>
    <x v="0"/>
    <x v="3"/>
    <x v="87"/>
    <x v="40"/>
    <m/>
    <m/>
    <m/>
    <m/>
    <m/>
    <s v="-"/>
    <x v="183"/>
    <x v="6"/>
    <x v="6"/>
    <x v="0"/>
    <s v="Kampus Bogor"/>
    <s v="S2"/>
    <x v="65"/>
    <x v="1"/>
    <x v="172"/>
    <x v="180"/>
    <x v="1"/>
    <x v="7"/>
    <x v="9"/>
    <x v="9"/>
    <x v="7"/>
    <x v="57"/>
  </r>
  <r>
    <x v="184"/>
    <s v="-"/>
    <s v="S.Pi., M.Tr.Pi."/>
    <s v="- Noor Pitto Sari Nio Lita, S.Pi., M.Tr.Pi."/>
    <x v="184"/>
    <d v="1974-09-12T00:00:00"/>
    <n v="51"/>
    <s v="51 Tahun 0 Bulan"/>
    <s v="51-55"/>
    <s v="Perempuan"/>
    <x v="5"/>
    <d v="2025-04-01T00:00:00"/>
    <x v="1"/>
    <x v="0"/>
    <x v="0"/>
    <x v="68"/>
    <x v="62"/>
    <m/>
    <m/>
    <m/>
    <m/>
    <m/>
    <s v="-"/>
    <x v="184"/>
    <x v="6"/>
    <x v="6"/>
    <x v="0"/>
    <s v="Kampus Bogor"/>
    <s v="S2"/>
    <x v="5"/>
    <x v="3"/>
    <x v="173"/>
    <x v="181"/>
    <x v="0"/>
    <x v="2"/>
    <x v="93"/>
    <x v="93"/>
    <x v="8"/>
    <x v="13"/>
  </r>
  <r>
    <x v="185"/>
    <s v="-"/>
    <s v="S.Pi., M.Si."/>
    <s v="- Alvi Nur Yudistira, S.Pi., M.Si."/>
    <x v="185"/>
    <d v="1983-01-29T00:00:00"/>
    <n v="42"/>
    <s v="42 Tahun 8 Bulan"/>
    <s v="41-45"/>
    <s v="Laki-laki"/>
    <x v="5"/>
    <d v="2021-04-01T00:00:00"/>
    <x v="1"/>
    <x v="0"/>
    <x v="3"/>
    <x v="54"/>
    <x v="49"/>
    <m/>
    <m/>
    <m/>
    <m/>
    <m/>
    <s v="-"/>
    <x v="185"/>
    <x v="6"/>
    <x v="6"/>
    <x v="0"/>
    <s v="Kampus Bogor"/>
    <s v="S2"/>
    <x v="75"/>
    <x v="1"/>
    <x v="174"/>
    <x v="182"/>
    <x v="1"/>
    <x v="7"/>
    <x v="9"/>
    <x v="9"/>
    <x v="7"/>
    <x v="38"/>
  </r>
  <r>
    <x v="186"/>
    <s v="Dr."/>
    <s v="S.Pi., M.Si."/>
    <s v="Dr. Yesi Dewita Sari, S.Pi., M.Si."/>
    <x v="186"/>
    <d v="1976-11-08T00:00:00"/>
    <n v="48"/>
    <s v="48 Tahun 10 Bulan"/>
    <s v="46-50"/>
    <s v="Perempuan"/>
    <x v="1"/>
    <d v="2022-10-01T00:00:00"/>
    <x v="1"/>
    <x v="0"/>
    <x v="0"/>
    <x v="88"/>
    <x v="2"/>
    <m/>
    <m/>
    <m/>
    <m/>
    <m/>
    <s v="-"/>
    <x v="186"/>
    <x v="6"/>
    <x v="6"/>
    <x v="0"/>
    <s v="Kampus Bogor"/>
    <s v="S3"/>
    <x v="76"/>
    <x v="1"/>
    <x v="175"/>
    <x v="183"/>
    <x v="1"/>
    <x v="7"/>
    <x v="9"/>
    <x v="9"/>
    <x v="7"/>
    <x v="58"/>
  </r>
  <r>
    <x v="187"/>
    <s v="Dr."/>
    <s v="S.Pi., M.Si."/>
    <s v="Dr. Tri Ratna Saridewi, S.Pi., M.Si."/>
    <x v="187"/>
    <d v="1974-12-15T00:00:00"/>
    <n v="50"/>
    <s v="50 Tahun 9 Bulan"/>
    <s v="46-50"/>
    <s v="Perempuan"/>
    <x v="1"/>
    <d v="2023-04-01T00:00:00"/>
    <x v="1"/>
    <x v="0"/>
    <x v="1"/>
    <x v="89"/>
    <x v="80"/>
    <m/>
    <m/>
    <m/>
    <m/>
    <m/>
    <s v="-"/>
    <x v="187"/>
    <x v="6"/>
    <x v="6"/>
    <x v="0"/>
    <s v="Kampus Bogor"/>
    <s v="S3"/>
    <x v="77"/>
    <x v="1"/>
    <x v="176"/>
    <x v="184"/>
    <x v="0"/>
    <x v="4"/>
    <x v="94"/>
    <x v="94"/>
    <x v="23"/>
    <x v="59"/>
  </r>
  <r>
    <x v="188"/>
    <s v="Prof.Dr."/>
    <s v="A.Pi., M.Si."/>
    <s v="Prof.Dr. Sinung Rahardjo, A.Pi., M.Si."/>
    <x v="188"/>
    <d v="1969-11-25T00:00:00"/>
    <n v="55"/>
    <s v="55 Tahun 10 Bulan"/>
    <s v="51-55"/>
    <s v="Laki-laki"/>
    <x v="2"/>
    <d v="2023-10-01T00:00:00"/>
    <x v="1"/>
    <x v="0"/>
    <x v="2"/>
    <x v="90"/>
    <x v="81"/>
    <m/>
    <m/>
    <m/>
    <m/>
    <m/>
    <s v="KEPALA PROGRAM PASCASARJANA"/>
    <x v="188"/>
    <x v="7"/>
    <x v="7"/>
    <x v="0"/>
    <s v="Kampus Jakarta"/>
    <s v="S3"/>
    <x v="78"/>
    <x v="0"/>
    <x v="177"/>
    <x v="185"/>
    <x v="0"/>
    <x v="3"/>
    <x v="95"/>
    <x v="95"/>
    <x v="3"/>
    <x v="31"/>
  </r>
  <r>
    <x v="189"/>
    <s v="Dr."/>
    <s v="A.Pi., M.Si."/>
    <s v="Dr. Niken Dharmayanti, A.Pi., M.Si."/>
    <x v="189"/>
    <d v="1964-11-17T00:00:00"/>
    <n v="60"/>
    <s v="60 Tahun 10 Bulan"/>
    <s v="56-60"/>
    <s v="Perempuan"/>
    <x v="3"/>
    <d v="2011-04-01T00:00:00"/>
    <x v="1"/>
    <x v="0"/>
    <x v="1"/>
    <x v="76"/>
    <x v="69"/>
    <m/>
    <m/>
    <m/>
    <m/>
    <m/>
    <s v="KAPRODI PSP"/>
    <x v="189"/>
    <x v="7"/>
    <x v="7"/>
    <x v="0"/>
    <s v="Kampus Jakarta"/>
    <s v="S3"/>
    <x v="44"/>
    <x v="0"/>
    <x v="178"/>
    <x v="186"/>
    <x v="0"/>
    <x v="3"/>
    <x v="96"/>
    <x v="96"/>
    <x v="3"/>
    <x v="22"/>
  </r>
  <r>
    <x v="190"/>
    <s v="Prof.Dr.Ir."/>
    <s v="M.S."/>
    <s v="Prof.Dr.Ir. Azam Bachur Zaidy, M.S."/>
    <x v="190"/>
    <d v="1958-06-13T00:00:00"/>
    <n v="67"/>
    <s v="67 Tahun 3 Bulan"/>
    <s v="66-70"/>
    <s v="Laki-laki"/>
    <x v="2"/>
    <d v="2023-10-01T00:00:00"/>
    <x v="1"/>
    <x v="0"/>
    <x v="2"/>
    <x v="91"/>
    <x v="80"/>
    <m/>
    <m/>
    <m/>
    <m/>
    <m/>
    <s v="-"/>
    <x v="190"/>
    <x v="7"/>
    <x v="7"/>
    <x v="0"/>
    <s v="Kampus Jakarta"/>
    <s v="S3"/>
    <x v="79"/>
    <x v="1"/>
    <x v="179"/>
    <x v="187"/>
    <x v="0"/>
    <x v="3"/>
    <x v="97"/>
    <x v="97"/>
    <x v="3"/>
    <x v="17"/>
  </r>
  <r>
    <x v="191"/>
    <s v="Dr.Ir."/>
    <s v="M.Si."/>
    <s v="Dr.Ir. Rina, M.Si."/>
    <x v="191"/>
    <d v="1962-01-22T00:00:00"/>
    <n v="63"/>
    <s v="63 Tahun 8 Bulan"/>
    <s v="61-65"/>
    <s v="Perempuan"/>
    <x v="9"/>
    <d v="2021-04-01T00:00:00"/>
    <x v="1"/>
    <x v="0"/>
    <x v="1"/>
    <x v="92"/>
    <x v="82"/>
    <m/>
    <m/>
    <m/>
    <m/>
    <m/>
    <s v="-"/>
    <x v="191"/>
    <x v="7"/>
    <x v="7"/>
    <x v="0"/>
    <s v="Kampus Jakarta"/>
    <s v="S3"/>
    <x v="69"/>
    <x v="1"/>
    <x v="180"/>
    <x v="188"/>
    <x v="1"/>
    <x v="7"/>
    <x v="9"/>
    <x v="9"/>
    <x v="7"/>
    <x v="60"/>
  </r>
  <r>
    <x v="192"/>
    <s v="Dr."/>
    <s v="A.Pi., M.Sc."/>
    <s v="Dr. Moch. Nurhudah, A.Pi., M.Sc."/>
    <x v="192"/>
    <d v="1962-12-10T00:00:00"/>
    <n v="62"/>
    <s v="62 Tahun 9 Bulan"/>
    <s v="61-65"/>
    <s v="Laki-laki"/>
    <x v="3"/>
    <d v="2016-04-01T00:00:00"/>
    <x v="1"/>
    <x v="0"/>
    <x v="1"/>
    <x v="93"/>
    <x v="83"/>
    <m/>
    <m/>
    <m/>
    <m/>
    <m/>
    <s v="-"/>
    <x v="192"/>
    <x v="7"/>
    <x v="7"/>
    <x v="0"/>
    <s v="Kampus Jakarta"/>
    <s v="S3"/>
    <x v="44"/>
    <x v="0"/>
    <x v="181"/>
    <x v="189"/>
    <x v="0"/>
    <x v="3"/>
    <x v="98"/>
    <x v="98"/>
    <x v="3"/>
    <x v="17"/>
  </r>
  <r>
    <x v="193"/>
    <s v="Dr."/>
    <s v="S.T., M.Si."/>
    <s v="Dr. Tatty Yuniarti, S.T., M.Si."/>
    <x v="193"/>
    <d v="1975-06-16T00:00:00"/>
    <n v="50"/>
    <s v="50 Tahun 3 Bulan"/>
    <s v="46-50"/>
    <s v="Perempuan"/>
    <x v="0"/>
    <d v="2023-10-01T00:00:00"/>
    <x v="1"/>
    <x v="0"/>
    <x v="1"/>
    <x v="14"/>
    <x v="13"/>
    <m/>
    <m/>
    <m/>
    <m/>
    <m/>
    <s v="-"/>
    <x v="193"/>
    <x v="7"/>
    <x v="7"/>
    <x v="0"/>
    <s v="Kampus Jakarta"/>
    <s v="S3"/>
    <x v="80"/>
    <x v="1"/>
    <x v="182"/>
    <x v="190"/>
    <x v="0"/>
    <x v="4"/>
    <x v="99"/>
    <x v="99"/>
    <x v="4"/>
    <x v="61"/>
  </r>
  <r>
    <x v="194"/>
    <s v="Ir."/>
    <s v="M.Sc., Ph.D."/>
    <s v="Ir. Reza Shah Pahlevi, M.Sc., Ph.D."/>
    <x v="194"/>
    <d v="1964-04-17T00:00:00"/>
    <n v="61"/>
    <s v="61 Tahun 5 Bulan"/>
    <s v="61-65"/>
    <s v="Laki-laki"/>
    <x v="3"/>
    <d v="2017-04-01T00:00:00"/>
    <x v="1"/>
    <x v="0"/>
    <x v="0"/>
    <x v="88"/>
    <x v="2"/>
    <m/>
    <m/>
    <m/>
    <m/>
    <m/>
    <s v="-"/>
    <x v="194"/>
    <x v="7"/>
    <x v="7"/>
    <x v="0"/>
    <s v="Kampus Jakarta"/>
    <s v="S3"/>
    <x v="81"/>
    <x v="50"/>
    <x v="183"/>
    <x v="191"/>
    <x v="1"/>
    <x v="7"/>
    <x v="9"/>
    <x v="9"/>
    <x v="7"/>
    <x v="62"/>
  </r>
  <r>
    <x v="195"/>
    <s v="Dr."/>
    <s v="A.Pi., M.P."/>
    <s v="Dr. Wisriati La Sima, A.Pi., M.P."/>
    <x v="195"/>
    <d v="1975-11-23T00:00:00"/>
    <n v="49"/>
    <s v="49 Tahun 10 Bulan"/>
    <s v="46-50"/>
    <s v="Perempuan"/>
    <x v="4"/>
    <d v="2024-04-01T00:00:00"/>
    <x v="1"/>
    <x v="0"/>
    <x v="0"/>
    <x v="38"/>
    <x v="34"/>
    <m/>
    <m/>
    <m/>
    <m/>
    <m/>
    <s v="-"/>
    <x v="195"/>
    <x v="7"/>
    <x v="7"/>
    <x v="0"/>
    <s v="Kampus Jakarta"/>
    <s v="S3"/>
    <x v="66"/>
    <x v="1"/>
    <x v="45"/>
    <x v="73"/>
    <x v="2"/>
    <x v="7"/>
    <x v="33"/>
    <x v="33"/>
    <x v="16"/>
    <x v="21"/>
  </r>
  <r>
    <x v="196"/>
    <s v="-"/>
    <s v="S.St.Pi., M.Tr.Pi."/>
    <s v="- Sakti Pandapotan Nababan, S.St.Pi., M.Tr.Pi."/>
    <x v="196"/>
    <d v="1983-05-06T00:00:00"/>
    <n v="42"/>
    <s v="42 Tahun 4 Bulan"/>
    <s v="41-45"/>
    <s v="Laki-laki"/>
    <x v="1"/>
    <d v="2024-04-01T00:00:00"/>
    <x v="1"/>
    <x v="3"/>
    <x v="4"/>
    <x v="39"/>
    <x v="84"/>
    <s v="Nahkoda"/>
    <d v="2025-02-01T00:00:00"/>
    <s v="Urusan Tata Usaha dan Kerumahtanggaan (ABK)"/>
    <s v="Pelaksana Administrasi Wakil Direktur II"/>
    <m/>
    <s v="-"/>
    <x v="196"/>
    <x v="2"/>
    <x v="2"/>
    <x v="0"/>
    <s v="Kampus Jakarta"/>
    <s v="S2"/>
    <x v="5"/>
    <x v="12"/>
    <x v="45"/>
    <x v="73"/>
    <x v="2"/>
    <x v="7"/>
    <x v="33"/>
    <x v="33"/>
    <x v="16"/>
    <x v="21"/>
  </r>
  <r>
    <x v="197"/>
    <s v="-"/>
    <s v="S.T. "/>
    <s v="- Nurali, S.T. "/>
    <x v="197"/>
    <d v="1973-01-25T00:00:00"/>
    <n v="52"/>
    <s v="52 Tahun 8 Bulan"/>
    <s v="51-55"/>
    <s v="Laki-laki"/>
    <x v="5"/>
    <d v="2024-04-01T00:00:00"/>
    <x v="1"/>
    <x v="3"/>
    <x v="4"/>
    <x v="39"/>
    <x v="84"/>
    <s v="Pengelola Laboratorium"/>
    <d v="2021-06-02T00:00:00"/>
    <s v="Urusan Pendidikan, Penelitian dan Pengabdian Masyarakat"/>
    <s v="Pelaksana Administrasi Wakil Direktur I"/>
    <m/>
    <s v="-"/>
    <x v="197"/>
    <x v="2"/>
    <x v="2"/>
    <x v="0"/>
    <s v="Kampus Jakarta"/>
    <s v="S1/D4"/>
    <x v="82"/>
    <x v="51"/>
    <x v="45"/>
    <x v="73"/>
    <x v="2"/>
    <x v="7"/>
    <x v="33"/>
    <x v="33"/>
    <x v="16"/>
    <x v="21"/>
  </r>
  <r>
    <x v="198"/>
    <s v="-"/>
    <s v="-"/>
    <s v="- Dasir, -"/>
    <x v="198"/>
    <d v="1968-12-11T00:00:00"/>
    <n v="56"/>
    <s v="56 Tahun 9 Bulan"/>
    <s v="56-60"/>
    <s v="Laki-laki"/>
    <x v="6"/>
    <d v="2023-04-01T00:00:00"/>
    <x v="1"/>
    <x v="3"/>
    <x v="4"/>
    <x v="39"/>
    <x v="84"/>
    <s v="Pengelola Pengelola Sarana dan Prasarana Pembelajaran"/>
    <d v="2021-09-30T00:00:00"/>
    <s v="Urusan Pendidikan, Penelitian dan Pengabdian Masyarakat"/>
    <s v="Pelaksana Administrasi Wakil Direktur I"/>
    <m/>
    <s v="-"/>
    <x v="198"/>
    <x v="2"/>
    <x v="2"/>
    <x v="0"/>
    <s v="Kampus Jakarta"/>
    <s v="SLTA"/>
    <x v="83"/>
    <x v="52"/>
    <x v="45"/>
    <x v="73"/>
    <x v="2"/>
    <x v="7"/>
    <x v="33"/>
    <x v="33"/>
    <x v="16"/>
    <x v="21"/>
  </r>
  <r>
    <x v="199"/>
    <s v="Dr."/>
    <s v="A.Pi., M.T."/>
    <s v="Dr. Berbudi Wibowo, A.Pi., M.T."/>
    <x v="199"/>
    <d v="1972-08-23T00:00:00"/>
    <n v="53"/>
    <s v="53 Tahun 1 Bulan"/>
    <s v="51-55"/>
    <s v="Laki-laki"/>
    <x v="1"/>
    <d v="2022-04-01T00:00:00"/>
    <x v="1"/>
    <x v="3"/>
    <x v="4"/>
    <x v="39"/>
    <x v="84"/>
    <s v="Analis Laboratorium Pendidikan"/>
    <d v="2022-02-01T00:00:00"/>
    <s v="Urusan Pendidikan, Penelitian dan Pengabdian Masyarakat"/>
    <s v="Pelaksana Administrasi Wakil Direktur I"/>
    <m/>
    <s v="-"/>
    <x v="199"/>
    <x v="2"/>
    <x v="2"/>
    <x v="0"/>
    <s v="Kampus Jakarta"/>
    <s v="S3"/>
    <x v="1"/>
    <x v="1"/>
    <x v="45"/>
    <x v="73"/>
    <x v="2"/>
    <x v="7"/>
    <x v="33"/>
    <x v="33"/>
    <x v="16"/>
    <x v="21"/>
  </r>
  <r>
    <x v="200"/>
    <s v="-"/>
    <s v="S.P."/>
    <s v="- Rosiah, S.P."/>
    <x v="200"/>
    <d v="1971-01-05T00:00:00"/>
    <n v="54"/>
    <s v="54 Tahun 8 Bulan"/>
    <s v="51-55"/>
    <s v="Perempuan"/>
    <x v="0"/>
    <d v="2016-04-01T00:00:00"/>
    <x v="1"/>
    <x v="3"/>
    <x v="4"/>
    <x v="39"/>
    <x v="84"/>
    <s v="Analis Laboratorium Pendidikan"/>
    <d v="2021-01-01T00:00:00"/>
    <s v="Urusan Pendidikan, Penelitian dan Pengabdian Masyarakat"/>
    <s v="Pelaksana Administrasi Wakil Direktur I"/>
    <m/>
    <s v="-"/>
    <x v="200"/>
    <x v="2"/>
    <x v="2"/>
    <x v="0"/>
    <s v="Kampus Jakarta"/>
    <s v="S1/D4"/>
    <x v="84"/>
    <x v="53"/>
    <x v="45"/>
    <x v="73"/>
    <x v="2"/>
    <x v="7"/>
    <x v="33"/>
    <x v="33"/>
    <x v="16"/>
    <x v="21"/>
  </r>
  <r>
    <x v="201"/>
    <s v="-"/>
    <s v="-"/>
    <s v="- Murtani, -"/>
    <x v="201"/>
    <d v="1965-09-01T00:00:00"/>
    <n v="60"/>
    <s v="60 Tahun 0 Bulan"/>
    <s v="56-60"/>
    <s v="Laki-laki"/>
    <x v="10"/>
    <d v="2018-10-01T00:00:00"/>
    <x v="2"/>
    <x v="3"/>
    <x v="4"/>
    <x v="39"/>
    <x v="84"/>
    <s v="Pengelola Perpustakaan"/>
    <m/>
    <s v="Urusan Pendidikan, Penelitian dan Pengabdian Masyarakat"/>
    <s v="Pelaksana Administrasi Wakil Direktur I"/>
    <m/>
    <s v="Pensiun per 1 Oktober 2023"/>
    <x v="201"/>
    <x v="2"/>
    <x v="2"/>
    <x v="0"/>
    <s v="Kampus Jakarta"/>
    <s v="SLTA"/>
    <x v="83"/>
    <x v="52"/>
    <x v="45"/>
    <x v="73"/>
    <x v="2"/>
    <x v="7"/>
    <x v="33"/>
    <x v="33"/>
    <x v="16"/>
    <x v="21"/>
  </r>
  <r>
    <x v="202"/>
    <s v="-"/>
    <s v="S.St.Pi., M.Tr.Pi."/>
    <s v="- Adang Kasmawijaya, S.St.Pi., M.Tr.Pi."/>
    <x v="202"/>
    <d v="1985-03-23T00:00:00"/>
    <n v="40"/>
    <s v="40 Tahun 6 Bulan"/>
    <s v="36-40"/>
    <s v="Laki-laki"/>
    <x v="5"/>
    <d v="2023-04-01T00:00:00"/>
    <x v="1"/>
    <x v="3"/>
    <x v="4"/>
    <x v="39"/>
    <x v="84"/>
    <s v="Penyusun Rencana Kegiatan dan Anggaran"/>
    <d v="2021-09-30T00:00:00"/>
    <s v="Urusan Pendidikan, Penelitian dan Pengabdian Masyarakat"/>
    <s v="Pelaksana Administrasi Wakil Direktur I"/>
    <m/>
    <s v="-"/>
    <x v="202"/>
    <x v="2"/>
    <x v="2"/>
    <x v="0"/>
    <s v="Kampus Bogor"/>
    <s v="S2"/>
    <x v="5"/>
    <x v="12"/>
    <x v="45"/>
    <x v="73"/>
    <x v="2"/>
    <x v="7"/>
    <x v="33"/>
    <x v="33"/>
    <x v="16"/>
    <x v="21"/>
  </r>
  <r>
    <x v="203"/>
    <s v="-"/>
    <s v="S.Pi."/>
    <s v="- Sujono, S.Pi."/>
    <x v="203"/>
    <d v="1968-09-05T00:00:00"/>
    <n v="57"/>
    <s v="57 Tahun 0 Bulan"/>
    <s v="56-60"/>
    <s v="Laki-laki"/>
    <x v="6"/>
    <d v="2022-04-01T00:00:00"/>
    <x v="1"/>
    <x v="3"/>
    <x v="4"/>
    <x v="39"/>
    <x v="84"/>
    <s v="Kepala Sub Unit Pelayanan Umum dan Kepegawaian"/>
    <d v="2024-09-01T00:00:00"/>
    <s v="Urusan Pendidikan, Penelitian dan Pengabdian Masyarakat"/>
    <s v="Pelaksana Administrasi Wakil Direktur I"/>
    <m/>
    <s v="-"/>
    <x v="203"/>
    <x v="2"/>
    <x v="2"/>
    <x v="0"/>
    <s v="Kampus Bogor"/>
    <s v="S1/D4"/>
    <x v="85"/>
    <x v="54"/>
    <x v="45"/>
    <x v="73"/>
    <x v="2"/>
    <x v="7"/>
    <x v="33"/>
    <x v="33"/>
    <x v="16"/>
    <x v="21"/>
  </r>
  <r>
    <x v="204"/>
    <s v="-"/>
    <s v="S.St.Pi., M.Tr.Pi."/>
    <s v="- Margono, S.St.Pi., M.Tr.Pi."/>
    <x v="204"/>
    <d v="1976-06-23T00:00:00"/>
    <n v="49"/>
    <s v="49 Tahun 3 Bulan"/>
    <s v="46-50"/>
    <s v="Laki-laki"/>
    <x v="0"/>
    <d v="2025-04-01T00:00:00"/>
    <x v="1"/>
    <x v="3"/>
    <x v="4"/>
    <x v="39"/>
    <x v="84"/>
    <s v="Analis Perikanan Budidaya"/>
    <d v="2021-10-01T00:00:00"/>
    <s v="Urusan Pendidikan, Penelitian dan Pengabdian Masyarakat"/>
    <s v="Pelaksana Administrasi Wakil Direktur I"/>
    <m/>
    <s v="-"/>
    <x v="204"/>
    <x v="2"/>
    <x v="2"/>
    <x v="0"/>
    <s v="Kampus Serang"/>
    <s v="S2"/>
    <x v="5"/>
    <x v="12"/>
    <x v="45"/>
    <x v="73"/>
    <x v="2"/>
    <x v="7"/>
    <x v="33"/>
    <x v="33"/>
    <x v="16"/>
    <x v="21"/>
  </r>
  <r>
    <x v="205"/>
    <s v="-"/>
    <s v="-"/>
    <s v="- Rina Wulansari Hanggraini, -"/>
    <x v="205"/>
    <d v="1971-01-11T00:00:00"/>
    <n v="54"/>
    <s v="54 Tahun 8 Bulan"/>
    <s v="51-55"/>
    <s v="Perempuan"/>
    <x v="6"/>
    <d v="2023-04-01T00:00:00"/>
    <x v="1"/>
    <x v="3"/>
    <x v="4"/>
    <x v="39"/>
    <x v="84"/>
    <s v="Kepala Sub Unit Perpustakaan"/>
    <d v="2024-09-01T00:00:00"/>
    <s v="Urusan Pendidikan, Penelitian dan Pengabdian Masyarakat"/>
    <s v="Pelaksana Administrasi Wakil Direktur I"/>
    <m/>
    <s v="-"/>
    <x v="205"/>
    <x v="2"/>
    <x v="2"/>
    <x v="0"/>
    <s v="Kampus Serang"/>
    <s v="SLTA"/>
    <x v="83"/>
    <x v="52"/>
    <x v="45"/>
    <x v="73"/>
    <x v="2"/>
    <x v="7"/>
    <x v="33"/>
    <x v="33"/>
    <x v="16"/>
    <x v="21"/>
  </r>
  <r>
    <x v="206"/>
    <s v="-"/>
    <s v="S.P."/>
    <s v="- Nur Syarif Hidayat, S.P."/>
    <x v="206"/>
    <d v="1975-05-09T00:00:00"/>
    <n v="50"/>
    <s v="50 Tahun 4 Bulan"/>
    <s v="46-50"/>
    <s v="Laki-laki"/>
    <x v="0"/>
    <d v="2018-10-01T00:00:00"/>
    <x v="1"/>
    <x v="3"/>
    <x v="4"/>
    <x v="39"/>
    <x v="84"/>
    <s v="Kepala Subbagian Umum"/>
    <d v="2021-12-21T00:00:00"/>
    <s v="Urusan Tata Usaha dan Kerumahtanggaan (Administrasi/Teknis)"/>
    <s v="Pelaksana Administrasi Wakil Direktur II"/>
    <m/>
    <s v="-"/>
    <x v="206"/>
    <x v="2"/>
    <x v="2"/>
    <x v="0"/>
    <s v="Kampus Jakarta"/>
    <s v="S1/D4"/>
    <x v="86"/>
    <x v="55"/>
    <x v="45"/>
    <x v="73"/>
    <x v="2"/>
    <x v="7"/>
    <x v="33"/>
    <x v="33"/>
    <x v="16"/>
    <x v="21"/>
  </r>
  <r>
    <x v="207"/>
    <s v="-"/>
    <s v="S.Sos., M.Si."/>
    <s v="- Zainuddin, S.Sos., M.Si."/>
    <x v="207"/>
    <d v="1970-08-08T00:00:00"/>
    <n v="55"/>
    <s v="55 Tahun 1 Bulan"/>
    <s v="51-55"/>
    <s v="Laki-laki"/>
    <x v="1"/>
    <d v="2019-04-01T00:00:00"/>
    <x v="1"/>
    <x v="3"/>
    <x v="4"/>
    <x v="39"/>
    <x v="84"/>
    <s v="Analis Monitoring, Evaluasi dan Pelaporan"/>
    <d v="2021-01-01T00:00:00"/>
    <s v="Urusan Tata Usaha dan Kerumahtanggaan (Administrasi/Teknis)"/>
    <s v="Pelaksana Administrasi Wakil Direktur II"/>
    <m/>
    <s v="-"/>
    <x v="207"/>
    <x v="2"/>
    <x v="2"/>
    <x v="0"/>
    <s v="Kampus Jakarta"/>
    <s v="S2"/>
    <x v="87"/>
    <x v="6"/>
    <x v="45"/>
    <x v="73"/>
    <x v="2"/>
    <x v="7"/>
    <x v="33"/>
    <x v="33"/>
    <x v="16"/>
    <x v="21"/>
  </r>
  <r>
    <x v="208"/>
    <s v="-"/>
    <s v="-"/>
    <s v="- Munadi, -"/>
    <x v="208"/>
    <d v="1965-07-20T00:00:00"/>
    <n v="60"/>
    <s v="60 Tahun 2 Bulan"/>
    <s v="56-60"/>
    <s v="Laki-laki"/>
    <x v="6"/>
    <d v="2021-10-01T00:00:00"/>
    <x v="2"/>
    <x v="3"/>
    <x v="4"/>
    <x v="39"/>
    <x v="84"/>
    <s v="Pengelola Sarana dan Prasarana Kantor"/>
    <m/>
    <s v="Urusan Tata Usaha dan Kerumahtanggaan (Administrasi/Teknis)"/>
    <s v="Pelaksana Administrasi Wakil Direktur II"/>
    <m/>
    <m/>
    <x v="208"/>
    <x v="2"/>
    <x v="2"/>
    <x v="0"/>
    <s v="Kampus Jakarta"/>
    <s v="SLTA"/>
    <x v="83"/>
    <x v="52"/>
    <x v="45"/>
    <x v="73"/>
    <x v="2"/>
    <x v="7"/>
    <x v="33"/>
    <x v="33"/>
    <x v="16"/>
    <x v="21"/>
  </r>
  <r>
    <x v="209"/>
    <s v="-"/>
    <s v="S.E."/>
    <s v="- Hendriyan, S.E."/>
    <x v="209"/>
    <d v="1984-05-04T00:00:00"/>
    <n v="41"/>
    <s v="41 Tahun 4 Bulan"/>
    <s v="41-45"/>
    <s v="Laki-laki"/>
    <x v="6"/>
    <d v="2022-04-01T00:00:00"/>
    <x v="1"/>
    <x v="4"/>
    <x v="4"/>
    <x v="39"/>
    <x v="84"/>
    <s v="Arsiparis Ahli Pertama"/>
    <d v="2024-11-01T00:00:00"/>
    <s v="Urusan Tata Usaha dan Kerumahtanggaan (Administrasi/Teknis)"/>
    <s v="Pelaksana Administrasi Wakil Direktur II"/>
    <s v="Arsiparis"/>
    <s v="-"/>
    <x v="209"/>
    <x v="2"/>
    <x v="2"/>
    <x v="0"/>
    <s v="Kampus Jakarta"/>
    <s v="S1/D4"/>
    <x v="88"/>
    <x v="56"/>
    <x v="45"/>
    <x v="73"/>
    <x v="2"/>
    <x v="7"/>
    <x v="33"/>
    <x v="33"/>
    <x v="16"/>
    <x v="21"/>
  </r>
  <r>
    <x v="210"/>
    <s v="-"/>
    <s v="-"/>
    <s v="- Haidir, -"/>
    <x v="210"/>
    <d v="1966-05-02T00:00:00"/>
    <n v="59"/>
    <s v="59 Tahun 4 Bulan"/>
    <s v="56-60"/>
    <s v="Laki-laki"/>
    <x v="10"/>
    <d v="2019-10-01T00:00:00"/>
    <x v="2"/>
    <x v="3"/>
    <x v="4"/>
    <x v="39"/>
    <x v="84"/>
    <s v="Pengelola Sarana dan Prasarana Kantor"/>
    <m/>
    <s v="Urusan Tata Usaha dan Kerumahtanggaan (Administrasi/Teknis)"/>
    <s v="Pelaksana Administrasi Wakil Direktur II"/>
    <m/>
    <s v="Pensiun per 1 Juni 2024"/>
    <x v="210"/>
    <x v="2"/>
    <x v="2"/>
    <x v="0"/>
    <s v="Kampus Jakarta"/>
    <s v="SLTA"/>
    <x v="83"/>
    <x v="52"/>
    <x v="45"/>
    <x v="73"/>
    <x v="2"/>
    <x v="7"/>
    <x v="33"/>
    <x v="33"/>
    <x v="16"/>
    <x v="21"/>
  </r>
  <r>
    <x v="211"/>
    <s v="-"/>
    <s v="-"/>
    <s v="- U. Parid Ma'rup, -"/>
    <x v="211"/>
    <d v="1979-01-07T00:00:00"/>
    <n v="46"/>
    <s v="46 Tahun 8 Bulan"/>
    <s v="46-50"/>
    <s v="Laki-laki"/>
    <x v="10"/>
    <d v="2023-04-01T00:00:00"/>
    <x v="1"/>
    <x v="3"/>
    <x v="4"/>
    <x v="39"/>
    <x v="84"/>
    <s v="Pengadministrasi Sarana dan Prasarana"/>
    <d v="2025-02-01T00:00:00"/>
    <s v="Urusan Tata Usaha dan Kerumahtanggaan (Administrasi/Teknis)"/>
    <s v="Pelaksana Administrasi Wakil Direktur II"/>
    <m/>
    <s v="-"/>
    <x v="211"/>
    <x v="2"/>
    <x v="2"/>
    <x v="0"/>
    <s v="Kampus Jakarta"/>
    <s v="SLTA"/>
    <x v="83"/>
    <x v="52"/>
    <x v="45"/>
    <x v="73"/>
    <x v="2"/>
    <x v="7"/>
    <x v="33"/>
    <x v="33"/>
    <x v="16"/>
    <x v="21"/>
  </r>
  <r>
    <x v="212"/>
    <s v="-"/>
    <s v="-"/>
    <s v="- Agus Faisal, -"/>
    <x v="212"/>
    <d v="1972-08-07T00:00:00"/>
    <n v="53"/>
    <s v="53 Tahun 1 Bulan"/>
    <s v="51-55"/>
    <s v="Laki-laki"/>
    <x v="10"/>
    <d v="2023-04-01T00:00:00"/>
    <x v="1"/>
    <x v="3"/>
    <x v="4"/>
    <x v="39"/>
    <x v="84"/>
    <s v="Pengadministrasi Persuratan"/>
    <d v="2025-02-01T00:00:00"/>
    <s v="Urusan Tata Usaha dan Kerumahtanggaan (Administrasi/Teknis)"/>
    <s v="Pelaksana Administrasi Wakil Direktur II"/>
    <m/>
    <s v="-"/>
    <x v="212"/>
    <x v="2"/>
    <x v="2"/>
    <x v="0"/>
    <s v="Kampus Jakarta"/>
    <s v="SLTA"/>
    <x v="83"/>
    <x v="52"/>
    <x v="45"/>
    <x v="73"/>
    <x v="2"/>
    <x v="7"/>
    <x v="33"/>
    <x v="33"/>
    <x v="16"/>
    <x v="21"/>
  </r>
  <r>
    <x v="213"/>
    <s v="-"/>
    <s v="-"/>
    <s v="- Adan Diantoro, -"/>
    <x v="213"/>
    <d v="1975-05-17T00:00:00"/>
    <n v="50"/>
    <s v="50 Tahun 4 Bulan"/>
    <s v="46-50"/>
    <s v="Laki-laki"/>
    <x v="10"/>
    <d v="2023-04-01T00:00:00"/>
    <x v="1"/>
    <x v="3"/>
    <x v="4"/>
    <x v="39"/>
    <x v="84"/>
    <s v="Teknisi Air dan Gedung Laboratorium Pengolahan"/>
    <d v="2024-09-01T00:00:00"/>
    <s v="Urusan Tata Usaha dan Kerumahtanggaan (Administrasi/Teknis)"/>
    <s v="Pelaksana Administrasi Wakil Direktur II"/>
    <m/>
    <s v="-"/>
    <x v="213"/>
    <x v="2"/>
    <x v="2"/>
    <x v="0"/>
    <s v="Kampus Jakarta"/>
    <s v="SLTA"/>
    <x v="83"/>
    <x v="52"/>
    <x v="45"/>
    <x v="73"/>
    <x v="2"/>
    <x v="7"/>
    <x v="33"/>
    <x v="33"/>
    <x v="16"/>
    <x v="21"/>
  </r>
  <r>
    <x v="214"/>
    <s v="-"/>
    <s v="-"/>
    <s v="- Hernawati, -"/>
    <x v="214"/>
    <d v="1967-04-27T00:00:00"/>
    <n v="58"/>
    <s v="58 Tahun 5 Bulan"/>
    <s v="56-60"/>
    <s v="Perempuan"/>
    <x v="11"/>
    <d v="2021-04-01T00:00:00"/>
    <x v="2"/>
    <x v="3"/>
    <x v="4"/>
    <x v="39"/>
    <x v="84"/>
    <s v="Pengadministrasi Persuratan"/>
    <d v="2021-01-01T00:00:00"/>
    <s v="Urusan Tata Usaha dan Kerumahtanggaan (Administrasi/Teknis)"/>
    <s v="Pelaksana Administrasi Wakil Direktur II"/>
    <m/>
    <s v="-"/>
    <x v="214"/>
    <x v="2"/>
    <x v="2"/>
    <x v="0"/>
    <s v="Kampus Jakarta"/>
    <s v="SLTA"/>
    <x v="83"/>
    <x v="52"/>
    <x v="45"/>
    <x v="73"/>
    <x v="2"/>
    <x v="7"/>
    <x v="33"/>
    <x v="33"/>
    <x v="16"/>
    <x v="21"/>
  </r>
  <r>
    <x v="215"/>
    <s v="-"/>
    <s v="-"/>
    <s v="- Fahruddin, -"/>
    <x v="215"/>
    <d v="1971-06-12T00:00:00"/>
    <n v="54"/>
    <s v="54 Tahun 3 Bulan"/>
    <s v="51-55"/>
    <s v="Laki-laki"/>
    <x v="10"/>
    <d v="2025-04-01T00:00:00"/>
    <x v="1"/>
    <x v="3"/>
    <x v="4"/>
    <x v="39"/>
    <x v="84"/>
    <s v="Pengawas kebersihan dan kerapihan lapangan"/>
    <d v="2024-09-01T00:00:00"/>
    <s v="Urusan Tata Usaha dan Kerumahtanggaan (Administrasi/Teknis)"/>
    <s v="Pelaksana Administrasi Wakil Direktur II"/>
    <m/>
    <s v="-"/>
    <x v="215"/>
    <x v="2"/>
    <x v="2"/>
    <x v="0"/>
    <s v="Kampus Jakarta"/>
    <s v="SLTA"/>
    <x v="83"/>
    <x v="52"/>
    <x v="45"/>
    <x v="73"/>
    <x v="2"/>
    <x v="7"/>
    <x v="33"/>
    <x v="33"/>
    <x v="16"/>
    <x v="21"/>
  </r>
  <r>
    <x v="216"/>
    <s v="-"/>
    <s v="-"/>
    <s v="- Muhamad Joni Hardianto, -"/>
    <x v="216"/>
    <d v="1983-06-06T00:00:00"/>
    <n v="42"/>
    <s v="42 Tahun 3 Bulan"/>
    <s v="41-45"/>
    <s v="Laki-laki"/>
    <x v="11"/>
    <d v="2021-10-01T00:00:00"/>
    <x v="1"/>
    <x v="3"/>
    <x v="4"/>
    <x v="39"/>
    <x v="84"/>
    <s v="Pengadministrasi Kependidikan"/>
    <d v="2024-09-01T00:00:00"/>
    <s v="Urusan Tata Usaha dan Kerumahtanggaan (Administrasi/Teknis)"/>
    <s v="Pelaksana Administrasi Wakil Direktur II"/>
    <m/>
    <s v="-"/>
    <x v="216"/>
    <x v="2"/>
    <x v="2"/>
    <x v="0"/>
    <s v="Kampus Jakarta"/>
    <s v="SLTA"/>
    <x v="83"/>
    <x v="52"/>
    <x v="45"/>
    <x v="73"/>
    <x v="2"/>
    <x v="7"/>
    <x v="33"/>
    <x v="33"/>
    <x v="16"/>
    <x v="21"/>
  </r>
  <r>
    <x v="217"/>
    <s v="-"/>
    <s v="-"/>
    <s v="- Jumain, -"/>
    <x v="217"/>
    <d v="1985-07-19T00:00:00"/>
    <n v="40"/>
    <s v="40 Tahun 2 Bulan"/>
    <s v="36-40"/>
    <s v="Laki-laki"/>
    <x v="12"/>
    <d v="2022-10-01T00:00:00"/>
    <x v="1"/>
    <x v="3"/>
    <x v="4"/>
    <x v="39"/>
    <x v="84"/>
    <s v="Operator SIMPEG, Operator SIASN"/>
    <d v="2024-09-01T00:00:00"/>
    <s v="Urusan Kepegawaian"/>
    <s v="Pelaksana Administrasi Wakil Direktur II"/>
    <m/>
    <s v="-"/>
    <x v="217"/>
    <x v="2"/>
    <x v="2"/>
    <x v="0"/>
    <s v="Kampus Jakarta"/>
    <s v="SLTA"/>
    <x v="83"/>
    <x v="52"/>
    <x v="45"/>
    <x v="73"/>
    <x v="2"/>
    <x v="7"/>
    <x v="33"/>
    <x v="33"/>
    <x v="16"/>
    <x v="21"/>
  </r>
  <r>
    <x v="218"/>
    <s v="-"/>
    <s v="-"/>
    <s v="- Lukman Hakim, -"/>
    <x v="218"/>
    <d v="1970-08-01T00:00:00"/>
    <n v="55"/>
    <s v="55 Tahun 1 Bulan"/>
    <s v="51-55"/>
    <s v="Laki-laki"/>
    <x v="12"/>
    <d v="2025-04-01T00:00:00"/>
    <x v="1"/>
    <x v="3"/>
    <x v="4"/>
    <x v="39"/>
    <x v="84"/>
    <s v="Pengadministrasi Umum"/>
    <d v="2025-02-01T00:00:00"/>
    <s v="Urusan Tata Usaha dan Kerumahtanggaan (Administrasi/Teknis)"/>
    <s v="Pelaksana Administrasi Wakil Direktur II"/>
    <m/>
    <s v="-"/>
    <x v="218"/>
    <x v="2"/>
    <x v="2"/>
    <x v="0"/>
    <s v="Kampus Jakarta"/>
    <s v="SLTA"/>
    <x v="83"/>
    <x v="52"/>
    <x v="45"/>
    <x v="73"/>
    <x v="2"/>
    <x v="7"/>
    <x v="33"/>
    <x v="33"/>
    <x v="16"/>
    <x v="21"/>
  </r>
  <r>
    <x v="219"/>
    <s v="-"/>
    <s v="S.P."/>
    <s v="- Sari Rachmawati, S.P."/>
    <x v="219"/>
    <d v="1983-01-09T00:00:00"/>
    <n v="42"/>
    <s v="42 Tahun 8 Bulan"/>
    <s v="41-45"/>
    <s v="Perempuan"/>
    <x v="0"/>
    <d v="2025-04-01T00:00:00"/>
    <x v="0"/>
    <x v="3"/>
    <x v="4"/>
    <x v="39"/>
    <x v="84"/>
    <s v="Penanggung Jawab Kepegawaian"/>
    <d v="2024-09-01T00:00:00"/>
    <s v="Urusan Kepegawaian"/>
    <s v="Pelaksana Administrasi Wakil Direktur II"/>
    <m/>
    <s v="belum pencantuman gelar S2"/>
    <x v="219"/>
    <x v="2"/>
    <x v="2"/>
    <x v="0"/>
    <s v="Kampus Bogor"/>
    <s v="S2"/>
    <x v="89"/>
    <x v="1"/>
    <x v="45"/>
    <x v="73"/>
    <x v="2"/>
    <x v="7"/>
    <x v="33"/>
    <x v="33"/>
    <x v="16"/>
    <x v="21"/>
  </r>
  <r>
    <x v="220"/>
    <s v="-"/>
    <s v="S.Sos."/>
    <s v="- Nurdin, S.Sos."/>
    <x v="220"/>
    <d v="1976-06-09T00:00:00"/>
    <n v="49"/>
    <s v="49 Tahun 3 Bulan"/>
    <s v="46-50"/>
    <s v="Laki-laki"/>
    <x v="6"/>
    <d v="2025-04-01T00:00:00"/>
    <x v="1"/>
    <x v="3"/>
    <x v="4"/>
    <x v="39"/>
    <x v="84"/>
    <s v="Pengelola Instalasi"/>
    <d v="2021-09-30T00:00:00"/>
    <s v="Urusan Tata Usaha dan Kerumahtanggaan (Administrasi/Teknis)"/>
    <s v="Pelaksana Administrasi Wakil Direktur II"/>
    <m/>
    <s v="-"/>
    <x v="220"/>
    <x v="2"/>
    <x v="2"/>
    <x v="0"/>
    <s v="Kampus Bogor"/>
    <s v="S1/D4"/>
    <x v="90"/>
    <x v="57"/>
    <x v="45"/>
    <x v="73"/>
    <x v="2"/>
    <x v="7"/>
    <x v="33"/>
    <x v="33"/>
    <x v="16"/>
    <x v="21"/>
  </r>
  <r>
    <x v="221"/>
    <s v="-"/>
    <s v="-"/>
    <s v="- Asep Saefudin, -"/>
    <x v="221"/>
    <d v="1967-03-30T00:00:00"/>
    <n v="58"/>
    <s v="58 Tahun 6 Bulan"/>
    <s v="56-60"/>
    <s v="Laki-laki"/>
    <x v="10"/>
    <d v="2022-04-01T00:00:00"/>
    <x v="2"/>
    <x v="3"/>
    <x v="4"/>
    <x v="39"/>
    <x v="84"/>
    <s v="Pengadministrasi Tata Usaha"/>
    <d v="2024-09-01T00:00:00"/>
    <s v="Urusan Tata Usaha dan Kerumahtanggaan (Administrasi/Teknis)"/>
    <s v="Pelaksana Administrasi Wakil Direktur II"/>
    <m/>
    <s v="Pensiun per 1 April 2025"/>
    <x v="221"/>
    <x v="2"/>
    <x v="2"/>
    <x v="0"/>
    <s v="Kampus Bogor"/>
    <s v="SLTA"/>
    <x v="83"/>
    <x v="52"/>
    <x v="45"/>
    <x v="73"/>
    <x v="2"/>
    <x v="7"/>
    <x v="33"/>
    <x v="33"/>
    <x v="16"/>
    <x v="21"/>
  </r>
  <r>
    <x v="222"/>
    <s v="-"/>
    <s v="-"/>
    <s v="- Ujang Asmajaya, -"/>
    <x v="222"/>
    <d v="1975-06-10T00:00:00"/>
    <n v="50"/>
    <s v="50 Tahun 3 Bulan"/>
    <s v="46-50"/>
    <s v="Laki-laki"/>
    <x v="10"/>
    <d v="2022-04-01T00:00:00"/>
    <x v="1"/>
    <x v="3"/>
    <x v="4"/>
    <x v="39"/>
    <x v="84"/>
    <s v="Pengemudi"/>
    <d v="2024-09-01T00:00:00"/>
    <s v="Urusan Tata Usaha dan Kerumahtanggaan (Administrasi/Teknis)"/>
    <s v="Pelaksana Administrasi Wakil Direktur II"/>
    <m/>
    <s v="-"/>
    <x v="222"/>
    <x v="2"/>
    <x v="2"/>
    <x v="0"/>
    <s v="Kampus Bogor"/>
    <s v="SLTA"/>
    <x v="90"/>
    <x v="57"/>
    <x v="45"/>
    <x v="73"/>
    <x v="2"/>
    <x v="7"/>
    <x v="33"/>
    <x v="33"/>
    <x v="16"/>
    <x v="21"/>
  </r>
  <r>
    <x v="223"/>
    <s v="-"/>
    <s v="-"/>
    <s v="- Nani Yulianti, -"/>
    <x v="223"/>
    <d v="1973-07-05T00:00:00"/>
    <n v="52"/>
    <s v="52 Tahun 2 Bulan"/>
    <s v="51-55"/>
    <s v="Perempuan"/>
    <x v="10"/>
    <d v="2022-04-01T00:00:00"/>
    <x v="1"/>
    <x v="3"/>
    <x v="4"/>
    <x v="39"/>
    <x v="84"/>
    <s v="Sekretaris Unit Pengembangan Karakter"/>
    <d v="2024-09-01T00:00:00"/>
    <s v="Urusan Pembinaan Karakter"/>
    <s v="Pelaksana Administrasi Wakil Direktur III"/>
    <m/>
    <s v="-"/>
    <x v="223"/>
    <x v="2"/>
    <x v="2"/>
    <x v="0"/>
    <s v="Kampus Bogor"/>
    <s v="SLTA"/>
    <x v="83"/>
    <x v="52"/>
    <x v="45"/>
    <x v="73"/>
    <x v="2"/>
    <x v="7"/>
    <x v="33"/>
    <x v="33"/>
    <x v="16"/>
    <x v="21"/>
  </r>
  <r>
    <x v="224"/>
    <s v="-"/>
    <s v="-"/>
    <s v="- Enday Hidayat, -"/>
    <x v="224"/>
    <d v="1967-12-19T00:00:00"/>
    <n v="57"/>
    <s v="57 Tahun 9 Bulan"/>
    <s v="56-60"/>
    <s v="Laki-laki"/>
    <x v="10"/>
    <d v="2022-04-01T00:00:00"/>
    <x v="1"/>
    <x v="3"/>
    <x v="4"/>
    <x v="39"/>
    <x v="84"/>
    <s v="Komandan Satuan Pengamanan"/>
    <d v="2021-09-30T00:00:00"/>
    <s v="Urusan Tata Usaha dan Kerumahtanggaan (Administrasi/Teknis)"/>
    <s v="Pelaksana Administrasi Wakil Direktur II"/>
    <m/>
    <s v="-"/>
    <x v="224"/>
    <x v="2"/>
    <x v="2"/>
    <x v="0"/>
    <s v="Kampus Bogor"/>
    <s v="SLTA"/>
    <x v="83"/>
    <x v="52"/>
    <x v="45"/>
    <x v="73"/>
    <x v="2"/>
    <x v="7"/>
    <x v="33"/>
    <x v="33"/>
    <x v="16"/>
    <x v="21"/>
  </r>
  <r>
    <x v="225"/>
    <s v="-"/>
    <s v="-"/>
    <s v="- Mansur, -"/>
    <x v="225"/>
    <d v="1972-02-12T00:00:00"/>
    <n v="53"/>
    <s v="53 Tahun 7 Bulan"/>
    <s v="51-55"/>
    <s v="Laki-laki"/>
    <x v="11"/>
    <d v="2025-04-01T00:00:00"/>
    <x v="1"/>
    <x v="3"/>
    <x v="4"/>
    <x v="39"/>
    <x v="84"/>
    <s v="Pramubakti"/>
    <d v="2021-09-30T00:00:00"/>
    <s v="Urusan Tata Usaha dan Kerumahtanggaan (Administrasi/Teknis)"/>
    <s v="Pelaksana Administrasi Wakil Direktur II"/>
    <m/>
    <s v="-"/>
    <x v="225"/>
    <x v="2"/>
    <x v="2"/>
    <x v="0"/>
    <s v="Kampus Bogor"/>
    <s v="SLTA"/>
    <x v="83"/>
    <x v="52"/>
    <x v="45"/>
    <x v="73"/>
    <x v="2"/>
    <x v="7"/>
    <x v="33"/>
    <x v="33"/>
    <x v="16"/>
    <x v="21"/>
  </r>
  <r>
    <x v="226"/>
    <s v="-"/>
    <s v="-"/>
    <s v="- Saca Saiun, -"/>
    <x v="226"/>
    <d v="1965-06-10T00:00:00"/>
    <n v="60"/>
    <s v="60 Tahun 3 Bulan"/>
    <s v="56-60"/>
    <s v="Laki-laki"/>
    <x v="13"/>
    <d v="2014-04-01T00:00:00"/>
    <x v="2"/>
    <x v="3"/>
    <x v="4"/>
    <x v="39"/>
    <x v="84"/>
    <s v="Pramubakti"/>
    <m/>
    <s v="Urusan Tata Usaha dan Kerumahtanggaan (Administrasi/Teknis)"/>
    <s v="Pelaksana Administrasi Wakil Direktur II"/>
    <m/>
    <s v="Pensiun per 1 Juli 2023"/>
    <x v="226"/>
    <x v="2"/>
    <x v="2"/>
    <x v="0"/>
    <s v="Kampus Bogor"/>
    <s v="SD"/>
    <x v="83"/>
    <x v="52"/>
    <x v="45"/>
    <x v="73"/>
    <x v="2"/>
    <x v="7"/>
    <x v="33"/>
    <x v="33"/>
    <x v="16"/>
    <x v="21"/>
  </r>
  <r>
    <x v="227"/>
    <s v="-"/>
    <s v="-"/>
    <s v="- Yayan Sahlan, -"/>
    <x v="227"/>
    <d v="1968-03-15T00:00:00"/>
    <n v="57"/>
    <s v="57 Tahun 6 Bulan"/>
    <s v="56-60"/>
    <s v="Laki-laki"/>
    <x v="13"/>
    <d v="2016-04-01T00:00:00"/>
    <x v="1"/>
    <x v="3"/>
    <x v="4"/>
    <x v="39"/>
    <x v="84"/>
    <s v="Pramubakti"/>
    <d v="2021-09-30T00:00:00"/>
    <s v="Urusan Tata Usaha dan Kerumahtanggaan (Administrasi/Teknis)"/>
    <s v="Pelaksana Administrasi Wakil Direktur II"/>
    <m/>
    <s v="-"/>
    <x v="227"/>
    <x v="2"/>
    <x v="2"/>
    <x v="0"/>
    <s v="Kampus Bogor"/>
    <s v="SD"/>
    <x v="83"/>
    <x v="52"/>
    <x v="45"/>
    <x v="73"/>
    <x v="2"/>
    <x v="7"/>
    <x v="33"/>
    <x v="33"/>
    <x v="16"/>
    <x v="21"/>
  </r>
  <r>
    <x v="228"/>
    <s v="-"/>
    <s v="-"/>
    <s v="- Dwi Supriyanto, -"/>
    <x v="228"/>
    <d v="1985-04-19T00:00:00"/>
    <n v="40"/>
    <s v="40 Tahun 5 Bulan"/>
    <s v="36-40"/>
    <s v="Laki-laki"/>
    <x v="11"/>
    <d v="2021-10-01T00:00:00"/>
    <x v="1"/>
    <x v="3"/>
    <x v="4"/>
    <x v="39"/>
    <x v="84"/>
    <s v="Pengadministrasi Barang Milik Negara"/>
    <d v="2025-02-01T00:00:00"/>
    <s v="Urusan Keuangan dan Pengelolaan Barang Milik Negara"/>
    <s v="Pelaksana Administrasi Wakil Direktur II"/>
    <m/>
    <s v="-"/>
    <x v="228"/>
    <x v="2"/>
    <x v="2"/>
    <x v="0"/>
    <s v="Kampus Serang"/>
    <s v="SLTA"/>
    <x v="83"/>
    <x v="52"/>
    <x v="45"/>
    <x v="73"/>
    <x v="2"/>
    <x v="7"/>
    <x v="33"/>
    <x v="33"/>
    <x v="16"/>
    <x v="21"/>
  </r>
  <r>
    <x v="229"/>
    <s v="-"/>
    <s v="-"/>
    <s v="- Rudi Hartono, -"/>
    <x v="229"/>
    <d v="1976-08-06T00:00:00"/>
    <n v="49"/>
    <s v="49 Tahun 1 Bulan"/>
    <s v="46-50"/>
    <s v="Laki-laki"/>
    <x v="12"/>
    <d v="2021-04-01T00:00:00"/>
    <x v="1"/>
    <x v="3"/>
    <x v="4"/>
    <x v="39"/>
    <x v="84"/>
    <s v="Pramubakti"/>
    <d v="2021-09-30T00:00:00"/>
    <s v="Urusan Tata Usaha dan Kerumahtanggaan (Administrasi/Teknis)"/>
    <s v="Pelaksana Administrasi Wakil Direktur II"/>
    <m/>
    <s v="-"/>
    <x v="229"/>
    <x v="2"/>
    <x v="2"/>
    <x v="0"/>
    <s v="Kampus Serang"/>
    <s v="SLTP"/>
    <x v="83"/>
    <x v="52"/>
    <x v="45"/>
    <x v="73"/>
    <x v="2"/>
    <x v="7"/>
    <x v="33"/>
    <x v="33"/>
    <x v="16"/>
    <x v="21"/>
  </r>
  <r>
    <x v="230"/>
    <s v="-"/>
    <s v="-"/>
    <s v="- Kada, -"/>
    <x v="230"/>
    <d v="1973-07-29T00:00:00"/>
    <n v="52"/>
    <s v="52 Tahun 2 Bulan"/>
    <s v="51-55"/>
    <s v="Laki-laki"/>
    <x v="12"/>
    <d v="2025-04-01T00:00:00"/>
    <x v="1"/>
    <x v="3"/>
    <x v="4"/>
    <x v="39"/>
    <x v="84"/>
    <s v="Pengadministrasi Persuratan"/>
    <d v="2024-09-01T00:00:00"/>
    <s v="Urusan Tata Usaha dan Kerumahtanggaan (Administrasi/Teknis)"/>
    <s v="Pelaksana Administrasi Wakil Direktur II"/>
    <m/>
    <s v="-"/>
    <x v="230"/>
    <x v="2"/>
    <x v="2"/>
    <x v="0"/>
    <s v="Kampus Serang"/>
    <s v="SLTA"/>
    <x v="83"/>
    <x v="52"/>
    <x v="45"/>
    <x v="73"/>
    <x v="2"/>
    <x v="7"/>
    <x v="33"/>
    <x v="33"/>
    <x v="16"/>
    <x v="21"/>
  </r>
  <r>
    <x v="231"/>
    <s v="-"/>
    <s v="-"/>
    <s v="- Sodikin, -"/>
    <x v="231"/>
    <d v="1976-03-13T00:00:00"/>
    <n v="49"/>
    <s v="49 Tahun 6 Bulan"/>
    <s v="46-50"/>
    <s v="Laki-laki"/>
    <x v="14"/>
    <d v="2021-10-01T00:00:00"/>
    <x v="1"/>
    <x v="3"/>
    <x v="4"/>
    <x v="39"/>
    <x v="84"/>
    <s v="Pengadministrasi Persuratan"/>
    <d v="2024-09-01T00:00:00"/>
    <s v="Urusan Tata Usaha dan Kerumahtanggaan (Administrasi/Teknis)"/>
    <s v="Pelaksana Administrasi Wakil Direktur II"/>
    <m/>
    <s v="-"/>
    <x v="231"/>
    <x v="2"/>
    <x v="2"/>
    <x v="0"/>
    <s v="Kampus Serang"/>
    <s v="SLTA"/>
    <x v="83"/>
    <x v="52"/>
    <x v="45"/>
    <x v="73"/>
    <x v="2"/>
    <x v="7"/>
    <x v="33"/>
    <x v="33"/>
    <x v="16"/>
    <x v="21"/>
  </r>
  <r>
    <x v="232"/>
    <s v="-"/>
    <s v="-"/>
    <s v="- Miskad, -"/>
    <x v="232"/>
    <d v="1973-06-03T00:00:00"/>
    <n v="52"/>
    <s v="52 Tahun 3 Bulan"/>
    <s v="51-55"/>
    <s v="Laki-laki"/>
    <x v="14"/>
    <d v="2021-10-01T00:00:00"/>
    <x v="1"/>
    <x v="3"/>
    <x v="4"/>
    <x v="39"/>
    <x v="84"/>
    <s v="Pramubakti"/>
    <d v="2021-09-30T00:00:00"/>
    <s v="Urusan Tata Usaha dan Kerumahtanggaan (Administrasi/Teknis)"/>
    <s v="Pelaksana Administrasi Wakil Direktur II"/>
    <m/>
    <s v="-"/>
    <x v="232"/>
    <x v="2"/>
    <x v="2"/>
    <x v="0"/>
    <s v="Kampus Serang"/>
    <s v="SLTP"/>
    <x v="83"/>
    <x v="52"/>
    <x v="45"/>
    <x v="73"/>
    <x v="2"/>
    <x v="7"/>
    <x v="33"/>
    <x v="33"/>
    <x v="16"/>
    <x v="21"/>
  </r>
  <r>
    <x v="233"/>
    <s v="-"/>
    <s v="-"/>
    <s v="- Acem Setiasih, -"/>
    <x v="233"/>
    <d v="1966-04-11T00:00:00"/>
    <n v="59"/>
    <s v="59 Tahun 5 Bulan"/>
    <s v="56-60"/>
    <s v="Perempuan"/>
    <x v="14"/>
    <d v="2021-10-01T00:00:00"/>
    <x v="2"/>
    <x v="3"/>
    <x v="4"/>
    <x v="39"/>
    <x v="84"/>
    <s v="Pramubakti"/>
    <m/>
    <s v="Urusan Tata Usaha dan Kerumahtanggaan (Administrasi/Teknis)"/>
    <s v="Pelaksana Administrasi Wakil Direktur II"/>
    <m/>
    <s v="Pensiun per 1 Mei 2024"/>
    <x v="233"/>
    <x v="2"/>
    <x v="2"/>
    <x v="0"/>
    <s v="Kampus Serang"/>
    <s v="SLTP"/>
    <x v="83"/>
    <x v="52"/>
    <x v="45"/>
    <x v="73"/>
    <x v="2"/>
    <x v="7"/>
    <x v="33"/>
    <x v="33"/>
    <x v="16"/>
    <x v="21"/>
  </r>
  <r>
    <x v="234"/>
    <s v="-"/>
    <s v="-"/>
    <s v="- Suwardi, -"/>
    <x v="234"/>
    <d v="1965-06-24T00:00:00"/>
    <n v="60"/>
    <s v="60 Tahun 3 Bulan"/>
    <s v="56-60"/>
    <s v="Laki-laki"/>
    <x v="6"/>
    <d v="2018-04-01T00:00:00"/>
    <x v="2"/>
    <x v="3"/>
    <x v="4"/>
    <x v="39"/>
    <x v="84"/>
    <s v="Teknisi Gedung/Bangunan"/>
    <m/>
    <s v="Urusan Tata Usaha dan Kerumahtanggaan (Administrasi/Teknis)"/>
    <s v="Pelaksana Administrasi Wakil Direktur II"/>
    <m/>
    <s v="Pensiun per 1 Juli 2023"/>
    <x v="234"/>
    <x v="2"/>
    <x v="2"/>
    <x v="0"/>
    <s v="Kampus Serang"/>
    <s v="SLTA"/>
    <x v="83"/>
    <x v="52"/>
    <x v="45"/>
    <x v="73"/>
    <x v="2"/>
    <x v="7"/>
    <x v="33"/>
    <x v="33"/>
    <x v="16"/>
    <x v="21"/>
  </r>
  <r>
    <x v="235"/>
    <s v="-"/>
    <s v="-"/>
    <s v="- Anda Yojana, -"/>
    <x v="235"/>
    <d v="1967-12-11T00:00:00"/>
    <n v="57"/>
    <s v="57 Tahun 9 Bulan"/>
    <s v="56-60"/>
    <s v="Laki-laki"/>
    <x v="6"/>
    <d v="2023-04-01T00:00:00"/>
    <x v="1"/>
    <x v="3"/>
    <x v="4"/>
    <x v="39"/>
    <x v="84"/>
    <s v="Teknisi Perikanan Budidaya Tambak Tradisional"/>
    <d v="2024-09-01T00:00:00"/>
    <s v="Urusan Pendidikan, Penelitian dan Pengabdian Masyarakat"/>
    <s v="Pelaksana Administrasi Wakil Direktur I"/>
    <m/>
    <s v="-"/>
    <x v="235"/>
    <x v="2"/>
    <x v="2"/>
    <x v="0"/>
    <s v="Kampus Serang"/>
    <s v="SLTA"/>
    <x v="83"/>
    <x v="52"/>
    <x v="45"/>
    <x v="73"/>
    <x v="2"/>
    <x v="7"/>
    <x v="33"/>
    <x v="33"/>
    <x v="16"/>
    <x v="21"/>
  </r>
  <r>
    <x v="236"/>
    <s v="-"/>
    <s v="-"/>
    <s v="- Sulaeman, -"/>
    <x v="236"/>
    <d v="1967-03-21T00:00:00"/>
    <n v="58"/>
    <s v="58 Tahun 6 Bulan"/>
    <s v="56-60"/>
    <s v="Laki-laki"/>
    <x v="6"/>
    <d v="2024-04-01T00:00:00"/>
    <x v="2"/>
    <x v="3"/>
    <x v="4"/>
    <x v="39"/>
    <x v="84"/>
    <s v="Pengelola Lab Hatchery"/>
    <d v="2024-09-01T00:00:00"/>
    <s v="Urusan Pendidikan, Penelitian dan Pengabdian Masyarakat"/>
    <s v="Pelaksana Administrasi Wakil Direktur I"/>
    <m/>
    <s v="Pensiun per 1 April 2025"/>
    <x v="236"/>
    <x v="2"/>
    <x v="2"/>
    <x v="0"/>
    <s v="Kampus Serang"/>
    <s v="SLTA"/>
    <x v="83"/>
    <x v="52"/>
    <x v="45"/>
    <x v="73"/>
    <x v="2"/>
    <x v="7"/>
    <x v="33"/>
    <x v="33"/>
    <x v="16"/>
    <x v="21"/>
  </r>
  <r>
    <x v="237"/>
    <s v="-"/>
    <s v="-"/>
    <s v="- Heru Zaman, -"/>
    <x v="237"/>
    <d v="1976-06-06T00:00:00"/>
    <n v="49"/>
    <s v="49 Tahun 3 Bulan"/>
    <s v="46-50"/>
    <s v="Laki-laki"/>
    <x v="10"/>
    <d v="2022-04-01T00:00:00"/>
    <x v="1"/>
    <x v="3"/>
    <x v="4"/>
    <x v="39"/>
    <x v="84"/>
    <s v="Petugas Air dan Jaringan"/>
    <d v="2024-09-01T00:00:00"/>
    <s v="Urusan Tata Usaha dan Kerumahtanggaan (Administrasi/Teknis)"/>
    <s v="Pelaksana Administrasi Wakil Direktur II"/>
    <m/>
    <s v="-"/>
    <x v="237"/>
    <x v="2"/>
    <x v="2"/>
    <x v="0"/>
    <s v="Kampus Serang"/>
    <s v="SLTA"/>
    <x v="83"/>
    <x v="52"/>
    <x v="45"/>
    <x v="73"/>
    <x v="2"/>
    <x v="7"/>
    <x v="33"/>
    <x v="33"/>
    <x v="16"/>
    <x v="21"/>
  </r>
  <r>
    <x v="238"/>
    <s v="-"/>
    <s v="-"/>
    <s v="- Asmat, -"/>
    <x v="238"/>
    <d v="1968-12-19T00:00:00"/>
    <n v="56"/>
    <s v="56 Tahun 9 Bulan"/>
    <s v="56-60"/>
    <s v="Laki-laki"/>
    <x v="14"/>
    <d v="2021-10-01T00:00:00"/>
    <x v="2"/>
    <x v="3"/>
    <x v="4"/>
    <x v="39"/>
    <x v="84"/>
    <s v="Komandan Satuan Keamanan"/>
    <d v="2021-09-30T00:00:00"/>
    <s v="Urusan Tata Usaha dan Kerumahtanggaan (Administrasi/Teknis)"/>
    <s v="Pelaksana Administrasi Wakil Direktur II"/>
    <m/>
    <s v="-"/>
    <x v="238"/>
    <x v="2"/>
    <x v="2"/>
    <x v="0"/>
    <s v="Kampus Serang"/>
    <s v="SLTP"/>
    <x v="83"/>
    <x v="52"/>
    <x v="45"/>
    <x v="73"/>
    <x v="2"/>
    <x v="7"/>
    <x v="33"/>
    <x v="33"/>
    <x v="16"/>
    <x v="21"/>
  </r>
  <r>
    <x v="239"/>
    <s v="-"/>
    <s v="-"/>
    <s v="- Yadi Dimyati, -"/>
    <x v="239"/>
    <d v="1966-02-14T00:00:00"/>
    <n v="59"/>
    <s v="59 Tahun 7 Bulan"/>
    <s v="56-60"/>
    <s v="Laki-laki"/>
    <x v="13"/>
    <d v="2016-04-01T00:00:00"/>
    <x v="2"/>
    <x v="3"/>
    <x v="4"/>
    <x v="39"/>
    <x v="84"/>
    <s v="Pramubakti"/>
    <m/>
    <s v="Urusan Tata Usaha dan Kerumahtanggaan (Administrasi/Teknis)"/>
    <s v="Pelaksana Administrasi Wakil Direktur II"/>
    <m/>
    <s v="Pensiun per 1 Maret 2024"/>
    <x v="239"/>
    <x v="2"/>
    <x v="2"/>
    <x v="0"/>
    <s v="Kampus Serang"/>
    <s v="SD"/>
    <x v="83"/>
    <x v="52"/>
    <x v="45"/>
    <x v="73"/>
    <x v="2"/>
    <x v="7"/>
    <x v="33"/>
    <x v="33"/>
    <x v="16"/>
    <x v="21"/>
  </r>
  <r>
    <x v="240"/>
    <s v="-"/>
    <s v="-"/>
    <s v="- Arnel Yasir, -"/>
    <x v="240"/>
    <d v="1968-06-07T00:00:00"/>
    <n v="57"/>
    <s v="57 Tahun 3 Bulan"/>
    <s v="56-60"/>
    <s v="Laki-laki"/>
    <x v="6"/>
    <d v="2020-04-01T00:00:00"/>
    <x v="1"/>
    <x v="3"/>
    <x v="4"/>
    <x v="39"/>
    <x v="84"/>
    <s v="Juru Mudi"/>
    <d v="2021-09-30T00:00:00"/>
    <s v="Urusan Tata Usaha dan Kerumahtanggaan (ABK)"/>
    <s v="Pelaksana Administrasi Wakil Direktur II"/>
    <m/>
    <s v="-"/>
    <x v="240"/>
    <x v="2"/>
    <x v="2"/>
    <x v="0"/>
    <s v="Kampus Jakarta"/>
    <s v="SLTA"/>
    <x v="83"/>
    <x v="52"/>
    <x v="45"/>
    <x v="73"/>
    <x v="2"/>
    <x v="7"/>
    <x v="33"/>
    <x v="33"/>
    <x v="16"/>
    <x v="21"/>
  </r>
  <r>
    <x v="76"/>
    <m/>
    <m/>
    <m/>
    <x v="76"/>
    <m/>
    <d v="1900-05-04T00:00:00"/>
    <s v="125 Tahun 8 Bulan"/>
    <m/>
    <m/>
    <x v="7"/>
    <m/>
    <x v="3"/>
    <x v="1"/>
    <x v="4"/>
    <x v="39"/>
    <x v="35"/>
    <m/>
    <m/>
    <m/>
    <m/>
    <m/>
    <m/>
    <x v="76"/>
    <x v="2"/>
    <x v="2"/>
    <x v="1"/>
    <m/>
    <m/>
    <x v="36"/>
    <x v="26"/>
    <x v="45"/>
    <x v="73"/>
    <x v="2"/>
    <x v="7"/>
    <x v="33"/>
    <x v="33"/>
    <x v="16"/>
    <x v="21"/>
  </r>
  <r>
    <x v="241"/>
    <s v="-"/>
    <s v="-"/>
    <s v="- Jamaludin, -"/>
    <x v="241"/>
    <d v="1970-04-27T00:00:00"/>
    <n v="55"/>
    <s v="55 Tahun 5 Bulan"/>
    <s v="51-55"/>
    <s v="Laki-laki"/>
    <x v="6"/>
    <d v="2023-04-01T00:00:00"/>
    <x v="1"/>
    <x v="3"/>
    <x v="4"/>
    <x v="39"/>
    <x v="84"/>
    <s v="Juru Mudi"/>
    <d v="2021-09-30T00:00:00"/>
    <s v="Urusan Tata Usaha dan Kerumahtanggaan (ABK)"/>
    <s v="Pelaksana Administrasi Wakil Direktur II"/>
    <m/>
    <s v="-"/>
    <x v="241"/>
    <x v="2"/>
    <x v="2"/>
    <x v="0"/>
    <s v="Kampus Jakarta"/>
    <s v="SLTA"/>
    <x v="83"/>
    <x v="52"/>
    <x v="45"/>
    <x v="73"/>
    <x v="2"/>
    <x v="7"/>
    <x v="33"/>
    <x v="33"/>
    <x v="16"/>
    <x v="21"/>
  </r>
  <r>
    <x v="242"/>
    <s v="-"/>
    <s v="A.Md."/>
    <s v="- Satya Robiul Mirza, A.Md."/>
    <x v="242"/>
    <d v="1989-10-12T00:00:00"/>
    <n v="35"/>
    <s v="35 Tahun 11 Bulan"/>
    <s v="31-35"/>
    <s v="Laki-laki"/>
    <x v="12"/>
    <d v="2022-03-08T00:00:00"/>
    <x v="1"/>
    <x v="3"/>
    <x v="4"/>
    <x v="39"/>
    <x v="84"/>
    <s v="Masinis Kapal"/>
    <d v="2022-03-01T00:00:00"/>
    <s v="Urusan Tata Usaha dan Kerumahtanggaan (ABK)"/>
    <s v="Pelaksana Administrasi Wakil Direktur II"/>
    <m/>
    <s v="-"/>
    <x v="242"/>
    <x v="2"/>
    <x v="2"/>
    <x v="0"/>
    <s v="Kampus Jakarta"/>
    <s v="D3"/>
    <x v="91"/>
    <x v="58"/>
    <x v="45"/>
    <x v="73"/>
    <x v="2"/>
    <x v="7"/>
    <x v="33"/>
    <x v="33"/>
    <x v="16"/>
    <x v="21"/>
  </r>
  <r>
    <x v="76"/>
    <m/>
    <m/>
    <m/>
    <x v="76"/>
    <m/>
    <d v="1900-05-04T00:00:00"/>
    <s v="125 Tahun 8 Bulan"/>
    <m/>
    <m/>
    <x v="7"/>
    <m/>
    <x v="3"/>
    <x v="1"/>
    <x v="4"/>
    <x v="39"/>
    <x v="35"/>
    <m/>
    <m/>
    <m/>
    <m/>
    <m/>
    <m/>
    <x v="76"/>
    <x v="2"/>
    <x v="2"/>
    <x v="1"/>
    <m/>
    <m/>
    <x v="36"/>
    <x v="26"/>
    <x v="45"/>
    <x v="73"/>
    <x v="2"/>
    <x v="7"/>
    <x v="33"/>
    <x v="33"/>
    <x v="16"/>
    <x v="21"/>
  </r>
  <r>
    <x v="243"/>
    <s v="-"/>
    <s v="A.Pi."/>
    <s v="- Zuli Silawanto, A.Pi."/>
    <x v="243"/>
    <d v="1975-07-25T00:00:00"/>
    <n v="50"/>
    <s v="50 Tahun 2 Bulan"/>
    <s v="46-50"/>
    <s v="Laki-laki"/>
    <x v="0"/>
    <d v="2014-04-01T00:00:00"/>
    <x v="1"/>
    <x v="3"/>
    <x v="4"/>
    <x v="39"/>
    <x v="84"/>
    <s v="Pembina Karakter"/>
    <d v="2025-02-01T00:00:00"/>
    <s v="Urusan Pembinaan Karakter"/>
    <s v="Pelaksana Administrasi Wakil Direktur III"/>
    <m/>
    <s v="-"/>
    <x v="243"/>
    <x v="2"/>
    <x v="2"/>
    <x v="0"/>
    <s v="Kampus Jakarta"/>
    <s v="S1/D4"/>
    <x v="92"/>
    <x v="3"/>
    <x v="45"/>
    <x v="73"/>
    <x v="2"/>
    <x v="7"/>
    <x v="33"/>
    <x v="33"/>
    <x v="16"/>
    <x v="21"/>
  </r>
  <r>
    <x v="244"/>
    <s v="-"/>
    <s v="S.St.Pi."/>
    <s v="- Agung Sobri Abdullah, S.St.Pi."/>
    <x v="244"/>
    <d v="1983-05-14T00:00:00"/>
    <n v="42"/>
    <s v="42 Tahun 4 Bulan"/>
    <s v="41-45"/>
    <s v="Laki-laki"/>
    <x v="0"/>
    <d v="2024-04-01T00:00:00"/>
    <x v="1"/>
    <x v="3"/>
    <x v="4"/>
    <x v="39"/>
    <x v="84"/>
    <s v="Mualim"/>
    <d v="2021-01-01T00:00:00"/>
    <s v="Urusan Tata Usaha dan Kerumahtanggaan (ABK)"/>
    <s v="Pelaksana Administrasi Wakil Direktur II"/>
    <m/>
    <m/>
    <x v="244"/>
    <x v="2"/>
    <x v="2"/>
    <x v="0"/>
    <s v="Kampus Jakarta"/>
    <s v="S2"/>
    <x v="93"/>
    <x v="12"/>
    <x v="45"/>
    <x v="73"/>
    <x v="2"/>
    <x v="7"/>
    <x v="33"/>
    <x v="33"/>
    <x v="16"/>
    <x v="21"/>
  </r>
  <r>
    <x v="245"/>
    <s v="-"/>
    <s v="S.St.Pi."/>
    <s v="- Rafith, S.St.Pi."/>
    <x v="245"/>
    <d v="1988-12-19T00:00:00"/>
    <n v="36"/>
    <s v="36 Tahun 9 Bulan"/>
    <s v="36-40"/>
    <s v="Laki-laki"/>
    <x v="5"/>
    <d v="2023-04-01T00:00:00"/>
    <x v="1"/>
    <x v="3"/>
    <x v="4"/>
    <x v="39"/>
    <x v="84"/>
    <s v="Mualim"/>
    <d v="2021-01-01T00:00:00"/>
    <s v="Urusan Tata Usaha dan Kerumahtanggaan (ABK)"/>
    <s v="Pelaksana Administrasi Wakil Direktur II"/>
    <m/>
    <s v="-"/>
    <x v="245"/>
    <x v="2"/>
    <x v="2"/>
    <x v="0"/>
    <s v="Kampus Jakarta"/>
    <s v="S1/D4"/>
    <x v="92"/>
    <x v="3"/>
    <x v="45"/>
    <x v="73"/>
    <x v="2"/>
    <x v="7"/>
    <x v="33"/>
    <x v="33"/>
    <x v="16"/>
    <x v="21"/>
  </r>
  <r>
    <x v="246"/>
    <s v="-"/>
    <s v="S.Pi."/>
    <s v="- Deni Saputra, S.Pi."/>
    <x v="246"/>
    <d v="1981-07-03T00:00:00"/>
    <n v="44"/>
    <s v="44 Tahun 2 Bulan"/>
    <s v="41-45"/>
    <s v="Laki-laki"/>
    <x v="6"/>
    <d v="2022-04-01T00:00:00"/>
    <x v="1"/>
    <x v="3"/>
    <x v="4"/>
    <x v="39"/>
    <x v="84"/>
    <s v="Kelasi"/>
    <d v="2021-09-30T00:00:00"/>
    <s v="Urusan Tata Usaha dan Kerumahtanggaan (ABK)"/>
    <s v="Pelaksana Administrasi Wakil Direktur II"/>
    <m/>
    <s v="-"/>
    <x v="246"/>
    <x v="2"/>
    <x v="2"/>
    <x v="0"/>
    <s v="Kampus Jakarta"/>
    <s v="S1/D4"/>
    <x v="94"/>
    <x v="54"/>
    <x v="45"/>
    <x v="73"/>
    <x v="2"/>
    <x v="7"/>
    <x v="33"/>
    <x v="33"/>
    <x v="16"/>
    <x v="21"/>
  </r>
  <r>
    <x v="247"/>
    <s v="-"/>
    <s v="-"/>
    <s v="- Samsudin, -"/>
    <x v="247"/>
    <d v="1968-10-28T00:00:00"/>
    <n v="56"/>
    <s v="56 Tahun 11 Bulan"/>
    <s v="56-60"/>
    <s v="Laki-laki"/>
    <x v="6"/>
    <d v="2023-10-01T00:00:00"/>
    <x v="1"/>
    <x v="3"/>
    <x v="4"/>
    <x v="39"/>
    <x v="84"/>
    <s v="Oiler"/>
    <d v="2024-09-01T00:00:00"/>
    <s v="Urusan Tata Usaha dan Kerumahtanggaan (ABK)"/>
    <s v="Pelaksana Administrasi Wakil Direktur II"/>
    <m/>
    <s v="-"/>
    <x v="247"/>
    <x v="2"/>
    <x v="2"/>
    <x v="0"/>
    <s v="Kampus Jakarta"/>
    <s v="SLTA"/>
    <x v="83"/>
    <x v="52"/>
    <x v="45"/>
    <x v="73"/>
    <x v="2"/>
    <x v="7"/>
    <x v="33"/>
    <x v="33"/>
    <x v="16"/>
    <x v="21"/>
  </r>
  <r>
    <x v="248"/>
    <s v="-"/>
    <s v="-"/>
    <s v="- Maulana Umar Yadi, -"/>
    <x v="248"/>
    <d v="1981-02-23T00:00:00"/>
    <n v="44"/>
    <s v="44 Tahun 7 Bulan"/>
    <s v="41-45"/>
    <s v="Laki-laki"/>
    <x v="10"/>
    <d v="2023-04-08T00:00:00"/>
    <x v="1"/>
    <x v="3"/>
    <x v="4"/>
    <x v="39"/>
    <x v="84"/>
    <s v="Juru Minyak"/>
    <d v="2024-09-01T00:00:00"/>
    <s v="Urusan Tata Usaha dan Kerumahtanggaan (ABK)"/>
    <s v="Pelaksana Administrasi Wakil Direktur II"/>
    <m/>
    <s v="-"/>
    <x v="248"/>
    <x v="2"/>
    <x v="2"/>
    <x v="0"/>
    <s v="Kampus Jakarta"/>
    <s v="SLTA"/>
    <x v="83"/>
    <x v="52"/>
    <x v="45"/>
    <x v="73"/>
    <x v="2"/>
    <x v="7"/>
    <x v="33"/>
    <x v="33"/>
    <x v="16"/>
    <x v="21"/>
  </r>
  <r>
    <x v="249"/>
    <s v="-"/>
    <s v="-"/>
    <s v="- Taufik, -"/>
    <x v="249"/>
    <d v="1980-10-29T00:00:00"/>
    <n v="44"/>
    <s v="44 Tahun 11 Bulan"/>
    <s v="41-45"/>
    <s v="Laki-laki"/>
    <x v="10"/>
    <d v="2023-04-01T00:00:00"/>
    <x v="1"/>
    <x v="3"/>
    <x v="4"/>
    <x v="39"/>
    <x v="84"/>
    <s v="Kelasi"/>
    <d v="2021-01-01T00:00:00"/>
    <s v="Urusan Tata Usaha dan Kerumahtanggaan (ABK)"/>
    <s v="Pelaksana Administrasi Wakil Direktur II"/>
    <m/>
    <s v="-"/>
    <x v="249"/>
    <x v="2"/>
    <x v="2"/>
    <x v="0"/>
    <s v="Kampus Jakarta"/>
    <s v="SLTA"/>
    <x v="83"/>
    <x v="52"/>
    <x v="45"/>
    <x v="73"/>
    <x v="2"/>
    <x v="7"/>
    <x v="33"/>
    <x v="33"/>
    <x v="16"/>
    <x v="21"/>
  </r>
  <r>
    <x v="250"/>
    <s v="-"/>
    <s v="-"/>
    <s v="- Priyo Pratomo, -"/>
    <x v="250"/>
    <d v="1975-06-21T00:00:00"/>
    <n v="50"/>
    <s v="50 Tahun 3 Bulan"/>
    <s v="46-50"/>
    <s v="Laki-laki"/>
    <x v="10"/>
    <d v="2023-04-01T00:00:00"/>
    <x v="1"/>
    <x v="3"/>
    <x v="4"/>
    <x v="39"/>
    <x v="84"/>
    <s v="Juru Masak"/>
    <d v="2024-09-01T00:00:00"/>
    <s v="Urusan Tata Usaha dan Kerumahtanggaan (ABK)"/>
    <s v="Pelaksana Administrasi Wakil Direktur II"/>
    <m/>
    <s v="-"/>
    <x v="250"/>
    <x v="2"/>
    <x v="2"/>
    <x v="0"/>
    <s v="Kampus Jakarta"/>
    <s v="SLTA"/>
    <x v="83"/>
    <x v="52"/>
    <x v="45"/>
    <x v="73"/>
    <x v="2"/>
    <x v="7"/>
    <x v="33"/>
    <x v="33"/>
    <x v="16"/>
    <x v="21"/>
  </r>
  <r>
    <x v="251"/>
    <s v="-"/>
    <s v="-"/>
    <s v="- Kuwat Gomar, -"/>
    <x v="251"/>
    <d v="1977-03-03T00:00:00"/>
    <n v="48"/>
    <s v="48 Tahun 6 Bulan"/>
    <s v="46-50"/>
    <s v="Laki-laki"/>
    <x v="10"/>
    <d v="2023-04-01T00:00:00"/>
    <x v="1"/>
    <x v="3"/>
    <x v="4"/>
    <x v="39"/>
    <x v="84"/>
    <s v="Juru Minyak"/>
    <d v="2021-09-30T00:00:00"/>
    <s v="Urusan Tata Usaha dan Kerumahtanggaan (ABK)"/>
    <s v="Pelaksana Administrasi Wakil Direktur II"/>
    <m/>
    <s v="-"/>
    <x v="251"/>
    <x v="2"/>
    <x v="2"/>
    <x v="0"/>
    <s v="Kampus Jakarta"/>
    <s v="SLTA"/>
    <x v="83"/>
    <x v="52"/>
    <x v="45"/>
    <x v="73"/>
    <x v="2"/>
    <x v="7"/>
    <x v="33"/>
    <x v="33"/>
    <x v="16"/>
    <x v="21"/>
  </r>
  <r>
    <x v="252"/>
    <s v="-"/>
    <s v="-"/>
    <s v="- Kikin Setiyono, -"/>
    <x v="252"/>
    <d v="1980-10-08T00:00:00"/>
    <n v="44"/>
    <s v="44 Tahun 11 Bulan"/>
    <s v="41-45"/>
    <s v="Laki-laki"/>
    <x v="10"/>
    <d v="2023-10-01T00:00:00"/>
    <x v="1"/>
    <x v="3"/>
    <x v="4"/>
    <x v="39"/>
    <x v="84"/>
    <s v="Juru Minyak"/>
    <d v="2024-09-01T00:00:00"/>
    <s v="Urusan Tata Usaha dan Kerumahtanggaan (ABK)"/>
    <s v="Pelaksana Administrasi Wakil Direktur II"/>
    <m/>
    <s v="-"/>
    <x v="252"/>
    <x v="2"/>
    <x v="2"/>
    <x v="0"/>
    <s v="Kampus Jakarta"/>
    <s v="SLTA"/>
    <x v="83"/>
    <x v="52"/>
    <x v="45"/>
    <x v="73"/>
    <x v="2"/>
    <x v="7"/>
    <x v="33"/>
    <x v="33"/>
    <x v="16"/>
    <x v="21"/>
  </r>
  <r>
    <x v="253"/>
    <s v="-"/>
    <s v="-"/>
    <s v="- Almah Suseno, -"/>
    <x v="253"/>
    <d v="1981-03-19T00:00:00"/>
    <n v="44"/>
    <s v="44 Tahun 6 Bulan"/>
    <s v="41-45"/>
    <s v="Laki-laki"/>
    <x v="10"/>
    <d v="2023-10-01T00:00:00"/>
    <x v="1"/>
    <x v="3"/>
    <x v="4"/>
    <x v="39"/>
    <x v="84"/>
    <s v="Pengelola Surat"/>
    <d v="2025-02-01T00:00:00"/>
    <s v="Urusan Tata Usaha dan Kerumahtanggaan (Administrasi/Teknis)"/>
    <s v="Pelaksana Administrasi Wakil Direktur II"/>
    <m/>
    <s v="-"/>
    <x v="253"/>
    <x v="2"/>
    <x v="2"/>
    <x v="0"/>
    <s v="Kampus Jakarta"/>
    <s v="SLTA"/>
    <x v="83"/>
    <x v="52"/>
    <x v="45"/>
    <x v="73"/>
    <x v="2"/>
    <x v="7"/>
    <x v="33"/>
    <x v="33"/>
    <x v="16"/>
    <x v="21"/>
  </r>
  <r>
    <x v="254"/>
    <s v="-"/>
    <s v="-"/>
    <s v="- Lilik Agung Trijatmiko, -"/>
    <x v="254"/>
    <d v="1975-05-02T00:00:00"/>
    <n v="50"/>
    <s v="50 Tahun 4 Bulan"/>
    <s v="46-50"/>
    <s v="Laki-laki"/>
    <x v="10"/>
    <d v="2025-04-01T00:00:00"/>
    <x v="1"/>
    <x v="3"/>
    <x v="4"/>
    <x v="39"/>
    <x v="84"/>
    <s v="Juru Minyak"/>
    <d v="2024-09-01T00:00:00"/>
    <s v="Urusan Tata Usaha dan Kerumahtanggaan (ABK)"/>
    <s v="Pelaksana Administrasi Wakil Direktur II"/>
    <m/>
    <s v="-"/>
    <x v="254"/>
    <x v="2"/>
    <x v="2"/>
    <x v="0"/>
    <s v="Kampus Jakarta"/>
    <s v="SLTA"/>
    <x v="83"/>
    <x v="52"/>
    <x v="45"/>
    <x v="73"/>
    <x v="2"/>
    <x v="7"/>
    <x v="33"/>
    <x v="33"/>
    <x v="16"/>
    <x v="21"/>
  </r>
  <r>
    <x v="255"/>
    <s v="-"/>
    <s v="-"/>
    <s v="- Syaefudin, -"/>
    <x v="255"/>
    <d v="1966-07-21T00:00:00"/>
    <n v="59"/>
    <s v="59 Tahun 2 Bulan"/>
    <s v="56-60"/>
    <s v="Laki-laki"/>
    <x v="12"/>
    <d v="2019-04-01T00:00:00"/>
    <x v="2"/>
    <x v="3"/>
    <x v="4"/>
    <x v="39"/>
    <x v="84"/>
    <s v="Kelasi"/>
    <m/>
    <s v="Urusan Tata Usaha dan Kerumahtanggaan (ABK)"/>
    <s v="Pelaksana Administrasi Wakil Direktur II"/>
    <m/>
    <s v="Pensiun per 1 Agustus 2024"/>
    <x v="255"/>
    <x v="2"/>
    <x v="2"/>
    <x v="0"/>
    <s v="Kampus Jakarta"/>
    <s v="SLTP"/>
    <x v="83"/>
    <x v="52"/>
    <x v="45"/>
    <x v="73"/>
    <x v="2"/>
    <x v="7"/>
    <x v="33"/>
    <x v="33"/>
    <x v="16"/>
    <x v="21"/>
  </r>
  <r>
    <x v="256"/>
    <s v="-"/>
    <s v="A.Md.Pi., S.Tr.Pi."/>
    <s v="- Rahadian Abdul Khoir, A.Md.Pi., S.Tr.Pi."/>
    <x v="256"/>
    <d v="1995-07-04T00:00:00"/>
    <n v="30"/>
    <s v="30 Tahun 2 Bulan"/>
    <s v="26-30"/>
    <s v="Laki-laki"/>
    <x v="12"/>
    <d v="2022-03-01T00:00:00"/>
    <x v="1"/>
    <x v="3"/>
    <x v="4"/>
    <x v="39"/>
    <x v="84"/>
    <s v="Kepala Kamar Mesin"/>
    <d v="2022-03-01T00:00:00"/>
    <s v="Urusan Tata Usaha dan Kerumahtanggaan (ABK)"/>
    <s v="Pelaksana Administrasi Wakil Direktur II"/>
    <m/>
    <s v="-"/>
    <x v="256"/>
    <x v="2"/>
    <x v="2"/>
    <x v="0"/>
    <s v="Kampus Jakarta"/>
    <s v="S1/D4"/>
    <x v="95"/>
    <x v="3"/>
    <x v="45"/>
    <x v="73"/>
    <x v="2"/>
    <x v="7"/>
    <x v="33"/>
    <x v="33"/>
    <x v="16"/>
    <x v="21"/>
  </r>
  <r>
    <x v="257"/>
    <s v="-"/>
    <s v="A.Md.Pi."/>
    <s v="- Feri Rosandi, A.Md.Pi."/>
    <x v="257"/>
    <d v="1992-12-11T00:00:00"/>
    <n v="32"/>
    <s v="32 Tahun 9 Bulan"/>
    <s v="31-35"/>
    <s v="Laki-laki"/>
    <x v="12"/>
    <d v="2022-03-01T00:00:00"/>
    <x v="1"/>
    <x v="3"/>
    <x v="4"/>
    <x v="39"/>
    <x v="84"/>
    <s v="Masinis Kapal"/>
    <d v="2022-03-01T00:00:00"/>
    <s v="Urusan Tata Usaha dan Kerumahtanggaan (ABK)"/>
    <s v="Pelaksana Administrasi Wakil Direktur II"/>
    <m/>
    <s v="-"/>
    <x v="257"/>
    <x v="2"/>
    <x v="2"/>
    <x v="0"/>
    <s v="Kampus Jakarta"/>
    <s v="D3"/>
    <x v="91"/>
    <x v="59"/>
    <x v="45"/>
    <x v="73"/>
    <x v="2"/>
    <x v="7"/>
    <x v="33"/>
    <x v="33"/>
    <x v="16"/>
    <x v="21"/>
  </r>
  <r>
    <x v="258"/>
    <s v="-"/>
    <s v="A.Md."/>
    <s v="- Zainal Abidin, A.Md."/>
    <x v="258"/>
    <d v="1987-02-08T00:00:00"/>
    <n v="38"/>
    <s v="38 Tahun 7 Bulan"/>
    <s v="36-40"/>
    <s v="Laki-laki"/>
    <x v="12"/>
    <d v="2022-03-01T00:00:00"/>
    <x v="1"/>
    <x v="3"/>
    <x v="4"/>
    <x v="39"/>
    <x v="84"/>
    <s v="Analis Tata Usaha "/>
    <d v="2025-02-01T00:00:00"/>
    <s v="Urusan Tata Usaha dan Kerumahtanggaan (Administrasi/Teknis)"/>
    <s v="Pelaksana Administrasi Wakil Direktur II"/>
    <m/>
    <s v="-"/>
    <x v="258"/>
    <x v="2"/>
    <x v="2"/>
    <x v="0"/>
    <s v="Kampus Jakarta"/>
    <s v="D3"/>
    <x v="96"/>
    <x v="60"/>
    <x v="45"/>
    <x v="73"/>
    <x v="2"/>
    <x v="7"/>
    <x v="33"/>
    <x v="33"/>
    <x v="16"/>
    <x v="21"/>
  </r>
  <r>
    <x v="259"/>
    <s v="-"/>
    <s v="A.Md., S.Pi."/>
    <s v="- Nofendy Dwija Saktianto, A.Md., S.Pi."/>
    <x v="259"/>
    <d v="1987-11-25T00:00:00"/>
    <n v="37"/>
    <s v="37 Tahun 10 Bulan"/>
    <s v="36-40"/>
    <s v="Laki-laki"/>
    <x v="12"/>
    <d v="2022-03-01T00:00:00"/>
    <x v="1"/>
    <x v="3"/>
    <x v="4"/>
    <x v="39"/>
    <x v="84"/>
    <s v="Mualim"/>
    <d v="2022-03-01T00:00:00"/>
    <s v="Urusan Tata Usaha dan Kerumahtanggaan (ABK)"/>
    <s v="Pelaksana Administrasi Wakil Direktur II"/>
    <m/>
    <s v="-"/>
    <x v="259"/>
    <x v="2"/>
    <x v="2"/>
    <x v="0"/>
    <s v="Kampus Jakarta"/>
    <s v="S1/D4"/>
    <x v="97"/>
    <x v="61"/>
    <x v="45"/>
    <x v="73"/>
    <x v="2"/>
    <x v="7"/>
    <x v="33"/>
    <x v="33"/>
    <x v="16"/>
    <x v="21"/>
  </r>
  <r>
    <x v="260"/>
    <s v="-"/>
    <s v="A.Md."/>
    <s v="- Estefanus Gunawan Tampi, A.Md."/>
    <x v="260"/>
    <d v="1986-07-14T00:00:00"/>
    <n v="39"/>
    <s v="39 Tahun 2 Bulan"/>
    <s v="36-40"/>
    <s v="Laki-laki"/>
    <x v="12"/>
    <d v="2022-03-01T00:00:00"/>
    <x v="1"/>
    <x v="3"/>
    <x v="4"/>
    <x v="39"/>
    <x v="84"/>
    <s v="Mualim"/>
    <d v="2022-03-01T00:00:00"/>
    <s v="Urusan Tata Usaha dan Kerumahtanggaan (ABK)"/>
    <s v="Pelaksana Administrasi Wakil Direktur II"/>
    <m/>
    <s v="-"/>
    <x v="260"/>
    <x v="2"/>
    <x v="2"/>
    <x v="0"/>
    <s v="Kampus Jakarta"/>
    <s v="D3"/>
    <x v="98"/>
    <x v="59"/>
    <x v="45"/>
    <x v="73"/>
    <x v="2"/>
    <x v="7"/>
    <x v="33"/>
    <x v="33"/>
    <x v="16"/>
    <x v="21"/>
  </r>
  <r>
    <x v="261"/>
    <s v="-"/>
    <s v="A.Md.Pi."/>
    <s v="- Mahardhika Derahmat, A.Md.Pi."/>
    <x v="261"/>
    <d v="1993-10-21T00:00:00"/>
    <n v="31"/>
    <s v="31 Tahun 11 Bulan"/>
    <s v="31-35"/>
    <s v="Laki-laki"/>
    <x v="12"/>
    <d v="2022-03-01T00:00:00"/>
    <x v="1"/>
    <x v="3"/>
    <x v="4"/>
    <x v="39"/>
    <x v="84"/>
    <s v="Mualim"/>
    <d v="2022-03-01T00:00:00"/>
    <s v="Urusan Tata Usaha dan Kerumahtanggaan (ABK)"/>
    <s v="Pelaksana Administrasi Wakil Direktur II"/>
    <m/>
    <s v="-"/>
    <x v="261"/>
    <x v="2"/>
    <x v="2"/>
    <x v="0"/>
    <s v="Kampus Jakarta"/>
    <s v="D3"/>
    <x v="98"/>
    <x v="59"/>
    <x v="45"/>
    <x v="73"/>
    <x v="2"/>
    <x v="7"/>
    <x v="33"/>
    <x v="33"/>
    <x v="16"/>
    <x v="21"/>
  </r>
  <r>
    <x v="262"/>
    <s v="-"/>
    <s v="A.Md."/>
    <s v="- Trans Tama Putra, A.Md."/>
    <x v="262"/>
    <d v="1989-02-05T00:00:00"/>
    <n v="36"/>
    <s v="36 Tahun 7 Bulan"/>
    <s v="36-40"/>
    <s v="Laki-laki"/>
    <x v="12"/>
    <d v="2022-03-01T00:00:00"/>
    <x v="1"/>
    <x v="3"/>
    <x v="4"/>
    <x v="39"/>
    <x v="84"/>
    <s v="Nahkoda"/>
    <d v="2022-03-01T00:00:00"/>
    <s v="Urusan Tata Usaha dan Kerumahtanggaan (ABK)"/>
    <s v="Pelaksana Administrasi Wakil Direktur II"/>
    <m/>
    <s v="-"/>
    <x v="262"/>
    <x v="2"/>
    <x v="2"/>
    <x v="0"/>
    <s v="Kampus Jakarta"/>
    <s v="D3"/>
    <x v="98"/>
    <x v="59"/>
    <x v="45"/>
    <x v="73"/>
    <x v="2"/>
    <x v="7"/>
    <x v="33"/>
    <x v="33"/>
    <x v="16"/>
    <x v="21"/>
  </r>
  <r>
    <x v="263"/>
    <s v="-"/>
    <s v="-"/>
    <s v="- Sajim, -"/>
    <x v="263"/>
    <d v="1967-03-08T00:00:00"/>
    <n v="58"/>
    <s v="58 Tahun 6 Bulan"/>
    <s v="56-60"/>
    <s v="Laki-laki"/>
    <x v="6"/>
    <d v="2021-10-01T00:00:00"/>
    <x v="2"/>
    <x v="3"/>
    <x v="4"/>
    <x v="39"/>
    <x v="84"/>
    <s v="Kelasi"/>
    <d v="2021-01-01T00:00:00"/>
    <s v="Urusan Tata Usaha dan Kerumahtanggaan (ABK)"/>
    <s v="Pelaksana Administrasi Wakil Direktur II"/>
    <m/>
    <s v="Pensiun per 1 April 2025"/>
    <x v="263"/>
    <x v="2"/>
    <x v="2"/>
    <x v="0"/>
    <s v="Kampus Serang"/>
    <s v="SLTA"/>
    <x v="83"/>
    <x v="52"/>
    <x v="45"/>
    <x v="73"/>
    <x v="2"/>
    <x v="7"/>
    <x v="33"/>
    <x v="33"/>
    <x v="16"/>
    <x v="21"/>
  </r>
  <r>
    <x v="264"/>
    <s v="-"/>
    <s v="-"/>
    <s v="- Handoko, -"/>
    <x v="264"/>
    <d v="1974-12-16T00:00:00"/>
    <n v="50"/>
    <s v="50 Tahun 9 Bulan"/>
    <s v="46-50"/>
    <s v="Laki-laki"/>
    <x v="10"/>
    <d v="2023-04-01T00:00:00"/>
    <x v="1"/>
    <x v="3"/>
    <x v="4"/>
    <x v="39"/>
    <x v="84"/>
    <s v="Kelasi"/>
    <d v="2021-09-30T00:00:00"/>
    <s v="Urusan Tata Usaha dan Kerumahtanggaan (ABK)"/>
    <s v="Pelaksana Administrasi Wakil Direktur II"/>
    <m/>
    <s v="-"/>
    <x v="264"/>
    <x v="2"/>
    <x v="2"/>
    <x v="0"/>
    <s v="Kampus Serang"/>
    <s v="SLTA"/>
    <x v="83"/>
    <x v="52"/>
    <x v="45"/>
    <x v="73"/>
    <x v="2"/>
    <x v="7"/>
    <x v="33"/>
    <x v="33"/>
    <x v="16"/>
    <x v="21"/>
  </r>
  <r>
    <x v="265"/>
    <s v="-"/>
    <s v="S.E."/>
    <s v="- Agus Cahyo Poerwanto, S.E."/>
    <x v="265"/>
    <d v="1978-02-07T00:00:00"/>
    <n v="47"/>
    <s v="47 Tahun 7 Bulan"/>
    <s v="46-50"/>
    <s v="Laki-laki"/>
    <x v="0"/>
    <d v="2017-04-01T00:00:00"/>
    <x v="1"/>
    <x v="3"/>
    <x v="4"/>
    <x v="39"/>
    <x v="84"/>
    <s v="Kepala Unit Rumah Tangga"/>
    <d v="2024-09-01T00:00:00"/>
    <s v="Urusan Tata Usaha dan Kerumahtanggaan (Administrasi/Teknis)"/>
    <s v="Pelaksana Administrasi Wakil Direktur II"/>
    <m/>
    <s v="-"/>
    <x v="265"/>
    <x v="2"/>
    <x v="2"/>
    <x v="0"/>
    <s v="Kampus Jakarta"/>
    <s v="S1/D4"/>
    <x v="88"/>
    <x v="62"/>
    <x v="45"/>
    <x v="73"/>
    <x v="2"/>
    <x v="7"/>
    <x v="33"/>
    <x v="33"/>
    <x v="16"/>
    <x v="21"/>
  </r>
  <r>
    <x v="266"/>
    <s v="-"/>
    <s v="S.P."/>
    <s v="- Errys Rukiyanto, S.P."/>
    <x v="266"/>
    <d v="1976-10-17T00:00:00"/>
    <n v="48"/>
    <s v="48 Tahun 11 Bulan"/>
    <s v="46-50"/>
    <s v="Laki-laki"/>
    <x v="5"/>
    <d v="2021-04-01T00:00:00"/>
    <x v="1"/>
    <x v="3"/>
    <x v="4"/>
    <x v="39"/>
    <x v="84"/>
    <s v="Penyusun Laporan Barang Milik Negara"/>
    <d v="2021-09-30T00:00:00"/>
    <s v="Urusan Keuangan dan Pengelolaan Barang Milik Negara"/>
    <s v="Pelaksana Administrasi Wakil Direktur II"/>
    <m/>
    <s v="-"/>
    <x v="266"/>
    <x v="2"/>
    <x v="2"/>
    <x v="0"/>
    <s v="Kampus Jakarta"/>
    <s v="S1/D4"/>
    <x v="99"/>
    <x v="55"/>
    <x v="45"/>
    <x v="73"/>
    <x v="2"/>
    <x v="7"/>
    <x v="33"/>
    <x v="33"/>
    <x v="16"/>
    <x v="21"/>
  </r>
  <r>
    <x v="267"/>
    <s v="-"/>
    <s v="S.S.T.Pi."/>
    <s v="- Risma Saptiaji, S.S.T.Pi."/>
    <x v="267"/>
    <d v="1988-07-30T00:00:00"/>
    <n v="37"/>
    <s v="37 Tahun 2 Bulan"/>
    <s v="36-40"/>
    <s v="Laki-laki"/>
    <x v="5"/>
    <d v="2022-04-01T00:00:00"/>
    <x v="1"/>
    <x v="3"/>
    <x v="4"/>
    <x v="39"/>
    <x v="84"/>
    <s v="Penyusun Laporan Keuangan"/>
    <d v="2021-01-01T00:00:00"/>
    <s v="Urusan Keuangan dan Pengelolaan Barang Milik Negara"/>
    <s v="Pelaksana Administrasi Wakil Direktur II"/>
    <m/>
    <s v="-"/>
    <x v="267"/>
    <x v="2"/>
    <x v="2"/>
    <x v="0"/>
    <s v="Kampus Jakarta"/>
    <s v="S1/D4"/>
    <x v="100"/>
    <x v="3"/>
    <x v="45"/>
    <x v="73"/>
    <x v="2"/>
    <x v="7"/>
    <x v="33"/>
    <x v="33"/>
    <x v="16"/>
    <x v="21"/>
  </r>
  <r>
    <x v="268"/>
    <s v="-"/>
    <s v="-"/>
    <s v="- Haryono, -"/>
    <x v="268"/>
    <d v="1965-06-15T00:00:00"/>
    <n v="60"/>
    <s v="60 Tahun 3 Bulan"/>
    <s v="56-60"/>
    <s v="Laki-laki"/>
    <x v="6"/>
    <d v="2014-04-01T00:00:00"/>
    <x v="2"/>
    <x v="3"/>
    <x v="4"/>
    <x v="39"/>
    <x v="84"/>
    <s v="Pengelola Keuangan"/>
    <m/>
    <s v="Urusan Keuangan dan Pengelolaan Barang Milik Negara"/>
    <s v="Pelaksana Administrasi Wakil Direktur II"/>
    <m/>
    <s v="Pensiun per 1 Juli 2023"/>
    <x v="268"/>
    <x v="2"/>
    <x v="2"/>
    <x v="0"/>
    <s v="Kampus Jakarta"/>
    <s v="SLTA"/>
    <x v="83"/>
    <x v="52"/>
    <x v="45"/>
    <x v="73"/>
    <x v="2"/>
    <x v="7"/>
    <x v="33"/>
    <x v="33"/>
    <x v="16"/>
    <x v="21"/>
  </r>
  <r>
    <x v="269"/>
    <s v="-"/>
    <s v="S.E."/>
    <s v="- Rindu Linanda, S.E."/>
    <x v="269"/>
    <d v="1988-10-10T00:00:00"/>
    <n v="36"/>
    <s v="36 Tahun 11 Bulan"/>
    <s v="36-40"/>
    <s v="Perempuan"/>
    <x v="6"/>
    <d v="2021-04-01T00:00:00"/>
    <x v="1"/>
    <x v="3"/>
    <x v="4"/>
    <x v="39"/>
    <x v="84"/>
    <s v="Analis Pengembangan Karir Pendidik dan Tenaga Kependidikan"/>
    <d v="2025-02-01T00:00:00"/>
    <s v="Urusan Kepegawaian"/>
    <s v="Pelaksana Administrasi Wakil Direktur II"/>
    <m/>
    <s v="-"/>
    <x v="269"/>
    <x v="2"/>
    <x v="2"/>
    <x v="0"/>
    <s v="Kampus Jakarta"/>
    <s v="S1/D4"/>
    <x v="101"/>
    <x v="63"/>
    <x v="45"/>
    <x v="73"/>
    <x v="2"/>
    <x v="7"/>
    <x v="33"/>
    <x v="33"/>
    <x v="16"/>
    <x v="21"/>
  </r>
  <r>
    <x v="270"/>
    <s v="-"/>
    <s v="S.Pi., M.Tr.Pi."/>
    <s v="- Ai Setiadi, S.Pi., M.Tr.Pi."/>
    <x v="270"/>
    <d v="1981-11-26T00:00:00"/>
    <n v="43"/>
    <s v="43 Tahun 10 Bulan"/>
    <s v="41-45"/>
    <s v="Laki-laki"/>
    <x v="6"/>
    <d v="2022-04-01T00:00:00"/>
    <x v="1"/>
    <x v="3"/>
    <x v="4"/>
    <x v="39"/>
    <x v="84"/>
    <s v="Analis Laboratorium Pendidikan "/>
    <d v="2025-02-01T00:00:00"/>
    <s v="Urusan Pendidikan, Penelitian dan Pengabdian Masyarakat"/>
    <s v="Pelaksana Administrasi Wakil Direktur I"/>
    <m/>
    <s v="-"/>
    <x v="270"/>
    <x v="2"/>
    <x v="2"/>
    <x v="0"/>
    <s v="Kampus Jakarta"/>
    <s v="S2"/>
    <x v="5"/>
    <x v="12"/>
    <x v="45"/>
    <x v="73"/>
    <x v="2"/>
    <x v="7"/>
    <x v="33"/>
    <x v="33"/>
    <x v="16"/>
    <x v="21"/>
  </r>
  <r>
    <x v="271"/>
    <s v="-"/>
    <s v="-"/>
    <s v="- Puji Suprianto, -"/>
    <x v="271"/>
    <d v="1978-10-24T00:00:00"/>
    <n v="46"/>
    <s v="46 Tahun 11 Bulan"/>
    <s v="46-50"/>
    <s v="Laki-laki"/>
    <x v="11"/>
    <d v="2021-04-01T00:00:00"/>
    <x v="1"/>
    <x v="3"/>
    <x v="4"/>
    <x v="39"/>
    <x v="84"/>
    <s v="Pengelola Rumah Tangga"/>
    <d v="2025-02-01T00:00:00"/>
    <s v="Urusan Tata Usaha dan Kerumahtanggaan (Administrasi/Teknis)"/>
    <s v="Pelaksana Administrasi Wakil Direktur II"/>
    <m/>
    <s v="-"/>
    <x v="271"/>
    <x v="2"/>
    <x v="2"/>
    <x v="0"/>
    <s v="Kampus Jakarta"/>
    <s v="SLTA"/>
    <x v="83"/>
    <x v="52"/>
    <x v="45"/>
    <x v="73"/>
    <x v="2"/>
    <x v="7"/>
    <x v="33"/>
    <x v="33"/>
    <x v="16"/>
    <x v="21"/>
  </r>
  <r>
    <x v="272"/>
    <s v="-"/>
    <s v="S.E."/>
    <s v="- Foris Suci Derita Asih, S.E."/>
    <x v="272"/>
    <d v="1975-03-19T00:00:00"/>
    <n v="50"/>
    <s v="50 Tahun 6 Bulan"/>
    <s v="46-50"/>
    <s v="Perempuan"/>
    <x v="0"/>
    <d v="2021-10-01T00:00:00"/>
    <x v="1"/>
    <x v="3"/>
    <x v="4"/>
    <x v="39"/>
    <x v="84"/>
    <s v="Verifikator Keuangan"/>
    <d v="2021-09-30T00:00:00"/>
    <s v="Urusan Keuangan dan Pengelolaan Barang Milik Negara"/>
    <s v="Pelaksana Administrasi Wakil Direktur II"/>
    <m/>
    <s v="-"/>
    <x v="272"/>
    <x v="2"/>
    <x v="2"/>
    <x v="0"/>
    <s v="Kampus Bogor"/>
    <s v="S1/D4"/>
    <x v="88"/>
    <x v="64"/>
    <x v="45"/>
    <x v="73"/>
    <x v="2"/>
    <x v="7"/>
    <x v="33"/>
    <x v="33"/>
    <x v="16"/>
    <x v="21"/>
  </r>
  <r>
    <x v="273"/>
    <s v="-"/>
    <s v="A.Md."/>
    <s v="- Imphi Rosagtina Bernike Sinaga, A.Md."/>
    <x v="273"/>
    <d v="1983-06-04T00:00:00"/>
    <n v="42"/>
    <s v="42 Tahun 3 Bulan"/>
    <s v="41-45"/>
    <s v="Perempuan"/>
    <x v="6"/>
    <d v="2022-10-01T00:00:00"/>
    <x v="1"/>
    <x v="3"/>
    <x v="4"/>
    <x v="39"/>
    <x v="84"/>
    <s v="Bendahara"/>
    <d v="2025-02-01T00:00:00"/>
    <s v="Urusan Keuangan dan Pengelolaan Barang Milik Negara"/>
    <s v="Pelaksana Administrasi Wakil Direktur II"/>
    <m/>
    <s v="-"/>
    <x v="273"/>
    <x v="2"/>
    <x v="2"/>
    <x v="0"/>
    <s v="Kampus Bogor"/>
    <s v="D3"/>
    <x v="102"/>
    <x v="1"/>
    <x v="45"/>
    <x v="73"/>
    <x v="2"/>
    <x v="7"/>
    <x v="33"/>
    <x v="33"/>
    <x v="16"/>
    <x v="21"/>
  </r>
  <r>
    <x v="274"/>
    <s v="-"/>
    <s v="-"/>
    <s v="- Muhamad Mahpudin, -"/>
    <x v="274"/>
    <d v="1967-08-01T00:00:00"/>
    <n v="58"/>
    <s v="58 Tahun 1 Bulan"/>
    <s v="56-60"/>
    <s v="Laki-laki"/>
    <x v="6"/>
    <d v="2023-10-01T00:00:00"/>
    <x v="2"/>
    <x v="3"/>
    <x v="4"/>
    <x v="39"/>
    <x v="84"/>
    <s v="Pengelola Barang Milik Negara"/>
    <d v="2021-09-30T00:00:00"/>
    <s v="Urusan Keuangan dan Pengelolaan Barang Milik Negara"/>
    <s v="Pelaksana Administrasi Wakil Direktur II"/>
    <m/>
    <s v="Pensiun per 1 September 2025"/>
    <x v="274"/>
    <x v="2"/>
    <x v="2"/>
    <x v="0"/>
    <s v="Kampus Bogor"/>
    <s v="SLTA"/>
    <x v="83"/>
    <x v="52"/>
    <x v="45"/>
    <x v="73"/>
    <x v="2"/>
    <x v="7"/>
    <x v="33"/>
    <x v="33"/>
    <x v="16"/>
    <x v="21"/>
  </r>
  <r>
    <x v="275"/>
    <s v="-"/>
    <s v="-"/>
    <s v="- Suganda, -"/>
    <x v="275"/>
    <d v="1972-05-10T00:00:00"/>
    <n v="53"/>
    <s v="53 Tahun 4 Bulan"/>
    <s v="51-55"/>
    <s v="Laki-laki"/>
    <x v="6"/>
    <d v="2025-04-01T00:00:00"/>
    <x v="1"/>
    <x v="3"/>
    <x v="4"/>
    <x v="39"/>
    <x v="84"/>
    <s v="Pengelola Keuangan"/>
    <d v="2021-09-30T00:00:00"/>
    <s v="Urusan Keuangan dan Pengelolaan Barang Milik Negara"/>
    <s v="Pelaksana Administrasi Wakil Direktur II"/>
    <m/>
    <s v="-"/>
    <x v="275"/>
    <x v="2"/>
    <x v="2"/>
    <x v="0"/>
    <s v="Kampus Bogor"/>
    <s v="SLTA"/>
    <x v="83"/>
    <x v="52"/>
    <x v="45"/>
    <x v="73"/>
    <x v="2"/>
    <x v="7"/>
    <x v="33"/>
    <x v="33"/>
    <x v="16"/>
    <x v="21"/>
  </r>
  <r>
    <x v="276"/>
    <s v="-"/>
    <s v="-"/>
    <s v="- Iman Sulaeman, -"/>
    <x v="276"/>
    <d v="1982-08-11T00:00:00"/>
    <n v="43"/>
    <s v="43 Tahun 1 Bulan"/>
    <s v="41-45"/>
    <s v="Laki-laki"/>
    <x v="11"/>
    <d v="2021-10-01T00:00:00"/>
    <x v="1"/>
    <x v="3"/>
    <x v="4"/>
    <x v="39"/>
    <x v="84"/>
    <s v="Pengelola Keuangan"/>
    <d v="2025-02-01T00:00:00"/>
    <s v="Urusan Keuangan dan Pengelolaan Barang Milik Negara"/>
    <s v="Pelaksana Administrasi Wakil Direktur II"/>
    <m/>
    <s v="-"/>
    <x v="276"/>
    <x v="2"/>
    <x v="2"/>
    <x v="0"/>
    <s v="Kampus Bogor"/>
    <s v="SLTA"/>
    <x v="83"/>
    <x v="52"/>
    <x v="45"/>
    <x v="73"/>
    <x v="2"/>
    <x v="7"/>
    <x v="33"/>
    <x v="33"/>
    <x v="16"/>
    <x v="21"/>
  </r>
  <r>
    <x v="277"/>
    <s v="-"/>
    <s v="S.Psi., M.S.E."/>
    <s v="- Kushardiana, S.Psi., M.S.E."/>
    <x v="277"/>
    <d v="1976-09-28T00:00:00"/>
    <n v="49"/>
    <s v="49 Tahun 0 Bulan"/>
    <s v="46-50"/>
    <s v="Perempuan"/>
    <x v="1"/>
    <d v="2021-04-01T00:00:00"/>
    <x v="1"/>
    <x v="4"/>
    <x v="4"/>
    <x v="39"/>
    <x v="84"/>
    <s v="Analis Sumber Daya Manusia Aparatur Ahli Muda"/>
    <d v="2024-11-05T00:00:00"/>
    <m/>
    <m/>
    <s v="Analis Sumber Daya Manusia Aparatur"/>
    <s v="-"/>
    <x v="277"/>
    <x v="2"/>
    <x v="2"/>
    <x v="0"/>
    <s v="Kampus Jakarta"/>
    <s v="S2"/>
    <x v="12"/>
    <x v="0"/>
    <x v="45"/>
    <x v="73"/>
    <x v="2"/>
    <x v="7"/>
    <x v="33"/>
    <x v="33"/>
    <x v="16"/>
    <x v="21"/>
  </r>
  <r>
    <x v="278"/>
    <s v="-"/>
    <s v="S.A.P."/>
    <s v="- Adi Apriyadi, S.A.P."/>
    <x v="278"/>
    <d v="1978-04-13T00:00:00"/>
    <n v="47"/>
    <s v="47 Tahun 5 Bulan"/>
    <s v="46-50"/>
    <s v="Laki-laki"/>
    <x v="6"/>
    <d v="2024-04-01T00:00:00"/>
    <x v="1"/>
    <x v="3"/>
    <x v="4"/>
    <x v="39"/>
    <x v="84"/>
    <s v="Pengelola Kepegawaian"/>
    <d v="2022-01-18T00:00:00"/>
    <s v="Urusan Kepegawaian"/>
    <s v="Pelaksana Administrasi Wakil Direktur II"/>
    <m/>
    <s v="-"/>
    <x v="278"/>
    <x v="2"/>
    <x v="2"/>
    <x v="0"/>
    <s v="Kampus Bogor"/>
    <s v="S1/D4"/>
    <x v="90"/>
    <x v="57"/>
    <x v="45"/>
    <x v="73"/>
    <x v="2"/>
    <x v="7"/>
    <x v="33"/>
    <x v="33"/>
    <x v="16"/>
    <x v="21"/>
  </r>
  <r>
    <x v="279"/>
    <s v="-"/>
    <s v="-"/>
    <s v="- Yuliatun Atiyah, -"/>
    <x v="279"/>
    <d v="1976-12-11T00:00:00"/>
    <n v="48"/>
    <s v="48 Tahun 9 Bulan"/>
    <s v="46-50"/>
    <s v="Perempuan"/>
    <x v="6"/>
    <d v="2025-04-01T00:00:00"/>
    <x v="1"/>
    <x v="3"/>
    <x v="4"/>
    <x v="39"/>
    <x v="84"/>
    <s v="Pengadministrasi Kepegawaian"/>
    <d v="2021-09-30T00:00:00"/>
    <s v="Urusan Kepegawaian"/>
    <s v="Pelaksana Administrasi Wakil Direktur II"/>
    <m/>
    <s v="-"/>
    <x v="279"/>
    <x v="2"/>
    <x v="2"/>
    <x v="0"/>
    <s v="Kampus Serang"/>
    <s v="SLTA"/>
    <x v="83"/>
    <x v="52"/>
    <x v="45"/>
    <x v="73"/>
    <x v="2"/>
    <x v="7"/>
    <x v="33"/>
    <x v="33"/>
    <x v="16"/>
    <x v="21"/>
  </r>
  <r>
    <x v="280"/>
    <s v="-"/>
    <s v="S.E."/>
    <s v="- Soleh, S.E."/>
    <x v="280"/>
    <d v="1965-10-05T00:00:00"/>
    <n v="59"/>
    <s v="59 Tahun 11 Bulan"/>
    <s v="56-60"/>
    <s v="Laki-laki"/>
    <x v="6"/>
    <d v="2020-04-01T00:00:00"/>
    <x v="2"/>
    <x v="3"/>
    <x v="4"/>
    <x v="39"/>
    <x v="84"/>
    <s v="Analis Data dan Informasi"/>
    <m/>
    <s v="Urusan Kehumasan"/>
    <s v="Pelaksana Administrasi Wakil Direktur II"/>
    <m/>
    <s v="Pensiun per 1 November 2023"/>
    <x v="280"/>
    <x v="2"/>
    <x v="2"/>
    <x v="0"/>
    <s v="Kampus Jakarta"/>
    <s v="S1/D4"/>
    <x v="103"/>
    <x v="65"/>
    <x v="45"/>
    <x v="73"/>
    <x v="2"/>
    <x v="7"/>
    <x v="33"/>
    <x v="33"/>
    <x v="16"/>
    <x v="21"/>
  </r>
  <r>
    <x v="281"/>
    <s v="-"/>
    <s v="-"/>
    <s v="- Okta Mulyawan, -"/>
    <x v="281"/>
    <d v="1985-10-10T00:00:00"/>
    <n v="39"/>
    <s v="39 Tahun 11 Bulan"/>
    <s v="36-40"/>
    <s v="Laki-laki"/>
    <x v="11"/>
    <d v="2021-04-01T00:00:00"/>
    <x v="1"/>
    <x v="3"/>
    <x v="4"/>
    <x v="39"/>
    <x v="84"/>
    <s v="Pengadministrasi Kependidikan"/>
    <d v="2024-09-01T00:00:00"/>
    <s v="Urusan Administrasi Ketarunaan dan Alumni"/>
    <s v="Pelaksana Administrasi Wakil Direktur III"/>
    <m/>
    <s v="-"/>
    <x v="281"/>
    <x v="2"/>
    <x v="2"/>
    <x v="0"/>
    <s v="Kampus Jakarta"/>
    <s v="SLTA"/>
    <x v="83"/>
    <x v="52"/>
    <x v="45"/>
    <x v="73"/>
    <x v="2"/>
    <x v="7"/>
    <x v="33"/>
    <x v="33"/>
    <x v="16"/>
    <x v="21"/>
  </r>
  <r>
    <x v="282"/>
    <s v="-"/>
    <s v="S.Pd."/>
    <s v="- Parwata, S.Pd."/>
    <x v="282"/>
    <d v="1967-02-06T00:00:00"/>
    <n v="58"/>
    <s v="58 Tahun 7 Bulan"/>
    <s v="56-60"/>
    <s v="Laki-laki"/>
    <x v="0"/>
    <d v="2014-10-01T00:00:00"/>
    <x v="2"/>
    <x v="3"/>
    <x v="4"/>
    <x v="39"/>
    <x v="84"/>
    <s v="Analis Peserta Didik"/>
    <s v="-"/>
    <s v="Urusan Administrasi Ketarunaan dan Alumni"/>
    <s v="Pelaksana Administrasi Wakil Direktur III"/>
    <m/>
    <s v="Pensiun per 1 Maret 2025"/>
    <x v="282"/>
    <x v="2"/>
    <x v="2"/>
    <x v="0"/>
    <s v="Kampus Jakarta"/>
    <s v="S1/D4"/>
    <x v="104"/>
    <x v="66"/>
    <x v="45"/>
    <x v="73"/>
    <x v="2"/>
    <x v="7"/>
    <x v="33"/>
    <x v="33"/>
    <x v="16"/>
    <x v="21"/>
  </r>
  <r>
    <x v="283"/>
    <s v="-"/>
    <s v="S.St.Pi., M.P."/>
    <s v="- Soenarto, S.St.Pi., M.P."/>
    <x v="283"/>
    <d v="1980-12-01T00:00:00"/>
    <n v="44"/>
    <s v="44 Tahun 9 Bulan"/>
    <s v="41-45"/>
    <s v="Laki-laki"/>
    <x v="1"/>
    <d v="2018-10-01T00:00:00"/>
    <x v="1"/>
    <x v="3"/>
    <x v="4"/>
    <x v="39"/>
    <x v="84"/>
    <s v="Kepala Unit Administrasi Akademik"/>
    <d v="2024-09-01T00:00:00"/>
    <s v="Urusan Administrasi Ketarunaan dan Alumni"/>
    <s v="Pelaksana Administrasi Wakil Direktur III"/>
    <m/>
    <s v="-"/>
    <x v="283"/>
    <x v="2"/>
    <x v="2"/>
    <x v="0"/>
    <s v="Kampus Jakarta"/>
    <s v="S2"/>
    <x v="105"/>
    <x v="1"/>
    <x v="45"/>
    <x v="73"/>
    <x v="2"/>
    <x v="7"/>
    <x v="33"/>
    <x v="33"/>
    <x v="16"/>
    <x v="21"/>
  </r>
  <r>
    <x v="284"/>
    <s v="-"/>
    <s v="S.St.Pi."/>
    <s v="- Meila Eskaria Putri, S.St.Pi."/>
    <x v="284"/>
    <d v="1986-05-24T00:00:00"/>
    <n v="39"/>
    <s v="39 Tahun 4 Bulan"/>
    <s v="36-40"/>
    <s v="Perempuan"/>
    <x v="0"/>
    <d v="2019-10-01T00:00:00"/>
    <x v="1"/>
    <x v="3"/>
    <x v="4"/>
    <x v="39"/>
    <x v="84"/>
    <s v="Pengadministrasi Akademik dan Pembina Taruna"/>
    <d v="2024-09-01T00:00:00"/>
    <s v="Urusan Administrasi Ketarunaan dan Alumni"/>
    <s v="Pelaksana Administrasi Wakil Direktur III"/>
    <m/>
    <s v="-"/>
    <x v="284"/>
    <x v="2"/>
    <x v="2"/>
    <x v="0"/>
    <s v="Kampus Bogor"/>
    <s v="S1/D4"/>
    <x v="106"/>
    <x v="3"/>
    <x v="45"/>
    <x v="73"/>
    <x v="2"/>
    <x v="7"/>
    <x v="33"/>
    <x v="33"/>
    <x v="16"/>
    <x v="21"/>
  </r>
  <r>
    <x v="285"/>
    <s v="-"/>
    <s v="-"/>
    <s v="- Arti Yuliarti, -"/>
    <x v="285"/>
    <d v="1983-07-16T00:00:00"/>
    <n v="42"/>
    <s v="42 Tahun 2 Bulan"/>
    <s v="41-45"/>
    <s v="Perempuan"/>
    <x v="10"/>
    <d v="2025-04-01T00:00:00"/>
    <x v="1"/>
    <x v="3"/>
    <x v="4"/>
    <x v="39"/>
    <x v="84"/>
    <s v="Kepala Sub Unit Pelayanan Akademik"/>
    <d v="2024-09-01T00:00:00"/>
    <s v="Urusan Administrasi Ketarunaan dan Alumni"/>
    <s v="Pelaksana Administrasi Wakil Direktur III"/>
    <m/>
    <s v="-"/>
    <x v="285"/>
    <x v="2"/>
    <x v="2"/>
    <x v="0"/>
    <s v="Kampus Serang"/>
    <s v="SLTA"/>
    <x v="83"/>
    <x v="52"/>
    <x v="45"/>
    <x v="73"/>
    <x v="2"/>
    <x v="7"/>
    <x v="33"/>
    <x v="33"/>
    <x v="16"/>
    <x v="21"/>
  </r>
  <r>
    <x v="286"/>
    <s v="-"/>
    <s v="-"/>
    <s v="- Rahmat, -"/>
    <x v="286"/>
    <d v="1967-12-15T00:00:00"/>
    <n v="57"/>
    <s v="57 Tahun 9 Bulan"/>
    <s v="56-60"/>
    <s v="Laki-laki"/>
    <x v="6"/>
    <d v="2023-04-01T00:00:00"/>
    <x v="1"/>
    <x v="3"/>
    <x v="4"/>
    <x v="39"/>
    <x v="84"/>
    <s v="Penjaga Asrama"/>
    <d v="2021-01-01T00:00:00"/>
    <s v="Urusan Pembinaan Karakter"/>
    <s v="Pelaksana Administrasi Wakil Direktur III"/>
    <m/>
    <s v="-"/>
    <x v="286"/>
    <x v="2"/>
    <x v="2"/>
    <x v="0"/>
    <s v="Kampus Jakarta"/>
    <s v="SLTA"/>
    <x v="83"/>
    <x v="52"/>
    <x v="45"/>
    <x v="73"/>
    <x v="2"/>
    <x v="7"/>
    <x v="33"/>
    <x v="33"/>
    <x v="16"/>
    <x v="21"/>
  </r>
  <r>
    <x v="287"/>
    <s v="-"/>
    <s v="-"/>
    <s v="- Lilis Suryani, -"/>
    <x v="287"/>
    <d v="1970-02-04T00:00:00"/>
    <n v="55"/>
    <s v="55 Tahun 7 Bulan"/>
    <s v="51-55"/>
    <s v="Perempuan"/>
    <x v="11"/>
    <d v="2025-04-01T00:00:00"/>
    <x v="1"/>
    <x v="3"/>
    <x v="4"/>
    <x v="39"/>
    <x v="84"/>
    <s v="Pramubakti"/>
    <d v="2021-01-01T00:00:00"/>
    <s v="Urusan Pembinaan Karakter"/>
    <s v="Pelaksana Administrasi Wakil Direktur III"/>
    <m/>
    <s v="-"/>
    <x v="287"/>
    <x v="2"/>
    <x v="2"/>
    <x v="0"/>
    <s v="Kampus Jakarta"/>
    <s v="SLTA"/>
    <x v="83"/>
    <x v="52"/>
    <x v="45"/>
    <x v="73"/>
    <x v="2"/>
    <x v="7"/>
    <x v="33"/>
    <x v="33"/>
    <x v="16"/>
    <x v="21"/>
  </r>
  <r>
    <x v="288"/>
    <s v="-"/>
    <s v="-"/>
    <s v="- Suprapti, -"/>
    <x v="288"/>
    <d v="1981-09-27T00:00:00"/>
    <n v="44"/>
    <s v="44 Tahun 0 Bulan"/>
    <s v="41-45"/>
    <s v="Perempuan"/>
    <x v="12"/>
    <d v="2025-04-01T00:00:00"/>
    <x v="1"/>
    <x v="3"/>
    <x v="4"/>
    <x v="39"/>
    <x v="84"/>
    <s v="Pengadministrasi Umum"/>
    <d v="2025-02-01T00:00:00"/>
    <s v="Urusan Tata Usaha dan Kerumahtanggaan (Administrasi/Teknis)"/>
    <s v="Pelaksana Administrasi Wakil Direktur II"/>
    <m/>
    <s v="-"/>
    <x v="288"/>
    <x v="2"/>
    <x v="2"/>
    <x v="0"/>
    <s v="Kampus Jakarta"/>
    <s v="SLTA"/>
    <x v="83"/>
    <x v="52"/>
    <x v="45"/>
    <x v="73"/>
    <x v="2"/>
    <x v="7"/>
    <x v="33"/>
    <x v="33"/>
    <x v="16"/>
    <x v="21"/>
  </r>
  <r>
    <x v="289"/>
    <s v="-"/>
    <s v="-"/>
    <s v="- Wirdiningsih, -"/>
    <x v="289"/>
    <d v="1974-06-28T00:00:00"/>
    <n v="51"/>
    <s v="51 Tahun 3 Bulan"/>
    <s v="51-55"/>
    <s v="Perempuan"/>
    <x v="13"/>
    <d v="2020-04-01T00:00:00"/>
    <x v="1"/>
    <x v="3"/>
    <x v="4"/>
    <x v="39"/>
    <x v="84"/>
    <s v="Pramubakti"/>
    <d v="2021-01-01T00:00:00"/>
    <s v="Urusan Pembinaan Karakter"/>
    <s v="Pelaksana Administrasi Wakil Direktur III"/>
    <m/>
    <s v="-"/>
    <x v="289"/>
    <x v="2"/>
    <x v="2"/>
    <x v="0"/>
    <s v="Kampus Jakarta"/>
    <s v="SD"/>
    <x v="83"/>
    <x v="52"/>
    <x v="45"/>
    <x v="73"/>
    <x v="2"/>
    <x v="7"/>
    <x v="33"/>
    <x v="33"/>
    <x v="16"/>
    <x v="21"/>
  </r>
  <r>
    <x v="290"/>
    <s v="-"/>
    <s v="-"/>
    <s v="- Siti Nurhasanah, -"/>
    <x v="290"/>
    <d v="1977-09-11T00:00:00"/>
    <n v="48"/>
    <s v="48 Tahun 0 Bulan"/>
    <s v="46-50"/>
    <s v="Perempuan"/>
    <x v="13"/>
    <d v="2022-04-01T00:00:00"/>
    <x v="1"/>
    <x v="3"/>
    <x v="4"/>
    <x v="39"/>
    <x v="84"/>
    <s v="Pramubakti"/>
    <d v="2021-01-01T00:00:00"/>
    <s v="Urusan Pembinaan Karakter"/>
    <s v="Pelaksana Administrasi Wakil Direktur III"/>
    <m/>
    <s v="-"/>
    <x v="290"/>
    <x v="2"/>
    <x v="2"/>
    <x v="0"/>
    <s v="Kampus Jakarta"/>
    <s v="SLTP"/>
    <x v="83"/>
    <x v="52"/>
    <x v="45"/>
    <x v="73"/>
    <x v="2"/>
    <x v="7"/>
    <x v="33"/>
    <x v="33"/>
    <x v="16"/>
    <x v="21"/>
  </r>
  <r>
    <x v="291"/>
    <s v="-"/>
    <s v="-"/>
    <s v="- Karinah, -"/>
    <x v="291"/>
    <d v="1968-10-01T00:00:00"/>
    <n v="56"/>
    <s v="56 Tahun 11 Bulan"/>
    <s v="56-60"/>
    <s v="Perempuan"/>
    <x v="14"/>
    <d v="2021-10-01T00:00:00"/>
    <x v="1"/>
    <x v="3"/>
    <x v="4"/>
    <x v="39"/>
    <x v="84"/>
    <s v="Pramubakti"/>
    <d v="2021-09-30T00:00:00"/>
    <s v="Urusan Pembinaan Karakter"/>
    <s v="Pelaksana Administrasi Wakil Direktur III"/>
    <m/>
    <s v="-"/>
    <x v="291"/>
    <x v="2"/>
    <x v="2"/>
    <x v="0"/>
    <s v="Kampus Serang"/>
    <s v="SLTP"/>
    <x v="83"/>
    <x v="52"/>
    <x v="45"/>
    <x v="73"/>
    <x v="2"/>
    <x v="7"/>
    <x v="33"/>
    <x v="33"/>
    <x v="16"/>
    <x v="21"/>
  </r>
  <r>
    <x v="292"/>
    <s v="-"/>
    <s v="-"/>
    <s v="- Dasiah, -"/>
    <x v="292"/>
    <d v="1968-10-12T00:00:00"/>
    <n v="56"/>
    <s v="56 Tahun 11 Bulan"/>
    <s v="56-60"/>
    <s v="Perempuan"/>
    <x v="14"/>
    <d v="2023-10-01T00:00:00"/>
    <x v="1"/>
    <x v="3"/>
    <x v="4"/>
    <x v="39"/>
    <x v="84"/>
    <s v="Pramubakti"/>
    <d v="2021-09-30T00:00:00"/>
    <s v="Urusan Pembinaan Karakter"/>
    <s v="Pelaksana Administrasi Wakil Direktur III"/>
    <m/>
    <s v="-"/>
    <x v="292"/>
    <x v="2"/>
    <x v="2"/>
    <x v="0"/>
    <s v="Kampus Serang"/>
    <s v="SLTP"/>
    <x v="83"/>
    <x v="52"/>
    <x v="45"/>
    <x v="73"/>
    <x v="2"/>
    <x v="7"/>
    <x v="33"/>
    <x v="33"/>
    <x v="16"/>
    <x v="21"/>
  </r>
  <r>
    <x v="293"/>
    <s v="-"/>
    <s v="-"/>
    <s v="- Tarsad, -"/>
    <x v="293"/>
    <d v="1981-07-13T00:00:00"/>
    <n v="44"/>
    <s v="44 Tahun 2 Bulan"/>
    <s v="41-45"/>
    <s v="Laki-laki"/>
    <x v="13"/>
    <d v="2023-10-01T00:00:00"/>
    <x v="1"/>
    <x v="3"/>
    <x v="4"/>
    <x v="39"/>
    <x v="84"/>
    <s v="Satuan Pengamanan"/>
    <d v="2021-09-30T00:00:00"/>
    <s v="Urusan Tata Usaha dan Kerumahtanggaan (Administrasi/Teknis)"/>
    <s v="Pelaksana Administrasi Wakil Direktur II"/>
    <m/>
    <s v="-"/>
    <x v="293"/>
    <x v="2"/>
    <x v="2"/>
    <x v="0"/>
    <s v="Kampus Serang"/>
    <s v="SLTP"/>
    <x v="83"/>
    <x v="52"/>
    <x v="45"/>
    <x v="73"/>
    <x v="2"/>
    <x v="7"/>
    <x v="33"/>
    <x v="33"/>
    <x v="16"/>
    <x v="21"/>
  </r>
  <r>
    <x v="294"/>
    <s v="-"/>
    <s v="-"/>
    <s v="- Sumiyati, -"/>
    <x v="294"/>
    <d v="1986-05-05T00:00:00"/>
    <n v="39"/>
    <s v="39 Tahun 4 Bulan"/>
    <s v="36-40"/>
    <s v="Perempuan"/>
    <x v="15"/>
    <d v="2021-10-01T00:00:00"/>
    <x v="1"/>
    <x v="3"/>
    <x v="4"/>
    <x v="39"/>
    <x v="84"/>
    <s v="Pramubakti"/>
    <d v="2021-09-30T00:00:00"/>
    <s v="Urusan Pembinaan Karakter"/>
    <s v="Pelaksana Administrasi Wakil Direktur III"/>
    <m/>
    <s v="-"/>
    <x v="294"/>
    <x v="2"/>
    <x v="2"/>
    <x v="0"/>
    <s v="Kampus Serang"/>
    <s v="SD"/>
    <x v="83"/>
    <x v="52"/>
    <x v="45"/>
    <x v="73"/>
    <x v="2"/>
    <x v="7"/>
    <x v="33"/>
    <x v="33"/>
    <x v="16"/>
    <x v="21"/>
  </r>
  <r>
    <x v="295"/>
    <s v="-"/>
    <s v="S.St.Pi., M.Tr.Pi."/>
    <s v="- Muhammad Alfan Ansori, S.St.Pi., M.Tr.Pi."/>
    <x v="295"/>
    <d v="1988-08-08T00:00:00"/>
    <n v="37"/>
    <s v="37 Tahun 1 Bulan"/>
    <s v="36-40"/>
    <s v="Laki-laki"/>
    <x v="10"/>
    <d v="2022-07-01T00:00:00"/>
    <x v="1"/>
    <x v="4"/>
    <x v="4"/>
    <x v="39"/>
    <x v="84"/>
    <s v="Pranata Laboratorium Pendidikan Ahli Pertama"/>
    <d v="2023-04-05T00:00:00"/>
    <m/>
    <m/>
    <s v="Pranata Laboratorium Pendidikan"/>
    <m/>
    <x v="295"/>
    <x v="2"/>
    <x v="2"/>
    <x v="0"/>
    <s v="Kampus Jakarta"/>
    <s v="S2"/>
    <x v="93"/>
    <x v="12"/>
    <x v="45"/>
    <x v="73"/>
    <x v="2"/>
    <x v="7"/>
    <x v="33"/>
    <x v="33"/>
    <x v="16"/>
    <x v="21"/>
  </r>
  <r>
    <x v="296"/>
    <s v="-"/>
    <s v="S.St.Pi., M.Sc."/>
    <s v="- Reynaldy Indra Syah Putra, S.St.Pi., M.Sc."/>
    <x v="296"/>
    <d v="1987-05-11T00:00:00"/>
    <n v="38"/>
    <s v="38 Tahun 4 Bulan"/>
    <s v="36-40"/>
    <s v="Laki-laki"/>
    <x v="5"/>
    <d v="2022-04-01T00:00:00"/>
    <x v="1"/>
    <x v="4"/>
    <x v="4"/>
    <x v="39"/>
    <x v="84"/>
    <s v="Pranata Hubungan Masyarakat Ahli Muda"/>
    <d v="2023-01-02T00:00:00"/>
    <m/>
    <m/>
    <s v="Pranata Hubungan Masyarakat"/>
    <s v="-"/>
    <x v="296"/>
    <x v="2"/>
    <x v="2"/>
    <x v="0"/>
    <s v="Kampus Jakarta"/>
    <s v="S2"/>
    <x v="107"/>
    <x v="18"/>
    <x v="45"/>
    <x v="73"/>
    <x v="2"/>
    <x v="7"/>
    <x v="33"/>
    <x v="33"/>
    <x v="16"/>
    <x v="21"/>
  </r>
  <r>
    <x v="297"/>
    <s v="drg."/>
    <s v="-"/>
    <s v="drg. Ida Yulini, -"/>
    <x v="297"/>
    <d v="1958-06-26T00:00:00"/>
    <n v="67"/>
    <s v="67 Tahun 3 Bulan"/>
    <s v="66-70"/>
    <s v="Perempuan"/>
    <x v="9"/>
    <d v="2019-10-01T00:00:00"/>
    <x v="2"/>
    <x v="4"/>
    <x v="4"/>
    <x v="39"/>
    <x v="84"/>
    <s v="Dokter Gigi Utama"/>
    <m/>
    <m/>
    <m/>
    <s v="Dokter Gigi"/>
    <s v="Pensiun per "/>
    <x v="297"/>
    <x v="2"/>
    <x v="2"/>
    <x v="0"/>
    <s v="Kampus Jakarta"/>
    <s v="S2"/>
    <x v="108"/>
    <x v="67"/>
    <x v="45"/>
    <x v="73"/>
    <x v="2"/>
    <x v="7"/>
    <x v="33"/>
    <x v="33"/>
    <x v="16"/>
    <x v="21"/>
  </r>
  <r>
    <x v="298"/>
    <s v="Dr."/>
    <s v="-"/>
    <s v="dr. Alexander Saut Pangidoan Hutabarat, -"/>
    <x v="298"/>
    <d v="1976-09-08T00:00:00"/>
    <n v="49"/>
    <s v="49 Tahun 0 Bulan"/>
    <s v="46-50"/>
    <s v="Laki-laki"/>
    <x v="3"/>
    <d v="2023-10-01T00:00:00"/>
    <x v="1"/>
    <x v="4"/>
    <x v="4"/>
    <x v="39"/>
    <x v="84"/>
    <s v="Dokter Umum Madya"/>
    <d v="2021-09-30T00:00:00"/>
    <m/>
    <m/>
    <s v="Dokter Umum"/>
    <s v="-"/>
    <x v="298"/>
    <x v="2"/>
    <x v="2"/>
    <x v="0"/>
    <s v="Kampus Jakarta"/>
    <s v="S2"/>
    <x v="109"/>
    <x v="68"/>
    <x v="45"/>
    <x v="73"/>
    <x v="2"/>
    <x v="7"/>
    <x v="33"/>
    <x v="33"/>
    <x v="16"/>
    <x v="21"/>
  </r>
  <r>
    <x v="299"/>
    <s v="Dr."/>
    <s v="-"/>
    <s v="dr. Evie Rachmawati, -"/>
    <x v="299"/>
    <d v="1971-06-10T00:00:00"/>
    <n v="54"/>
    <s v="54 Tahun 3 Bulan"/>
    <s v="51-55"/>
    <s v="Perempuan"/>
    <x v="3"/>
    <d v="2023-10-01T00:00:00"/>
    <x v="1"/>
    <x v="4"/>
    <x v="4"/>
    <x v="39"/>
    <x v="84"/>
    <s v="Dokter Umum Madya"/>
    <d v="2021-09-30T00:00:00"/>
    <m/>
    <m/>
    <s v="Dokter Umum"/>
    <s v="-"/>
    <x v="299"/>
    <x v="2"/>
    <x v="2"/>
    <x v="0"/>
    <s v="Kampus Jakarta"/>
    <s v="S2"/>
    <x v="110"/>
    <x v="69"/>
    <x v="45"/>
    <x v="73"/>
    <x v="2"/>
    <x v="7"/>
    <x v="33"/>
    <x v="33"/>
    <x v="16"/>
    <x v="21"/>
  </r>
  <r>
    <x v="300"/>
    <s v="-"/>
    <s v="S.E."/>
    <s v="- Irfan Syah, S.E."/>
    <x v="300"/>
    <d v="1965-05-26T00:00:00"/>
    <n v="60"/>
    <s v="60 Tahun 4 Bulan"/>
    <s v="56-60"/>
    <s v="Laki-laki"/>
    <x v="0"/>
    <d v="2012-04-01T00:00:00"/>
    <x v="2"/>
    <x v="4"/>
    <x v="4"/>
    <x v="39"/>
    <x v="84"/>
    <s v="Analis Kepegawaian Muda"/>
    <m/>
    <m/>
    <m/>
    <s v="Analis Kepegawaian"/>
    <s v="Pensiun per 1 Mei 2023"/>
    <x v="300"/>
    <x v="2"/>
    <x v="2"/>
    <x v="0"/>
    <s v="Kampus Jakarta"/>
    <s v="S1/D4"/>
    <x v="103"/>
    <x v="23"/>
    <x v="45"/>
    <x v="73"/>
    <x v="2"/>
    <x v="7"/>
    <x v="33"/>
    <x v="33"/>
    <x v="16"/>
    <x v="21"/>
  </r>
  <r>
    <x v="301"/>
    <s v="-"/>
    <s v="S.Sos., M.M."/>
    <s v="- Neneng Marhani, S.Sos., M.M."/>
    <x v="301"/>
    <d v="1972-12-27T00:00:00"/>
    <n v="52"/>
    <s v="52 Tahun 9 Bulan"/>
    <s v="51-55"/>
    <s v="Perempuan"/>
    <x v="1"/>
    <d v="2023-10-01T00:00:00"/>
    <x v="1"/>
    <x v="4"/>
    <x v="4"/>
    <x v="39"/>
    <x v="84"/>
    <s v="Analis Pengelolaan Keuangan APBN Ahli Madya"/>
    <d v="2025-02-01T00:00:00"/>
    <m/>
    <m/>
    <s v="Analis Pengelolaan Keuangan APBN"/>
    <s v="-"/>
    <x v="301"/>
    <x v="2"/>
    <x v="2"/>
    <x v="0"/>
    <s v="Kampus Jakarta"/>
    <s v="S2"/>
    <x v="19"/>
    <x v="47"/>
    <x v="45"/>
    <x v="73"/>
    <x v="2"/>
    <x v="7"/>
    <x v="33"/>
    <x v="33"/>
    <x v="16"/>
    <x v="21"/>
  </r>
  <r>
    <x v="302"/>
    <s v="-"/>
    <s v="S.P."/>
    <s v="- Supomo, S.P."/>
    <x v="302"/>
    <d v="1970-12-12T00:00:00"/>
    <n v="54"/>
    <s v="54 Tahun 9 Bulan"/>
    <s v="51-55"/>
    <s v="Laki-laki"/>
    <x v="0"/>
    <d v="2020-04-01T00:00:00"/>
    <x v="2"/>
    <x v="4"/>
    <x v="4"/>
    <x v="39"/>
    <x v="84"/>
    <s v="Pengelola Pengadaan Barang dan Jasa Muda"/>
    <d v="2021-09-30T00:00:00"/>
    <m/>
    <m/>
    <s v="Pengelola Pengadaan Barang/Jasa"/>
    <s v="Mutasi ke Biro Umum KKP per 1 Juni 2024"/>
    <x v="302"/>
    <x v="2"/>
    <x v="2"/>
    <x v="0"/>
    <s v="Kampus Jakarta"/>
    <s v="S1/D4"/>
    <x v="111"/>
    <x v="70"/>
    <x v="45"/>
    <x v="73"/>
    <x v="2"/>
    <x v="7"/>
    <x v="33"/>
    <x v="33"/>
    <x v="16"/>
    <x v="21"/>
  </r>
  <r>
    <x v="303"/>
    <s v="Dr."/>
    <s v="-"/>
    <s v="dr. Indah Sulistiyowati, -"/>
    <x v="303"/>
    <d v="1980-12-24T00:00:00"/>
    <n v="44"/>
    <s v="44 Tahun 9 Bulan"/>
    <s v="41-45"/>
    <s v="Perempuan"/>
    <x v="0"/>
    <d v="2021-04-01T00:00:00"/>
    <x v="1"/>
    <x v="4"/>
    <x v="4"/>
    <x v="39"/>
    <x v="84"/>
    <s v="Dokter Umum Muda"/>
    <d v="2021-09-30T00:00:00"/>
    <m/>
    <m/>
    <s v="Dokter Umum"/>
    <s v="-"/>
    <x v="303"/>
    <x v="2"/>
    <x v="2"/>
    <x v="0"/>
    <s v="Kampus Jakarta"/>
    <s v="S2"/>
    <x v="109"/>
    <x v="71"/>
    <x v="45"/>
    <x v="73"/>
    <x v="2"/>
    <x v="7"/>
    <x v="33"/>
    <x v="33"/>
    <x v="16"/>
    <x v="21"/>
  </r>
  <r>
    <x v="304"/>
    <s v="-"/>
    <s v="S.Sos."/>
    <s v="- Widya Indarti, S.Sos."/>
    <x v="304"/>
    <d v="1981-04-17T00:00:00"/>
    <n v="44"/>
    <s v="44 Tahun 5 Bulan"/>
    <s v="41-45"/>
    <s v="Perempuan"/>
    <x v="6"/>
    <d v="2017-04-01T00:00:00"/>
    <x v="1"/>
    <x v="4"/>
    <x v="4"/>
    <x v="39"/>
    <x v="84"/>
    <s v="Pustakawan Muda"/>
    <d v="2023-08-01T00:00:00"/>
    <m/>
    <m/>
    <s v="Pustakawan"/>
    <s v="-"/>
    <x v="304"/>
    <x v="2"/>
    <x v="2"/>
    <x v="0"/>
    <s v="Kampus Jakarta"/>
    <s v="S1/D4"/>
    <x v="112"/>
    <x v="72"/>
    <x v="45"/>
    <x v="73"/>
    <x v="2"/>
    <x v="7"/>
    <x v="33"/>
    <x v="33"/>
    <x v="16"/>
    <x v="21"/>
  </r>
  <r>
    <x v="305"/>
    <s v="-"/>
    <s v="A.Md., S.TP."/>
    <s v="- Anugrah Bertiantono, A.Md., S.TP."/>
    <x v="305"/>
    <d v="1983-12-18T00:00:00"/>
    <n v="41"/>
    <s v="41 Tahun 9 Bulan"/>
    <s v="41-45"/>
    <s v="Laki-laki"/>
    <x v="6"/>
    <d v="2021-10-01T00:00:00"/>
    <x v="1"/>
    <x v="4"/>
    <x v="4"/>
    <x v="39"/>
    <x v="84"/>
    <s v="Pranata Laboratorium Pendidikan Ahli Pertama"/>
    <d v="2018-10-01T00:00:00"/>
    <m/>
    <m/>
    <s v="Pranata Laboratorium Pendidikan"/>
    <s v="-"/>
    <x v="305"/>
    <x v="2"/>
    <x v="2"/>
    <x v="0"/>
    <s v="Kampus Jakarta"/>
    <s v="S1/D4"/>
    <x v="113"/>
    <x v="73"/>
    <x v="45"/>
    <x v="73"/>
    <x v="2"/>
    <x v="7"/>
    <x v="33"/>
    <x v="33"/>
    <x v="16"/>
    <x v="21"/>
  </r>
  <r>
    <x v="306"/>
    <s v="-"/>
    <s v="-"/>
    <s v="- Sumardi, -"/>
    <x v="306"/>
    <d v="1968-12-15T00:00:00"/>
    <n v="56"/>
    <s v="56 Tahun 9 Bulan"/>
    <s v="56-60"/>
    <s v="Laki-laki"/>
    <x v="6"/>
    <d v="2023-04-01T00:00:00"/>
    <x v="1"/>
    <x v="4"/>
    <x v="4"/>
    <x v="39"/>
    <x v="84"/>
    <s v="Pranata Keuangan APBN Terampil"/>
    <d v="2021-03-24T00:00:00"/>
    <m/>
    <m/>
    <s v="Pranata Keuangan APBN"/>
    <s v="-"/>
    <x v="306"/>
    <x v="2"/>
    <x v="2"/>
    <x v="0"/>
    <s v="Kampus Jakarta"/>
    <s v="SLTA"/>
    <x v="83"/>
    <x v="52"/>
    <x v="45"/>
    <x v="73"/>
    <x v="2"/>
    <x v="7"/>
    <x v="33"/>
    <x v="33"/>
    <x v="16"/>
    <x v="21"/>
  </r>
  <r>
    <x v="307"/>
    <s v="-"/>
    <s v="A.Md."/>
    <s v="- Edi Triatmoko, A.Md."/>
    <x v="307"/>
    <d v="1985-07-15T00:00:00"/>
    <n v="40"/>
    <s v="40 Tahun 2 Bulan"/>
    <s v="36-40"/>
    <s v="Laki-laki"/>
    <x v="6"/>
    <d v="2023-10-01T00:00:00"/>
    <x v="1"/>
    <x v="4"/>
    <x v="4"/>
    <x v="39"/>
    <x v="84"/>
    <s v="Perawat Pelaksana Lanjutan"/>
    <d v="2021-09-30T00:00:00"/>
    <m/>
    <m/>
    <s v="Perawat"/>
    <s v="-"/>
    <x v="307"/>
    <x v="2"/>
    <x v="2"/>
    <x v="0"/>
    <s v="Kampus Jakarta"/>
    <s v="D3"/>
    <x v="114"/>
    <x v="74"/>
    <x v="45"/>
    <x v="73"/>
    <x v="2"/>
    <x v="7"/>
    <x v="33"/>
    <x v="33"/>
    <x v="16"/>
    <x v="21"/>
  </r>
  <r>
    <x v="308"/>
    <s v="-"/>
    <s v="A.Md."/>
    <s v="- Achmad Raj Gedion, A.Md."/>
    <x v="308"/>
    <d v="1984-09-12T00:00:00"/>
    <n v="41"/>
    <s v="41 Tahun 0 Bulan"/>
    <s v="41-45"/>
    <s v="Laki-laki"/>
    <x v="6"/>
    <d v="2023-04-01T00:00:00"/>
    <x v="1"/>
    <x v="4"/>
    <x v="4"/>
    <x v="39"/>
    <x v="84"/>
    <s v="Pranata Komputer Pelaksana Lanjutan"/>
    <d v="2021-09-30T00:00:00"/>
    <m/>
    <m/>
    <s v="Pranata Komputer"/>
    <s v="-"/>
    <x v="308"/>
    <x v="2"/>
    <x v="2"/>
    <x v="0"/>
    <s v="Kampus Jakarta"/>
    <s v="D3"/>
    <x v="115"/>
    <x v="75"/>
    <x v="45"/>
    <x v="73"/>
    <x v="2"/>
    <x v="7"/>
    <x v="33"/>
    <x v="33"/>
    <x v="16"/>
    <x v="21"/>
  </r>
  <r>
    <x v="309"/>
    <s v="-"/>
    <s v="A.Md.Ak.,  S.Si."/>
    <s v="- Sri Siswahyuningsih, A.Md.Ak.,  S.Si."/>
    <x v="309"/>
    <d v="1979-10-16T00:00:00"/>
    <n v="45"/>
    <s v="45 Tahun 11 Bulan"/>
    <s v="41-45"/>
    <s v="Perempuan"/>
    <x v="6"/>
    <d v="2024-04-01T00:00:00"/>
    <x v="1"/>
    <x v="4"/>
    <x v="4"/>
    <x v="39"/>
    <x v="84"/>
    <s v="Pranata Laboratorium Pendidikan Penyelia"/>
    <d v="2018-06-01T00:00:00"/>
    <m/>
    <m/>
    <s v="Pranata Laboratorium Pendidikan"/>
    <s v="-"/>
    <x v="309"/>
    <x v="2"/>
    <x v="2"/>
    <x v="0"/>
    <s v="Kampus Jakarta"/>
    <s v="S1/D4"/>
    <x v="116"/>
    <x v="38"/>
    <x v="45"/>
    <x v="73"/>
    <x v="2"/>
    <x v="7"/>
    <x v="33"/>
    <x v="33"/>
    <x v="16"/>
    <x v="21"/>
  </r>
  <r>
    <x v="310"/>
    <s v="-"/>
    <s v="A.Md.Kes."/>
    <s v="- Yuli Ristianti, A.Md.Kes."/>
    <x v="310"/>
    <d v="1985-07-20T00:00:00"/>
    <n v="40"/>
    <s v="40 Tahun 2 Bulan"/>
    <s v="36-40"/>
    <s v="Perempuan"/>
    <x v="11"/>
    <d v="2023-10-01T00:00:00"/>
    <x v="1"/>
    <x v="4"/>
    <x v="4"/>
    <x v="39"/>
    <x v="84"/>
    <s v="Perawat Gigi Pelaksana"/>
    <d v="2021-09-30T00:00:00"/>
    <m/>
    <m/>
    <s v="Perawat Gigi"/>
    <s v="-"/>
    <x v="310"/>
    <x v="2"/>
    <x v="2"/>
    <x v="0"/>
    <s v="Kampus Jakarta"/>
    <s v="D3"/>
    <x v="117"/>
    <x v="76"/>
    <x v="45"/>
    <x v="73"/>
    <x v="2"/>
    <x v="7"/>
    <x v="33"/>
    <x v="33"/>
    <x v="16"/>
    <x v="21"/>
  </r>
  <r>
    <x v="311"/>
    <s v="-"/>
    <s v="S.Si., M.P."/>
    <s v="- Dadan Syachrulramdhani, S.Si., M.P."/>
    <x v="311"/>
    <d v="1965-12-28T00:00:00"/>
    <n v="59"/>
    <s v="59 Tahun 9 Bulan"/>
    <s v="56-60"/>
    <s v="Laki-laki"/>
    <x v="3"/>
    <d v="2024-06-01T00:00:00"/>
    <x v="1"/>
    <x v="4"/>
    <x v="4"/>
    <x v="39"/>
    <x v="84"/>
    <s v="Pustakawan Madya"/>
    <d v="2021-09-30T00:00:00"/>
    <m/>
    <m/>
    <s v="Pustakawan"/>
    <s v="-"/>
    <x v="311"/>
    <x v="2"/>
    <x v="2"/>
    <x v="0"/>
    <s v="Kampus Bogor"/>
    <s v="S2"/>
    <x v="118"/>
    <x v="1"/>
    <x v="45"/>
    <x v="73"/>
    <x v="2"/>
    <x v="7"/>
    <x v="33"/>
    <x v="33"/>
    <x v="16"/>
    <x v="21"/>
  </r>
  <r>
    <x v="312"/>
    <s v="-"/>
    <s v="A.Md., S.E."/>
    <s v="- Moh. Syaifudin Zuhri, A.Md., S.E."/>
    <x v="312"/>
    <d v="1982-07-11T00:00:00"/>
    <n v="43"/>
    <s v="43 Tahun 2 Bulan"/>
    <s v="41-45"/>
    <s v="Laki-laki"/>
    <x v="5"/>
    <d v="2023-10-01T00:00:00"/>
    <x v="1"/>
    <x v="4"/>
    <x v="4"/>
    <x v="39"/>
    <x v="84"/>
    <s v="Pranata Keuangan APBN Penyelia"/>
    <d v="2023-07-01T00:00:00"/>
    <m/>
    <m/>
    <s v="Pranata Keuangan APBN"/>
    <s v="-"/>
    <x v="312"/>
    <x v="2"/>
    <x v="2"/>
    <x v="0"/>
    <s v="Kampus Serang"/>
    <s v="S1/D4"/>
    <x v="101"/>
    <x v="77"/>
    <x v="45"/>
    <x v="73"/>
    <x v="2"/>
    <x v="7"/>
    <x v="33"/>
    <x v="33"/>
    <x v="16"/>
    <x v="21"/>
  </r>
  <r>
    <x v="313"/>
    <s v="-"/>
    <s v="S.Sos"/>
    <s v="- Nasrul Rizal Azhar, S.Sos"/>
    <x v="313"/>
    <d v="1984-03-08T00:00:00"/>
    <n v="41"/>
    <s v="41 Tahun 6 Bulan"/>
    <s v="41-45"/>
    <s v="Laki-laki"/>
    <x v="5"/>
    <d v="2023-04-01T00:00:00"/>
    <x v="1"/>
    <x v="4"/>
    <x v="4"/>
    <x v="39"/>
    <x v="84"/>
    <s v="Pustakawan Ahli Pertama"/>
    <d v="2007-09-01T00:00:00"/>
    <m/>
    <m/>
    <s v="Pustakawan"/>
    <s v="-"/>
    <x v="313"/>
    <x v="2"/>
    <x v="2"/>
    <x v="0"/>
    <s v="Kampus Bogor"/>
    <s v="S1/D4"/>
    <x v="112"/>
    <x v="72"/>
    <x v="45"/>
    <x v="73"/>
    <x v="2"/>
    <x v="7"/>
    <x v="33"/>
    <x v="33"/>
    <x v="16"/>
    <x v="21"/>
  </r>
  <r>
    <x v="314"/>
    <s v="-"/>
    <s v="-"/>
    <s v="- Nurimah, -"/>
    <x v="314"/>
    <d v="1966-12-24T00:00:00"/>
    <n v="58"/>
    <s v="58 Tahun 9 Bulan"/>
    <s v="56-60"/>
    <s v="Perempuan"/>
    <x v="5"/>
    <d v="2018-10-01T00:00:00"/>
    <x v="2"/>
    <x v="3"/>
    <x v="4"/>
    <x v="39"/>
    <x v="84"/>
    <s v="Pengadministrasi Persuratan"/>
    <d v="2023-11-01T00:00:00"/>
    <s v="Urusan Tata Usaha dan Kerumahtanggaan (Administrasi/Teknis)"/>
    <s v="Pelaksana Administrasi Wakil Direktur II"/>
    <m/>
    <s v="Pensiun per 1 Januari 2025"/>
    <x v="314"/>
    <x v="2"/>
    <x v="2"/>
    <x v="0"/>
    <s v="Kampus Jakarta"/>
    <s v="SLTA"/>
    <x v="83"/>
    <x v="52"/>
    <x v="45"/>
    <x v="73"/>
    <x v="2"/>
    <x v="7"/>
    <x v="33"/>
    <x v="33"/>
    <x v="16"/>
    <x v="21"/>
  </r>
  <r>
    <x v="315"/>
    <s v="-"/>
    <s v="A.Md.Kep."/>
    <s v="- Heru Mulyadi, A.Md.Kep."/>
    <x v="315"/>
    <d v="1986-08-30T00:00:00"/>
    <n v="39"/>
    <s v="39 Tahun 1 Bulan"/>
    <s v="36-40"/>
    <s v="Laki-laki"/>
    <x v="16"/>
    <d v="2023-04-01T00:00:00"/>
    <x v="1"/>
    <x v="5"/>
    <x v="4"/>
    <x v="39"/>
    <x v="84"/>
    <s v="Perawat Terampil"/>
    <d v="2023-04-01T00:00:00"/>
    <m/>
    <m/>
    <s v="Perawat"/>
    <s v="-"/>
    <x v="315"/>
    <x v="2"/>
    <x v="2"/>
    <x v="0"/>
    <s v="Kampus Bogor"/>
    <s v="D3"/>
    <x v="114"/>
    <x v="78"/>
    <x v="45"/>
    <x v="73"/>
    <x v="2"/>
    <x v="7"/>
    <x v="33"/>
    <x v="33"/>
    <x v="16"/>
    <x v="21"/>
  </r>
  <r>
    <x v="316"/>
    <s v="drg."/>
    <s v="-"/>
    <s v="drg. Yustesti, -"/>
    <x v="316"/>
    <d v="1982-12-18T00:00:00"/>
    <n v="42"/>
    <s v="42 Tahun 9 Bulan"/>
    <s v="41-45"/>
    <s v="Perempuan"/>
    <x v="8"/>
    <d v="2023-04-01T00:00:00"/>
    <x v="1"/>
    <x v="5"/>
    <x v="4"/>
    <x v="39"/>
    <x v="84"/>
    <s v="Dokter Gigi Pertama"/>
    <d v="2023-04-01T00:00:00"/>
    <m/>
    <m/>
    <s v="Dokter Gigi"/>
    <s v="-"/>
    <x v="316"/>
    <x v="2"/>
    <x v="2"/>
    <x v="0"/>
    <s v="Kampus Jakarta"/>
    <s v="S2"/>
    <x v="119"/>
    <x v="71"/>
    <x v="45"/>
    <x v="73"/>
    <x v="2"/>
    <x v="7"/>
    <x v="33"/>
    <x v="33"/>
    <x v="16"/>
    <x v="21"/>
  </r>
  <r>
    <x v="317"/>
    <s v="-"/>
    <s v="S.T."/>
    <s v="- Rizki Ardianto, S.T."/>
    <x v="317"/>
    <d v="1986-09-15T00:00:00"/>
    <n v="39"/>
    <s v="39 Tahun 0 Bulan"/>
    <s v="36-40"/>
    <s v="Laki-laki"/>
    <x v="17"/>
    <d v="2023-11-01T00:00:00"/>
    <x v="1"/>
    <x v="5"/>
    <x v="4"/>
    <x v="39"/>
    <x v="84"/>
    <s v="Pranata Komputer Ahli Pertama"/>
    <d v="2023-10-01T00:00:00"/>
    <m/>
    <m/>
    <s v="Pranata Komputer"/>
    <s v="-"/>
    <x v="317"/>
    <x v="2"/>
    <x v="2"/>
    <x v="0"/>
    <s v="Kampus Jakarta"/>
    <s v="S1/D4"/>
    <x v="120"/>
    <x v="79"/>
    <x v="45"/>
    <x v="73"/>
    <x v="2"/>
    <x v="7"/>
    <x v="33"/>
    <x v="33"/>
    <x v="16"/>
    <x v="21"/>
  </r>
  <r>
    <x v="318"/>
    <s v="-"/>
    <s v="A.Md."/>
    <s v="- Ari Sriwijaya, A.Md."/>
    <x v="318"/>
    <d v="1986-02-16T00:00:00"/>
    <n v="39"/>
    <s v="39 Tahun 7 Bulan"/>
    <s v="36-40"/>
    <s v="Laki-laki"/>
    <x v="16"/>
    <d v="2023-10-01T00:00:00"/>
    <x v="1"/>
    <x v="5"/>
    <x v="4"/>
    <x v="39"/>
    <x v="84"/>
    <s v="Pranata Komputer Terampil"/>
    <d v="2023-10-01T00:00:00"/>
    <m/>
    <m/>
    <s v="Pranata Komputer"/>
    <s v="-"/>
    <x v="318"/>
    <x v="2"/>
    <x v="2"/>
    <x v="0"/>
    <s v="Kampus Bogor"/>
    <s v="D3"/>
    <x v="121"/>
    <x v="1"/>
    <x v="45"/>
    <x v="73"/>
    <x v="2"/>
    <x v="7"/>
    <x v="33"/>
    <x v="33"/>
    <x v="16"/>
    <x v="21"/>
  </r>
  <r>
    <x v="319"/>
    <s v="Ns."/>
    <s v="S.Kep."/>
    <s v="Ns. Hendrawan, S.Kep."/>
    <x v="319"/>
    <d v="1986-07-14T00:00:00"/>
    <n v="39"/>
    <s v="39 Tahun 2 Bulan"/>
    <s v="36-40"/>
    <s v="Laki-laki"/>
    <x v="18"/>
    <d v="2024-03-01T00:00:00"/>
    <x v="1"/>
    <x v="5"/>
    <x v="4"/>
    <x v="39"/>
    <x v="84"/>
    <s v="Perawat Pertama"/>
    <d v="2024-03-01T00:00:00"/>
    <m/>
    <m/>
    <s v="Perawat"/>
    <s v="-"/>
    <x v="319"/>
    <x v="2"/>
    <x v="2"/>
    <x v="0"/>
    <s v="Kampus Jakarta"/>
    <s v="S2"/>
    <x v="122"/>
    <x v="80"/>
    <x v="45"/>
    <x v="73"/>
    <x v="2"/>
    <x v="7"/>
    <x v="33"/>
    <x v="33"/>
    <x v="16"/>
    <x v="21"/>
  </r>
  <r>
    <x v="320"/>
    <s v="apt."/>
    <s v="S.Farm."/>
    <s v="apt. Annas Sekar Riyanti, S.Farm."/>
    <x v="320"/>
    <d v="1996-12-30T00:00:00"/>
    <n v="28"/>
    <s v="28 Tahun 9 Bulan"/>
    <s v="26-30"/>
    <s v="Perempuan"/>
    <x v="18"/>
    <d v="2024-03-01T00:00:00"/>
    <x v="1"/>
    <x v="5"/>
    <x v="4"/>
    <x v="39"/>
    <x v="84"/>
    <s v="Apoteker Ahli Pertama"/>
    <d v="2024-03-01T00:00:00"/>
    <m/>
    <m/>
    <s v="Apoteker"/>
    <s v="-"/>
    <x v="320"/>
    <x v="2"/>
    <x v="2"/>
    <x v="0"/>
    <s v="Kampus Jakarta"/>
    <s v="S2"/>
    <x v="123"/>
    <x v="79"/>
    <x v="45"/>
    <x v="73"/>
    <x v="2"/>
    <x v="7"/>
    <x v="33"/>
    <x v="33"/>
    <x v="16"/>
    <x v="21"/>
  </r>
  <r>
    <x v="321"/>
    <s v="-"/>
    <s v="A.Md.Kes."/>
    <s v="- Laily Maulidiyah, A.Md.Kes."/>
    <x v="321"/>
    <d v="2002-06-16T00:00:00"/>
    <n v="23"/>
    <s v="23 Tahun 3 Bulan"/>
    <s v="21-25"/>
    <s v="Perempuan"/>
    <x v="12"/>
    <d v="2025-06-01T00:00:00"/>
    <x v="1"/>
    <x v="4"/>
    <x v="4"/>
    <x v="39"/>
    <x v="84"/>
    <s v="Perekam Medis Terampil"/>
    <d v="2025-06-01T00:00:00"/>
    <m/>
    <m/>
    <s v="Perekam Medis"/>
    <m/>
    <x v="321"/>
    <x v="2"/>
    <x v="2"/>
    <x v="0"/>
    <s v="Kampus Jakarta"/>
    <s v="D3"/>
    <x v="124"/>
    <x v="81"/>
    <x v="45"/>
    <x v="73"/>
    <x v="2"/>
    <x v="7"/>
    <x v="33"/>
    <x v="33"/>
    <x v="16"/>
    <x v="21"/>
  </r>
  <r>
    <x v="322"/>
    <s v="-"/>
    <s v="S.Kom."/>
    <s v="- Rachmat Santoso, S.Kom."/>
    <x v="322"/>
    <d v="1986-06-07T00:00:00"/>
    <n v="39"/>
    <s v="39 Tahun 3 Bulan"/>
    <s v="36-40"/>
    <s v="Laki-laki"/>
    <x v="19"/>
    <s v="-"/>
    <x v="1"/>
    <x v="6"/>
    <x v="4"/>
    <x v="39"/>
    <x v="84"/>
    <s v="Pengelola Sistem Informasi dan Sarana Pembelajaran"/>
    <d v="2024-09-01T00:00:00"/>
    <s v="Urusan Pendidikan, Penelitian dan Pengabdian Masyarakat"/>
    <s v="Pelaksana Administrasi Wakil Direktur I"/>
    <m/>
    <s v="-"/>
    <x v="322"/>
    <x v="2"/>
    <x v="2"/>
    <x v="0"/>
    <s v="Kampus Jakarta"/>
    <s v="S1/D4"/>
    <x v="120"/>
    <x v="62"/>
    <x v="45"/>
    <x v="73"/>
    <x v="2"/>
    <x v="7"/>
    <x v="33"/>
    <x v="33"/>
    <x v="16"/>
    <x v="21"/>
  </r>
  <r>
    <x v="323"/>
    <s v="-"/>
    <s v="S.Kom."/>
    <s v="- Hadi Syamsurya, S.Kom."/>
    <x v="322"/>
    <d v="1989-02-02T00:00:00"/>
    <n v="36"/>
    <s v="36 Tahun 7 Bulan"/>
    <s v="36-40"/>
    <s v="Laki-laki"/>
    <x v="19"/>
    <s v="-"/>
    <x v="1"/>
    <x v="6"/>
    <x v="4"/>
    <x v="39"/>
    <x v="84"/>
    <s v="Pengelola Sistem Informasi dan Basis Data Pendidikan"/>
    <d v="2024-09-01T00:00:00"/>
    <s v="Urusan Pendidikan, Penelitian dan Pengabdian Masyarakat"/>
    <s v="Pelaksana Administrasi Wakil Direktur I"/>
    <m/>
    <s v="-"/>
    <x v="323"/>
    <x v="2"/>
    <x v="2"/>
    <x v="0"/>
    <s v="Kampus Jakarta"/>
    <s v="S1/D4"/>
    <x v="120"/>
    <x v="82"/>
    <x v="45"/>
    <x v="73"/>
    <x v="2"/>
    <x v="7"/>
    <x v="33"/>
    <x v="33"/>
    <x v="16"/>
    <x v="21"/>
  </r>
  <r>
    <x v="324"/>
    <s v="-"/>
    <s v="S.Kom."/>
    <s v="- Dwi Saputra, S.Kom."/>
    <x v="322"/>
    <d v="1983-04-02T00:00:00"/>
    <n v="42"/>
    <s v="42 Tahun 5 Bulan"/>
    <s v="41-45"/>
    <s v="Laki-laki"/>
    <x v="19"/>
    <s v="-"/>
    <x v="1"/>
    <x v="6"/>
    <x v="4"/>
    <x v="39"/>
    <x v="84"/>
    <s v="Pengelola Sistem Berbasis Data Pelayanan Akademik PPA"/>
    <d v="2024-09-01T00:00:00"/>
    <s v="Urusan Pendidikan, Penelitian dan Pengabdian Masyarakat"/>
    <s v="Pelaksana Administrasi Wakil Direktur I"/>
    <m/>
    <s v="-"/>
    <x v="324"/>
    <x v="2"/>
    <x v="2"/>
    <x v="0"/>
    <s v="Kampus Jakarta"/>
    <s v="S1/D4"/>
    <x v="120"/>
    <x v="82"/>
    <x v="45"/>
    <x v="73"/>
    <x v="2"/>
    <x v="7"/>
    <x v="33"/>
    <x v="33"/>
    <x v="16"/>
    <x v="21"/>
  </r>
  <r>
    <x v="325"/>
    <s v="-"/>
    <s v="S.St.Pi."/>
    <s v="- Eko Bibit Apriyono, S.St.Pi."/>
    <x v="322"/>
    <d v="1986-04-21T00:00:00"/>
    <n v="39"/>
    <s v="39 Tahun 5 Bulan"/>
    <s v="36-40"/>
    <s v="Laki-laki"/>
    <x v="19"/>
    <s v="-"/>
    <x v="2"/>
    <x v="6"/>
    <x v="4"/>
    <x v="39"/>
    <x v="84"/>
    <s v="Pengadministrasi Program Studi TPS"/>
    <m/>
    <s v="Urusan Pendidikan, Penelitian dan Pengabdian Masyarakat"/>
    <s v="Pelaksana Administrasi Wakil Direktur I"/>
    <m/>
    <m/>
    <x v="325"/>
    <x v="2"/>
    <x v="2"/>
    <x v="0"/>
    <s v="Kampus Jakarta"/>
    <s v="S1/D4"/>
    <x v="125"/>
    <x v="3"/>
    <x v="45"/>
    <x v="73"/>
    <x v="2"/>
    <x v="7"/>
    <x v="33"/>
    <x v="33"/>
    <x v="16"/>
    <x v="21"/>
  </r>
  <r>
    <x v="326"/>
    <s v="-"/>
    <s v="S.St.Pi."/>
    <s v="- Nofi Sulistiyo Rini, S.St.Pi."/>
    <x v="322"/>
    <d v="1987-07-10T00:00:00"/>
    <n v="38"/>
    <s v="38 Tahun 2 Bulan"/>
    <s v="36-40"/>
    <s v="Perempuan"/>
    <x v="19"/>
    <s v="-"/>
    <x v="2"/>
    <x v="6"/>
    <x v="4"/>
    <x v="39"/>
    <x v="84"/>
    <s v="Pengadministrasi Program Studi TPH"/>
    <m/>
    <s v="Urusan Pendidikan, Penelitian dan Pengabdian Masyarakat"/>
    <s v="Pelaksana Administrasi Wakil Direktur I"/>
    <m/>
    <s v="PPPK Direktorat Pengolahan, Dirjen PDSPKP per 1 Maret 2024"/>
    <x v="326"/>
    <x v="2"/>
    <x v="2"/>
    <x v="0"/>
    <s v="Kampus Jakarta"/>
    <s v="S1/D4"/>
    <x v="126"/>
    <x v="3"/>
    <x v="45"/>
    <x v="73"/>
    <x v="2"/>
    <x v="7"/>
    <x v="33"/>
    <x v="33"/>
    <x v="16"/>
    <x v="21"/>
  </r>
  <r>
    <x v="327"/>
    <s v="-"/>
    <s v="S.Kom."/>
    <s v="- Fadhilah Anshori, S.Kom."/>
    <x v="322"/>
    <d v="1986-02-04T00:00:00"/>
    <n v="39"/>
    <s v="39 Tahun 7 Bulan"/>
    <s v="36-40"/>
    <s v="Laki-laki"/>
    <x v="19"/>
    <s v="-"/>
    <x v="1"/>
    <x v="6"/>
    <x v="4"/>
    <x v="39"/>
    <x v="84"/>
    <s v="Pengadministrasi Pusat Penjaminan Mutu"/>
    <s v="-"/>
    <s v="Urusan Pendidikan, Penelitian dan Pengabdian Masyarakat"/>
    <s v="Pelaksana Administrasi Wakil Direktur I"/>
    <m/>
    <s v="-"/>
    <x v="327"/>
    <x v="2"/>
    <x v="2"/>
    <x v="0"/>
    <s v="Kampus Jakarta"/>
    <s v="S1/D4"/>
    <x v="120"/>
    <x v="82"/>
    <x v="45"/>
    <x v="73"/>
    <x v="2"/>
    <x v="7"/>
    <x v="33"/>
    <x v="33"/>
    <x v="16"/>
    <x v="21"/>
  </r>
  <r>
    <x v="328"/>
    <s v="-"/>
    <s v="-"/>
    <s v="- Muhamad Agus Nugroho, -"/>
    <x v="322"/>
    <d v="1989-08-09T00:00:00"/>
    <n v="36"/>
    <s v="36 Tahun 1 Bulan"/>
    <s v="36-40"/>
    <s v="Laki-laki"/>
    <x v="19"/>
    <s v="-"/>
    <x v="1"/>
    <x v="6"/>
    <x v="4"/>
    <x v="39"/>
    <x v="84"/>
    <s v="Pengadministrasi Prodi MP"/>
    <s v="-"/>
    <s v="Urusan Pendidikan, Penelitian dan Pengabdian Masyarakat"/>
    <s v="Pelaksana Administrasi Wakil Direktur I"/>
    <m/>
    <s v="-"/>
    <x v="328"/>
    <x v="2"/>
    <x v="2"/>
    <x v="0"/>
    <s v="Kampus Jakarta"/>
    <s v="SLTA"/>
    <x v="83"/>
    <x v="52"/>
    <x v="45"/>
    <x v="73"/>
    <x v="2"/>
    <x v="7"/>
    <x v="33"/>
    <x v="33"/>
    <x v="16"/>
    <x v="21"/>
  </r>
  <r>
    <x v="329"/>
    <s v="-"/>
    <s v="-"/>
    <s v="- Luki Sanjaya Setia Permana, -"/>
    <x v="322"/>
    <d v="1999-02-18T00:00:00"/>
    <n v="26"/>
    <s v="26 Tahun 7 Bulan"/>
    <s v="26-30"/>
    <s v="Laki-laki"/>
    <x v="19"/>
    <s v="-"/>
    <x v="1"/>
    <x v="7"/>
    <x v="4"/>
    <x v="39"/>
    <x v="84"/>
    <s v="Petugas Laboratorium Budidaya"/>
    <s v="-"/>
    <s v="Urusan Pendidikan, Penelitian dan Pengabdian Masyarakat"/>
    <s v="Pelaksana Administrasi Wakil Direktur I"/>
    <m/>
    <s v="-"/>
    <x v="329"/>
    <x v="2"/>
    <x v="2"/>
    <x v="0"/>
    <s v="Kampus Jakarta"/>
    <s v="SLTA"/>
    <x v="83"/>
    <x v="52"/>
    <x v="45"/>
    <x v="73"/>
    <x v="2"/>
    <x v="7"/>
    <x v="33"/>
    <x v="33"/>
    <x v="16"/>
    <x v="21"/>
  </r>
  <r>
    <x v="330"/>
    <s v="-"/>
    <s v="S.Tr.Pi."/>
    <s v="- Ferdiansyah, S.Tr.Pi."/>
    <x v="322"/>
    <d v="1998-03-15T00:00:00"/>
    <n v="27"/>
    <s v="27 Tahun 6 Bulan"/>
    <s v="26-30"/>
    <s v="Laki-laki"/>
    <x v="19"/>
    <s v="-"/>
    <x v="1"/>
    <x v="6"/>
    <x v="4"/>
    <x v="39"/>
    <x v="84"/>
    <s v="Pengadministrasi Prodi PSP (S2)"/>
    <s v="-"/>
    <s v="Urusan Pendidikan, Penelitian dan Pengabdian Masyarakat"/>
    <s v="Pelaksana Administrasi Wakil Direktur I"/>
    <m/>
    <s v="-"/>
    <x v="330"/>
    <x v="2"/>
    <x v="2"/>
    <x v="0"/>
    <s v="Kampus Jakarta"/>
    <s v="S1/D4"/>
    <x v="127"/>
    <x v="12"/>
    <x v="45"/>
    <x v="73"/>
    <x v="2"/>
    <x v="7"/>
    <x v="33"/>
    <x v="33"/>
    <x v="16"/>
    <x v="21"/>
  </r>
  <r>
    <x v="331"/>
    <s v="-"/>
    <s v="S.Kom."/>
    <s v="- Teguh Priyono, S.Kom."/>
    <x v="322"/>
    <d v="1987-02-08T00:00:00"/>
    <n v="38"/>
    <s v="38 Tahun 7 Bulan"/>
    <s v="36-40"/>
    <s v="Laki-laki"/>
    <x v="19"/>
    <s v="-"/>
    <x v="1"/>
    <x v="6"/>
    <x v="4"/>
    <x v="39"/>
    <x v="84"/>
    <s v="Pengadministrasi Administrasi Akademik dan Ketarunaan"/>
    <d v="2024-09-01T00:00:00"/>
    <s v="Urusan Administrasi Ketarunaan dan Alumni"/>
    <s v="Pelaksana Administrasi Wakil Direktur III"/>
    <m/>
    <s v="-"/>
    <x v="331"/>
    <x v="2"/>
    <x v="2"/>
    <x v="0"/>
    <s v="Kampus Jakarta"/>
    <s v="S1/D4"/>
    <x v="120"/>
    <x v="82"/>
    <x v="45"/>
    <x v="73"/>
    <x v="2"/>
    <x v="7"/>
    <x v="33"/>
    <x v="33"/>
    <x v="16"/>
    <x v="21"/>
  </r>
  <r>
    <x v="332"/>
    <s v="-"/>
    <s v="S.Tr.Pi."/>
    <s v="- Muhammad Yusuf Annur, S.Tr.Pi."/>
    <x v="322"/>
    <d v="1999-05-05T00:00:00"/>
    <n v="26"/>
    <s v="26 Tahun 4 Bulan"/>
    <s v="26-30"/>
    <s v="Laki-laki"/>
    <x v="19"/>
    <s v="-"/>
    <x v="2"/>
    <x v="7"/>
    <x v="4"/>
    <x v="39"/>
    <x v="84"/>
    <s v="Pengadministrasi Prodi TPI"/>
    <s v="-"/>
    <s v="Urusan Pendidikan, Penelitian dan Pengabdian Masyarakat"/>
    <s v="Pelaksana Administrasi Wakil Direktur I"/>
    <m/>
    <s v="-"/>
    <x v="332"/>
    <x v="2"/>
    <x v="2"/>
    <x v="0"/>
    <s v="Kampus Jakarta"/>
    <s v="S1/D4"/>
    <x v="83"/>
    <x v="52"/>
    <x v="45"/>
    <x v="73"/>
    <x v="2"/>
    <x v="7"/>
    <x v="33"/>
    <x v="33"/>
    <x v="16"/>
    <x v="21"/>
  </r>
  <r>
    <x v="333"/>
    <s v="-"/>
    <s v="S.E."/>
    <s v="- Eka Nurcahya, S.E."/>
    <x v="322"/>
    <d v="1987-11-06T00:00:00"/>
    <n v="37"/>
    <s v="37 Tahun 10 Bulan"/>
    <s v="36-40"/>
    <s v="Perempuan"/>
    <x v="19"/>
    <s v="-"/>
    <x v="1"/>
    <x v="6"/>
    <x v="4"/>
    <x v="39"/>
    <x v="84"/>
    <s v="Pengadministrasi Keuangan "/>
    <s v="-"/>
    <s v="Urusan Keuangan dan Pengelolaan Barang Milik Negara"/>
    <s v="Pelaksana Administrasi Wakil Direktur II"/>
    <m/>
    <s v="-"/>
    <x v="333"/>
    <x v="2"/>
    <x v="2"/>
    <x v="0"/>
    <s v="Kampus Jakarta"/>
    <s v="S1/D4"/>
    <x v="128"/>
    <x v="43"/>
    <x v="45"/>
    <x v="73"/>
    <x v="2"/>
    <x v="7"/>
    <x v="33"/>
    <x v="33"/>
    <x v="16"/>
    <x v="21"/>
  </r>
  <r>
    <x v="334"/>
    <s v="-"/>
    <s v="A.Md."/>
    <s v="- Rizki Zakaria, A.Md."/>
    <x v="322"/>
    <d v="1986-01-05T00:00:00"/>
    <n v="39"/>
    <s v="39 Tahun 8 Bulan"/>
    <s v="36-40"/>
    <s v="Laki-laki"/>
    <x v="19"/>
    <s v="-"/>
    <x v="1"/>
    <x v="6"/>
    <x v="4"/>
    <x v="39"/>
    <x v="84"/>
    <s v="Pengadministrasi Keuangan"/>
    <d v="2024-09-01T00:00:00"/>
    <s v="Urusan Keuangan dan Pengelolaan Barang Milik Negara"/>
    <s v="Pelaksana Administrasi Wakil Direktur II"/>
    <m/>
    <s v="-"/>
    <x v="334"/>
    <x v="2"/>
    <x v="2"/>
    <x v="0"/>
    <s v="Kampus Jakarta"/>
    <s v="D3"/>
    <x v="129"/>
    <x v="83"/>
    <x v="45"/>
    <x v="73"/>
    <x v="2"/>
    <x v="7"/>
    <x v="33"/>
    <x v="33"/>
    <x v="16"/>
    <x v="21"/>
  </r>
  <r>
    <x v="335"/>
    <s v="-"/>
    <s v="A.Md."/>
    <s v="- Ricky Badrianto, A.Md."/>
    <x v="322"/>
    <d v="1992-07-11T00:00:00"/>
    <n v="33"/>
    <s v="33 Tahun 2 Bulan"/>
    <s v="31-35"/>
    <s v="Laki-laki"/>
    <x v="19"/>
    <s v="-"/>
    <x v="1"/>
    <x v="7"/>
    <x v="4"/>
    <x v="39"/>
    <x v="84"/>
    <s v="Pengadministrasi BMN"/>
    <s v="-"/>
    <s v="Urusan Tata Usaha dan Kerumahtanggaan (Administrasi/Teknis)"/>
    <s v="Pelaksana Administrasi Wakil Direktur II"/>
    <m/>
    <s v="-"/>
    <x v="335"/>
    <x v="2"/>
    <x v="2"/>
    <x v="0"/>
    <s v="Kampus Jakarta"/>
    <s v="D3"/>
    <x v="130"/>
    <x v="84"/>
    <x v="45"/>
    <x v="73"/>
    <x v="2"/>
    <x v="7"/>
    <x v="33"/>
    <x v="33"/>
    <x v="16"/>
    <x v="21"/>
  </r>
  <r>
    <x v="336"/>
    <s v="-"/>
    <s v="S.Tr.Pi."/>
    <s v="- Rahmawati Arani, S.Tr.Pi."/>
    <x v="322"/>
    <d v="1995-05-23T00:00:00"/>
    <n v="30"/>
    <s v="30 Tahun 4 Bulan"/>
    <s v="26-30"/>
    <s v="Perempuan"/>
    <x v="19"/>
    <s v="-"/>
    <x v="2"/>
    <x v="6"/>
    <x v="4"/>
    <x v="39"/>
    <x v="84"/>
    <s v="Pengadministrasi Kepegawaian"/>
    <m/>
    <s v="Urusan Kepegawaian"/>
    <s v="Pelaksana Administrasi Wakil Direktur II"/>
    <m/>
    <m/>
    <x v="336"/>
    <x v="2"/>
    <x v="2"/>
    <x v="0"/>
    <s v="Kampus Jakarta"/>
    <s v="S1/D4"/>
    <x v="131"/>
    <x v="3"/>
    <x v="45"/>
    <x v="73"/>
    <x v="2"/>
    <x v="7"/>
    <x v="33"/>
    <x v="33"/>
    <x v="16"/>
    <x v="21"/>
  </r>
  <r>
    <x v="337"/>
    <s v="-"/>
    <s v="S.E., M.M."/>
    <s v="- Reza Triyantoro, S.E., M.M."/>
    <x v="322"/>
    <d v="1983-06-22T00:00:00"/>
    <n v="42"/>
    <s v="42 Tahun 3 Bulan"/>
    <s v="41-45"/>
    <s v="Laki-laki"/>
    <x v="19"/>
    <s v="-"/>
    <x v="1"/>
    <x v="6"/>
    <x v="4"/>
    <x v="39"/>
    <x v="84"/>
    <s v="Pengadministrasi Pusat Pelayanan Akademik"/>
    <d v="2024-09-01T00:00:00"/>
    <s v="Urusan Pendidikan, Penelitian dan Pengabdian Masyarakat"/>
    <s v="Pelaksana Administrasi Wakil Direktur I"/>
    <m/>
    <s v="-"/>
    <x v="337"/>
    <x v="2"/>
    <x v="2"/>
    <x v="0"/>
    <s v="Kampus Jakarta"/>
    <s v="S2"/>
    <x v="29"/>
    <x v="43"/>
    <x v="45"/>
    <x v="73"/>
    <x v="2"/>
    <x v="7"/>
    <x v="33"/>
    <x v="33"/>
    <x v="16"/>
    <x v="21"/>
  </r>
  <r>
    <x v="338"/>
    <s v="-"/>
    <s v="S.Tr.Pi."/>
    <s v="- Andini Tria Alfiazh, S.Tr.Pi."/>
    <x v="322"/>
    <d v="1998-03-15T00:00:00"/>
    <n v="27"/>
    <s v="27 Tahun 6 Bulan"/>
    <s v="26-30"/>
    <s v="Perempuan"/>
    <x v="19"/>
    <s v="-"/>
    <x v="1"/>
    <x v="6"/>
    <x v="4"/>
    <x v="39"/>
    <x v="84"/>
    <s v="Pengadministrasi Persuratan"/>
    <s v="-"/>
    <s v="Urusan Tata Usaha dan Kerumahtanggaan (Administrasi/Teknis)"/>
    <s v="Pelaksana Administrasi Wakil Direktur II"/>
    <m/>
    <s v="-"/>
    <x v="338"/>
    <x v="2"/>
    <x v="2"/>
    <x v="0"/>
    <s v="Kampus Jakarta"/>
    <s v="S1/D4"/>
    <x v="132"/>
    <x v="3"/>
    <x v="45"/>
    <x v="73"/>
    <x v="2"/>
    <x v="7"/>
    <x v="33"/>
    <x v="33"/>
    <x v="16"/>
    <x v="21"/>
  </r>
  <r>
    <x v="339"/>
    <s v="-"/>
    <s v="-"/>
    <s v="- Deky Jumiarto, -"/>
    <x v="322"/>
    <d v="1983-02-10T00:00:00"/>
    <n v="42"/>
    <s v="42 Tahun 7 Bulan"/>
    <s v="41-45"/>
    <s v="Laki-laki"/>
    <x v="19"/>
    <s v="-"/>
    <x v="1"/>
    <x v="7"/>
    <x v="4"/>
    <x v="39"/>
    <x v="84"/>
    <s v="Satuan Pengamanan"/>
    <s v="-"/>
    <s v="Urusan Tata Usaha dan Kerumahtanggaan (Administrasi/Teknis)"/>
    <s v="Pelaksana Administrasi Wakil Direktur II"/>
    <m/>
    <s v="-"/>
    <x v="339"/>
    <x v="2"/>
    <x v="2"/>
    <x v="0"/>
    <s v="Kampus Jakarta"/>
    <s v="SLTA"/>
    <x v="83"/>
    <x v="52"/>
    <x v="45"/>
    <x v="73"/>
    <x v="2"/>
    <x v="7"/>
    <x v="33"/>
    <x v="33"/>
    <x v="16"/>
    <x v="21"/>
  </r>
  <r>
    <x v="340"/>
    <s v="-"/>
    <s v="-"/>
    <s v="- Topan Oktaviani, -"/>
    <x v="322"/>
    <d v="1985-10-10T00:00:00"/>
    <n v="39"/>
    <s v="39 Tahun 11 Bulan"/>
    <s v="36-40"/>
    <s v="Laki-laki"/>
    <x v="19"/>
    <s v="-"/>
    <x v="1"/>
    <x v="7"/>
    <x v="4"/>
    <x v="39"/>
    <x v="84"/>
    <s v="Satuan Pengamanan"/>
    <s v="-"/>
    <s v="Urusan Tata Usaha dan Kerumahtanggaan (Administrasi/Teknis)"/>
    <s v="Pelaksana Administrasi Wakil Direktur II"/>
    <m/>
    <s v="-"/>
    <x v="340"/>
    <x v="2"/>
    <x v="2"/>
    <x v="0"/>
    <s v="Kampus Jakarta"/>
    <s v="SLTP"/>
    <x v="83"/>
    <x v="52"/>
    <x v="45"/>
    <x v="73"/>
    <x v="2"/>
    <x v="7"/>
    <x v="33"/>
    <x v="33"/>
    <x v="16"/>
    <x v="21"/>
  </r>
  <r>
    <x v="341"/>
    <s v="-"/>
    <s v="-"/>
    <s v="- Muhammad Yusuf, -"/>
    <x v="322"/>
    <d v="1966-09-27T00:00:00"/>
    <n v="59"/>
    <s v="59 Tahun 0 Bulan"/>
    <s v="56-60"/>
    <s v="Laki-laki"/>
    <x v="19"/>
    <s v="-"/>
    <x v="2"/>
    <x v="7"/>
    <x v="4"/>
    <x v="39"/>
    <x v="84"/>
    <s v="Satuan Pengamanan"/>
    <m/>
    <s v="Urusan Tata Usaha dan Kerumahtanggaan (Administrasi/Teknis)"/>
    <s v="Pelaksana Administrasi Wakil Direktur II"/>
    <m/>
    <m/>
    <x v="341"/>
    <x v="2"/>
    <x v="2"/>
    <x v="0"/>
    <s v="Kampus Jakarta"/>
    <s v="SD"/>
    <x v="83"/>
    <x v="52"/>
    <x v="45"/>
    <x v="73"/>
    <x v="2"/>
    <x v="7"/>
    <x v="33"/>
    <x v="33"/>
    <x v="16"/>
    <x v="21"/>
  </r>
  <r>
    <x v="342"/>
    <s v="-"/>
    <s v="-"/>
    <s v="- Haris Kurniawan, -"/>
    <x v="322"/>
    <d v="1988-09-17T00:00:00"/>
    <n v="37"/>
    <s v="37 Tahun 0 Bulan"/>
    <s v="36-40"/>
    <s v="Laki-laki"/>
    <x v="19"/>
    <s v="-"/>
    <x v="1"/>
    <x v="7"/>
    <x v="4"/>
    <x v="39"/>
    <x v="84"/>
    <s v="Satuan Pengamanan"/>
    <s v="-"/>
    <s v="Urusan Tata Usaha dan Kerumahtanggaan (Administrasi/Teknis)"/>
    <s v="Pelaksana Administrasi Wakil Direktur II"/>
    <m/>
    <s v="-"/>
    <x v="342"/>
    <x v="2"/>
    <x v="2"/>
    <x v="0"/>
    <s v="Kampus Jakarta"/>
    <s v="SLTA"/>
    <x v="83"/>
    <x v="52"/>
    <x v="45"/>
    <x v="73"/>
    <x v="2"/>
    <x v="7"/>
    <x v="33"/>
    <x v="33"/>
    <x v="16"/>
    <x v="21"/>
  </r>
  <r>
    <x v="343"/>
    <s v="-"/>
    <s v="-"/>
    <s v="- Dinar Mulyana, -"/>
    <x v="322"/>
    <d v="1990-12-08T00:00:00"/>
    <n v="34"/>
    <s v="34 Tahun 9 Bulan"/>
    <s v="31-35"/>
    <s v="Laki-laki"/>
    <x v="19"/>
    <s v="-"/>
    <x v="1"/>
    <x v="7"/>
    <x v="4"/>
    <x v="39"/>
    <x v="84"/>
    <s v="Pengemudi"/>
    <s v="-"/>
    <s v="Urusan Tata Usaha dan Kerumahtanggaan (Administrasi/Teknis)"/>
    <s v="Pelaksana Administrasi Wakil Direktur II"/>
    <m/>
    <s v="-"/>
    <x v="343"/>
    <x v="2"/>
    <x v="2"/>
    <x v="0"/>
    <s v="Kampus Jakarta"/>
    <s v="SLTA"/>
    <x v="83"/>
    <x v="52"/>
    <x v="45"/>
    <x v="73"/>
    <x v="2"/>
    <x v="7"/>
    <x v="33"/>
    <x v="33"/>
    <x v="16"/>
    <x v="21"/>
  </r>
  <r>
    <x v="344"/>
    <s v="-"/>
    <s v="-"/>
    <s v="- Rustam Gunawan, -"/>
    <x v="322"/>
    <d v="1974-02-17T00:00:00"/>
    <n v="51"/>
    <s v="51 Tahun 7 Bulan"/>
    <s v="51-55"/>
    <s v="Laki-laki"/>
    <x v="19"/>
    <s v="-"/>
    <x v="2"/>
    <x v="6"/>
    <x v="4"/>
    <x v="39"/>
    <x v="84"/>
    <s v="Pengemudi"/>
    <m/>
    <s v="Urusan Tata Usaha dan Kerumahtanggaan (Administrasi/Teknis)"/>
    <s v="Pelaksana Administrasi Wakil Direktur II"/>
    <m/>
    <m/>
    <x v="344"/>
    <x v="2"/>
    <x v="2"/>
    <x v="0"/>
    <s v="Kampus Jakarta"/>
    <s v="SLTP"/>
    <x v="83"/>
    <x v="52"/>
    <x v="45"/>
    <x v="73"/>
    <x v="2"/>
    <x v="7"/>
    <x v="33"/>
    <x v="33"/>
    <x v="16"/>
    <x v="21"/>
  </r>
  <r>
    <x v="345"/>
    <s v="-"/>
    <s v="-"/>
    <s v="- K. Budiarto Wahono, -"/>
    <x v="322"/>
    <d v="1971-01-17T00:00:00"/>
    <n v="54"/>
    <s v="54 Tahun 8 Bulan"/>
    <s v="51-55"/>
    <s v="Laki-laki"/>
    <x v="19"/>
    <s v="-"/>
    <x v="1"/>
    <x v="7"/>
    <x v="4"/>
    <x v="39"/>
    <x v="84"/>
    <s v="Pengemudi"/>
    <s v="-"/>
    <s v="Urusan Tata Usaha dan Kerumahtanggaan (Administrasi/Teknis)"/>
    <s v="Pelaksana Administrasi Wakil Direktur II"/>
    <m/>
    <s v="-"/>
    <x v="345"/>
    <x v="2"/>
    <x v="2"/>
    <x v="0"/>
    <s v="Kampus Jakarta"/>
    <s v="SLTA"/>
    <x v="83"/>
    <x v="52"/>
    <x v="45"/>
    <x v="73"/>
    <x v="2"/>
    <x v="7"/>
    <x v="33"/>
    <x v="33"/>
    <x v="16"/>
    <x v="21"/>
  </r>
  <r>
    <x v="346"/>
    <s v="-"/>
    <s v="-"/>
    <s v="- Mahmud Junaedi, -"/>
    <x v="322"/>
    <d v="1984-09-24T00:00:00"/>
    <n v="41"/>
    <s v="41 Tahun 0 Bulan"/>
    <s v="41-45"/>
    <s v="Laki-laki"/>
    <x v="19"/>
    <s v="-"/>
    <x v="1"/>
    <x v="7"/>
    <x v="4"/>
    <x v="39"/>
    <x v="84"/>
    <s v="Pramu Kantor"/>
    <s v="-"/>
    <s v="Urusan Tata Usaha dan Kerumahtanggaan (Administrasi/Teknis)"/>
    <s v="Pelaksana Administrasi Wakil Direktur II"/>
    <m/>
    <s v="-"/>
    <x v="346"/>
    <x v="2"/>
    <x v="2"/>
    <x v="0"/>
    <s v="Kampus Jakarta"/>
    <s v="SLTA"/>
    <x v="83"/>
    <x v="52"/>
    <x v="45"/>
    <x v="73"/>
    <x v="2"/>
    <x v="7"/>
    <x v="33"/>
    <x v="33"/>
    <x v="16"/>
    <x v="21"/>
  </r>
  <r>
    <x v="347"/>
    <s v="-"/>
    <s v="-"/>
    <s v="- Samsuri, -"/>
    <x v="322"/>
    <d v="1980-04-10T00:00:00"/>
    <n v="45"/>
    <s v="45 Tahun 5 Bulan"/>
    <s v="41-45"/>
    <s v="Laki-laki"/>
    <x v="19"/>
    <s v="-"/>
    <x v="1"/>
    <x v="7"/>
    <x v="4"/>
    <x v="39"/>
    <x v="84"/>
    <s v="Petugas Kebersihan"/>
    <d v="2024-09-01T00:00:00"/>
    <s v="Urusan Tata Usaha dan Kerumahtanggaan (Administrasi/Teknis)"/>
    <s v="Pelaksana Administrasi Wakil Direktur II"/>
    <m/>
    <s v="-"/>
    <x v="347"/>
    <x v="2"/>
    <x v="2"/>
    <x v="0"/>
    <s v="Kampus Jakarta"/>
    <s v="SLTA"/>
    <x v="83"/>
    <x v="52"/>
    <x v="45"/>
    <x v="73"/>
    <x v="2"/>
    <x v="7"/>
    <x v="33"/>
    <x v="33"/>
    <x v="16"/>
    <x v="21"/>
  </r>
  <r>
    <x v="348"/>
    <s v="-"/>
    <s v="-"/>
    <s v="- Iskandar, -"/>
    <x v="322"/>
    <d v="1976-02-19T00:00:00"/>
    <n v="49"/>
    <s v="49 Tahun 7 Bulan"/>
    <s v="46-50"/>
    <s v="Laki-laki"/>
    <x v="19"/>
    <s v="-"/>
    <x v="1"/>
    <x v="7"/>
    <x v="4"/>
    <x v="39"/>
    <x v="84"/>
    <s v="Petugas Kebersihan"/>
    <d v="2024-09-01T00:00:00"/>
    <s v="Urusan Tata Usaha dan Kerumahtanggaan (Administrasi/Teknis)"/>
    <s v="Pelaksana Administrasi Wakil Direktur II"/>
    <m/>
    <s v="-"/>
    <x v="348"/>
    <x v="2"/>
    <x v="2"/>
    <x v="0"/>
    <s v="Kampus Jakarta"/>
    <s v="SLTA"/>
    <x v="83"/>
    <x v="52"/>
    <x v="45"/>
    <x v="73"/>
    <x v="2"/>
    <x v="7"/>
    <x v="33"/>
    <x v="33"/>
    <x v="16"/>
    <x v="21"/>
  </r>
  <r>
    <x v="349"/>
    <s v="-"/>
    <s v="-"/>
    <s v="- Saifulloh, -"/>
    <x v="322"/>
    <d v="1988-05-22T00:00:00"/>
    <n v="37"/>
    <s v="37 Tahun 4 Bulan"/>
    <s v="36-40"/>
    <s v="Laki-laki"/>
    <x v="19"/>
    <s v="-"/>
    <x v="1"/>
    <x v="7"/>
    <x v="4"/>
    <x v="39"/>
    <x v="84"/>
    <s v="Petugas Kebersihan"/>
    <d v="2024-09-01T00:00:00"/>
    <s v="Urusan Tata Usaha dan Kerumahtanggaan (Administrasi/Teknis)"/>
    <s v="Pelaksana Administrasi Wakil Direktur II"/>
    <m/>
    <s v="-"/>
    <x v="349"/>
    <x v="2"/>
    <x v="2"/>
    <x v="0"/>
    <s v="Kampus Jakarta"/>
    <s v="SLTA"/>
    <x v="83"/>
    <x v="52"/>
    <x v="45"/>
    <x v="73"/>
    <x v="2"/>
    <x v="7"/>
    <x v="33"/>
    <x v="33"/>
    <x v="16"/>
    <x v="21"/>
  </r>
  <r>
    <x v="350"/>
    <s v="-"/>
    <s v="-"/>
    <s v="- I Nyoman Arcana, -"/>
    <x v="322"/>
    <d v="1985-04-03T00:00:00"/>
    <n v="40"/>
    <s v="40 Tahun 5 Bulan"/>
    <s v="36-40"/>
    <s v="Laki-laki"/>
    <x v="19"/>
    <s v="-"/>
    <x v="1"/>
    <x v="6"/>
    <x v="4"/>
    <x v="39"/>
    <x v="84"/>
    <s v="Teknisi Listrik dan Operator Sound System"/>
    <d v="2024-09-01T00:00:00"/>
    <s v="Urusan Tata Usaha dan Kerumahtanggaan (Administrasi/Teknis)"/>
    <s v="Pelaksana Administrasi Wakil Direktur II"/>
    <m/>
    <s v="-"/>
    <x v="350"/>
    <x v="2"/>
    <x v="2"/>
    <x v="0"/>
    <s v="Kampus Jakarta"/>
    <s v="SLTA"/>
    <x v="83"/>
    <x v="52"/>
    <x v="45"/>
    <x v="73"/>
    <x v="2"/>
    <x v="7"/>
    <x v="33"/>
    <x v="33"/>
    <x v="16"/>
    <x v="21"/>
  </r>
  <r>
    <x v="351"/>
    <s v="-"/>
    <s v="-"/>
    <s v="- Yudho Satria, -"/>
    <x v="322"/>
    <d v="1979-03-17T00:00:00"/>
    <n v="46"/>
    <s v="46 Tahun 6 Bulan"/>
    <s v="46-50"/>
    <s v="Laki-laki"/>
    <x v="19"/>
    <s v="-"/>
    <x v="1"/>
    <x v="7"/>
    <x v="4"/>
    <x v="39"/>
    <x v="84"/>
    <s v="Petugas Kebersihan"/>
    <s v="-"/>
    <s v="Urusan Tata Usaha dan Kerumahtanggaan (Administrasi/Teknis)"/>
    <s v="Pelaksana Administrasi Wakil Direktur II"/>
    <m/>
    <s v="-"/>
    <x v="351"/>
    <x v="2"/>
    <x v="2"/>
    <x v="0"/>
    <s v="Kampus Jakarta"/>
    <s v="SLTA"/>
    <x v="83"/>
    <x v="52"/>
    <x v="45"/>
    <x v="73"/>
    <x v="2"/>
    <x v="7"/>
    <x v="33"/>
    <x v="33"/>
    <x v="16"/>
    <x v="21"/>
  </r>
  <r>
    <x v="352"/>
    <s v="-"/>
    <s v="-"/>
    <s v="- Asari, -"/>
    <x v="322"/>
    <d v="1983-01-11T00:00:00"/>
    <n v="42"/>
    <s v="42 Tahun 8 Bulan"/>
    <s v="41-45"/>
    <s v="Laki-laki"/>
    <x v="19"/>
    <s v="-"/>
    <x v="1"/>
    <x v="7"/>
    <x v="4"/>
    <x v="39"/>
    <x v="84"/>
    <s v="Petugas Kebersihan"/>
    <d v="2024-09-01T00:00:00"/>
    <s v="Urusan Tata Usaha dan Kerumahtanggaan (Administrasi/Teknis)"/>
    <s v="Pelaksana Administrasi Wakil Direktur II"/>
    <m/>
    <s v="-"/>
    <x v="352"/>
    <x v="2"/>
    <x v="2"/>
    <x v="0"/>
    <s v="Kampus Jakarta"/>
    <s v="SLTA"/>
    <x v="83"/>
    <x v="52"/>
    <x v="45"/>
    <x v="73"/>
    <x v="2"/>
    <x v="7"/>
    <x v="33"/>
    <x v="33"/>
    <x v="16"/>
    <x v="21"/>
  </r>
  <r>
    <x v="353"/>
    <s v="-"/>
    <s v="-"/>
    <s v="- Husaini, -"/>
    <x v="322"/>
    <d v="1989-02-01T00:00:00"/>
    <n v="36"/>
    <s v="36 Tahun 7 Bulan"/>
    <s v="36-40"/>
    <s v="Laki-laki"/>
    <x v="19"/>
    <s v="-"/>
    <x v="1"/>
    <x v="7"/>
    <x v="4"/>
    <x v="39"/>
    <x v="84"/>
    <s v="Petugas Kebersihan"/>
    <d v="2024-09-01T00:00:00"/>
    <s v="Urusan Tata Usaha dan Kerumahtanggaan (Administrasi/Teknis)"/>
    <s v="Pelaksana Administrasi Wakil Direktur II"/>
    <m/>
    <s v="-"/>
    <x v="353"/>
    <x v="2"/>
    <x v="2"/>
    <x v="0"/>
    <s v="Kampus Jakarta"/>
    <s v="SLTA"/>
    <x v="83"/>
    <x v="52"/>
    <x v="45"/>
    <x v="73"/>
    <x v="2"/>
    <x v="7"/>
    <x v="33"/>
    <x v="33"/>
    <x v="16"/>
    <x v="21"/>
  </r>
  <r>
    <x v="354"/>
    <s v="-"/>
    <s v="-"/>
    <s v="- Asmaul Azis, -"/>
    <x v="322"/>
    <d v="1992-06-14T00:00:00"/>
    <n v="33"/>
    <s v="33 Tahun 3 Bulan"/>
    <s v="31-35"/>
    <s v="Laki-laki"/>
    <x v="19"/>
    <s v="-"/>
    <x v="1"/>
    <x v="7"/>
    <x v="4"/>
    <x v="39"/>
    <x v="84"/>
    <s v="Pengadministrasi BMN"/>
    <s v="-"/>
    <s v="Urusan Tata Usaha dan Kerumahtanggaan (Administrasi/Teknis)"/>
    <s v="Pelaksana Administrasi Wakil Direktur II"/>
    <m/>
    <s v="-"/>
    <x v="354"/>
    <x v="2"/>
    <x v="2"/>
    <x v="0"/>
    <s v="Kampus Jakarta"/>
    <s v="SLTA"/>
    <x v="83"/>
    <x v="52"/>
    <x v="45"/>
    <x v="73"/>
    <x v="2"/>
    <x v="7"/>
    <x v="33"/>
    <x v="33"/>
    <x v="16"/>
    <x v="21"/>
  </r>
  <r>
    <x v="355"/>
    <s v="-"/>
    <s v="-"/>
    <s v="- Andriyanto Setiaputra, -"/>
    <x v="322"/>
    <d v="1981-07-10T00:00:00"/>
    <n v="44"/>
    <s v="44 Tahun 2 Bulan"/>
    <s v="41-45"/>
    <s v="Laki-laki"/>
    <x v="19"/>
    <s v="-"/>
    <x v="1"/>
    <x v="7"/>
    <x v="4"/>
    <x v="39"/>
    <x v="84"/>
    <s v="Petugas Kebersihan Lapangan dan Taman"/>
    <s v="-"/>
    <s v="Urusan Tata Usaha dan Kerumahtanggaan (Administrasi/Teknis)"/>
    <s v="Pelaksana Administrasi Wakil Direktur II"/>
    <m/>
    <s v="-"/>
    <x v="355"/>
    <x v="2"/>
    <x v="2"/>
    <x v="0"/>
    <s v="Kampus Jakarta"/>
    <s v="SLTA"/>
    <x v="83"/>
    <x v="52"/>
    <x v="45"/>
    <x v="73"/>
    <x v="2"/>
    <x v="7"/>
    <x v="33"/>
    <x v="33"/>
    <x v="16"/>
    <x v="21"/>
  </r>
  <r>
    <x v="356"/>
    <s v="-"/>
    <s v="-"/>
    <s v="- Rojali, -"/>
    <x v="322"/>
    <d v="1978-08-21T00:00:00"/>
    <n v="47"/>
    <s v="47 Tahun 1 Bulan"/>
    <s v="46-50"/>
    <s v="Laki-laki"/>
    <x v="19"/>
    <s v="-"/>
    <x v="1"/>
    <x v="7"/>
    <x v="4"/>
    <x v="39"/>
    <x v="84"/>
    <s v="Pelaksana Kebersihan Gedung Dolphin"/>
    <s v="-"/>
    <s v="Urusan Tata Usaha dan Kerumahtanggaan (Administrasi/Teknis)"/>
    <s v="Pelaksana Administrasi Wakil Direktur II"/>
    <m/>
    <s v="-"/>
    <x v="356"/>
    <x v="2"/>
    <x v="2"/>
    <x v="0"/>
    <s v="Kampus Jakarta"/>
    <s v="SLTA"/>
    <x v="83"/>
    <x v="52"/>
    <x v="45"/>
    <x v="73"/>
    <x v="2"/>
    <x v="7"/>
    <x v="33"/>
    <x v="33"/>
    <x v="16"/>
    <x v="21"/>
  </r>
  <r>
    <x v="357"/>
    <s v="-"/>
    <s v="-"/>
    <s v="- Diray Rizki, -"/>
    <x v="322"/>
    <d v="1994-01-27T00:00:00"/>
    <n v="31"/>
    <s v="31 Tahun 8 Bulan"/>
    <s v="31-35"/>
    <s v="Laki-laki"/>
    <x v="19"/>
    <s v="-"/>
    <x v="1"/>
    <x v="6"/>
    <x v="4"/>
    <x v="39"/>
    <x v="84"/>
    <s v="Pengelola Gladi Tirta"/>
    <s v="-"/>
    <s v="Urusan Tata Usaha dan Kerumahtanggaan (Administrasi/Teknis)"/>
    <s v="Pelaksana Administrasi Wakil Direktur II"/>
    <m/>
    <s v="-"/>
    <x v="357"/>
    <x v="2"/>
    <x v="2"/>
    <x v="0"/>
    <s v="Kampus Jakarta"/>
    <s v="SLTA"/>
    <x v="83"/>
    <x v="52"/>
    <x v="45"/>
    <x v="73"/>
    <x v="2"/>
    <x v="7"/>
    <x v="33"/>
    <x v="33"/>
    <x v="16"/>
    <x v="21"/>
  </r>
  <r>
    <x v="358"/>
    <s v="-"/>
    <s v="-"/>
    <s v="- Eni Kuswati, -"/>
    <x v="322"/>
    <d v="1976-10-05T00:00:00"/>
    <n v="48"/>
    <s v="48 Tahun 11 Bulan"/>
    <s v="46-50"/>
    <s v="Perempuan"/>
    <x v="19"/>
    <s v="-"/>
    <x v="1"/>
    <x v="7"/>
    <x v="4"/>
    <x v="39"/>
    <x v="84"/>
    <s v="Satuan Pengamanan"/>
    <s v="-"/>
    <s v="Urusan Tata Usaha dan Kerumahtanggaan (Administrasi/Teknis)"/>
    <s v="Pelaksana Administrasi Wakil Direktur II"/>
    <m/>
    <s v="-"/>
    <x v="358"/>
    <x v="2"/>
    <x v="2"/>
    <x v="0"/>
    <s v="Kampus Jakarta"/>
    <s v="SLTA"/>
    <x v="83"/>
    <x v="52"/>
    <x v="45"/>
    <x v="73"/>
    <x v="2"/>
    <x v="7"/>
    <x v="33"/>
    <x v="33"/>
    <x v="16"/>
    <x v="21"/>
  </r>
  <r>
    <x v="359"/>
    <s v="-"/>
    <s v="S.Sos."/>
    <s v="- Dinda Ayu Saraswati, S.Sos."/>
    <x v="322"/>
    <d v="1998-08-17T00:00:00"/>
    <n v="27"/>
    <s v="27 Tahun 1 Bulan"/>
    <s v="26-30"/>
    <s v="Perempuan"/>
    <x v="19"/>
    <s v="-"/>
    <x v="2"/>
    <x v="7"/>
    <x v="4"/>
    <x v="39"/>
    <x v="84"/>
    <s v="Sekretaris Direktur"/>
    <s v="-"/>
    <s v="Urusan Tata Usaha dan Kerumahtanggaan (Administrasi/Teknis)"/>
    <s v="Pelaksana Administrasi Wakil Direktur II"/>
    <m/>
    <s v="-"/>
    <x v="359"/>
    <x v="2"/>
    <x v="2"/>
    <x v="0"/>
    <s v="Kampus Jakarta"/>
    <s v="S1/D4"/>
    <x v="133"/>
    <x v="62"/>
    <x v="45"/>
    <x v="73"/>
    <x v="2"/>
    <x v="7"/>
    <x v="33"/>
    <x v="33"/>
    <x v="16"/>
    <x v="21"/>
  </r>
  <r>
    <x v="360"/>
    <s v="apt."/>
    <s v="S.Farm."/>
    <s v="apt. Risha Ayu Prasilia, S.Farm."/>
    <x v="322"/>
    <d v="1997-01-19T00:00:00"/>
    <n v="28"/>
    <s v="28 Tahun 8 Bulan"/>
    <s v="26-30"/>
    <s v="Perempuan"/>
    <x v="19"/>
    <s v="-"/>
    <x v="2"/>
    <x v="7"/>
    <x v="4"/>
    <x v="39"/>
    <x v="84"/>
    <s v="Apoteker"/>
    <s v="-"/>
    <s v="Urusan Tata Usaha dan Kerumahtanggaan (Administrasi/Teknis)"/>
    <s v="Pelaksana Administrasi Wakil Direktur II"/>
    <m/>
    <s v="-"/>
    <x v="360"/>
    <x v="2"/>
    <x v="2"/>
    <x v="0"/>
    <s v="Kampus Jakarta"/>
    <s v="S1/D4"/>
    <x v="134"/>
    <x v="85"/>
    <x v="45"/>
    <x v="73"/>
    <x v="2"/>
    <x v="7"/>
    <x v="33"/>
    <x v="33"/>
    <x v="16"/>
    <x v="21"/>
  </r>
  <r>
    <x v="361"/>
    <s v="-"/>
    <s v="-"/>
    <s v="- Muhammad Rezza Kurniawan, -"/>
    <x v="322"/>
    <d v="1996-07-04T00:00:00"/>
    <n v="29"/>
    <s v="29 Tahun 2 Bulan"/>
    <s v="26-30"/>
    <s v="Laki-laki"/>
    <x v="19"/>
    <s v="-"/>
    <x v="1"/>
    <x v="7"/>
    <x v="4"/>
    <x v="39"/>
    <x v="84"/>
    <s v="Satuan Pengamanan"/>
    <s v="-"/>
    <s v="Urusan Tata Usaha dan Kerumahtanggaan (Administrasi/Teknis)"/>
    <s v="Pelaksana Administrasi Wakil Direktur II"/>
    <m/>
    <s v="-"/>
    <x v="361"/>
    <x v="2"/>
    <x v="2"/>
    <x v="0"/>
    <s v="Kampus Jakarta"/>
    <s v="SLTA"/>
    <x v="83"/>
    <x v="52"/>
    <x v="45"/>
    <x v="73"/>
    <x v="2"/>
    <x v="7"/>
    <x v="33"/>
    <x v="33"/>
    <x v="16"/>
    <x v="21"/>
  </r>
  <r>
    <x v="362"/>
    <s v="-"/>
    <s v="S.Tr.Pi."/>
    <s v="- Andi Galib, S.Tr.Pi."/>
    <x v="322"/>
    <d v="1999-05-03T00:00:00"/>
    <n v="26"/>
    <s v="26 Tahun 4 Bulan"/>
    <s v="26-30"/>
    <s v="Laki-laki"/>
    <x v="19"/>
    <s v="-"/>
    <x v="1"/>
    <x v="7"/>
    <x v="4"/>
    <x v="39"/>
    <x v="84"/>
    <s v="Pembina Taruna"/>
    <d v="2024-09-01T00:00:00"/>
    <s v="Urusan Pembinaan Karakter"/>
    <s v="Pelaksana Administrasi Wakil Direktur III"/>
    <m/>
    <s v="-"/>
    <x v="362"/>
    <x v="2"/>
    <x v="2"/>
    <x v="0"/>
    <s v="Kampus Jakarta"/>
    <s v="S1/D4"/>
    <x v="95"/>
    <x v="12"/>
    <x v="45"/>
    <x v="73"/>
    <x v="2"/>
    <x v="7"/>
    <x v="33"/>
    <x v="33"/>
    <x v="16"/>
    <x v="21"/>
  </r>
  <r>
    <x v="363"/>
    <s v="-"/>
    <s v="S.Tr.Pi."/>
    <s v="- A. Maulana Faiz Ilham, S.Tr.Pi."/>
    <x v="322"/>
    <d v="1997-05-02T00:00:00"/>
    <n v="28"/>
    <s v="28 Tahun 4 Bulan"/>
    <s v="26-30"/>
    <s v="Laki-laki"/>
    <x v="19"/>
    <s v="-"/>
    <x v="1"/>
    <x v="7"/>
    <x v="4"/>
    <x v="39"/>
    <x v="84"/>
    <s v="Pembina Taruna"/>
    <d v="2024-09-01T00:00:00"/>
    <s v="Urusan Pembinaan Karakter"/>
    <s v="Pelaksana Administrasi Wakil Direktur III"/>
    <m/>
    <s v="-"/>
    <x v="363"/>
    <x v="2"/>
    <x v="2"/>
    <x v="0"/>
    <s v="Kampus Bogor"/>
    <s v="S1/D4"/>
    <x v="92"/>
    <x v="3"/>
    <x v="45"/>
    <x v="73"/>
    <x v="2"/>
    <x v="7"/>
    <x v="33"/>
    <x v="33"/>
    <x v="16"/>
    <x v="21"/>
  </r>
  <r>
    <x v="364"/>
    <s v="-"/>
    <s v="S.Tr.Pi."/>
    <s v="- Fitri Damayanti, S.Tr.Pi."/>
    <x v="322"/>
    <d v="1998-07-03T00:00:00"/>
    <n v="27"/>
    <s v="27 Tahun 2 Bulan"/>
    <s v="26-30"/>
    <s v="Perempuan"/>
    <x v="19"/>
    <s v="-"/>
    <x v="1"/>
    <x v="7"/>
    <x v="4"/>
    <x v="39"/>
    <x v="84"/>
    <s v="Pengadministrasi Keuangan"/>
    <d v="2024-09-01T00:00:00"/>
    <s v="Urusan Keuangan dan Pengelolaan Barang Milik Negara"/>
    <s v="Pelaksana Administrasi Wakil Direktur II"/>
    <m/>
    <s v="-"/>
    <x v="364"/>
    <x v="2"/>
    <x v="2"/>
    <x v="0"/>
    <s v="Kampus Serang"/>
    <s v="S1/D4"/>
    <x v="135"/>
    <x v="3"/>
    <x v="45"/>
    <x v="73"/>
    <x v="2"/>
    <x v="7"/>
    <x v="33"/>
    <x v="33"/>
    <x v="16"/>
    <x v="21"/>
  </r>
  <r>
    <x v="365"/>
    <s v="-"/>
    <s v="-"/>
    <s v="- Aden Mansur, -"/>
    <x v="322"/>
    <d v="1993-05-17T00:00:00"/>
    <n v="32"/>
    <s v="32 Tahun 4 Bulan"/>
    <s v="31-35"/>
    <s v="Laki-laki"/>
    <x v="19"/>
    <s v="-"/>
    <x v="1"/>
    <x v="7"/>
    <x v="4"/>
    <x v="39"/>
    <x v="84"/>
    <s v="Pengemudi"/>
    <d v="2024-09-01T00:00:00"/>
    <s v="Urusan Tata Usaha dan Kerumahtanggaan (Administrasi/Teknis)"/>
    <s v="Pelaksana Administrasi Wakil Direktur II"/>
    <m/>
    <m/>
    <x v="365"/>
    <x v="2"/>
    <x v="2"/>
    <x v="0"/>
    <s v="Kampus Jakarta"/>
    <s v="SLTA"/>
    <x v="83"/>
    <x v="52"/>
    <x v="45"/>
    <x v="73"/>
    <x v="2"/>
    <x v="7"/>
    <x v="33"/>
    <x v="33"/>
    <x v="16"/>
    <x v="21"/>
  </r>
  <r>
    <x v="366"/>
    <s v="-"/>
    <s v="-"/>
    <s v="- Aditya Eka Pramana Putra, -"/>
    <x v="322"/>
    <d v="1991-08-21T00:00:00"/>
    <n v="34"/>
    <s v="34 Tahun 1 Bulan"/>
    <s v="31-35"/>
    <s v="Laki-laki"/>
    <x v="19"/>
    <s v="-"/>
    <x v="1"/>
    <x v="7"/>
    <x v="4"/>
    <x v="39"/>
    <x v="84"/>
    <s v="Pengemudi"/>
    <d v="2024-09-01T00:00:00"/>
    <s v="Urusan Tata Usaha dan Kerumahtanggaan (Administrasi/Teknis)"/>
    <s v="Pelaksana Administrasi Wakil Direktur II"/>
    <m/>
    <m/>
    <x v="366"/>
    <x v="2"/>
    <x v="2"/>
    <x v="0"/>
    <s v="Kampus Jakarta"/>
    <s v="SLTA"/>
    <x v="83"/>
    <x v="52"/>
    <x v="45"/>
    <x v="73"/>
    <x v="2"/>
    <x v="7"/>
    <x v="33"/>
    <x v="33"/>
    <x v="16"/>
    <x v="21"/>
  </r>
  <r>
    <x v="367"/>
    <s v="-"/>
    <s v="S.St.Pi."/>
    <s v="- Pungkas Prayitno, S.St.Pi."/>
    <x v="322"/>
    <d v="1983-09-05T00:00:00"/>
    <n v="42"/>
    <s v="42 Tahun 0 Bulan"/>
    <s v="41-45"/>
    <s v="Laki-laki"/>
    <x v="19"/>
    <s v="-"/>
    <x v="2"/>
    <x v="6"/>
    <x v="4"/>
    <x v="39"/>
    <x v="84"/>
    <s v="Masinis Kapal"/>
    <m/>
    <s v="Urusan Tata Usaha dan Kerumahtanggaan (ABK)"/>
    <s v="Pelaksana Administrasi Wakil Direktur II"/>
    <m/>
    <s v="Meninggal bulan Agustus 2024"/>
    <x v="367"/>
    <x v="2"/>
    <x v="2"/>
    <x v="0"/>
    <s v="Kampus Jakarta"/>
    <s v="S2"/>
    <x v="136"/>
    <x v="23"/>
    <x v="45"/>
    <x v="73"/>
    <x v="2"/>
    <x v="7"/>
    <x v="33"/>
    <x v="33"/>
    <x v="16"/>
    <x v="21"/>
  </r>
  <r>
    <x v="368"/>
    <s v="-"/>
    <s v="S.Tr.Pi."/>
    <s v="- Ryan Rizkyansyah, S.Tr.Pi."/>
    <x v="322"/>
    <d v="1992-01-26T00:00:00"/>
    <n v="33"/>
    <s v="33 Tahun 8 Bulan"/>
    <s v="31-35"/>
    <s v="Laki-laki"/>
    <x v="19"/>
    <s v="-"/>
    <x v="2"/>
    <x v="6"/>
    <x v="4"/>
    <x v="39"/>
    <x v="84"/>
    <s v="Masinis Kapal"/>
    <s v="-"/>
    <s v="Urusan Tata Usaha dan Kerumahtanggaan (ABK)"/>
    <s v="Pelaksana Administrasi Wakil Direktur II"/>
    <m/>
    <s v="-"/>
    <x v="368"/>
    <x v="2"/>
    <x v="2"/>
    <x v="0"/>
    <s v="Kampus Jakarta"/>
    <s v="S1/D4"/>
    <x v="95"/>
    <x v="3"/>
    <x v="45"/>
    <x v="73"/>
    <x v="2"/>
    <x v="7"/>
    <x v="33"/>
    <x v="33"/>
    <x v="16"/>
    <x v="21"/>
  </r>
  <r>
    <x v="369"/>
    <s v="-"/>
    <s v="S.Tr.Pi."/>
    <s v="- Abdul Khakim, S.Tr.Pi."/>
    <x v="322"/>
    <d v="1995-11-03T00:00:00"/>
    <n v="29"/>
    <s v="29 Tahun 10 Bulan"/>
    <s v="26-30"/>
    <s v="Laki-laki"/>
    <x v="19"/>
    <s v="-"/>
    <x v="2"/>
    <x v="6"/>
    <x v="4"/>
    <x v="39"/>
    <x v="84"/>
    <s v="Satuan Pengamanan"/>
    <m/>
    <s v="Urusan Tata Usaha dan Kerumahtanggaan (ABK)"/>
    <s v="Pelaksana Administrasi Wakil Direktur II"/>
    <m/>
    <s v="PPPK Direktorat Kapal Perikanan dan Alat Penangkapan Ikan per 1 Juli 2023"/>
    <x v="369"/>
    <x v="2"/>
    <x v="2"/>
    <x v="0"/>
    <s v="Kampus Jakarta"/>
    <s v="S1/D4"/>
    <x v="137"/>
    <x v="12"/>
    <x v="45"/>
    <x v="73"/>
    <x v="2"/>
    <x v="7"/>
    <x v="33"/>
    <x v="33"/>
    <x v="16"/>
    <x v="21"/>
  </r>
  <r>
    <x v="370"/>
    <s v="-"/>
    <s v="-"/>
    <s v="- Dede Maryono, -"/>
    <x v="322"/>
    <d v="1981-12-06T00:00:00"/>
    <n v="43"/>
    <s v="43 Tahun 9 Bulan"/>
    <s v="41-45"/>
    <s v="Laki-laki"/>
    <x v="19"/>
    <s v="-"/>
    <x v="2"/>
    <x v="7"/>
    <x v="4"/>
    <x v="39"/>
    <x v="84"/>
    <s v="Pramubakti"/>
    <s v="-"/>
    <s v="Urusan Tata Usaha dan Kerumahtanggaan (Administrasi/Teknis)"/>
    <s v="Pelaksana Administrasi Wakil Direktur II"/>
    <m/>
    <s v="-"/>
    <x v="370"/>
    <x v="2"/>
    <x v="2"/>
    <x v="0"/>
    <s v="Kampus Jakarta"/>
    <s v="SLTA"/>
    <x v="83"/>
    <x v="52"/>
    <x v="45"/>
    <x v="73"/>
    <x v="2"/>
    <x v="7"/>
    <x v="33"/>
    <x v="33"/>
    <x v="16"/>
    <x v="21"/>
  </r>
  <r>
    <x v="371"/>
    <s v="-"/>
    <s v="S.Tr.Anim."/>
    <s v="- Muhammad Nur Hasan, S.Tr.Anim."/>
    <x v="322"/>
    <d v="1995-09-01T00:00:00"/>
    <n v="30"/>
    <s v="30 Tahun 0 Bulan"/>
    <s v="26-30"/>
    <s v="Laki-laki"/>
    <x v="19"/>
    <s v="-"/>
    <x v="2"/>
    <x v="6"/>
    <x v="4"/>
    <x v="39"/>
    <x v="84"/>
    <s v="Satuan Pengamanan"/>
    <m/>
    <s v="Urusan Kehumasan"/>
    <s v="Pelaksana Administrasi Wakil Direktur II"/>
    <m/>
    <m/>
    <x v="371"/>
    <x v="2"/>
    <x v="2"/>
    <x v="0"/>
    <s v="Kampus Jakarta"/>
    <s v="S1/D4"/>
    <x v="138"/>
    <x v="86"/>
    <x v="45"/>
    <x v="73"/>
    <x v="2"/>
    <x v="7"/>
    <x v="33"/>
    <x v="33"/>
    <x v="16"/>
    <x v="21"/>
  </r>
  <r>
    <x v="372"/>
    <s v="-"/>
    <s v="S.Pd."/>
    <s v="- TB. Ahmad Faisal, S.Pd."/>
    <x v="322"/>
    <d v="1994-02-06T00:00:00"/>
    <n v="31"/>
    <s v="31 Tahun 7 Bulan"/>
    <s v="31-35"/>
    <s v="Laki-laki"/>
    <x v="19"/>
    <s v="-"/>
    <x v="2"/>
    <x v="7"/>
    <x v="4"/>
    <x v="39"/>
    <x v="84"/>
    <s v="Pengelola Humas dan Data"/>
    <d v="2024-09-01T00:00:00"/>
    <s v="Urusan Kehumasan"/>
    <s v="Pelaksana Administrasi Wakil Direktur II"/>
    <m/>
    <s v="Mengundurkan diri per 1 September 2025"/>
    <x v="372"/>
    <x v="2"/>
    <x v="2"/>
    <x v="0"/>
    <s v="Kampus Jakarta"/>
    <s v="S1/D4"/>
    <x v="139"/>
    <x v="87"/>
    <x v="45"/>
    <x v="73"/>
    <x v="2"/>
    <x v="7"/>
    <x v="33"/>
    <x v="33"/>
    <x v="16"/>
    <x v="21"/>
  </r>
  <r>
    <x v="373"/>
    <s v="-"/>
    <s v="S.Tr.Pi."/>
    <s v="- Ririn Rosita Hur, S.Tr.Pi."/>
    <x v="322"/>
    <d v="1997-07-15T00:00:00"/>
    <n v="28"/>
    <s v="28 Tahun 2 Bulan"/>
    <s v="26-30"/>
    <s v="Perempuan"/>
    <x v="19"/>
    <s v="-"/>
    <x v="2"/>
    <x v="6"/>
    <x v="4"/>
    <x v="39"/>
    <x v="84"/>
    <s v="Satuan Pengamanan"/>
    <m/>
    <s v="Urusan Kehumasan"/>
    <s v="Pelaksana Administrasi Wakil Direktur II"/>
    <m/>
    <m/>
    <x v="373"/>
    <x v="2"/>
    <x v="2"/>
    <x v="0"/>
    <s v="Kampus Jakarta"/>
    <s v="S1/D4"/>
    <x v="140"/>
    <x v="12"/>
    <x v="45"/>
    <x v="73"/>
    <x v="2"/>
    <x v="7"/>
    <x v="33"/>
    <x v="33"/>
    <x v="16"/>
    <x v="21"/>
  </r>
  <r>
    <x v="374"/>
    <s v="-"/>
    <s v="S.M."/>
    <s v="- Anggi Ferdianza, S.M."/>
    <x v="322"/>
    <d v="1996-02-27T00:00:00"/>
    <n v="29"/>
    <s v="29 Tahun 7 Bulan"/>
    <s v="26-30"/>
    <s v="Laki-laki"/>
    <x v="19"/>
    <s v="-"/>
    <x v="2"/>
    <x v="6"/>
    <x v="4"/>
    <x v="39"/>
    <x v="84"/>
    <s v="Satuan Pengamanan"/>
    <m/>
    <s v="Urusan Administrasi Ketarunaan dan Alumni"/>
    <s v="Pelaksana Administrasi Wakil Direktur III"/>
    <m/>
    <m/>
    <x v="374"/>
    <x v="2"/>
    <x v="2"/>
    <x v="0"/>
    <s v="Kampus Jakarta"/>
    <s v="S1/D4"/>
    <x v="103"/>
    <x v="88"/>
    <x v="45"/>
    <x v="73"/>
    <x v="2"/>
    <x v="7"/>
    <x v="33"/>
    <x v="33"/>
    <x v="16"/>
    <x v="21"/>
  </r>
  <r>
    <x v="375"/>
    <s v="-"/>
    <s v="A.Md."/>
    <s v="- Robit Haryadi, A.Md."/>
    <x v="322"/>
    <d v="1985-10-02T00:00:00"/>
    <n v="39"/>
    <s v="39 Tahun 11 Bulan"/>
    <s v="36-40"/>
    <s v="Laki-laki"/>
    <x v="19"/>
    <s v="-"/>
    <x v="1"/>
    <x v="6"/>
    <x v="4"/>
    <x v="39"/>
    <x v="84"/>
    <s v="Pengadministrasi Unit Pembangunan Karakter"/>
    <s v="-"/>
    <s v="Urusan Pembinaan Karakter"/>
    <s v="Pelaksana Administrasi Wakil Direktur III"/>
    <m/>
    <s v="-"/>
    <x v="375"/>
    <x v="2"/>
    <x v="2"/>
    <x v="0"/>
    <s v="Kampus Jakarta"/>
    <s v="D3"/>
    <x v="130"/>
    <x v="89"/>
    <x v="45"/>
    <x v="73"/>
    <x v="2"/>
    <x v="7"/>
    <x v="33"/>
    <x v="33"/>
    <x v="16"/>
    <x v="21"/>
  </r>
  <r>
    <x v="376"/>
    <s v="-"/>
    <s v="-"/>
    <s v="- Depri Imansyah, -"/>
    <x v="322"/>
    <d v="1990-12-12T00:00:00"/>
    <n v="34"/>
    <s v="34 Tahun 9 Bulan"/>
    <s v="31-35"/>
    <s v="Laki-laki"/>
    <x v="19"/>
    <s v="-"/>
    <x v="1"/>
    <x v="6"/>
    <x v="4"/>
    <x v="39"/>
    <x v="84"/>
    <s v="Petugas Kebersihan"/>
    <d v="2024-09-01T00:00:00"/>
    <s v="Urusan Tata Usaha dan Kerumahtanggaan (Administrasi/Teknis)"/>
    <s v="Pelaksana Administrasi Wakil Direktur II"/>
    <m/>
    <s v="-"/>
    <x v="376"/>
    <x v="2"/>
    <x v="2"/>
    <x v="0"/>
    <s v="Kampus Jakarta"/>
    <s v="SLTA"/>
    <x v="83"/>
    <x v="52"/>
    <x v="45"/>
    <x v="73"/>
    <x v="2"/>
    <x v="7"/>
    <x v="33"/>
    <x v="33"/>
    <x v="16"/>
    <x v="21"/>
  </r>
  <r>
    <x v="377"/>
    <s v="-"/>
    <s v="-"/>
    <s v="- Junawi, -"/>
    <x v="322"/>
    <d v="1975-08-01T00:00:00"/>
    <n v="50"/>
    <s v="50 Tahun 1 Bulan"/>
    <s v="46-50"/>
    <s v="Laki-laki"/>
    <x v="19"/>
    <s v="-"/>
    <x v="1"/>
    <x v="6"/>
    <x v="4"/>
    <x v="39"/>
    <x v="84"/>
    <s v="Petugas Kebersihan"/>
    <d v="2024-09-01T00:00:00"/>
    <s v="Urusan Tata Usaha dan Kerumahtanggaan (Administrasi/Teknis)"/>
    <s v="Pelaksana Administrasi Wakil Direktur II"/>
    <m/>
    <s v="-"/>
    <x v="377"/>
    <x v="2"/>
    <x v="2"/>
    <x v="0"/>
    <s v="Kampus Jakarta"/>
    <s v="SLTA"/>
    <x v="83"/>
    <x v="52"/>
    <x v="45"/>
    <x v="73"/>
    <x v="2"/>
    <x v="7"/>
    <x v="33"/>
    <x v="33"/>
    <x v="16"/>
    <x v="21"/>
  </r>
  <r>
    <x v="378"/>
    <s v="-"/>
    <s v="-"/>
    <s v="- M. Fahreza Ade Saputra, -"/>
    <x v="322"/>
    <d v="1990-11-10T00:00:00"/>
    <n v="34"/>
    <s v="34 Tahun 10 Bulan"/>
    <s v="31-35"/>
    <s v="Laki-laki"/>
    <x v="19"/>
    <s v="-"/>
    <x v="1"/>
    <x v="6"/>
    <x v="4"/>
    <x v="39"/>
    <x v="84"/>
    <s v="Petugas Kebersihan"/>
    <d v="2024-09-01T00:00:00"/>
    <s v="Urusan Tata Usaha dan Kerumahtanggaan (Administrasi/Teknis)"/>
    <s v="Pelaksana Administrasi Wakil Direktur II"/>
    <m/>
    <s v="-"/>
    <x v="378"/>
    <x v="2"/>
    <x v="2"/>
    <x v="0"/>
    <s v="Kampus Jakarta"/>
    <s v="SLTP"/>
    <x v="83"/>
    <x v="52"/>
    <x v="45"/>
    <x v="73"/>
    <x v="2"/>
    <x v="7"/>
    <x v="33"/>
    <x v="33"/>
    <x v="16"/>
    <x v="21"/>
  </r>
  <r>
    <x v="379"/>
    <s v="-"/>
    <s v="-"/>
    <s v="- Nita Tri Mulyani, -"/>
    <x v="322"/>
    <d v="1980-06-04T00:00:00"/>
    <n v="45"/>
    <s v="45 Tahun 3 Bulan"/>
    <s v="41-45"/>
    <s v="Perempuan"/>
    <x v="19"/>
    <s v="-"/>
    <x v="1"/>
    <x v="6"/>
    <x v="4"/>
    <x v="39"/>
    <x v="84"/>
    <s v="Petugas Kebersihan"/>
    <d v="2024-09-01T00:00:00"/>
    <s v="Urusan Tata Usaha dan Kerumahtanggaan (Administrasi/Teknis)"/>
    <s v="Pelaksana Administrasi Wakil Direktur II"/>
    <m/>
    <s v="-"/>
    <x v="379"/>
    <x v="2"/>
    <x v="2"/>
    <x v="0"/>
    <s v="Kampus Jakarta"/>
    <s v="SD"/>
    <x v="83"/>
    <x v="52"/>
    <x v="45"/>
    <x v="73"/>
    <x v="2"/>
    <x v="7"/>
    <x v="33"/>
    <x v="33"/>
    <x v="16"/>
    <x v="21"/>
  </r>
  <r>
    <x v="380"/>
    <s v="-"/>
    <s v="-"/>
    <s v="- Abdul Yanto, -"/>
    <x v="322"/>
    <d v="1977-06-07T00:00:00"/>
    <n v="48"/>
    <s v="48 Tahun 3 Bulan"/>
    <s v="46-50"/>
    <s v="Laki-laki"/>
    <x v="19"/>
    <s v="-"/>
    <x v="1"/>
    <x v="6"/>
    <x v="4"/>
    <x v="39"/>
    <x v="84"/>
    <s v="Petugas Kebersihan Gedung Utama Lantai 3"/>
    <s v="-"/>
    <s v="Urusan Tata Usaha dan Kerumahtanggaan (Administrasi/Teknis)"/>
    <s v="Pelaksana Administrasi Wakil Direktur II"/>
    <m/>
    <s v="-"/>
    <x v="380"/>
    <x v="2"/>
    <x v="2"/>
    <x v="0"/>
    <s v="Kampus Jakarta"/>
    <s v="SLTA"/>
    <x v="83"/>
    <x v="52"/>
    <x v="45"/>
    <x v="73"/>
    <x v="2"/>
    <x v="7"/>
    <x v="33"/>
    <x v="33"/>
    <x v="16"/>
    <x v="21"/>
  </r>
  <r>
    <x v="381"/>
    <s v="-"/>
    <s v="A.Md.Gz."/>
    <s v="- Fitri Dwi Anggraini, A.Md.Gz."/>
    <x v="322"/>
    <d v="1994-03-13T00:00:00"/>
    <n v="31"/>
    <s v="31 Tahun 6 Bulan"/>
    <s v="31-35"/>
    <s v="Perempuan"/>
    <x v="19"/>
    <s v="-"/>
    <x v="1"/>
    <x v="6"/>
    <x v="4"/>
    <x v="39"/>
    <x v="84"/>
    <s v="Ahli Gizi dan Pengadministrasi Unit Layanan Kesejahteraan dan Asrama"/>
    <s v="-"/>
    <s v="Urusan Pembinaan Karakter"/>
    <s v="Pelaksana Administrasi Wakil Direktur III"/>
    <m/>
    <s v="-"/>
    <x v="381"/>
    <x v="2"/>
    <x v="2"/>
    <x v="0"/>
    <s v="Kampus Jakarta"/>
    <s v="S1/D4"/>
    <x v="141"/>
    <x v="90"/>
    <x v="45"/>
    <x v="73"/>
    <x v="2"/>
    <x v="7"/>
    <x v="33"/>
    <x v="33"/>
    <x v="16"/>
    <x v="21"/>
  </r>
  <r>
    <x v="382"/>
    <s v="-"/>
    <s v="-"/>
    <s v="- Ahmad Fuadi, -"/>
    <x v="322"/>
    <d v="1966-04-16T00:00:00"/>
    <n v="59"/>
    <s v="59 Tahun 5 Bulan"/>
    <s v="56-60"/>
    <s v="Laki-laki"/>
    <x v="19"/>
    <s v="-"/>
    <x v="2"/>
    <x v="7"/>
    <x v="4"/>
    <x v="39"/>
    <x v="84"/>
    <s v="Pembina Karakter"/>
    <m/>
    <s v="Urusan Pembinaan Karakter"/>
    <s v="Pelaksana Administrasi Wakil Direktur III"/>
    <m/>
    <m/>
    <x v="382"/>
    <x v="2"/>
    <x v="2"/>
    <x v="0"/>
    <s v="Kampus Jakarta"/>
    <s v="SLTA"/>
    <x v="83"/>
    <x v="52"/>
    <x v="45"/>
    <x v="73"/>
    <x v="2"/>
    <x v="7"/>
    <x v="33"/>
    <x v="33"/>
    <x v="16"/>
    <x v="21"/>
  </r>
  <r>
    <x v="383"/>
    <s v="-"/>
    <s v="S.St.Pi."/>
    <s v="- Muhammad Chotim Safarudin, S.St.Pi."/>
    <x v="322"/>
    <d v="1989-09-04T00:00:00"/>
    <n v="36"/>
    <s v="36 Tahun 0 Bulan"/>
    <s v="36-40"/>
    <s v="Laki-laki"/>
    <x v="19"/>
    <s v="-"/>
    <x v="1"/>
    <x v="6"/>
    <x v="4"/>
    <x v="39"/>
    <x v="84"/>
    <s v="Petugas Laboratorium TPH"/>
    <d v="2024-09-01T00:00:00"/>
    <s v="Urusan Pendidikan, Penelitian dan Pengabdian Masyarakat"/>
    <s v="Pelaksana Administrasi Wakil Direktur I"/>
    <m/>
    <s v="-"/>
    <x v="383"/>
    <x v="2"/>
    <x v="2"/>
    <x v="0"/>
    <s v="Kampus Jakarta"/>
    <s v="S1/D4"/>
    <x v="127"/>
    <x v="3"/>
    <x v="45"/>
    <x v="73"/>
    <x v="2"/>
    <x v="7"/>
    <x v="33"/>
    <x v="33"/>
    <x v="16"/>
    <x v="21"/>
  </r>
  <r>
    <x v="384"/>
    <s v="-"/>
    <s v="S.St.Pi."/>
    <s v="- Jeki Susianto, S.St.Pi."/>
    <x v="322"/>
    <d v="1989-04-22T00:00:00"/>
    <n v="36"/>
    <s v="36 Tahun 5 Bulan"/>
    <s v="36-40"/>
    <s v="Laki-laki"/>
    <x v="19"/>
    <s v="-"/>
    <x v="2"/>
    <x v="6"/>
    <x v="4"/>
    <x v="39"/>
    <x v="84"/>
    <s v="Satuan Pengamanan"/>
    <m/>
    <s v="Urusan Pembinaan Karakter"/>
    <s v="Pelaksana Administrasi Wakil Direktur III"/>
    <m/>
    <s v="PPPK PPS Bitung per 1 Juli 2023"/>
    <x v="384"/>
    <x v="2"/>
    <x v="2"/>
    <x v="0"/>
    <s v="Kampus Jakarta"/>
    <s v="S1/D4"/>
    <x v="125"/>
    <x v="3"/>
    <x v="45"/>
    <x v="73"/>
    <x v="2"/>
    <x v="7"/>
    <x v="33"/>
    <x v="33"/>
    <x v="16"/>
    <x v="21"/>
  </r>
  <r>
    <x v="385"/>
    <s v="-"/>
    <s v="S.Psi."/>
    <s v="- Khoirunnisa Karmita Nadyastuti, S.Psi."/>
    <x v="322"/>
    <d v="1996-01-17T00:00:00"/>
    <n v="29"/>
    <s v="29 Tahun 8 Bulan"/>
    <s v="26-30"/>
    <s v="Perempuan"/>
    <x v="19"/>
    <s v="-"/>
    <x v="1"/>
    <x v="7"/>
    <x v="4"/>
    <x v="39"/>
    <x v="84"/>
    <s v="Staf Konseling"/>
    <s v="-"/>
    <s v="Urusan Pembinaan Karakter"/>
    <s v="Pelaksana Administrasi Wakil Direktur III"/>
    <m/>
    <s v="-"/>
    <x v="385"/>
    <x v="2"/>
    <x v="2"/>
    <x v="0"/>
    <s v="Kampus Jakarta"/>
    <s v="S1/D4"/>
    <x v="142"/>
    <x v="23"/>
    <x v="45"/>
    <x v="73"/>
    <x v="2"/>
    <x v="7"/>
    <x v="33"/>
    <x v="33"/>
    <x v="16"/>
    <x v="21"/>
  </r>
  <r>
    <x v="386"/>
    <s v="-"/>
    <s v="S.Tr.Pi."/>
    <s v="- Rian Achmad Sanjaya, S.Tr.Pi."/>
    <x v="322"/>
    <d v="1996-09-22T00:00:00"/>
    <n v="29"/>
    <s v="29 Tahun 0 Bulan"/>
    <s v="26-30"/>
    <s v="Laki-laki"/>
    <x v="19"/>
    <s v="-"/>
    <x v="2"/>
    <x v="6"/>
    <x v="4"/>
    <x v="39"/>
    <x v="84"/>
    <s v="Satuan Pengamanan"/>
    <m/>
    <s v="Urusan Pendidikan, Penelitian dan Pengabdian Masyarakat"/>
    <s v="Pelaksana Administrasi Wakil Direktur I"/>
    <m/>
    <m/>
    <x v="386"/>
    <x v="2"/>
    <x v="2"/>
    <x v="0"/>
    <s v="Kampus Serang"/>
    <s v="S1/D4"/>
    <x v="131"/>
    <x v="12"/>
    <x v="45"/>
    <x v="73"/>
    <x v="2"/>
    <x v="7"/>
    <x v="33"/>
    <x v="33"/>
    <x v="16"/>
    <x v="21"/>
  </r>
  <r>
    <x v="387"/>
    <s v="-"/>
    <s v="S.St.Pi."/>
    <s v="- Agus Triwanda, S.St.Pi."/>
    <x v="322"/>
    <d v="1988-08-17T00:00:00"/>
    <n v="37"/>
    <s v="37 Tahun 1 Bulan"/>
    <s v="36-40"/>
    <s v="Laki-laki"/>
    <x v="19"/>
    <s v="-"/>
    <x v="2"/>
    <x v="6"/>
    <x v="4"/>
    <x v="39"/>
    <x v="84"/>
    <s v="Satuan Pengamanan"/>
    <m/>
    <s v="Urusan Pendidikan, Penelitian dan Pengabdian Masyarakat"/>
    <s v="Pelaksana Administrasi Wakil Direktur I"/>
    <m/>
    <s v="PPPK BPBAP Situbondo per 1 Maret 2024"/>
    <x v="387"/>
    <x v="2"/>
    <x v="2"/>
    <x v="0"/>
    <s v="Kampus Serang"/>
    <s v="S1/D4"/>
    <x v="131"/>
    <x v="3"/>
    <x v="45"/>
    <x v="73"/>
    <x v="2"/>
    <x v="7"/>
    <x v="33"/>
    <x v="33"/>
    <x v="16"/>
    <x v="21"/>
  </r>
  <r>
    <x v="388"/>
    <s v="-"/>
    <s v="S.Tr.Pi."/>
    <s v="- Fauzan Sulthon Azmi, S.Tr.Pi."/>
    <x v="322"/>
    <d v="1998-07-13T00:00:00"/>
    <n v="27"/>
    <s v="27 Tahun 2 Bulan"/>
    <s v="26-30"/>
    <s v="Laki-laki"/>
    <x v="19"/>
    <s v="-"/>
    <x v="2"/>
    <x v="6"/>
    <x v="4"/>
    <x v="39"/>
    <x v="84"/>
    <s v="Satuan Pengamanan"/>
    <m/>
    <s v="Urusan Pendidikan, Penelitian dan Pengabdian Masyarakat"/>
    <s v="Pelaksana Administrasi Wakil Direktur I"/>
    <m/>
    <s v="PPPK Penyuluh Perikanan per 1 Maret 2024"/>
    <x v="388"/>
    <x v="2"/>
    <x v="2"/>
    <x v="0"/>
    <s v="Kampus Serang"/>
    <s v="S1/D4"/>
    <x v="83"/>
    <x v="52"/>
    <x v="45"/>
    <x v="73"/>
    <x v="2"/>
    <x v="7"/>
    <x v="33"/>
    <x v="33"/>
    <x v="16"/>
    <x v="21"/>
  </r>
  <r>
    <x v="389"/>
    <s v="-"/>
    <s v="S.Tr.Pi."/>
    <s v="- Muhammad Nur Abdul Aziz, S.Tr.Pi."/>
    <x v="322"/>
    <d v="1997-06-17T00:00:00"/>
    <n v="28"/>
    <s v="28 Tahun 3 Bulan"/>
    <s v="26-30"/>
    <s v="Laki-laki"/>
    <x v="19"/>
    <s v="-"/>
    <x v="2"/>
    <x v="6"/>
    <x v="4"/>
    <x v="39"/>
    <x v="84"/>
    <s v="Satuan Pengamanan"/>
    <m/>
    <s v="Urusan Keuangan dan Pengelolaan Barang Milik Negara"/>
    <s v="Pelaksana Administrasi Wakil Direktur II"/>
    <m/>
    <m/>
    <x v="389"/>
    <x v="2"/>
    <x v="2"/>
    <x v="0"/>
    <s v="Kampus Serang"/>
    <s v="S1/D4"/>
    <x v="137"/>
    <x v="12"/>
    <x v="45"/>
    <x v="73"/>
    <x v="2"/>
    <x v="7"/>
    <x v="33"/>
    <x v="33"/>
    <x v="16"/>
    <x v="21"/>
  </r>
  <r>
    <x v="390"/>
    <s v="-"/>
    <s v="S.Tr.Pi."/>
    <s v="- Novi Elfridayanti, S.Tr.Pi."/>
    <x v="322"/>
    <d v="1996-11-11T00:00:00"/>
    <n v="28"/>
    <s v="28 Tahun 10 Bulan"/>
    <s v="26-30"/>
    <s v="Perempuan"/>
    <x v="19"/>
    <s v="-"/>
    <x v="1"/>
    <x v="6"/>
    <x v="4"/>
    <x v="39"/>
    <x v="84"/>
    <s v="Pengadministrasi Keuangan"/>
    <s v="-"/>
    <s v="Urusan Keuangan dan Pengelolaan Barang Milik Negara"/>
    <s v="Pelaksana Administrasi Wakil Direktur II"/>
    <m/>
    <s v="-"/>
    <x v="390"/>
    <x v="2"/>
    <x v="2"/>
    <x v="0"/>
    <s v="Kampus Serang"/>
    <s v="S1/D4"/>
    <x v="132"/>
    <x v="3"/>
    <x v="45"/>
    <x v="73"/>
    <x v="2"/>
    <x v="7"/>
    <x v="33"/>
    <x v="33"/>
    <x v="16"/>
    <x v="21"/>
  </r>
  <r>
    <x v="391"/>
    <s v="-"/>
    <s v="A.Md.Pi."/>
    <s v="- Pramudya Denis Krisdianto, A.Md.Pi."/>
    <x v="322"/>
    <d v="1994-05-17T00:00:00"/>
    <n v="31"/>
    <s v="31 Tahun 4 Bulan"/>
    <s v="31-35"/>
    <s v="Laki-laki"/>
    <x v="19"/>
    <s v="-"/>
    <x v="2"/>
    <x v="6"/>
    <x v="4"/>
    <x v="39"/>
    <x v="84"/>
    <s v="Satuan Pengamanan"/>
    <m/>
    <s v="Urusan Tata Usaha dan Kerumahtanggaan (Administrasi/Teknis)"/>
    <s v="Pelaksana Administrasi Wakil Direktur II"/>
    <m/>
    <m/>
    <x v="391"/>
    <x v="2"/>
    <x v="2"/>
    <x v="0"/>
    <s v="Kampus Serang"/>
    <s v="D3"/>
    <x v="143"/>
    <x v="58"/>
    <x v="45"/>
    <x v="73"/>
    <x v="2"/>
    <x v="7"/>
    <x v="33"/>
    <x v="33"/>
    <x v="16"/>
    <x v="21"/>
  </r>
  <r>
    <x v="392"/>
    <s v="-"/>
    <s v="-"/>
    <s v="- Hadari, -"/>
    <x v="322"/>
    <d v="1983-03-27T00:00:00"/>
    <n v="42"/>
    <s v="42 Tahun 6 Bulan"/>
    <s v="41-45"/>
    <s v="Laki-laki"/>
    <x v="19"/>
    <s v="-"/>
    <x v="1"/>
    <x v="6"/>
    <x v="4"/>
    <x v="39"/>
    <x v="84"/>
    <s v="Pelaksana Pemeliharaan Sarana dan Prasarana"/>
    <s v="-"/>
    <s v="Urusan Tata Usaha dan Kerumahtanggaan (Administrasi/Teknis)"/>
    <s v="Pelaksana Administrasi Wakil Direktur II"/>
    <m/>
    <s v="-"/>
    <x v="392"/>
    <x v="2"/>
    <x v="2"/>
    <x v="0"/>
    <s v="Kampus Serang"/>
    <s v="SLTA"/>
    <x v="83"/>
    <x v="52"/>
    <x v="45"/>
    <x v="73"/>
    <x v="2"/>
    <x v="7"/>
    <x v="33"/>
    <x v="33"/>
    <x v="16"/>
    <x v="21"/>
  </r>
  <r>
    <x v="393"/>
    <s v="-"/>
    <s v="S.Tr.Pi."/>
    <s v="- Nisfi Darwita, S.Tr.Pi."/>
    <x v="322"/>
    <d v="1994-12-24T00:00:00"/>
    <n v="30"/>
    <s v="30 Tahun 9 Bulan"/>
    <s v="26-30"/>
    <s v="Perempuan"/>
    <x v="19"/>
    <s v="-"/>
    <x v="2"/>
    <x v="6"/>
    <x v="4"/>
    <x v="39"/>
    <x v="84"/>
    <s v="Satuan Pengamanan"/>
    <m/>
    <s v="Urusan Kehumasan"/>
    <s v="Pelaksana Administrasi Wakil Direktur II"/>
    <m/>
    <s v="PPPK PPN Karangantu per 1 Juli 2023"/>
    <x v="393"/>
    <x v="2"/>
    <x v="2"/>
    <x v="0"/>
    <s v="Kampus Serang"/>
    <s v="S1/D4"/>
    <x v="140"/>
    <x v="3"/>
    <x v="45"/>
    <x v="73"/>
    <x v="2"/>
    <x v="7"/>
    <x v="33"/>
    <x v="33"/>
    <x v="16"/>
    <x v="21"/>
  </r>
  <r>
    <x v="394"/>
    <s v="-"/>
    <s v="S.Tr.Pi."/>
    <s v="- Dhea Finasthi, S.Tr.Pi."/>
    <x v="322"/>
    <d v="1998-12-28T00:00:00"/>
    <n v="26"/>
    <s v="26 Tahun 9 Bulan"/>
    <s v="26-30"/>
    <s v="Perempuan"/>
    <x v="19"/>
    <s v="-"/>
    <x v="2"/>
    <x v="6"/>
    <x v="4"/>
    <x v="39"/>
    <x v="84"/>
    <s v="Satuan Pengamanan"/>
    <m/>
    <s v="Urusan Administrasi Ketarunaan dan Alumni"/>
    <s v="Pelaksana Administrasi Wakil Direktur III"/>
    <m/>
    <s v="PPPK Penyuluh Perikanan per 1 Maret 2024"/>
    <x v="394"/>
    <x v="2"/>
    <x v="2"/>
    <x v="0"/>
    <s v="Kampus Serang"/>
    <s v="S1/D4"/>
    <x v="83"/>
    <x v="52"/>
    <x v="45"/>
    <x v="73"/>
    <x v="2"/>
    <x v="7"/>
    <x v="33"/>
    <x v="33"/>
    <x v="16"/>
    <x v="21"/>
  </r>
  <r>
    <x v="395"/>
    <s v="-"/>
    <s v="-"/>
    <s v="- Hermawati, -"/>
    <x v="322"/>
    <d v="1982-08-11T00:00:00"/>
    <n v="43"/>
    <s v="43 Tahun 1 Bulan"/>
    <s v="41-45"/>
    <s v="Perempuan"/>
    <x v="19"/>
    <s v="-"/>
    <x v="1"/>
    <x v="7"/>
    <x v="4"/>
    <x v="39"/>
    <x v="84"/>
    <s v="Pramubakti"/>
    <s v="-"/>
    <s v="Urusan Pembinaan Karakter"/>
    <s v="Pelaksana Administrasi Wakil Direktur III"/>
    <m/>
    <s v="-"/>
    <x v="395"/>
    <x v="2"/>
    <x v="2"/>
    <x v="0"/>
    <s v="Kampus Serang"/>
    <s v="SLTP"/>
    <x v="83"/>
    <x v="52"/>
    <x v="45"/>
    <x v="73"/>
    <x v="2"/>
    <x v="7"/>
    <x v="33"/>
    <x v="33"/>
    <x v="16"/>
    <x v="21"/>
  </r>
  <r>
    <x v="396"/>
    <s v="-"/>
    <s v="-"/>
    <s v="- Agus Junaedi, -"/>
    <x v="322"/>
    <d v="1993-08-13T00:00:00"/>
    <n v="32"/>
    <s v="32 Tahun 1 Bulan"/>
    <s v="31-35"/>
    <s v="Laki-laki"/>
    <x v="19"/>
    <s v="-"/>
    <x v="1"/>
    <x v="7"/>
    <x v="4"/>
    <x v="39"/>
    <x v="84"/>
    <s v="Pramubakti"/>
    <s v="-"/>
    <s v="Urusan Pembinaan Karakter"/>
    <s v="Pelaksana Administrasi Wakil Direktur III"/>
    <m/>
    <s v="-"/>
    <x v="396"/>
    <x v="2"/>
    <x v="2"/>
    <x v="0"/>
    <s v="Kampus Serang"/>
    <s v="SLTA"/>
    <x v="83"/>
    <x v="52"/>
    <x v="45"/>
    <x v="73"/>
    <x v="2"/>
    <x v="7"/>
    <x v="33"/>
    <x v="33"/>
    <x v="16"/>
    <x v="21"/>
  </r>
  <r>
    <x v="397"/>
    <s v="-"/>
    <s v="S.Tr.Pi."/>
    <s v="- Albertus Guntur Arsetyanto Labupili, S.Tr.Pi."/>
    <x v="322"/>
    <d v="1995-01-04T00:00:00"/>
    <n v="30"/>
    <s v="30 Tahun 8 Bulan"/>
    <s v="26-30"/>
    <s v="Laki-laki"/>
    <x v="19"/>
    <s v="-"/>
    <x v="2"/>
    <x v="6"/>
    <x v="4"/>
    <x v="39"/>
    <x v="84"/>
    <s v="Satuan Pengamanan"/>
    <m/>
    <s v="Urusan Pembinaan Karakter"/>
    <s v="Pelaksana Administrasi Wakil Direktur III"/>
    <m/>
    <s v="PPPK PPN Karangantu per 1 Juli 2023"/>
    <x v="397"/>
    <x v="2"/>
    <x v="2"/>
    <x v="0"/>
    <s v="Kampus Serang"/>
    <s v="S1/D4"/>
    <x v="125"/>
    <x v="3"/>
    <x v="45"/>
    <x v="73"/>
    <x v="2"/>
    <x v="7"/>
    <x v="33"/>
    <x v="33"/>
    <x v="16"/>
    <x v="21"/>
  </r>
  <r>
    <x v="398"/>
    <s v="Ir."/>
    <s v="S.St.Pi."/>
    <s v="Ir. Iir Gunari, S.St.Pi."/>
    <x v="322"/>
    <d v="1985-10-09T00:00:00"/>
    <n v="39"/>
    <s v="39 Tahun 11 Bulan"/>
    <s v="36-40"/>
    <s v="Laki-laki"/>
    <x v="19"/>
    <s v="-"/>
    <x v="1"/>
    <x v="6"/>
    <x v="4"/>
    <x v="39"/>
    <x v="84"/>
    <s v="Pengadministrasi Prodi PP"/>
    <s v="-"/>
    <s v="Urusan Pendidikan, Penelitian dan Pengabdian Masyarakat"/>
    <s v="Pelaksana Administrasi Wakil Direktur I"/>
    <m/>
    <s v="-"/>
    <x v="398"/>
    <x v="2"/>
    <x v="2"/>
    <x v="0"/>
    <s v="Kampus Bogor"/>
    <s v="S1/D4"/>
    <x v="144"/>
    <x v="3"/>
    <x v="45"/>
    <x v="73"/>
    <x v="2"/>
    <x v="7"/>
    <x v="33"/>
    <x v="33"/>
    <x v="16"/>
    <x v="21"/>
  </r>
  <r>
    <x v="399"/>
    <s v="-"/>
    <s v="S.E."/>
    <s v="- Listi Aldiyanti Kustiadi, S.E."/>
    <x v="322"/>
    <d v="1983-02-25T00:00:00"/>
    <n v="42"/>
    <s v="42 Tahun 7 Bulan"/>
    <s v="41-45"/>
    <s v="Perempuan"/>
    <x v="19"/>
    <s v="-"/>
    <x v="1"/>
    <x v="6"/>
    <x v="4"/>
    <x v="39"/>
    <x v="84"/>
    <s v="Pengadministrasi Laboratorium Pasca Panen"/>
    <s v="-"/>
    <s v="Urusan Pendidikan, Penelitian dan Pengabdian Masyarakat"/>
    <s v="Pelaksana Administrasi Wakil Direktur I"/>
    <m/>
    <s v="-"/>
    <x v="399"/>
    <x v="2"/>
    <x v="2"/>
    <x v="0"/>
    <s v="Kampus Bogor"/>
    <s v="S1/D4"/>
    <x v="145"/>
    <x v="91"/>
    <x v="45"/>
    <x v="73"/>
    <x v="2"/>
    <x v="7"/>
    <x v="33"/>
    <x v="33"/>
    <x v="16"/>
    <x v="21"/>
  </r>
  <r>
    <x v="400"/>
    <s v="-"/>
    <s v="S.St.Pi."/>
    <s v="- Oki Nala Perdana, S.St.Pi."/>
    <x v="322"/>
    <d v="1983-10-21T00:00:00"/>
    <n v="41"/>
    <s v="41 Tahun 11 Bulan"/>
    <s v="41-45"/>
    <s v="Laki-laki"/>
    <x v="19"/>
    <s v="-"/>
    <x v="1"/>
    <x v="6"/>
    <x v="4"/>
    <x v="39"/>
    <x v="84"/>
    <s v="Pengadministrasi Asrama"/>
    <s v="-"/>
    <s v="Urusan Pendidikan, Penelitian dan Pengabdian Masyarakat"/>
    <s v="Pelaksana Administrasi Wakil Direktur I"/>
    <m/>
    <s v="-"/>
    <x v="400"/>
    <x v="2"/>
    <x v="2"/>
    <x v="0"/>
    <s v="Kampus Bogor"/>
    <s v="S1/D4"/>
    <x v="144"/>
    <x v="3"/>
    <x v="45"/>
    <x v="73"/>
    <x v="2"/>
    <x v="7"/>
    <x v="33"/>
    <x v="33"/>
    <x v="16"/>
    <x v="21"/>
  </r>
  <r>
    <x v="401"/>
    <s v="-"/>
    <s v="S.St.Pi."/>
    <s v="- Robby Hamsun, S.St.Pi."/>
    <x v="322"/>
    <d v="1984-06-16T00:00:00"/>
    <n v="41"/>
    <s v="41 Tahun 3 Bulan"/>
    <s v="41-45"/>
    <s v="Laki-laki"/>
    <x v="19"/>
    <s v="-"/>
    <x v="1"/>
    <x v="6"/>
    <x v="4"/>
    <x v="39"/>
    <x v="84"/>
    <s v="Pengadministrasi Laboratorium Multi Media"/>
    <d v="2024-09-01T00:00:00"/>
    <s v="Urusan Pendidikan, Penelitian dan Pengabdian Masyarakat"/>
    <s v="Pelaksana Administrasi Wakil Direktur I"/>
    <m/>
    <s v="-"/>
    <x v="401"/>
    <x v="2"/>
    <x v="2"/>
    <x v="0"/>
    <s v="Kampus Bogor"/>
    <s v="S1/D4"/>
    <x v="144"/>
    <x v="3"/>
    <x v="45"/>
    <x v="73"/>
    <x v="2"/>
    <x v="7"/>
    <x v="33"/>
    <x v="33"/>
    <x v="16"/>
    <x v="21"/>
  </r>
  <r>
    <x v="402"/>
    <s v="-"/>
    <s v="-"/>
    <s v="- Ginanjar, -"/>
    <x v="322"/>
    <d v="1990-03-25T00:00:00"/>
    <n v="35"/>
    <s v="35 Tahun 6 Bulan"/>
    <s v="31-35"/>
    <s v="Laki-laki"/>
    <x v="19"/>
    <s v="-"/>
    <x v="1"/>
    <x v="6"/>
    <x v="4"/>
    <x v="39"/>
    <x v="84"/>
    <s v="Teknisi Hatchery"/>
    <d v="2024-09-01T00:00:00"/>
    <s v="Urusan Pendidikan, Penelitian dan Pengabdian Masyarakat"/>
    <s v="Pelaksana Administrasi Wakil Direktur I"/>
    <m/>
    <s v="-"/>
    <x v="402"/>
    <x v="2"/>
    <x v="2"/>
    <x v="0"/>
    <s v="Kampus Bogor"/>
    <s v="SLTA"/>
    <x v="83"/>
    <x v="52"/>
    <x v="45"/>
    <x v="73"/>
    <x v="2"/>
    <x v="7"/>
    <x v="33"/>
    <x v="33"/>
    <x v="16"/>
    <x v="21"/>
  </r>
  <r>
    <x v="403"/>
    <s v="-"/>
    <s v="-"/>
    <s v="- Supriyo, -"/>
    <x v="322"/>
    <d v="1980-09-25T00:00:00"/>
    <n v="45"/>
    <s v="45 Tahun 0 Bulan"/>
    <s v="41-45"/>
    <s v="Laki-laki"/>
    <x v="19"/>
    <s v="-"/>
    <x v="1"/>
    <x v="6"/>
    <x v="4"/>
    <x v="39"/>
    <x v="84"/>
    <s v="Teknisi Hatchery"/>
    <d v="2024-09-01T00:00:00"/>
    <s v="Urusan Pendidikan, Penelitian dan Pengabdian Masyarakat"/>
    <s v="Pelaksana Administrasi Wakil Direktur I"/>
    <m/>
    <s v="-"/>
    <x v="403"/>
    <x v="2"/>
    <x v="2"/>
    <x v="0"/>
    <s v="Kampus Bogor"/>
    <s v="SLTP"/>
    <x v="83"/>
    <x v="52"/>
    <x v="45"/>
    <x v="73"/>
    <x v="2"/>
    <x v="7"/>
    <x v="33"/>
    <x v="33"/>
    <x v="16"/>
    <x v="21"/>
  </r>
  <r>
    <x v="404"/>
    <s v="-"/>
    <s v="-"/>
    <s v="- Muhamad Yana, -"/>
    <x v="322"/>
    <d v="1988-08-25T00:00:00"/>
    <n v="37"/>
    <s v="37 Tahun 1 Bulan"/>
    <s v="36-40"/>
    <s v="Laki-laki"/>
    <x v="19"/>
    <s v="-"/>
    <x v="1"/>
    <x v="6"/>
    <x v="4"/>
    <x v="39"/>
    <x v="84"/>
    <s v="Teknisi Kolam"/>
    <d v="2024-09-01T00:00:00"/>
    <s v="Urusan Pendidikan, Penelitian dan Pengabdian Masyarakat"/>
    <s v="Pelaksana Administrasi Wakil Direktur I"/>
    <m/>
    <s v="-"/>
    <x v="404"/>
    <x v="2"/>
    <x v="2"/>
    <x v="0"/>
    <s v="Kampus Bogor"/>
    <s v="SLTA"/>
    <x v="83"/>
    <x v="52"/>
    <x v="45"/>
    <x v="73"/>
    <x v="2"/>
    <x v="7"/>
    <x v="33"/>
    <x v="33"/>
    <x v="16"/>
    <x v="21"/>
  </r>
  <r>
    <x v="405"/>
    <s v="-"/>
    <s v="-"/>
    <s v="- Heri Susanto, -"/>
    <x v="322"/>
    <d v="1996-11-01T00:00:00"/>
    <n v="28"/>
    <s v="28 Tahun 10 Bulan"/>
    <s v="26-30"/>
    <s v="Laki-laki"/>
    <x v="19"/>
    <s v="-"/>
    <x v="1"/>
    <x v="7"/>
    <x v="4"/>
    <x v="39"/>
    <x v="84"/>
    <s v="Pengadministrasi Pusat Pelayanan Akademik"/>
    <d v="2024-09-01T00:00:00"/>
    <s v="Urusan Pendidikan, Penelitian dan Pengabdian Masyarakat"/>
    <s v="Pelaksana Administrasi Wakil Direktur I"/>
    <m/>
    <s v="-"/>
    <x v="405"/>
    <x v="2"/>
    <x v="2"/>
    <x v="0"/>
    <s v="Kampus Jakarta"/>
    <s v="SLTA"/>
    <x v="83"/>
    <x v="52"/>
    <x v="45"/>
    <x v="73"/>
    <x v="2"/>
    <x v="7"/>
    <x v="33"/>
    <x v="33"/>
    <x v="16"/>
    <x v="21"/>
  </r>
  <r>
    <x v="406"/>
    <s v="-"/>
    <s v="S.Tr.Pi."/>
    <s v="- Eti Septianto, S.Tr.Pi."/>
    <x v="322"/>
    <d v="1993-09-13T00:00:00"/>
    <n v="32"/>
    <s v="32 Tahun 0 Bulan"/>
    <s v="31-35"/>
    <s v="Laki-laki"/>
    <x v="19"/>
    <s v="-"/>
    <x v="2"/>
    <x v="7"/>
    <x v="4"/>
    <x v="39"/>
    <x v="84"/>
    <s v="Petugas Tambak/Kolam"/>
    <s v="-"/>
    <s v="Urusan Pendidikan, Penelitian dan Pengabdian Masyarakat"/>
    <s v="Pelaksana Administrasi Wakil Direktur I"/>
    <m/>
    <s v="-"/>
    <x v="406"/>
    <x v="2"/>
    <x v="2"/>
    <x v="0"/>
    <s v="Kampus Serang"/>
    <s v="S1/D4"/>
    <x v="146"/>
    <x v="3"/>
    <x v="45"/>
    <x v="73"/>
    <x v="2"/>
    <x v="7"/>
    <x v="33"/>
    <x v="33"/>
    <x v="16"/>
    <x v="21"/>
  </r>
  <r>
    <x v="407"/>
    <s v="-"/>
    <s v="S.St.Pi."/>
    <s v="- Fiqih Indra Pickassa, S.St.Pi."/>
    <x v="322"/>
    <d v="1990-03-20T00:00:00"/>
    <n v="35"/>
    <s v="35 Tahun 6 Bulan"/>
    <s v="31-35"/>
    <s v="Laki-laki"/>
    <x v="19"/>
    <s v="-"/>
    <x v="2"/>
    <x v="7"/>
    <x v="4"/>
    <x v="39"/>
    <x v="84"/>
    <s v="Pengelola Keramba Jaring Apung"/>
    <d v="2024-09-01T00:00:00"/>
    <s v="Urusan Pendidikan, Penelitian dan Pengabdian Masyarakat"/>
    <s v="Pelaksana Administrasi Wakil Direktur I"/>
    <m/>
    <s v="-"/>
    <x v="407"/>
    <x v="2"/>
    <x v="2"/>
    <x v="0"/>
    <s v="Kampus Serang"/>
    <s v="S1/D4"/>
    <x v="92"/>
    <x v="3"/>
    <x v="45"/>
    <x v="73"/>
    <x v="2"/>
    <x v="7"/>
    <x v="33"/>
    <x v="33"/>
    <x v="16"/>
    <x v="21"/>
  </r>
  <r>
    <x v="408"/>
    <s v="-"/>
    <s v="-"/>
    <s v="- Murdoko, -"/>
    <x v="322"/>
    <d v="1972-04-24T00:00:00"/>
    <n v="53"/>
    <s v="53 Tahun 5 Bulan"/>
    <s v="51-55"/>
    <s v="Laki-laki"/>
    <x v="19"/>
    <s v="-"/>
    <x v="1"/>
    <x v="6"/>
    <x v="4"/>
    <x v="39"/>
    <x v="84"/>
    <s v="Pengelola Laboratorium Pakan"/>
    <d v="2024-09-01T00:00:00"/>
    <s v="Urusan Pendidikan, Penelitian dan Pengabdian Masyarakat"/>
    <s v="Pelaksana Administrasi Wakil Direktur I"/>
    <m/>
    <s v="-"/>
    <x v="408"/>
    <x v="2"/>
    <x v="2"/>
    <x v="0"/>
    <s v="Kampus Bogor"/>
    <s v="SLTA"/>
    <x v="83"/>
    <x v="52"/>
    <x v="45"/>
    <x v="73"/>
    <x v="2"/>
    <x v="7"/>
    <x v="33"/>
    <x v="33"/>
    <x v="16"/>
    <x v="21"/>
  </r>
  <r>
    <x v="409"/>
    <s v="-"/>
    <s v="-"/>
    <s v="- Risna Milina, -"/>
    <x v="322"/>
    <d v="1980-09-06T00:00:00"/>
    <n v="45"/>
    <s v="45 Tahun 0 Bulan"/>
    <s v="41-45"/>
    <s v="Perempuan"/>
    <x v="19"/>
    <s v="-"/>
    <x v="1"/>
    <x v="6"/>
    <x v="4"/>
    <x v="39"/>
    <x v="84"/>
    <s v="Pengadministrasi Keuangan"/>
    <s v="-"/>
    <s v="Urusan Keuangan dan Pengelolaan Barang Milik Negara"/>
    <s v="Pelaksana Administrasi Wakil Direktur II"/>
    <m/>
    <s v="-"/>
    <x v="409"/>
    <x v="2"/>
    <x v="2"/>
    <x v="0"/>
    <s v="Kampus Bogor"/>
    <s v="SLTA"/>
    <x v="83"/>
    <x v="52"/>
    <x v="45"/>
    <x v="73"/>
    <x v="2"/>
    <x v="7"/>
    <x v="33"/>
    <x v="33"/>
    <x v="16"/>
    <x v="21"/>
  </r>
  <r>
    <x v="410"/>
    <s v="-"/>
    <s v="S.Pi., M.Si."/>
    <s v="- Dani Jayasukmana, S.Pi., M.Si."/>
    <x v="322"/>
    <d v="1986-02-13T00:00:00"/>
    <n v="39"/>
    <s v="39 Tahun 7 Bulan"/>
    <s v="36-40"/>
    <s v="Laki-laki"/>
    <x v="19"/>
    <s v="-"/>
    <x v="1"/>
    <x v="6"/>
    <x v="4"/>
    <x v="39"/>
    <x v="84"/>
    <s v="Pengadministrasi Kepegawaian"/>
    <s v="-"/>
    <s v="Urusan Kepegawaian"/>
    <s v="Pelaksana Administrasi Wakil Direktur II"/>
    <m/>
    <s v="-"/>
    <x v="410"/>
    <x v="2"/>
    <x v="2"/>
    <x v="0"/>
    <s v="Kampus Bogor"/>
    <s v="S2"/>
    <x v="73"/>
    <x v="5"/>
    <x v="45"/>
    <x v="73"/>
    <x v="2"/>
    <x v="7"/>
    <x v="33"/>
    <x v="33"/>
    <x v="16"/>
    <x v="21"/>
  </r>
  <r>
    <x v="411"/>
    <s v="-"/>
    <s v="S.Tr.Pi."/>
    <s v="- Wahyu Agung Firmanto, S.Tr.Pi."/>
    <x v="322"/>
    <d v="1994-01-19T00:00:00"/>
    <n v="31"/>
    <s v="31 Tahun 8 Bulan"/>
    <s v="31-35"/>
    <s v="Laki-laki"/>
    <x v="19"/>
    <s v="-"/>
    <x v="2"/>
    <x v="6"/>
    <x v="4"/>
    <x v="39"/>
    <x v="84"/>
    <s v="Satuan Pengamanan"/>
    <m/>
    <s v="Urusan Tata Usaha dan Kerumahtanggaan (Administrasi/Teknis)"/>
    <s v="Pelaksana Administrasi Wakil Direktur II"/>
    <m/>
    <s v="PPPK PPN Brondong per 1 Juli 2023"/>
    <x v="411"/>
    <x v="2"/>
    <x v="2"/>
    <x v="0"/>
    <s v="Kampus Bogor"/>
    <s v="S1/D4"/>
    <x v="140"/>
    <x v="3"/>
    <x v="45"/>
    <x v="73"/>
    <x v="2"/>
    <x v="7"/>
    <x v="33"/>
    <x v="33"/>
    <x v="16"/>
    <x v="21"/>
  </r>
  <r>
    <x v="412"/>
    <s v="-"/>
    <s v="-"/>
    <s v="- Rival Irvani, -"/>
    <x v="322"/>
    <d v="1994-12-07T00:00:00"/>
    <n v="30"/>
    <s v="30 Tahun 9 Bulan"/>
    <s v="26-30"/>
    <s v="Laki-laki"/>
    <x v="19"/>
    <s v="-"/>
    <x v="1"/>
    <x v="7"/>
    <x v="4"/>
    <x v="39"/>
    <x v="84"/>
    <s v="Pengemudi"/>
    <s v="-"/>
    <s v="Urusan Tata Usaha dan Kerumahtanggaan (Administrasi/Teknis)"/>
    <s v="Pelaksana Administrasi Wakil Direktur II"/>
    <m/>
    <s v="-"/>
    <x v="412"/>
    <x v="2"/>
    <x v="2"/>
    <x v="0"/>
    <s v="Kampus Bogor"/>
    <s v="D3"/>
    <x v="147"/>
    <x v="92"/>
    <x v="45"/>
    <x v="73"/>
    <x v="2"/>
    <x v="7"/>
    <x v="33"/>
    <x v="33"/>
    <x v="16"/>
    <x v="21"/>
  </r>
  <r>
    <x v="413"/>
    <s v="-"/>
    <s v="-"/>
    <s v="- Tomi Rahmanto, -"/>
    <x v="322"/>
    <d v="1986-07-29T00:00:00"/>
    <n v="39"/>
    <s v="39 Tahun 2 Bulan"/>
    <s v="36-40"/>
    <s v="Laki-laki"/>
    <x v="19"/>
    <s v="-"/>
    <x v="1"/>
    <x v="6"/>
    <x v="4"/>
    <x v="39"/>
    <x v="84"/>
    <s v="Pramubakti"/>
    <d v="2024-09-01T00:00:00"/>
    <s v="Urusan Tata Usaha dan Kerumahtanggaan (Administrasi/Teknis)"/>
    <s v="Pelaksana Administrasi Wakil Direktur II"/>
    <m/>
    <s v="-"/>
    <x v="413"/>
    <x v="2"/>
    <x v="2"/>
    <x v="0"/>
    <s v="Kampus Bogor"/>
    <s v="SLTA"/>
    <x v="83"/>
    <x v="52"/>
    <x v="45"/>
    <x v="73"/>
    <x v="2"/>
    <x v="7"/>
    <x v="33"/>
    <x v="33"/>
    <x v="16"/>
    <x v="21"/>
  </r>
  <r>
    <x v="414"/>
    <s v="-"/>
    <s v="S.E."/>
    <s v="- Ite Prihartini, S.E."/>
    <x v="322"/>
    <d v="1986-05-08T00:00:00"/>
    <n v="39"/>
    <s v="39 Tahun 4 Bulan"/>
    <s v="36-40"/>
    <s v="Perempuan"/>
    <x v="19"/>
    <s v="-"/>
    <x v="1"/>
    <x v="6"/>
    <x v="4"/>
    <x v="39"/>
    <x v="84"/>
    <s v="Pengadministrasi Tata Usaha"/>
    <s v="-"/>
    <s v="Urusan Tata Usaha dan Kerumahtanggaan (Administrasi/Teknis)"/>
    <s v="Pelaksana Administrasi Wakil Direktur II"/>
    <m/>
    <s v="-"/>
    <x v="414"/>
    <x v="2"/>
    <x v="2"/>
    <x v="0"/>
    <s v="Kampus Bogor"/>
    <s v="S1/D4"/>
    <x v="88"/>
    <x v="93"/>
    <x v="45"/>
    <x v="73"/>
    <x v="2"/>
    <x v="7"/>
    <x v="33"/>
    <x v="33"/>
    <x v="16"/>
    <x v="21"/>
  </r>
  <r>
    <x v="415"/>
    <s v="-"/>
    <s v="-"/>
    <s v="- Wawan Purnawirawan, -"/>
    <x v="322"/>
    <d v="1979-06-19T00:00:00"/>
    <n v="46"/>
    <s v="46 Tahun 3 Bulan"/>
    <s v="46-50"/>
    <s v="Laki-laki"/>
    <x v="19"/>
    <s v="-"/>
    <x v="1"/>
    <x v="7"/>
    <x v="4"/>
    <x v="39"/>
    <x v="84"/>
    <s v="Satuan Pengamanan"/>
    <s v="-"/>
    <s v="Urusan Tata Usaha dan Kerumahtanggaan (Administrasi/Teknis)"/>
    <s v="Pelaksana Administrasi Wakil Direktur II"/>
    <m/>
    <s v="-"/>
    <x v="415"/>
    <x v="2"/>
    <x v="2"/>
    <x v="0"/>
    <s v="Kampus Bogor"/>
    <s v="SLTA"/>
    <x v="83"/>
    <x v="52"/>
    <x v="45"/>
    <x v="73"/>
    <x v="2"/>
    <x v="7"/>
    <x v="33"/>
    <x v="33"/>
    <x v="16"/>
    <x v="21"/>
  </r>
  <r>
    <x v="416"/>
    <s v="-"/>
    <s v="-"/>
    <s v="- Muhamad Wahyudin, -"/>
    <x v="322"/>
    <d v="1970-11-24T00:00:00"/>
    <n v="54"/>
    <s v="54 Tahun 10 Bulan"/>
    <s v="51-55"/>
    <s v="Laki-laki"/>
    <x v="19"/>
    <s v="-"/>
    <x v="1"/>
    <x v="7"/>
    <x v="4"/>
    <x v="39"/>
    <x v="84"/>
    <s v="Satuan Pengamanan"/>
    <s v="-"/>
    <s v="Urusan Tata Usaha dan Kerumahtanggaan (Administrasi/Teknis)"/>
    <s v="Pelaksana Administrasi Wakil Direktur II"/>
    <m/>
    <s v="-"/>
    <x v="416"/>
    <x v="2"/>
    <x v="2"/>
    <x v="0"/>
    <s v="Kampus Bogor"/>
    <s v="SD"/>
    <x v="83"/>
    <x v="52"/>
    <x v="45"/>
    <x v="73"/>
    <x v="2"/>
    <x v="7"/>
    <x v="33"/>
    <x v="33"/>
    <x v="16"/>
    <x v="21"/>
  </r>
  <r>
    <x v="417"/>
    <s v="-"/>
    <s v="-"/>
    <s v="- Irwansyah, -"/>
    <x v="322"/>
    <d v="1975-07-31T00:00:00"/>
    <n v="50"/>
    <s v="50 Tahun 1 Bulan"/>
    <s v="46-50"/>
    <s v="Laki-laki"/>
    <x v="19"/>
    <s v="-"/>
    <x v="2"/>
    <x v="6"/>
    <x v="4"/>
    <x v="39"/>
    <x v="84"/>
    <s v="Satuan Pengamanan"/>
    <m/>
    <s v="Urusan Tata Usaha dan Kerumahtanggaan (Administrasi/Teknis)"/>
    <s v="Pelaksana Administrasi Wakil Direktur II"/>
    <m/>
    <m/>
    <x v="417"/>
    <x v="2"/>
    <x v="2"/>
    <x v="0"/>
    <s v="Kampus Bogor"/>
    <s v="D1"/>
    <x v="148"/>
    <x v="94"/>
    <x v="45"/>
    <x v="73"/>
    <x v="2"/>
    <x v="7"/>
    <x v="33"/>
    <x v="33"/>
    <x v="16"/>
    <x v="21"/>
  </r>
  <r>
    <x v="418"/>
    <s v="-"/>
    <s v="-"/>
    <s v="- Rindia Kurniawan, -"/>
    <x v="322"/>
    <d v="1985-07-29T00:00:00"/>
    <n v="40"/>
    <s v="40 Tahun 2 Bulan"/>
    <s v="36-40"/>
    <s v="Laki-laki"/>
    <x v="19"/>
    <s v="-"/>
    <x v="1"/>
    <x v="7"/>
    <x v="4"/>
    <x v="39"/>
    <x v="84"/>
    <s v="Satuan Pengamanan"/>
    <s v="-"/>
    <s v="Urusan Tata Usaha dan Kerumahtanggaan (Administrasi/Teknis)"/>
    <s v="Pelaksana Administrasi Wakil Direktur II"/>
    <m/>
    <s v="-"/>
    <x v="418"/>
    <x v="2"/>
    <x v="2"/>
    <x v="0"/>
    <s v="Kampus Bogor"/>
    <s v="SLTA"/>
    <x v="83"/>
    <x v="52"/>
    <x v="45"/>
    <x v="73"/>
    <x v="2"/>
    <x v="7"/>
    <x v="33"/>
    <x v="33"/>
    <x v="16"/>
    <x v="21"/>
  </r>
  <r>
    <x v="419"/>
    <s v="-"/>
    <s v="S.St.Pi."/>
    <s v="- Nais Pratama Darusalam, S.St.Pi."/>
    <x v="322"/>
    <d v="1996-04-21T00:00:00"/>
    <n v="29"/>
    <s v="29 Tahun 5 Bulan"/>
    <s v="26-30"/>
    <s v="Laki-laki"/>
    <x v="19"/>
    <s v="-"/>
    <x v="2"/>
    <x v="6"/>
    <x v="4"/>
    <x v="39"/>
    <x v="84"/>
    <s v="Satuan Pengamanan"/>
    <m/>
    <s v="Urusan Administrasi Ketarunaan dan Alumni"/>
    <s v="Pelaksana Administrasi Wakil Direktur III"/>
    <m/>
    <s v="PPPK Penyuluh Perikanan per 1 Maret 2024"/>
    <x v="419"/>
    <x v="2"/>
    <x v="2"/>
    <x v="0"/>
    <s v="Kampus Bogor"/>
    <s v="S1/D4"/>
    <x v="140"/>
    <x v="3"/>
    <x v="45"/>
    <x v="73"/>
    <x v="2"/>
    <x v="7"/>
    <x v="33"/>
    <x v="33"/>
    <x v="16"/>
    <x v="21"/>
  </r>
  <r>
    <x v="420"/>
    <s v="-"/>
    <s v="S.St.Pi."/>
    <s v="- Andi Ajat Kesuma, S.St.Pi."/>
    <x v="322"/>
    <d v="1985-10-01T00:00:00"/>
    <n v="39"/>
    <s v="39 Tahun 11 Bulan"/>
    <s v="36-40"/>
    <s v="Laki-laki"/>
    <x v="19"/>
    <s v="-"/>
    <x v="1"/>
    <x v="6"/>
    <x v="4"/>
    <x v="39"/>
    <x v="84"/>
    <s v="Pengadministrasi Pelayanan Umum dan Kepegawaian"/>
    <d v="2024-09-01T00:00:00"/>
    <s v="Urusan Tata Usaha dan Kerumahtanggaan (Administrasi/Teknis)"/>
    <s v="Pelaksana Administrasi Wakil Direktur II"/>
    <m/>
    <s v="-"/>
    <x v="420"/>
    <x v="2"/>
    <x v="2"/>
    <x v="0"/>
    <s v="Kampus Bogor"/>
    <s v="S1/D4"/>
    <x v="144"/>
    <x v="3"/>
    <x v="45"/>
    <x v="73"/>
    <x v="2"/>
    <x v="7"/>
    <x v="33"/>
    <x v="33"/>
    <x v="16"/>
    <x v="21"/>
  </r>
  <r>
    <x v="421"/>
    <s v="-"/>
    <s v="S.Tr.Pi."/>
    <s v="- Jeniarty Rani Saranga, S.Tr.Pi."/>
    <x v="322"/>
    <d v="1997-06-04T00:00:00"/>
    <n v="28"/>
    <s v="28 Tahun 3 Bulan"/>
    <s v="26-30"/>
    <s v="Perempuan"/>
    <x v="19"/>
    <s v="-"/>
    <x v="1"/>
    <x v="6"/>
    <x v="4"/>
    <x v="39"/>
    <x v="84"/>
    <s v="Pengadministrasi Rapikan"/>
    <d v="2024-09-01T00:00:00"/>
    <s v="Urusan Tata Usaha dan Kerumahtanggaan (Administrasi/Teknis)"/>
    <s v="Pelaksana Administrasi Wakil Direktur II"/>
    <m/>
    <s v="-"/>
    <x v="421"/>
    <x v="2"/>
    <x v="2"/>
    <x v="0"/>
    <s v="Kampus Bogor"/>
    <s v="S1/D4"/>
    <x v="144"/>
    <x v="3"/>
    <x v="45"/>
    <x v="73"/>
    <x v="2"/>
    <x v="7"/>
    <x v="33"/>
    <x v="33"/>
    <x v="16"/>
    <x v="21"/>
  </r>
  <r>
    <x v="422"/>
    <s v="-"/>
    <s v="-"/>
    <s v="- Sunarsih, -"/>
    <x v="322"/>
    <d v="1965-02-02T00:00:00"/>
    <n v="60"/>
    <s v="60 Tahun 7 Bulan"/>
    <s v="56-60"/>
    <s v="Perempuan"/>
    <x v="19"/>
    <s v="-"/>
    <x v="2"/>
    <x v="6"/>
    <x v="4"/>
    <x v="39"/>
    <x v="84"/>
    <s v="Satuan Pengamanan"/>
    <m/>
    <s v="Urusan Pembinaan Karakter"/>
    <s v="Pelaksana Administrasi Wakil Direktur III"/>
    <m/>
    <m/>
    <x v="422"/>
    <x v="2"/>
    <x v="2"/>
    <x v="0"/>
    <s v="Kampus Bogor"/>
    <s v="SD"/>
    <x v="83"/>
    <x v="52"/>
    <x v="45"/>
    <x v="73"/>
    <x v="2"/>
    <x v="7"/>
    <x v="33"/>
    <x v="33"/>
    <x v="16"/>
    <x v="21"/>
  </r>
  <r>
    <x v="423"/>
    <s v="-"/>
    <s v="-"/>
    <s v="- Suryanti, -"/>
    <x v="322"/>
    <d v="1978-06-17T00:00:00"/>
    <n v="47"/>
    <s v="47 Tahun 3 Bulan"/>
    <s v="46-50"/>
    <s v="Perempuan"/>
    <x v="19"/>
    <s v="-"/>
    <x v="1"/>
    <x v="6"/>
    <x v="4"/>
    <x v="39"/>
    <x v="84"/>
    <s v="Juru Masak"/>
    <s v="-"/>
    <s v="Urusan Pembinaan Karakter"/>
    <s v="Pelaksana Administrasi Wakil Direktur III"/>
    <m/>
    <s v="-"/>
    <x v="423"/>
    <x v="2"/>
    <x v="2"/>
    <x v="0"/>
    <s v="Kampus Bogor"/>
    <s v="SLTA"/>
    <x v="83"/>
    <x v="52"/>
    <x v="45"/>
    <x v="73"/>
    <x v="2"/>
    <x v="7"/>
    <x v="33"/>
    <x v="33"/>
    <x v="16"/>
    <x v="21"/>
  </r>
  <r>
    <x v="424"/>
    <s v="-"/>
    <s v="-"/>
    <s v="- Siti Hasanah, -"/>
    <x v="322"/>
    <d v="1976-01-05T00:00:00"/>
    <n v="49"/>
    <s v="49 Tahun 8 Bulan"/>
    <s v="46-50"/>
    <s v="Perempuan"/>
    <x v="19"/>
    <s v="-"/>
    <x v="1"/>
    <x v="6"/>
    <x v="4"/>
    <x v="39"/>
    <x v="84"/>
    <s v="Juru Masak"/>
    <s v="-"/>
    <s v="Urusan Pembinaan Karakter"/>
    <s v="Pelaksana Administrasi Wakil Direktur III"/>
    <m/>
    <s v="-"/>
    <x v="424"/>
    <x v="2"/>
    <x v="2"/>
    <x v="0"/>
    <s v="Kampus Bogor"/>
    <s v="SLTA"/>
    <x v="83"/>
    <x v="52"/>
    <x v="45"/>
    <x v="73"/>
    <x v="2"/>
    <x v="7"/>
    <x v="33"/>
    <x v="33"/>
    <x v="16"/>
    <x v="21"/>
  </r>
  <r>
    <x v="425"/>
    <s v="-"/>
    <s v="-"/>
    <s v="- Saepuloh Saca, -"/>
    <x v="322"/>
    <d v="1988-01-15T00:00:00"/>
    <n v="37"/>
    <s v="37 Tahun 8 Bulan"/>
    <s v="36-40"/>
    <s v="Laki-laki"/>
    <x v="19"/>
    <s v="-"/>
    <x v="1"/>
    <x v="7"/>
    <x v="4"/>
    <x v="39"/>
    <x v="84"/>
    <s v="Pramubakti Tata Usaha"/>
    <s v="-"/>
    <s v="Urusan Pembinaan Karakter"/>
    <s v="Pelaksana Administrasi Wakil Direktur III"/>
    <m/>
    <s v="-"/>
    <x v="425"/>
    <x v="2"/>
    <x v="2"/>
    <x v="0"/>
    <s v="Kampus Bogor"/>
    <s v="SLTP"/>
    <x v="83"/>
    <x v="52"/>
    <x v="45"/>
    <x v="73"/>
    <x v="2"/>
    <x v="7"/>
    <x v="33"/>
    <x v="33"/>
    <x v="16"/>
    <x v="21"/>
  </r>
  <r>
    <x v="426"/>
    <s v="-"/>
    <s v="-"/>
    <s v="- Syarifah Hayale, -"/>
    <x v="322"/>
    <d v="1980-03-03T00:00:00"/>
    <n v="45"/>
    <s v="45 Tahun 6 Bulan"/>
    <s v="41-45"/>
    <s v="Perempuan"/>
    <x v="19"/>
    <s v="-"/>
    <x v="2"/>
    <x v="7"/>
    <x v="4"/>
    <x v="39"/>
    <x v="84"/>
    <s v="Pramubakti"/>
    <s v="-"/>
    <s v="Urusan Pembinaan Karakter"/>
    <s v="Pelaksana Administrasi Wakil Direktur III"/>
    <m/>
    <m/>
    <x v="426"/>
    <x v="2"/>
    <x v="2"/>
    <x v="0"/>
    <s v="Kampus Maluku"/>
    <s v="SLTA"/>
    <x v="83"/>
    <x v="52"/>
    <x v="45"/>
    <x v="73"/>
    <x v="2"/>
    <x v="7"/>
    <x v="33"/>
    <x v="33"/>
    <x v="16"/>
    <x v="21"/>
  </r>
  <r>
    <x v="427"/>
    <s v="-"/>
    <s v="-"/>
    <s v="- Ariyati, -"/>
    <x v="322"/>
    <d v="1980-06-26T00:00:00"/>
    <n v="45"/>
    <s v="45 Tahun 3 Bulan"/>
    <s v="41-45"/>
    <s v="Perempuan"/>
    <x v="19"/>
    <s v="-"/>
    <x v="2"/>
    <x v="7"/>
    <x v="4"/>
    <x v="39"/>
    <x v="84"/>
    <s v="Pramubakti"/>
    <s v="-"/>
    <s v="Urusan Pembinaan Karakter"/>
    <s v="Pelaksana Administrasi Wakil Direktur III"/>
    <m/>
    <s v="Mengundurkan diri per 1 September 2025"/>
    <x v="427"/>
    <x v="2"/>
    <x v="2"/>
    <x v="0"/>
    <s v="Kampus Bogor"/>
    <s v="SLTA"/>
    <x v="83"/>
    <x v="52"/>
    <x v="45"/>
    <x v="73"/>
    <x v="2"/>
    <x v="7"/>
    <x v="33"/>
    <x v="33"/>
    <x v="16"/>
    <x v="21"/>
  </r>
  <r>
    <x v="428"/>
    <s v="-"/>
    <s v="S.I.Kom."/>
    <s v="- Kevinadya Adi Vinanda, S.I.Kom."/>
    <x v="322"/>
    <d v="2000-02-03T00:00:00"/>
    <n v="25"/>
    <s v="25 Tahun 7 Bulan"/>
    <s v="21-25"/>
    <s v="Laki-laki"/>
    <x v="19"/>
    <s v="-"/>
    <x v="1"/>
    <x v="7"/>
    <x v="4"/>
    <x v="39"/>
    <x v="84"/>
    <s v="Desain Komunikasi Visual"/>
    <s v="-"/>
    <s v="Urusan Kehumasan"/>
    <s v="Pelaksana Administrasi Wakil Direktur II"/>
    <m/>
    <s v="-"/>
    <x v="428"/>
    <x v="2"/>
    <x v="2"/>
    <x v="0"/>
    <s v="Kampus Jakarta"/>
    <s v="S1/D4"/>
    <x v="149"/>
    <x v="87"/>
    <x v="45"/>
    <x v="73"/>
    <x v="2"/>
    <x v="7"/>
    <x v="33"/>
    <x v="33"/>
    <x v="16"/>
    <x v="21"/>
  </r>
  <r>
    <x v="429"/>
    <s v="-"/>
    <s v="-"/>
    <s v="- Fina Nuur Sakinah, -"/>
    <x v="322"/>
    <d v="1988-08-01T00:00:00"/>
    <n v="37"/>
    <s v="37 Tahun 1 Bulan"/>
    <s v="36-40"/>
    <s v="Perempuan"/>
    <x v="19"/>
    <s v="-"/>
    <x v="1"/>
    <x v="7"/>
    <x v="4"/>
    <x v="39"/>
    <x v="84"/>
    <s v="Pramubakti "/>
    <s v="-"/>
    <s v="Urusan Pembinaan Karakter"/>
    <s v="Pelaksana Administrasi Wakil Direktur III"/>
    <m/>
    <s v="-"/>
    <x v="429"/>
    <x v="2"/>
    <x v="2"/>
    <x v="0"/>
    <s v="Kampus Bogor"/>
    <s v="SLTA"/>
    <x v="83"/>
    <x v="52"/>
    <x v="45"/>
    <x v="73"/>
    <x v="2"/>
    <x v="7"/>
    <x v="33"/>
    <x v="33"/>
    <x v="16"/>
    <x v="21"/>
  </r>
  <r>
    <x v="430"/>
    <s v="-"/>
    <s v="S.Tr.Pi."/>
    <s v="- Raga Gede Bramantya Sakti, S.Tr.Pi."/>
    <x v="322"/>
    <d v="2001-01-29T00:00:00"/>
    <n v="24"/>
    <s v="24 Tahun 8 Bulan"/>
    <s v="21-25"/>
    <s v="Laki-laki"/>
    <x v="19"/>
    <s v="-"/>
    <x v="1"/>
    <x v="7"/>
    <x v="4"/>
    <x v="39"/>
    <x v="84"/>
    <s v="Petugas Teaching Factory"/>
    <s v="-"/>
    <s v="Urusan Pendidikan, Penelitian dan Pengabdian Masyarakat"/>
    <s v="Pelaksana Administrasi Wakil Direktur I"/>
    <m/>
    <m/>
    <x v="430"/>
    <x v="2"/>
    <x v="2"/>
    <x v="0"/>
    <s v="Kampus Serang"/>
    <s v="S1/D4"/>
    <x v="135"/>
    <x v="3"/>
    <x v="45"/>
    <x v="73"/>
    <x v="2"/>
    <x v="7"/>
    <x v="33"/>
    <x v="33"/>
    <x v="16"/>
    <x v="21"/>
  </r>
  <r>
    <x v="431"/>
    <s v="-"/>
    <s v="-"/>
    <s v="- Yoga Hasya Bhakti, -"/>
    <x v="322"/>
    <d v="1993-11-13T00:00:00"/>
    <n v="31"/>
    <s v="31 Tahun 10 Bulan"/>
    <s v="31-35"/>
    <s v="Laki-laki"/>
    <x v="19"/>
    <s v="-"/>
    <x v="1"/>
    <x v="7"/>
    <x v="4"/>
    <x v="39"/>
    <x v="84"/>
    <s v="Pramubakti"/>
    <s v="-"/>
    <s v="Urusan Pembinaan Karakter"/>
    <s v="Pelaksana Administrasi Wakil Direktur III"/>
    <m/>
    <m/>
    <x v="431"/>
    <x v="2"/>
    <x v="2"/>
    <x v="0"/>
    <s v="Kampus Bogor"/>
    <s v="SLTA"/>
    <x v="83"/>
    <x v="52"/>
    <x v="45"/>
    <x v="73"/>
    <x v="2"/>
    <x v="7"/>
    <x v="33"/>
    <x v="33"/>
    <x v="16"/>
    <x v="21"/>
  </r>
  <r>
    <x v="432"/>
    <s v="-"/>
    <s v="S.Tr.Pi."/>
    <s v="- Mexcen Mahendra, S.Tr.Pi."/>
    <x v="322"/>
    <d v="2000-05-15T00:00:00"/>
    <n v="25"/>
    <s v="25 Tahun 4 Bulan"/>
    <s v="21-25"/>
    <s v="Laki-laki"/>
    <x v="19"/>
    <s v="-"/>
    <x v="1"/>
    <x v="7"/>
    <x v="4"/>
    <x v="39"/>
    <x v="84"/>
    <s v="Pramubakti"/>
    <s v="-"/>
    <s v="Urusan Pembinaan Karakter"/>
    <s v="Pelaksana Administrasi Wakil Direktur III"/>
    <m/>
    <m/>
    <x v="432"/>
    <x v="2"/>
    <x v="2"/>
    <x v="0"/>
    <s v="Kampus Bogor"/>
    <s v="S1/D4"/>
    <x v="144"/>
    <x v="3"/>
    <x v="45"/>
    <x v="73"/>
    <x v="2"/>
    <x v="7"/>
    <x v="33"/>
    <x v="33"/>
    <x v="16"/>
    <x v="21"/>
  </r>
  <r>
    <x v="433"/>
    <s v="-"/>
    <s v="S.Tr.Pi."/>
    <s v="- Yuyun Nur Sukmawati, S.Tr.Pi."/>
    <x v="322"/>
    <d v="2000-11-26T00:00:00"/>
    <n v="24"/>
    <s v="24 Tahun 10 Bulan"/>
    <s v="21-25"/>
    <s v="Perempuan"/>
    <x v="19"/>
    <s v="-"/>
    <x v="1"/>
    <x v="7"/>
    <x v="4"/>
    <x v="39"/>
    <x v="84"/>
    <s v="Petugas Tambak atau Kolam"/>
    <s v="-"/>
    <s v="Urusan Pendidikan, Penelitian dan Pengabdian Masyarakat"/>
    <s v="Pelaksana Administrasi Wakil Direktur I"/>
    <m/>
    <m/>
    <x v="433"/>
    <x v="2"/>
    <x v="2"/>
    <x v="0"/>
    <s v="Kampus Serang"/>
    <s v="S1/D4"/>
    <x v="146"/>
    <x v="3"/>
    <x v="45"/>
    <x v="73"/>
    <x v="2"/>
    <x v="7"/>
    <x v="33"/>
    <x v="33"/>
    <x v="16"/>
    <x v="21"/>
  </r>
  <r>
    <x v="434"/>
    <s v="-"/>
    <s v="S.Tr.Pi."/>
    <s v="- Firda Yunisa, S.Tr.Pi."/>
    <x v="322"/>
    <d v="1999-06-04T00:00:00"/>
    <n v="26"/>
    <s v="26 Tahun 3 Bulan"/>
    <s v="26-30"/>
    <s v="Perempuan"/>
    <x v="19"/>
    <s v="-"/>
    <x v="1"/>
    <x v="7"/>
    <x v="4"/>
    <x v="39"/>
    <x v="84"/>
    <s v="Pembina Karakter"/>
    <s v="-"/>
    <s v="Urusan Pembinaan Karakter"/>
    <s v="Pelaksana Administrasi Wakil Direktur III"/>
    <m/>
    <m/>
    <x v="434"/>
    <x v="2"/>
    <x v="2"/>
    <x v="0"/>
    <s v="Kampus Jakarta"/>
    <s v="S1/D4"/>
    <x v="144"/>
    <x v="3"/>
    <x v="45"/>
    <x v="73"/>
    <x v="2"/>
    <x v="7"/>
    <x v="33"/>
    <x v="33"/>
    <x v="16"/>
    <x v="21"/>
  </r>
  <r>
    <x v="435"/>
    <s v="-"/>
    <s v="S.Tr.Pi."/>
    <s v="- Laras Sugina Intan Oktaviani, S.Tr.Pi."/>
    <x v="322"/>
    <d v="2001-10-06T00:00:00"/>
    <n v="23"/>
    <s v="23 Tahun 11 Bulan"/>
    <s v="21-25"/>
    <s v="Perempuan"/>
    <x v="19"/>
    <s v="-"/>
    <x v="2"/>
    <x v="7"/>
    <x v="4"/>
    <x v="39"/>
    <x v="84"/>
    <s v="Desain Komunikasi Visual"/>
    <s v="-"/>
    <s v="Urusan Kehumasan"/>
    <s v="Pelaksana Administrasi Wakil Direktur II"/>
    <m/>
    <m/>
    <x v="435"/>
    <x v="2"/>
    <x v="2"/>
    <x v="0"/>
    <s v="Kampus Serang"/>
    <s v="S1/D4"/>
    <x v="144"/>
    <x v="3"/>
    <x v="45"/>
    <x v="73"/>
    <x v="2"/>
    <x v="7"/>
    <x v="33"/>
    <x v="33"/>
    <x v="16"/>
    <x v="21"/>
  </r>
  <r>
    <x v="436"/>
    <s v="-"/>
    <s v="S.Tr.Pi., M.Pi"/>
    <s v="- Rahmasari Gita Pertiwi, S.Tr.Pi., M.Pi"/>
    <x v="322"/>
    <d v="1998-09-26T00:00:00"/>
    <n v="27"/>
    <s v="27 Tahun 0 Bulan"/>
    <s v="26-30"/>
    <s v="Perempuan"/>
    <x v="19"/>
    <s v="-"/>
    <x v="2"/>
    <x v="7"/>
    <x v="4"/>
    <x v="39"/>
    <x v="84"/>
    <s v="Sekretaris Pimpinan"/>
    <s v="-"/>
    <s v="Urusan Tata Usaha dan Kerumahtanggaan (Administrasi/Teknis)"/>
    <s v="Pelaksana Administrasi Wakil Direktur II"/>
    <m/>
    <m/>
    <x v="436"/>
    <x v="2"/>
    <x v="2"/>
    <x v="0"/>
    <s v="Kampus Jakarta"/>
    <s v="S2"/>
    <x v="29"/>
    <x v="16"/>
    <x v="45"/>
    <x v="73"/>
    <x v="2"/>
    <x v="7"/>
    <x v="33"/>
    <x v="33"/>
    <x v="16"/>
    <x v="21"/>
  </r>
  <r>
    <x v="437"/>
    <s v="Dr."/>
    <s v="S.St.Pi., M.T."/>
    <s v="Dr. Yaser Krisnafi, S.St.Pi., M.T."/>
    <x v="323"/>
    <d v="1977-12-20T00:00:00"/>
    <n v="47"/>
    <s v="47 Tahun 9 Bulan"/>
    <s v="46-50"/>
    <s v="Laki-laki"/>
    <x v="4"/>
    <d v="2023-10-01T00:00:00"/>
    <x v="1"/>
    <x v="0"/>
    <x v="1"/>
    <x v="27"/>
    <x v="23"/>
    <m/>
    <m/>
    <m/>
    <m/>
    <m/>
    <s v="DIREKTUR"/>
    <x v="437"/>
    <x v="8"/>
    <x v="1"/>
    <x v="2"/>
    <s v="Kampus Sidoarjo"/>
    <s v="S3"/>
    <x v="150"/>
    <x v="1"/>
    <x v="184"/>
    <x v="192"/>
    <x v="0"/>
    <x v="10"/>
    <x v="100"/>
    <x v="100"/>
    <x v="15"/>
    <x v="1"/>
  </r>
  <r>
    <x v="438"/>
    <s v="-"/>
    <s v="S.T., M.T."/>
    <s v="- Setyawan Dwi Nugroho, S.T., M.T."/>
    <x v="324"/>
    <d v="1981-07-07T00:00:00"/>
    <n v="44"/>
    <s v="44 Tahun 2 Bulan"/>
    <s v="41-45"/>
    <s v="Laki-laki"/>
    <x v="0"/>
    <d v="2018-04-01T00:00:00"/>
    <x v="0"/>
    <x v="0"/>
    <x v="0"/>
    <x v="94"/>
    <x v="20"/>
    <m/>
    <m/>
    <m/>
    <m/>
    <m/>
    <s v="TUBEL (Agustus 2024 s.d. Juli 2028)"/>
    <x v="438"/>
    <x v="8"/>
    <x v="1"/>
    <x v="2"/>
    <s v="Kampus Sidoarjo"/>
    <s v="S2"/>
    <x v="31"/>
    <x v="28"/>
    <x v="185"/>
    <x v="193"/>
    <x v="0"/>
    <x v="2"/>
    <x v="101"/>
    <x v="101"/>
    <x v="8"/>
    <x v="63"/>
  </r>
  <r>
    <x v="439"/>
    <s v="-"/>
    <s v="S.St.Pi., M.T."/>
    <s v="- Agus Purwanto, S.St.Pi., M.T."/>
    <x v="325"/>
    <d v="1983-08-07T00:00:00"/>
    <n v="42"/>
    <s v="42 Tahun 1 Bulan"/>
    <s v="41-45"/>
    <s v="Laki-laki"/>
    <x v="0"/>
    <d v="2025-06-01T00:00:00"/>
    <x v="1"/>
    <x v="0"/>
    <x v="0"/>
    <x v="95"/>
    <x v="85"/>
    <m/>
    <m/>
    <m/>
    <m/>
    <m/>
    <s v="Pengaktifan kembali JF Lektor pasca pemulihan Hukdis per 1 Maret 2025)_x000a_Pengaktifan kembali Pangkat/Gol per 1 Juni 2025_x000a_Kepala TEFA MP"/>
    <x v="439"/>
    <x v="8"/>
    <x v="1"/>
    <x v="2"/>
    <s v="Kampus Sidoarjo"/>
    <s v="S2"/>
    <x v="33"/>
    <x v="11"/>
    <x v="186"/>
    <x v="194"/>
    <x v="0"/>
    <x v="4"/>
    <x v="102"/>
    <x v="102"/>
    <x v="4"/>
    <x v="18"/>
  </r>
  <r>
    <x v="440"/>
    <s v="-"/>
    <s v="M.T."/>
    <s v="- Citra Zaskia Pratiwi, M.T."/>
    <x v="326"/>
    <d v="1992-08-03T00:00:00"/>
    <n v="33"/>
    <s v="33 Tahun 1 Bulan"/>
    <s v="31-35"/>
    <s v="Perempuan"/>
    <x v="5"/>
    <d v="2024-04-01T00:00:00"/>
    <x v="1"/>
    <x v="0"/>
    <x v="0"/>
    <x v="69"/>
    <x v="21"/>
    <m/>
    <m/>
    <m/>
    <m/>
    <m/>
    <s v="Kepala P3M"/>
    <x v="440"/>
    <x v="8"/>
    <x v="1"/>
    <x v="2"/>
    <s v="Kampus Sidoarjo"/>
    <s v="S2"/>
    <x v="28"/>
    <x v="31"/>
    <x v="187"/>
    <x v="195"/>
    <x v="0"/>
    <x v="8"/>
    <x v="103"/>
    <x v="103"/>
    <x v="11"/>
    <x v="64"/>
  </r>
  <r>
    <x v="441"/>
    <s v="-"/>
    <s v="S.T., M.T."/>
    <s v="- Ahmad Jibril, S.T., M.T."/>
    <x v="327"/>
    <d v="1987-07-08T00:00:00"/>
    <n v="38"/>
    <s v="38 Tahun 2 Bulan"/>
    <s v="36-40"/>
    <s v="Laki-laki"/>
    <x v="6"/>
    <d v="2022-02-01T00:00:00"/>
    <x v="1"/>
    <x v="0"/>
    <x v="3"/>
    <x v="96"/>
    <x v="54"/>
    <m/>
    <m/>
    <m/>
    <m/>
    <m/>
    <s v="Sekretaris Prodi MP"/>
    <x v="441"/>
    <x v="8"/>
    <x v="1"/>
    <x v="2"/>
    <s v="Kampus Sidoarjo"/>
    <s v="S2"/>
    <x v="31"/>
    <x v="23"/>
    <x v="188"/>
    <x v="196"/>
    <x v="1"/>
    <x v="7"/>
    <x v="9"/>
    <x v="9"/>
    <x v="7"/>
    <x v="65"/>
  </r>
  <r>
    <x v="442"/>
    <s v="-"/>
    <s v="M.T."/>
    <s v="- Faizin Adi Nugroho, M.T."/>
    <x v="328"/>
    <d v="1989-05-07T00:00:00"/>
    <n v="36"/>
    <s v="36 Tahun 4 Bulan"/>
    <s v="36-40"/>
    <s v="Laki-laki"/>
    <x v="6"/>
    <d v="2022-02-01T00:00:00"/>
    <x v="1"/>
    <x v="0"/>
    <x v="3"/>
    <x v="96"/>
    <x v="54"/>
    <m/>
    <m/>
    <m/>
    <m/>
    <m/>
    <s v="Kepala Unit Pelayanan Publik"/>
    <x v="442"/>
    <x v="8"/>
    <x v="1"/>
    <x v="2"/>
    <s v="Kampus Sidoarjo"/>
    <s v="S2"/>
    <x v="31"/>
    <x v="16"/>
    <x v="189"/>
    <x v="197"/>
    <x v="1"/>
    <x v="7"/>
    <x v="9"/>
    <x v="9"/>
    <x v="7"/>
    <x v="66"/>
  </r>
  <r>
    <x v="443"/>
    <s v="-"/>
    <s v="M.T."/>
    <s v="- Iman Mawardi, M.T."/>
    <x v="329"/>
    <d v="1987-06-13T00:00:00"/>
    <n v="38"/>
    <s v="38 Tahun 3 Bulan"/>
    <s v="36-40"/>
    <s v="Laki-laki"/>
    <x v="6"/>
    <d v="2022-02-01T00:00:00"/>
    <x v="1"/>
    <x v="0"/>
    <x v="3"/>
    <x v="96"/>
    <x v="54"/>
    <m/>
    <m/>
    <m/>
    <m/>
    <m/>
    <s v="-"/>
    <x v="443"/>
    <x v="8"/>
    <x v="1"/>
    <x v="2"/>
    <s v="Kampus Sidoarjo"/>
    <s v="S2"/>
    <x v="31"/>
    <x v="95"/>
    <x v="190"/>
    <x v="198"/>
    <x v="1"/>
    <x v="7"/>
    <x v="9"/>
    <x v="9"/>
    <x v="7"/>
    <x v="67"/>
  </r>
  <r>
    <x v="444"/>
    <s v="-"/>
    <s v="S.T., M.T."/>
    <s v="- Izhary Siregar, S.T., M.T."/>
    <x v="330"/>
    <d v="1987-11-09T00:00:00"/>
    <n v="37"/>
    <s v="37 Tahun 10 Bulan"/>
    <s v="36-40"/>
    <s v="Laki-laki"/>
    <x v="6"/>
    <d v="2022-02-01T00:00:00"/>
    <x v="1"/>
    <x v="0"/>
    <x v="3"/>
    <x v="96"/>
    <x v="54"/>
    <m/>
    <m/>
    <m/>
    <m/>
    <m/>
    <s v="Kaprodi MP"/>
    <x v="444"/>
    <x v="8"/>
    <x v="1"/>
    <x v="2"/>
    <s v="Kampus Sidoarjo"/>
    <s v="S2"/>
    <x v="31"/>
    <x v="11"/>
    <x v="191"/>
    <x v="199"/>
    <x v="1"/>
    <x v="7"/>
    <x v="9"/>
    <x v="9"/>
    <x v="7"/>
    <x v="68"/>
  </r>
  <r>
    <x v="445"/>
    <s v="Ir."/>
    <s v="M.Si."/>
    <s v="Ir. Adi Suseno, M.Si."/>
    <x v="331"/>
    <d v="1959-05-04T00:00:00"/>
    <n v="66"/>
    <s v="66 Tahun 4 Bulan"/>
    <s v="66-70"/>
    <s v="Laki-laki"/>
    <x v="3"/>
    <d v="2010-04-01T00:00:00"/>
    <x v="2"/>
    <x v="0"/>
    <x v="1"/>
    <x v="97"/>
    <x v="86"/>
    <m/>
    <m/>
    <m/>
    <m/>
    <m/>
    <s v="Pensiun per 1 Juni 2024"/>
    <x v="445"/>
    <x v="9"/>
    <x v="3"/>
    <x v="2"/>
    <s v="Sidoarjo"/>
    <s v="S2"/>
    <x v="151"/>
    <x v="61"/>
    <x v="45"/>
    <x v="200"/>
    <x v="0"/>
    <x v="3"/>
    <x v="104"/>
    <x v="104"/>
    <x v="3"/>
    <x v="69"/>
  </r>
  <r>
    <x v="446"/>
    <s v="Ir."/>
    <s v="M.P."/>
    <s v="Ir. Lego Suhono, M.P."/>
    <x v="332"/>
    <d v="1960-08-28T00:00:00"/>
    <n v="65"/>
    <s v="65 Tahun 1 Bulan"/>
    <s v="61-65"/>
    <s v="Laki-laki"/>
    <x v="3"/>
    <d v="2010-10-01T00:00:00"/>
    <x v="2"/>
    <x v="0"/>
    <x v="1"/>
    <x v="40"/>
    <x v="36"/>
    <m/>
    <m/>
    <m/>
    <m/>
    <m/>
    <s v="-"/>
    <x v="446"/>
    <x v="9"/>
    <x v="3"/>
    <x v="2"/>
    <s v="Kampus Sidoarjo"/>
    <s v="S2"/>
    <x v="152"/>
    <x v="28"/>
    <x v="192"/>
    <x v="201"/>
    <x v="0"/>
    <x v="3"/>
    <x v="105"/>
    <x v="105"/>
    <x v="3"/>
    <x v="22"/>
  </r>
  <r>
    <x v="447"/>
    <s v="Dr.Ir."/>
    <s v="M.P."/>
    <s v="Dr.Ir. Suseno, M.P."/>
    <x v="333"/>
    <d v="1962-10-04T00:00:00"/>
    <n v="62"/>
    <s v="62 Tahun 11 Bulan"/>
    <s v="61-65"/>
    <s v="Laki-laki"/>
    <x v="3"/>
    <d v="2011-10-01T00:00:00"/>
    <x v="1"/>
    <x v="0"/>
    <x v="1"/>
    <x v="98"/>
    <x v="87"/>
    <m/>
    <m/>
    <m/>
    <m/>
    <m/>
    <s v="-"/>
    <x v="447"/>
    <x v="9"/>
    <x v="3"/>
    <x v="2"/>
    <s v="Kampus Sidoarjo"/>
    <s v="S2"/>
    <x v="152"/>
    <x v="28"/>
    <x v="193"/>
    <x v="202"/>
    <x v="0"/>
    <x v="10"/>
    <x v="106"/>
    <x v="106"/>
    <x v="15"/>
    <x v="22"/>
  </r>
  <r>
    <x v="448"/>
    <s v="-"/>
    <s v="A.Pi., M.Si."/>
    <s v="- Soni Harsanto, A.Pi., M.Si."/>
    <x v="334"/>
    <d v="1971-01-22T00:00:00"/>
    <n v="54"/>
    <s v="54 Tahun 8 Bulan"/>
    <s v="51-55"/>
    <s v="Laki-laki"/>
    <x v="4"/>
    <d v="2024-04-01T00:00:00"/>
    <x v="1"/>
    <x v="0"/>
    <x v="1"/>
    <x v="99"/>
    <x v="88"/>
    <m/>
    <m/>
    <m/>
    <m/>
    <m/>
    <s v="WADIR I"/>
    <x v="448"/>
    <x v="9"/>
    <x v="3"/>
    <x v="2"/>
    <s v="Kampus Sidoarjo"/>
    <s v="S2"/>
    <x v="153"/>
    <x v="11"/>
    <x v="194"/>
    <x v="203"/>
    <x v="0"/>
    <x v="10"/>
    <x v="107"/>
    <x v="107"/>
    <x v="15"/>
    <x v="22"/>
  </r>
  <r>
    <x v="449"/>
    <s v="-"/>
    <s v="A.Pi., M.Si."/>
    <s v="- Sutrisno, A.Pi., M.Si."/>
    <x v="335"/>
    <d v="1967-12-22T00:00:00"/>
    <n v="57"/>
    <s v="57 Tahun 9 Bulan"/>
    <s v="56-60"/>
    <s v="Laki-laki"/>
    <x v="4"/>
    <d v="2024-04-01T00:00:00"/>
    <x v="1"/>
    <x v="0"/>
    <x v="1"/>
    <x v="100"/>
    <x v="89"/>
    <m/>
    <m/>
    <m/>
    <m/>
    <m/>
    <s v="-"/>
    <x v="449"/>
    <x v="9"/>
    <x v="3"/>
    <x v="2"/>
    <s v="Kampus Sidoarjo"/>
    <s v="S2"/>
    <x v="151"/>
    <x v="61"/>
    <x v="195"/>
    <x v="204"/>
    <x v="0"/>
    <x v="3"/>
    <x v="108"/>
    <x v="108"/>
    <x v="3"/>
    <x v="69"/>
  </r>
  <r>
    <x v="450"/>
    <s v="-"/>
    <s v="S.St.Pi., M.Sc."/>
    <s v="- Muhammad Rizal Fahlivi, S.St.Pi., M.Sc."/>
    <x v="336"/>
    <d v="1981-12-15T00:00:00"/>
    <n v="43"/>
    <s v="43 Tahun 9 Bulan"/>
    <s v="41-45"/>
    <s v="Laki-laki"/>
    <x v="1"/>
    <d v="2015-10-01T00:00:00"/>
    <x v="0"/>
    <x v="0"/>
    <x v="1"/>
    <x v="101"/>
    <x v="90"/>
    <m/>
    <m/>
    <m/>
    <m/>
    <m/>
    <s v="Perpanjangan TUBEL sudah habis tetapi belum selesai"/>
    <x v="450"/>
    <x v="9"/>
    <x v="3"/>
    <x v="2"/>
    <s v="Kampus Sidoarjo"/>
    <s v="S2"/>
    <x v="154"/>
    <x v="96"/>
    <x v="196"/>
    <x v="205"/>
    <x v="0"/>
    <x v="10"/>
    <x v="109"/>
    <x v="109"/>
    <x v="15"/>
    <x v="22"/>
  </r>
  <r>
    <x v="451"/>
    <s v="-"/>
    <s v="S.Pi., M.P."/>
    <s v="- Niken Prawesti Listyaningrum, S.Pi., M.P."/>
    <x v="337"/>
    <d v="1981-02-04T00:00:00"/>
    <n v="44"/>
    <s v="44 Tahun 7 Bulan"/>
    <s v="41-45"/>
    <s v="Perempuan"/>
    <x v="0"/>
    <d v="2018-04-01T00:00:00"/>
    <x v="1"/>
    <x v="0"/>
    <x v="0"/>
    <x v="94"/>
    <x v="20"/>
    <m/>
    <m/>
    <m/>
    <m/>
    <m/>
    <s v="KAPRODI TPPP"/>
    <x v="451"/>
    <x v="9"/>
    <x v="3"/>
    <x v="2"/>
    <s v="Kampus Sidoarjo"/>
    <s v="S2"/>
    <x v="18"/>
    <x v="28"/>
    <x v="197"/>
    <x v="206"/>
    <x v="0"/>
    <x v="2"/>
    <x v="110"/>
    <x v="110"/>
    <x v="8"/>
    <x v="22"/>
  </r>
  <r>
    <x v="452"/>
    <s v="-"/>
    <s v="S.Pi., M.P."/>
    <s v="- Masirah, S.Pi., M.P."/>
    <x v="338"/>
    <d v="1980-09-22T00:00:00"/>
    <n v="45"/>
    <s v="45 Tahun 0 Bulan"/>
    <s v="41-45"/>
    <s v="Perempuan"/>
    <x v="1"/>
    <d v="2023-04-01T00:00:00"/>
    <x v="0"/>
    <x v="0"/>
    <x v="0"/>
    <x v="102"/>
    <x v="91"/>
    <m/>
    <m/>
    <m/>
    <m/>
    <m/>
    <s v="TUBEL (Agustus 2021 s.d. Agustus 2025)"/>
    <x v="452"/>
    <x v="9"/>
    <x v="3"/>
    <x v="2"/>
    <s v="Kampus Sidoarjo"/>
    <s v="S2"/>
    <x v="18"/>
    <x v="28"/>
    <x v="198"/>
    <x v="207"/>
    <x v="0"/>
    <x v="9"/>
    <x v="111"/>
    <x v="111"/>
    <x v="12"/>
    <x v="22"/>
  </r>
  <r>
    <x v="453"/>
    <s v="-"/>
    <s v="S.Pi., M.P."/>
    <s v="- Yus Isnainita Wahyu, S.Pi., M.P."/>
    <x v="339"/>
    <d v="1982-09-01T00:00:00"/>
    <n v="43"/>
    <s v="43 Tahun 0 Bulan"/>
    <s v="41-45"/>
    <s v="Perempuan"/>
    <x v="0"/>
    <d v="2023-10-01T00:00:00"/>
    <x v="1"/>
    <x v="0"/>
    <x v="0"/>
    <x v="94"/>
    <x v="20"/>
    <m/>
    <m/>
    <m/>
    <m/>
    <m/>
    <s v="WADIR III"/>
    <x v="453"/>
    <x v="9"/>
    <x v="3"/>
    <x v="2"/>
    <s v="Kampus Sidoarjo"/>
    <s v="S2"/>
    <x v="18"/>
    <x v="28"/>
    <x v="199"/>
    <x v="208"/>
    <x v="0"/>
    <x v="2"/>
    <x v="112"/>
    <x v="112"/>
    <x v="8"/>
    <x v="22"/>
  </r>
  <r>
    <x v="454"/>
    <s v="-"/>
    <s v="S.Pi., M.P."/>
    <s v="- Endang Trowulan, S.Pi., M.P."/>
    <x v="340"/>
    <d v="1981-09-23T00:00:00"/>
    <n v="44"/>
    <s v="44 Tahun 0 Bulan"/>
    <s v="41-45"/>
    <s v="Perempuan"/>
    <x v="0"/>
    <d v="2024-06-01T00:00:00"/>
    <x v="0"/>
    <x v="0"/>
    <x v="0"/>
    <x v="103"/>
    <x v="92"/>
    <m/>
    <m/>
    <m/>
    <m/>
    <m/>
    <s v="TUBEL (September 2022 s.d. Agustus 2026)"/>
    <x v="454"/>
    <x v="9"/>
    <x v="3"/>
    <x v="2"/>
    <s v="Kampus Sidoarjo"/>
    <s v="S2"/>
    <x v="18"/>
    <x v="28"/>
    <x v="200"/>
    <x v="209"/>
    <x v="0"/>
    <x v="9"/>
    <x v="113"/>
    <x v="113"/>
    <x v="12"/>
    <x v="22"/>
  </r>
  <r>
    <x v="455"/>
    <s v="-"/>
    <s v="S.Pi., M.P."/>
    <s v="- Sri Rumiyati, S.Pi., M.P."/>
    <x v="341"/>
    <d v="1978-01-03T00:00:00"/>
    <n v="47"/>
    <s v="47 Tahun 8 Bulan"/>
    <s v="46-50"/>
    <s v="Perempuan"/>
    <x v="0"/>
    <d v="2021-10-01T00:00:00"/>
    <x v="1"/>
    <x v="0"/>
    <x v="3"/>
    <x v="51"/>
    <x v="46"/>
    <m/>
    <m/>
    <m/>
    <m/>
    <m/>
    <s v="Kepala Unit Karir dan Kerja Sama"/>
    <x v="455"/>
    <x v="9"/>
    <x v="3"/>
    <x v="2"/>
    <s v="Kampus Sidoarjo"/>
    <s v="S3"/>
    <x v="155"/>
    <x v="28"/>
    <x v="201"/>
    <x v="210"/>
    <x v="0"/>
    <x v="0"/>
    <x v="114"/>
    <x v="114"/>
    <x v="0"/>
    <x v="22"/>
  </r>
  <r>
    <x v="456"/>
    <s v="-"/>
    <s v="M.Sc."/>
    <s v="- RR Radipta Lailatussifa, M.Sc."/>
    <x v="342"/>
    <d v="1992-04-02T00:00:00"/>
    <n v="33"/>
    <s v="33 Tahun 5 Bulan"/>
    <s v="31-35"/>
    <s v="Perempuan"/>
    <x v="5"/>
    <d v="2024-04-01T00:00:00"/>
    <x v="1"/>
    <x v="0"/>
    <x v="0"/>
    <x v="69"/>
    <x v="21"/>
    <m/>
    <m/>
    <m/>
    <m/>
    <m/>
    <s v="Sekretaris Prodi TPPP"/>
    <x v="456"/>
    <x v="9"/>
    <x v="3"/>
    <x v="2"/>
    <s v="Kampus Sidoarjo"/>
    <s v="S2"/>
    <x v="156"/>
    <x v="13"/>
    <x v="202"/>
    <x v="211"/>
    <x v="0"/>
    <x v="8"/>
    <x v="115"/>
    <x v="115"/>
    <x v="10"/>
    <x v="28"/>
  </r>
  <r>
    <x v="457"/>
    <s v="Ir."/>
    <s v="M.S."/>
    <s v="Ir. Mochammad Heri Edy, M.S."/>
    <x v="343"/>
    <d v="1960-06-20T00:00:00"/>
    <n v="65"/>
    <s v="65 Tahun 3 Bulan"/>
    <s v="61-65"/>
    <s v="Laki-laki"/>
    <x v="2"/>
    <d v="2017-04-01T00:00:00"/>
    <x v="2"/>
    <x v="0"/>
    <x v="1"/>
    <x v="104"/>
    <x v="93"/>
    <m/>
    <m/>
    <m/>
    <m/>
    <m/>
    <s v="-"/>
    <x v="457"/>
    <x v="10"/>
    <x v="4"/>
    <x v="2"/>
    <s v="Kampus Sidoarjo"/>
    <s v="S2"/>
    <x v="26"/>
    <x v="1"/>
    <x v="203"/>
    <x v="212"/>
    <x v="0"/>
    <x v="10"/>
    <x v="116"/>
    <x v="116"/>
    <x v="15"/>
    <x v="44"/>
  </r>
  <r>
    <x v="458"/>
    <s v="Ir."/>
    <s v="M.P."/>
    <s v="Ir. Moh. Zainal Arifin, M.P."/>
    <x v="344"/>
    <d v="1964-02-14T00:00:00"/>
    <n v="61"/>
    <s v="61 Tahun 7 Bulan"/>
    <s v="61-65"/>
    <s v="Laki-laki"/>
    <x v="3"/>
    <d v="2011-04-01T00:00:00"/>
    <x v="1"/>
    <x v="0"/>
    <x v="1"/>
    <x v="5"/>
    <x v="5"/>
    <m/>
    <m/>
    <m/>
    <m/>
    <m/>
    <m/>
    <x v="458"/>
    <x v="10"/>
    <x v="4"/>
    <x v="2"/>
    <s v="Kampus Sidoarjo"/>
    <s v="S2"/>
    <x v="49"/>
    <x v="28"/>
    <x v="204"/>
    <x v="213"/>
    <x v="0"/>
    <x v="3"/>
    <x v="117"/>
    <x v="117"/>
    <x v="3"/>
    <x v="36"/>
  </r>
  <r>
    <x v="459"/>
    <s v="-"/>
    <s v="S.Pi., M.P."/>
    <s v="- I Gusti Putu Gede Rumayasa Yudana, S.Pi., M.P."/>
    <x v="345"/>
    <d v="1965-04-25T00:00:00"/>
    <n v="60"/>
    <s v="60 Tahun 5 Bulan"/>
    <s v="56-60"/>
    <s v="Laki-laki"/>
    <x v="3"/>
    <d v="2024-04-01T00:00:00"/>
    <x v="1"/>
    <x v="0"/>
    <x v="1"/>
    <x v="105"/>
    <x v="67"/>
    <m/>
    <m/>
    <m/>
    <m/>
    <m/>
    <m/>
    <x v="459"/>
    <x v="10"/>
    <x v="4"/>
    <x v="2"/>
    <s v="Kampus Sidoarjo"/>
    <s v="S2"/>
    <x v="157"/>
    <x v="28"/>
    <x v="205"/>
    <x v="214"/>
    <x v="0"/>
    <x v="3"/>
    <x v="118"/>
    <x v="118"/>
    <x v="3"/>
    <x v="36"/>
  </r>
  <r>
    <x v="460"/>
    <s v="Ir."/>
    <s v="M.P."/>
    <s v="Ir. Teguh Harijono, M.P."/>
    <x v="346"/>
    <d v="1960-10-06T00:00:00"/>
    <n v="64"/>
    <s v="64 Tahun 11 Bulan"/>
    <s v="61-65"/>
    <s v="Laki-laki"/>
    <x v="4"/>
    <d v="2024-04-01T00:00:00"/>
    <x v="1"/>
    <x v="0"/>
    <x v="1"/>
    <x v="104"/>
    <x v="93"/>
    <m/>
    <m/>
    <m/>
    <m/>
    <m/>
    <s v="-"/>
    <x v="460"/>
    <x v="10"/>
    <x v="4"/>
    <x v="2"/>
    <s v="Kampus Sidoarjo"/>
    <s v="S2"/>
    <x v="158"/>
    <x v="28"/>
    <x v="206"/>
    <x v="215"/>
    <x v="0"/>
    <x v="3"/>
    <x v="119"/>
    <x v="119"/>
    <x v="3"/>
    <x v="32"/>
  </r>
  <r>
    <x v="461"/>
    <s v="-"/>
    <s v="S.Pi., M.T."/>
    <s v="- Agus Widodo, S.Pi., M.T."/>
    <x v="347"/>
    <d v="1965-08-15T00:00:00"/>
    <n v="60"/>
    <s v="60 Tahun 1 Bulan"/>
    <s v="56-60"/>
    <s v="Laki-laki"/>
    <x v="4"/>
    <d v="2024-04-01T00:00:00"/>
    <x v="1"/>
    <x v="0"/>
    <x v="1"/>
    <x v="64"/>
    <x v="58"/>
    <m/>
    <m/>
    <m/>
    <m/>
    <m/>
    <m/>
    <x v="461"/>
    <x v="10"/>
    <x v="4"/>
    <x v="2"/>
    <s v="Kampus Sidoarjo"/>
    <s v="S2"/>
    <x v="159"/>
    <x v="11"/>
    <x v="207"/>
    <x v="216"/>
    <x v="0"/>
    <x v="10"/>
    <x v="120"/>
    <x v="120"/>
    <x v="15"/>
    <x v="70"/>
  </r>
  <r>
    <x v="462"/>
    <s v="Dr."/>
    <s v="A.Pi., S.Pi., M.T."/>
    <s v="Dr. Bambang  Suprakto, A.Pi., S.Pi., M.T."/>
    <x v="348"/>
    <d v="1963-06-02T00:00:00"/>
    <n v="62"/>
    <s v="62 Tahun 3 Bulan"/>
    <s v="61-65"/>
    <s v="Laki-laki"/>
    <x v="3"/>
    <d v="2019-10-01T00:00:00"/>
    <x v="2"/>
    <x v="0"/>
    <x v="1"/>
    <x v="106"/>
    <x v="94"/>
    <m/>
    <m/>
    <m/>
    <m/>
    <m/>
    <s v="-"/>
    <x v="462"/>
    <x v="10"/>
    <x v="4"/>
    <x v="2"/>
    <s v="Kampus Sidoarjo"/>
    <s v="S3"/>
    <x v="160"/>
    <x v="28"/>
    <x v="208"/>
    <x v="217"/>
    <x v="0"/>
    <x v="3"/>
    <x v="121"/>
    <x v="121"/>
    <x v="3"/>
    <x v="32"/>
  </r>
  <r>
    <x v="463"/>
    <s v="Dr.Ir."/>
    <s v="DEA"/>
    <s v="Dr.Ir. Yvonne Indrajati Pattinaja, DEA"/>
    <x v="349"/>
    <d v="1963-12-05T00:00:00"/>
    <n v="61"/>
    <s v="61 Tahun 9 Bulan"/>
    <s v="61-65"/>
    <s v="Perempuan"/>
    <x v="1"/>
    <d v="2016-04-01T00:00:00"/>
    <x v="1"/>
    <x v="0"/>
    <x v="0"/>
    <x v="107"/>
    <x v="85"/>
    <m/>
    <m/>
    <m/>
    <m/>
    <m/>
    <s v="-"/>
    <x v="463"/>
    <x v="10"/>
    <x v="4"/>
    <x v="2"/>
    <s v="Kampus Sidoarjo"/>
    <s v="S3"/>
    <x v="161"/>
    <x v="97"/>
    <x v="209"/>
    <x v="218"/>
    <x v="1"/>
    <x v="7"/>
    <x v="9"/>
    <x v="9"/>
    <x v="7"/>
    <x v="71"/>
  </r>
  <r>
    <x v="464"/>
    <s v="Dr."/>
    <s v="S.Si., M.Si."/>
    <s v="Dr. Anna Fauziah, S.Si., M.Si."/>
    <x v="350"/>
    <d v="1978-09-09T00:00:00"/>
    <n v="47"/>
    <s v="47 Tahun 0 Bulan"/>
    <s v="46-50"/>
    <s v="Perempuan"/>
    <x v="0"/>
    <d v="2015-10-01T00:00:00"/>
    <x v="1"/>
    <x v="0"/>
    <x v="0"/>
    <x v="108"/>
    <x v="95"/>
    <m/>
    <m/>
    <m/>
    <m/>
    <m/>
    <s v="Kepala Laboratorium Pendidikan"/>
    <x v="464"/>
    <x v="10"/>
    <x v="4"/>
    <x v="2"/>
    <s v="Kampus Sidoarjo"/>
    <s v="S3"/>
    <x v="150"/>
    <x v="1"/>
    <x v="210"/>
    <x v="219"/>
    <x v="0"/>
    <x v="15"/>
    <x v="122"/>
    <x v="122"/>
    <x v="24"/>
    <x v="44"/>
  </r>
  <r>
    <x v="465"/>
    <s v="-"/>
    <s v="S.Pi., M.P."/>
    <s v="- Nasuki, S.Pi., M.P."/>
    <x v="351"/>
    <d v="1965-11-12T00:00:00"/>
    <n v="59"/>
    <s v="59 Tahun 10 Bulan"/>
    <s v="56-60"/>
    <s v="Laki-laki"/>
    <x v="0"/>
    <d v="2020-10-01T00:00:00"/>
    <x v="1"/>
    <x v="0"/>
    <x v="0"/>
    <x v="109"/>
    <x v="96"/>
    <m/>
    <m/>
    <m/>
    <m/>
    <m/>
    <s v="-"/>
    <x v="465"/>
    <x v="10"/>
    <x v="4"/>
    <x v="2"/>
    <s v="Kampus Sidoarjo"/>
    <s v="S2"/>
    <x v="6"/>
    <x v="28"/>
    <x v="211"/>
    <x v="220"/>
    <x v="0"/>
    <x v="10"/>
    <x v="123"/>
    <x v="123"/>
    <x v="15"/>
    <x v="36"/>
  </r>
  <r>
    <x v="466"/>
    <s v="Ir."/>
    <s v="M.M."/>
    <s v="Ir. Nazran, M.M."/>
    <x v="352"/>
    <d v="1963-10-12T00:00:00"/>
    <n v="61"/>
    <s v="61 Tahun 11 Bulan"/>
    <s v="61-65"/>
    <s v="Laki-laki"/>
    <x v="3"/>
    <d v="2010-04-01T00:00:00"/>
    <x v="1"/>
    <x v="0"/>
    <x v="3"/>
    <x v="87"/>
    <x v="40"/>
    <m/>
    <m/>
    <m/>
    <m/>
    <m/>
    <s v="-"/>
    <x v="466"/>
    <x v="10"/>
    <x v="4"/>
    <x v="2"/>
    <s v="Kampus Sidoarjo"/>
    <s v="S2"/>
    <x v="19"/>
    <x v="37"/>
    <x v="212"/>
    <x v="221"/>
    <x v="1"/>
    <x v="7"/>
    <x v="9"/>
    <x v="9"/>
    <x v="7"/>
    <x v="46"/>
  </r>
  <r>
    <x v="467"/>
    <s v="-"/>
    <s v="M.P."/>
    <s v="- Lusiana BR. Ritonga, M.P."/>
    <x v="353"/>
    <d v="1992-03-30T00:00:00"/>
    <n v="33"/>
    <s v="33 Tahun 6 Bulan"/>
    <s v="31-35"/>
    <s v="Perempuan"/>
    <x v="5"/>
    <d v="2024-10-01T00:00:00"/>
    <x v="0"/>
    <x v="0"/>
    <x v="0"/>
    <x v="110"/>
    <x v="97"/>
    <m/>
    <m/>
    <m/>
    <m/>
    <m/>
    <s v="TUBEL (Agustus 2023 s.d. 2027)"/>
    <x v="467"/>
    <x v="10"/>
    <x v="4"/>
    <x v="2"/>
    <s v="Kampus Sidoarjo"/>
    <s v="S2"/>
    <x v="157"/>
    <x v="28"/>
    <x v="213"/>
    <x v="222"/>
    <x v="1"/>
    <x v="7"/>
    <x v="9"/>
    <x v="9"/>
    <x v="7"/>
    <x v="72"/>
  </r>
  <r>
    <x v="468"/>
    <s v="-"/>
    <s v="M.P."/>
    <s v="- Annisa' Bias Cahyanurani, M.P."/>
    <x v="354"/>
    <d v="1994-01-10T00:00:00"/>
    <n v="31"/>
    <s v="31 Tahun 8 Bulan"/>
    <s v="31-35"/>
    <s v="Perempuan"/>
    <x v="5"/>
    <d v="2024-04-01T00:00:00"/>
    <x v="1"/>
    <x v="0"/>
    <x v="0"/>
    <x v="69"/>
    <x v="21"/>
    <m/>
    <m/>
    <m/>
    <m/>
    <m/>
    <s v="-"/>
    <x v="468"/>
    <x v="10"/>
    <x v="4"/>
    <x v="2"/>
    <s v="Kampus Sidoarjo"/>
    <s v="S2"/>
    <x v="157"/>
    <x v="28"/>
    <x v="214"/>
    <x v="223"/>
    <x v="0"/>
    <x v="8"/>
    <x v="124"/>
    <x v="124"/>
    <x v="10"/>
    <x v="73"/>
  </r>
  <r>
    <x v="469"/>
    <s v="-"/>
    <s v="M.Si."/>
    <s v="- Kartika Primasari, M.Si."/>
    <x v="355"/>
    <d v="1990-12-31T00:00:00"/>
    <n v="34"/>
    <s v="34 Tahun 8 Bulan"/>
    <s v="31-35"/>
    <s v="Perempuan"/>
    <x v="6"/>
    <d v="2020-03-01T00:00:00"/>
    <x v="1"/>
    <x v="0"/>
    <x v="3"/>
    <x v="45"/>
    <x v="40"/>
    <m/>
    <m/>
    <m/>
    <m/>
    <m/>
    <s v="Kepala TEFA Budidaya Air Laut"/>
    <x v="469"/>
    <x v="10"/>
    <x v="4"/>
    <x v="2"/>
    <s v="Kampus Sidoarjo"/>
    <s v="S2"/>
    <x v="162"/>
    <x v="98"/>
    <x v="215"/>
    <x v="224"/>
    <x v="1"/>
    <x v="7"/>
    <x v="9"/>
    <x v="9"/>
    <x v="7"/>
    <x v="74"/>
  </r>
  <r>
    <x v="470"/>
    <s v="-"/>
    <s v="M.P."/>
    <s v="- Putri Nurhanida Rizky, M.P."/>
    <x v="356"/>
    <d v="1992-12-22T00:00:00"/>
    <n v="32"/>
    <s v="32 Tahun 9 Bulan"/>
    <s v="31-35"/>
    <s v="Perempuan"/>
    <x v="5"/>
    <d v="2024-04-01T00:00:00"/>
    <x v="1"/>
    <x v="0"/>
    <x v="0"/>
    <x v="69"/>
    <x v="21"/>
    <m/>
    <m/>
    <m/>
    <m/>
    <m/>
    <s v="Sekretaris Prodi TBP"/>
    <x v="470"/>
    <x v="10"/>
    <x v="4"/>
    <x v="2"/>
    <s v="Kampus Sidoarjo"/>
    <s v="S2"/>
    <x v="157"/>
    <x v="28"/>
    <x v="216"/>
    <x v="225"/>
    <x v="0"/>
    <x v="8"/>
    <x v="125"/>
    <x v="125"/>
    <x v="10"/>
    <x v="73"/>
  </r>
  <r>
    <x v="471"/>
    <s v="-"/>
    <s v="M.Si."/>
    <s v="- Asep Akmal Aonullah, M.Si."/>
    <x v="357"/>
    <d v="1990-11-26T00:00:00"/>
    <n v="34"/>
    <s v="34 Tahun 10 Bulan"/>
    <s v="31-35"/>
    <s v="Laki-laki"/>
    <x v="5"/>
    <d v="2024-04-01T00:00:00"/>
    <x v="1"/>
    <x v="0"/>
    <x v="0"/>
    <x v="69"/>
    <x v="21"/>
    <m/>
    <m/>
    <m/>
    <m/>
    <m/>
    <s v="Plt. WADIR II"/>
    <x v="471"/>
    <x v="10"/>
    <x v="4"/>
    <x v="2"/>
    <s v="Kampus Sidoarjo"/>
    <s v="S2"/>
    <x v="51"/>
    <x v="1"/>
    <x v="217"/>
    <x v="226"/>
    <x v="0"/>
    <x v="8"/>
    <x v="126"/>
    <x v="126"/>
    <x v="10"/>
    <x v="73"/>
  </r>
  <r>
    <x v="472"/>
    <s v="-"/>
    <s v="M.P."/>
    <s v="- Atika Marisa Halim, M.P."/>
    <x v="358"/>
    <d v="1993-09-12T00:00:00"/>
    <n v="32"/>
    <s v="32 Tahun 0 Bulan"/>
    <s v="31-35"/>
    <s v="Perempuan"/>
    <x v="5"/>
    <d v="2024-04-01T00:00:00"/>
    <x v="1"/>
    <x v="0"/>
    <x v="0"/>
    <x v="69"/>
    <x v="21"/>
    <m/>
    <m/>
    <m/>
    <m/>
    <m/>
    <s v="KAPRODI TBP"/>
    <x v="472"/>
    <x v="10"/>
    <x v="4"/>
    <x v="2"/>
    <s v="Kampus Sidoarjo"/>
    <s v="S2"/>
    <x v="157"/>
    <x v="28"/>
    <x v="218"/>
    <x v="227"/>
    <x v="0"/>
    <x v="8"/>
    <x v="127"/>
    <x v="127"/>
    <x v="10"/>
    <x v="73"/>
  </r>
  <r>
    <x v="473"/>
    <s v="Dr.Ir."/>
    <s v="M.M."/>
    <s v="Dr.Ir. Budi Sugianti, M.M."/>
    <x v="359"/>
    <d v="1964-01-31T00:00:00"/>
    <n v="61"/>
    <s v="61 Tahun 7 Bulan"/>
    <s v="61-65"/>
    <s v="Perempuan"/>
    <x v="3"/>
    <d v="2023-10-01T00:00:00"/>
    <x v="1"/>
    <x v="0"/>
    <x v="0"/>
    <x v="25"/>
    <x v="21"/>
    <m/>
    <m/>
    <m/>
    <m/>
    <m/>
    <s v="-"/>
    <x v="473"/>
    <x v="10"/>
    <x v="4"/>
    <x v="2"/>
    <s v="Kampus Sidoarjo"/>
    <s v="S3"/>
    <x v="53"/>
    <x v="1"/>
    <x v="219"/>
    <x v="37"/>
    <x v="1"/>
    <x v="7"/>
    <x v="9"/>
    <x v="9"/>
    <x v="7"/>
    <x v="75"/>
  </r>
  <r>
    <x v="474"/>
    <s v="-"/>
    <s v="S.P., M.Si."/>
    <s v="- Tri Ari Setyastuti, S.P., M.Si."/>
    <x v="360"/>
    <d v="1973-07-02T00:00:00"/>
    <n v="52"/>
    <s v="52 Tahun 2 Bulan"/>
    <s v="51-55"/>
    <s v="Perempuan"/>
    <x v="4"/>
    <d v="2024-04-01T00:00:00"/>
    <x v="1"/>
    <x v="0"/>
    <x v="1"/>
    <x v="111"/>
    <x v="98"/>
    <m/>
    <m/>
    <m/>
    <m/>
    <m/>
    <s v="Kepala Satuan Penjaminan Mutu"/>
    <x v="474"/>
    <x v="11"/>
    <x v="8"/>
    <x v="2"/>
    <s v="Kampus Sidoarjo"/>
    <s v="S2"/>
    <x v="163"/>
    <x v="1"/>
    <x v="220"/>
    <x v="228"/>
    <x v="0"/>
    <x v="3"/>
    <x v="128"/>
    <x v="128"/>
    <x v="3"/>
    <x v="13"/>
  </r>
  <r>
    <x v="475"/>
    <s v="-"/>
    <s v="S.Pi., M.P."/>
    <s v="- Dwi Sukamto, S.Pi., M.P."/>
    <x v="361"/>
    <d v="1978-04-17T00:00:00"/>
    <n v="47"/>
    <s v="47 Tahun 5 Bulan"/>
    <s v="46-50"/>
    <s v="Laki-laki"/>
    <x v="1"/>
    <d v="2023-04-01T00:00:00"/>
    <x v="0"/>
    <x v="0"/>
    <x v="0"/>
    <x v="112"/>
    <x v="9"/>
    <m/>
    <m/>
    <m/>
    <m/>
    <m/>
    <s v="TUBEL (Agustus 2021 s.d. Agustus 2025)"/>
    <x v="475"/>
    <x v="11"/>
    <x v="8"/>
    <x v="2"/>
    <s v="Kampus Sidoarjo"/>
    <s v="S2"/>
    <x v="157"/>
    <x v="28"/>
    <x v="221"/>
    <x v="229"/>
    <x v="1"/>
    <x v="7"/>
    <x v="9"/>
    <x v="9"/>
    <x v="7"/>
    <x v="76"/>
  </r>
  <r>
    <x v="476"/>
    <s v="-"/>
    <s v="S.Si., M.Sc."/>
    <s v="- Indah Puspitasari, S.Si., M.Sc."/>
    <x v="362"/>
    <d v="1981-05-14T00:00:00"/>
    <n v="44"/>
    <s v="44 Tahun 4 Bulan"/>
    <s v="41-45"/>
    <s v="Perempuan"/>
    <x v="0"/>
    <d v="2013-04-01T00:00:00"/>
    <x v="0"/>
    <x v="0"/>
    <x v="0"/>
    <x v="113"/>
    <x v="99"/>
    <m/>
    <m/>
    <m/>
    <m/>
    <m/>
    <s v="TUBEL (Agustus 2023 s.d. 2027)"/>
    <x v="476"/>
    <x v="11"/>
    <x v="8"/>
    <x v="2"/>
    <s v="Kampus Sidoarjo"/>
    <s v="S2"/>
    <x v="164"/>
    <x v="18"/>
    <x v="222"/>
    <x v="230"/>
    <x v="0"/>
    <x v="4"/>
    <x v="129"/>
    <x v="129"/>
    <x v="25"/>
    <x v="77"/>
  </r>
  <r>
    <x v="477"/>
    <s v="Dr."/>
    <s v="S.Si., M.Si."/>
    <s v="Dr. Budi Rianto Wahidi, S.Si., M.Si."/>
    <x v="363"/>
    <d v="1978-10-23T00:00:00"/>
    <n v="46"/>
    <s v="46 Tahun 11 Bulan"/>
    <s v="46-50"/>
    <s v="Laki-laki"/>
    <x v="1"/>
    <d v="2021-04-01T00:00:00"/>
    <x v="1"/>
    <x v="0"/>
    <x v="0"/>
    <x v="114"/>
    <x v="100"/>
    <m/>
    <m/>
    <m/>
    <m/>
    <m/>
    <s v="KAPRODI TPPI"/>
    <x v="477"/>
    <x v="11"/>
    <x v="8"/>
    <x v="2"/>
    <s v="Kampus Sidoarjo"/>
    <s v="S3"/>
    <x v="155"/>
    <x v="28"/>
    <x v="223"/>
    <x v="231"/>
    <x v="1"/>
    <x v="7"/>
    <x v="9"/>
    <x v="9"/>
    <x v="7"/>
    <x v="78"/>
  </r>
  <r>
    <x v="478"/>
    <s v="-"/>
    <s v="M.Si."/>
    <s v="- Anja Asmarany R, M.Si."/>
    <x v="364"/>
    <d v="1988-01-20T00:00:00"/>
    <n v="37"/>
    <s v="37 Tahun 8 Bulan"/>
    <s v="36-40"/>
    <s v="Perempuan"/>
    <x v="5"/>
    <d v="2023-10-01T00:00:00"/>
    <x v="1"/>
    <x v="0"/>
    <x v="0"/>
    <x v="110"/>
    <x v="97"/>
    <m/>
    <m/>
    <m/>
    <m/>
    <m/>
    <s v="Kepala Satuan Pengawas Internal"/>
    <x v="478"/>
    <x v="11"/>
    <x v="8"/>
    <x v="2"/>
    <s v="Kampus Sidoarjo"/>
    <s v="S2"/>
    <x v="162"/>
    <x v="1"/>
    <x v="224"/>
    <x v="232"/>
    <x v="0"/>
    <x v="13"/>
    <x v="130"/>
    <x v="130"/>
    <x v="19"/>
    <x v="79"/>
  </r>
  <r>
    <x v="479"/>
    <s v="-"/>
    <s v="M.Si."/>
    <s v="- Dewi Nurmalita Suseno, M.Si."/>
    <x v="365"/>
    <d v="1993-05-27T00:00:00"/>
    <n v="32"/>
    <s v="32 Tahun 4 Bulan"/>
    <s v="31-35"/>
    <s v="Perempuan"/>
    <x v="5"/>
    <d v="2024-04-01T00:00:00"/>
    <x v="1"/>
    <x v="0"/>
    <x v="0"/>
    <x v="69"/>
    <x v="21"/>
    <m/>
    <m/>
    <m/>
    <m/>
    <m/>
    <s v="Kepala Pusat Pembinaan Karakter"/>
    <x v="479"/>
    <x v="11"/>
    <x v="8"/>
    <x v="2"/>
    <s v="Kampus Sidoarjo"/>
    <s v="S2"/>
    <x v="165"/>
    <x v="98"/>
    <x v="225"/>
    <x v="233"/>
    <x v="0"/>
    <x v="8"/>
    <x v="131"/>
    <x v="131"/>
    <x v="11"/>
    <x v="80"/>
  </r>
  <r>
    <x v="480"/>
    <s v="-"/>
    <s v="M.Sc."/>
    <s v="- Nisa Hakimah, M.Sc."/>
    <x v="366"/>
    <d v="1992-08-14T00:00:00"/>
    <n v="33"/>
    <s v="33 Tahun 1 Bulan"/>
    <s v="31-35"/>
    <s v="Perempuan"/>
    <x v="5"/>
    <d v="2024-04-01T00:00:00"/>
    <x v="1"/>
    <x v="0"/>
    <x v="0"/>
    <x v="69"/>
    <x v="21"/>
    <m/>
    <m/>
    <m/>
    <m/>
    <m/>
    <s v="Sekretaris Prodi TPPI"/>
    <x v="480"/>
    <x v="11"/>
    <x v="8"/>
    <x v="2"/>
    <s v="Kampus Sidoarjo"/>
    <s v="S2"/>
    <x v="166"/>
    <x v="13"/>
    <x v="226"/>
    <x v="234"/>
    <x v="0"/>
    <x v="8"/>
    <x v="132"/>
    <x v="132"/>
    <x v="11"/>
    <x v="81"/>
  </r>
  <r>
    <x v="481"/>
    <s v="-"/>
    <s v="M.Si."/>
    <s v="- Shara Jayanti, M.Si."/>
    <x v="367"/>
    <d v="1994-07-05T00:00:00"/>
    <n v="31"/>
    <s v="31 Tahun 2 Bulan"/>
    <s v="31-35"/>
    <s v="Perempuan"/>
    <x v="6"/>
    <d v="2020-03-01T00:00:00"/>
    <x v="1"/>
    <x v="0"/>
    <x v="3"/>
    <x v="45"/>
    <x v="40"/>
    <m/>
    <m/>
    <m/>
    <m/>
    <m/>
    <s v="-"/>
    <x v="481"/>
    <x v="11"/>
    <x v="8"/>
    <x v="2"/>
    <s v="Kampus Sidoarjo"/>
    <s v="S2"/>
    <x v="167"/>
    <x v="98"/>
    <x v="227"/>
    <x v="235"/>
    <x v="0"/>
    <x v="8"/>
    <x v="133"/>
    <x v="133"/>
    <x v="10"/>
    <x v="82"/>
  </r>
  <r>
    <x v="482"/>
    <s v="-"/>
    <s v="M.Si."/>
    <s v="- Era Insivitawati, M.Si."/>
    <x v="368"/>
    <d v="1988-03-29T00:00:00"/>
    <n v="37"/>
    <s v="37 Tahun 6 Bulan"/>
    <s v="36-40"/>
    <s v="Perempuan"/>
    <x v="5"/>
    <d v="2024-04-01T00:00:00"/>
    <x v="1"/>
    <x v="0"/>
    <x v="0"/>
    <x v="69"/>
    <x v="21"/>
    <m/>
    <m/>
    <m/>
    <m/>
    <m/>
    <s v="Kepala Unit Sertifikasi"/>
    <x v="482"/>
    <x v="11"/>
    <x v="8"/>
    <x v="2"/>
    <s v="Kampus Sidoarjo"/>
    <s v="S2"/>
    <x v="165"/>
    <x v="98"/>
    <x v="228"/>
    <x v="236"/>
    <x v="1"/>
    <x v="7"/>
    <x v="9"/>
    <x v="9"/>
    <x v="7"/>
    <x v="83"/>
  </r>
  <r>
    <x v="483"/>
    <s v="Drs."/>
    <s v="M.M.A."/>
    <s v="Drs. R. Sugeng Rahardjo, M.M.A."/>
    <x v="369"/>
    <d v="1961-02-11T00:00:00"/>
    <n v="64"/>
    <s v="64 Tahun 7 Bulan"/>
    <s v="61-65"/>
    <s v="Laki-laki"/>
    <x v="3"/>
    <d v="2024-04-01T00:00:00"/>
    <x v="1"/>
    <x v="0"/>
    <x v="1"/>
    <x v="5"/>
    <x v="5"/>
    <m/>
    <m/>
    <m/>
    <m/>
    <m/>
    <s v="-"/>
    <x v="483"/>
    <x v="12"/>
    <x v="9"/>
    <x v="2"/>
    <s v="Kampus Sidoarjo"/>
    <s v="S2"/>
    <x v="168"/>
    <x v="99"/>
    <x v="229"/>
    <x v="237"/>
    <x v="0"/>
    <x v="3"/>
    <x v="134"/>
    <x v="134"/>
    <x v="3"/>
    <x v="36"/>
  </r>
  <r>
    <x v="484"/>
    <s v="Drs."/>
    <s v="M.P."/>
    <s v="Drs. Djoko Surahmat, M.P."/>
    <x v="370"/>
    <d v="1962-12-30T00:00:00"/>
    <n v="62"/>
    <s v="62 Tahun 9 Bulan"/>
    <s v="61-65"/>
    <s v="Laki-laki"/>
    <x v="4"/>
    <d v="2024-04-01T00:00:00"/>
    <x v="1"/>
    <x v="0"/>
    <x v="1"/>
    <x v="104"/>
    <x v="93"/>
    <m/>
    <m/>
    <m/>
    <m/>
    <m/>
    <s v="-"/>
    <x v="484"/>
    <x v="12"/>
    <x v="9"/>
    <x v="2"/>
    <s v="Kampus Sidoarjo"/>
    <s v="S2"/>
    <x v="169"/>
    <x v="28"/>
    <x v="230"/>
    <x v="238"/>
    <x v="0"/>
    <x v="3"/>
    <x v="135"/>
    <x v="135"/>
    <x v="3"/>
    <x v="55"/>
  </r>
  <r>
    <x v="485"/>
    <s v="-"/>
    <s v="A.Pi., M.M.A."/>
    <s v="- Bowo Priono, A.Pi., M.M.A."/>
    <x v="371"/>
    <d v="1958-06-26T00:00:00"/>
    <n v="67"/>
    <s v="67 Tahun 3 Bulan"/>
    <s v="66-70"/>
    <s v="Laki-laki"/>
    <x v="1"/>
    <d v="2009-04-01T00:00:00"/>
    <x v="2"/>
    <x v="0"/>
    <x v="1"/>
    <x v="61"/>
    <x v="55"/>
    <m/>
    <m/>
    <m/>
    <m/>
    <m/>
    <s v="Pensiun per 1 Juli 2023"/>
    <x v="485"/>
    <x v="12"/>
    <x v="9"/>
    <x v="2"/>
    <s v="Sidoarjo"/>
    <s v="S2"/>
    <x v="54"/>
    <x v="99"/>
    <x v="45"/>
    <x v="239"/>
    <x v="0"/>
    <x v="15"/>
    <x v="136"/>
    <x v="136"/>
    <x v="24"/>
    <x v="22"/>
  </r>
  <r>
    <x v="486"/>
    <s v="-"/>
    <s v="S.Pi., M.M.A."/>
    <s v="- Prayoto, S.Pi., M.M.A."/>
    <x v="372"/>
    <d v="1963-11-19T00:00:00"/>
    <n v="61"/>
    <s v="61 Tahun 10 Bulan"/>
    <s v="61-65"/>
    <s v="Laki-laki"/>
    <x v="1"/>
    <d v="2012-10-01T00:00:00"/>
    <x v="1"/>
    <x v="0"/>
    <x v="0"/>
    <x v="115"/>
    <x v="101"/>
    <m/>
    <m/>
    <m/>
    <m/>
    <m/>
    <s v="-"/>
    <x v="486"/>
    <x v="12"/>
    <x v="9"/>
    <x v="2"/>
    <s v="Kampus Sidoarjo"/>
    <s v="S2"/>
    <x v="168"/>
    <x v="99"/>
    <x v="231"/>
    <x v="240"/>
    <x v="1"/>
    <x v="7"/>
    <x v="9"/>
    <x v="9"/>
    <x v="7"/>
    <x v="84"/>
  </r>
  <r>
    <x v="487"/>
    <s v="Ir."/>
    <s v="M.M.A."/>
    <s v="Ir. Sri Wartini, M.M.A."/>
    <x v="373"/>
    <d v="1966-02-22T00:00:00"/>
    <n v="59"/>
    <s v="59 Tahun 7 Bulan"/>
    <s v="56-60"/>
    <s v="Perempuan"/>
    <x v="0"/>
    <d v="2009-10-01T00:00:00"/>
    <x v="1"/>
    <x v="0"/>
    <x v="0"/>
    <x v="116"/>
    <x v="102"/>
    <m/>
    <m/>
    <m/>
    <m/>
    <m/>
    <s v="-"/>
    <x v="487"/>
    <x v="12"/>
    <x v="9"/>
    <x v="2"/>
    <s v="Kampus Sidoarjo"/>
    <s v="S2"/>
    <x v="168"/>
    <x v="99"/>
    <x v="232"/>
    <x v="241"/>
    <x v="0"/>
    <x v="15"/>
    <x v="137"/>
    <x v="137"/>
    <x v="24"/>
    <x v="22"/>
  </r>
  <r>
    <x v="488"/>
    <s v="-"/>
    <s v="S.Sos., M.Agr."/>
    <s v="- Bambang Supriyadi, S.Sos., M.Agr."/>
    <x v="374"/>
    <d v="1964-06-15T00:00:00"/>
    <n v="61"/>
    <s v="61 Tahun 3 Bulan"/>
    <s v="61-65"/>
    <s v="Laki-laki"/>
    <x v="0"/>
    <d v="2019-04-01T00:00:00"/>
    <x v="1"/>
    <x v="0"/>
    <x v="0"/>
    <x v="112"/>
    <x v="9"/>
    <m/>
    <m/>
    <m/>
    <m/>
    <m/>
    <s v="-"/>
    <x v="488"/>
    <x v="12"/>
    <x v="9"/>
    <x v="2"/>
    <s v="Kampus Sidoarjo"/>
    <s v="S2"/>
    <x v="170"/>
    <x v="99"/>
    <x v="233"/>
    <x v="242"/>
    <x v="0"/>
    <x v="13"/>
    <x v="138"/>
    <x v="138"/>
    <x v="19"/>
    <x v="55"/>
  </r>
  <r>
    <x v="489"/>
    <s v="-"/>
    <s v="M.Vet."/>
    <s v="- Dewi Alima Nostalia Suseno, M.Vet."/>
    <x v="375"/>
    <d v="1990-12-28T00:00:00"/>
    <n v="34"/>
    <s v="34 Tahun 9 Bulan"/>
    <s v="31-35"/>
    <s v="Perempuan"/>
    <x v="5"/>
    <d v="2024-04-01T00:00:00"/>
    <x v="1"/>
    <x v="0"/>
    <x v="0"/>
    <x v="69"/>
    <x v="21"/>
    <m/>
    <m/>
    <m/>
    <m/>
    <m/>
    <s v="Sekretaris Prodi AGP"/>
    <x v="489"/>
    <x v="12"/>
    <x v="9"/>
    <x v="2"/>
    <s v="Kampus Sidoarjo"/>
    <s v="S2"/>
    <x v="171"/>
    <x v="98"/>
    <x v="234"/>
    <x v="243"/>
    <x v="0"/>
    <x v="8"/>
    <x v="139"/>
    <x v="139"/>
    <x v="10"/>
    <x v="85"/>
  </r>
  <r>
    <x v="490"/>
    <s v="-"/>
    <s v="M.Sc."/>
    <s v="- Jefri Putri Nugraha, M.Sc."/>
    <x v="376"/>
    <d v="1988-12-28T00:00:00"/>
    <n v="36"/>
    <s v="36 Tahun 9 Bulan"/>
    <s v="36-40"/>
    <s v="Perempuan"/>
    <x v="5"/>
    <d v="2024-04-01T00:00:00"/>
    <x v="1"/>
    <x v="0"/>
    <x v="0"/>
    <x v="69"/>
    <x v="21"/>
    <m/>
    <m/>
    <m/>
    <m/>
    <m/>
    <s v="KAPRODI AGP"/>
    <x v="490"/>
    <x v="12"/>
    <x v="9"/>
    <x v="2"/>
    <s v="Kampus Sidoarjo"/>
    <s v="S2"/>
    <x v="54"/>
    <x v="13"/>
    <x v="235"/>
    <x v="244"/>
    <x v="0"/>
    <x v="8"/>
    <x v="140"/>
    <x v="140"/>
    <x v="10"/>
    <x v="85"/>
  </r>
  <r>
    <x v="491"/>
    <s v="-"/>
    <s v="M.Sc."/>
    <s v="- Buyung Purnomo Waluyo, M.Sc."/>
    <x v="377"/>
    <d v="1986-06-15T00:00:00"/>
    <n v="39"/>
    <s v="39 Tahun 3 Bulan"/>
    <s v="36-40"/>
    <s v="Laki-laki"/>
    <x v="5"/>
    <d v="2024-04-01T00:00:00"/>
    <x v="0"/>
    <x v="0"/>
    <x v="0"/>
    <x v="69"/>
    <x v="21"/>
    <m/>
    <m/>
    <m/>
    <m/>
    <m/>
    <s v="TUBEL (Agustus 2024 s.d. Juli 2028)"/>
    <x v="491"/>
    <x v="12"/>
    <x v="9"/>
    <x v="2"/>
    <s v="Kampus Sidoarjo"/>
    <s v="S2"/>
    <x v="54"/>
    <x v="13"/>
    <x v="236"/>
    <x v="245"/>
    <x v="0"/>
    <x v="8"/>
    <x v="141"/>
    <x v="141"/>
    <x v="10"/>
    <x v="85"/>
  </r>
  <r>
    <x v="492"/>
    <s v="-"/>
    <s v="S.Kom., M.Pd."/>
    <s v="- Dimas Bayu Sasongko, S.Kom., M.Pd."/>
    <x v="378"/>
    <d v="1982-07-23T00:00:00"/>
    <n v="43"/>
    <s v="43 Tahun 2 Bulan"/>
    <s v="41-45"/>
    <s v="Laki-laki"/>
    <x v="5"/>
    <d v="2022-04-01T00:00:00"/>
    <x v="1"/>
    <x v="0"/>
    <x v="3"/>
    <x v="96"/>
    <x v="54"/>
    <m/>
    <m/>
    <m/>
    <m/>
    <m/>
    <s v="Kepala Unit Pengembangan Layanan dan Bisnis"/>
    <x v="492"/>
    <x v="12"/>
    <x v="9"/>
    <x v="2"/>
    <s v="Kampus Sidoarjo"/>
    <s v="S2"/>
    <x v="172"/>
    <x v="100"/>
    <x v="237"/>
    <x v="246"/>
    <x v="1"/>
    <x v="7"/>
    <x v="9"/>
    <x v="9"/>
    <x v="7"/>
    <x v="66"/>
  </r>
  <r>
    <x v="493"/>
    <s v="-"/>
    <s v="S.P., M.M."/>
    <s v="- Dhady Pelita Mahargyo, S.P., M.M."/>
    <x v="379"/>
    <d v="1971-04-06T00:00:00"/>
    <n v="54"/>
    <s v="54 Tahun 5 Bulan"/>
    <s v="51-55"/>
    <s v="Laki-laki"/>
    <x v="1"/>
    <d v="2015-04-01T00:00:00"/>
    <x v="1"/>
    <x v="3"/>
    <x v="4"/>
    <x v="39"/>
    <x v="84"/>
    <s v="Pembina SLP Magetan"/>
    <s v="-"/>
    <s v="Urusan Pendidikan, Penelitian dan Pengabdian Masyarakat"/>
    <s v="Pelaksana Administrasi Wakil Direktur I"/>
    <m/>
    <s v="-"/>
    <x v="493"/>
    <x v="2"/>
    <x v="2"/>
    <x v="2"/>
    <s v="Kampus Sidoarjo"/>
    <s v="S2"/>
    <x v="173"/>
    <x v="101"/>
    <x v="45"/>
    <x v="73"/>
    <x v="2"/>
    <x v="7"/>
    <x v="33"/>
    <x v="33"/>
    <x v="16"/>
    <x v="21"/>
  </r>
  <r>
    <x v="494"/>
    <s v="-"/>
    <s v="S.Pi."/>
    <s v="- Fahrur Rozi, S.Pi."/>
    <x v="380"/>
    <d v="1972-06-30T00:00:00"/>
    <n v="53"/>
    <s v="53 Tahun 3 Bulan"/>
    <s v="51-55"/>
    <s v="Laki-laki"/>
    <x v="0"/>
    <d v="2015-04-01T00:00:00"/>
    <x v="1"/>
    <x v="3"/>
    <x v="4"/>
    <x v="39"/>
    <x v="84"/>
    <s v="Pengelola Laboratorium"/>
    <d v="2021-09-30T00:00:00"/>
    <s v="Urusan Pendidikan, Penelitian dan Pengabdian Masyarakat"/>
    <s v="Pelaksana Administrasi Wakil Direktur I"/>
    <m/>
    <s v="-"/>
    <x v="494"/>
    <x v="2"/>
    <x v="2"/>
    <x v="2"/>
    <s v="Kampus Sidoarjo"/>
    <s v="S1/D4"/>
    <x v="94"/>
    <x v="102"/>
    <x v="45"/>
    <x v="73"/>
    <x v="2"/>
    <x v="7"/>
    <x v="33"/>
    <x v="33"/>
    <x v="16"/>
    <x v="21"/>
  </r>
  <r>
    <x v="495"/>
    <s v="-"/>
    <s v="S.Sos."/>
    <s v="- Dede Sugiarto, S.Sos."/>
    <x v="381"/>
    <d v="1966-12-08T00:00:00"/>
    <n v="58"/>
    <s v="58 Tahun 9 Bulan"/>
    <s v="56-60"/>
    <s v="Laki-laki"/>
    <x v="0"/>
    <d v="2016-04-01T00:00:00"/>
    <x v="2"/>
    <x v="3"/>
    <x v="4"/>
    <x v="39"/>
    <x v="84"/>
    <s v="Pengelola Laboratorium"/>
    <s v="-"/>
    <s v="Urusan Pendidikan, Penelitian dan Pengabdian Masyarakat"/>
    <s v="Pelaksana Administrasi Wakil Direktur I"/>
    <m/>
    <s v="Pensiun per 1 Januari 2025"/>
    <x v="495"/>
    <x v="2"/>
    <x v="2"/>
    <x v="2"/>
    <s v="Kampus Sidoarjo"/>
    <s v="S1/D4"/>
    <x v="90"/>
    <x v="103"/>
    <x v="45"/>
    <x v="73"/>
    <x v="2"/>
    <x v="7"/>
    <x v="33"/>
    <x v="33"/>
    <x v="16"/>
    <x v="21"/>
  </r>
  <r>
    <x v="496"/>
    <s v="-"/>
    <s v="S.Pi."/>
    <s v="- Sri Purwani Dwi Wulandari, S.Pi."/>
    <x v="382"/>
    <d v="1971-02-09T00:00:00"/>
    <n v="54"/>
    <s v="54 Tahun 7 Bulan"/>
    <s v="51-55"/>
    <s v="Perempuan"/>
    <x v="0"/>
    <d v="2017-02-01T00:00:00"/>
    <x v="1"/>
    <x v="3"/>
    <x v="4"/>
    <x v="39"/>
    <x v="84"/>
    <s v="Pengelola Laboratorium"/>
    <d v="2021-09-30T00:00:00"/>
    <s v="Urusan Pendidikan, Penelitian dan Pengabdian Masyarakat"/>
    <s v="Pelaksana Administrasi Wakil Direktur I"/>
    <m/>
    <s v="-"/>
    <x v="496"/>
    <x v="2"/>
    <x v="2"/>
    <x v="2"/>
    <s v="Kampus Sidoarjo"/>
    <s v="S1/D4"/>
    <x v="84"/>
    <x v="61"/>
    <x v="45"/>
    <x v="73"/>
    <x v="2"/>
    <x v="7"/>
    <x v="33"/>
    <x v="33"/>
    <x v="16"/>
    <x v="21"/>
  </r>
  <r>
    <x v="497"/>
    <s v="-"/>
    <s v="S.Sos."/>
    <s v="- Srimaningsih, S.Sos."/>
    <x v="383"/>
    <d v="1965-09-28T00:00:00"/>
    <n v="60"/>
    <s v="60 Tahun 0 Bulan"/>
    <s v="56-60"/>
    <s v="Perempuan"/>
    <x v="0"/>
    <d v="2018-04-01T00:00:00"/>
    <x v="2"/>
    <x v="3"/>
    <x v="4"/>
    <x v="39"/>
    <x v="84"/>
    <s v="Pengelola Laboratorium"/>
    <m/>
    <s v="Urusan Pendidikan, Penelitian dan Pengabdian Masyarakat"/>
    <s v="Pelaksana Administrasi Wakil Direktur I"/>
    <m/>
    <s v="Pensiun per 1 Oktober 2023"/>
    <x v="497"/>
    <x v="2"/>
    <x v="2"/>
    <x v="2"/>
    <s v="Sidoarjo"/>
    <s v="S1/D4"/>
    <x v="174"/>
    <x v="104"/>
    <x v="45"/>
    <x v="73"/>
    <x v="2"/>
    <x v="7"/>
    <x v="33"/>
    <x v="33"/>
    <x v="16"/>
    <x v="21"/>
  </r>
  <r>
    <x v="498"/>
    <s v="-"/>
    <s v="S.Pi., M.Si."/>
    <s v="- Rida Widyastuti, S.Pi., M.Si."/>
    <x v="384"/>
    <d v="1978-12-10T00:00:00"/>
    <n v="46"/>
    <s v="46 Tahun 9 Bulan"/>
    <s v="46-50"/>
    <s v="Perempuan"/>
    <x v="0"/>
    <d v="2024-04-01T00:00:00"/>
    <x v="1"/>
    <x v="3"/>
    <x v="4"/>
    <x v="39"/>
    <x v="84"/>
    <s v="Pengelola Laboratorium"/>
    <d v="2021-09-30T00:00:00"/>
    <s v="Urusan Pendidikan, Penelitian dan Pengabdian Masyarakat"/>
    <s v="Pelaksana Administrasi Wakil Direktur I"/>
    <m/>
    <s v="-"/>
    <x v="498"/>
    <x v="2"/>
    <x v="2"/>
    <x v="2"/>
    <s v="Kampus Sidoarjo"/>
    <s v="S2"/>
    <x v="19"/>
    <x v="105"/>
    <x v="45"/>
    <x v="73"/>
    <x v="2"/>
    <x v="7"/>
    <x v="33"/>
    <x v="33"/>
    <x v="16"/>
    <x v="21"/>
  </r>
  <r>
    <x v="499"/>
    <s v="-"/>
    <s v="S.Pi."/>
    <s v="- Nuning Ertikasari, S.Pi."/>
    <x v="385"/>
    <d v="1984-08-21T00:00:00"/>
    <n v="41"/>
    <s v="41 Tahun 1 Bulan"/>
    <s v="41-45"/>
    <s v="Perempuan"/>
    <x v="0"/>
    <d v="2024-04-01T00:00:00"/>
    <x v="1"/>
    <x v="3"/>
    <x v="4"/>
    <x v="39"/>
    <x v="84"/>
    <s v="Pengelola Laboratorium"/>
    <d v="2023-02-01T00:00:00"/>
    <s v="Urusan Pendidikan, Penelitian dan Pengabdian Masyarakat"/>
    <s v="Pelaksana Administrasi Wakil Direktur I"/>
    <m/>
    <s v="-"/>
    <x v="499"/>
    <x v="2"/>
    <x v="2"/>
    <x v="2"/>
    <s v="Kampus Sidoarjo"/>
    <s v="S1/D4"/>
    <x v="175"/>
    <x v="28"/>
    <x v="45"/>
    <x v="73"/>
    <x v="2"/>
    <x v="7"/>
    <x v="33"/>
    <x v="33"/>
    <x v="16"/>
    <x v="21"/>
  </r>
  <r>
    <x v="500"/>
    <s v="Dr."/>
    <s v="S.Pd., M.Si."/>
    <s v="Dr. Rina Puji Astuti, S.Pd., M.Si."/>
    <x v="386"/>
    <d v="1982-02-06T00:00:00"/>
    <n v="43"/>
    <s v="43 Tahun 7 Bulan"/>
    <s v="41-45"/>
    <s v="Perempuan"/>
    <x v="0"/>
    <d v="2023-04-01T00:00:00"/>
    <x v="1"/>
    <x v="3"/>
    <x v="4"/>
    <x v="39"/>
    <x v="84"/>
    <s v="Pengelola Laboratorium"/>
    <d v="2024-04-01T00:00:00"/>
    <s v="Urusan Pendidikan, Penelitian dan Pengabdian Masyarakat"/>
    <s v="Pelaksana Administrasi Wakil Direktur I"/>
    <m/>
    <s v="-"/>
    <x v="500"/>
    <x v="2"/>
    <x v="2"/>
    <x v="2"/>
    <s v="Kampus Sidoarjo"/>
    <s v="S3"/>
    <x v="44"/>
    <x v="13"/>
    <x v="45"/>
    <x v="73"/>
    <x v="2"/>
    <x v="7"/>
    <x v="33"/>
    <x v="33"/>
    <x v="16"/>
    <x v="21"/>
  </r>
  <r>
    <x v="501"/>
    <s v="-"/>
    <s v="S.A.P."/>
    <s v="- Sucipto, S.A.P."/>
    <x v="387"/>
    <d v="1985-05-05T00:00:00"/>
    <n v="40"/>
    <s v="40 Tahun 4 Bulan"/>
    <s v="36-40"/>
    <s v="Laki-laki"/>
    <x v="6"/>
    <d v="2023-04-01T00:00:00"/>
    <x v="1"/>
    <x v="3"/>
    <x v="4"/>
    <x v="39"/>
    <x v="84"/>
    <s v="Pengelola Data"/>
    <d v="2021-09-30T00:00:00"/>
    <s v="Urusan Tata Usaha dan Kerumahtanggaan (Administrasi/Teknis)"/>
    <s v="Pelaksana Administrasi Wakil Direktur II"/>
    <m/>
    <s v="-"/>
    <x v="501"/>
    <x v="2"/>
    <x v="2"/>
    <x v="2"/>
    <s v="Kampus Sidoarjo"/>
    <s v="S1/D4"/>
    <x v="176"/>
    <x v="104"/>
    <x v="45"/>
    <x v="73"/>
    <x v="2"/>
    <x v="7"/>
    <x v="33"/>
    <x v="33"/>
    <x v="16"/>
    <x v="21"/>
  </r>
  <r>
    <x v="502"/>
    <s v="-"/>
    <s v="A.Md."/>
    <s v="- Nanung Syaiful Rijal, A.Md."/>
    <x v="388"/>
    <d v="1986-08-18T00:00:00"/>
    <n v="39"/>
    <s v="39 Tahun 1 Bulan"/>
    <s v="36-40"/>
    <s v="Laki-laki"/>
    <x v="11"/>
    <d v="2015-04-01T00:00:00"/>
    <x v="1"/>
    <x v="3"/>
    <x v="4"/>
    <x v="39"/>
    <x v="84"/>
    <s v="Calon Pustakawan"/>
    <d v="2022-07-01T00:00:00"/>
    <s v="Urusan Pendidikan, Penelitian dan Pengabdian Masyarakat"/>
    <s v="Pelaksana Administrasi Wakil Direktur I"/>
    <m/>
    <s v="-"/>
    <x v="502"/>
    <x v="2"/>
    <x v="2"/>
    <x v="2"/>
    <s v="Kampus Sidoarjo"/>
    <s v="D3"/>
    <x v="177"/>
    <x v="98"/>
    <x v="45"/>
    <x v="73"/>
    <x v="2"/>
    <x v="7"/>
    <x v="33"/>
    <x v="33"/>
    <x v="16"/>
    <x v="21"/>
  </r>
  <r>
    <x v="503"/>
    <s v="-"/>
    <s v="S.Pi."/>
    <s v="- Pramono, S.Pi."/>
    <x v="389"/>
    <d v="1979-05-20T00:00:00"/>
    <n v="46"/>
    <s v="46 Tahun 4 Bulan"/>
    <s v="46-50"/>
    <s v="Laki-laki"/>
    <x v="0"/>
    <d v="2021-04-01T00:00:00"/>
    <x v="1"/>
    <x v="3"/>
    <x v="4"/>
    <x v="39"/>
    <x v="84"/>
    <s v="Pengelola Keuangan"/>
    <d v="2022-09-01T00:00:00"/>
    <s v="Urusan Keuangan dan Pengelolaan Barang Milik Negara"/>
    <s v="Pelaksana Administrasi Wakil Direktur II"/>
    <m/>
    <s v="-"/>
    <x v="503"/>
    <x v="2"/>
    <x v="2"/>
    <x v="2"/>
    <s v="Kampus Sidoarjo"/>
    <s v="S1/D4"/>
    <x v="175"/>
    <x v="28"/>
    <x v="45"/>
    <x v="73"/>
    <x v="2"/>
    <x v="7"/>
    <x v="33"/>
    <x v="33"/>
    <x v="16"/>
    <x v="21"/>
  </r>
  <r>
    <x v="504"/>
    <s v="-"/>
    <s v="A.Md."/>
    <s v="- Nana Imaniah, A.Md."/>
    <x v="390"/>
    <d v="1985-01-02T00:00:00"/>
    <n v="40"/>
    <s v="40 Tahun 8 Bulan"/>
    <s v="36-40"/>
    <s v="Perempuan"/>
    <x v="6"/>
    <d v="2023-04-01T00:00:00"/>
    <x v="1"/>
    <x v="3"/>
    <x v="4"/>
    <x v="39"/>
    <x v="84"/>
    <s v="Pengelola Keuangan"/>
    <d v="2021-09-30T00:00:00"/>
    <s v="Urusan Administrasi Ketarunaan dan Alumni"/>
    <s v="Pelaksana Administrasi Wakil Direktur III"/>
    <m/>
    <s v="-"/>
    <x v="504"/>
    <x v="2"/>
    <x v="2"/>
    <x v="2"/>
    <s v="Kampus Sidoarjo"/>
    <s v="D3"/>
    <x v="178"/>
    <x v="28"/>
    <x v="45"/>
    <x v="73"/>
    <x v="2"/>
    <x v="7"/>
    <x v="33"/>
    <x v="33"/>
    <x v="16"/>
    <x v="21"/>
  </r>
  <r>
    <x v="505"/>
    <s v="-"/>
    <s v="A.Md."/>
    <s v="- Masyhudi, A.Md."/>
    <x v="391"/>
    <d v="1986-11-22T00:00:00"/>
    <n v="38"/>
    <s v="38 Tahun 10 Bulan"/>
    <s v="36-40"/>
    <s v="Laki-laki"/>
    <x v="6"/>
    <d v="2023-10-01T00:00:00"/>
    <x v="1"/>
    <x v="4"/>
    <x v="4"/>
    <x v="39"/>
    <x v="84"/>
    <s v="Pranata Sumber Daya Manusia Aparatur Mahir"/>
    <d v="2025-02-05T00:00:00"/>
    <m/>
    <m/>
    <s v="Pranata Sumber Daya Manusia Aparatur "/>
    <s v="-"/>
    <x v="505"/>
    <x v="2"/>
    <x v="2"/>
    <x v="2"/>
    <s v="Kampus Sidoarjo"/>
    <s v="D3"/>
    <x v="179"/>
    <x v="106"/>
    <x v="45"/>
    <x v="73"/>
    <x v="2"/>
    <x v="7"/>
    <x v="33"/>
    <x v="33"/>
    <x v="16"/>
    <x v="21"/>
  </r>
  <r>
    <x v="506"/>
    <s v="-"/>
    <s v="S.Sos."/>
    <s v="- Ermawati, S.Sos."/>
    <x v="392"/>
    <d v="1971-04-25T00:00:00"/>
    <n v="54"/>
    <s v="54 Tahun 5 Bulan"/>
    <s v="51-55"/>
    <s v="Perempuan"/>
    <x v="0"/>
    <d v="2015-04-01T00:00:00"/>
    <x v="1"/>
    <x v="3"/>
    <x v="4"/>
    <x v="39"/>
    <x v="84"/>
    <s v="Kepala Subbagian Umum"/>
    <d v="2021-12-21T00:00:00"/>
    <s v="Urusan Tata Usaha dan Kerumahtanggaan (Administrasi/Teknis)"/>
    <s v="Pelaksana Administrasi Wakil Direktur II"/>
    <m/>
    <s v="-"/>
    <x v="506"/>
    <x v="2"/>
    <x v="2"/>
    <x v="2"/>
    <s v="Kampus Sidoarjo"/>
    <s v="S1/D4"/>
    <x v="180"/>
    <x v="61"/>
    <x v="45"/>
    <x v="73"/>
    <x v="2"/>
    <x v="7"/>
    <x v="33"/>
    <x v="33"/>
    <x v="16"/>
    <x v="21"/>
  </r>
  <r>
    <x v="507"/>
    <s v="-"/>
    <s v="S.Kom."/>
    <s v="- Muhammad Fathoni, S.Kom."/>
    <x v="393"/>
    <d v="1974-11-25T00:00:00"/>
    <n v="50"/>
    <s v="50 Tahun 10 Bulan"/>
    <s v="46-50"/>
    <s v="Laki-laki"/>
    <x v="0"/>
    <d v="2021-04-01T00:00:00"/>
    <x v="1"/>
    <x v="3"/>
    <x v="4"/>
    <x v="39"/>
    <x v="84"/>
    <s v="Pengelola Sistem dan Jaringan"/>
    <d v="2021-09-30T00:00:00"/>
    <s v="Urusan Tata Usaha dan Kerumahtanggaan (Administrasi/Teknis)"/>
    <s v="Pelaksana Administrasi Wakil Direktur II"/>
    <m/>
    <s v="-"/>
    <x v="507"/>
    <x v="2"/>
    <x v="2"/>
    <x v="2"/>
    <s v="Kampus Sidoarjo"/>
    <s v="S1/D4"/>
    <x v="120"/>
    <x v="32"/>
    <x v="45"/>
    <x v="73"/>
    <x v="2"/>
    <x v="7"/>
    <x v="33"/>
    <x v="33"/>
    <x v="16"/>
    <x v="21"/>
  </r>
  <r>
    <x v="508"/>
    <s v="-"/>
    <s v="S.Sos."/>
    <s v="- Abadi, S.Sos."/>
    <x v="394"/>
    <d v="1971-03-19T00:00:00"/>
    <n v="54"/>
    <s v="54 Tahun 6 Bulan"/>
    <s v="51-55"/>
    <s v="Laki-laki"/>
    <x v="0"/>
    <d v="2023-10-01T00:00:00"/>
    <x v="1"/>
    <x v="3"/>
    <x v="4"/>
    <x v="39"/>
    <x v="84"/>
    <s v="Pengelola Rumah Tangga"/>
    <d v="2021-09-30T00:00:00"/>
    <s v="Urusan Tata Usaha dan Kerumahtanggaan (Administrasi/Teknis)"/>
    <s v="Pelaksana Administrasi Wakil Direktur II"/>
    <m/>
    <s v="-"/>
    <x v="508"/>
    <x v="2"/>
    <x v="2"/>
    <x v="2"/>
    <s v="Kampus Sidoarjo"/>
    <s v="S1/D4"/>
    <x v="90"/>
    <x v="104"/>
    <x v="45"/>
    <x v="73"/>
    <x v="2"/>
    <x v="7"/>
    <x v="33"/>
    <x v="33"/>
    <x v="16"/>
    <x v="21"/>
  </r>
  <r>
    <x v="509"/>
    <s v="-"/>
    <s v="-"/>
    <s v="- Zainul Abidin, -"/>
    <x v="395"/>
    <d v="1967-08-10T00:00:00"/>
    <n v="58"/>
    <s v="58 Tahun 1 Bulan"/>
    <s v="56-60"/>
    <s v="Laki-laki"/>
    <x v="6"/>
    <d v="2019-04-01T00:00:00"/>
    <x v="2"/>
    <x v="3"/>
    <x v="4"/>
    <x v="39"/>
    <x v="84"/>
    <s v="Teknisi Sarana dan Prasarana"/>
    <d v="2021-09-23T00:00:00"/>
    <s v="Urusan Tata Usaha dan Kerumahtanggaan (Administrasi/Teknis)"/>
    <s v="Pelaksana Administrasi Wakil Direktur II"/>
    <m/>
    <s v="Pensiun per 1 September 2025"/>
    <x v="509"/>
    <x v="2"/>
    <x v="2"/>
    <x v="2"/>
    <s v="Kampus Sidoarjo"/>
    <s v="SLTA"/>
    <x v="83"/>
    <x v="52"/>
    <x v="45"/>
    <x v="73"/>
    <x v="2"/>
    <x v="7"/>
    <x v="33"/>
    <x v="33"/>
    <x v="16"/>
    <x v="21"/>
  </r>
  <r>
    <x v="510"/>
    <s v="-"/>
    <s v="-"/>
    <s v="- Aliyan, -"/>
    <x v="396"/>
    <d v="1968-10-04T00:00:00"/>
    <n v="56"/>
    <s v="56 Tahun 11 Bulan"/>
    <s v="56-60"/>
    <s v="Laki-laki"/>
    <x v="6"/>
    <d v="2020-04-01T00:00:00"/>
    <x v="1"/>
    <x v="3"/>
    <x v="4"/>
    <x v="39"/>
    <x v="84"/>
    <s v="Pengadministrasi Sarana dan Prasarana"/>
    <d v="2021-09-30T00:00:00"/>
    <s v="Urusan Tata Usaha dan Kerumahtanggaan (Administrasi/Teknis)"/>
    <s v="Pelaksana Administrasi Wakil Direktur II"/>
    <m/>
    <s v="-"/>
    <x v="510"/>
    <x v="2"/>
    <x v="2"/>
    <x v="2"/>
    <s v="Kampus Sidoarjo"/>
    <s v="SLTA"/>
    <x v="83"/>
    <x v="52"/>
    <x v="45"/>
    <x v="73"/>
    <x v="2"/>
    <x v="7"/>
    <x v="33"/>
    <x v="33"/>
    <x v="16"/>
    <x v="21"/>
  </r>
  <r>
    <x v="511"/>
    <s v="-"/>
    <s v="A.Md."/>
    <s v="- Teguh Supriyanto, A.Md."/>
    <x v="397"/>
    <d v="1982-02-28T00:00:00"/>
    <n v="43"/>
    <s v="43 Tahun 7 Bulan"/>
    <s v="41-45"/>
    <s v="Laki-laki"/>
    <x v="5"/>
    <d v="2024-04-01T00:00:00"/>
    <x v="1"/>
    <x v="3"/>
    <x v="4"/>
    <x v="39"/>
    <x v="84"/>
    <s v="Pembina SLP Lamongan"/>
    <s v="-"/>
    <s v="Urusan Tata Usaha dan Kerumahtanggaan (Administrasi/Teknis)"/>
    <s v="Pelaksana Administrasi Wakil Direktur II"/>
    <m/>
    <s v="-"/>
    <x v="511"/>
    <x v="2"/>
    <x v="2"/>
    <x v="2"/>
    <s v="Kampus Sidoarjo"/>
    <s v="D3"/>
    <x v="96"/>
    <x v="60"/>
    <x v="45"/>
    <x v="73"/>
    <x v="2"/>
    <x v="7"/>
    <x v="33"/>
    <x v="33"/>
    <x v="16"/>
    <x v="21"/>
  </r>
  <r>
    <x v="512"/>
    <s v="-"/>
    <s v="-"/>
    <s v="- Muhammad Shoheh, -"/>
    <x v="398"/>
    <d v="1967-05-16T00:00:00"/>
    <n v="58"/>
    <s v="58 Tahun 4 Bulan"/>
    <s v="56-60"/>
    <s v="Laki-laki"/>
    <x v="6"/>
    <d v="2023-04-01T00:00:00"/>
    <x v="2"/>
    <x v="3"/>
    <x v="4"/>
    <x v="39"/>
    <x v="84"/>
    <s v="Pengadministrasi Perpustakaan"/>
    <s v="-"/>
    <s v="Urusan Tata Usaha dan Kerumahtanggaan (Administrasi/Teknis)"/>
    <s v="Pelaksana Administrasi Wakil Direktur II"/>
    <m/>
    <s v="Pensiun per 1 Juni 2025"/>
    <x v="512"/>
    <x v="2"/>
    <x v="2"/>
    <x v="2"/>
    <s v="Kampus Sidoarjo"/>
    <s v="SLTA"/>
    <x v="83"/>
    <x v="52"/>
    <x v="45"/>
    <x v="73"/>
    <x v="2"/>
    <x v="7"/>
    <x v="33"/>
    <x v="33"/>
    <x v="16"/>
    <x v="21"/>
  </r>
  <r>
    <x v="513"/>
    <s v="-"/>
    <s v="-"/>
    <s v="- Ahmad Khoiri, -"/>
    <x v="399"/>
    <d v="1972-09-17T00:00:00"/>
    <n v="53"/>
    <s v="53 Tahun 0 Bulan"/>
    <s v="51-55"/>
    <s v="Laki-laki"/>
    <x v="6"/>
    <d v="2025-04-01T00:00:00"/>
    <x v="1"/>
    <x v="3"/>
    <x v="4"/>
    <x v="39"/>
    <x v="84"/>
    <s v="Pramubakti"/>
    <d v="2024-06-01T00:00:00"/>
    <s v="Urusan Tata Usaha dan Kerumahtanggaan (Administrasi/Teknis)"/>
    <s v="Pelaksana Administrasi Wakil Direktur II"/>
    <m/>
    <s v="-"/>
    <x v="513"/>
    <x v="2"/>
    <x v="2"/>
    <x v="2"/>
    <s v="Kampus Sidoarjo"/>
    <s v="SLTA"/>
    <x v="83"/>
    <x v="52"/>
    <x v="45"/>
    <x v="73"/>
    <x v="2"/>
    <x v="7"/>
    <x v="33"/>
    <x v="33"/>
    <x v="16"/>
    <x v="21"/>
  </r>
  <r>
    <x v="514"/>
    <s v="-"/>
    <s v="-"/>
    <s v="- Choirul Markaban, -"/>
    <x v="400"/>
    <d v="1970-01-15T00:00:00"/>
    <n v="55"/>
    <s v="55 Tahun 8 Bulan"/>
    <s v="51-55"/>
    <s v="Laki-laki"/>
    <x v="10"/>
    <d v="2024-04-01T00:00:00"/>
    <x v="1"/>
    <x v="3"/>
    <x v="4"/>
    <x v="39"/>
    <x v="84"/>
    <s v="Pramubakti"/>
    <d v="2021-09-30T00:00:00"/>
    <s v="Urusan Tata Usaha dan Kerumahtanggaan (Administrasi/Teknis)"/>
    <s v="Pelaksana Administrasi Wakil Direktur II"/>
    <m/>
    <s v="-"/>
    <x v="514"/>
    <x v="2"/>
    <x v="2"/>
    <x v="2"/>
    <s v="Kampus Sidoarjo"/>
    <s v="SLTA"/>
    <x v="83"/>
    <x v="52"/>
    <x v="45"/>
    <x v="73"/>
    <x v="2"/>
    <x v="7"/>
    <x v="33"/>
    <x v="33"/>
    <x v="16"/>
    <x v="21"/>
  </r>
  <r>
    <x v="515"/>
    <s v="-"/>
    <s v="-"/>
    <s v="- Kusnul Pais, -"/>
    <x v="401"/>
    <d v="1972-05-10T00:00:00"/>
    <n v="53"/>
    <s v="53 Tahun 4 Bulan"/>
    <s v="51-55"/>
    <s v="Laki-laki"/>
    <x v="10"/>
    <d v="2024-04-01T00:00:00"/>
    <x v="1"/>
    <x v="3"/>
    <x v="4"/>
    <x v="39"/>
    <x v="84"/>
    <s v="Satuan Pengamanan"/>
    <d v="2024-06-01T00:00:00"/>
    <s v="Urusan Tata Usaha dan Kerumahtanggaan (Administrasi/Teknis)"/>
    <s v="Pelaksana Administrasi Wakil Direktur II"/>
    <m/>
    <s v="-"/>
    <x v="515"/>
    <x v="2"/>
    <x v="2"/>
    <x v="2"/>
    <s v="Kampus Sidoarjo"/>
    <s v="SLTA"/>
    <x v="83"/>
    <x v="52"/>
    <x v="45"/>
    <x v="73"/>
    <x v="2"/>
    <x v="7"/>
    <x v="33"/>
    <x v="33"/>
    <x v="16"/>
    <x v="21"/>
  </r>
  <r>
    <x v="516"/>
    <s v="-"/>
    <s v="-"/>
    <s v="- Sudarminto, -"/>
    <x v="402"/>
    <d v="1966-07-05T00:00:00"/>
    <n v="59"/>
    <s v="59 Tahun 2 Bulan"/>
    <s v="56-60"/>
    <s v="Laki-laki"/>
    <x v="10"/>
    <d v="2024-04-01T00:00:00"/>
    <x v="2"/>
    <x v="3"/>
    <x v="4"/>
    <x v="39"/>
    <x v="84"/>
    <s v="Pengemudi"/>
    <m/>
    <s v="Urusan Tata Usaha dan Kerumahtanggaan (Administrasi/Teknis)"/>
    <s v="Pelaksana Administrasi Wakil Direktur II"/>
    <m/>
    <s v="Pensiun per 1 Agustus 2024"/>
    <x v="516"/>
    <x v="2"/>
    <x v="2"/>
    <x v="2"/>
    <s v="Sidoarjo"/>
    <s v="SLTA"/>
    <x v="83"/>
    <x v="52"/>
    <x v="45"/>
    <x v="73"/>
    <x v="2"/>
    <x v="7"/>
    <x v="33"/>
    <x v="33"/>
    <x v="16"/>
    <x v="21"/>
  </r>
  <r>
    <x v="517"/>
    <s v="-"/>
    <s v="-"/>
    <s v="- Khusnul Marom, -"/>
    <x v="403"/>
    <d v="1987-12-29T00:00:00"/>
    <n v="37"/>
    <s v="37 Tahun 9 Bulan"/>
    <s v="36-40"/>
    <s v="Laki-laki"/>
    <x v="11"/>
    <d v="2021-04-01T00:00:00"/>
    <x v="1"/>
    <x v="3"/>
    <x v="4"/>
    <x v="39"/>
    <x v="84"/>
    <s v="Teknisi Sarana dan Prasarana"/>
    <d v="2021-09-30T00:00:00"/>
    <s v="Urusan Tata Usaha dan Kerumahtanggaan (Administrasi/Teknis)"/>
    <s v="Pelaksana Administrasi Wakil Direktur II"/>
    <m/>
    <s v="-"/>
    <x v="517"/>
    <x v="2"/>
    <x v="2"/>
    <x v="2"/>
    <s v="Kampus Sidoarjo"/>
    <s v="SLTA"/>
    <x v="83"/>
    <x v="52"/>
    <x v="45"/>
    <x v="73"/>
    <x v="2"/>
    <x v="7"/>
    <x v="33"/>
    <x v="33"/>
    <x v="16"/>
    <x v="21"/>
  </r>
  <r>
    <x v="518"/>
    <s v="-"/>
    <s v="-"/>
    <s v="- Ratih Ismiati, -"/>
    <x v="404"/>
    <d v="1985-06-05T00:00:00"/>
    <n v="40"/>
    <s v="40 Tahun 3 Bulan"/>
    <s v="36-40"/>
    <s v="Perempuan"/>
    <x v="11"/>
    <d v="2021-10-01T00:00:00"/>
    <x v="1"/>
    <x v="3"/>
    <x v="4"/>
    <x v="39"/>
    <x v="84"/>
    <s v="Pengadministrasi Sarana dan Prasarana (Pembina SLP Lamongan)"/>
    <d v="2023-02-01T00:00:00"/>
    <s v="Urusan Tata Usaha dan Kerumahtanggaan (Administrasi/Teknis)"/>
    <s v="Pelaksana Administrasi Wakil Direktur II"/>
    <m/>
    <s v="-"/>
    <x v="518"/>
    <x v="2"/>
    <x v="2"/>
    <x v="2"/>
    <s v="Kampus Sidoarjo"/>
    <s v="SLTA"/>
    <x v="83"/>
    <x v="52"/>
    <x v="45"/>
    <x v="73"/>
    <x v="2"/>
    <x v="7"/>
    <x v="33"/>
    <x v="33"/>
    <x v="16"/>
    <x v="21"/>
  </r>
  <r>
    <x v="519"/>
    <s v="-"/>
    <s v="-"/>
    <s v="- Siswoyo, -"/>
    <x v="405"/>
    <d v="1967-11-12T00:00:00"/>
    <n v="57"/>
    <s v="57 Tahun 10 Bulan"/>
    <s v="56-60"/>
    <s v="Laki-laki"/>
    <x v="12"/>
    <d v="2017-04-01T00:00:00"/>
    <x v="1"/>
    <x v="3"/>
    <x v="4"/>
    <x v="39"/>
    <x v="84"/>
    <s v="Pramubakti"/>
    <d v="2021-09-30T00:00:00"/>
    <s v="Urusan Tata Usaha dan Kerumahtanggaan (Administrasi/Teknis)"/>
    <s v="Pelaksana Administrasi Wakil Direktur II"/>
    <m/>
    <s v="-"/>
    <x v="519"/>
    <x v="2"/>
    <x v="2"/>
    <x v="2"/>
    <s v="Kampus Sidoarjo"/>
    <s v="SLTP"/>
    <x v="83"/>
    <x v="52"/>
    <x v="45"/>
    <x v="73"/>
    <x v="2"/>
    <x v="7"/>
    <x v="33"/>
    <x v="33"/>
    <x v="16"/>
    <x v="21"/>
  </r>
  <r>
    <x v="520"/>
    <s v="-"/>
    <s v="-"/>
    <s v="- Sumiso, -"/>
    <x v="406"/>
    <d v="1972-08-10T00:00:00"/>
    <n v="53"/>
    <s v="53 Tahun 1 Bulan"/>
    <s v="51-55"/>
    <s v="Laki-laki"/>
    <x v="12"/>
    <d v="2024-04-01T00:00:00"/>
    <x v="1"/>
    <x v="3"/>
    <x v="4"/>
    <x v="39"/>
    <x v="84"/>
    <s v="Satuan Pengamanan"/>
    <d v="2021-09-01T00:00:00"/>
    <s v="Urusan Tata Usaha dan Kerumahtanggaan (Administrasi/Teknis)"/>
    <s v="Pelaksana Administrasi Wakil Direktur II"/>
    <m/>
    <s v="-"/>
    <x v="520"/>
    <x v="2"/>
    <x v="2"/>
    <x v="2"/>
    <s v="Kampus Sidoarjo"/>
    <s v="SLTP"/>
    <x v="83"/>
    <x v="52"/>
    <x v="45"/>
    <x v="73"/>
    <x v="2"/>
    <x v="7"/>
    <x v="33"/>
    <x v="33"/>
    <x v="16"/>
    <x v="21"/>
  </r>
  <r>
    <x v="521"/>
    <s v="-"/>
    <s v="-"/>
    <s v="- Ali Suyanto, -"/>
    <x v="407"/>
    <d v="1968-03-12T00:00:00"/>
    <n v="57"/>
    <s v="57 Tahun 6 Bulan"/>
    <s v="56-60"/>
    <s v="Laki-laki"/>
    <x v="14"/>
    <d v="2020-04-01T00:00:00"/>
    <x v="2"/>
    <x v="3"/>
    <x v="4"/>
    <x v="39"/>
    <x v="84"/>
    <s v="Satuan Pengamanan"/>
    <m/>
    <s v="Urusan Tata Usaha dan Kerumahtanggaan (Administrasi/Teknis)"/>
    <s v="Pelaksana Administrasi Wakil Direktur II"/>
    <m/>
    <m/>
    <x v="521"/>
    <x v="2"/>
    <x v="2"/>
    <x v="2"/>
    <s v="Sidoarjo"/>
    <s v="SLTP"/>
    <x v="83"/>
    <x v="52"/>
    <x v="45"/>
    <x v="73"/>
    <x v="2"/>
    <x v="7"/>
    <x v="33"/>
    <x v="33"/>
    <x v="16"/>
    <x v="21"/>
  </r>
  <r>
    <x v="522"/>
    <s v="-"/>
    <s v="-"/>
    <s v="- Miskari, -"/>
    <x v="408"/>
    <d v="1969-02-12T00:00:00"/>
    <n v="56"/>
    <s v="56 Tahun 7 Bulan"/>
    <s v="56-60"/>
    <s v="Laki-laki"/>
    <x v="13"/>
    <d v="2020-04-01T00:00:00"/>
    <x v="1"/>
    <x v="3"/>
    <x v="4"/>
    <x v="39"/>
    <x v="84"/>
    <s v="Pramubakti"/>
    <d v="2024-06-01T00:00:00"/>
    <s v="Urusan Tata Usaha dan Kerumahtanggaan (Administrasi/Teknis)"/>
    <s v="Pelaksana Administrasi Wakil Direktur II"/>
    <m/>
    <s v="-"/>
    <x v="522"/>
    <x v="2"/>
    <x v="2"/>
    <x v="2"/>
    <s v="Kampus Sidoarjo"/>
    <s v="SD"/>
    <x v="83"/>
    <x v="52"/>
    <x v="45"/>
    <x v="73"/>
    <x v="2"/>
    <x v="7"/>
    <x v="33"/>
    <x v="33"/>
    <x v="16"/>
    <x v="21"/>
  </r>
  <r>
    <x v="523"/>
    <s v="-"/>
    <s v="-"/>
    <s v="- Supriyadi, -"/>
    <x v="409"/>
    <d v="1969-08-04T00:00:00"/>
    <n v="56"/>
    <s v="56 Tahun 1 Bulan"/>
    <s v="56-60"/>
    <s v="Laki-laki"/>
    <x v="13"/>
    <d v="2020-04-01T00:00:00"/>
    <x v="1"/>
    <x v="3"/>
    <x v="4"/>
    <x v="39"/>
    <x v="84"/>
    <s v="Satuan Pengamanan"/>
    <d v="2021-09-30T00:00:00"/>
    <s v="Urusan Tata Usaha dan Kerumahtanggaan (Administrasi/Teknis)"/>
    <s v="Pelaksana Administrasi Wakil Direktur II"/>
    <m/>
    <s v="-"/>
    <x v="523"/>
    <x v="2"/>
    <x v="2"/>
    <x v="2"/>
    <s v="Kampus Sidoarjo"/>
    <s v="SD"/>
    <x v="83"/>
    <x v="52"/>
    <x v="45"/>
    <x v="73"/>
    <x v="2"/>
    <x v="7"/>
    <x v="33"/>
    <x v="33"/>
    <x v="16"/>
    <x v="21"/>
  </r>
  <r>
    <x v="524"/>
    <s v="-"/>
    <s v="-"/>
    <s v="- Minarto, -"/>
    <x v="410"/>
    <d v="1982-02-10T00:00:00"/>
    <n v="43"/>
    <s v="43 Tahun 7 Bulan"/>
    <s v="41-45"/>
    <s v="Laki-laki"/>
    <x v="13"/>
    <d v="2022-04-01T00:00:00"/>
    <x v="1"/>
    <x v="3"/>
    <x v="4"/>
    <x v="39"/>
    <x v="84"/>
    <s v="Pramubakti"/>
    <d v="2024-06-01T00:00:00"/>
    <s v="Urusan Tata Usaha dan Kerumahtanggaan (Administrasi/Teknis)"/>
    <s v="Pelaksana Administrasi Wakil Direktur II"/>
    <m/>
    <s v="-"/>
    <x v="524"/>
    <x v="2"/>
    <x v="2"/>
    <x v="2"/>
    <s v="Kampus Sidoarjo"/>
    <s v="SLTP"/>
    <x v="83"/>
    <x v="52"/>
    <x v="45"/>
    <x v="73"/>
    <x v="2"/>
    <x v="7"/>
    <x v="33"/>
    <x v="33"/>
    <x v="16"/>
    <x v="21"/>
  </r>
  <r>
    <x v="525"/>
    <s v="-"/>
    <s v="-"/>
    <s v="- Priyanto, -"/>
    <x v="411"/>
    <d v="1986-10-25T00:00:00"/>
    <n v="38"/>
    <s v="38 Tahun 11 Bulan"/>
    <s v="36-40"/>
    <s v="Laki-laki"/>
    <x v="13"/>
    <d v="2022-04-01T00:00:00"/>
    <x v="1"/>
    <x v="3"/>
    <x v="4"/>
    <x v="39"/>
    <x v="84"/>
    <s v="Pengemudi"/>
    <d v="2024-06-01T00:00:00"/>
    <s v="Urusan Tata Usaha dan Kerumahtanggaan (Administrasi/Teknis)"/>
    <s v="Pelaksana Administrasi Wakil Direktur II"/>
    <m/>
    <s v="-"/>
    <x v="525"/>
    <x v="2"/>
    <x v="2"/>
    <x v="2"/>
    <s v="Kampus Sidoarjo"/>
    <s v="SLTP"/>
    <x v="83"/>
    <x v="52"/>
    <x v="45"/>
    <x v="73"/>
    <x v="2"/>
    <x v="7"/>
    <x v="33"/>
    <x v="33"/>
    <x v="16"/>
    <x v="21"/>
  </r>
  <r>
    <x v="526"/>
    <s v="-"/>
    <s v="-"/>
    <s v="- Rif'ati, -"/>
    <x v="412"/>
    <d v="1966-03-25T00:00:00"/>
    <n v="59"/>
    <s v="59 Tahun 6 Bulan"/>
    <s v="56-60"/>
    <s v="Perempuan"/>
    <x v="15"/>
    <d v="2021-04-01T00:00:00"/>
    <x v="2"/>
    <x v="3"/>
    <x v="4"/>
    <x v="39"/>
    <x v="84"/>
    <s v="Pramubakti"/>
    <m/>
    <s v="Urusan Tata Usaha dan Kerumahtanggaan (Administrasi/Teknis)"/>
    <s v="Pelaksana Administrasi Wakil Direktur II"/>
    <m/>
    <s v="Pensiun per 1 April 2024"/>
    <x v="526"/>
    <x v="2"/>
    <x v="2"/>
    <x v="2"/>
    <s v="Sidoarjo"/>
    <s v="SLTP"/>
    <x v="83"/>
    <x v="52"/>
    <x v="45"/>
    <x v="73"/>
    <x v="2"/>
    <x v="7"/>
    <x v="33"/>
    <x v="33"/>
    <x v="16"/>
    <x v="21"/>
  </r>
  <r>
    <x v="527"/>
    <s v="-"/>
    <s v="-"/>
    <s v="- Mulyani, -"/>
    <x v="413"/>
    <d v="1974-03-06T00:00:00"/>
    <n v="51"/>
    <s v="51 Tahun 6 Bulan"/>
    <s v="51-55"/>
    <s v="Perempuan"/>
    <x v="15"/>
    <d v="2021-04-01T00:00:00"/>
    <x v="1"/>
    <x v="3"/>
    <x v="4"/>
    <x v="39"/>
    <x v="84"/>
    <s v="Pramubakti"/>
    <d v="2021-09-30T00:00:00"/>
    <s v="Urusan Tata Usaha dan Kerumahtanggaan (Administrasi/Teknis)"/>
    <s v="Pelaksana Administrasi Wakil Direktur II"/>
    <m/>
    <s v="-"/>
    <x v="527"/>
    <x v="2"/>
    <x v="2"/>
    <x v="2"/>
    <s v="Kampus Sidoarjo"/>
    <s v="SLTP"/>
    <x v="83"/>
    <x v="52"/>
    <x v="45"/>
    <x v="73"/>
    <x v="2"/>
    <x v="7"/>
    <x v="33"/>
    <x v="33"/>
    <x v="16"/>
    <x v="21"/>
  </r>
  <r>
    <x v="528"/>
    <s v="-"/>
    <s v="S.I.Kom."/>
    <s v="- Arif Prasetyo Utomo, S.I.Kom."/>
    <x v="414"/>
    <d v="1986-04-18T00:00:00"/>
    <n v="39"/>
    <s v="39 Tahun 5 Bulan"/>
    <s v="36-40"/>
    <s v="Laki-laki"/>
    <x v="6"/>
    <d v="2023-04-01T00:00:00"/>
    <x v="1"/>
    <x v="3"/>
    <x v="4"/>
    <x v="39"/>
    <x v="84"/>
    <s v="Kepala Unit PPID dan Kehumasan"/>
    <s v="-"/>
    <s v="Urusan Kehumasan"/>
    <s v="Pelaksana Administrasi Wakil Direktur II"/>
    <m/>
    <s v="-"/>
    <x v="528"/>
    <x v="2"/>
    <x v="2"/>
    <x v="2"/>
    <s v="Kampus Sidoarjo"/>
    <s v="S1/D4"/>
    <x v="181"/>
    <x v="61"/>
    <x v="45"/>
    <x v="73"/>
    <x v="2"/>
    <x v="7"/>
    <x v="33"/>
    <x v="33"/>
    <x v="16"/>
    <x v="21"/>
  </r>
  <r>
    <x v="529"/>
    <s v="-"/>
    <s v="A.Md.Pi."/>
    <s v="- Iis Faikha, A.Md.Pi."/>
    <x v="415"/>
    <d v="1992-04-12T00:00:00"/>
    <n v="33"/>
    <s v="33 Tahun 5 Bulan"/>
    <s v="31-35"/>
    <s v="Perempuan"/>
    <x v="11"/>
    <d v="2022-04-01T00:00:00"/>
    <x v="1"/>
    <x v="3"/>
    <x v="4"/>
    <x v="39"/>
    <x v="84"/>
    <s v="Bendahara Pengeluaran BLU"/>
    <s v="-"/>
    <s v="Urusan Tata Usaha dan Kerumahtanggaan (Administrasi/Teknis)"/>
    <s v="Pelaksana Administrasi Wakil Direktur II"/>
    <m/>
    <s v="-"/>
    <x v="529"/>
    <x v="2"/>
    <x v="2"/>
    <x v="2"/>
    <s v="Kampus Sidoarjo"/>
    <s v="D3"/>
    <x v="182"/>
    <x v="107"/>
    <x v="45"/>
    <x v="73"/>
    <x v="2"/>
    <x v="7"/>
    <x v="33"/>
    <x v="33"/>
    <x v="16"/>
    <x v="21"/>
  </r>
  <r>
    <x v="530"/>
    <s v="-"/>
    <s v="S.Pi., M.Si."/>
    <s v="- Liya Tri Khikmawati, S.Pi., M.Si."/>
    <x v="416"/>
    <d v="1992-03-20T00:00:00"/>
    <n v="33"/>
    <s v="33 Tahun 6 Bulan"/>
    <s v="31-35"/>
    <s v="Perempuan"/>
    <x v="5"/>
    <d v="2023-10-01T00:00:00"/>
    <x v="1"/>
    <x v="3"/>
    <x v="0"/>
    <x v="14"/>
    <x v="13"/>
    <s v="Pengelola Laboratorium"/>
    <d v="2024-11-01T00:00:00"/>
    <s v="Urusan Pendidikan, Penelitian dan Pengabdian Masyarakat"/>
    <s v="Pelaksana Administrasi Wakil Direktur I"/>
    <m/>
    <m/>
    <x v="530"/>
    <x v="13"/>
    <x v="0"/>
    <x v="2"/>
    <s v="Kampus Sidoarjo"/>
    <s v="S2"/>
    <x v="25"/>
    <x v="1"/>
    <x v="238"/>
    <x v="247"/>
    <x v="0"/>
    <x v="13"/>
    <x v="142"/>
    <x v="142"/>
    <x v="19"/>
    <x v="13"/>
  </r>
  <r>
    <x v="531"/>
    <s v="-"/>
    <s v="S.Pd."/>
    <s v="- Mardiah, S.Pd."/>
    <x v="417"/>
    <d v="1973-05-16T00:00:00"/>
    <n v="52"/>
    <s v="52 Tahun 4 Bulan"/>
    <s v="51-55"/>
    <s v="Perempuan"/>
    <x v="0"/>
    <d v="2011-04-01T00:00:00"/>
    <x v="1"/>
    <x v="4"/>
    <x v="4"/>
    <x v="39"/>
    <x v="84"/>
    <s v="Pustakawan Muda"/>
    <d v="2019-07-01T00:00:00"/>
    <m/>
    <m/>
    <s v="Pustakawan"/>
    <s v="-"/>
    <x v="531"/>
    <x v="2"/>
    <x v="2"/>
    <x v="2"/>
    <s v="Kampus Sidoarjo"/>
    <s v="S1/D4"/>
    <x v="183"/>
    <x v="108"/>
    <x v="45"/>
    <x v="73"/>
    <x v="2"/>
    <x v="7"/>
    <x v="33"/>
    <x v="33"/>
    <x v="16"/>
    <x v="21"/>
  </r>
  <r>
    <x v="532"/>
    <s v="-"/>
    <s v="S.Pi., M.Sosio."/>
    <s v="- Istiana, S.Pi., M.Sosio."/>
    <x v="418"/>
    <d v="1979-12-01T00:00:00"/>
    <n v="45"/>
    <s v="45 Tahun 9 Bulan"/>
    <s v="41-45"/>
    <s v="Perempuan"/>
    <x v="0"/>
    <d v="2018-10-01T00:00:00"/>
    <x v="1"/>
    <x v="4"/>
    <x v="4"/>
    <x v="39"/>
    <x v="84"/>
    <s v="Analis Pengelolaan Keuangan APBN Ahli Muda"/>
    <d v="2020-10-22T00:00:00"/>
    <m/>
    <m/>
    <s v="Analis Pengelolaan Keuangan APBN"/>
    <s v="-"/>
    <x v="532"/>
    <x v="2"/>
    <x v="2"/>
    <x v="2"/>
    <s v="Kampus Sidoarjo"/>
    <s v="S2"/>
    <x v="184"/>
    <x v="98"/>
    <x v="45"/>
    <x v="73"/>
    <x v="2"/>
    <x v="7"/>
    <x v="33"/>
    <x v="33"/>
    <x v="16"/>
    <x v="21"/>
  </r>
  <r>
    <x v="533"/>
    <s v="-"/>
    <s v="S.Sos."/>
    <s v="- Sumarny, S.Sos."/>
    <x v="419"/>
    <d v="1972-10-11T00:00:00"/>
    <n v="52"/>
    <s v="52 Tahun 11 Bulan"/>
    <s v="51-55"/>
    <s v="Perempuan"/>
    <x v="0"/>
    <d v="2019-04-01T00:00:00"/>
    <x v="1"/>
    <x v="4"/>
    <x v="4"/>
    <x v="39"/>
    <x v="84"/>
    <s v="Pengembang Teknologi Pembelajaran Ahli Pertama"/>
    <d v="2020-10-22T00:00:00"/>
    <m/>
    <m/>
    <s v="Pengembang Teknologi Pembelajaran"/>
    <s v="-"/>
    <x v="533"/>
    <x v="2"/>
    <x v="2"/>
    <x v="2"/>
    <s v="Kampus Sidoarjo"/>
    <s v="S1/D4"/>
    <x v="90"/>
    <x v="104"/>
    <x v="45"/>
    <x v="73"/>
    <x v="2"/>
    <x v="7"/>
    <x v="33"/>
    <x v="33"/>
    <x v="16"/>
    <x v="21"/>
  </r>
  <r>
    <x v="534"/>
    <s v="-"/>
    <s v="S.St.Pi."/>
    <s v="- Yuliana Batti, S.St.Pi."/>
    <x v="420"/>
    <d v="1975-11-05T00:00:00"/>
    <n v="49"/>
    <s v="49 Tahun 10 Bulan"/>
    <s v="46-50"/>
    <s v="Perempuan"/>
    <x v="5"/>
    <d v="2020-10-01T00:00:00"/>
    <x v="1"/>
    <x v="4"/>
    <x v="4"/>
    <x v="39"/>
    <x v="84"/>
    <s v="Arsiparis Pertama"/>
    <d v="2020-10-22T00:00:00"/>
    <m/>
    <m/>
    <s v="Arsiparis"/>
    <s v="-"/>
    <x v="534"/>
    <x v="2"/>
    <x v="2"/>
    <x v="2"/>
    <s v="Kampus Sidoarjo"/>
    <s v="S1/D4"/>
    <x v="146"/>
    <x v="3"/>
    <x v="45"/>
    <x v="73"/>
    <x v="2"/>
    <x v="7"/>
    <x v="33"/>
    <x v="33"/>
    <x v="16"/>
    <x v="21"/>
  </r>
  <r>
    <x v="535"/>
    <s v="-"/>
    <s v="S.St.Pi., M.P."/>
    <s v="- Ali Usman, S.St.Pi., M.P."/>
    <x v="421"/>
    <d v="1984-03-21T00:00:00"/>
    <n v="41"/>
    <s v="41 Tahun 6 Bulan"/>
    <s v="41-45"/>
    <s v="Laki-laki"/>
    <x v="6"/>
    <d v="2016-10-01T00:00:00"/>
    <x v="1"/>
    <x v="4"/>
    <x v="4"/>
    <x v="39"/>
    <x v="84"/>
    <s v="Pranata Laboratorium Pendidikan Ahli Pertama"/>
    <d v="2019-06-01T00:00:00"/>
    <m/>
    <m/>
    <s v="Pranata Laboratorium Pendidikan"/>
    <s v="-"/>
    <x v="535"/>
    <x v="2"/>
    <x v="2"/>
    <x v="2"/>
    <s v="Kampus Sidoarjo"/>
    <s v="S2"/>
    <x v="157"/>
    <x v="28"/>
    <x v="45"/>
    <x v="73"/>
    <x v="2"/>
    <x v="7"/>
    <x v="33"/>
    <x v="33"/>
    <x v="16"/>
    <x v="21"/>
  </r>
  <r>
    <x v="536"/>
    <s v="-"/>
    <s v="S.Pi., M.Agr."/>
    <s v="- Subhan Sidiq, S.Pi., M.Agr."/>
    <x v="422"/>
    <d v="1970-07-03T00:00:00"/>
    <n v="55"/>
    <s v="55 Tahun 2 Bulan"/>
    <s v="51-55"/>
    <s v="Laki-laki"/>
    <x v="6"/>
    <d v="2018-04-01T00:00:00"/>
    <x v="1"/>
    <x v="4"/>
    <x v="4"/>
    <x v="39"/>
    <x v="84"/>
    <s v="Pranata Laboratorium Pendidikan Ahli Pertama"/>
    <d v="2012-07-01T00:00:00"/>
    <m/>
    <m/>
    <s v="Pranata Laboratorium Pendidikan"/>
    <s v="-"/>
    <x v="536"/>
    <x v="2"/>
    <x v="2"/>
    <x v="2"/>
    <s v="Kampus Sidoarjo"/>
    <s v="S2"/>
    <x v="170"/>
    <x v="99"/>
    <x v="45"/>
    <x v="73"/>
    <x v="2"/>
    <x v="7"/>
    <x v="33"/>
    <x v="33"/>
    <x v="16"/>
    <x v="21"/>
  </r>
  <r>
    <x v="537"/>
    <s v="-"/>
    <s v="A.Md."/>
    <s v="- Wahyu Krisdiya, A.Md."/>
    <x v="423"/>
    <d v="1983-12-25T00:00:00"/>
    <n v="41"/>
    <s v="41 Tahun 9 Bulan"/>
    <s v="41-45"/>
    <s v="Perempuan"/>
    <x v="5"/>
    <d v="2025-08-01T00:00:00"/>
    <x v="1"/>
    <x v="3"/>
    <x v="4"/>
    <x v="39"/>
    <x v="84"/>
    <s v="Pengelola Laboratorium"/>
    <d v="2024-10-22T00:00:00"/>
    <s v="Urusan Pendidikan, Penelitian dan Pengabdian Masyarakat"/>
    <s v="Pelaksana Administrasi Wakil Direktur II"/>
    <m/>
    <s v="-"/>
    <x v="537"/>
    <x v="2"/>
    <x v="2"/>
    <x v="2"/>
    <s v="Kampus Sidoarjo"/>
    <s v="D3"/>
    <x v="182"/>
    <x v="107"/>
    <x v="45"/>
    <x v="73"/>
    <x v="2"/>
    <x v="7"/>
    <x v="33"/>
    <x v="33"/>
    <x v="16"/>
    <x v="21"/>
  </r>
  <r>
    <x v="538"/>
    <s v="-"/>
    <s v="A.Md."/>
    <s v="- Dina Susanti, A.Md."/>
    <x v="424"/>
    <d v="1979-09-24T00:00:00"/>
    <n v="46"/>
    <s v="46 Tahun 0 Bulan"/>
    <s v="46-50"/>
    <s v="Perempuan"/>
    <x v="5"/>
    <d v="2025-04-01T00:00:00"/>
    <x v="1"/>
    <x v="4"/>
    <x v="4"/>
    <x v="39"/>
    <x v="84"/>
    <s v="Pranata Laboratorium Pendidikan Penyelia"/>
    <d v="2025-02-01T00:00:00"/>
    <m/>
    <m/>
    <s v="Pranata Laboratorium Pendidikan"/>
    <s v="-"/>
    <x v="538"/>
    <x v="2"/>
    <x v="2"/>
    <x v="2"/>
    <s v="Kampus Sidoarjo"/>
    <s v="D3"/>
    <x v="182"/>
    <x v="107"/>
    <x v="45"/>
    <x v="73"/>
    <x v="2"/>
    <x v="7"/>
    <x v="33"/>
    <x v="33"/>
    <x v="16"/>
    <x v="21"/>
  </r>
  <r>
    <x v="539"/>
    <s v="-"/>
    <s v="S.T."/>
    <s v="- Mujibur Rohman, S.T."/>
    <x v="425"/>
    <d v="1977-11-08T00:00:00"/>
    <n v="47"/>
    <s v="47 Tahun 10 Bulan"/>
    <s v="46-50"/>
    <s v="Laki-laki"/>
    <x v="6"/>
    <d v="2021-10-01T00:00:00"/>
    <x v="2"/>
    <x v="4"/>
    <x v="4"/>
    <x v="39"/>
    <x v="84"/>
    <s v="Pengelola Pengadaan Barang/Jasa Pertama"/>
    <d v="2022-12-20T00:00:00"/>
    <m/>
    <m/>
    <s v="Pengelola Pengadaan Barang/Jasa"/>
    <m/>
    <x v="539"/>
    <x v="2"/>
    <x v="2"/>
    <x v="2"/>
    <s v="Sidoarjo"/>
    <s v="S1/D4"/>
    <x v="185"/>
    <x v="109"/>
    <x v="45"/>
    <x v="73"/>
    <x v="2"/>
    <x v="7"/>
    <x v="33"/>
    <x v="33"/>
    <x v="16"/>
    <x v="21"/>
  </r>
  <r>
    <x v="540"/>
    <s v="-"/>
    <s v="S.E."/>
    <s v="- Ayuningrum Wulandari, S.E."/>
    <x v="426"/>
    <d v="1987-06-20T00:00:00"/>
    <n v="38"/>
    <s v="38 Tahun 3 Bulan"/>
    <s v="36-40"/>
    <s v="Perempuan"/>
    <x v="6"/>
    <d v="2022-10-01T00:00:00"/>
    <x v="1"/>
    <x v="4"/>
    <x v="4"/>
    <x v="39"/>
    <x v="84"/>
    <s v="Pranata Keuangan APBN Mahir"/>
    <d v="2021-04-05T00:00:00"/>
    <m/>
    <m/>
    <s v="Pranata Keuangan APBN"/>
    <s v="-"/>
    <x v="540"/>
    <x v="2"/>
    <x v="2"/>
    <x v="2"/>
    <s v="Kampus Sidoarjo"/>
    <s v="S1/D4"/>
    <x v="101"/>
    <x v="110"/>
    <x v="45"/>
    <x v="73"/>
    <x v="2"/>
    <x v="7"/>
    <x v="33"/>
    <x v="33"/>
    <x v="16"/>
    <x v="21"/>
  </r>
  <r>
    <x v="541"/>
    <s v="-"/>
    <s v="A.Md., S.TP."/>
    <s v="- Rudi Hidayat, A.Md., S.TP."/>
    <x v="427"/>
    <d v="1986-11-11T00:00:00"/>
    <n v="38"/>
    <s v="38 Tahun 10 Bulan"/>
    <s v="36-40"/>
    <s v="Laki-laki"/>
    <x v="10"/>
    <d v="2022-04-01T00:00:00"/>
    <x v="1"/>
    <x v="4"/>
    <x v="4"/>
    <x v="39"/>
    <x v="84"/>
    <s v="Pranata Laboratorium Pendidikan Ahli Pertama"/>
    <d v="2025-01-10T00:00:00"/>
    <m/>
    <m/>
    <s v="Pranata Laboratorium Pendidikan"/>
    <s v="-"/>
    <x v="541"/>
    <x v="2"/>
    <x v="2"/>
    <x v="2"/>
    <s v="Kampus Sidoarjo"/>
    <s v="S1/D4"/>
    <x v="113"/>
    <x v="61"/>
    <x v="45"/>
    <x v="73"/>
    <x v="2"/>
    <x v="7"/>
    <x v="33"/>
    <x v="33"/>
    <x v="16"/>
    <x v="21"/>
  </r>
  <r>
    <x v="542"/>
    <s v="-"/>
    <s v="-"/>
    <s v="- Sugeng Sumadi, -"/>
    <x v="428"/>
    <d v="1969-09-20T00:00:00"/>
    <n v="56"/>
    <s v="56 Tahun 0 Bulan"/>
    <s v="56-60"/>
    <s v="Laki-laki"/>
    <x v="10"/>
    <d v="2022-04-01T00:00:00"/>
    <x v="1"/>
    <x v="4"/>
    <x v="4"/>
    <x v="39"/>
    <x v="84"/>
    <s v="Pranata Laboratorium Pendidikan Pelaksana Lanjutan"/>
    <d v="2021-08-01T00:00:00"/>
    <m/>
    <m/>
    <s v="Pranata Laboratorium Pendidikan"/>
    <s v="-"/>
    <x v="542"/>
    <x v="2"/>
    <x v="2"/>
    <x v="2"/>
    <s v="Kampus Sidoarjo"/>
    <s v="SLTA"/>
    <x v="83"/>
    <x v="52"/>
    <x v="45"/>
    <x v="73"/>
    <x v="2"/>
    <x v="7"/>
    <x v="33"/>
    <x v="33"/>
    <x v="16"/>
    <x v="21"/>
  </r>
  <r>
    <x v="543"/>
    <s v="-"/>
    <s v="A.Md."/>
    <s v="- Fath Annisa Chazatin, A.Md."/>
    <x v="429"/>
    <d v="1988-02-05T00:00:00"/>
    <n v="37"/>
    <s v="37 Tahun 7 Bulan"/>
    <s v="36-40"/>
    <s v="Perempuan"/>
    <x v="10"/>
    <d v="2025-04-01T00:00:00"/>
    <x v="1"/>
    <x v="4"/>
    <x v="4"/>
    <x v="39"/>
    <x v="84"/>
    <s v="Pranata Keuangan APBN Mahir"/>
    <d v="2025-03-01T00:00:00"/>
    <m/>
    <m/>
    <s v="Pranata Keuangan APBN"/>
    <s v="-"/>
    <x v="543"/>
    <x v="2"/>
    <x v="2"/>
    <x v="2"/>
    <s v="Kampus Sidoarjo"/>
    <s v="D3"/>
    <x v="182"/>
    <x v="107"/>
    <x v="45"/>
    <x v="73"/>
    <x v="2"/>
    <x v="7"/>
    <x v="33"/>
    <x v="33"/>
    <x v="16"/>
    <x v="21"/>
  </r>
  <r>
    <x v="544"/>
    <s v="-"/>
    <s v="S.A.P."/>
    <s v="- Syamsudin, S.A.P."/>
    <x v="430"/>
    <d v="1988-02-05T00:00:00"/>
    <n v="37"/>
    <s v="37 Tahun 7 Bulan"/>
    <s v="36-40"/>
    <s v="Laki-laki"/>
    <x v="10"/>
    <d v="2023-04-01T00:00:00"/>
    <x v="1"/>
    <x v="4"/>
    <x v="4"/>
    <x v="39"/>
    <x v="84"/>
    <s v="Analis Sumber Daya Manusia Aparatur Ahli Pertama"/>
    <d v="2024-09-11T00:00:00"/>
    <m/>
    <m/>
    <s v="Analis Sumber Daya Manusia Aparatur"/>
    <s v="-"/>
    <x v="544"/>
    <x v="2"/>
    <x v="2"/>
    <x v="2"/>
    <s v="Kampus Sidoarjo"/>
    <s v="S1/D4"/>
    <x v="90"/>
    <x v="4"/>
    <x v="45"/>
    <x v="73"/>
    <x v="2"/>
    <x v="7"/>
    <x v="33"/>
    <x v="33"/>
    <x v="16"/>
    <x v="21"/>
  </r>
  <r>
    <x v="545"/>
    <s v="-"/>
    <s v="S.Si."/>
    <s v="- Rizka Nur Kholifa, S.Si."/>
    <x v="431"/>
    <d v="1997-07-16T00:00:00"/>
    <n v="28"/>
    <s v="28 Tahun 2 Bulan"/>
    <s v="26-30"/>
    <s v="Perempuan"/>
    <x v="18"/>
    <d v="2023-07-01T00:00:00"/>
    <x v="1"/>
    <x v="5"/>
    <x v="4"/>
    <x v="39"/>
    <x v="84"/>
    <s v="Pranata Laboratorium Pendidikan Ahli Pertama"/>
    <d v="2023-08-01T00:00:00"/>
    <m/>
    <m/>
    <s v="Pranata Laboratorium Pendidikan"/>
    <s v="-"/>
    <x v="545"/>
    <x v="2"/>
    <x v="2"/>
    <x v="2"/>
    <s v="Kampus Sidoarjo"/>
    <s v="S1/D4"/>
    <x v="186"/>
    <x v="98"/>
    <x v="45"/>
    <x v="73"/>
    <x v="2"/>
    <x v="7"/>
    <x v="33"/>
    <x v="33"/>
    <x v="16"/>
    <x v="21"/>
  </r>
  <r>
    <x v="546"/>
    <s v="-"/>
    <s v="A.Md.Pi."/>
    <s v="- Ongky Eko Setiawan, A.Md.Pi."/>
    <x v="432"/>
    <d v="1993-09-15T00:00:00"/>
    <n v="32"/>
    <s v="32 Tahun 0 Bulan"/>
    <s v="31-35"/>
    <s v="Laki-laki"/>
    <x v="16"/>
    <d v="2024-03-01T00:00:00"/>
    <x v="1"/>
    <x v="5"/>
    <x v="4"/>
    <x v="39"/>
    <x v="84"/>
    <s v="Pranata Laboratorium Pendidikan Pelaksana"/>
    <d v="2024-03-01T00:00:00"/>
    <m/>
    <m/>
    <s v="Pranata Laboratorium Pendidikan"/>
    <s v="-"/>
    <x v="546"/>
    <x v="2"/>
    <x v="2"/>
    <x v="2"/>
    <s v="Kampus Sidoarjo"/>
    <s v="D3"/>
    <x v="187"/>
    <x v="107"/>
    <x v="45"/>
    <x v="73"/>
    <x v="2"/>
    <x v="7"/>
    <x v="33"/>
    <x v="33"/>
    <x v="16"/>
    <x v="21"/>
  </r>
  <r>
    <x v="547"/>
    <s v="-"/>
    <s v="S.Pi."/>
    <s v="- Widdy Astuti, S.Pi."/>
    <x v="322"/>
    <d v="1993-12-23T00:00:00"/>
    <n v="31"/>
    <s v="31 Tahun 9 Bulan"/>
    <s v="31-35"/>
    <s v="Perempuan"/>
    <x v="19"/>
    <s v="-"/>
    <x v="1"/>
    <x v="7"/>
    <x v="4"/>
    <x v="39"/>
    <x v="84"/>
    <s v="Pengadministrasi Akademik"/>
    <s v="-"/>
    <s v="Urusan Pendidikan, Penelitian dan Pengabdian Masyarakat"/>
    <s v="Pelaksana Administrasi Wakil Direktur I"/>
    <m/>
    <s v="-"/>
    <x v="547"/>
    <x v="2"/>
    <x v="2"/>
    <x v="2"/>
    <s v="Kampus Sidoarjo"/>
    <s v="S1/D4"/>
    <x v="175"/>
    <x v="28"/>
    <x v="45"/>
    <x v="73"/>
    <x v="2"/>
    <x v="7"/>
    <x v="33"/>
    <x v="33"/>
    <x v="16"/>
    <x v="21"/>
  </r>
  <r>
    <x v="548"/>
    <s v="-"/>
    <s v="S.E., M.M."/>
    <s v="- Tri Feni Meindrawati, S.E., M.M."/>
    <x v="322"/>
    <d v="1987-06-02T00:00:00"/>
    <n v="38"/>
    <s v="38 Tahun 3 Bulan"/>
    <s v="36-40"/>
    <s v="Perempuan"/>
    <x v="19"/>
    <s v="-"/>
    <x v="1"/>
    <x v="6"/>
    <x v="4"/>
    <x v="39"/>
    <x v="84"/>
    <s v="Pengadministrasi  Laporan Keuangan"/>
    <d v="2025-01-02T00:00:00"/>
    <s v="Urusan Keuangan dan Pengelolaan Barang Milik Negara"/>
    <s v="Pelaksana Administrasi Wakil Direktur II"/>
    <m/>
    <s v="-"/>
    <x v="548"/>
    <x v="2"/>
    <x v="2"/>
    <x v="2"/>
    <s v="Kampus Sidoarjo"/>
    <s v="S2"/>
    <x v="173"/>
    <x v="111"/>
    <x v="45"/>
    <x v="73"/>
    <x v="2"/>
    <x v="7"/>
    <x v="33"/>
    <x v="33"/>
    <x v="16"/>
    <x v="21"/>
  </r>
  <r>
    <x v="549"/>
    <s v="-"/>
    <s v="S.Pi., M.T.P."/>
    <s v="- Cita Mahardika Hariyono, S.Pi., M.T.P."/>
    <x v="322"/>
    <d v="1994-07-31T00:00:00"/>
    <n v="31"/>
    <s v="31 Tahun 1 Bulan"/>
    <s v="31-35"/>
    <s v="Perempuan"/>
    <x v="19"/>
    <s v="-"/>
    <x v="2"/>
    <x v="7"/>
    <x v="4"/>
    <x v="39"/>
    <x v="84"/>
    <s v="Pengadministrasi Persediaan "/>
    <d v="2025-01-02T00:00:00"/>
    <s v="Urusan Keuangan dan Pengelolaan Barang Milik Negara"/>
    <s v="Pelaksana Administrasi Wakil Direktur II"/>
    <m/>
    <s v="-"/>
    <x v="549"/>
    <x v="2"/>
    <x v="2"/>
    <x v="2"/>
    <s v="Kampus Sidoarjo"/>
    <s v="S2"/>
    <x v="18"/>
    <x v="28"/>
    <x v="45"/>
    <x v="73"/>
    <x v="2"/>
    <x v="7"/>
    <x v="33"/>
    <x v="33"/>
    <x v="16"/>
    <x v="21"/>
  </r>
  <r>
    <x v="550"/>
    <s v="-"/>
    <s v="S.A.P."/>
    <s v="- Yudhi Sugama, S.A.P."/>
    <x v="322"/>
    <d v="1986-02-28T00:00:00"/>
    <n v="39"/>
    <s v="39 Tahun 7 Bulan"/>
    <s v="36-40"/>
    <s v="Laki-laki"/>
    <x v="19"/>
    <s v="-"/>
    <x v="1"/>
    <x v="6"/>
    <x v="4"/>
    <x v="39"/>
    <x v="84"/>
    <s v="Pengadministrasi Kepegawaian "/>
    <d v="2025-01-02T00:00:00"/>
    <s v="Urusan Kepegawaian"/>
    <s v="Pelaksana Administrasi Wakil Direktur II"/>
    <m/>
    <s v="-"/>
    <x v="550"/>
    <x v="2"/>
    <x v="2"/>
    <x v="2"/>
    <s v="Kampus Sidoarjo"/>
    <s v="S1/D4"/>
    <x v="176"/>
    <x v="104"/>
    <x v="45"/>
    <x v="73"/>
    <x v="2"/>
    <x v="7"/>
    <x v="33"/>
    <x v="33"/>
    <x v="16"/>
    <x v="21"/>
  </r>
  <r>
    <x v="551"/>
    <s v="-"/>
    <s v="-"/>
    <s v="- Arni Ningsih, -"/>
    <x v="322"/>
    <d v="1988-08-11T00:00:00"/>
    <n v="37"/>
    <s v="37 Tahun 1 Bulan"/>
    <s v="36-40"/>
    <s v="Perempuan"/>
    <x v="19"/>
    <s v="-"/>
    <x v="1"/>
    <x v="6"/>
    <x v="4"/>
    <x v="39"/>
    <x v="84"/>
    <s v="Pengadminitrasi Umum"/>
    <d v="2025-01-02T00:00:00"/>
    <s v="Urusan Tata Usaha dan Kerumahtanggaan (Administrasi/Teknis)"/>
    <s v="Pelaksana Administrasi Wakil Direktur II"/>
    <m/>
    <s v="-"/>
    <x v="551"/>
    <x v="2"/>
    <x v="2"/>
    <x v="2"/>
    <s v="Kampus Sidoarjo"/>
    <s v="SLTA"/>
    <x v="83"/>
    <x v="52"/>
    <x v="45"/>
    <x v="73"/>
    <x v="2"/>
    <x v="7"/>
    <x v="33"/>
    <x v="33"/>
    <x v="16"/>
    <x v="21"/>
  </r>
  <r>
    <x v="552"/>
    <s v="-"/>
    <s v="-"/>
    <s v="- Didik, -"/>
    <x v="322"/>
    <d v="1982-02-25T00:00:00"/>
    <n v="43"/>
    <s v="43 Tahun 7 Bulan"/>
    <s v="41-45"/>
    <s v="Laki-laki"/>
    <x v="19"/>
    <s v="-"/>
    <x v="1"/>
    <x v="7"/>
    <x v="4"/>
    <x v="39"/>
    <x v="84"/>
    <s v="Petugas Kebersihan"/>
    <d v="2025-01-02T00:00:00"/>
    <s v="Urusan Tata Usaha dan Kerumahtanggaan (Administrasi/Teknis)"/>
    <s v="Pelaksana Administrasi Wakil Direktur II"/>
    <m/>
    <s v="-"/>
    <x v="552"/>
    <x v="2"/>
    <x v="2"/>
    <x v="2"/>
    <s v="Kampus Sidoarjo"/>
    <s v="SLTA"/>
    <x v="83"/>
    <x v="52"/>
    <x v="45"/>
    <x v="73"/>
    <x v="2"/>
    <x v="7"/>
    <x v="33"/>
    <x v="33"/>
    <x v="16"/>
    <x v="21"/>
  </r>
  <r>
    <x v="553"/>
    <s v="-"/>
    <s v="-"/>
    <s v="- Himawan Antarikso, -"/>
    <x v="322"/>
    <d v="1984-07-27T00:00:00"/>
    <n v="41"/>
    <s v="41 Tahun 2 Bulan"/>
    <s v="41-45"/>
    <s v="Laki-laki"/>
    <x v="19"/>
    <s v="-"/>
    <x v="1"/>
    <x v="7"/>
    <x v="4"/>
    <x v="39"/>
    <x v="84"/>
    <s v="Satuan Pengamanan"/>
    <d v="2025-01-02T00:00:00"/>
    <s v="Urusan Tata Usaha dan Kerumahtanggaan (Administrasi/Teknis)"/>
    <s v="Pelaksana Administrasi Wakil Direktur II"/>
    <m/>
    <s v="-"/>
    <x v="553"/>
    <x v="2"/>
    <x v="2"/>
    <x v="2"/>
    <s v="Kampus Sidoarjo"/>
    <s v="SLTA"/>
    <x v="83"/>
    <x v="52"/>
    <x v="45"/>
    <x v="73"/>
    <x v="2"/>
    <x v="7"/>
    <x v="33"/>
    <x v="33"/>
    <x v="16"/>
    <x v="21"/>
  </r>
  <r>
    <x v="554"/>
    <s v="-"/>
    <s v="S.Pi., M.M."/>
    <s v="- Igo Sukma Pratama, S.Pi., M.M."/>
    <x v="322"/>
    <d v="1988-03-20T00:00:00"/>
    <n v="37"/>
    <s v="37 Tahun 6 Bulan"/>
    <s v="36-40"/>
    <s v="Laki-laki"/>
    <x v="19"/>
    <s v="-"/>
    <x v="1"/>
    <x v="6"/>
    <x v="4"/>
    <x v="39"/>
    <x v="84"/>
    <s v="Penyusun Rencana Anggaran"/>
    <s v="-"/>
    <s v="Urusan Tata Usaha dan Kerumahtanggaan (Administrasi/Teknis)"/>
    <s v="Pelaksana Administrasi Wakil Direktur II"/>
    <m/>
    <s v="-"/>
    <x v="554"/>
    <x v="2"/>
    <x v="2"/>
    <x v="2"/>
    <s v="Kampus Sidoarjo"/>
    <s v="S2"/>
    <x v="19"/>
    <x v="28"/>
    <x v="45"/>
    <x v="73"/>
    <x v="2"/>
    <x v="7"/>
    <x v="33"/>
    <x v="33"/>
    <x v="16"/>
    <x v="21"/>
  </r>
  <r>
    <x v="555"/>
    <s v="-"/>
    <s v="-"/>
    <s v="- M. Samsul Arip Djupri Kamsi, -"/>
    <x v="322"/>
    <d v="1964-08-15T00:00:00"/>
    <n v="61"/>
    <s v="61 Tahun 1 Bulan"/>
    <s v="61-65"/>
    <s v="Laki-laki"/>
    <x v="19"/>
    <s v="-"/>
    <x v="2"/>
    <x v="6"/>
    <x v="4"/>
    <x v="39"/>
    <x v="84"/>
    <s v="Satuan Pengamanan"/>
    <m/>
    <s v="Urusan Tata Usaha dan Kerumahtanggaan (Administrasi/Teknis)"/>
    <s v="Pelaksana Administrasi Wakil Direktur II"/>
    <m/>
    <m/>
    <x v="555"/>
    <x v="2"/>
    <x v="2"/>
    <x v="2"/>
    <s v="Sidoarjo"/>
    <s v="SD"/>
    <x v="83"/>
    <x v="52"/>
    <x v="45"/>
    <x v="73"/>
    <x v="2"/>
    <x v="7"/>
    <x v="33"/>
    <x v="33"/>
    <x v="16"/>
    <x v="21"/>
  </r>
  <r>
    <x v="556"/>
    <s v="-"/>
    <s v="-"/>
    <s v="- Sukarti, -"/>
    <x v="322"/>
    <d v="1965-01-08T00:00:00"/>
    <n v="60"/>
    <s v="60 Tahun 8 Bulan"/>
    <s v="56-60"/>
    <s v="Perempuan"/>
    <x v="19"/>
    <s v="-"/>
    <x v="2"/>
    <x v="6"/>
    <x v="4"/>
    <x v="39"/>
    <x v="84"/>
    <s v="Satuan Pengamanan"/>
    <m/>
    <s v="Urusan Tata Usaha dan Kerumahtanggaan (Administrasi/Teknis)"/>
    <s v="Pelaksana Administrasi Wakil Direktur II"/>
    <m/>
    <m/>
    <x v="556"/>
    <x v="2"/>
    <x v="2"/>
    <x v="2"/>
    <s v="Sidoarjo"/>
    <s v="SD"/>
    <x v="83"/>
    <x v="52"/>
    <x v="45"/>
    <x v="73"/>
    <x v="2"/>
    <x v="7"/>
    <x v="33"/>
    <x v="33"/>
    <x v="16"/>
    <x v="21"/>
  </r>
  <r>
    <x v="557"/>
    <s v="-"/>
    <s v="-"/>
    <s v="- Sugiono, -"/>
    <x v="322"/>
    <d v="1979-03-22T00:00:00"/>
    <n v="46"/>
    <s v="46 Tahun 6 Bulan"/>
    <s v="46-50"/>
    <s v="Laki-laki"/>
    <x v="19"/>
    <s v="-"/>
    <x v="1"/>
    <x v="7"/>
    <x v="4"/>
    <x v="39"/>
    <x v="84"/>
    <s v="Petugas Kebersihan"/>
    <d v="2025-01-02T00:00:00"/>
    <s v="Urusan Tata Usaha dan Kerumahtanggaan (Administrasi/Teknis)"/>
    <s v="Pelaksana Administrasi Wakil Direktur II"/>
    <m/>
    <s v="-"/>
    <x v="557"/>
    <x v="2"/>
    <x v="2"/>
    <x v="2"/>
    <s v="Kampus Sidoarjo"/>
    <s v="SLTA"/>
    <x v="83"/>
    <x v="52"/>
    <x v="45"/>
    <x v="73"/>
    <x v="2"/>
    <x v="7"/>
    <x v="33"/>
    <x v="33"/>
    <x v="16"/>
    <x v="21"/>
  </r>
  <r>
    <x v="558"/>
    <s v="-"/>
    <s v="-"/>
    <s v="- Solihin, -"/>
    <x v="322"/>
    <d v="1979-11-17T00:00:00"/>
    <n v="45"/>
    <s v="45 Tahun 10 Bulan"/>
    <s v="41-45"/>
    <s v="Laki-laki"/>
    <x v="19"/>
    <s v="-"/>
    <x v="1"/>
    <x v="6"/>
    <x v="4"/>
    <x v="39"/>
    <x v="84"/>
    <s v="Pramu Tambak"/>
    <s v="-"/>
    <s v="Urusan Tata Usaha dan Kerumahtanggaan (Administrasi/Teknis)"/>
    <s v="Pelaksana Administrasi Wakil Direktur II"/>
    <m/>
    <s v="-"/>
    <x v="558"/>
    <x v="2"/>
    <x v="2"/>
    <x v="2"/>
    <s v="Kampus Sidoarjo"/>
    <s v="SD"/>
    <x v="83"/>
    <x v="52"/>
    <x v="45"/>
    <x v="73"/>
    <x v="2"/>
    <x v="7"/>
    <x v="33"/>
    <x v="33"/>
    <x v="16"/>
    <x v="21"/>
  </r>
  <r>
    <x v="559"/>
    <s v="-"/>
    <s v="A.Md.Pi."/>
    <s v="- Faisal Fahruddin, A.Md.Pi."/>
    <x v="322"/>
    <d v="2000-04-29T00:00:00"/>
    <n v="25"/>
    <s v="25 Tahun 5 Bulan"/>
    <s v="21-25"/>
    <s v="Laki-laki"/>
    <x v="19"/>
    <s v="-"/>
    <x v="2"/>
    <x v="7"/>
    <x v="4"/>
    <x v="39"/>
    <x v="84"/>
    <s v="Teknisi Sarana dan Prasarana"/>
    <d v="2023-02-09T00:00:00"/>
    <s v="Urusan Tata Usaha dan Kerumahtanggaan (Administrasi/Teknis)"/>
    <s v="Pelaksana Administrasi Wakil Direktur II"/>
    <m/>
    <s v="-"/>
    <x v="559"/>
    <x v="2"/>
    <x v="2"/>
    <x v="2"/>
    <s v="Kampus Sidoarjo"/>
    <s v="D3"/>
    <x v="188"/>
    <x v="112"/>
    <x v="45"/>
    <x v="73"/>
    <x v="2"/>
    <x v="7"/>
    <x v="33"/>
    <x v="33"/>
    <x v="16"/>
    <x v="21"/>
  </r>
  <r>
    <x v="560"/>
    <s v="-"/>
    <s v="-"/>
    <s v="- Andika Prasetyo Nugroho, -"/>
    <x v="322"/>
    <d v="1998-03-28T00:00:00"/>
    <n v="27"/>
    <s v="27 Tahun 6 Bulan"/>
    <s v="26-30"/>
    <s v="Laki-laki"/>
    <x v="19"/>
    <s v="-"/>
    <x v="1"/>
    <x v="7"/>
    <x v="4"/>
    <x v="39"/>
    <x v="84"/>
    <s v="Pramu Tambak"/>
    <s v="-"/>
    <s v="Urusan Tata Usaha dan Kerumahtanggaan (Administrasi/Teknis)"/>
    <s v="Pelaksana Administrasi Wakil Direktur II"/>
    <m/>
    <s v="-"/>
    <x v="560"/>
    <x v="2"/>
    <x v="2"/>
    <x v="2"/>
    <s v="Kampus Sidoarjo"/>
    <s v="SLTA"/>
    <x v="83"/>
    <x v="52"/>
    <x v="45"/>
    <x v="73"/>
    <x v="2"/>
    <x v="7"/>
    <x v="33"/>
    <x v="33"/>
    <x v="16"/>
    <x v="21"/>
  </r>
  <r>
    <x v="561"/>
    <s v="-"/>
    <s v="A.Md.Pi."/>
    <s v="- Muhammad Rizqi Wardani, A.Md.Pi."/>
    <x v="322"/>
    <d v="1995-04-22T00:00:00"/>
    <n v="30"/>
    <s v="30 Tahun 5 Bulan"/>
    <s v="26-30"/>
    <s v="Laki-laki"/>
    <x v="19"/>
    <s v="-"/>
    <x v="1"/>
    <x v="6"/>
    <x v="4"/>
    <x v="39"/>
    <x v="84"/>
    <s v="Pengadministrasi Ketaruanaan dan Alumni"/>
    <d v="2025-01-02T00:00:00"/>
    <s v="Urusan Administrasi Ketarunaan dan Alumni"/>
    <s v="Pelaksana Administrasi Wakil Direktur III"/>
    <m/>
    <s v="-"/>
    <x v="561"/>
    <x v="2"/>
    <x v="2"/>
    <x v="2"/>
    <s v="Kampus Sidoarjo"/>
    <s v="D3"/>
    <x v="189"/>
    <x v="112"/>
    <x v="45"/>
    <x v="73"/>
    <x v="2"/>
    <x v="7"/>
    <x v="33"/>
    <x v="33"/>
    <x v="16"/>
    <x v="21"/>
  </r>
  <r>
    <x v="562"/>
    <s v="-"/>
    <s v="S.Pi."/>
    <s v="- Dewi Novita Sari, S.Pi."/>
    <x v="322"/>
    <d v="1996-11-04T00:00:00"/>
    <n v="28"/>
    <s v="28 Tahun 10 Bulan"/>
    <s v="26-30"/>
    <s v="Perempuan"/>
    <x v="19"/>
    <s v="-"/>
    <x v="2"/>
    <x v="7"/>
    <x v="4"/>
    <x v="39"/>
    <x v="84"/>
    <m/>
    <m/>
    <s v="Urusan Administrasi Ketarunaan dan Alumni"/>
    <s v="Pelaksana Administrasi Wakil Direktur III"/>
    <m/>
    <s v="-"/>
    <x v="562"/>
    <x v="2"/>
    <x v="2"/>
    <x v="2"/>
    <s v="Kampus Sidoarjo"/>
    <s v="S1/D4"/>
    <x v="84"/>
    <x v="61"/>
    <x v="45"/>
    <x v="73"/>
    <x v="2"/>
    <x v="7"/>
    <x v="33"/>
    <x v="33"/>
    <x v="16"/>
    <x v="21"/>
  </r>
  <r>
    <x v="563"/>
    <s v="-"/>
    <s v="-"/>
    <s v="- Fikrial Ikrom Indra Faza, -"/>
    <x v="322"/>
    <d v="2003-02-16T00:00:00"/>
    <n v="22"/>
    <s v="22 Tahun 7 Bulan"/>
    <s v="21-25"/>
    <s v="Laki-laki"/>
    <x v="19"/>
    <s v="-"/>
    <x v="1"/>
    <x v="7"/>
    <x v="4"/>
    <x v="39"/>
    <x v="84"/>
    <s v="Pembina Karakter"/>
    <d v="2025-01-02T00:00:00"/>
    <s v="Urusan Pembinaan Karakter"/>
    <s v="Pelaksana Administrasi Wakil Direktur III"/>
    <m/>
    <s v="-"/>
    <x v="563"/>
    <x v="2"/>
    <x v="2"/>
    <x v="2"/>
    <s v="Kampus Sidoarjo"/>
    <s v="D3"/>
    <x v="189"/>
    <x v="112"/>
    <x v="45"/>
    <x v="73"/>
    <x v="2"/>
    <x v="7"/>
    <x v="33"/>
    <x v="33"/>
    <x v="16"/>
    <x v="21"/>
  </r>
  <r>
    <x v="564"/>
    <s v="-"/>
    <s v="S.St.Pi., M.Si."/>
    <s v="- Saeful Akhmad Tauladani, S.St.Pi., M.Si."/>
    <x v="433"/>
    <d v="1981-12-21T00:00:00"/>
    <n v="43"/>
    <s v="43 Tahun 9 Bulan"/>
    <s v="41-45"/>
    <s v="Laki-laki"/>
    <x v="0"/>
    <d v="2014-10-01T00:00:00"/>
    <x v="1"/>
    <x v="0"/>
    <x v="0"/>
    <x v="117"/>
    <x v="103"/>
    <m/>
    <m/>
    <m/>
    <m/>
    <m/>
    <s v="belum pencantuman gelar S3 (Plt. WADIR III)"/>
    <x v="564"/>
    <x v="14"/>
    <x v="0"/>
    <x v="3"/>
    <s v="Kampus Bitung"/>
    <s v="S3"/>
    <x v="190"/>
    <x v="113"/>
    <x v="239"/>
    <x v="248"/>
    <x v="0"/>
    <x v="4"/>
    <x v="143"/>
    <x v="143"/>
    <x v="4"/>
    <x v="1"/>
  </r>
  <r>
    <x v="565"/>
    <s v="Dr."/>
    <s v="S.Pi., M.Si."/>
    <s v="Dr. Rudi Saranga, S.Pi., M.Si."/>
    <x v="434"/>
    <d v="1973-09-16T00:00:00"/>
    <n v="52"/>
    <s v="52 Tahun 0 Bulan"/>
    <s v="51-55"/>
    <s v="Laki-laki"/>
    <x v="4"/>
    <d v="2024-04-01T00:00:00"/>
    <x v="1"/>
    <x v="0"/>
    <x v="1"/>
    <x v="100"/>
    <x v="89"/>
    <m/>
    <m/>
    <m/>
    <m/>
    <m/>
    <s v="DIREKTUR"/>
    <x v="565"/>
    <x v="14"/>
    <x v="0"/>
    <x v="3"/>
    <s v="Kampus Bitung"/>
    <s v="S3"/>
    <x v="155"/>
    <x v="28"/>
    <x v="240"/>
    <x v="249"/>
    <x v="0"/>
    <x v="10"/>
    <x v="144"/>
    <x v="144"/>
    <x v="15"/>
    <x v="1"/>
  </r>
  <r>
    <x v="566"/>
    <s v="-"/>
    <s v="S.Pi., M.Si."/>
    <s v="- Muhammad Zainul Arifin, S.Pi., M.Si."/>
    <x v="435"/>
    <d v="1983-09-03T00:00:00"/>
    <n v="42"/>
    <s v="42 Tahun 0 Bulan"/>
    <s v="41-45"/>
    <s v="Laki-laki"/>
    <x v="5"/>
    <d v="2019-10-01T00:00:00"/>
    <x v="0"/>
    <x v="0"/>
    <x v="0"/>
    <x v="113"/>
    <x v="99"/>
    <m/>
    <m/>
    <m/>
    <m/>
    <m/>
    <s v="TUBEL (21 Agustus 2023 s.d 20 Agustus 2027)"/>
    <x v="566"/>
    <x v="14"/>
    <x v="0"/>
    <x v="3"/>
    <s v="Kampus Bitung"/>
    <s v="S2"/>
    <x v="26"/>
    <x v="114"/>
    <x v="241"/>
    <x v="250"/>
    <x v="0"/>
    <x v="11"/>
    <x v="145"/>
    <x v="145"/>
    <x v="21"/>
    <x v="1"/>
  </r>
  <r>
    <x v="567"/>
    <s v="Dr.Ir."/>
    <s v="M.Si."/>
    <s v="Dr.Ir. Samuel Hamel, M.Si."/>
    <x v="436"/>
    <d v="1960-06-30T00:00:00"/>
    <n v="65"/>
    <s v="65 Tahun 3 Bulan"/>
    <s v="61-65"/>
    <s v="Laki-laki"/>
    <x v="2"/>
    <d v="2025-06-01T00:00:00"/>
    <x v="2"/>
    <x v="0"/>
    <x v="1"/>
    <x v="97"/>
    <x v="86"/>
    <m/>
    <m/>
    <m/>
    <m/>
    <m/>
    <s v="Pensiun per 1 Juli 2025"/>
    <x v="567"/>
    <x v="14"/>
    <x v="0"/>
    <x v="3"/>
    <s v="Kampus Bitung"/>
    <s v="S3"/>
    <x v="150"/>
    <x v="114"/>
    <x v="242"/>
    <x v="251"/>
    <x v="0"/>
    <x v="3"/>
    <x v="146"/>
    <x v="146"/>
    <x v="3"/>
    <x v="1"/>
  </r>
  <r>
    <x v="568"/>
    <s v="Ir."/>
    <s v="M.Si."/>
    <s v="Ir. Jenny Inescry Manengkey, M.Si."/>
    <x v="437"/>
    <d v="1964-06-26T00:00:00"/>
    <n v="61"/>
    <s v="61 Tahun 3 Bulan"/>
    <s v="61-65"/>
    <s v="Perempuan"/>
    <x v="3"/>
    <d v="2011-10-01T00:00:00"/>
    <x v="1"/>
    <x v="0"/>
    <x v="1"/>
    <x v="118"/>
    <x v="104"/>
    <m/>
    <m/>
    <m/>
    <m/>
    <m/>
    <s v="-"/>
    <x v="568"/>
    <x v="14"/>
    <x v="0"/>
    <x v="3"/>
    <s v="Kampus Bitung"/>
    <s v="S2"/>
    <x v="26"/>
    <x v="114"/>
    <x v="243"/>
    <x v="252"/>
    <x v="0"/>
    <x v="3"/>
    <x v="147"/>
    <x v="147"/>
    <x v="3"/>
    <x v="1"/>
  </r>
  <r>
    <x v="569"/>
    <s v="-"/>
    <s v="A.Pi., S.Pi., M.Si."/>
    <s v="- Silvester Simau, A.Pi., S.Pi., M.Si."/>
    <x v="438"/>
    <d v="1960-05-11T00:00:00"/>
    <n v="65"/>
    <s v="65 Tahun 4 Bulan"/>
    <s v="61-65"/>
    <s v="Laki-laki"/>
    <x v="3"/>
    <d v="2014-04-01T00:00:00"/>
    <x v="2"/>
    <x v="0"/>
    <x v="1"/>
    <x v="118"/>
    <x v="104"/>
    <m/>
    <m/>
    <m/>
    <m/>
    <m/>
    <s v="Pensiun per 1 Juni 2025"/>
    <x v="569"/>
    <x v="14"/>
    <x v="0"/>
    <x v="3"/>
    <s v="Kampus Bitung"/>
    <s v="S2"/>
    <x v="26"/>
    <x v="114"/>
    <x v="244"/>
    <x v="253"/>
    <x v="0"/>
    <x v="3"/>
    <x v="148"/>
    <x v="148"/>
    <x v="3"/>
    <x v="1"/>
  </r>
  <r>
    <x v="570"/>
    <s v="Ir."/>
    <s v="M.Si."/>
    <s v="Ir. Jul Manohas, M.Si."/>
    <x v="439"/>
    <d v="1961-02-13T00:00:00"/>
    <n v="64"/>
    <s v="64 Tahun 7 Bulan"/>
    <s v="61-65"/>
    <s v="Perempuan"/>
    <x v="3"/>
    <d v="2024-04-01T00:00:00"/>
    <x v="1"/>
    <x v="0"/>
    <x v="1"/>
    <x v="61"/>
    <x v="55"/>
    <m/>
    <m/>
    <m/>
    <m/>
    <m/>
    <s v="KAPRODI TPI"/>
    <x v="570"/>
    <x v="14"/>
    <x v="0"/>
    <x v="3"/>
    <s v="Kampus Bitung"/>
    <s v="S2"/>
    <x v="26"/>
    <x v="114"/>
    <x v="245"/>
    <x v="254"/>
    <x v="0"/>
    <x v="10"/>
    <x v="149"/>
    <x v="149"/>
    <x v="15"/>
    <x v="1"/>
  </r>
  <r>
    <x v="571"/>
    <s v="-"/>
    <s v="S.Pi., M.Si."/>
    <s v="- Heru Santoso, S.Pi., M.Si."/>
    <x v="440"/>
    <d v="1973-10-30T00:00:00"/>
    <n v="51"/>
    <s v="51 Tahun 11 Bulan"/>
    <s v="51-55"/>
    <s v="Laki-laki"/>
    <x v="4"/>
    <d v="2024-04-01T00:00:00"/>
    <x v="1"/>
    <x v="0"/>
    <x v="1"/>
    <x v="119"/>
    <x v="105"/>
    <m/>
    <m/>
    <m/>
    <m/>
    <m/>
    <s v="Kepala Satuan Pengawas Internal"/>
    <x v="571"/>
    <x v="14"/>
    <x v="0"/>
    <x v="3"/>
    <s v="Kampus Bitung"/>
    <s v="S2"/>
    <x v="26"/>
    <x v="114"/>
    <x v="246"/>
    <x v="255"/>
    <x v="0"/>
    <x v="10"/>
    <x v="150"/>
    <x v="150"/>
    <x v="15"/>
    <x v="1"/>
  </r>
  <r>
    <x v="572"/>
    <s v="-"/>
    <s v="M.Eng."/>
    <s v="- Elsari Tanjung Putri, M.Eng."/>
    <x v="441"/>
    <d v="1987-01-01T00:00:00"/>
    <n v="38"/>
    <s v="38 Tahun 8 Bulan"/>
    <s v="36-40"/>
    <s v="Perempuan"/>
    <x v="5"/>
    <d v="2024-02-01T00:00:00"/>
    <x v="1"/>
    <x v="0"/>
    <x v="0"/>
    <x v="2"/>
    <x v="2"/>
    <m/>
    <m/>
    <m/>
    <m/>
    <m/>
    <s v="Kepala Satuan Penjaminan Mutu"/>
    <x v="572"/>
    <x v="14"/>
    <x v="0"/>
    <x v="3"/>
    <s v="Kampus Bitung"/>
    <s v="S2"/>
    <x v="191"/>
    <x v="13"/>
    <x v="247"/>
    <x v="256"/>
    <x v="0"/>
    <x v="8"/>
    <x v="151"/>
    <x v="151"/>
    <x v="10"/>
    <x v="1"/>
  </r>
  <r>
    <x v="573"/>
    <s v="Ir."/>
    <s v="M.Si."/>
    <s v="Ir. Lusje Lidya Debora Antou, M.Si."/>
    <x v="442"/>
    <d v="1966-12-17T00:00:00"/>
    <n v="58"/>
    <s v="58 Tahun 9 Bulan"/>
    <s v="56-60"/>
    <s v="Perempuan"/>
    <x v="4"/>
    <d v="2008-10-01T00:00:00"/>
    <x v="1"/>
    <x v="0"/>
    <x v="3"/>
    <x v="87"/>
    <x v="40"/>
    <m/>
    <m/>
    <m/>
    <m/>
    <m/>
    <s v="-"/>
    <x v="573"/>
    <x v="14"/>
    <x v="0"/>
    <x v="3"/>
    <s v="Kampus Bitung"/>
    <s v="S2"/>
    <x v="26"/>
    <x v="114"/>
    <x v="248"/>
    <x v="257"/>
    <x v="1"/>
    <x v="7"/>
    <x v="9"/>
    <x v="9"/>
    <x v="7"/>
    <x v="46"/>
  </r>
  <r>
    <x v="574"/>
    <s v="-"/>
    <s v="S.IK., M.Si."/>
    <s v="- Lidya Katili, S.IK., M.Si."/>
    <x v="443"/>
    <d v="1980-01-02T00:00:00"/>
    <n v="45"/>
    <s v="45 Tahun 8 Bulan"/>
    <s v="41-45"/>
    <s v="Perempuan"/>
    <x v="0"/>
    <d v="2020-04-01T00:00:00"/>
    <x v="1"/>
    <x v="0"/>
    <x v="0"/>
    <x v="120"/>
    <x v="106"/>
    <m/>
    <m/>
    <m/>
    <m/>
    <m/>
    <s v="-"/>
    <x v="574"/>
    <x v="14"/>
    <x v="0"/>
    <x v="3"/>
    <s v="Kampus Bitung"/>
    <s v="S2"/>
    <x v="26"/>
    <x v="114"/>
    <x v="249"/>
    <x v="258"/>
    <x v="1"/>
    <x v="7"/>
    <x v="9"/>
    <x v="9"/>
    <x v="7"/>
    <x v="46"/>
  </r>
  <r>
    <x v="575"/>
    <s v="-"/>
    <s v="S.St.Pi., M.Si."/>
    <s v="- Peggy Pontoh, S.St.Pi., M.Si."/>
    <x v="444"/>
    <d v="1985-04-18T00:00:00"/>
    <n v="40"/>
    <s v="40 Tahun 5 Bulan"/>
    <s v="36-40"/>
    <s v="Laki-laki"/>
    <x v="0"/>
    <d v="2025-06-01T00:00:00"/>
    <x v="0"/>
    <x v="0"/>
    <x v="3"/>
    <x v="87"/>
    <x v="40"/>
    <m/>
    <m/>
    <m/>
    <m/>
    <m/>
    <s v="TUBEL (19 Agustus 2024 s.d 18 Agustus 2028)"/>
    <x v="575"/>
    <x v="14"/>
    <x v="0"/>
    <x v="3"/>
    <s v="Kampus Bitung"/>
    <s v="S2"/>
    <x v="26"/>
    <x v="114"/>
    <x v="250"/>
    <x v="259"/>
    <x v="1"/>
    <x v="7"/>
    <x v="9"/>
    <x v="9"/>
    <x v="7"/>
    <x v="46"/>
  </r>
  <r>
    <x v="576"/>
    <s v="-"/>
    <s v="A.Md., S.Pi., M.Si."/>
    <s v="- Karyanto, A.Md., S.Pi., M.Si."/>
    <x v="445"/>
    <d v="1980-02-06T00:00:00"/>
    <n v="45"/>
    <s v="45 Tahun 7 Bulan"/>
    <s v="41-45"/>
    <s v="Laki-laki"/>
    <x v="6"/>
    <d v="2019-04-01T00:00:00"/>
    <x v="1"/>
    <x v="0"/>
    <x v="3"/>
    <x v="19"/>
    <x v="18"/>
    <m/>
    <m/>
    <m/>
    <m/>
    <m/>
    <s v="Kepala TEFA Armada Kapal Latih"/>
    <x v="576"/>
    <x v="14"/>
    <x v="0"/>
    <x v="3"/>
    <s v="Kampus Bitung"/>
    <s v="S2"/>
    <x v="25"/>
    <x v="1"/>
    <x v="251"/>
    <x v="260"/>
    <x v="1"/>
    <x v="7"/>
    <x v="9"/>
    <x v="9"/>
    <x v="7"/>
    <x v="86"/>
  </r>
  <r>
    <x v="577"/>
    <s v="-"/>
    <s v="A.Md., S.Pi., M.Tr.Pi."/>
    <s v="- Franky Adrian Darondo, A.Md., S.Pi., M.Tr.Pi."/>
    <x v="446"/>
    <d v="1982-04-11T00:00:00"/>
    <n v="43"/>
    <s v="43 Tahun 5 Bulan"/>
    <s v="41-45"/>
    <s v="Laki-laki"/>
    <x v="5"/>
    <d v="2022-04-01T00:00:00"/>
    <x v="1"/>
    <x v="0"/>
    <x v="0"/>
    <x v="44"/>
    <x v="34"/>
    <m/>
    <m/>
    <m/>
    <m/>
    <m/>
    <s v="KAPRODI TPI"/>
    <x v="577"/>
    <x v="14"/>
    <x v="0"/>
    <x v="3"/>
    <s v="Kampus Bitung"/>
    <s v="S2"/>
    <x v="5"/>
    <x v="12"/>
    <x v="252"/>
    <x v="261"/>
    <x v="1"/>
    <x v="7"/>
    <x v="9"/>
    <x v="9"/>
    <x v="7"/>
    <x v="86"/>
  </r>
  <r>
    <x v="578"/>
    <s v="Ir."/>
    <s v="M.Si."/>
    <s v="Ir. Leopold Arthur Tomasila, M.Si."/>
    <x v="447"/>
    <d v="1963-05-07T00:00:00"/>
    <n v="62"/>
    <s v="62 Tahun 4 Bulan"/>
    <s v="61-65"/>
    <s v="Laki-laki"/>
    <x v="4"/>
    <d v="2019-10-01T00:00:00"/>
    <x v="1"/>
    <x v="0"/>
    <x v="3"/>
    <x v="121"/>
    <x v="17"/>
    <m/>
    <m/>
    <m/>
    <m/>
    <m/>
    <s v="-"/>
    <x v="578"/>
    <x v="14"/>
    <x v="0"/>
    <x v="3"/>
    <s v="Kampus Bitung"/>
    <s v="S2"/>
    <x v="13"/>
    <x v="9"/>
    <x v="253"/>
    <x v="262"/>
    <x v="1"/>
    <x v="7"/>
    <x v="9"/>
    <x v="9"/>
    <x v="7"/>
    <x v="46"/>
  </r>
  <r>
    <x v="579"/>
    <s v="Dr."/>
    <s v="S.St.Pi., M.Pd."/>
    <s v="Dr. Barokah, S.St.Pi., M.Pd."/>
    <x v="448"/>
    <d v="1975-11-10T00:00:00"/>
    <n v="49"/>
    <s v="49 Tahun 10 Bulan"/>
    <s v="46-50"/>
    <s v="Laki-laki"/>
    <x v="1"/>
    <d v="2023-10-01T00:00:00"/>
    <x v="1"/>
    <x v="0"/>
    <x v="1"/>
    <x v="14"/>
    <x v="13"/>
    <m/>
    <m/>
    <m/>
    <m/>
    <m/>
    <s v="WADIR I"/>
    <x v="579"/>
    <x v="8"/>
    <x v="1"/>
    <x v="3"/>
    <s v="Kampus Bitung"/>
    <s v="S3"/>
    <x v="192"/>
    <x v="11"/>
    <x v="254"/>
    <x v="263"/>
    <x v="0"/>
    <x v="5"/>
    <x v="152"/>
    <x v="152"/>
    <x v="26"/>
    <x v="16"/>
  </r>
  <r>
    <x v="580"/>
    <s v="-"/>
    <s v="S.T., M.Si."/>
    <s v="- Jozua CH Huwae, S.T., M.Si."/>
    <x v="449"/>
    <d v="1968-10-25T00:00:00"/>
    <n v="56"/>
    <s v="56 Tahun 11 Bulan"/>
    <s v="56-60"/>
    <s v="Laki-laki"/>
    <x v="0"/>
    <d v="2020-10-01T00:00:00"/>
    <x v="2"/>
    <x v="0"/>
    <x v="0"/>
    <x v="122"/>
    <x v="107"/>
    <m/>
    <m/>
    <m/>
    <m/>
    <m/>
    <s v="-"/>
    <x v="580"/>
    <x v="8"/>
    <x v="1"/>
    <x v="3"/>
    <s v="Kampus Bitung"/>
    <s v="S2"/>
    <x v="26"/>
    <x v="114"/>
    <x v="255"/>
    <x v="264"/>
    <x v="0"/>
    <x v="1"/>
    <x v="153"/>
    <x v="153"/>
    <x v="14"/>
    <x v="87"/>
  </r>
  <r>
    <x v="581"/>
    <s v="-"/>
    <s v="A.Pi., M.Si."/>
    <s v="- Marinus S. Tappy, A.Pi., M.Si."/>
    <x v="450"/>
    <d v="1960-12-27T00:00:00"/>
    <n v="64"/>
    <s v="64 Tahun 9 Bulan"/>
    <s v="61-65"/>
    <s v="Laki-laki"/>
    <x v="3"/>
    <d v="2015-04-01T00:00:00"/>
    <x v="1"/>
    <x v="0"/>
    <x v="1"/>
    <x v="123"/>
    <x v="108"/>
    <m/>
    <m/>
    <m/>
    <m/>
    <m/>
    <s v="KAPRODI MP"/>
    <x v="581"/>
    <x v="8"/>
    <x v="1"/>
    <x v="3"/>
    <s v="Kampus Bitung"/>
    <s v="S2"/>
    <x v="26"/>
    <x v="114"/>
    <x v="256"/>
    <x v="265"/>
    <x v="0"/>
    <x v="15"/>
    <x v="154"/>
    <x v="154"/>
    <x v="24"/>
    <x v="16"/>
  </r>
  <r>
    <x v="582"/>
    <s v="-"/>
    <s v="A.Pi., S.E., M.Si."/>
    <s v="- Raman Ganda Tua H. Simanjuntak, A.Pi., S.E., M.Si."/>
    <x v="451"/>
    <d v="1961-07-30T00:00:00"/>
    <n v="64"/>
    <s v="64 Tahun 2 Bulan"/>
    <s v="61-65"/>
    <s v="Laki-laki"/>
    <x v="3"/>
    <d v="2012-10-01T00:00:00"/>
    <x v="1"/>
    <x v="0"/>
    <x v="1"/>
    <x v="30"/>
    <x v="26"/>
    <m/>
    <m/>
    <m/>
    <m/>
    <m/>
    <s v="-"/>
    <x v="582"/>
    <x v="8"/>
    <x v="1"/>
    <x v="3"/>
    <s v="Kampus Bitung"/>
    <s v="S2"/>
    <x v="26"/>
    <x v="114"/>
    <x v="257"/>
    <x v="266"/>
    <x v="0"/>
    <x v="3"/>
    <x v="155"/>
    <x v="155"/>
    <x v="3"/>
    <x v="20"/>
  </r>
  <r>
    <x v="583"/>
    <s v="-"/>
    <s v="M.T."/>
    <s v="- Yurika Nantan, M.T."/>
    <x v="452"/>
    <d v="1984-10-13T00:00:00"/>
    <n v="40"/>
    <s v="40 Tahun 11 Bulan"/>
    <s v="36-40"/>
    <s v="Perempuan"/>
    <x v="5"/>
    <d v="2024-02-01T00:00:00"/>
    <x v="1"/>
    <x v="0"/>
    <x v="0"/>
    <x v="75"/>
    <x v="68"/>
    <m/>
    <m/>
    <m/>
    <m/>
    <m/>
    <s v="Sekretaris Prodi MP"/>
    <x v="583"/>
    <x v="8"/>
    <x v="1"/>
    <x v="3"/>
    <s v="Kampus Bitung"/>
    <s v="S2"/>
    <x v="28"/>
    <x v="115"/>
    <x v="258"/>
    <x v="267"/>
    <x v="0"/>
    <x v="8"/>
    <x v="156"/>
    <x v="156"/>
    <x v="10"/>
    <x v="88"/>
  </r>
  <r>
    <x v="584"/>
    <s v="-"/>
    <s v="M.T."/>
    <s v="- Fahriadi Pakaya, M.T."/>
    <x v="453"/>
    <d v="1989-11-12T00:00:00"/>
    <n v="35"/>
    <s v="35 Tahun 10 Bulan"/>
    <s v="31-35"/>
    <s v="Laki-laki"/>
    <x v="5"/>
    <d v="2024-02-01T00:00:00"/>
    <x v="1"/>
    <x v="0"/>
    <x v="0"/>
    <x v="2"/>
    <x v="2"/>
    <m/>
    <m/>
    <m/>
    <m/>
    <m/>
    <s v="Kepala Pusbangwira"/>
    <x v="584"/>
    <x v="8"/>
    <x v="1"/>
    <x v="3"/>
    <s v="Kampus Bitung"/>
    <s v="S2"/>
    <x v="193"/>
    <x v="11"/>
    <x v="259"/>
    <x v="268"/>
    <x v="0"/>
    <x v="8"/>
    <x v="157"/>
    <x v="157"/>
    <x v="10"/>
    <x v="89"/>
  </r>
  <r>
    <x v="585"/>
    <s v="Dr."/>
    <s v="M.T."/>
    <s v="Dr. Ahmad Ilham Ramadhani, M.T."/>
    <x v="454"/>
    <d v="1996-01-28T00:00:00"/>
    <n v="29"/>
    <s v="29 Tahun 8 Bulan"/>
    <s v="26-30"/>
    <s v="Laki-laki"/>
    <x v="6"/>
    <d v="2020-12-01T00:00:00"/>
    <x v="1"/>
    <x v="0"/>
    <x v="3"/>
    <x v="124"/>
    <x v="49"/>
    <m/>
    <m/>
    <m/>
    <m/>
    <m/>
    <s v="Kepala TEFA Bengkel Latih"/>
    <x v="585"/>
    <x v="8"/>
    <x v="1"/>
    <x v="3"/>
    <s v="Kampus Bitung"/>
    <s v="S3"/>
    <x v="194"/>
    <x v="39"/>
    <x v="260"/>
    <x v="269"/>
    <x v="1"/>
    <x v="7"/>
    <x v="9"/>
    <x v="9"/>
    <x v="7"/>
    <x v="90"/>
  </r>
  <r>
    <x v="586"/>
    <s v="-"/>
    <s v="M.T."/>
    <s v="- Wasum, M.T."/>
    <x v="455"/>
    <d v="1987-06-27T00:00:00"/>
    <n v="38"/>
    <s v="38 Tahun 3 Bulan"/>
    <s v="36-40"/>
    <s v="Laki-laki"/>
    <x v="6"/>
    <d v="2020-12-01T00:00:00"/>
    <x v="1"/>
    <x v="0"/>
    <x v="3"/>
    <x v="124"/>
    <x v="49"/>
    <m/>
    <m/>
    <m/>
    <m/>
    <m/>
    <s v="-"/>
    <x v="586"/>
    <x v="8"/>
    <x v="1"/>
    <x v="3"/>
    <s v="Kampus Bitung"/>
    <s v="S2"/>
    <x v="28"/>
    <x v="28"/>
    <x v="261"/>
    <x v="270"/>
    <x v="1"/>
    <x v="7"/>
    <x v="9"/>
    <x v="9"/>
    <x v="7"/>
    <x v="68"/>
  </r>
  <r>
    <x v="587"/>
    <s v="-"/>
    <s v="M.T."/>
    <s v="- Mohammad Bintang Fikri, M.T."/>
    <x v="456"/>
    <d v="1992-06-08T00:00:00"/>
    <n v="33"/>
    <s v="33 Tahun 3 Bulan"/>
    <s v="31-35"/>
    <s v="Laki-laki"/>
    <x v="6"/>
    <d v="2020-12-01T00:00:00"/>
    <x v="2"/>
    <x v="0"/>
    <x v="5"/>
    <x v="125"/>
    <x v="109"/>
    <m/>
    <m/>
    <m/>
    <m/>
    <m/>
    <s v="Resign"/>
    <x v="587"/>
    <x v="8"/>
    <x v="1"/>
    <x v="3"/>
    <s v="Bitung"/>
    <s v="S2"/>
    <x v="31"/>
    <x v="0"/>
    <x v="45"/>
    <x v="271"/>
    <x v="1"/>
    <x v="7"/>
    <x v="9"/>
    <x v="9"/>
    <x v="7"/>
    <x v="91"/>
  </r>
  <r>
    <x v="588"/>
    <s v="-"/>
    <s v="S.T., M.Eng."/>
    <s v="- Dwi Dharma Arta Kusuma, S.T., M.Eng."/>
    <x v="457"/>
    <d v="1986-05-12T00:00:00"/>
    <n v="39"/>
    <s v="39 Tahun 4 Bulan"/>
    <s v="36-40"/>
    <s v="Laki-laki"/>
    <x v="6"/>
    <d v="2020-12-01T00:00:00"/>
    <x v="1"/>
    <x v="0"/>
    <x v="3"/>
    <x v="124"/>
    <x v="49"/>
    <m/>
    <m/>
    <m/>
    <m/>
    <m/>
    <s v="Kepala Unit TI dan Digital"/>
    <x v="588"/>
    <x v="8"/>
    <x v="1"/>
    <x v="3"/>
    <s v="Kampus Bitung"/>
    <s v="S2"/>
    <x v="28"/>
    <x v="13"/>
    <x v="262"/>
    <x v="272"/>
    <x v="1"/>
    <x v="7"/>
    <x v="9"/>
    <x v="9"/>
    <x v="7"/>
    <x v="68"/>
  </r>
  <r>
    <x v="589"/>
    <s v="-"/>
    <s v="S.St.Pi., M.ST.Pi."/>
    <s v="- Novie Wijaya, S.St.Pi., M.ST.Pi."/>
    <x v="458"/>
    <d v="1982-11-05T00:00:00"/>
    <n v="42"/>
    <s v="42 Tahun 10 Bulan"/>
    <s v="41-45"/>
    <s v="Laki-laki"/>
    <x v="1"/>
    <d v="2023-04-01T00:00:00"/>
    <x v="1"/>
    <x v="0"/>
    <x v="0"/>
    <x v="126"/>
    <x v="50"/>
    <m/>
    <m/>
    <m/>
    <m/>
    <m/>
    <s v="Plt. WADIR II"/>
    <x v="589"/>
    <x v="8"/>
    <x v="1"/>
    <x v="3"/>
    <s v="Kampus Bitung"/>
    <s v="S2"/>
    <x v="5"/>
    <x v="3"/>
    <x v="263"/>
    <x v="273"/>
    <x v="1"/>
    <x v="7"/>
    <x v="9"/>
    <x v="9"/>
    <x v="7"/>
    <x v="92"/>
  </r>
  <r>
    <x v="590"/>
    <s v="-"/>
    <s v="S.Pi., M.Tr.Pi."/>
    <s v="- Andie Murtono, S.Pi., M.Tr.Pi."/>
    <x v="459"/>
    <d v="1984-06-04T00:00:00"/>
    <n v="41"/>
    <s v="41 Tahun 3 Bulan"/>
    <s v="41-45"/>
    <s v="Laki-laki"/>
    <x v="5"/>
    <d v="2023-04-01T00:00:00"/>
    <x v="1"/>
    <x v="0"/>
    <x v="3"/>
    <x v="127"/>
    <x v="13"/>
    <m/>
    <m/>
    <m/>
    <m/>
    <m/>
    <s v="KAPRODI MP"/>
    <x v="590"/>
    <x v="8"/>
    <x v="1"/>
    <x v="3"/>
    <s v="Kampus Bitung"/>
    <s v="S2"/>
    <x v="5"/>
    <x v="12"/>
    <x v="264"/>
    <x v="274"/>
    <x v="1"/>
    <x v="7"/>
    <x v="9"/>
    <x v="9"/>
    <x v="7"/>
    <x v="93"/>
  </r>
  <r>
    <x v="591"/>
    <s v="-"/>
    <s v="S.T., M.Si."/>
    <s v="- Kaminton Tambunan, S.T., M.Si."/>
    <x v="460"/>
    <d v="1970-03-27T00:00:00"/>
    <n v="55"/>
    <s v="55 Tahun 6 Bulan"/>
    <s v="51-55"/>
    <s v="Laki-laki"/>
    <x v="0"/>
    <d v="2018-04-01T00:00:00"/>
    <x v="1"/>
    <x v="0"/>
    <x v="0"/>
    <x v="63"/>
    <x v="57"/>
    <m/>
    <m/>
    <m/>
    <m/>
    <m/>
    <s v="-"/>
    <x v="591"/>
    <x v="8"/>
    <x v="1"/>
    <x v="3"/>
    <s v="Kampus Bitung"/>
    <s v="S2"/>
    <x v="26"/>
    <x v="114"/>
    <x v="265"/>
    <x v="275"/>
    <x v="0"/>
    <x v="15"/>
    <x v="158"/>
    <x v="158"/>
    <x v="24"/>
    <x v="16"/>
  </r>
  <r>
    <x v="592"/>
    <s v="Ir."/>
    <s v="M.Si."/>
    <s v="Ir. Itje Danti Wewengkang, M.Si."/>
    <x v="461"/>
    <d v="1962-02-22T00:00:00"/>
    <n v="63"/>
    <s v="63 Tahun 7 Bulan"/>
    <s v="61-65"/>
    <s v="Perempuan"/>
    <x v="3"/>
    <d v="2024-04-01T00:00:00"/>
    <x v="1"/>
    <x v="0"/>
    <x v="1"/>
    <x v="77"/>
    <x v="70"/>
    <m/>
    <m/>
    <m/>
    <m/>
    <m/>
    <s v="Kepala Pusat Pembinaan Karakter"/>
    <x v="592"/>
    <x v="9"/>
    <x v="3"/>
    <x v="3"/>
    <s v="Kampus Bitung"/>
    <s v="S2"/>
    <x v="4"/>
    <x v="1"/>
    <x v="266"/>
    <x v="276"/>
    <x v="0"/>
    <x v="3"/>
    <x v="159"/>
    <x v="159"/>
    <x v="3"/>
    <x v="1"/>
  </r>
  <r>
    <x v="593"/>
    <s v="-"/>
    <s v="S.Pi., M.Si."/>
    <s v="- Nova Magdalena Tumanduk, S.Pi., M.Si."/>
    <x v="462"/>
    <d v="1971-11-29T00:00:00"/>
    <n v="53"/>
    <s v="53 Tahun 10 Bulan"/>
    <s v="51-55"/>
    <s v="Perempuan"/>
    <x v="4"/>
    <d v="2024-04-01T00:00:00"/>
    <x v="1"/>
    <x v="0"/>
    <x v="1"/>
    <x v="63"/>
    <x v="57"/>
    <m/>
    <m/>
    <m/>
    <m/>
    <m/>
    <s v="KAPRODI TPPP"/>
    <x v="593"/>
    <x v="9"/>
    <x v="3"/>
    <x v="3"/>
    <s v="Kampus Bitung"/>
    <s v="S2"/>
    <x v="26"/>
    <x v="114"/>
    <x v="267"/>
    <x v="277"/>
    <x v="0"/>
    <x v="3"/>
    <x v="160"/>
    <x v="160"/>
    <x v="3"/>
    <x v="1"/>
  </r>
  <r>
    <x v="594"/>
    <s v="Ir."/>
    <s v="M.Si."/>
    <s v="Ir. Fidel James Bonifacio Ticoalu, M.Si."/>
    <x v="463"/>
    <d v="1963-08-31T00:00:00"/>
    <n v="62"/>
    <s v="62 Tahun 0 Bulan"/>
    <s v="61-65"/>
    <s v="Laki-laki"/>
    <x v="4"/>
    <d v="2024-06-01T00:00:00"/>
    <x v="1"/>
    <x v="0"/>
    <x v="1"/>
    <x v="100"/>
    <x v="89"/>
    <m/>
    <m/>
    <m/>
    <m/>
    <m/>
    <s v="-"/>
    <x v="594"/>
    <x v="9"/>
    <x v="3"/>
    <x v="3"/>
    <s v="Kampus Bitung"/>
    <s v="S2"/>
    <x v="26"/>
    <x v="114"/>
    <x v="268"/>
    <x v="278"/>
    <x v="0"/>
    <x v="10"/>
    <x v="161"/>
    <x v="150"/>
    <x v="15"/>
    <x v="22"/>
  </r>
  <r>
    <x v="595"/>
    <s v="-"/>
    <s v="S.Pi., M.Si."/>
    <s v="- Hetty Magrittha Pauline Ondang, S.Pi., M.Si."/>
    <x v="464"/>
    <d v="1972-07-18T00:00:00"/>
    <n v="53"/>
    <s v="53 Tahun 2 Bulan"/>
    <s v="51-55"/>
    <s v="Perempuan"/>
    <x v="4"/>
    <d v="2024-04-01T00:00:00"/>
    <x v="1"/>
    <x v="0"/>
    <x v="1"/>
    <x v="128"/>
    <x v="110"/>
    <m/>
    <m/>
    <m/>
    <m/>
    <m/>
    <s v="Kepala P3M"/>
    <x v="595"/>
    <x v="9"/>
    <x v="3"/>
    <x v="3"/>
    <s v="Kampus Bitung"/>
    <s v="S2"/>
    <x v="26"/>
    <x v="114"/>
    <x v="269"/>
    <x v="279"/>
    <x v="0"/>
    <x v="3"/>
    <x v="162"/>
    <x v="161"/>
    <x v="3"/>
    <x v="1"/>
  </r>
  <r>
    <x v="596"/>
    <s v="-"/>
    <s v="M.T."/>
    <s v="- Meilya Suzan Triyastuti, M.T."/>
    <x v="465"/>
    <d v="1992-05-31T00:00:00"/>
    <n v="33"/>
    <s v="33 Tahun 3 Bulan"/>
    <s v="31-35"/>
    <s v="Perempuan"/>
    <x v="5"/>
    <d v="2024-02-01T00:00:00"/>
    <x v="1"/>
    <x v="0"/>
    <x v="0"/>
    <x v="2"/>
    <x v="2"/>
    <m/>
    <m/>
    <m/>
    <m/>
    <m/>
    <s v="-"/>
    <x v="596"/>
    <x v="9"/>
    <x v="3"/>
    <x v="3"/>
    <s v="Kampus Bitung"/>
    <s v="S2"/>
    <x v="41"/>
    <x v="16"/>
    <x v="270"/>
    <x v="280"/>
    <x v="0"/>
    <x v="13"/>
    <x v="163"/>
    <x v="162"/>
    <x v="19"/>
    <x v="94"/>
  </r>
  <r>
    <x v="597"/>
    <s v="-"/>
    <s v="S.Pd., M.Si."/>
    <s v="- Fitroh Dwi Apriliawan Hariyoto, S.Pd., M.Si."/>
    <x v="466"/>
    <d v="1991-04-23T00:00:00"/>
    <n v="34"/>
    <s v="34 Tahun 5 Bulan"/>
    <s v="31-35"/>
    <s v="Laki-laki"/>
    <x v="6"/>
    <d v="2020-03-01T00:00:00"/>
    <x v="1"/>
    <x v="0"/>
    <x v="0"/>
    <x v="44"/>
    <x v="34"/>
    <m/>
    <m/>
    <m/>
    <m/>
    <m/>
    <s v="Koordinator Kehumasan"/>
    <x v="597"/>
    <x v="9"/>
    <x v="3"/>
    <x v="3"/>
    <s v="Kampus Bitung"/>
    <s v="S2"/>
    <x v="195"/>
    <x v="98"/>
    <x v="271"/>
    <x v="281"/>
    <x v="0"/>
    <x v="8"/>
    <x v="164"/>
    <x v="163"/>
    <x v="10"/>
    <x v="77"/>
  </r>
  <r>
    <x v="598"/>
    <s v="-"/>
    <s v="S.ST.Pi., M.Tr.Pi."/>
    <s v="- Dessy Atika Natalia, S.ST.Pi., M.Tr.Pi."/>
    <x v="467"/>
    <d v="1988-12-21T00:00:00"/>
    <n v="36"/>
    <s v="36 Tahun 9 Bulan"/>
    <s v="36-40"/>
    <s v="Perempuan"/>
    <x v="5"/>
    <d v="2023-04-01T00:00:00"/>
    <x v="1"/>
    <x v="0"/>
    <x v="3"/>
    <x v="24"/>
    <x v="15"/>
    <m/>
    <m/>
    <m/>
    <m/>
    <m/>
    <s v="Kepala Unit Kesamaptaan, Pembinaan Minat, dan Bakat"/>
    <x v="598"/>
    <x v="9"/>
    <x v="3"/>
    <x v="3"/>
    <s v="Kampus Bitung"/>
    <s v="S2"/>
    <x v="5"/>
    <x v="12"/>
    <x v="272"/>
    <x v="282"/>
    <x v="1"/>
    <x v="7"/>
    <x v="9"/>
    <x v="9"/>
    <x v="7"/>
    <x v="95"/>
  </r>
  <r>
    <x v="599"/>
    <s v="-"/>
    <s v="S.ST., M.Tr.Pi."/>
    <s v="- Dyah Ayu Rakhmayeni, S.ST., M.Tr.Pi."/>
    <x v="468"/>
    <d v="1989-01-01T00:00:00"/>
    <n v="36"/>
    <s v="36 Tahun 8 Bulan"/>
    <s v="36-40"/>
    <s v="Perempuan"/>
    <x v="6"/>
    <d v="2019-04-01T00:00:00"/>
    <x v="1"/>
    <x v="0"/>
    <x v="3"/>
    <x v="24"/>
    <x v="15"/>
    <m/>
    <m/>
    <m/>
    <m/>
    <m/>
    <s v="Sekretaris PRODI TPPP"/>
    <x v="599"/>
    <x v="9"/>
    <x v="3"/>
    <x v="3"/>
    <s v="Kampus Bitung"/>
    <s v="S2"/>
    <x v="5"/>
    <x v="12"/>
    <x v="273"/>
    <x v="283"/>
    <x v="1"/>
    <x v="7"/>
    <x v="9"/>
    <x v="9"/>
    <x v="7"/>
    <x v="95"/>
  </r>
  <r>
    <x v="600"/>
    <s v="-"/>
    <s v="S.S.T.Pi., M.Si."/>
    <s v="- Fernando Wowiling, S.S.T.Pi., M.Si."/>
    <x v="469"/>
    <d v="1993-05-23T00:00:00"/>
    <n v="32"/>
    <s v="32 Tahun 4 Bulan"/>
    <s v="31-35"/>
    <s v="Laki-laki"/>
    <x v="8"/>
    <d v="2023-10-01T00:00:00"/>
    <x v="1"/>
    <x v="2"/>
    <x v="3"/>
    <x v="129"/>
    <x v="50"/>
    <m/>
    <m/>
    <m/>
    <m/>
    <m/>
    <s v="Kepala Unit Laboratorium, Pengelola Lab Mutu"/>
    <x v="600"/>
    <x v="9"/>
    <x v="3"/>
    <x v="3"/>
    <s v="Kampus Bitung"/>
    <s v="S2"/>
    <x v="26"/>
    <x v="114"/>
    <x v="274"/>
    <x v="284"/>
    <x v="1"/>
    <x v="7"/>
    <x v="9"/>
    <x v="9"/>
    <x v="7"/>
    <x v="96"/>
  </r>
  <r>
    <x v="601"/>
    <s v="-"/>
    <s v="S.Pi., M.Si."/>
    <s v="- Mohamad Akbar, S.Pi., M.Si."/>
    <x v="470"/>
    <d v="1984-12-31T00:00:00"/>
    <n v="40"/>
    <s v="40 Tahun 8 Bulan"/>
    <s v="36-40"/>
    <s v="Laki-laki"/>
    <x v="8"/>
    <d v="2024-03-01T00:00:00"/>
    <x v="1"/>
    <x v="2"/>
    <x v="3"/>
    <x v="130"/>
    <x v="111"/>
    <m/>
    <m/>
    <m/>
    <m/>
    <m/>
    <s v="Sekretaris P3M"/>
    <x v="601"/>
    <x v="9"/>
    <x v="3"/>
    <x v="3"/>
    <s v="Kampus Bitung"/>
    <s v="S2"/>
    <x v="163"/>
    <x v="1"/>
    <x v="275"/>
    <x v="285"/>
    <x v="0"/>
    <x v="9"/>
    <x v="165"/>
    <x v="164"/>
    <x v="27"/>
    <x v="44"/>
  </r>
  <r>
    <x v="602"/>
    <s v="-"/>
    <s v="-"/>
    <s v="- Fenny Levana Manuel, -"/>
    <x v="471"/>
    <d v="1984-08-08T00:00:00"/>
    <n v="41"/>
    <s v="41 Tahun 1 Bulan"/>
    <s v="41-45"/>
    <s v="Perempuan"/>
    <x v="11"/>
    <d v="2021-10-01T00:00:00"/>
    <x v="1"/>
    <x v="3"/>
    <x v="4"/>
    <x v="39"/>
    <x v="84"/>
    <s v="Pengadministrasi Kepegawaian"/>
    <d v="2024-01-02T00:00:00"/>
    <s v="Urusan Kepegawaian"/>
    <s v="Pelaksana Administrasi Wakil Direktur II"/>
    <m/>
    <s v="-"/>
    <x v="602"/>
    <x v="2"/>
    <x v="2"/>
    <x v="3"/>
    <s v="Kampus Bitung"/>
    <s v="SLTA"/>
    <x v="83"/>
    <x v="52"/>
    <x v="45"/>
    <x v="73"/>
    <x v="2"/>
    <x v="7"/>
    <x v="33"/>
    <x v="33"/>
    <x v="16"/>
    <x v="21"/>
  </r>
  <r>
    <x v="603"/>
    <s v="-"/>
    <s v="-"/>
    <s v="- Patriecia Pianaung, -"/>
    <x v="472"/>
    <d v="1977-03-14T00:00:00"/>
    <n v="48"/>
    <s v="48 Tahun 6 Bulan"/>
    <s v="46-50"/>
    <s v="Perempuan"/>
    <x v="6"/>
    <d v="2025-04-01T00:00:00"/>
    <x v="1"/>
    <x v="3"/>
    <x v="4"/>
    <x v="39"/>
    <x v="84"/>
    <s v="Pengandministrasi Kependidikan"/>
    <d v="2024-06-05T00:00:00"/>
    <s v="Urusan Pendidikan, Penelitian dan Pengabdian Masyarakat"/>
    <s v="Pelaksana Administrasi Wakil Direktur I"/>
    <m/>
    <s v="-"/>
    <x v="603"/>
    <x v="2"/>
    <x v="2"/>
    <x v="3"/>
    <s v="Kampus Bitung"/>
    <s v="SLTA"/>
    <x v="83"/>
    <x v="52"/>
    <x v="45"/>
    <x v="73"/>
    <x v="2"/>
    <x v="7"/>
    <x v="33"/>
    <x v="33"/>
    <x v="16"/>
    <x v="21"/>
  </r>
  <r>
    <x v="604"/>
    <s v="-"/>
    <s v="A.Md., S.E."/>
    <s v="- Grace Kristi Irjayanti, A.Md., S.E."/>
    <x v="473"/>
    <d v="1977-09-25T00:00:00"/>
    <n v="48"/>
    <s v="48 Tahun 0 Bulan"/>
    <s v="46-50"/>
    <s v="Perempuan"/>
    <x v="6"/>
    <d v="2023-04-01T00:00:00"/>
    <x v="1"/>
    <x v="3"/>
    <x v="4"/>
    <x v="39"/>
    <x v="84"/>
    <s v="Pengadministrasi PBJ"/>
    <d v="2025-01-15T00:00:00"/>
    <s v="Urusan Tata Usaha dan Kerumahtanggaan (Administrasi/Teknis)"/>
    <s v="Pelaksana Administrasi Wakil Direktur II"/>
    <m/>
    <s v="-"/>
    <x v="604"/>
    <x v="2"/>
    <x v="2"/>
    <x v="3"/>
    <s v="Kampus Bitung"/>
    <s v="S1/D4"/>
    <x v="101"/>
    <x v="116"/>
    <x v="45"/>
    <x v="73"/>
    <x v="2"/>
    <x v="7"/>
    <x v="33"/>
    <x v="33"/>
    <x v="16"/>
    <x v="21"/>
  </r>
  <r>
    <x v="605"/>
    <s v="-"/>
    <s v="S.E."/>
    <s v="- Hafsah Paputungan, S.E."/>
    <x v="474"/>
    <d v="1972-09-22T00:00:00"/>
    <n v="53"/>
    <s v="53 Tahun 0 Bulan"/>
    <s v="51-55"/>
    <s v="Perempuan"/>
    <x v="0"/>
    <d v="2025-04-01T00:00:00"/>
    <x v="1"/>
    <x v="3"/>
    <x v="4"/>
    <x v="39"/>
    <x v="84"/>
    <s v="Bendahara Penerimaan"/>
    <s v="-"/>
    <s v="Urusan Keuangan dan Pengelolaan Barang Milik Negara"/>
    <s v="Pelaksana Administrasi Wakil Direktur II"/>
    <m/>
    <s v="-"/>
    <x v="605"/>
    <x v="2"/>
    <x v="2"/>
    <x v="3"/>
    <s v="Kampus Bitung"/>
    <s v="S1/D4"/>
    <x v="88"/>
    <x v="117"/>
    <x v="45"/>
    <x v="73"/>
    <x v="2"/>
    <x v="7"/>
    <x v="33"/>
    <x v="33"/>
    <x v="16"/>
    <x v="21"/>
  </r>
  <r>
    <x v="606"/>
    <s v="-"/>
    <s v="-"/>
    <s v="- Joys Tambanaung, -"/>
    <x v="475"/>
    <d v="1976-10-30T00:00:00"/>
    <n v="48"/>
    <s v="48 Tahun 11 Bulan"/>
    <s v="46-50"/>
    <s v="Laki-laki"/>
    <x v="6"/>
    <d v="2024-04-01T00:00:00"/>
    <x v="1"/>
    <x v="3"/>
    <x v="4"/>
    <x v="39"/>
    <x v="84"/>
    <s v="Pengadministrasi Prodi TPPP"/>
    <d v="2025-01-15T00:00:00"/>
    <s v="Urusan Pendidikan, Penelitian dan Pengabdian Masyarakat"/>
    <s v="Pelaksana Administrasi Wakil Direktur I"/>
    <m/>
    <s v="-"/>
    <x v="606"/>
    <x v="2"/>
    <x v="2"/>
    <x v="3"/>
    <s v="Kampus Bitung"/>
    <s v="SLTA"/>
    <x v="83"/>
    <x v="52"/>
    <x v="45"/>
    <x v="73"/>
    <x v="2"/>
    <x v="7"/>
    <x v="33"/>
    <x v="33"/>
    <x v="16"/>
    <x v="21"/>
  </r>
  <r>
    <x v="607"/>
    <s v="-"/>
    <s v="A.Md."/>
    <s v="- Temi Susan Kaligis, A.Md."/>
    <x v="476"/>
    <d v="1979-09-27T00:00:00"/>
    <n v="46"/>
    <s v="46 Tahun 0 Bulan"/>
    <s v="46-50"/>
    <s v="Perempuan"/>
    <x v="6"/>
    <d v="2023-04-01T00:00:00"/>
    <x v="1"/>
    <x v="3"/>
    <x v="4"/>
    <x v="39"/>
    <x v="84"/>
    <s v="Pengelola Kepegawaian (OPERATOR SIMPEG)"/>
    <d v="2020-01-09T00:00:00"/>
    <s v="Urusan Kepegawaian"/>
    <s v="Pelaksana Administrasi Wakil Direktur II"/>
    <m/>
    <s v="-"/>
    <x v="607"/>
    <x v="2"/>
    <x v="2"/>
    <x v="3"/>
    <s v="Kampus Bitung"/>
    <s v="D3"/>
    <x v="196"/>
    <x v="114"/>
    <x v="45"/>
    <x v="73"/>
    <x v="2"/>
    <x v="7"/>
    <x v="33"/>
    <x v="33"/>
    <x v="16"/>
    <x v="21"/>
  </r>
  <r>
    <x v="608"/>
    <s v="-"/>
    <s v="A.Md., S.T."/>
    <s v="- Wesly Othniel Mamangkey, A.Md., S.T."/>
    <x v="477"/>
    <d v="1969-10-13T00:00:00"/>
    <n v="55"/>
    <s v="55 Tahun 11 Bulan"/>
    <s v="51-55"/>
    <s v="Laki-laki"/>
    <x v="0"/>
    <d v="2025-04-01T00:00:00"/>
    <x v="1"/>
    <x v="3"/>
    <x v="4"/>
    <x v="39"/>
    <x v="84"/>
    <s v="Kepala TEFA Fishing Gear"/>
    <d v="2025-01-15T00:00:00"/>
    <s v="Urusan Pendidikan, Penelitian dan Pengabdian Masyarakat"/>
    <s v="Pelaksana Administrasi Wakil Direktur I"/>
    <m/>
    <s v="-"/>
    <x v="608"/>
    <x v="2"/>
    <x v="2"/>
    <x v="3"/>
    <s v="Kampus Bitung"/>
    <s v="S1/D4"/>
    <x v="197"/>
    <x v="118"/>
    <x v="45"/>
    <x v="73"/>
    <x v="2"/>
    <x v="7"/>
    <x v="33"/>
    <x v="33"/>
    <x v="16"/>
    <x v="21"/>
  </r>
  <r>
    <x v="609"/>
    <s v="-"/>
    <s v="-"/>
    <s v="- Zestifianus Selsius Luma, -"/>
    <x v="478"/>
    <d v="1980-09-06T00:00:00"/>
    <n v="45"/>
    <s v="45 Tahun 0 Bulan"/>
    <s v="41-45"/>
    <s v="Laki-laki"/>
    <x v="14"/>
    <d v="2025-04-01T00:00:00"/>
    <x v="1"/>
    <x v="3"/>
    <x v="4"/>
    <x v="39"/>
    <x v="84"/>
    <s v="Satuan Pengamanan"/>
    <d v="2025-01-15T00:00:00"/>
    <s v="Urusan Tata Usaha dan Kerumahtanggaan (Administrasi/Teknis)"/>
    <s v="Pelaksana Administrasi Wakil Direktur II"/>
    <m/>
    <s v="-"/>
    <x v="609"/>
    <x v="2"/>
    <x v="2"/>
    <x v="3"/>
    <s v="Kampus Bitung"/>
    <s v="SLTP"/>
    <x v="83"/>
    <x v="52"/>
    <x v="45"/>
    <x v="73"/>
    <x v="2"/>
    <x v="7"/>
    <x v="33"/>
    <x v="33"/>
    <x v="16"/>
    <x v="21"/>
  </r>
  <r>
    <x v="610"/>
    <s v="-"/>
    <s v="-"/>
    <s v="- Adrie Kotutung, -"/>
    <x v="479"/>
    <d v="1971-11-10T00:00:00"/>
    <n v="53"/>
    <s v="53 Tahun 10 Bulan"/>
    <s v="51-55"/>
    <s v="Laki-laki"/>
    <x v="13"/>
    <d v="2025-04-01T00:00:00"/>
    <x v="1"/>
    <x v="3"/>
    <x v="4"/>
    <x v="39"/>
    <x v="84"/>
    <s v="Komandan Satuan Pengamanan"/>
    <d v="2020-01-09T00:00:00"/>
    <s v="Urusan Tata Usaha dan Kerumahtanggaan (Administrasi/Teknis)"/>
    <s v="Pelaksana Administrasi Wakil Direktur II"/>
    <m/>
    <s v="-"/>
    <x v="610"/>
    <x v="2"/>
    <x v="2"/>
    <x v="3"/>
    <s v="Kampus Bitung"/>
    <s v="SLTP"/>
    <x v="83"/>
    <x v="52"/>
    <x v="45"/>
    <x v="73"/>
    <x v="2"/>
    <x v="7"/>
    <x v="33"/>
    <x v="33"/>
    <x v="16"/>
    <x v="21"/>
  </r>
  <r>
    <x v="611"/>
    <s v="-"/>
    <s v="-"/>
    <s v="- Dial Aramuda, -"/>
    <x v="480"/>
    <d v="1982-11-19T00:00:00"/>
    <n v="42"/>
    <s v="42 Tahun 10 Bulan"/>
    <s v="41-45"/>
    <s v="Laki-laki"/>
    <x v="6"/>
    <d v="2023-04-01T00:00:00"/>
    <x v="1"/>
    <x v="3"/>
    <x v="4"/>
    <x v="39"/>
    <x v="84"/>
    <s v="Pengelola Sarana dan Prasarana Kantor"/>
    <d v="2020-01-09T00:00:00"/>
    <s v="Urusan Tata Usaha dan Kerumahtanggaan (Administrasi/Teknis)"/>
    <s v="Pelaksana Administrasi Wakil Direktur II"/>
    <m/>
    <s v="belum pencantuman gelar S1"/>
    <x v="611"/>
    <x v="2"/>
    <x v="2"/>
    <x v="3"/>
    <s v="Kampus Bitung"/>
    <s v="S1/D4"/>
    <x v="198"/>
    <x v="119"/>
    <x v="45"/>
    <x v="73"/>
    <x v="2"/>
    <x v="7"/>
    <x v="33"/>
    <x v="33"/>
    <x v="16"/>
    <x v="21"/>
  </r>
  <r>
    <x v="612"/>
    <s v="-"/>
    <s v="-"/>
    <s v="- Jumaat Paparo, -"/>
    <x v="481"/>
    <d v="1972-06-09T00:00:00"/>
    <n v="53"/>
    <s v="53 Tahun 3 Bulan"/>
    <s v="51-55"/>
    <s v="Laki-laki"/>
    <x v="12"/>
    <d v="2022-04-01T00:00:00"/>
    <x v="1"/>
    <x v="3"/>
    <x v="4"/>
    <x v="39"/>
    <x v="84"/>
    <s v="Teknisi Sarana dan Prasarana"/>
    <d v="2022-01-01T00:00:00"/>
    <s v="Urusan Tata Usaha dan Kerumahtanggaan (Administrasi/Teknis)"/>
    <s v="Pelaksana Administrasi Wakil Direktur II"/>
    <m/>
    <s v="-"/>
    <x v="612"/>
    <x v="2"/>
    <x v="2"/>
    <x v="3"/>
    <s v="Kampus Bitung"/>
    <s v="SLTA"/>
    <x v="83"/>
    <x v="52"/>
    <x v="45"/>
    <x v="73"/>
    <x v="2"/>
    <x v="7"/>
    <x v="33"/>
    <x v="33"/>
    <x v="16"/>
    <x v="21"/>
  </r>
  <r>
    <x v="613"/>
    <s v="-"/>
    <s v="S.Pi., M.Tr.Pi."/>
    <s v="- Stefanny Stevie Tumigolung, S.Pi., M.Tr.Pi."/>
    <x v="482"/>
    <d v="1983-09-25T00:00:00"/>
    <n v="42"/>
    <s v="42 Tahun 0 Bulan"/>
    <s v="41-45"/>
    <s v="Laki-laki"/>
    <x v="6"/>
    <d v="2023-04-01T00:00:00"/>
    <x v="1"/>
    <x v="3"/>
    <x v="4"/>
    <x v="39"/>
    <x v="84"/>
    <s v="Kepala Kamar Mesin"/>
    <d v="2020-01-09T00:00:00"/>
    <s v="Urusan Tata Usaha dan Kerumahtanggaan (ABK)"/>
    <s v="Pelaksana Administrasi Wakil Direktur II"/>
    <m/>
    <m/>
    <x v="613"/>
    <x v="2"/>
    <x v="2"/>
    <x v="3"/>
    <s v="Kampus Bitung"/>
    <s v="S2"/>
    <x v="5"/>
    <x v="12"/>
    <x v="45"/>
    <x v="73"/>
    <x v="2"/>
    <x v="7"/>
    <x v="33"/>
    <x v="33"/>
    <x v="16"/>
    <x v="21"/>
  </r>
  <r>
    <x v="614"/>
    <s v="-"/>
    <s v="A.Md."/>
    <s v="- Saiful, A.Md."/>
    <x v="483"/>
    <d v="1987-10-08T00:00:00"/>
    <n v="37"/>
    <s v="37 Tahun 11 Bulan"/>
    <s v="36-40"/>
    <s v="Laki-laki"/>
    <x v="12"/>
    <d v="2023-03-01T00:00:00"/>
    <x v="1"/>
    <x v="3"/>
    <x v="4"/>
    <x v="39"/>
    <x v="84"/>
    <s v="Kepala Kamar Mesin"/>
    <d v="2025-01-15T00:00:00"/>
    <s v="Urusan Tata Usaha dan Kerumahtanggaan (ABK)"/>
    <s v="Pelaksana Administrasi Wakil Direktur II"/>
    <m/>
    <s v="-"/>
    <x v="614"/>
    <x v="2"/>
    <x v="2"/>
    <x v="3"/>
    <s v="Kampus Bitung"/>
    <s v="D3"/>
    <x v="91"/>
    <x v="60"/>
    <x v="45"/>
    <x v="73"/>
    <x v="2"/>
    <x v="7"/>
    <x v="33"/>
    <x v="33"/>
    <x v="16"/>
    <x v="21"/>
  </r>
  <r>
    <x v="615"/>
    <s v="-"/>
    <s v="-"/>
    <s v="- Raha Agung Irawan, -"/>
    <x v="484"/>
    <d v="1992-11-07T00:00:00"/>
    <n v="32"/>
    <s v="32 Tahun 10 Bulan"/>
    <s v="31-35"/>
    <s v="Laki-laki"/>
    <x v="13"/>
    <d v="2022-03-01T00:00:00"/>
    <x v="1"/>
    <x v="3"/>
    <x v="4"/>
    <x v="39"/>
    <x v="84"/>
    <s v="Pengadministrasi TEFA Bengkel Kapal Latih"/>
    <d v="2025-01-15T00:00:00"/>
    <s v="Urusan Pendidikan, Penelitian dan Pengabdian Masyarakat"/>
    <s v="Pelaksana Administrasi Wakil Direktur I"/>
    <m/>
    <s v="-"/>
    <x v="615"/>
    <x v="2"/>
    <x v="2"/>
    <x v="3"/>
    <s v="Kampus Bitung"/>
    <s v="SLTA"/>
    <x v="83"/>
    <x v="52"/>
    <x v="45"/>
    <x v="73"/>
    <x v="2"/>
    <x v="7"/>
    <x v="33"/>
    <x v="33"/>
    <x v="16"/>
    <x v="21"/>
  </r>
  <r>
    <x v="616"/>
    <s v="-"/>
    <s v="-"/>
    <s v="- Gregorio A. Tumewu, -"/>
    <x v="485"/>
    <d v="1998-04-25T00:00:00"/>
    <n v="27"/>
    <s v="27 Tahun 5 Bulan"/>
    <s v="26-30"/>
    <s v="Laki-laki"/>
    <x v="13"/>
    <d v="2023-03-01T00:00:00"/>
    <x v="1"/>
    <x v="3"/>
    <x v="4"/>
    <x v="39"/>
    <x v="84"/>
    <s v="Nahkoda Kapal Latih Coelacanth"/>
    <d v="2025-01-15T00:00:00"/>
    <s v="Urusan Tata Usaha dan Kerumahtanggaan (ABK)"/>
    <s v="Pelaksana Administrasi Wakil Direktur II"/>
    <m/>
    <s v="-"/>
    <x v="616"/>
    <x v="2"/>
    <x v="2"/>
    <x v="3"/>
    <s v="Kampus Bitung"/>
    <s v="SLTA"/>
    <x v="83"/>
    <x v="52"/>
    <x v="45"/>
    <x v="73"/>
    <x v="2"/>
    <x v="7"/>
    <x v="33"/>
    <x v="33"/>
    <x v="16"/>
    <x v="21"/>
  </r>
  <r>
    <x v="617"/>
    <s v="-"/>
    <s v="A.M.Pi."/>
    <s v="- Septyan Vladimir Makanoneng, A.M.Pi."/>
    <x v="486"/>
    <d v="1996-09-28T00:00:00"/>
    <n v="29"/>
    <s v="29 Tahun 0 Bulan"/>
    <s v="26-30"/>
    <s v="Laki-laki"/>
    <x v="12"/>
    <d v="2023-03-01T00:00:00"/>
    <x v="1"/>
    <x v="3"/>
    <x v="4"/>
    <x v="39"/>
    <x v="84"/>
    <s v="Kepala Kamar Mesin"/>
    <d v="2022-03-01T00:00:00"/>
    <s v="Urusan Tata Usaha dan Kerumahtanggaan (ABK)"/>
    <s v="Pelaksana Administrasi Wakil Direktur II"/>
    <m/>
    <s v="-"/>
    <x v="617"/>
    <x v="2"/>
    <x v="2"/>
    <x v="3"/>
    <s v="Kampus Bitung"/>
    <s v="D3"/>
    <x v="91"/>
    <x v="59"/>
    <x v="45"/>
    <x v="73"/>
    <x v="2"/>
    <x v="7"/>
    <x v="33"/>
    <x v="33"/>
    <x v="16"/>
    <x v="21"/>
  </r>
  <r>
    <x v="618"/>
    <s v="-"/>
    <s v="A.Md.Pi."/>
    <s v="- Stefanus Pangandaheng, A.Md.Pi."/>
    <x v="487"/>
    <d v="1995-06-09T00:00:00"/>
    <n v="30"/>
    <s v="30 Tahun 3 Bulan"/>
    <s v="26-30"/>
    <s v="Laki-laki"/>
    <x v="12"/>
    <d v="2023-03-01T00:00:00"/>
    <x v="1"/>
    <x v="3"/>
    <x v="4"/>
    <x v="39"/>
    <x v="84"/>
    <s v="Masinis Kapal"/>
    <d v="2022-03-01T00:00:00"/>
    <s v="Urusan Tata Usaha dan Kerumahtanggaan (ABK)"/>
    <s v="Pelaksana Administrasi Wakil Direktur II"/>
    <m/>
    <s v="-"/>
    <x v="618"/>
    <x v="2"/>
    <x v="2"/>
    <x v="3"/>
    <s v="Kampus Bitung"/>
    <s v="D3"/>
    <x v="91"/>
    <x v="59"/>
    <x v="45"/>
    <x v="73"/>
    <x v="2"/>
    <x v="7"/>
    <x v="33"/>
    <x v="33"/>
    <x v="16"/>
    <x v="21"/>
  </r>
  <r>
    <x v="619"/>
    <s v="-"/>
    <s v="A.Md.Pi."/>
    <s v="- Peris Pangkiro, A.Md.Pi."/>
    <x v="488"/>
    <d v="1992-01-08T00:00:00"/>
    <n v="33"/>
    <s v="33 Tahun 8 Bulan"/>
    <s v="31-35"/>
    <s v="Laki-laki"/>
    <x v="12"/>
    <d v="2023-03-01T00:00:00"/>
    <x v="1"/>
    <x v="3"/>
    <x v="4"/>
    <x v="39"/>
    <x v="84"/>
    <s v="Kepala Kamar Mesin"/>
    <d v="2025-01-15T00:00:00"/>
    <s v="Urusan Tata Usaha dan Kerumahtanggaan (ABK)"/>
    <s v="Pelaksana Administrasi Wakil Direktur II"/>
    <m/>
    <s v="-"/>
    <x v="619"/>
    <x v="2"/>
    <x v="2"/>
    <x v="3"/>
    <s v="Kampus Bitung"/>
    <s v="D3"/>
    <x v="91"/>
    <x v="59"/>
    <x v="45"/>
    <x v="73"/>
    <x v="2"/>
    <x v="7"/>
    <x v="33"/>
    <x v="33"/>
    <x v="16"/>
    <x v="21"/>
  </r>
  <r>
    <x v="620"/>
    <s v="-"/>
    <s v="A.Md.Pi."/>
    <s v="- Gerald David Soleman Ontah, A.Md.Pi."/>
    <x v="489"/>
    <d v="1995-06-02T00:00:00"/>
    <n v="30"/>
    <s v="30 Tahun 3 Bulan"/>
    <s v="26-30"/>
    <s v="Laki-laki"/>
    <x v="12"/>
    <d v="2023-03-01T00:00:00"/>
    <x v="1"/>
    <x v="3"/>
    <x v="4"/>
    <x v="39"/>
    <x v="84"/>
    <s v="Kepala Kamar Mesin"/>
    <d v="2025-01-15T00:00:00"/>
    <s v="Urusan Tata Usaha dan Kerumahtanggaan (ABK)"/>
    <s v="Pelaksana Administrasi Wakil Direktur II"/>
    <m/>
    <s v="-"/>
    <x v="620"/>
    <x v="2"/>
    <x v="2"/>
    <x v="3"/>
    <s v="Kampus Bitung"/>
    <s v="D3"/>
    <x v="91"/>
    <x v="59"/>
    <x v="45"/>
    <x v="73"/>
    <x v="2"/>
    <x v="7"/>
    <x v="33"/>
    <x v="33"/>
    <x v="16"/>
    <x v="21"/>
  </r>
  <r>
    <x v="621"/>
    <s v="-"/>
    <s v="S.Kep."/>
    <s v="- Joice Sandra Tendean, S.Kep."/>
    <x v="490"/>
    <d v="1977-01-11T00:00:00"/>
    <n v="48"/>
    <s v="48 Tahun 8 Bulan"/>
    <s v="46-50"/>
    <s v="Perempuan"/>
    <x v="5"/>
    <d v="2022-04-01T00:00:00"/>
    <x v="1"/>
    <x v="3"/>
    <x v="4"/>
    <x v="39"/>
    <x v="84"/>
    <s v="Pengelola Unit Pelayanan Kesehatan"/>
    <d v="2025-01-15T00:00:00"/>
    <s v="Urusan Pembinaan Karakter"/>
    <s v="Pelaksana Administrasi Wakil Direktur III"/>
    <m/>
    <s v="-"/>
    <x v="621"/>
    <x v="2"/>
    <x v="2"/>
    <x v="3"/>
    <s v="Kampus Bitung"/>
    <s v="S1/D4"/>
    <x v="199"/>
    <x v="120"/>
    <x v="45"/>
    <x v="73"/>
    <x v="2"/>
    <x v="7"/>
    <x v="33"/>
    <x v="33"/>
    <x v="16"/>
    <x v="21"/>
  </r>
  <r>
    <x v="622"/>
    <s v="-"/>
    <s v="-"/>
    <s v="- Saeful Ahmad, -"/>
    <x v="491"/>
    <d v="1980-08-02T00:00:00"/>
    <n v="45"/>
    <s v="45 Tahun 1 Bulan"/>
    <s v="41-45"/>
    <s v="Laki-laki"/>
    <x v="12"/>
    <d v="2022-04-01T00:00:00"/>
    <x v="1"/>
    <x v="3"/>
    <x v="4"/>
    <x v="39"/>
    <x v="84"/>
    <s v="Petugas Kebersihan Lingkungan"/>
    <d v="2025-01-15T00:00:00"/>
    <s v="Urusan Tata Usaha dan Kerumahtanggaan (Administrasi/Teknis)"/>
    <s v="Pelaksana Administrasi Wakil Direktur II"/>
    <m/>
    <s v="-"/>
    <x v="622"/>
    <x v="2"/>
    <x v="2"/>
    <x v="3"/>
    <s v="Kampus Bitung"/>
    <s v="SLTA"/>
    <x v="83"/>
    <x v="52"/>
    <x v="45"/>
    <x v="73"/>
    <x v="2"/>
    <x v="7"/>
    <x v="33"/>
    <x v="33"/>
    <x v="16"/>
    <x v="21"/>
  </r>
  <r>
    <x v="623"/>
    <s v="-"/>
    <s v="S.St.Pi., M.Tr.Pi."/>
    <s v="- Grandhi Kaenato Da Gomez, S.St.Pi., M.Tr.Pi."/>
    <x v="492"/>
    <d v="1993-03-26T00:00:00"/>
    <n v="32"/>
    <s v="32 Tahun 6 Bulan"/>
    <s v="31-35"/>
    <s v="Laki-laki"/>
    <x v="6"/>
    <d v="2022-04-01T00:00:00"/>
    <x v="1"/>
    <x v="3"/>
    <x v="4"/>
    <x v="39"/>
    <x v="84"/>
    <s v="Penyusun Laporan Keuangan"/>
    <d v="2023-01-01T00:00:00"/>
    <s v="Urusan Keuangan dan Pengelolaan Barang Milik Negara"/>
    <s v="Pelaksana Administrasi Wakil Direktur II"/>
    <m/>
    <s v="Kepala Unit Sertifikasi dan Uji Kompetensi"/>
    <x v="623"/>
    <x v="2"/>
    <x v="2"/>
    <x v="3"/>
    <s v="Kampus Bitung"/>
    <s v="S2"/>
    <x v="5"/>
    <x v="12"/>
    <x v="45"/>
    <x v="73"/>
    <x v="2"/>
    <x v="7"/>
    <x v="33"/>
    <x v="33"/>
    <x v="16"/>
    <x v="21"/>
  </r>
  <r>
    <x v="624"/>
    <s v="-"/>
    <s v="S.S."/>
    <s v="- Yunita Meilan Lydia Undap, S.S."/>
    <x v="493"/>
    <d v="1980-06-18T00:00:00"/>
    <n v="45"/>
    <s v="45 Tahun 3 Bulan"/>
    <s v="41-45"/>
    <s v="Perempuan"/>
    <x v="0"/>
    <d v="2018-04-01T00:00:00"/>
    <x v="1"/>
    <x v="4"/>
    <x v="4"/>
    <x v="39"/>
    <x v="84"/>
    <s v="Pengembang Teknologi Pembelajaran Ahli Muda"/>
    <d v="2020-10-22T00:00:00"/>
    <m/>
    <m/>
    <s v="Pengembang Teknologi Pembelajaran"/>
    <s v="-"/>
    <x v="624"/>
    <x v="2"/>
    <x v="2"/>
    <x v="3"/>
    <s v="Kampus Bitung"/>
    <s v="S1/D4"/>
    <x v="200"/>
    <x v="114"/>
    <x v="45"/>
    <x v="73"/>
    <x v="2"/>
    <x v="7"/>
    <x v="33"/>
    <x v="33"/>
    <x v="16"/>
    <x v="21"/>
  </r>
  <r>
    <x v="625"/>
    <s v="-"/>
    <s v="S.E."/>
    <s v="- Olvi Olke Wowiling, S.E."/>
    <x v="494"/>
    <d v="1973-10-09T00:00:00"/>
    <n v="51"/>
    <s v="51 Tahun 11 Bulan"/>
    <s v="51-55"/>
    <s v="Perempuan"/>
    <x v="5"/>
    <d v="2021-04-01T00:00:00"/>
    <x v="1"/>
    <x v="4"/>
    <x v="4"/>
    <x v="39"/>
    <x v="84"/>
    <s v="Pengembang Teknologi Pembelajaran Ahli Pertama"/>
    <d v="2020-10-22T00:00:00"/>
    <m/>
    <m/>
    <s v="Pengembang Teknologi Pembelajaran"/>
    <s v="-"/>
    <x v="625"/>
    <x v="2"/>
    <x v="2"/>
    <x v="3"/>
    <s v="Kampus Bitung"/>
    <s v="S1/D4"/>
    <x v="88"/>
    <x v="117"/>
    <x v="45"/>
    <x v="73"/>
    <x v="2"/>
    <x v="7"/>
    <x v="33"/>
    <x v="33"/>
    <x v="16"/>
    <x v="21"/>
  </r>
  <r>
    <x v="626"/>
    <s v="-"/>
    <s v="S.T."/>
    <s v="- Lexi Junus Saul Hosang, S.T."/>
    <x v="495"/>
    <d v="1975-11-10T00:00:00"/>
    <n v="49"/>
    <s v="49 Tahun 10 Bulan"/>
    <s v="46-50"/>
    <s v="Laki-laki"/>
    <x v="0"/>
    <d v="2021-04-01T00:00:00"/>
    <x v="1"/>
    <x v="4"/>
    <x v="4"/>
    <x v="39"/>
    <x v="84"/>
    <s v="Statistisi Pertama"/>
    <d v="2020-10-22T00:00:00"/>
    <m/>
    <m/>
    <s v="Statistisi"/>
    <s v="-"/>
    <x v="626"/>
    <x v="2"/>
    <x v="2"/>
    <x v="3"/>
    <s v="Kampus Bitung"/>
    <s v="S1/D4"/>
    <x v="82"/>
    <x v="114"/>
    <x v="45"/>
    <x v="73"/>
    <x v="2"/>
    <x v="7"/>
    <x v="33"/>
    <x v="33"/>
    <x v="16"/>
    <x v="21"/>
  </r>
  <r>
    <x v="627"/>
    <s v="-"/>
    <s v="S.E."/>
    <s v="- Feronica Umboh, S.E."/>
    <x v="496"/>
    <d v="1972-02-08T00:00:00"/>
    <n v="53"/>
    <s v="53 Tahun 7 Bulan"/>
    <s v="51-55"/>
    <s v="Perempuan"/>
    <x v="0"/>
    <d v="2016-10-01T00:00:00"/>
    <x v="1"/>
    <x v="3"/>
    <x v="4"/>
    <x v="39"/>
    <x v="84"/>
    <s v="Kepala Subbagian Umum"/>
    <d v="2025-08-13T00:00:00"/>
    <s v="Urusan Tata Usaha dan Kerumahtanggaan (Administrasi/Teknis)"/>
    <s v="Pelaksana Administrasi Wakil Direktur II"/>
    <m/>
    <s v="-"/>
    <x v="627"/>
    <x v="2"/>
    <x v="2"/>
    <x v="3"/>
    <s v="Kampus Bitung"/>
    <s v="S1/D4"/>
    <x v="101"/>
    <x v="121"/>
    <x v="45"/>
    <x v="73"/>
    <x v="2"/>
    <x v="7"/>
    <x v="33"/>
    <x v="33"/>
    <x v="16"/>
    <x v="21"/>
  </r>
  <r>
    <x v="628"/>
    <s v="-"/>
    <s v="-"/>
    <s v="- Dolfinus Blasius Blasing, -"/>
    <x v="497"/>
    <d v="1969-05-16T00:00:00"/>
    <n v="56"/>
    <s v="56 Tahun 4 Bulan"/>
    <s v="56-60"/>
    <s v="Laki-laki"/>
    <x v="10"/>
    <d v="2019-04-01T00:00:00"/>
    <x v="1"/>
    <x v="4"/>
    <x v="4"/>
    <x v="39"/>
    <x v="84"/>
    <s v="Pranata Keuangan APBN Terampil"/>
    <d v="2021-02-26T00:00:00"/>
    <m/>
    <m/>
    <s v="Pranata Keuangan APBN"/>
    <s v="-"/>
    <x v="628"/>
    <x v="2"/>
    <x v="2"/>
    <x v="3"/>
    <s v="Kampus Bitung"/>
    <s v="SLTA"/>
    <x v="83"/>
    <x v="52"/>
    <x v="45"/>
    <x v="73"/>
    <x v="2"/>
    <x v="7"/>
    <x v="33"/>
    <x v="33"/>
    <x v="16"/>
    <x v="21"/>
  </r>
  <r>
    <x v="629"/>
    <s v="-"/>
    <s v="S.E."/>
    <s v="- Silvania Meyke Cherly Pangkerego, S.E."/>
    <x v="498"/>
    <d v="1966-05-19T00:00:00"/>
    <n v="59"/>
    <s v="59 Tahun 4 Bulan"/>
    <s v="56-60"/>
    <s v="Perempuan"/>
    <x v="0"/>
    <d v="2021-04-01T00:00:00"/>
    <x v="2"/>
    <x v="4"/>
    <x v="4"/>
    <x v="39"/>
    <x v="84"/>
    <s v="Analis Kepegawaian Pertama"/>
    <d v="2020-10-22T00:00:00"/>
    <m/>
    <m/>
    <s v="Analis Kepegawaian"/>
    <s v="Pensiun per 1 Juni 2024"/>
    <x v="629"/>
    <x v="2"/>
    <x v="2"/>
    <x v="3"/>
    <s v="Bitung"/>
    <s v="S1/D4"/>
    <x v="103"/>
    <x v="121"/>
    <x v="45"/>
    <x v="73"/>
    <x v="2"/>
    <x v="7"/>
    <x v="33"/>
    <x v="33"/>
    <x v="16"/>
    <x v="21"/>
  </r>
  <r>
    <x v="630"/>
    <s v="-"/>
    <s v="S.E."/>
    <s v="- Lusje Susana Mawuntu, S.E."/>
    <x v="499"/>
    <d v="1972-01-07T00:00:00"/>
    <n v="53"/>
    <s v="53 Tahun 8 Bulan"/>
    <s v="51-55"/>
    <s v="Perempuan"/>
    <x v="5"/>
    <d v="2021-04-01T00:00:00"/>
    <x v="1"/>
    <x v="4"/>
    <x v="4"/>
    <x v="39"/>
    <x v="84"/>
    <s v="Arsiparis Pertama"/>
    <d v="2020-10-22T00:00:00"/>
    <m/>
    <m/>
    <s v="Arsiparis"/>
    <s v="-"/>
    <x v="630"/>
    <x v="2"/>
    <x v="2"/>
    <x v="3"/>
    <s v="Kampus Bitung"/>
    <s v="S1/D4"/>
    <x v="88"/>
    <x v="121"/>
    <x v="45"/>
    <x v="73"/>
    <x v="2"/>
    <x v="7"/>
    <x v="33"/>
    <x v="33"/>
    <x v="16"/>
    <x v="21"/>
  </r>
  <r>
    <x v="631"/>
    <s v="-"/>
    <s v="S.Pi., M.Tr.Pi."/>
    <s v="- I Nyoman Subawa, S.Pi., M.Tr.Pi."/>
    <x v="500"/>
    <d v="1981-05-19T00:00:00"/>
    <n v="44"/>
    <s v="44 Tahun 4 Bulan"/>
    <s v="41-45"/>
    <s v="Laki-laki"/>
    <x v="10"/>
    <d v="2019-04-01T00:00:00"/>
    <x v="1"/>
    <x v="4"/>
    <x v="4"/>
    <x v="39"/>
    <x v="84"/>
    <s v="Pranata Laboratorium Pendidikan Pelaksana Lanjutan"/>
    <d v="2018-06-01T00:00:00"/>
    <m/>
    <m/>
    <s v="Pranata Laboratorium Pendidikan"/>
    <m/>
    <x v="631"/>
    <x v="2"/>
    <x v="2"/>
    <x v="3"/>
    <s v="Kampus Bitung"/>
    <s v="S2"/>
    <x v="5"/>
    <x v="12"/>
    <x v="45"/>
    <x v="73"/>
    <x v="2"/>
    <x v="7"/>
    <x v="33"/>
    <x v="33"/>
    <x v="16"/>
    <x v="21"/>
  </r>
  <r>
    <x v="632"/>
    <s v="-"/>
    <s v="S.Tr.Pi., M.Pd."/>
    <s v="- Ahmad Tubagus Tsani Risqi Aji, S.Tr.Pi., M.Pd."/>
    <x v="501"/>
    <d v="1994-08-06T00:00:00"/>
    <n v="31"/>
    <s v="31 Tahun 1 Bulan"/>
    <s v="31-35"/>
    <s v="Laki-laki"/>
    <x v="10"/>
    <d v="2020-12-01T00:00:00"/>
    <x v="1"/>
    <x v="4"/>
    <x v="4"/>
    <x v="39"/>
    <x v="84"/>
    <s v="Pranata Laboratorium Pendidikan Ahli Pertama"/>
    <d v="2023-04-05T00:00:00"/>
    <m/>
    <m/>
    <s v="Pranata Laboratorium Pendidikan"/>
    <s v="-"/>
    <x v="632"/>
    <x v="2"/>
    <x v="2"/>
    <x v="3"/>
    <s v="Kampus Bitung"/>
    <s v="S2"/>
    <x v="52"/>
    <x v="122"/>
    <x v="45"/>
    <x v="73"/>
    <x v="2"/>
    <x v="7"/>
    <x v="33"/>
    <x v="33"/>
    <x v="16"/>
    <x v="21"/>
  </r>
  <r>
    <x v="633"/>
    <s v="-"/>
    <s v="A.Md."/>
    <s v="- Iin Fridayani Veronika Purba, A.Md."/>
    <x v="502"/>
    <d v="1991-06-28T00:00:00"/>
    <n v="34"/>
    <s v="34 Tahun 3 Bulan"/>
    <s v="31-35"/>
    <s v="Perempuan"/>
    <x v="11"/>
    <d v="2023-10-01T00:00:00"/>
    <x v="1"/>
    <x v="4"/>
    <x v="4"/>
    <x v="39"/>
    <x v="84"/>
    <s v="Pustakawan Pelaksana"/>
    <d v="2024-03-01T00:00:00"/>
    <m/>
    <m/>
    <s v="Pustakawan"/>
    <s v="-"/>
    <x v="633"/>
    <x v="2"/>
    <x v="2"/>
    <x v="3"/>
    <s v="Kampus Bitung"/>
    <s v="D3"/>
    <x v="201"/>
    <x v="37"/>
    <x v="45"/>
    <x v="73"/>
    <x v="2"/>
    <x v="7"/>
    <x v="33"/>
    <x v="33"/>
    <x v="16"/>
    <x v="21"/>
  </r>
  <r>
    <x v="634"/>
    <s v="-"/>
    <s v="A.Md.Pi"/>
    <s v="- Muhammad Yusuf Aridho, A.Md.Pi"/>
    <x v="503"/>
    <d v="1997-05-19T00:00:00"/>
    <n v="28"/>
    <s v="28 Tahun 4 Bulan"/>
    <s v="26-30"/>
    <s v="Laki-laki"/>
    <x v="12"/>
    <d v="2025-06-01T00:00:00"/>
    <x v="1"/>
    <x v="4"/>
    <x v="4"/>
    <x v="39"/>
    <x v="84"/>
    <s v="Pranata Laboratorium Pendidikan Pelaksana"/>
    <d v="2025-06-01T00:00:00"/>
    <m/>
    <m/>
    <s v="Pranata Laboratorium Pendidikan"/>
    <m/>
    <x v="634"/>
    <x v="2"/>
    <x v="2"/>
    <x v="3"/>
    <s v="Kampus Bitung"/>
    <s v="D3"/>
    <x v="202"/>
    <x v="112"/>
    <x v="45"/>
    <x v="73"/>
    <x v="2"/>
    <x v="7"/>
    <x v="33"/>
    <x v="33"/>
    <x v="16"/>
    <x v="21"/>
  </r>
  <r>
    <x v="635"/>
    <s v="-"/>
    <s v="A.Md.Pi"/>
    <s v="- Ferdy Luther Januarinto Pongoh, A.Md.Pi"/>
    <x v="504"/>
    <d v="1991-01-20T00:00:00"/>
    <n v="34"/>
    <s v="34 Tahun 8 Bulan"/>
    <s v="31-35"/>
    <s v="Laki-laki"/>
    <x v="12"/>
    <d v="2025-06-01T00:00:00"/>
    <x v="1"/>
    <x v="3"/>
    <x v="4"/>
    <x v="39"/>
    <x v="84"/>
    <s v="Mualim"/>
    <d v="2025-06-01T00:00:00"/>
    <s v="Urusan Tata Usaha dan Kerumahtanggaan (ABK)"/>
    <s v="Pelaksana Administrasi Wakil Direktur II"/>
    <m/>
    <m/>
    <x v="635"/>
    <x v="2"/>
    <x v="2"/>
    <x v="3"/>
    <s v="Kampus Bitung"/>
    <s v="D3"/>
    <x v="203"/>
    <x v="60"/>
    <x v="45"/>
    <x v="73"/>
    <x v="2"/>
    <x v="7"/>
    <x v="33"/>
    <x v="33"/>
    <x v="16"/>
    <x v="21"/>
  </r>
  <r>
    <x v="636"/>
    <s v="-"/>
    <s v="-"/>
    <s v="- Andis Syamsuddin, -"/>
    <x v="505"/>
    <d v="1996-04-21T00:00:00"/>
    <n v="29"/>
    <s v="29 Tahun 5 Bulan"/>
    <s v="26-30"/>
    <s v="Laki-laki"/>
    <x v="13"/>
    <d v="2025-06-01T00:00:00"/>
    <x v="1"/>
    <x v="3"/>
    <x v="4"/>
    <x v="39"/>
    <x v="84"/>
    <s v="Kelasi"/>
    <d v="2025-06-01T00:00:00"/>
    <s v="Urusan Tata Usaha dan Kerumahtanggaan (ABK)"/>
    <s v="Pelaksana Administrasi Wakil Direktur II"/>
    <m/>
    <m/>
    <x v="636"/>
    <x v="2"/>
    <x v="2"/>
    <x v="3"/>
    <s v="Kampus Bitung"/>
    <s v="SLTA"/>
    <x v="83"/>
    <x v="52"/>
    <x v="45"/>
    <x v="73"/>
    <x v="2"/>
    <x v="7"/>
    <x v="33"/>
    <x v="33"/>
    <x v="16"/>
    <x v="21"/>
  </r>
  <r>
    <x v="637"/>
    <s v="-"/>
    <s v="A.Md., S.Pi."/>
    <s v="- Goan Ganny Ayong Supit, A.Md., S.Pi."/>
    <x v="506"/>
    <d v="1986-02-22T00:00:00"/>
    <n v="39"/>
    <s v="39 Tahun 7 Bulan"/>
    <s v="36-40"/>
    <s v="Laki-laki"/>
    <x v="5"/>
    <d v="2024-04-01T00:00:00"/>
    <x v="1"/>
    <x v="3"/>
    <x v="4"/>
    <x v="39"/>
    <x v="84"/>
    <s v="Pengelola Data"/>
    <d v="2025-04-01T00:00:00"/>
    <s v="Urusan Tata Usaha dan Kerumahtanggaan (Administrasi/Teknis)"/>
    <s v="Pelaksana Administrasi Wakil Direktur II"/>
    <m/>
    <s v="Mutasi dari Sorong"/>
    <x v="637"/>
    <x v="2"/>
    <x v="2"/>
    <x v="3"/>
    <s v="Kampus Bitung"/>
    <s v="S1/D4"/>
    <x v="204"/>
    <x v="123"/>
    <x v="45"/>
    <x v="73"/>
    <x v="2"/>
    <x v="7"/>
    <x v="33"/>
    <x v="33"/>
    <x v="16"/>
    <x v="21"/>
  </r>
  <r>
    <x v="638"/>
    <s v="-"/>
    <s v="A.Md.Pi."/>
    <s v="- I Nyoman Andi Wiguna, A.Md.Pi."/>
    <x v="507"/>
    <d v="1999-06-16T00:00:00"/>
    <n v="26"/>
    <s v="26 Tahun 3 Bulan"/>
    <s v="26-30"/>
    <s v="Laki-laki"/>
    <x v="16"/>
    <d v="2024-03-01T00:00:00"/>
    <x v="1"/>
    <x v="5"/>
    <x v="4"/>
    <x v="39"/>
    <x v="84"/>
    <s v="Pranata Laboratorium Pendidikan Pelaksana"/>
    <d v="2024-03-01T00:00:00"/>
    <m/>
    <m/>
    <s v="Pranata Laboratorium Pendidikan"/>
    <s v="-"/>
    <x v="638"/>
    <x v="2"/>
    <x v="2"/>
    <x v="3"/>
    <s v="Kampus Bitung"/>
    <s v="D3"/>
    <x v="203"/>
    <x v="59"/>
    <x v="45"/>
    <x v="73"/>
    <x v="2"/>
    <x v="7"/>
    <x v="33"/>
    <x v="33"/>
    <x v="16"/>
    <x v="21"/>
  </r>
  <r>
    <x v="639"/>
    <s v="-"/>
    <s v="S.E"/>
    <s v="- Fitri Londo, S.E"/>
    <x v="322"/>
    <d v="1995-02-26T00:00:00"/>
    <n v="30"/>
    <s v="30 Tahun 7 Bulan"/>
    <s v="26-30"/>
    <s v="Perempuan"/>
    <x v="19"/>
    <s v="-"/>
    <x v="1"/>
    <x v="6"/>
    <x v="4"/>
    <x v="39"/>
    <x v="84"/>
    <s v="Pengadministrasi Keuangan"/>
    <d v="2025-01-15T00:00:00"/>
    <s v="Urusan Keuangan dan Pengelolaan Barang Milik Negara"/>
    <s v="Pelaksana Administrasi Wakil Direktur II"/>
    <m/>
    <s v="Lulus PPPK Tahap I_belum pencantuman gelar S1"/>
    <x v="639"/>
    <x v="2"/>
    <x v="2"/>
    <x v="3"/>
    <s v="Kampus Bitung"/>
    <s v="S1/D4"/>
    <x v="88"/>
    <x v="124"/>
    <x v="45"/>
    <x v="73"/>
    <x v="2"/>
    <x v="7"/>
    <x v="33"/>
    <x v="33"/>
    <x v="16"/>
    <x v="21"/>
  </r>
  <r>
    <x v="640"/>
    <s v="-"/>
    <s v="A.Md."/>
    <s v="- Rizky R. Ponengoh, A.Md."/>
    <x v="322"/>
    <d v="1993-12-22T00:00:00"/>
    <n v="31"/>
    <s v="31 Tahun 9 Bulan"/>
    <s v="31-35"/>
    <s v="Laki-laki"/>
    <x v="19"/>
    <s v="-"/>
    <x v="2"/>
    <x v="6"/>
    <x v="4"/>
    <x v="39"/>
    <x v="84"/>
    <s v="Satuan Pengamanan"/>
    <m/>
    <s v="Urusan Keuangan dan Pengelolaan Barang Milik Negara"/>
    <s v="Pelaksana Administrasi Wakil Direktur II"/>
    <m/>
    <s v="Lulus PPPK 2023 Penempatan PPS Bitung"/>
    <x v="640"/>
    <x v="2"/>
    <x v="2"/>
    <x v="3"/>
    <s v="Bitung"/>
    <s v="D3"/>
    <x v="205"/>
    <x v="125"/>
    <x v="45"/>
    <x v="73"/>
    <x v="2"/>
    <x v="7"/>
    <x v="33"/>
    <x v="33"/>
    <x v="16"/>
    <x v="21"/>
  </r>
  <r>
    <x v="641"/>
    <s v="-"/>
    <s v="-"/>
    <s v="- Fernando Valentino Mamuko, -"/>
    <x v="322"/>
    <d v="1988-02-18T00:00:00"/>
    <n v="37"/>
    <s v="37 Tahun 7 Bulan"/>
    <s v="36-40"/>
    <s v="Laki-laki"/>
    <x v="19"/>
    <s v="-"/>
    <x v="1"/>
    <x v="6"/>
    <x v="4"/>
    <x v="39"/>
    <x v="84"/>
    <s v="Petugas Bengkel"/>
    <s v="-"/>
    <s v="Urusan Tata Usaha dan Kerumahtanggaan (Administrasi/Teknis)"/>
    <s v="Pelaksana Administrasi Wakil Direktur II"/>
    <m/>
    <s v="Lulus PPPK Tahap I"/>
    <x v="641"/>
    <x v="2"/>
    <x v="2"/>
    <x v="3"/>
    <s v="Kampus Bitung"/>
    <s v="SLTA"/>
    <x v="83"/>
    <x v="52"/>
    <x v="45"/>
    <x v="73"/>
    <x v="2"/>
    <x v="7"/>
    <x v="33"/>
    <x v="33"/>
    <x v="16"/>
    <x v="21"/>
  </r>
  <r>
    <x v="642"/>
    <s v="-"/>
    <s v="-"/>
    <s v="- Eysenhower Tumeleng, -"/>
    <x v="322"/>
    <d v="1988-03-08T00:00:00"/>
    <n v="37"/>
    <s v="37 Tahun 6 Bulan"/>
    <s v="36-40"/>
    <s v="Laki-laki"/>
    <x v="19"/>
    <s v="-"/>
    <x v="1"/>
    <x v="7"/>
    <x v="4"/>
    <x v="39"/>
    <x v="84"/>
    <s v="Petugas Unit Docking"/>
    <d v="2025-01-15T00:00:00"/>
    <s v="Urusan Tata Usaha dan Kerumahtanggaan (Administrasi/Teknis)"/>
    <s v="Pelaksana Administrasi Wakil Direktur II"/>
    <m/>
    <s v="-"/>
    <x v="642"/>
    <x v="2"/>
    <x v="2"/>
    <x v="3"/>
    <s v="Kampus Bitung"/>
    <s v="SLTA"/>
    <x v="83"/>
    <x v="52"/>
    <x v="45"/>
    <x v="73"/>
    <x v="2"/>
    <x v="7"/>
    <x v="33"/>
    <x v="33"/>
    <x v="16"/>
    <x v="21"/>
  </r>
  <r>
    <x v="643"/>
    <s v="-"/>
    <s v="-"/>
    <s v="- Youke Worotikan, -"/>
    <x v="322"/>
    <d v="1985-07-13T00:00:00"/>
    <n v="40"/>
    <s v="40 Tahun 2 Bulan"/>
    <s v="36-40"/>
    <s v="Laki-laki"/>
    <x v="19"/>
    <s v="-"/>
    <x v="2"/>
    <x v="6"/>
    <x v="4"/>
    <x v="39"/>
    <x v="84"/>
    <s v="Satuan Pengamanan"/>
    <m/>
    <s v="Urusan Tata Usaha dan Kerumahtanggaan (Administrasi/Teknis)"/>
    <s v="Pelaksana Administrasi Wakil Direktur II"/>
    <m/>
    <m/>
    <x v="643"/>
    <x v="2"/>
    <x v="2"/>
    <x v="3"/>
    <s v="Bitung"/>
    <s v="SLTA"/>
    <x v="83"/>
    <x v="52"/>
    <x v="45"/>
    <x v="73"/>
    <x v="2"/>
    <x v="7"/>
    <x v="33"/>
    <x v="33"/>
    <x v="16"/>
    <x v="21"/>
  </r>
  <r>
    <x v="644"/>
    <s v="-"/>
    <s v="-"/>
    <s v="- Rafno Yunus, -"/>
    <x v="322"/>
    <d v="1975-06-19T00:00:00"/>
    <n v="50"/>
    <s v="50 Tahun 3 Bulan"/>
    <s v="46-50"/>
    <s v="Laki-laki"/>
    <x v="19"/>
    <s v="-"/>
    <x v="1"/>
    <x v="7"/>
    <x v="4"/>
    <x v="39"/>
    <x v="84"/>
    <s v="Satuan Pengamanan"/>
    <s v="-"/>
    <s v="Urusan Tata Usaha dan Kerumahtanggaan (Administrasi/Teknis)"/>
    <s v="Pelaksana Administrasi Wakil Direktur II"/>
    <m/>
    <s v="-"/>
    <x v="644"/>
    <x v="2"/>
    <x v="2"/>
    <x v="3"/>
    <s v="Kampus Bitung"/>
    <s v="SLTA"/>
    <x v="83"/>
    <x v="52"/>
    <x v="45"/>
    <x v="73"/>
    <x v="2"/>
    <x v="7"/>
    <x v="33"/>
    <x v="33"/>
    <x v="16"/>
    <x v="21"/>
  </r>
  <r>
    <x v="645"/>
    <s v="-"/>
    <s v="-"/>
    <s v="- Anwar Abdul, -"/>
    <x v="322"/>
    <d v="1967-08-20T00:00:00"/>
    <n v="58"/>
    <s v="58 Tahun 1 Bulan"/>
    <s v="56-60"/>
    <s v="Laki-laki"/>
    <x v="19"/>
    <s v="-"/>
    <x v="2"/>
    <x v="6"/>
    <x v="4"/>
    <x v="39"/>
    <x v="84"/>
    <s v="Satuan Pengamanan"/>
    <m/>
    <s v="Urusan Tata Usaha dan Kerumahtanggaan (Administrasi/Teknis)"/>
    <s v="Pelaksana Administrasi Wakil Direktur II"/>
    <m/>
    <m/>
    <x v="645"/>
    <x v="2"/>
    <x v="2"/>
    <x v="3"/>
    <s v="Bitung"/>
    <s v="SLTP"/>
    <x v="83"/>
    <x v="52"/>
    <x v="45"/>
    <x v="73"/>
    <x v="2"/>
    <x v="7"/>
    <x v="33"/>
    <x v="33"/>
    <x v="16"/>
    <x v="21"/>
  </r>
  <r>
    <x v="646"/>
    <s v="-"/>
    <s v="-"/>
    <s v="- Akdius Teny Kasehung, -"/>
    <x v="322"/>
    <d v="1983-07-29T00:00:00"/>
    <n v="42"/>
    <s v="42 Tahun 2 Bulan"/>
    <s v="41-45"/>
    <s v="Laki-laki"/>
    <x v="19"/>
    <s v="-"/>
    <x v="1"/>
    <x v="7"/>
    <x v="4"/>
    <x v="39"/>
    <x v="84"/>
    <s v="Satuan Pengamanan"/>
    <d v="2025-01-15T00:00:00"/>
    <s v="Urusan Tata Usaha dan Kerumahtanggaan (Administrasi/Teknis)"/>
    <s v="Pelaksana Administrasi Wakil Direktur II"/>
    <m/>
    <s v="-"/>
    <x v="646"/>
    <x v="2"/>
    <x v="2"/>
    <x v="3"/>
    <s v="Kampus Bitung"/>
    <s v="SLTA"/>
    <x v="83"/>
    <x v="52"/>
    <x v="45"/>
    <x v="73"/>
    <x v="2"/>
    <x v="7"/>
    <x v="33"/>
    <x v="33"/>
    <x v="16"/>
    <x v="21"/>
  </r>
  <r>
    <x v="647"/>
    <s v="-"/>
    <s v="-"/>
    <s v="- Martina Salemon, -"/>
    <x v="322"/>
    <d v="1987-03-26T00:00:00"/>
    <n v="38"/>
    <s v="38 Tahun 6 Bulan"/>
    <s v="36-40"/>
    <s v="Perempuan"/>
    <x v="19"/>
    <s v="-"/>
    <x v="1"/>
    <x v="6"/>
    <x v="4"/>
    <x v="39"/>
    <x v="84"/>
    <s v="Pengadministrasi Umum"/>
    <d v="2025-01-15T00:00:00"/>
    <s v="Urusan Tata Usaha dan Kerumahtanggaan (Administrasi/Teknis)"/>
    <s v="Pelaksana Administrasi Wakil Direktur II"/>
    <m/>
    <s v="Lulus PPPK Tahap I"/>
    <x v="647"/>
    <x v="2"/>
    <x v="2"/>
    <x v="3"/>
    <s v="Kampus Bitung"/>
    <s v="SLTA"/>
    <x v="83"/>
    <x v="52"/>
    <x v="45"/>
    <x v="73"/>
    <x v="2"/>
    <x v="7"/>
    <x v="33"/>
    <x v="33"/>
    <x v="16"/>
    <x v="21"/>
  </r>
  <r>
    <x v="648"/>
    <s v="-"/>
    <s v="S.Pd."/>
    <s v="- Royke Dobereiner Sante, S.Pd."/>
    <x v="322"/>
    <d v="1982-07-31T00:00:00"/>
    <n v="43"/>
    <s v="43 Tahun 1 Bulan"/>
    <s v="41-45"/>
    <s v="Laki-laki"/>
    <x v="19"/>
    <s v="-"/>
    <x v="2"/>
    <x v="6"/>
    <x v="4"/>
    <x v="39"/>
    <x v="84"/>
    <s v="Satuan Pengamanan"/>
    <m/>
    <s v="Urusan Tata Usaha dan Kerumahtanggaan (Administrasi/Teknis)"/>
    <s v="Pelaksana Administrasi Wakil Direktur II"/>
    <m/>
    <m/>
    <x v="648"/>
    <x v="2"/>
    <x v="2"/>
    <x v="3"/>
    <s v="Bitung"/>
    <s v="S1/D4"/>
    <x v="83"/>
    <x v="52"/>
    <x v="45"/>
    <x v="73"/>
    <x v="2"/>
    <x v="7"/>
    <x v="33"/>
    <x v="33"/>
    <x v="16"/>
    <x v="21"/>
  </r>
  <r>
    <x v="649"/>
    <s v="-"/>
    <s v="S.Pi."/>
    <s v="- David Engelbert Bilyan Semuel Ticoalu, S.Pi."/>
    <x v="322"/>
    <d v="1990-05-01T00:00:00"/>
    <n v="35"/>
    <s v="35 Tahun 4 Bulan"/>
    <s v="31-35"/>
    <s v="Laki-laki"/>
    <x v="19"/>
    <s v="-"/>
    <x v="2"/>
    <x v="6"/>
    <x v="4"/>
    <x v="39"/>
    <x v="84"/>
    <s v="Satuan Pengamanan"/>
    <m/>
    <s v="Urusan Tata Usaha dan Kerumahtanggaan (Administrasi/Teknis)"/>
    <s v="Pelaksana Administrasi Wakil Direktur II"/>
    <m/>
    <m/>
    <x v="649"/>
    <x v="2"/>
    <x v="2"/>
    <x v="3"/>
    <s v="Bitung"/>
    <s v="S1/D4"/>
    <x v="206"/>
    <x v="114"/>
    <x v="45"/>
    <x v="73"/>
    <x v="2"/>
    <x v="7"/>
    <x v="33"/>
    <x v="33"/>
    <x v="16"/>
    <x v="21"/>
  </r>
  <r>
    <x v="650"/>
    <s v="-"/>
    <s v="A.Md."/>
    <s v="- Ricky R. Syahfie, A.Md."/>
    <x v="322"/>
    <d v="1983-12-01T00:00:00"/>
    <n v="41"/>
    <s v="41 Tahun 9 Bulan"/>
    <s v="41-45"/>
    <s v="Laki-laki"/>
    <x v="19"/>
    <s v="-"/>
    <x v="1"/>
    <x v="6"/>
    <x v="4"/>
    <x v="39"/>
    <x v="84"/>
    <s v="Nahkoda Kapal Latih Coelacanth"/>
    <d v="2025-01-15T00:00:00"/>
    <s v="Urusan Tata Usaha dan Kerumahtanggaan (ABK)"/>
    <s v="Pelaksana Administrasi Wakil Direktur II"/>
    <m/>
    <s v="Lulus PPPK Tahap I"/>
    <x v="650"/>
    <x v="2"/>
    <x v="2"/>
    <x v="3"/>
    <s v="Kampus Bitung"/>
    <s v="D3"/>
    <x v="98"/>
    <x v="60"/>
    <x v="45"/>
    <x v="73"/>
    <x v="2"/>
    <x v="7"/>
    <x v="33"/>
    <x v="33"/>
    <x v="16"/>
    <x v="21"/>
  </r>
  <r>
    <x v="651"/>
    <s v="-"/>
    <s v="-"/>
    <s v="- Hendratno, -"/>
    <x v="322"/>
    <d v="1983-09-16T00:00:00"/>
    <n v="42"/>
    <s v="42 Tahun 0 Bulan"/>
    <s v="41-45"/>
    <s v="Laki-laki"/>
    <x v="19"/>
    <s v="-"/>
    <x v="1"/>
    <x v="6"/>
    <x v="4"/>
    <x v="39"/>
    <x v="84"/>
    <s v="Pramubakti"/>
    <d v="2025-01-15T00:00:00"/>
    <s v="Urusan Tata Usaha dan Kerumahtanggaan (Administrasi/Teknis)"/>
    <s v="Pelaksana Administrasi Wakil Direktur II"/>
    <m/>
    <s v="Lulus PPPK Tahap I"/>
    <x v="651"/>
    <x v="2"/>
    <x v="2"/>
    <x v="3"/>
    <s v="Kampus Bitung"/>
    <s v="SLTA"/>
    <x v="83"/>
    <x v="52"/>
    <x v="45"/>
    <x v="73"/>
    <x v="2"/>
    <x v="7"/>
    <x v="33"/>
    <x v="33"/>
    <x v="16"/>
    <x v="21"/>
  </r>
  <r>
    <x v="652"/>
    <s v="-"/>
    <s v="-"/>
    <s v="- Junaedy Rudi Minu, -"/>
    <x v="322"/>
    <d v="1983-06-03T00:00:00"/>
    <n v="42"/>
    <s v="42 Tahun 3 Bulan"/>
    <s v="41-45"/>
    <s v="Laki-laki"/>
    <x v="19"/>
    <s v="-"/>
    <x v="1"/>
    <x v="6"/>
    <x v="4"/>
    <x v="39"/>
    <x v="84"/>
    <s v="Oiler"/>
    <d v="2025-01-15T00:00:00"/>
    <s v="Urusan Tata Usaha dan Kerumahtanggaan (ABK)"/>
    <s v="Pelaksana Administrasi Wakil Direktur II"/>
    <m/>
    <s v="Lulus PPPK Tahap I"/>
    <x v="652"/>
    <x v="2"/>
    <x v="2"/>
    <x v="3"/>
    <s v="Kampus Bitung"/>
    <s v="SLTA"/>
    <x v="83"/>
    <x v="52"/>
    <x v="45"/>
    <x v="73"/>
    <x v="2"/>
    <x v="7"/>
    <x v="33"/>
    <x v="33"/>
    <x v="16"/>
    <x v="21"/>
  </r>
  <r>
    <x v="653"/>
    <s v="-"/>
    <s v="S.Pi."/>
    <s v="- Kholid Kurniawan, S.Pi."/>
    <x v="322"/>
    <d v="1995-06-06T00:00:00"/>
    <n v="30"/>
    <s v="30 Tahun 3 Bulan"/>
    <s v="26-30"/>
    <s v="Laki-laki"/>
    <x v="19"/>
    <s v="-"/>
    <x v="1"/>
    <x v="6"/>
    <x v="4"/>
    <x v="39"/>
    <x v="84"/>
    <s v="Petugas Asrama"/>
    <d v="2025-01-15T00:00:00"/>
    <s v="Urusan Administrasi Ketarunaan dan Alumni"/>
    <s v="Pelaksana Administrasi Wakil Direktur III"/>
    <m/>
    <s v="Lulus PPPK Tahap I"/>
    <x v="653"/>
    <x v="2"/>
    <x v="2"/>
    <x v="3"/>
    <s v="Kampus Bitung"/>
    <s v="S1/D4"/>
    <x v="97"/>
    <x v="114"/>
    <x v="45"/>
    <x v="73"/>
    <x v="2"/>
    <x v="7"/>
    <x v="33"/>
    <x v="33"/>
    <x v="16"/>
    <x v="21"/>
  </r>
  <r>
    <x v="654"/>
    <s v="-"/>
    <s v="-"/>
    <s v="- Nanci Thomas, -"/>
    <x v="322"/>
    <d v="1968-10-05T00:00:00"/>
    <n v="56"/>
    <s v="56 Tahun 11 Bulan"/>
    <s v="56-60"/>
    <s v="Perempuan"/>
    <x v="19"/>
    <s v="-"/>
    <x v="2"/>
    <x v="6"/>
    <x v="4"/>
    <x v="39"/>
    <x v="84"/>
    <s v="Satuan Pengamanan"/>
    <m/>
    <s v="Urusan Pembinaan Karakter"/>
    <s v="Pelaksana Administrasi Wakil Direktur III"/>
    <m/>
    <m/>
    <x v="654"/>
    <x v="2"/>
    <x v="2"/>
    <x v="3"/>
    <s v="Bitung"/>
    <s v="SLTA"/>
    <x v="83"/>
    <x v="52"/>
    <x v="45"/>
    <x v="73"/>
    <x v="2"/>
    <x v="7"/>
    <x v="33"/>
    <x v="33"/>
    <x v="16"/>
    <x v="21"/>
  </r>
  <r>
    <x v="655"/>
    <s v="-"/>
    <s v="-"/>
    <s v="- Maya Oktavia Lowing, -"/>
    <x v="322"/>
    <d v="1979-10-05T00:00:00"/>
    <n v="45"/>
    <s v="45 Tahun 11 Bulan"/>
    <s v="41-45"/>
    <s v="Perempuan"/>
    <x v="19"/>
    <s v="-"/>
    <x v="1"/>
    <x v="6"/>
    <x v="4"/>
    <x v="39"/>
    <x v="84"/>
    <s v="Pengadministrasi Perpustakaan "/>
    <d v="2025-01-15T00:00:00"/>
    <s v="Urusan Pendidikan, Penelitian dan Pengabdian Masyarakat"/>
    <s v="Pelaksana Administrasi Wakil Direktur I"/>
    <m/>
    <s v="Lulus PPPK Tahap I"/>
    <x v="655"/>
    <x v="2"/>
    <x v="2"/>
    <x v="3"/>
    <s v="Kampus Bitung"/>
    <s v="SLTA"/>
    <x v="83"/>
    <x v="52"/>
    <x v="45"/>
    <x v="73"/>
    <x v="2"/>
    <x v="7"/>
    <x v="33"/>
    <x v="33"/>
    <x v="16"/>
    <x v="21"/>
  </r>
  <r>
    <x v="656"/>
    <s v="-"/>
    <s v="S.Pi., M.Si."/>
    <s v="- Daniel Heintje Ndahawali, S.Pi., M.Si."/>
    <x v="508"/>
    <d v="1972-07-17T00:00:00"/>
    <n v="53"/>
    <s v="53 Tahun 2 Bulan"/>
    <s v="51-55"/>
    <s v="Laki-laki"/>
    <x v="4"/>
    <d v="2024-04-01T00:00:00"/>
    <x v="1"/>
    <x v="0"/>
    <x v="1"/>
    <x v="131"/>
    <x v="112"/>
    <m/>
    <m/>
    <m/>
    <m/>
    <m/>
    <s v="DIREKTUR"/>
    <x v="656"/>
    <x v="14"/>
    <x v="0"/>
    <x v="4"/>
    <s v="Kampus Sorong"/>
    <s v="S2"/>
    <x v="23"/>
    <x v="0"/>
    <x v="276"/>
    <x v="286"/>
    <x v="0"/>
    <x v="3"/>
    <x v="166"/>
    <x v="165"/>
    <x v="3"/>
    <x v="1"/>
  </r>
  <r>
    <x v="657"/>
    <s v="Dra."/>
    <s v="M.Si."/>
    <s v="Dra. Endang Gunaisah, M.Si."/>
    <x v="509"/>
    <d v="1965-09-21T00:00:00"/>
    <n v="60"/>
    <s v="60 Tahun 0 Bulan"/>
    <s v="56-60"/>
    <s v="Perempuan"/>
    <x v="3"/>
    <d v="2017-04-01T00:00:00"/>
    <x v="1"/>
    <x v="0"/>
    <x v="1"/>
    <x v="74"/>
    <x v="67"/>
    <m/>
    <m/>
    <m/>
    <m/>
    <m/>
    <s v="Kepala Satuan Pengawasan Internal"/>
    <x v="657"/>
    <x v="14"/>
    <x v="0"/>
    <x v="4"/>
    <s v="Kampus Sorong"/>
    <s v="S2"/>
    <x v="4"/>
    <x v="1"/>
    <x v="277"/>
    <x v="287"/>
    <x v="0"/>
    <x v="3"/>
    <x v="167"/>
    <x v="166"/>
    <x v="3"/>
    <x v="13"/>
  </r>
  <r>
    <x v="658"/>
    <s v="Dr."/>
    <s v="S.Pi., M.Si."/>
    <s v="Dr. Handayani, S.Pi., M.Si."/>
    <x v="510"/>
    <d v="1978-11-01T00:00:00"/>
    <n v="46"/>
    <s v="46 Tahun 10 Bulan"/>
    <s v="46-50"/>
    <s v="Perempuan"/>
    <x v="3"/>
    <d v="2023-10-01T00:00:00"/>
    <x v="1"/>
    <x v="0"/>
    <x v="1"/>
    <x v="132"/>
    <x v="113"/>
    <m/>
    <m/>
    <m/>
    <m/>
    <m/>
    <s v="WADIR II"/>
    <x v="658"/>
    <x v="14"/>
    <x v="0"/>
    <x v="4"/>
    <s v="Kampus Sorong"/>
    <s v="S3"/>
    <x v="78"/>
    <x v="16"/>
    <x v="278"/>
    <x v="288"/>
    <x v="0"/>
    <x v="3"/>
    <x v="168"/>
    <x v="167"/>
    <x v="3"/>
    <x v="13"/>
  </r>
  <r>
    <x v="659"/>
    <s v="Dr."/>
    <s v="S.Pi., M.Si."/>
    <s v="Dr. Ismail, S.Pi., M.Si."/>
    <x v="511"/>
    <d v="1973-01-23T00:00:00"/>
    <n v="52"/>
    <s v="52 Tahun 8 Bulan"/>
    <s v="51-55"/>
    <s v="Laki-laki"/>
    <x v="1"/>
    <d v="2023-10-01T00:00:00"/>
    <x v="1"/>
    <x v="0"/>
    <x v="1"/>
    <x v="133"/>
    <x v="100"/>
    <m/>
    <m/>
    <m/>
    <m/>
    <m/>
    <s v="Kepala Laboratorium Lingkungan Perairan"/>
    <x v="659"/>
    <x v="14"/>
    <x v="0"/>
    <x v="4"/>
    <s v="Kampus Sorong"/>
    <s v="S3"/>
    <x v="10"/>
    <x v="1"/>
    <x v="279"/>
    <x v="289"/>
    <x v="0"/>
    <x v="10"/>
    <x v="169"/>
    <x v="168"/>
    <x v="15"/>
    <x v="1"/>
  </r>
  <r>
    <x v="660"/>
    <s v="-"/>
    <s v="S.Pi., M.Si."/>
    <s v="- Amir Machmud Suruwaky, S.Pi., M.Si."/>
    <x v="512"/>
    <d v="1971-03-24T00:00:00"/>
    <n v="54"/>
    <s v="54 Tahun 6 Bulan"/>
    <s v="51-55"/>
    <s v="Laki-laki"/>
    <x v="4"/>
    <d v="2024-04-01T00:00:00"/>
    <x v="1"/>
    <x v="0"/>
    <x v="1"/>
    <x v="134"/>
    <x v="114"/>
    <m/>
    <m/>
    <m/>
    <m/>
    <m/>
    <s v="Kepala TEFA Fishing Gear"/>
    <x v="660"/>
    <x v="14"/>
    <x v="0"/>
    <x v="4"/>
    <s v="Kampus Sorong"/>
    <s v="S2"/>
    <x v="13"/>
    <x v="9"/>
    <x v="280"/>
    <x v="290"/>
    <x v="0"/>
    <x v="10"/>
    <x v="170"/>
    <x v="169"/>
    <x v="15"/>
    <x v="1"/>
  </r>
  <r>
    <x v="661"/>
    <s v="Dr."/>
    <s v="S.St.Pi., M.Si."/>
    <s v="Dr. Sepri, S.St.Pi., M.Si."/>
    <x v="513"/>
    <d v="1976-09-20T00:00:00"/>
    <n v="49"/>
    <s v="49 Tahun 0 Bulan"/>
    <s v="46-50"/>
    <s v="Laki-laki"/>
    <x v="4"/>
    <d v="2024-02-01T00:00:00"/>
    <x v="1"/>
    <x v="0"/>
    <x v="1"/>
    <x v="100"/>
    <x v="89"/>
    <m/>
    <m/>
    <m/>
    <m/>
    <m/>
    <s v="WADIR III"/>
    <x v="661"/>
    <x v="14"/>
    <x v="0"/>
    <x v="4"/>
    <s v="Kampus Sorong"/>
    <s v="S3"/>
    <x v="207"/>
    <x v="16"/>
    <x v="281"/>
    <x v="291"/>
    <x v="0"/>
    <x v="15"/>
    <x v="171"/>
    <x v="170"/>
    <x v="24"/>
    <x v="1"/>
  </r>
  <r>
    <x v="662"/>
    <s v="-"/>
    <s v="S.Pi., M.Si."/>
    <s v="- Misbah Sururi, S.Pi., M.Si."/>
    <x v="514"/>
    <d v="1981-06-27T00:00:00"/>
    <n v="44"/>
    <s v="44 Tahun 3 Bulan"/>
    <s v="41-45"/>
    <s v="Laki-laki"/>
    <x v="1"/>
    <d v="2020-10-01T00:00:00"/>
    <x v="0"/>
    <x v="0"/>
    <x v="0"/>
    <x v="26"/>
    <x v="22"/>
    <m/>
    <m/>
    <m/>
    <m/>
    <m/>
    <s v="TUBEL (Agustus 2022 s.d. Agustus 2026)"/>
    <x v="662"/>
    <x v="14"/>
    <x v="0"/>
    <x v="4"/>
    <s v="Kampus Sorong"/>
    <s v="S2"/>
    <x v="15"/>
    <x v="1"/>
    <x v="282"/>
    <x v="292"/>
    <x v="0"/>
    <x v="4"/>
    <x v="172"/>
    <x v="171"/>
    <x v="4"/>
    <x v="1"/>
  </r>
  <r>
    <x v="663"/>
    <s v="-"/>
    <s v="S.Pi., M.Si."/>
    <s v="- Mustasim, S.Pi., M.Si."/>
    <x v="515"/>
    <d v="1983-02-27T00:00:00"/>
    <n v="42"/>
    <s v="42 Tahun 7 Bulan"/>
    <s v="41-45"/>
    <s v="Laki-laki"/>
    <x v="1"/>
    <d v="2020-10-01T00:00:00"/>
    <x v="1"/>
    <x v="0"/>
    <x v="0"/>
    <x v="115"/>
    <x v="101"/>
    <m/>
    <m/>
    <m/>
    <m/>
    <m/>
    <s v="belum pencantuman gelar S3"/>
    <x v="663"/>
    <x v="14"/>
    <x v="0"/>
    <x v="4"/>
    <s v="Kampus Sorong"/>
    <s v="S3"/>
    <x v="208"/>
    <x v="1"/>
    <x v="283"/>
    <x v="293"/>
    <x v="0"/>
    <x v="5"/>
    <x v="173"/>
    <x v="172"/>
    <x v="28"/>
    <x v="13"/>
  </r>
  <r>
    <x v="664"/>
    <s v="-"/>
    <s v="M.Si."/>
    <s v="- Vicky Rizky Affandi Katili, M.Si."/>
    <x v="516"/>
    <d v="1988-03-05T00:00:00"/>
    <n v="37"/>
    <s v="37 Tahun 6 Bulan"/>
    <s v="36-40"/>
    <s v="Laki-laki"/>
    <x v="5"/>
    <d v="2024-04-01T00:00:00"/>
    <x v="0"/>
    <x v="0"/>
    <x v="0"/>
    <x v="14"/>
    <x v="13"/>
    <m/>
    <m/>
    <m/>
    <m/>
    <m/>
    <s v="TUBEL (14 Agustus 2023 s.d. 13 Agustus 2027)"/>
    <x v="664"/>
    <x v="14"/>
    <x v="0"/>
    <x v="4"/>
    <s v="Kampus Sorong"/>
    <s v="S2"/>
    <x v="209"/>
    <x v="1"/>
    <x v="284"/>
    <x v="294"/>
    <x v="1"/>
    <x v="7"/>
    <x v="9"/>
    <x v="9"/>
    <x v="7"/>
    <x v="97"/>
  </r>
  <r>
    <x v="665"/>
    <s v="-"/>
    <s v="S.St.Pi."/>
    <s v="- Lay Tjarles, S.St.Pi."/>
    <x v="517"/>
    <d v="1983-05-05T00:00:00"/>
    <n v="42"/>
    <s v="42 Tahun 4 Bulan"/>
    <s v="41-45"/>
    <s v="Laki-laki"/>
    <x v="6"/>
    <d v="2019-04-01T00:00:00"/>
    <x v="1"/>
    <x v="0"/>
    <x v="3"/>
    <x v="135"/>
    <x v="11"/>
    <m/>
    <m/>
    <m/>
    <m/>
    <m/>
    <s v="Sekretaris Prodi TPI"/>
    <x v="665"/>
    <x v="14"/>
    <x v="0"/>
    <x v="4"/>
    <s v="Kampus Sorong"/>
    <s v="S2"/>
    <x v="8"/>
    <x v="9"/>
    <x v="285"/>
    <x v="295"/>
    <x v="1"/>
    <x v="7"/>
    <x v="9"/>
    <x v="9"/>
    <x v="7"/>
    <x v="98"/>
  </r>
  <r>
    <x v="666"/>
    <s v="-"/>
    <s v="M.Si."/>
    <s v="- Muh. Kasim, M.Si."/>
    <x v="518"/>
    <d v="1989-01-14T00:00:00"/>
    <n v="36"/>
    <s v="36 Tahun 8 Bulan"/>
    <s v="36-40"/>
    <s v="Laki-laki"/>
    <x v="6"/>
    <d v="2022-02-01T00:00:00"/>
    <x v="1"/>
    <x v="0"/>
    <x v="3"/>
    <x v="135"/>
    <x v="11"/>
    <m/>
    <m/>
    <m/>
    <m/>
    <m/>
    <s v="KAPRODI TPI"/>
    <x v="666"/>
    <x v="14"/>
    <x v="0"/>
    <x v="4"/>
    <s v="Kampus Sorong"/>
    <s v="S2"/>
    <x v="156"/>
    <x v="115"/>
    <x v="286"/>
    <x v="296"/>
    <x v="1"/>
    <x v="7"/>
    <x v="9"/>
    <x v="9"/>
    <x v="7"/>
    <x v="99"/>
  </r>
  <r>
    <x v="667"/>
    <s v="-"/>
    <s v="S.Kel., M.Si."/>
    <s v="- Siti Maysaroh, S.Kel., M.Si."/>
    <x v="519"/>
    <d v="1999-11-27T00:00:00"/>
    <n v="25"/>
    <s v="25 Tahun 10 Bulan"/>
    <s v="21-25"/>
    <s v="Perempuan"/>
    <x v="6"/>
    <d v="2025-06-01T00:00:00"/>
    <x v="1"/>
    <x v="0"/>
    <x v="5"/>
    <x v="136"/>
    <x v="115"/>
    <m/>
    <m/>
    <m/>
    <m/>
    <m/>
    <m/>
    <x v="667"/>
    <x v="14"/>
    <x v="0"/>
    <x v="4"/>
    <s v="Kampus Sorong"/>
    <s v="S2"/>
    <x v="13"/>
    <x v="1"/>
    <x v="45"/>
    <x v="73"/>
    <x v="1"/>
    <x v="7"/>
    <x v="33"/>
    <x v="33"/>
    <x v="16"/>
    <x v="21"/>
  </r>
  <r>
    <x v="668"/>
    <m/>
    <s v="S.Pi., M.Si."/>
    <s v=" Brigitha Maurrenzha Leatemia, S.Pi., M.Si."/>
    <x v="520"/>
    <d v="2000-03-06T00:00:00"/>
    <n v="25"/>
    <s v="25 Tahun 6 Bulan"/>
    <s v="21-25"/>
    <s v="Perempuan"/>
    <x v="6"/>
    <d v="2025-06-01T00:00:00"/>
    <x v="1"/>
    <x v="0"/>
    <x v="5"/>
    <x v="136"/>
    <x v="115"/>
    <m/>
    <m/>
    <m/>
    <m/>
    <m/>
    <m/>
    <x v="668"/>
    <x v="14"/>
    <x v="0"/>
    <x v="4"/>
    <s v="Kampus Sorong"/>
    <s v="S2"/>
    <x v="13"/>
    <x v="9"/>
    <x v="45"/>
    <x v="73"/>
    <x v="1"/>
    <x v="7"/>
    <x v="33"/>
    <x v="33"/>
    <x v="16"/>
    <x v="21"/>
  </r>
  <r>
    <x v="669"/>
    <s v="Ir."/>
    <s v="M.M."/>
    <s v="Ir. Muhfizar, M.M."/>
    <x v="521"/>
    <d v="1960-12-31T00:00:00"/>
    <n v="64"/>
    <s v="64 Tahun 8 Bulan"/>
    <s v="61-65"/>
    <s v="Laki-laki"/>
    <x v="3"/>
    <d v="2011-04-01T00:00:00"/>
    <x v="1"/>
    <x v="0"/>
    <x v="1"/>
    <x v="97"/>
    <x v="86"/>
    <m/>
    <m/>
    <m/>
    <m/>
    <m/>
    <s v="-"/>
    <x v="669"/>
    <x v="8"/>
    <x v="1"/>
    <x v="4"/>
    <s v="Kampus Sorong"/>
    <s v="S2"/>
    <x v="29"/>
    <x v="126"/>
    <x v="287"/>
    <x v="297"/>
    <x v="0"/>
    <x v="3"/>
    <x v="174"/>
    <x v="173"/>
    <x v="3"/>
    <x v="54"/>
  </r>
  <r>
    <x v="670"/>
    <s v="-"/>
    <s v="A.Pi., M.M."/>
    <s v="- Djoko Prasetyo, A.Pi., M.M."/>
    <x v="522"/>
    <d v="1961-05-04T00:00:00"/>
    <n v="64"/>
    <s v="64 Tahun 4 Bulan"/>
    <s v="61-65"/>
    <s v="Laki-laki"/>
    <x v="3"/>
    <d v="2017-04-01T00:00:00"/>
    <x v="1"/>
    <x v="0"/>
    <x v="1"/>
    <x v="73"/>
    <x v="66"/>
    <m/>
    <m/>
    <m/>
    <m/>
    <m/>
    <s v="-"/>
    <x v="670"/>
    <x v="8"/>
    <x v="1"/>
    <x v="4"/>
    <s v="Kampus Sorong"/>
    <s v="S2"/>
    <x v="29"/>
    <x v="126"/>
    <x v="288"/>
    <x v="298"/>
    <x v="0"/>
    <x v="3"/>
    <x v="175"/>
    <x v="174"/>
    <x v="3"/>
    <x v="16"/>
  </r>
  <r>
    <x v="671"/>
    <s v="-"/>
    <s v="A.Pi., M.T."/>
    <s v="- Akhmad Nurfauzi, A.Pi., M.T."/>
    <x v="523"/>
    <d v="1959-01-25T00:00:00"/>
    <n v="66"/>
    <s v="66 Tahun 8 Bulan"/>
    <s v="66-70"/>
    <s v="Laki-laki"/>
    <x v="1"/>
    <d v="2010-04-01T00:00:00"/>
    <x v="2"/>
    <x v="0"/>
    <x v="1"/>
    <x v="117"/>
    <x v="103"/>
    <m/>
    <m/>
    <m/>
    <m/>
    <m/>
    <s v="Pensiun per 1 Februari 2024"/>
    <x v="671"/>
    <x v="8"/>
    <x v="1"/>
    <x v="4"/>
    <s v="Sorong"/>
    <s v="S2"/>
    <x v="4"/>
    <x v="11"/>
    <x v="45"/>
    <x v="299"/>
    <x v="0"/>
    <x v="4"/>
    <x v="176"/>
    <x v="175"/>
    <x v="4"/>
    <x v="18"/>
  </r>
  <r>
    <x v="672"/>
    <s v="-"/>
    <s v="S.T., M.Eng."/>
    <s v="- Sigit Deddy Purnomo Sidhi, S.T., M.Eng."/>
    <x v="524"/>
    <d v="1980-07-25T00:00:00"/>
    <n v="45"/>
    <s v="45 Tahun 2 Bulan"/>
    <s v="41-45"/>
    <s v="Laki-laki"/>
    <x v="1"/>
    <d v="2023-10-01T00:00:00"/>
    <x v="0"/>
    <x v="0"/>
    <x v="0"/>
    <x v="137"/>
    <x v="116"/>
    <m/>
    <m/>
    <m/>
    <m/>
    <m/>
    <s v="TUBEL (Agustus 2021 s.d. Agustus 2025) Perpanjangan s.d Agustus 2026"/>
    <x v="672"/>
    <x v="8"/>
    <x v="1"/>
    <x v="4"/>
    <s v="Kampus Sorong"/>
    <s v="S2"/>
    <x v="31"/>
    <x v="13"/>
    <x v="289"/>
    <x v="300"/>
    <x v="0"/>
    <x v="11"/>
    <x v="177"/>
    <x v="176"/>
    <x v="17"/>
    <x v="18"/>
  </r>
  <r>
    <x v="673"/>
    <s v="-"/>
    <s v="S.St.Pi., M.T."/>
    <s v="- Andreas Pujianto, S.St.Pi., M.T."/>
    <x v="525"/>
    <d v="1988-06-23T00:00:00"/>
    <n v="37"/>
    <s v="37 Tahun 3 Bulan"/>
    <s v="36-40"/>
    <s v="Laki-laki"/>
    <x v="0"/>
    <d v="2023-10-01T00:00:00"/>
    <x v="1"/>
    <x v="0"/>
    <x v="1"/>
    <x v="138"/>
    <x v="117"/>
    <m/>
    <m/>
    <m/>
    <m/>
    <m/>
    <s v="Kepala Satuan Penjaminan Mutu"/>
    <x v="673"/>
    <x v="8"/>
    <x v="1"/>
    <x v="4"/>
    <s v="Kampus Sorong"/>
    <s v="S2"/>
    <x v="31"/>
    <x v="11"/>
    <x v="290"/>
    <x v="301"/>
    <x v="0"/>
    <x v="11"/>
    <x v="178"/>
    <x v="177"/>
    <x v="17"/>
    <x v="18"/>
  </r>
  <r>
    <x v="674"/>
    <s v="-"/>
    <s v="M.T."/>
    <s v="- Rezza Ruzuqi, M.T."/>
    <x v="526"/>
    <d v="1991-10-19T00:00:00"/>
    <n v="33"/>
    <s v="33 Tahun 11 Bulan"/>
    <s v="31-35"/>
    <s v="Laki-laki"/>
    <x v="5"/>
    <d v="2024-04-01T00:00:00"/>
    <x v="0"/>
    <x v="0"/>
    <x v="0"/>
    <x v="14"/>
    <x v="13"/>
    <m/>
    <m/>
    <m/>
    <m/>
    <m/>
    <s v="TUBEL (28 Agustus 2023 s.d. 27 Agustus 2027)"/>
    <x v="674"/>
    <x v="8"/>
    <x v="1"/>
    <x v="4"/>
    <s v="Kampus Sorong"/>
    <s v="S2"/>
    <x v="210"/>
    <x v="11"/>
    <x v="291"/>
    <x v="302"/>
    <x v="1"/>
    <x v="7"/>
    <x v="9"/>
    <x v="9"/>
    <x v="7"/>
    <x v="100"/>
  </r>
  <r>
    <x v="675"/>
    <s v="-"/>
    <s v="M.T."/>
    <s v="- Boby Wisely Ziliwu, M.T."/>
    <x v="527"/>
    <d v="1987-07-19T00:00:00"/>
    <n v="38"/>
    <s v="38 Tahun 2 Bulan"/>
    <s v="36-40"/>
    <s v="Laki-laki"/>
    <x v="5"/>
    <d v="2024-08-01T00:00:00"/>
    <x v="1"/>
    <x v="0"/>
    <x v="0"/>
    <x v="139"/>
    <x v="118"/>
    <m/>
    <m/>
    <m/>
    <m/>
    <m/>
    <s v="KAPRODI MP"/>
    <x v="675"/>
    <x v="8"/>
    <x v="1"/>
    <x v="4"/>
    <s v="Kampus Sorong"/>
    <s v="S2"/>
    <x v="28"/>
    <x v="71"/>
    <x v="292"/>
    <x v="303"/>
    <x v="1"/>
    <x v="7"/>
    <x v="9"/>
    <x v="9"/>
    <x v="7"/>
    <x v="101"/>
  </r>
  <r>
    <x v="676"/>
    <s v="-"/>
    <s v="M.T."/>
    <s v="- Nurul Huda, M.T."/>
    <x v="528"/>
    <d v="1992-12-25T00:00:00"/>
    <n v="32"/>
    <s v="32 Tahun 9 Bulan"/>
    <s v="31-35"/>
    <s v="Laki-laki"/>
    <x v="6"/>
    <d v="2022-02-01T00:00:00"/>
    <x v="2"/>
    <x v="0"/>
    <x v="3"/>
    <x v="135"/>
    <x v="11"/>
    <m/>
    <m/>
    <m/>
    <m/>
    <m/>
    <s v="Mengajukan Pengunduran Diri sebagai PNS"/>
    <x v="676"/>
    <x v="8"/>
    <x v="1"/>
    <x v="4"/>
    <s v="Sorong"/>
    <s v="S2"/>
    <x v="210"/>
    <x v="0"/>
    <x v="45"/>
    <x v="304"/>
    <x v="1"/>
    <x v="7"/>
    <x v="9"/>
    <x v="9"/>
    <x v="7"/>
    <x v="91"/>
  </r>
  <r>
    <x v="677"/>
    <s v="-"/>
    <s v="M.T."/>
    <s v="- Yani Nurita Purnawanti, M.T."/>
    <x v="529"/>
    <d v="1993-05-10T00:00:00"/>
    <n v="32"/>
    <s v="32 Tahun 4 Bulan"/>
    <s v="31-35"/>
    <s v="Perempuan"/>
    <x v="6"/>
    <d v="2022-02-01T00:00:00"/>
    <x v="1"/>
    <x v="0"/>
    <x v="3"/>
    <x v="135"/>
    <x v="11"/>
    <m/>
    <m/>
    <m/>
    <m/>
    <m/>
    <s v="Sekretaris Satuan Penjaminan Mutu"/>
    <x v="677"/>
    <x v="8"/>
    <x v="1"/>
    <x v="4"/>
    <s v="Kampus Sorong"/>
    <s v="S2"/>
    <x v="34"/>
    <x v="11"/>
    <x v="293"/>
    <x v="305"/>
    <x v="1"/>
    <x v="7"/>
    <x v="9"/>
    <x v="9"/>
    <x v="7"/>
    <x v="98"/>
  </r>
  <r>
    <x v="678"/>
    <s v="-"/>
    <s v="M.T."/>
    <s v="- Bagas Prakoso, M.T."/>
    <x v="530"/>
    <d v="1994-09-09T00:00:00"/>
    <n v="31"/>
    <s v="31 Tahun 0 Bulan"/>
    <s v="31-35"/>
    <s v="Laki-laki"/>
    <x v="6"/>
    <d v="2022-02-01T00:00:00"/>
    <x v="0"/>
    <x v="0"/>
    <x v="3"/>
    <x v="135"/>
    <x v="11"/>
    <m/>
    <m/>
    <m/>
    <m/>
    <m/>
    <s v="Tubel 9 September 2024 s.d 31 Agustus 2027"/>
    <x v="678"/>
    <x v="8"/>
    <x v="1"/>
    <x v="4"/>
    <s v="Kampus Sorong"/>
    <s v="S2"/>
    <x v="210"/>
    <x v="31"/>
    <x v="294"/>
    <x v="306"/>
    <x v="1"/>
    <x v="7"/>
    <x v="9"/>
    <x v="9"/>
    <x v="7"/>
    <x v="102"/>
  </r>
  <r>
    <x v="679"/>
    <s v="-"/>
    <s v="S.T., M.T."/>
    <s v="- Saharuddin, S.T., M.T."/>
    <x v="531"/>
    <d v="1975-09-17T00:00:00"/>
    <n v="50"/>
    <s v="50 Tahun 0 Bulan"/>
    <s v="46-50"/>
    <s v="Laki-laki"/>
    <x v="1"/>
    <d v="2020-10-01T00:00:00"/>
    <x v="1"/>
    <x v="0"/>
    <x v="3"/>
    <x v="140"/>
    <x v="119"/>
    <m/>
    <m/>
    <m/>
    <m/>
    <m/>
    <s v="Sekretaris Prodi MP"/>
    <x v="679"/>
    <x v="8"/>
    <x v="1"/>
    <x v="4"/>
    <s v="Kampus Sorong"/>
    <s v="S2"/>
    <x v="31"/>
    <x v="11"/>
    <x v="295"/>
    <x v="307"/>
    <x v="1"/>
    <x v="7"/>
    <x v="9"/>
    <x v="9"/>
    <x v="7"/>
    <x v="103"/>
  </r>
  <r>
    <x v="680"/>
    <s v="-"/>
    <s v="S.Pi., DEA., M.Sc., Ph.D."/>
    <s v="- Kadarusman, S.Pi., DEA., M.Sc., Ph.D."/>
    <x v="532"/>
    <d v="1979-09-23T00:00:00"/>
    <n v="46"/>
    <s v="46 Tahun 0 Bulan"/>
    <s v="46-50"/>
    <s v="Laki-laki"/>
    <x v="4"/>
    <d v="2024-06-01T00:00:00"/>
    <x v="1"/>
    <x v="0"/>
    <x v="1"/>
    <x v="141"/>
    <x v="105"/>
    <m/>
    <m/>
    <m/>
    <m/>
    <m/>
    <s v="WADIR I"/>
    <x v="680"/>
    <x v="10"/>
    <x v="4"/>
    <x v="4"/>
    <s v="Kampus Sorong"/>
    <s v="S3"/>
    <x v="211"/>
    <x v="127"/>
    <x v="296"/>
    <x v="308"/>
    <x v="0"/>
    <x v="6"/>
    <x v="179"/>
    <x v="178"/>
    <x v="6"/>
    <x v="31"/>
  </r>
  <r>
    <x v="681"/>
    <s v="Dr."/>
    <s v="S.Pi., M.P."/>
    <s v="Dr. Iman Supriatna, S.Pi., M.P."/>
    <x v="533"/>
    <d v="1978-05-13T00:00:00"/>
    <n v="47"/>
    <s v="47 Tahun 4 Bulan"/>
    <s v="46-50"/>
    <s v="Laki-laki"/>
    <x v="1"/>
    <d v="2024-04-01T00:00:00"/>
    <x v="1"/>
    <x v="0"/>
    <x v="0"/>
    <x v="99"/>
    <x v="88"/>
    <m/>
    <m/>
    <m/>
    <m/>
    <m/>
    <s v="Kepala PPPM"/>
    <x v="681"/>
    <x v="10"/>
    <x v="4"/>
    <x v="4"/>
    <s v="Kampus Sorong"/>
    <s v="S3"/>
    <x v="155"/>
    <x v="28"/>
    <x v="297"/>
    <x v="309"/>
    <x v="0"/>
    <x v="4"/>
    <x v="180"/>
    <x v="179"/>
    <x v="4"/>
    <x v="70"/>
  </r>
  <r>
    <x v="682"/>
    <s v="-"/>
    <s v="S.Pi., M.Si."/>
    <s v="- Intanurfemi Bacandra Hismayasari, S.Pi., M.Si."/>
    <x v="534"/>
    <d v="1981-01-07T00:00:00"/>
    <n v="44"/>
    <s v="44 Tahun 8 Bulan"/>
    <s v="41-45"/>
    <s v="Perempuan"/>
    <x v="1"/>
    <d v="2024-08-01T00:00:00"/>
    <x v="0"/>
    <x v="0"/>
    <x v="0"/>
    <x v="62"/>
    <x v="56"/>
    <m/>
    <m/>
    <m/>
    <m/>
    <m/>
    <s v="TUBEL (September 2022 s.d. September 2026)"/>
    <x v="682"/>
    <x v="10"/>
    <x v="4"/>
    <x v="4"/>
    <s v="Kampus Sorong"/>
    <s v="S2"/>
    <x v="212"/>
    <x v="28"/>
    <x v="298"/>
    <x v="310"/>
    <x v="0"/>
    <x v="5"/>
    <x v="181"/>
    <x v="180"/>
    <x v="28"/>
    <x v="70"/>
  </r>
  <r>
    <x v="683"/>
    <s v="Dr."/>
    <s v="S.Pi., M.Si."/>
    <s v="Dr. Ahmad Yani, S.Pi., M.Si."/>
    <x v="535"/>
    <d v="1973-06-17T00:00:00"/>
    <n v="52"/>
    <s v="52 Tahun 3 Bulan"/>
    <s v="51-55"/>
    <s v="Laki-laki"/>
    <x v="0"/>
    <d v="2024-06-01T00:00:00"/>
    <x v="1"/>
    <x v="0"/>
    <x v="0"/>
    <x v="142"/>
    <x v="120"/>
    <m/>
    <m/>
    <m/>
    <m/>
    <m/>
    <s v="Kepala Unit Pemasaran dan Kerja Sama"/>
    <x v="683"/>
    <x v="10"/>
    <x v="4"/>
    <x v="4"/>
    <s v="Kampus Sorong"/>
    <s v="S3"/>
    <x v="27"/>
    <x v="115"/>
    <x v="299"/>
    <x v="311"/>
    <x v="0"/>
    <x v="5"/>
    <x v="182"/>
    <x v="181"/>
    <x v="28"/>
    <x v="32"/>
  </r>
  <r>
    <x v="684"/>
    <s v="-"/>
    <s v="M.P."/>
    <s v="- Agung Setia Abadi, M.P."/>
    <x v="536"/>
    <d v="1992-10-01T00:00:00"/>
    <n v="32"/>
    <s v="32 Tahun 11 Bulan"/>
    <s v="31-35"/>
    <s v="Laki-laki"/>
    <x v="5"/>
    <d v="2024-02-01T00:00:00"/>
    <x v="0"/>
    <x v="0"/>
    <x v="0"/>
    <x v="14"/>
    <x v="13"/>
    <m/>
    <m/>
    <m/>
    <m/>
    <m/>
    <s v="TUBEL (Agustus 2024 s.d. Agustus 2028)"/>
    <x v="684"/>
    <x v="10"/>
    <x v="4"/>
    <x v="4"/>
    <s v="Kampus Sorong"/>
    <s v="S2"/>
    <x v="157"/>
    <x v="28"/>
    <x v="300"/>
    <x v="312"/>
    <x v="1"/>
    <x v="7"/>
    <x v="9"/>
    <x v="9"/>
    <x v="7"/>
    <x v="104"/>
  </r>
  <r>
    <x v="685"/>
    <s v="-"/>
    <s v="S.E., M.S.A."/>
    <s v="- Hendra Poltak, S.E., M.S.A."/>
    <x v="537"/>
    <d v="1980-11-12T00:00:00"/>
    <n v="44"/>
    <s v="44 Tahun 10 Bulan"/>
    <s v="41-45"/>
    <s v="Laki-laki"/>
    <x v="0"/>
    <d v="2019-04-01T00:00:00"/>
    <x v="1"/>
    <x v="0"/>
    <x v="3"/>
    <x v="143"/>
    <x v="121"/>
    <m/>
    <m/>
    <m/>
    <m/>
    <m/>
    <s v="Kepala Laboratorium Sosial Ekonomi dan Berkelanjutan"/>
    <x v="685"/>
    <x v="10"/>
    <x v="4"/>
    <x v="4"/>
    <s v="Kampus Sorong"/>
    <s v="S2"/>
    <x v="213"/>
    <x v="28"/>
    <x v="301"/>
    <x v="313"/>
    <x v="1"/>
    <x v="7"/>
    <x v="9"/>
    <x v="9"/>
    <x v="7"/>
    <x v="105"/>
  </r>
  <r>
    <x v="686"/>
    <s v="-"/>
    <s v="M.P."/>
    <s v="- Defrian Marza Arisandi, M.P."/>
    <x v="538"/>
    <d v="1990-12-07T00:00:00"/>
    <n v="34"/>
    <s v="34 Tahun 9 Bulan"/>
    <s v="31-35"/>
    <s v="Laki-laki"/>
    <x v="6"/>
    <d v="2022-02-01T00:00:00"/>
    <x v="2"/>
    <x v="0"/>
    <x v="3"/>
    <x v="135"/>
    <x v="11"/>
    <m/>
    <m/>
    <m/>
    <m/>
    <m/>
    <s v="Mutasi ke Pusat Pendidikan KP"/>
    <x v="686"/>
    <x v="10"/>
    <x v="4"/>
    <x v="4"/>
    <s v="Sorong"/>
    <s v="S2"/>
    <x v="157"/>
    <x v="28"/>
    <x v="45"/>
    <x v="314"/>
    <x v="1"/>
    <x v="7"/>
    <x v="9"/>
    <x v="9"/>
    <x v="7"/>
    <x v="47"/>
  </r>
  <r>
    <x v="687"/>
    <s v="-"/>
    <s v="M.P., M.Sc."/>
    <s v="- Asthervina Widyastami Puspitasari, M.P., M.Sc."/>
    <x v="539"/>
    <d v="1992-02-04T00:00:00"/>
    <n v="33"/>
    <s v="33 Tahun 7 Bulan"/>
    <s v="31-35"/>
    <s v="Perempuan"/>
    <x v="6"/>
    <d v="2022-02-01T00:00:00"/>
    <x v="1"/>
    <x v="0"/>
    <x v="3"/>
    <x v="135"/>
    <x v="11"/>
    <m/>
    <m/>
    <m/>
    <m/>
    <m/>
    <s v="Sekretaris Prodi TBP"/>
    <x v="687"/>
    <x v="10"/>
    <x v="4"/>
    <x v="4"/>
    <s v="Kampus Sorong"/>
    <s v="S2"/>
    <x v="214"/>
    <x v="128"/>
    <x v="302"/>
    <x v="315"/>
    <x v="1"/>
    <x v="7"/>
    <x v="9"/>
    <x v="9"/>
    <x v="7"/>
    <x v="99"/>
  </r>
  <r>
    <x v="688"/>
    <s v="-"/>
    <s v="S.Pd., M.Ed."/>
    <s v="- Rusli, S.Pd., M.Ed."/>
    <x v="540"/>
    <d v="1983-08-17T00:00:00"/>
    <n v="42"/>
    <s v="42 Tahun 1 Bulan"/>
    <s v="41-45"/>
    <s v="Laki-laki"/>
    <x v="0"/>
    <d v="2021-10-01T00:00:00"/>
    <x v="1"/>
    <x v="0"/>
    <x v="3"/>
    <x v="138"/>
    <x v="117"/>
    <m/>
    <m/>
    <m/>
    <m/>
    <m/>
    <s v="Kepala Unit Publikasi Ilmiah"/>
    <x v="688"/>
    <x v="10"/>
    <x v="4"/>
    <x v="4"/>
    <s v="Kampus Sorong"/>
    <s v="S2"/>
    <x v="215"/>
    <x v="129"/>
    <x v="303"/>
    <x v="37"/>
    <x v="1"/>
    <x v="7"/>
    <x v="33"/>
    <x v="33"/>
    <x v="16"/>
    <x v="21"/>
  </r>
  <r>
    <x v="689"/>
    <s v="-"/>
    <s v="S.Pi., M.Pi."/>
    <s v="- Akbar Falah Tantri , S.Pi., M.Pi."/>
    <x v="541"/>
    <d v="1992-03-01T00:00:00"/>
    <n v="33"/>
    <s v="33 Tahun 6 Bulan"/>
    <s v="31-35"/>
    <s v="Laki-laki"/>
    <x v="6"/>
    <d v="2025-06-01T00:00:00"/>
    <x v="1"/>
    <x v="0"/>
    <x v="5"/>
    <x v="136"/>
    <x v="115"/>
    <m/>
    <m/>
    <m/>
    <m/>
    <m/>
    <m/>
    <x v="689"/>
    <x v="10"/>
    <x v="4"/>
    <x v="4"/>
    <s v="Kampus Sorong"/>
    <s v="S2"/>
    <x v="165"/>
    <x v="98"/>
    <x v="45"/>
    <x v="73"/>
    <x v="1"/>
    <x v="7"/>
    <x v="33"/>
    <x v="33"/>
    <x v="16"/>
    <x v="21"/>
  </r>
  <r>
    <x v="690"/>
    <s v="-"/>
    <s v="S.Pi., M.P."/>
    <s v="- Chandika Lestariaji, S.Pi., M.P."/>
    <x v="542"/>
    <d v="1995-07-25T00:00:00"/>
    <n v="30"/>
    <s v="30 Tahun 2 Bulan"/>
    <s v="26-30"/>
    <s v="Perempuan"/>
    <x v="6"/>
    <d v="2025-06-01T00:00:00"/>
    <x v="1"/>
    <x v="0"/>
    <x v="5"/>
    <x v="136"/>
    <x v="115"/>
    <m/>
    <m/>
    <m/>
    <m/>
    <m/>
    <m/>
    <x v="690"/>
    <x v="10"/>
    <x v="4"/>
    <x v="4"/>
    <s v="Kampus Sorong"/>
    <s v="S2"/>
    <x v="216"/>
    <x v="28"/>
    <x v="45"/>
    <x v="73"/>
    <x v="1"/>
    <x v="7"/>
    <x v="33"/>
    <x v="33"/>
    <x v="16"/>
    <x v="21"/>
  </r>
  <r>
    <x v="691"/>
    <s v="-"/>
    <s v="S.Pi."/>
    <s v="- Ghurdi, S.Pi."/>
    <x v="543"/>
    <d v="1978-03-21T00:00:00"/>
    <n v="47"/>
    <s v="47 Tahun 6 Bulan"/>
    <s v="46-50"/>
    <s v="Laki-laki"/>
    <x v="0"/>
    <d v="2024-04-01T00:00:00"/>
    <x v="1"/>
    <x v="3"/>
    <x v="4"/>
    <x v="39"/>
    <x v="84"/>
    <s v="Pengelola Laboratorium"/>
    <d v="2019-07-01T00:00:00"/>
    <s v="Urusan Pendidikan, Penelitian dan Pengabdian Masyarakat"/>
    <s v="Pelaksana Administrasi Wakil Direktur I"/>
    <m/>
    <s v="-"/>
    <x v="691"/>
    <x v="2"/>
    <x v="2"/>
    <x v="4"/>
    <s v="Kampus Sorong"/>
    <s v="S1/D4"/>
    <x v="84"/>
    <x v="115"/>
    <x v="45"/>
    <x v="73"/>
    <x v="2"/>
    <x v="7"/>
    <x v="33"/>
    <x v="33"/>
    <x v="16"/>
    <x v="21"/>
  </r>
  <r>
    <x v="692"/>
    <s v="-"/>
    <s v="S.St.Pi."/>
    <s v="- Muhammad Nur Tubini, S.St.Pi."/>
    <x v="544"/>
    <d v="1984-03-26T00:00:00"/>
    <n v="41"/>
    <s v="41 Tahun 6 Bulan"/>
    <s v="41-45"/>
    <s v="Laki-laki"/>
    <x v="5"/>
    <d v="2022-04-01T00:00:00"/>
    <x v="1"/>
    <x v="3"/>
    <x v="4"/>
    <x v="39"/>
    <x v="84"/>
    <s v="Pengelola Laboratorium"/>
    <d v="2019-07-01T00:00:00"/>
    <s v="Urusan Pendidikan, Penelitian dan Pengabdian Masyarakat"/>
    <s v="Pelaksana Administrasi Wakil Direktur I"/>
    <m/>
    <s v="belum pencantuman gelar S2"/>
    <x v="692"/>
    <x v="2"/>
    <x v="2"/>
    <x v="4"/>
    <s v="Kampus Sorong"/>
    <s v="S2"/>
    <x v="5"/>
    <x v="12"/>
    <x v="45"/>
    <x v="73"/>
    <x v="2"/>
    <x v="7"/>
    <x v="33"/>
    <x v="33"/>
    <x v="16"/>
    <x v="21"/>
  </r>
  <r>
    <x v="693"/>
    <s v="-"/>
    <s v="A.Md., S.Pi."/>
    <s v="- Rike Kagiling, A.Md., S.Pi."/>
    <x v="545"/>
    <d v="1984-07-29T00:00:00"/>
    <n v="41"/>
    <s v="41 Tahun 2 Bulan"/>
    <s v="41-45"/>
    <s v="Perempuan"/>
    <x v="5"/>
    <d v="2023-04-01T00:00:00"/>
    <x v="1"/>
    <x v="3"/>
    <x v="4"/>
    <x v="39"/>
    <x v="84"/>
    <s v="Pengelola Workshop/Instalasi Budidaya"/>
    <d v="2025-01-07T00:00:00"/>
    <s v="Urusan Pendidikan, Penelitian dan Pengabdian Masyarakat"/>
    <s v="Pelaksana Administrasi Wakil Direktur I"/>
    <m/>
    <s v="-"/>
    <x v="693"/>
    <x v="2"/>
    <x v="2"/>
    <x v="4"/>
    <s v="Kampus Sorong"/>
    <s v="S1/D4"/>
    <x v="217"/>
    <x v="123"/>
    <x v="45"/>
    <x v="73"/>
    <x v="2"/>
    <x v="7"/>
    <x v="33"/>
    <x v="33"/>
    <x v="16"/>
    <x v="21"/>
  </r>
  <r>
    <x v="694"/>
    <s v="-"/>
    <s v="A.Md., S.Pi., M.Tr.Pi."/>
    <s v="- Samsul Bachri, A.Md., S.Pi., M.Tr.Pi."/>
    <x v="546"/>
    <d v="1983-01-26T00:00:00"/>
    <n v="42"/>
    <s v="42 Tahun 8 Bulan"/>
    <s v="41-45"/>
    <s v="Laki-laki"/>
    <x v="5"/>
    <d v="2023-04-01T00:00:00"/>
    <x v="1"/>
    <x v="3"/>
    <x v="4"/>
    <x v="39"/>
    <x v="84"/>
    <s v="Pengelola Laboratorium"/>
    <d v="2023-03-24T00:00:00"/>
    <s v="Urusan Pendidikan, Penelitian dan Pengabdian Masyarakat"/>
    <s v="Pelaksana Administrasi Wakil Direktur I"/>
    <m/>
    <s v="-"/>
    <x v="694"/>
    <x v="2"/>
    <x v="2"/>
    <x v="4"/>
    <s v="Kampus Sorong"/>
    <s v="S2"/>
    <x v="5"/>
    <x v="12"/>
    <x v="45"/>
    <x v="73"/>
    <x v="2"/>
    <x v="7"/>
    <x v="33"/>
    <x v="33"/>
    <x v="16"/>
    <x v="21"/>
  </r>
  <r>
    <x v="695"/>
    <s v="-"/>
    <s v="A.Md., S.Pi."/>
    <s v="- Kristina Situmorang, A.Md., S.Pi."/>
    <x v="547"/>
    <d v="1983-09-28T00:00:00"/>
    <n v="42"/>
    <s v="42 Tahun 0 Bulan"/>
    <s v="41-45"/>
    <s v="Perempuan"/>
    <x v="5"/>
    <d v="2023-04-01T00:00:00"/>
    <x v="1"/>
    <x v="3"/>
    <x v="4"/>
    <x v="39"/>
    <x v="84"/>
    <s v="Pengelola Workshop/Instalasi"/>
    <d v="2018-01-02T00:00:00"/>
    <s v="Urusan Pendidikan, Penelitian dan Pengabdian Masyarakat"/>
    <s v="Pelaksana Administrasi Wakil Direktur I"/>
    <m/>
    <s v="-"/>
    <x v="695"/>
    <x v="2"/>
    <x v="2"/>
    <x v="4"/>
    <s v="Kampus Sorong"/>
    <s v="S1/D4"/>
    <x v="217"/>
    <x v="123"/>
    <x v="45"/>
    <x v="73"/>
    <x v="2"/>
    <x v="7"/>
    <x v="33"/>
    <x v="33"/>
    <x v="16"/>
    <x v="21"/>
  </r>
  <r>
    <x v="696"/>
    <s v="-"/>
    <s v="S.Pi."/>
    <s v="- Saidin, S.Pi."/>
    <x v="548"/>
    <d v="1975-08-31T00:00:00"/>
    <n v="50"/>
    <s v="50 Tahun 0 Bulan"/>
    <s v="46-50"/>
    <s v="Laki-laki"/>
    <x v="5"/>
    <d v="2024-04-01T00:00:00"/>
    <x v="1"/>
    <x v="3"/>
    <x v="4"/>
    <x v="39"/>
    <x v="84"/>
    <s v="Pengelola Instalasi Sarana Pendidikan"/>
    <d v="2021-01-01T00:00:00"/>
    <s v="Urusan Tata Usaha dan Kerumahtanggaan (Administrasi/Teknis)"/>
    <s v="Pelaksana Administrasi Wakil Direktur II"/>
    <m/>
    <s v="belum pencantuman gelar S2"/>
    <x v="696"/>
    <x v="2"/>
    <x v="2"/>
    <x v="4"/>
    <s v="Kampus Sorong"/>
    <s v="S2"/>
    <x v="55"/>
    <x v="130"/>
    <x v="45"/>
    <x v="73"/>
    <x v="2"/>
    <x v="7"/>
    <x v="33"/>
    <x v="33"/>
    <x v="16"/>
    <x v="21"/>
  </r>
  <r>
    <x v="697"/>
    <s v="-"/>
    <s v="-"/>
    <s v="- Hadi Nur Rohman, -"/>
    <x v="549"/>
    <d v="1991-09-27T00:00:00"/>
    <n v="34"/>
    <s v="34 Tahun 0 Bulan"/>
    <s v="31-35"/>
    <s v="Laki-laki"/>
    <x v="11"/>
    <d v="2022-04-01T00:00:00"/>
    <x v="1"/>
    <x v="3"/>
    <x v="4"/>
    <x v="39"/>
    <x v="84"/>
    <s v="Pengelola Workshop/Instalasi Budidaya"/>
    <d v="2010-01-01T00:00:00"/>
    <s v="Urusan Pendidikan, Penelitian dan Pengabdian Masyarakat"/>
    <s v="Pelaksana Administrasi Wakil Direktur I"/>
    <m/>
    <s v="Izin Belajar"/>
    <x v="697"/>
    <x v="2"/>
    <x v="2"/>
    <x v="4"/>
    <s v="Kampus Sorong"/>
    <s v="SLTA"/>
    <x v="83"/>
    <x v="52"/>
    <x v="45"/>
    <x v="73"/>
    <x v="2"/>
    <x v="7"/>
    <x v="33"/>
    <x v="33"/>
    <x v="16"/>
    <x v="21"/>
  </r>
  <r>
    <x v="698"/>
    <s v="-"/>
    <s v="A.Md., S.Pi."/>
    <s v="- Max Siaila, A.Md., S.Pi."/>
    <x v="550"/>
    <d v="1980-10-24T00:00:00"/>
    <n v="44"/>
    <s v="44 Tahun 11 Bulan"/>
    <s v="41-45"/>
    <s v="Laki-laki"/>
    <x v="5"/>
    <d v="2023-04-01T00:00:00"/>
    <x v="1"/>
    <x v="3"/>
    <x v="4"/>
    <x v="39"/>
    <x v="84"/>
    <s v="Pengelola Laboratorium"/>
    <d v="2022-01-01T00:00:00"/>
    <s v="Urusan Pendidikan, Penelitian dan Pengabdian Masyarakat"/>
    <s v="Pelaksana Administrasi Wakil Direktur I"/>
    <m/>
    <s v="belum pencantuman gelar S2"/>
    <x v="698"/>
    <x v="2"/>
    <x v="2"/>
    <x v="4"/>
    <s v="Kampus Sorong"/>
    <s v="S2"/>
    <x v="83"/>
    <x v="52"/>
    <x v="45"/>
    <x v="73"/>
    <x v="2"/>
    <x v="7"/>
    <x v="33"/>
    <x v="33"/>
    <x v="16"/>
    <x v="21"/>
  </r>
  <r>
    <x v="699"/>
    <s v="-"/>
    <s v="A.Md., S.Pi."/>
    <s v="- Abdul Ghofir, A.Md., S.Pi."/>
    <x v="551"/>
    <d v="1983-03-15T00:00:00"/>
    <n v="42"/>
    <s v="42 Tahun 6 Bulan"/>
    <s v="41-45"/>
    <s v="Laki-laki"/>
    <x v="6"/>
    <d v="2023-04-01T00:00:00"/>
    <x v="0"/>
    <x v="3"/>
    <x v="4"/>
    <x v="39"/>
    <x v="84"/>
    <s v="Pengelola Data"/>
    <d v="2023-04-01T00:00:00"/>
    <s v="Urusan Pembinaan Pendidik dan Tenaga Kependidikan"/>
    <s v="Pelaksana Administrasi Wakil Direktur I"/>
    <m/>
    <s v="TUBEL (21 Agustus 2023 s.d. _x000a_20 Agustus 2025)"/>
    <x v="699"/>
    <x v="2"/>
    <x v="2"/>
    <x v="4"/>
    <s v="Kampus Sorong"/>
    <s v="S1/D4"/>
    <x v="204"/>
    <x v="123"/>
    <x v="45"/>
    <x v="73"/>
    <x v="2"/>
    <x v="7"/>
    <x v="33"/>
    <x v="33"/>
    <x v="16"/>
    <x v="21"/>
  </r>
  <r>
    <x v="679"/>
    <s v="-"/>
    <s v="S.Sos., M.A.P."/>
    <s v="- Saharuddin, S.Sos., M.A.P."/>
    <x v="552"/>
    <d v="1975-07-14T00:00:00"/>
    <n v="50"/>
    <s v="50 Tahun 2 Bulan"/>
    <s v="46-50"/>
    <s v="Laki-laki"/>
    <x v="1"/>
    <d v="2022-04-01T00:00:00"/>
    <x v="2"/>
    <x v="3"/>
    <x v="4"/>
    <x v="39"/>
    <x v="84"/>
    <s v="Kepala Subbagian Umum"/>
    <d v="2021-12-21T00:00:00"/>
    <s v="Urusan Tata Usaha dan Kerumahtanggaan (Administrasi/Teknis)"/>
    <s v="Pelaksana Administrasi Wakil Direktur II"/>
    <m/>
    <m/>
    <x v="700"/>
    <x v="2"/>
    <x v="2"/>
    <x v="4"/>
    <s v="Sorong"/>
    <s v="S2"/>
    <x v="218"/>
    <x v="4"/>
    <x v="45"/>
    <x v="73"/>
    <x v="2"/>
    <x v="7"/>
    <x v="33"/>
    <x v="33"/>
    <x v="16"/>
    <x v="21"/>
  </r>
  <r>
    <x v="700"/>
    <s v="-"/>
    <s v="-"/>
    <s v="- Edwin Naroba, -"/>
    <x v="553"/>
    <d v="1981-04-26T00:00:00"/>
    <n v="44"/>
    <s v="44 Tahun 5 Bulan"/>
    <s v="41-45"/>
    <s v="Laki-laki"/>
    <x v="10"/>
    <d v="2022-04-01T00:00:00"/>
    <x v="1"/>
    <x v="3"/>
    <x v="4"/>
    <x v="39"/>
    <x v="84"/>
    <s v="Pramu Kantor"/>
    <d v="2016-01-01T00:00:00"/>
    <s v="Urusan Tata Usaha dan Kerumahtanggaan (Administrasi/Teknis)"/>
    <s v="Pelaksana Administrasi Wakil Direktur II"/>
    <m/>
    <s v="-"/>
    <x v="701"/>
    <x v="2"/>
    <x v="2"/>
    <x v="4"/>
    <s v="Kampus Sorong"/>
    <s v="SLTA"/>
    <x v="83"/>
    <x v="52"/>
    <x v="45"/>
    <x v="73"/>
    <x v="2"/>
    <x v="7"/>
    <x v="33"/>
    <x v="33"/>
    <x v="16"/>
    <x v="21"/>
  </r>
  <r>
    <x v="701"/>
    <s v="-"/>
    <s v="-"/>
    <s v="- Samsudin Mading, -"/>
    <x v="554"/>
    <d v="1966-05-14T00:00:00"/>
    <n v="59"/>
    <s v="59 Tahun 4 Bulan"/>
    <s v="56-60"/>
    <s v="Laki-laki"/>
    <x v="12"/>
    <d v="2021-04-01T00:00:00"/>
    <x v="2"/>
    <x v="3"/>
    <x v="4"/>
    <x v="39"/>
    <x v="84"/>
    <s v="Teknisi Gedung/Bangunan"/>
    <m/>
    <s v="Urusan Tata Usaha dan Kerumahtanggaan (Administrasi/Teknis)"/>
    <s v="Pelaksana Administrasi Wakil Direktur II"/>
    <m/>
    <s v="Pensiun per 1 Juni 2024"/>
    <x v="702"/>
    <x v="2"/>
    <x v="2"/>
    <x v="4"/>
    <s v="Sorong"/>
    <s v="SLTA"/>
    <x v="83"/>
    <x v="52"/>
    <x v="45"/>
    <x v="73"/>
    <x v="2"/>
    <x v="7"/>
    <x v="33"/>
    <x v="33"/>
    <x v="16"/>
    <x v="21"/>
  </r>
  <r>
    <x v="702"/>
    <s v="-"/>
    <s v="-"/>
    <s v="- Yohanis Salamala, -"/>
    <x v="555"/>
    <d v="1976-12-15T00:00:00"/>
    <n v="48"/>
    <s v="48 Tahun 9 Bulan"/>
    <s v="46-50"/>
    <s v="Laki-laki"/>
    <x v="14"/>
    <d v="2021-10-01T00:00:00"/>
    <x v="1"/>
    <x v="3"/>
    <x v="4"/>
    <x v="39"/>
    <x v="84"/>
    <s v="Pengadministrasi Umum"/>
    <d v="2022-01-01T00:00:00"/>
    <s v="Urusan Tata Usaha dan Kerumahtanggaan (Administrasi/Teknis)"/>
    <s v="Pelaksana Administrasi Wakil Direktur II"/>
    <m/>
    <s v="-"/>
    <x v="703"/>
    <x v="2"/>
    <x v="2"/>
    <x v="4"/>
    <s v="Kampus Sorong"/>
    <s v="SLTA"/>
    <x v="83"/>
    <x v="52"/>
    <x v="45"/>
    <x v="73"/>
    <x v="2"/>
    <x v="7"/>
    <x v="33"/>
    <x v="33"/>
    <x v="16"/>
    <x v="21"/>
  </r>
  <r>
    <x v="703"/>
    <s v="-"/>
    <s v="S.Pi."/>
    <s v="- Syafruddin Kibas, S.Pi."/>
    <x v="556"/>
    <d v="1969-06-03T00:00:00"/>
    <n v="56"/>
    <s v="56 Tahun 3 Bulan"/>
    <s v="56-60"/>
    <s v="Laki-laki"/>
    <x v="0"/>
    <d v="2021-10-01T00:00:00"/>
    <x v="1"/>
    <x v="3"/>
    <x v="4"/>
    <x v="39"/>
    <x v="84"/>
    <s v="Pengelola Rumah Tangga"/>
    <d v="2025-01-07T00:00:00"/>
    <s v="Urusan Tata Usaha dan Kerumahtanggaan (Administrasi/Teknis)"/>
    <s v="Pelaksana Administrasi Wakil Direktur II"/>
    <m/>
    <s v="-"/>
    <x v="704"/>
    <x v="2"/>
    <x v="2"/>
    <x v="4"/>
    <s v="Kampus Sorong"/>
    <s v="S1/D4"/>
    <x v="219"/>
    <x v="131"/>
    <x v="45"/>
    <x v="73"/>
    <x v="2"/>
    <x v="7"/>
    <x v="33"/>
    <x v="33"/>
    <x v="16"/>
    <x v="21"/>
  </r>
  <r>
    <x v="704"/>
    <s v="-"/>
    <s v="-"/>
    <s v="- Khairil M. Umasugi, -"/>
    <x v="557"/>
    <d v="1981-11-24T00:00:00"/>
    <n v="43"/>
    <s v="43 Tahun 10 Bulan"/>
    <s v="41-45"/>
    <s v="Laki-laki"/>
    <x v="6"/>
    <d v="2025-04-01T00:00:00"/>
    <x v="1"/>
    <x v="3"/>
    <x v="4"/>
    <x v="39"/>
    <x v="84"/>
    <s v="Pengelola Barang Milik Negara"/>
    <d v="2011-01-01T00:00:00"/>
    <s v="Urusan Keuangan dan Pengelolaan Barang Milik Negara"/>
    <s v="Pelaksana Administrasi Wakil Direktur II"/>
    <m/>
    <s v="-"/>
    <x v="705"/>
    <x v="2"/>
    <x v="2"/>
    <x v="4"/>
    <s v="Kampus Sorong"/>
    <s v="SLTA"/>
    <x v="83"/>
    <x v="52"/>
    <x v="45"/>
    <x v="73"/>
    <x v="2"/>
    <x v="7"/>
    <x v="33"/>
    <x v="33"/>
    <x v="16"/>
    <x v="21"/>
  </r>
  <r>
    <x v="705"/>
    <s v="-"/>
    <s v="-"/>
    <s v="- Abdul Rauf Muhammad Saleh, -"/>
    <x v="558"/>
    <d v="1983-09-12T00:00:00"/>
    <n v="42"/>
    <s v="42 Tahun 0 Bulan"/>
    <s v="41-45"/>
    <s v="Laki-laki"/>
    <x v="10"/>
    <d v="2023-04-01T00:00:00"/>
    <x v="1"/>
    <x v="3"/>
    <x v="4"/>
    <x v="39"/>
    <x v="84"/>
    <s v="Pengelola Barang Milik Negara"/>
    <d v="2011-01-01T00:00:00"/>
    <s v="Urusan Keuangan dan Pengelolaan Barang Milik Negara"/>
    <s v="Pelaksana Administrasi Wakil Direktur II"/>
    <m/>
    <s v="-"/>
    <x v="706"/>
    <x v="2"/>
    <x v="2"/>
    <x v="4"/>
    <s v="Kampus Sorong"/>
    <s v="SLTA"/>
    <x v="83"/>
    <x v="52"/>
    <x v="45"/>
    <x v="73"/>
    <x v="2"/>
    <x v="7"/>
    <x v="33"/>
    <x v="33"/>
    <x v="16"/>
    <x v="21"/>
  </r>
  <r>
    <x v="706"/>
    <s v="-"/>
    <s v="S.Pi."/>
    <s v="- Hidayat Jamaluddin, S.Pi."/>
    <x v="559"/>
    <d v="1976-01-16T00:00:00"/>
    <n v="49"/>
    <s v="49 Tahun 8 Bulan"/>
    <s v="46-50"/>
    <s v="Laki-laki"/>
    <x v="5"/>
    <d v="2023-04-01T00:00:00"/>
    <x v="1"/>
    <x v="3"/>
    <x v="4"/>
    <x v="39"/>
    <x v="84"/>
    <s v="Pengadministrasi Kepegawaian"/>
    <d v="2015-01-01T00:00:00"/>
    <s v="Urusan Kepegawaian"/>
    <s v="Pelaksana Administrasi Wakil Direktur II"/>
    <m/>
    <s v="-"/>
    <x v="707"/>
    <x v="2"/>
    <x v="2"/>
    <x v="4"/>
    <s v="Kampus Sorong"/>
    <s v="S1/D4"/>
    <x v="220"/>
    <x v="130"/>
    <x v="45"/>
    <x v="73"/>
    <x v="2"/>
    <x v="7"/>
    <x v="33"/>
    <x v="33"/>
    <x v="16"/>
    <x v="21"/>
  </r>
  <r>
    <x v="707"/>
    <s v="-"/>
    <s v="S.Pi."/>
    <s v="- Nataniel Kalagison, S.Pi."/>
    <x v="560"/>
    <d v="1970-11-20T00:00:00"/>
    <n v="54"/>
    <s v="54 Tahun 10 Bulan"/>
    <s v="51-55"/>
    <s v="Laki-laki"/>
    <x v="5"/>
    <d v="2023-04-01T00:00:00"/>
    <x v="1"/>
    <x v="3"/>
    <x v="4"/>
    <x v="39"/>
    <x v="84"/>
    <s v="Mualim"/>
    <d v="2020-01-01T00:00:00"/>
    <s v="Urusan Tata Usaha dan Kerumahtanggaan (ABK)"/>
    <s v="Pelaksana Administrasi Wakil Direktur II"/>
    <m/>
    <s v="-"/>
    <x v="708"/>
    <x v="2"/>
    <x v="2"/>
    <x v="4"/>
    <s v="Kampus Sorong"/>
    <s v="S1/D4"/>
    <x v="220"/>
    <x v="131"/>
    <x v="45"/>
    <x v="73"/>
    <x v="2"/>
    <x v="7"/>
    <x v="33"/>
    <x v="33"/>
    <x v="16"/>
    <x v="21"/>
  </r>
  <r>
    <x v="708"/>
    <s v="-"/>
    <s v="A.Md."/>
    <s v="- Anthon Apolos Orisu, A.Md."/>
    <x v="561"/>
    <d v="1984-04-29T00:00:00"/>
    <n v="41"/>
    <s v="41 Tahun 5 Bulan"/>
    <s v="41-45"/>
    <s v="Laki-laki"/>
    <x v="5"/>
    <d v="2023-04-01T00:00:00"/>
    <x v="1"/>
    <x v="3"/>
    <x v="4"/>
    <x v="39"/>
    <x v="84"/>
    <s v="Kepala Kamar Mesin"/>
    <d v="2024-08-12T00:00:00"/>
    <s v="Urusan Tata Usaha dan Kerumahtanggaan (ABK)"/>
    <s v="Pelaksana Administrasi Wakil Direktur II"/>
    <m/>
    <s v="-"/>
    <x v="709"/>
    <x v="2"/>
    <x v="2"/>
    <x v="4"/>
    <s v="Kampus Sorong"/>
    <s v="D3"/>
    <x v="221"/>
    <x v="132"/>
    <x v="45"/>
    <x v="73"/>
    <x v="2"/>
    <x v="7"/>
    <x v="33"/>
    <x v="33"/>
    <x v="16"/>
    <x v="21"/>
  </r>
  <r>
    <x v="709"/>
    <s v="-"/>
    <s v="S.Tr.Pi."/>
    <s v="- Dewa Made Muditha, S.Tr.Pi."/>
    <x v="562"/>
    <d v="1981-05-21T00:00:00"/>
    <n v="44"/>
    <s v="44 Tahun 4 Bulan"/>
    <s v="41-45"/>
    <s v="Laki-laki"/>
    <x v="5"/>
    <d v="2022-04-01T00:00:00"/>
    <x v="1"/>
    <x v="3"/>
    <x v="4"/>
    <x v="39"/>
    <x v="84"/>
    <s v="Masinis Kapal"/>
    <d v="2025-01-07T00:00:00"/>
    <s v="Urusan Tata Usaha dan Kerumahtanggaan (ABK)"/>
    <s v="Pelaksana Administrasi Wakil Direktur II"/>
    <m/>
    <s v="-"/>
    <x v="710"/>
    <x v="2"/>
    <x v="2"/>
    <x v="4"/>
    <s v="Kampus Sorong"/>
    <s v="S1/D4"/>
    <x v="95"/>
    <x v="12"/>
    <x v="45"/>
    <x v="73"/>
    <x v="2"/>
    <x v="7"/>
    <x v="33"/>
    <x v="33"/>
    <x v="16"/>
    <x v="21"/>
  </r>
  <r>
    <x v="710"/>
    <s v="-"/>
    <s v="A.Md."/>
    <s v="- Anjas As Komboe, A.Md."/>
    <x v="563"/>
    <d v="1982-05-23T00:00:00"/>
    <n v="43"/>
    <s v="43 Tahun 4 Bulan"/>
    <s v="41-45"/>
    <s v="Laki-laki"/>
    <x v="6"/>
    <d v="2020-04-01T00:00:00"/>
    <x v="2"/>
    <x v="3"/>
    <x v="4"/>
    <x v="39"/>
    <x v="84"/>
    <s v="Satuan Pengamanan"/>
    <m/>
    <s v="Urusan Tata Usaha dan Kerumahtanggaan (ABK)"/>
    <s v="Pelaksana Administrasi Wakil Direktur II"/>
    <m/>
    <m/>
    <x v="711"/>
    <x v="2"/>
    <x v="2"/>
    <x v="4"/>
    <s v="Sorong"/>
    <s v="D3"/>
    <x v="222"/>
    <x v="132"/>
    <x v="45"/>
    <x v="73"/>
    <x v="2"/>
    <x v="7"/>
    <x v="33"/>
    <x v="33"/>
    <x v="16"/>
    <x v="21"/>
  </r>
  <r>
    <x v="711"/>
    <s v="-"/>
    <s v="A.Md."/>
    <s v="- Yostan Eferdy Mussa, A.Md."/>
    <x v="564"/>
    <d v="1984-06-21T00:00:00"/>
    <n v="41"/>
    <s v="41 Tahun 3 Bulan"/>
    <s v="41-45"/>
    <s v="Laki-laki"/>
    <x v="6"/>
    <d v="2021-10-01T00:00:00"/>
    <x v="1"/>
    <x v="3"/>
    <x v="4"/>
    <x v="39"/>
    <x v="84"/>
    <s v="Masinis Kapal"/>
    <d v="2025-01-07T00:00:00"/>
    <s v="Urusan Tata Usaha dan Kerumahtanggaan (ABK)"/>
    <s v="Pelaksana Administrasi Wakil Direktur II"/>
    <m/>
    <s v="-"/>
    <x v="712"/>
    <x v="2"/>
    <x v="2"/>
    <x v="4"/>
    <s v="Kampus Sorong"/>
    <s v="D3"/>
    <x v="221"/>
    <x v="132"/>
    <x v="45"/>
    <x v="73"/>
    <x v="2"/>
    <x v="7"/>
    <x v="33"/>
    <x v="33"/>
    <x v="16"/>
    <x v="21"/>
  </r>
  <r>
    <x v="712"/>
    <s v="-"/>
    <s v="A.Md., S.Pi."/>
    <s v="- Samsul Muhamad, A.Md., S.Pi."/>
    <x v="565"/>
    <d v="1985-05-17T00:00:00"/>
    <n v="40"/>
    <s v="40 Tahun 4 Bulan"/>
    <s v="36-40"/>
    <s v="Laki-laki"/>
    <x v="6"/>
    <d v="2023-10-01T00:00:00"/>
    <x v="1"/>
    <x v="3"/>
    <x v="4"/>
    <x v="39"/>
    <x v="84"/>
    <s v="Juru Mudi"/>
    <d v="2022-01-01T00:00:00"/>
    <s v="Urusan Tata Usaha dan Kerumahtanggaan (ABK)"/>
    <s v="Pelaksana Administrasi Wakil Direktur II"/>
    <m/>
    <s v="-"/>
    <x v="713"/>
    <x v="2"/>
    <x v="2"/>
    <x v="4"/>
    <s v="Kampus Sorong"/>
    <s v="S1/D4"/>
    <x v="204"/>
    <x v="123"/>
    <x v="45"/>
    <x v="73"/>
    <x v="2"/>
    <x v="7"/>
    <x v="33"/>
    <x v="33"/>
    <x v="16"/>
    <x v="21"/>
  </r>
  <r>
    <x v="713"/>
    <s v="-"/>
    <s v="-"/>
    <s v="- Ibrahim Kapitan, -"/>
    <x v="566"/>
    <d v="1970-02-10T00:00:00"/>
    <n v="55"/>
    <s v="55 Tahun 7 Bulan"/>
    <s v="51-55"/>
    <s v="Laki-laki"/>
    <x v="12"/>
    <d v="2022-04-01T00:00:00"/>
    <x v="1"/>
    <x v="3"/>
    <x v="4"/>
    <x v="39"/>
    <x v="84"/>
    <s v="Kelasi"/>
    <d v="2022-01-01T00:00:00"/>
    <s v="Urusan Tata Usaha dan Kerumahtanggaan (ABK)"/>
    <s v="Pelaksana Administrasi Wakil Direktur II"/>
    <m/>
    <s v="-"/>
    <x v="714"/>
    <x v="2"/>
    <x v="2"/>
    <x v="4"/>
    <s v="Kampus Sorong"/>
    <s v="SLTA"/>
    <x v="83"/>
    <x v="52"/>
    <x v="45"/>
    <x v="73"/>
    <x v="2"/>
    <x v="7"/>
    <x v="33"/>
    <x v="33"/>
    <x v="16"/>
    <x v="21"/>
  </r>
  <r>
    <x v="714"/>
    <s v="-"/>
    <s v="S.Tr.Pi."/>
    <s v="- Rohyadi, S.Tr.Pi."/>
    <x v="567"/>
    <d v="1988-03-28T00:00:00"/>
    <n v="37"/>
    <s v="37 Tahun 6 Bulan"/>
    <s v="36-40"/>
    <s v="Laki-laki"/>
    <x v="6"/>
    <d v="2023-04-01T00:00:00"/>
    <x v="1"/>
    <x v="3"/>
    <x v="4"/>
    <x v="39"/>
    <x v="84"/>
    <s v="Masinis Kapal"/>
    <d v="2022-01-01T00:00:00"/>
    <s v="Urusan Tata Usaha dan Kerumahtanggaan (ABK)"/>
    <s v="Pelaksana Administrasi Wakil Direktur II"/>
    <m/>
    <s v="-"/>
    <x v="715"/>
    <x v="2"/>
    <x v="2"/>
    <x v="4"/>
    <s v="Kampus Sorong"/>
    <s v="S1/D4"/>
    <x v="95"/>
    <x v="3"/>
    <x v="45"/>
    <x v="73"/>
    <x v="2"/>
    <x v="7"/>
    <x v="33"/>
    <x v="33"/>
    <x v="16"/>
    <x v="21"/>
  </r>
  <r>
    <x v="715"/>
    <s v="-"/>
    <s v="A.Md."/>
    <s v="- Ahwan Abdullah, A.Md."/>
    <x v="568"/>
    <d v="1983-07-18T00:00:00"/>
    <n v="42"/>
    <s v="42 Tahun 2 Bulan"/>
    <s v="41-45"/>
    <s v="Laki-laki"/>
    <x v="5"/>
    <d v="2024-04-01T00:00:00"/>
    <x v="1"/>
    <x v="3"/>
    <x v="4"/>
    <x v="39"/>
    <x v="84"/>
    <s v="Pengelola Layanan Kehumasan"/>
    <d v="2021-01-01T00:00:00"/>
    <s v="Urusan Kehumasan"/>
    <s v="Pelaksana Administrasi Wakil Direktur II"/>
    <m/>
    <s v="-"/>
    <x v="716"/>
    <x v="2"/>
    <x v="2"/>
    <x v="4"/>
    <s v="Kampus Sorong"/>
    <s v="D3"/>
    <x v="221"/>
    <x v="132"/>
    <x v="45"/>
    <x v="73"/>
    <x v="2"/>
    <x v="7"/>
    <x v="33"/>
    <x v="33"/>
    <x v="16"/>
    <x v="21"/>
  </r>
  <r>
    <x v="716"/>
    <s v="-"/>
    <s v="S.Pi."/>
    <s v="- Ketut Tika Andayani, S.Pi."/>
    <x v="569"/>
    <d v="1976-11-10T00:00:00"/>
    <n v="48"/>
    <s v="48 Tahun 10 Bulan"/>
    <s v="46-50"/>
    <s v="Perempuan"/>
    <x v="0"/>
    <d v="2025-04-01T00:00:00"/>
    <x v="1"/>
    <x v="3"/>
    <x v="4"/>
    <x v="39"/>
    <x v="84"/>
    <s v="Penelaah Teknik Kebijakan"/>
    <d v="2024-07-16T00:00:00"/>
    <s v="Urusan Tata Usaha dan Kerumahtanggaan (Administrasi/Teknis)"/>
    <s v="Pelaksana Administrasi Wakil Direktur II"/>
    <m/>
    <s v="-"/>
    <x v="717"/>
    <x v="2"/>
    <x v="2"/>
    <x v="4"/>
    <s v="Kampus Sorong"/>
    <s v="S1/D4"/>
    <x v="223"/>
    <x v="130"/>
    <x v="45"/>
    <x v="73"/>
    <x v="2"/>
    <x v="7"/>
    <x v="33"/>
    <x v="33"/>
    <x v="16"/>
    <x v="21"/>
  </r>
  <r>
    <x v="717"/>
    <s v="-"/>
    <s v="S.AN."/>
    <s v="- Muhammad Arif Ely, S.AN."/>
    <x v="570"/>
    <d v="1982-02-12T00:00:00"/>
    <n v="43"/>
    <s v="43 Tahun 7 Bulan"/>
    <s v="41-45"/>
    <s v="Laki-laki"/>
    <x v="5"/>
    <d v="2024-02-17T00:00:00"/>
    <x v="1"/>
    <x v="3"/>
    <x v="4"/>
    <x v="39"/>
    <x v="84"/>
    <s v="Pengolah Data dan Informasi"/>
    <d v="2024-07-16T00:00:00"/>
    <s v="Urusan Kepegawaian"/>
    <s v="Pelaksana Administrasi Wakil Direktur II"/>
    <m/>
    <s v="-"/>
    <x v="718"/>
    <x v="2"/>
    <x v="2"/>
    <x v="4"/>
    <s v="Kampus Sorong"/>
    <s v="S1/D4"/>
    <x v="90"/>
    <x v="130"/>
    <x v="45"/>
    <x v="73"/>
    <x v="2"/>
    <x v="7"/>
    <x v="33"/>
    <x v="33"/>
    <x v="16"/>
    <x v="21"/>
  </r>
  <r>
    <x v="718"/>
    <s v="-"/>
    <s v="S.Pi."/>
    <s v="- Prasetyo, S.Pi."/>
    <x v="571"/>
    <d v="1986-11-10T00:00:00"/>
    <n v="38"/>
    <s v="38 Tahun 10 Bulan"/>
    <s v="36-40"/>
    <s v="Laki-laki"/>
    <x v="5"/>
    <d v="2024-02-01T00:00:00"/>
    <x v="1"/>
    <x v="3"/>
    <x v="4"/>
    <x v="39"/>
    <x v="84"/>
    <s v="Pengelola Rumah Tangga"/>
    <d v="2025-01-07T00:00:00"/>
    <s v="Urusan Tata Usaha dan Kerumahtanggaan (Administrasi/Teknis)"/>
    <s v="Pelaksana Administrasi Wakil Direktur II"/>
    <m/>
    <s v="-"/>
    <x v="719"/>
    <x v="2"/>
    <x v="2"/>
    <x v="4"/>
    <s v="Kampus Sorong"/>
    <s v="S1/D4"/>
    <x v="220"/>
    <x v="130"/>
    <x v="45"/>
    <x v="73"/>
    <x v="2"/>
    <x v="7"/>
    <x v="33"/>
    <x v="33"/>
    <x v="16"/>
    <x v="21"/>
  </r>
  <r>
    <x v="719"/>
    <s v="-"/>
    <s v="S.Pi., M.Tr.Pi."/>
    <s v="- Anifudin, S.Pi., M.Tr.Pi."/>
    <x v="572"/>
    <d v="1988-10-20T00:00:00"/>
    <n v="36"/>
    <s v="36 Tahun 11 Bulan"/>
    <s v="36-40"/>
    <s v="Laki-laki"/>
    <x v="5"/>
    <d v="2024-02-01T00:00:00"/>
    <x v="1"/>
    <x v="3"/>
    <x v="4"/>
    <x v="39"/>
    <x v="84"/>
    <s v="Pengolah Data dan Informasi"/>
    <d v="2024-07-16T00:00:00"/>
    <s v="Urusan Tata Usaha dan Kerumahtanggaan (Administrasi/Teknis)"/>
    <s v="Pelaksana Administrasi Wakil Direktur II"/>
    <m/>
    <s v="-"/>
    <x v="720"/>
    <x v="2"/>
    <x v="2"/>
    <x v="4"/>
    <s v="Kampus Sorong"/>
    <s v="S2"/>
    <x v="5"/>
    <x v="12"/>
    <x v="45"/>
    <x v="73"/>
    <x v="2"/>
    <x v="7"/>
    <x v="33"/>
    <x v="33"/>
    <x v="16"/>
    <x v="21"/>
  </r>
  <r>
    <x v="720"/>
    <s v="-"/>
    <s v="S.T., M.Tr.Pi."/>
    <s v="- Nurmansah, S.T., M.Tr.Pi."/>
    <x v="573"/>
    <d v="1984-07-12T00:00:00"/>
    <n v="41"/>
    <s v="41 Tahun 2 Bulan"/>
    <s v="41-45"/>
    <s v="Laki-laki"/>
    <x v="6"/>
    <d v="2022-04-01T00:00:00"/>
    <x v="1"/>
    <x v="3"/>
    <x v="4"/>
    <x v="39"/>
    <x v="84"/>
    <s v="Pengolah Data dan Informasi"/>
    <d v="2024-07-16T00:00:00"/>
    <s v="Urusan Pendidikan, Penelitian dan Pengabdian Masyarakat"/>
    <s v="Pelaksana Administrasi Wakil Direktur I"/>
    <m/>
    <s v="-"/>
    <x v="721"/>
    <x v="2"/>
    <x v="2"/>
    <x v="4"/>
    <s v="Kampus Sorong"/>
    <s v="S2"/>
    <x v="5"/>
    <x v="12"/>
    <x v="45"/>
    <x v="73"/>
    <x v="2"/>
    <x v="7"/>
    <x v="33"/>
    <x v="33"/>
    <x v="16"/>
    <x v="21"/>
  </r>
  <r>
    <x v="721"/>
    <s v="-"/>
    <s v="S.Tr.Pi."/>
    <s v="- Muh. Nur, S.Tr.Pi."/>
    <x v="574"/>
    <d v="1989-07-29T00:00:00"/>
    <n v="36"/>
    <s v="36 Tahun 2 Bulan"/>
    <s v="36-40"/>
    <s v="Laki-laki"/>
    <x v="6"/>
    <d v="2022-04-01T00:00:00"/>
    <x v="1"/>
    <x v="3"/>
    <x v="4"/>
    <x v="39"/>
    <x v="84"/>
    <s v="Pengolah Data dan Informasi"/>
    <d v="2024-07-16T00:00:00"/>
    <s v="Urusan Pembinaan Pendidik dan Tenaga Kependidikan"/>
    <s v="Pelaksana Administrasi Wakil Direktur I"/>
    <m/>
    <s v="-"/>
    <x v="722"/>
    <x v="2"/>
    <x v="2"/>
    <x v="4"/>
    <s v="Kampus Sorong"/>
    <s v="S1/D4"/>
    <x v="224"/>
    <x v="3"/>
    <x v="45"/>
    <x v="73"/>
    <x v="2"/>
    <x v="7"/>
    <x v="33"/>
    <x v="33"/>
    <x v="16"/>
    <x v="21"/>
  </r>
  <r>
    <x v="722"/>
    <s v="-"/>
    <s v="A.Md.Ak."/>
    <s v="- Dewinov Ryanthi Manik, A.Md.Ak."/>
    <x v="575"/>
    <d v="1979-11-22T00:00:00"/>
    <n v="45"/>
    <s v="45 Tahun 10 Bulan"/>
    <s v="41-45"/>
    <s v="Perempuan"/>
    <x v="6"/>
    <d v="2023-04-01T00:00:00"/>
    <x v="1"/>
    <x v="3"/>
    <x v="4"/>
    <x v="39"/>
    <x v="84"/>
    <s v="Pengolah Data dan Informasi"/>
    <d v="2024-07-16T00:00:00"/>
    <s v="Urusan Tata Usaha dan Kerumahtanggaan (Administrasi/Teknis)"/>
    <s v="Pelaksana Administrasi Wakil Direktur II"/>
    <m/>
    <s v="-"/>
    <x v="723"/>
    <x v="2"/>
    <x v="2"/>
    <x v="4"/>
    <s v="Kampus Sorong"/>
    <s v="D3"/>
    <x v="178"/>
    <x v="114"/>
    <x v="45"/>
    <x v="73"/>
    <x v="2"/>
    <x v="7"/>
    <x v="33"/>
    <x v="33"/>
    <x v="16"/>
    <x v="21"/>
  </r>
  <r>
    <x v="723"/>
    <s v="-"/>
    <s v="A.Md."/>
    <s v="- Samsir, A.Md."/>
    <x v="576"/>
    <d v="1983-09-06T00:00:00"/>
    <n v="42"/>
    <s v="42 Tahun 0 Bulan"/>
    <s v="41-45"/>
    <s v="Laki-laki"/>
    <x v="6"/>
    <d v="2023-04-01T00:00:00"/>
    <x v="2"/>
    <x v="3"/>
    <x v="4"/>
    <x v="39"/>
    <x v="84"/>
    <s v="Nahkoda"/>
    <m/>
    <s v="Urusan Tata Usaha dan Kerumahtanggaan (ABK)"/>
    <s v="Pelaksana Administrasi Wakil Direktur II"/>
    <m/>
    <m/>
    <x v="724"/>
    <x v="2"/>
    <x v="2"/>
    <x v="4"/>
    <s v="Sorong"/>
    <s v="D3"/>
    <x v="98"/>
    <x v="132"/>
    <x v="45"/>
    <x v="73"/>
    <x v="2"/>
    <x v="7"/>
    <x v="33"/>
    <x v="33"/>
    <x v="16"/>
    <x v="21"/>
  </r>
  <r>
    <x v="724"/>
    <s v="-"/>
    <s v="A.Md."/>
    <s v="- Hendri Tadehari, A.Md."/>
    <x v="577"/>
    <d v="1984-10-10T00:00:00"/>
    <n v="40"/>
    <s v="40 Tahun 11 Bulan"/>
    <s v="36-40"/>
    <s v="Laki-laki"/>
    <x v="6"/>
    <d v="2023-04-01T00:00:00"/>
    <x v="1"/>
    <x v="3"/>
    <x v="4"/>
    <x v="39"/>
    <x v="84"/>
    <s v="Kepala Kamar Mesin"/>
    <d v="2024-03-01T00:00:00"/>
    <s v="Urusan Tata Usaha dan Kerumahtanggaan (ABK)"/>
    <s v="Pelaksana Administrasi Wakil Direktur II"/>
    <m/>
    <s v="-"/>
    <x v="725"/>
    <x v="2"/>
    <x v="2"/>
    <x v="4"/>
    <s v="Kampus Sorong"/>
    <s v="D3"/>
    <x v="91"/>
    <x v="60"/>
    <x v="45"/>
    <x v="73"/>
    <x v="2"/>
    <x v="7"/>
    <x v="33"/>
    <x v="33"/>
    <x v="16"/>
    <x v="21"/>
  </r>
  <r>
    <x v="725"/>
    <s v="-"/>
    <s v="S.Pi."/>
    <s v="- Hasri Rikola, S.Pi."/>
    <x v="578"/>
    <d v="1985-02-13T00:00:00"/>
    <n v="40"/>
    <s v="40 Tahun 7 Bulan"/>
    <s v="36-40"/>
    <s v="Laki-laki"/>
    <x v="6"/>
    <d v="2024-02-01T00:00:00"/>
    <x v="1"/>
    <x v="3"/>
    <x v="4"/>
    <x v="39"/>
    <x v="84"/>
    <s v="Pengelola Perpustakaan"/>
    <d v="2025-01-07T00:00:00"/>
    <s v="Urusan Pendidikan, Penelitian dan Pengabdian Masyarakat"/>
    <s v="Pelaksana Administrasi Wakil Direktur I"/>
    <m/>
    <s v="-"/>
    <x v="726"/>
    <x v="2"/>
    <x v="2"/>
    <x v="4"/>
    <s v="Kampus Sorong"/>
    <s v="S1/D4"/>
    <x v="204"/>
    <x v="123"/>
    <x v="45"/>
    <x v="73"/>
    <x v="2"/>
    <x v="7"/>
    <x v="33"/>
    <x v="33"/>
    <x v="16"/>
    <x v="21"/>
  </r>
  <r>
    <x v="726"/>
    <s v="-"/>
    <s v="-"/>
    <s v="- Djoko Tjahjono, -"/>
    <x v="579"/>
    <d v="1974-10-16T00:00:00"/>
    <n v="50"/>
    <s v="50 Tahun 11 Bulan"/>
    <s v="46-50"/>
    <s v="Laki-laki"/>
    <x v="10"/>
    <d v="2021-04-01T00:00:00"/>
    <x v="2"/>
    <x v="3"/>
    <x v="4"/>
    <x v="39"/>
    <x v="84"/>
    <s v="Pengelola Tenaga Kependidikan"/>
    <s v="-"/>
    <s v="Urusan Tata Usaha dan Kerumahtanggaan (Administrasi/Teknis)"/>
    <s v="Pelaksana Administrasi Wakil Direktur II"/>
    <m/>
    <s v="Mutasi BPBAT Tatelu per 1 Feb 2025"/>
    <x v="727"/>
    <x v="2"/>
    <x v="2"/>
    <x v="4"/>
    <s v="Kampus Sorong"/>
    <s v="SLTA"/>
    <x v="83"/>
    <x v="52"/>
    <x v="45"/>
    <x v="73"/>
    <x v="2"/>
    <x v="7"/>
    <x v="33"/>
    <x v="33"/>
    <x v="16"/>
    <x v="21"/>
  </r>
  <r>
    <x v="727"/>
    <s v="-"/>
    <s v="-"/>
    <s v="- Dirk Jordan Pasanea, -"/>
    <x v="580"/>
    <d v="1971-01-10T00:00:00"/>
    <n v="54"/>
    <s v="54 Tahun 8 Bulan"/>
    <s v="51-55"/>
    <s v="Laki-laki"/>
    <x v="10"/>
    <d v="2022-04-01T00:00:00"/>
    <x v="1"/>
    <x v="3"/>
    <x v="4"/>
    <x v="39"/>
    <x v="84"/>
    <s v="Pengadministrasi Perkantoran"/>
    <d v="2024-07-16T00:00:00"/>
    <s v="Urusan Tata Usaha dan Kerumahtanggaan (Administrasi/Teknis)"/>
    <s v="Pelaksana Administrasi Wakil Direktur II"/>
    <m/>
    <s v="-"/>
    <x v="728"/>
    <x v="2"/>
    <x v="2"/>
    <x v="4"/>
    <s v="Kampus Sorong"/>
    <s v="SLTA"/>
    <x v="83"/>
    <x v="52"/>
    <x v="45"/>
    <x v="73"/>
    <x v="2"/>
    <x v="7"/>
    <x v="33"/>
    <x v="33"/>
    <x v="16"/>
    <x v="21"/>
  </r>
  <r>
    <x v="728"/>
    <s v="-"/>
    <s v="-"/>
    <s v="- Rode Rut Erary, -"/>
    <x v="581"/>
    <d v="1977-06-14T00:00:00"/>
    <n v="48"/>
    <s v="48 Tahun 3 Bulan"/>
    <s v="46-50"/>
    <s v="Perempuan"/>
    <x v="10"/>
    <d v="2025-04-01T00:00:00"/>
    <x v="1"/>
    <x v="3"/>
    <x v="4"/>
    <x v="39"/>
    <x v="84"/>
    <s v="Pengadministrasi Umum "/>
    <d v="2025-01-07T00:00:00"/>
    <s v="Urusan Tata Usaha dan Kerumahtanggaan (Administrasi/Teknis)"/>
    <s v="Pelaksana Administrasi Wakil Direktur II"/>
    <m/>
    <s v="-"/>
    <x v="729"/>
    <x v="2"/>
    <x v="2"/>
    <x v="4"/>
    <s v="Kampus Sorong"/>
    <s v="SLTA"/>
    <x v="83"/>
    <x v="52"/>
    <x v="45"/>
    <x v="73"/>
    <x v="2"/>
    <x v="7"/>
    <x v="33"/>
    <x v="33"/>
    <x v="16"/>
    <x v="21"/>
  </r>
  <r>
    <x v="729"/>
    <s v="-"/>
    <s v="-"/>
    <s v="- Meilani Sunarto, -"/>
    <x v="582"/>
    <d v="1985-05-02T00:00:00"/>
    <n v="40"/>
    <s v="40 Tahun 4 Bulan"/>
    <s v="36-40"/>
    <s v="Perempuan"/>
    <x v="10"/>
    <d v="2025-04-01T00:00:00"/>
    <x v="1"/>
    <x v="3"/>
    <x v="4"/>
    <x v="39"/>
    <x v="84"/>
    <s v="Pengelola Keuangan"/>
    <d v="2025-01-07T00:00:00"/>
    <s v="Urusan Keuangan dan Pengelolaan Barang Milik Negara"/>
    <s v="Pelaksana Administrasi Wakil Direktur II"/>
    <m/>
    <s v="-"/>
    <x v="730"/>
    <x v="2"/>
    <x v="2"/>
    <x v="4"/>
    <s v="Kampus Sorong"/>
    <s v="SLTA"/>
    <x v="83"/>
    <x v="52"/>
    <x v="45"/>
    <x v="73"/>
    <x v="2"/>
    <x v="7"/>
    <x v="33"/>
    <x v="33"/>
    <x v="16"/>
    <x v="21"/>
  </r>
  <r>
    <x v="730"/>
    <s v="-"/>
    <s v="-"/>
    <s v="- Matan Yohame, -"/>
    <x v="583"/>
    <d v="1984-03-12T00:00:00"/>
    <n v="41"/>
    <s v="41 Tahun 6 Bulan"/>
    <s v="41-45"/>
    <s v="Laki-laki"/>
    <x v="11"/>
    <d v="2022-04-01T00:00:00"/>
    <x v="1"/>
    <x v="3"/>
    <x v="4"/>
    <x v="39"/>
    <x v="84"/>
    <s v="Teknisi Sarana dan Prasarana"/>
    <d v="2025-01-07T00:00:00"/>
    <s v="Urusan Tata Usaha dan Kerumahtanggaan (Administrasi/Teknis)"/>
    <s v="Pelaksana Administrasi Wakil Direktur II"/>
    <m/>
    <s v="-"/>
    <x v="731"/>
    <x v="2"/>
    <x v="2"/>
    <x v="4"/>
    <s v="Kampus Sorong"/>
    <s v="SLTA"/>
    <x v="83"/>
    <x v="52"/>
    <x v="45"/>
    <x v="73"/>
    <x v="2"/>
    <x v="7"/>
    <x v="33"/>
    <x v="33"/>
    <x v="16"/>
    <x v="21"/>
  </r>
  <r>
    <x v="731"/>
    <s v="-"/>
    <s v="-"/>
    <s v="- Abdul Muis Latodjo, -"/>
    <x v="584"/>
    <d v="1972-08-16T00:00:00"/>
    <n v="53"/>
    <s v="53 Tahun 1 Bulan"/>
    <s v="51-55"/>
    <s v="Laki-laki"/>
    <x v="11"/>
    <d v="2024-04-01T00:00:00"/>
    <x v="1"/>
    <x v="3"/>
    <x v="4"/>
    <x v="39"/>
    <x v="84"/>
    <s v="Juru Mudi"/>
    <d v="2024-03-01T00:00:00"/>
    <s v="Urusan Tata Usaha dan Kerumahtanggaan (ABK)"/>
    <s v="Pelaksana Administrasi Wakil Direktur II"/>
    <m/>
    <s v="-"/>
    <x v="732"/>
    <x v="2"/>
    <x v="2"/>
    <x v="4"/>
    <s v="Kampus Sorong"/>
    <s v="SLTA"/>
    <x v="83"/>
    <x v="52"/>
    <x v="45"/>
    <x v="73"/>
    <x v="2"/>
    <x v="7"/>
    <x v="33"/>
    <x v="33"/>
    <x v="16"/>
    <x v="21"/>
  </r>
  <r>
    <x v="732"/>
    <s v="-"/>
    <s v="-"/>
    <s v="- Deni Molimoy, -"/>
    <x v="585"/>
    <d v="1972-06-06T00:00:00"/>
    <n v="53"/>
    <s v="53 Tahun 3 Bulan"/>
    <s v="51-55"/>
    <s v="Laki-laki"/>
    <x v="12"/>
    <d v="2022-04-01T00:00:00"/>
    <x v="1"/>
    <x v="3"/>
    <x v="4"/>
    <x v="39"/>
    <x v="84"/>
    <s v="Kelasi"/>
    <d v="2024-03-01T00:00:00"/>
    <s v="Urusan Tata Usaha dan Kerumahtanggaan (ABK)"/>
    <s v="Pelaksana Administrasi Wakil Direktur II"/>
    <m/>
    <s v="-"/>
    <x v="733"/>
    <x v="2"/>
    <x v="2"/>
    <x v="4"/>
    <s v="Kampus Sorong"/>
    <s v="SLTA"/>
    <x v="83"/>
    <x v="52"/>
    <x v="45"/>
    <x v="73"/>
    <x v="2"/>
    <x v="7"/>
    <x v="33"/>
    <x v="33"/>
    <x v="16"/>
    <x v="21"/>
  </r>
  <r>
    <x v="733"/>
    <s v="-"/>
    <s v="-"/>
    <s v="- Albert Jemi Sudara, -"/>
    <x v="586"/>
    <d v="1970-06-11T00:00:00"/>
    <n v="55"/>
    <s v="55 Tahun 3 Bulan"/>
    <s v="51-55"/>
    <s v="Laki-laki"/>
    <x v="12"/>
    <d v="2024-04-01T00:00:00"/>
    <x v="1"/>
    <x v="3"/>
    <x v="4"/>
    <x v="39"/>
    <x v="84"/>
    <s v="Oiler"/>
    <d v="2024-06-05T00:00:00"/>
    <s v="Urusan Tata Usaha dan Kerumahtanggaan (ABK)"/>
    <s v="Pelaksana Administrasi Wakil Direktur II"/>
    <m/>
    <s v="-"/>
    <x v="734"/>
    <x v="2"/>
    <x v="2"/>
    <x v="4"/>
    <s v="Kampus Sorong"/>
    <s v="SLTA"/>
    <x v="83"/>
    <x v="52"/>
    <x v="45"/>
    <x v="73"/>
    <x v="2"/>
    <x v="7"/>
    <x v="33"/>
    <x v="33"/>
    <x v="16"/>
    <x v="21"/>
  </r>
  <r>
    <x v="734"/>
    <s v="-"/>
    <s v="S.Pd."/>
    <s v="- Jonathan Fredrik, S.Pd."/>
    <x v="587"/>
    <d v="1978-11-28T00:00:00"/>
    <n v="46"/>
    <s v="46 Tahun 10 Bulan"/>
    <s v="46-50"/>
    <s v="Laki-laki"/>
    <x v="6"/>
    <d v="2018-10-01T00:00:00"/>
    <x v="2"/>
    <x v="3"/>
    <x v="4"/>
    <x v="39"/>
    <x v="84"/>
    <s v="Pengelola Data"/>
    <m/>
    <s v="Urusan Pendidikan, Penelitian dan Pengabdian Masyarakat"/>
    <s v="Pelaksana Administrasi Wakil Direktur I"/>
    <m/>
    <s v="belum pencantuman gelar S2"/>
    <x v="735"/>
    <x v="2"/>
    <x v="2"/>
    <x v="4"/>
    <s v="Sorong"/>
    <s v="S2"/>
    <x v="225"/>
    <x v="39"/>
    <x v="45"/>
    <x v="73"/>
    <x v="2"/>
    <x v="7"/>
    <x v="33"/>
    <x v="33"/>
    <x v="16"/>
    <x v="21"/>
  </r>
  <r>
    <x v="735"/>
    <s v="-"/>
    <s v="S.H."/>
    <s v="- Anifa Aprilia Sejati, S.H."/>
    <x v="588"/>
    <d v="1984-04-14T00:00:00"/>
    <n v="41"/>
    <s v="41 Tahun 5 Bulan"/>
    <s v="41-45"/>
    <s v="Perempuan"/>
    <x v="6"/>
    <d v="2022-04-01T00:00:00"/>
    <x v="1"/>
    <x v="3"/>
    <x v="4"/>
    <x v="39"/>
    <x v="84"/>
    <s v="Pengelola Kepegawaian"/>
    <d v="2024-08-09T00:00:00"/>
    <s v="Urusan Kepegawaian"/>
    <s v="Pelaksana Administrasi Wakil Direktur II"/>
    <m/>
    <s v="belum pencantuman gelar S2"/>
    <x v="736"/>
    <x v="2"/>
    <x v="2"/>
    <x v="4"/>
    <s v="Kampus Sorong"/>
    <s v="S2"/>
    <x v="8"/>
    <x v="39"/>
    <x v="45"/>
    <x v="73"/>
    <x v="2"/>
    <x v="7"/>
    <x v="33"/>
    <x v="33"/>
    <x v="16"/>
    <x v="21"/>
  </r>
  <r>
    <x v="736"/>
    <s v="-"/>
    <s v="A.Md., S.Pi."/>
    <s v="- Abdullah Sidiq, A.Md., S.Pi."/>
    <x v="589"/>
    <d v="1985-07-16T00:00:00"/>
    <n v="40"/>
    <s v="40 Tahun 2 Bulan"/>
    <s v="36-40"/>
    <s v="Laki-laki"/>
    <x v="5"/>
    <d v="2023-04-01T00:00:00"/>
    <x v="1"/>
    <x v="3"/>
    <x v="4"/>
    <x v="39"/>
    <x v="84"/>
    <s v="Kepala Subbagian Umum"/>
    <d v="2025-08-13T00:00:00"/>
    <s v="Urusan Tata Usaha dan Kerumahtanggaan (Administrasi/Teknis)"/>
    <s v="Pelaksana Administrasi Wakil Direktur II"/>
    <m/>
    <s v="belum pencantuman gelar S2"/>
    <x v="737"/>
    <x v="2"/>
    <x v="2"/>
    <x v="4"/>
    <s v="Kampus Sorong"/>
    <s v="S2"/>
    <x v="6"/>
    <x v="4"/>
    <x v="45"/>
    <x v="73"/>
    <x v="2"/>
    <x v="7"/>
    <x v="33"/>
    <x v="33"/>
    <x v="16"/>
    <x v="21"/>
  </r>
  <r>
    <x v="737"/>
    <s v="-"/>
    <s v="S.St.Pi."/>
    <s v="- Jabaruddin, S.St.Pi."/>
    <x v="590"/>
    <d v="1984-04-10T00:00:00"/>
    <n v="41"/>
    <s v="41 Tahun 5 Bulan"/>
    <s v="41-45"/>
    <s v="Laki-laki"/>
    <x v="0"/>
    <d v="2024-04-01T00:00:00"/>
    <x v="0"/>
    <x v="4"/>
    <x v="4"/>
    <x v="39"/>
    <x v="84"/>
    <s v="Pengembang Teknologi Pembelajaran Ahli Muda"/>
    <d v="2020-10-22T00:00:00"/>
    <m/>
    <m/>
    <s v="Pengembang Teknologi Pembelajaran"/>
    <s v="Perpanjangan TUBEL"/>
    <x v="738"/>
    <x v="2"/>
    <x v="2"/>
    <x v="4"/>
    <s v="Kampus Sorong"/>
    <s v="S1/D4"/>
    <x v="92"/>
    <x v="3"/>
    <x v="45"/>
    <x v="73"/>
    <x v="2"/>
    <x v="7"/>
    <x v="33"/>
    <x v="33"/>
    <x v="16"/>
    <x v="21"/>
  </r>
  <r>
    <x v="738"/>
    <s v="-"/>
    <s v="A.Md., S.Pi."/>
    <s v="- Korneles Edison Huwae, A.Md., S.Pi."/>
    <x v="591"/>
    <d v="1984-07-31T00:00:00"/>
    <n v="41"/>
    <s v="41 Tahun 1 Bulan"/>
    <s v="41-45"/>
    <s v="Laki-laki"/>
    <x v="6"/>
    <d v="2020-04-01T00:00:00"/>
    <x v="0"/>
    <x v="4"/>
    <x v="4"/>
    <x v="39"/>
    <x v="84"/>
    <s v="Pengembang Teknologi Pembelajaran Ahli Pertama"/>
    <d v="2020-10-22T00:00:00"/>
    <m/>
    <m/>
    <s v="Pengembang Teknologi Pembelajaran"/>
    <s v="TUBEL ( Agustus 2024 s.d. Agustus 2026)"/>
    <x v="739"/>
    <x v="2"/>
    <x v="2"/>
    <x v="4"/>
    <s v="Kampus Sorong"/>
    <s v="S1/D4"/>
    <x v="220"/>
    <x v="130"/>
    <x v="45"/>
    <x v="73"/>
    <x v="2"/>
    <x v="7"/>
    <x v="33"/>
    <x v="33"/>
    <x v="16"/>
    <x v="21"/>
  </r>
  <r>
    <x v="739"/>
    <s v="-"/>
    <s v="A.Md., S.Pi., M.Tr.Pi."/>
    <s v="- Fataha Ilyas Hasan, A.Md., S.Pi., M.Tr.Pi."/>
    <x v="592"/>
    <d v="1981-12-23T00:00:00"/>
    <n v="43"/>
    <s v="43 Tahun 9 Bulan"/>
    <s v="41-45"/>
    <s v="Laki-laki"/>
    <x v="5"/>
    <d v="2024-04-01T00:00:00"/>
    <x v="1"/>
    <x v="4"/>
    <x v="4"/>
    <x v="39"/>
    <x v="84"/>
    <s v="Statistisi Pertama"/>
    <d v="2020-10-22T00:00:00"/>
    <m/>
    <m/>
    <s v="Statistisi"/>
    <s v="-"/>
    <x v="740"/>
    <x v="2"/>
    <x v="2"/>
    <x v="4"/>
    <s v="Kampus Sorong"/>
    <s v="S2"/>
    <x v="226"/>
    <x v="12"/>
    <x v="45"/>
    <x v="73"/>
    <x v="2"/>
    <x v="7"/>
    <x v="33"/>
    <x v="33"/>
    <x v="16"/>
    <x v="21"/>
  </r>
  <r>
    <x v="740"/>
    <s v="-"/>
    <s v="S.Pi."/>
    <s v="- Ristiani, S.Pi."/>
    <x v="593"/>
    <d v="1983-01-30T00:00:00"/>
    <n v="42"/>
    <s v="42 Tahun 8 Bulan"/>
    <s v="41-45"/>
    <s v="Perempuan"/>
    <x v="6"/>
    <d v="2018-04-01T00:00:00"/>
    <x v="1"/>
    <x v="4"/>
    <x v="4"/>
    <x v="39"/>
    <x v="84"/>
    <s v="Analis Pengelolaan Keuangan APBN Ahli Pertama"/>
    <d v="2020-10-22T00:00:00"/>
    <m/>
    <m/>
    <s v="Analis Pengelolaan Keuangan APBN"/>
    <s v="-"/>
    <x v="741"/>
    <x v="2"/>
    <x v="2"/>
    <x v="4"/>
    <s v="Kampus Sorong"/>
    <s v="S1/D4"/>
    <x v="220"/>
    <x v="131"/>
    <x v="45"/>
    <x v="73"/>
    <x v="2"/>
    <x v="7"/>
    <x v="33"/>
    <x v="33"/>
    <x v="16"/>
    <x v="21"/>
  </r>
  <r>
    <x v="741"/>
    <s v="-"/>
    <s v="A.Md., S.T."/>
    <s v="- Firdaus Dabamona, A.Md., S.T."/>
    <x v="594"/>
    <d v="1982-01-03T00:00:00"/>
    <n v="43"/>
    <s v="43 Tahun 8 Bulan"/>
    <s v="41-45"/>
    <s v="Laki-laki"/>
    <x v="6"/>
    <d v="2019-04-01T00:00:00"/>
    <x v="1"/>
    <x v="4"/>
    <x v="4"/>
    <x v="39"/>
    <x v="84"/>
    <s v="Pranata Keuangan APBN Mahir"/>
    <d v="2021-04-05T00:00:00"/>
    <m/>
    <m/>
    <s v="Pranata Keuangan APBN"/>
    <s v="-"/>
    <x v="742"/>
    <x v="2"/>
    <x v="2"/>
    <x v="4"/>
    <s v="Kampus Sorong"/>
    <s v="S1/D4"/>
    <x v="204"/>
    <x v="123"/>
    <x v="45"/>
    <x v="73"/>
    <x v="2"/>
    <x v="7"/>
    <x v="33"/>
    <x v="33"/>
    <x v="16"/>
    <x v="21"/>
  </r>
  <r>
    <x v="742"/>
    <s v="-"/>
    <s v="-"/>
    <s v="- Muhammad Jasrun, -"/>
    <x v="595"/>
    <d v="1990-08-02T00:00:00"/>
    <n v="35"/>
    <s v="35 Tahun 1 Bulan"/>
    <s v="31-35"/>
    <s v="Laki-laki"/>
    <x v="11"/>
    <d v="2023-04-01T00:00:00"/>
    <x v="1"/>
    <x v="4"/>
    <x v="4"/>
    <x v="39"/>
    <x v="84"/>
    <s v="Pranata Keuangan APBN Terampil"/>
    <d v="2021-03-24T00:00:00"/>
    <m/>
    <m/>
    <s v="Pranata Keuangan APBN"/>
    <s v="-"/>
    <x v="743"/>
    <x v="2"/>
    <x v="2"/>
    <x v="4"/>
    <s v="Kampus Sorong"/>
    <s v="SLTA"/>
    <x v="83"/>
    <x v="52"/>
    <x v="45"/>
    <x v="73"/>
    <x v="2"/>
    <x v="7"/>
    <x v="33"/>
    <x v="33"/>
    <x v="16"/>
    <x v="21"/>
  </r>
  <r>
    <x v="743"/>
    <s v="-"/>
    <s v="S.H."/>
    <s v="- Mohamat Ali Latupono, S.H."/>
    <x v="596"/>
    <d v="1975-08-12T00:00:00"/>
    <n v="50"/>
    <s v="50 Tahun 1 Bulan"/>
    <s v="46-50"/>
    <s v="Laki-laki"/>
    <x v="6"/>
    <d v="2020-04-01T00:00:00"/>
    <x v="1"/>
    <x v="4"/>
    <x v="4"/>
    <x v="39"/>
    <x v="84"/>
    <s v="Analis Kepegawaian Pertama"/>
    <d v="2020-10-22T00:00:00"/>
    <m/>
    <m/>
    <s v="Analis Kepegawaian"/>
    <s v="-"/>
    <x v="744"/>
    <x v="2"/>
    <x v="2"/>
    <x v="4"/>
    <s v="Kampus Sorong"/>
    <s v="S1/D4"/>
    <x v="227"/>
    <x v="130"/>
    <x v="45"/>
    <x v="73"/>
    <x v="2"/>
    <x v="7"/>
    <x v="33"/>
    <x v="33"/>
    <x v="16"/>
    <x v="21"/>
  </r>
  <r>
    <x v="744"/>
    <s v="-"/>
    <s v="A.Md., S.Pi."/>
    <s v="- Riswan, A.Md., S.Pi."/>
    <x v="597"/>
    <d v="1985-02-05T00:00:00"/>
    <n v="40"/>
    <s v="40 Tahun 7 Bulan"/>
    <s v="36-40"/>
    <s v="Laki-laki"/>
    <x v="6"/>
    <d v="2021-04-01T00:00:00"/>
    <x v="2"/>
    <x v="4"/>
    <x v="4"/>
    <x v="39"/>
    <x v="84"/>
    <s v="Pengelola Pengadaan Barang/Jasa"/>
    <d v="2018-06-06T00:00:00"/>
    <m/>
    <m/>
    <s v="Pengelola Pengadaan Barang/Jasa"/>
    <s v="Mutasi ke Biro Umum dan PBJ"/>
    <x v="745"/>
    <x v="2"/>
    <x v="2"/>
    <x v="4"/>
    <s v="Sorong"/>
    <s v="S1/D4"/>
    <x v="228"/>
    <x v="123"/>
    <x v="45"/>
    <x v="73"/>
    <x v="2"/>
    <x v="7"/>
    <x v="33"/>
    <x v="33"/>
    <x v="16"/>
    <x v="21"/>
  </r>
  <r>
    <x v="745"/>
    <s v="-"/>
    <s v="A.Md., S.Pi."/>
    <s v="- Indra Novel Wahid, A.Md., S.Pi."/>
    <x v="598"/>
    <d v="1979-11-11T00:00:00"/>
    <n v="45"/>
    <s v="45 Tahun 10 Bulan"/>
    <s v="41-45"/>
    <s v="Laki-laki"/>
    <x v="6"/>
    <d v="2021-04-01T00:00:00"/>
    <x v="2"/>
    <x v="4"/>
    <x v="4"/>
    <x v="39"/>
    <x v="84"/>
    <s v="Pengelola Pengadaan Barang/Jasa"/>
    <d v="2018-06-06T00:00:00"/>
    <m/>
    <m/>
    <s v="Pengelola Pengadaan Barang/Jasa"/>
    <s v="Mutasi ke Biro Umum dan PBJ"/>
    <x v="746"/>
    <x v="2"/>
    <x v="2"/>
    <x v="4"/>
    <s v="Sorong"/>
    <s v="S1/D4"/>
    <x v="228"/>
    <x v="123"/>
    <x v="45"/>
    <x v="73"/>
    <x v="2"/>
    <x v="7"/>
    <x v="33"/>
    <x v="33"/>
    <x v="16"/>
    <x v="21"/>
  </r>
  <r>
    <x v="746"/>
    <s v="-"/>
    <s v="S.Pi."/>
    <s v="- Noer Hafsa Yulianty Fakaubun, S.Pi."/>
    <x v="599"/>
    <d v="1981-07-04T00:00:00"/>
    <n v="44"/>
    <s v="44 Tahun 2 Bulan"/>
    <s v="41-45"/>
    <s v="Perempuan"/>
    <x v="6"/>
    <d v="2019-04-01T00:00:00"/>
    <x v="1"/>
    <x v="4"/>
    <x v="4"/>
    <x v="39"/>
    <x v="84"/>
    <s v="Arsiparis Pertama"/>
    <d v="2020-10-22T00:00:00"/>
    <m/>
    <m/>
    <s v="Arsiparis"/>
    <s v="-"/>
    <x v="747"/>
    <x v="2"/>
    <x v="2"/>
    <x v="4"/>
    <s v="Kampus Sorong"/>
    <s v="S1/D4"/>
    <x v="220"/>
    <x v="130"/>
    <x v="45"/>
    <x v="73"/>
    <x v="2"/>
    <x v="7"/>
    <x v="33"/>
    <x v="33"/>
    <x v="16"/>
    <x v="21"/>
  </r>
  <r>
    <x v="747"/>
    <s v="-"/>
    <s v="S.Tr.Pi."/>
    <s v="- Pundi Ramadhan Sudrajat, S.Tr.Pi."/>
    <x v="600"/>
    <d v="1998-01-12T00:00:00"/>
    <n v="27"/>
    <s v="27 Tahun 8 Bulan"/>
    <s v="26-30"/>
    <s v="Laki-laki"/>
    <x v="10"/>
    <d v="2022-02-01T00:00:00"/>
    <x v="2"/>
    <x v="4"/>
    <x v="4"/>
    <x v="39"/>
    <x v="84"/>
    <s v="Calon Pranata Laboratorium Pendidikan"/>
    <d v="2020-12-01T00:00:00"/>
    <m/>
    <m/>
    <s v="Pranata Laboratorium Pendidikan"/>
    <s v="Mutasi SUPM Tegal"/>
    <x v="748"/>
    <x v="2"/>
    <x v="2"/>
    <x v="4"/>
    <s v="Kampus Sorong"/>
    <s v="S1/D4"/>
    <x v="95"/>
    <x v="12"/>
    <x v="45"/>
    <x v="73"/>
    <x v="2"/>
    <x v="7"/>
    <x v="33"/>
    <x v="33"/>
    <x v="16"/>
    <x v="21"/>
  </r>
  <r>
    <x v="748"/>
    <s v="-"/>
    <s v="S.Tr.Pi."/>
    <s v="- Egbert Josua Sirait, S.Tr.Pi."/>
    <x v="601"/>
    <d v="1998-02-16T00:00:00"/>
    <n v="27"/>
    <s v="27 Tahun 7 Bulan"/>
    <s v="26-30"/>
    <s v="Laki-laki"/>
    <x v="10"/>
    <d v="2022-02-01T00:00:00"/>
    <x v="1"/>
    <x v="4"/>
    <x v="4"/>
    <x v="39"/>
    <x v="84"/>
    <s v="Pranata Laboratorium Pendidikan Ahli Pertama"/>
    <d v="2023-04-05T00:00:00"/>
    <m/>
    <m/>
    <s v="Pranata Laboratorium Pendidikan"/>
    <s v="-"/>
    <x v="749"/>
    <x v="2"/>
    <x v="2"/>
    <x v="4"/>
    <s v="Kampus Sorong"/>
    <s v="S1/D4"/>
    <x v="95"/>
    <x v="12"/>
    <x v="45"/>
    <x v="73"/>
    <x v="2"/>
    <x v="7"/>
    <x v="33"/>
    <x v="33"/>
    <x v="16"/>
    <x v="21"/>
  </r>
  <r>
    <x v="749"/>
    <s v="-"/>
    <s v="S.Sos."/>
    <s v="- Bambang Winarno, S.Sos."/>
    <x v="602"/>
    <d v="1976-09-08T00:00:00"/>
    <n v="49"/>
    <s v="49 Tahun 0 Bulan"/>
    <s v="46-50"/>
    <s v="Laki-laki"/>
    <x v="1"/>
    <d v="2025-06-01T00:00:00"/>
    <x v="1"/>
    <x v="4"/>
    <x v="4"/>
    <x v="39"/>
    <x v="84"/>
    <s v="Pustakawan Madya"/>
    <d v="2025-03-01T00:00:00"/>
    <m/>
    <m/>
    <s v="Pustakawan"/>
    <s v="Kepala Perpustakaan"/>
    <x v="750"/>
    <x v="2"/>
    <x v="2"/>
    <x v="4"/>
    <s v="Kampus Sorong"/>
    <s v="S1/D4"/>
    <x v="112"/>
    <x v="72"/>
    <x v="45"/>
    <x v="73"/>
    <x v="2"/>
    <x v="7"/>
    <x v="33"/>
    <x v="33"/>
    <x v="16"/>
    <x v="21"/>
  </r>
  <r>
    <x v="750"/>
    <s v="-"/>
    <s v="S.Pi."/>
    <s v="- Rasman, S.Pi."/>
    <x v="603"/>
    <d v="1969-12-31T00:00:00"/>
    <n v="55"/>
    <s v="55 Tahun 8 Bulan"/>
    <s v="51-55"/>
    <s v="Laki-laki"/>
    <x v="0"/>
    <d v="2021-10-01T00:00:00"/>
    <x v="2"/>
    <x v="4"/>
    <x v="4"/>
    <x v="39"/>
    <x v="84"/>
    <s v="Analis Pengelolaan Keuangan APBN Ahli Muda"/>
    <d v="2024-01-01T00:00:00"/>
    <m/>
    <m/>
    <s v="Analis Pengelolaan Keuangan APBN"/>
    <m/>
    <x v="751"/>
    <x v="2"/>
    <x v="2"/>
    <x v="4"/>
    <s v="Sorong"/>
    <s v="S1/D4"/>
    <x v="220"/>
    <x v="130"/>
    <x v="45"/>
    <x v="73"/>
    <x v="2"/>
    <x v="7"/>
    <x v="33"/>
    <x v="33"/>
    <x v="16"/>
    <x v="21"/>
  </r>
  <r>
    <x v="751"/>
    <s v="-"/>
    <s v="A.Md."/>
    <s v="- Nunung Rahayu, A.Md."/>
    <x v="604"/>
    <d v="1984-09-30T00:00:00"/>
    <n v="41"/>
    <s v="41 Tahun 0 Bulan"/>
    <s v="41-45"/>
    <s v="Laki-laki"/>
    <x v="6"/>
    <d v="2020-04-01T00:00:00"/>
    <x v="1"/>
    <x v="4"/>
    <x v="4"/>
    <x v="39"/>
    <x v="84"/>
    <s v="Penata Laksana Barang Terampil"/>
    <d v="2021-04-05T00:00:00"/>
    <m/>
    <m/>
    <s v="Penata Laksana Barang"/>
    <s v="-"/>
    <x v="752"/>
    <x v="2"/>
    <x v="2"/>
    <x v="4"/>
    <s v="Kampus Sorong"/>
    <s v="D3"/>
    <x v="91"/>
    <x v="132"/>
    <x v="45"/>
    <x v="73"/>
    <x v="2"/>
    <x v="7"/>
    <x v="33"/>
    <x v="33"/>
    <x v="16"/>
    <x v="21"/>
  </r>
  <r>
    <x v="752"/>
    <s v="-"/>
    <s v="S.Pi."/>
    <s v="- Jemi Kadam, S.Pi."/>
    <x v="605"/>
    <d v="1986-09-19T00:00:00"/>
    <n v="39"/>
    <s v="39 Tahun 0 Bulan"/>
    <s v="36-40"/>
    <s v="Laki-laki"/>
    <x v="11"/>
    <d v="2019-04-01T00:00:00"/>
    <x v="1"/>
    <x v="4"/>
    <x v="4"/>
    <x v="39"/>
    <x v="84"/>
    <s v="Pranata Keuangan APBN Terampil"/>
    <d v="2021-03-24T00:00:00"/>
    <m/>
    <m/>
    <s v="Pranata Keuangan APBN"/>
    <s v="-"/>
    <x v="753"/>
    <x v="2"/>
    <x v="2"/>
    <x v="4"/>
    <s v="Kampus Sorong"/>
    <s v="S1/D4"/>
    <x v="220"/>
    <x v="130"/>
    <x v="45"/>
    <x v="73"/>
    <x v="2"/>
    <x v="7"/>
    <x v="33"/>
    <x v="33"/>
    <x v="16"/>
    <x v="21"/>
  </r>
  <r>
    <x v="753"/>
    <s v="-"/>
    <s v="S.H."/>
    <s v="- Arfa Fakaubun, S.H."/>
    <x v="606"/>
    <d v="1977-12-19T00:00:00"/>
    <n v="47"/>
    <s v="47 Tahun 9 Bulan"/>
    <s v="46-50"/>
    <s v="Perempuan"/>
    <x v="10"/>
    <d v="2022-10-01T00:00:00"/>
    <x v="1"/>
    <x v="4"/>
    <x v="4"/>
    <x v="39"/>
    <x v="84"/>
    <s v="Arsiparis Pelaksana Lanjutan"/>
    <d v="2022-07-01T00:00:00"/>
    <m/>
    <m/>
    <s v="Arsiparis"/>
    <s v="-"/>
    <x v="754"/>
    <x v="2"/>
    <x v="2"/>
    <x v="4"/>
    <s v="Kampus Sorong"/>
    <s v="S1/D4"/>
    <x v="227"/>
    <x v="130"/>
    <x v="45"/>
    <x v="73"/>
    <x v="2"/>
    <x v="7"/>
    <x v="33"/>
    <x v="33"/>
    <x v="16"/>
    <x v="21"/>
  </r>
  <r>
    <x v="754"/>
    <s v="-"/>
    <s v="A.Md.Pi."/>
    <s v="- Grace Lady First Bara, A.Md.Pi."/>
    <x v="607"/>
    <d v="2000-06-16T00:00:00"/>
    <n v="25"/>
    <s v="25 Tahun 3 Bulan"/>
    <s v="21-25"/>
    <s v="Perempuan"/>
    <x v="12"/>
    <d v="2025-06-01T00:00:00"/>
    <x v="1"/>
    <x v="4"/>
    <x v="4"/>
    <x v="39"/>
    <x v="84"/>
    <s v="Calon Pranata Laboratorium Pendidikan Terampil"/>
    <d v="2025-06-01T00:00:00"/>
    <m/>
    <m/>
    <s v="Pranata Laboratorium Pendidikan"/>
    <m/>
    <x v="755"/>
    <x v="2"/>
    <x v="2"/>
    <x v="4"/>
    <s v="Kampus Sorong"/>
    <s v="D3"/>
    <x v="188"/>
    <x v="133"/>
    <x v="45"/>
    <x v="73"/>
    <x v="2"/>
    <x v="7"/>
    <x v="33"/>
    <x v="33"/>
    <x v="16"/>
    <x v="21"/>
  </r>
  <r>
    <x v="755"/>
    <s v="-"/>
    <s v="A.Md.Kep."/>
    <s v="- Ismail Latupono, A.Md.Kep."/>
    <x v="608"/>
    <d v="1997-03-09T00:00:00"/>
    <n v="28"/>
    <s v="28 Tahun 6 Bulan"/>
    <s v="26-30"/>
    <s v="Laki-laki"/>
    <x v="16"/>
    <d v="2024-03-01T00:00:00"/>
    <x v="1"/>
    <x v="5"/>
    <x v="4"/>
    <x v="39"/>
    <x v="84"/>
    <s v="Perawat Terampil"/>
    <d v="2024-03-01T00:00:00"/>
    <m/>
    <m/>
    <s v="Perawat"/>
    <s v="-"/>
    <x v="756"/>
    <x v="2"/>
    <x v="2"/>
    <x v="4"/>
    <s v="Kampus Sorong"/>
    <s v="D3"/>
    <x v="114"/>
    <x v="134"/>
    <x v="45"/>
    <x v="73"/>
    <x v="2"/>
    <x v="7"/>
    <x v="33"/>
    <x v="33"/>
    <x v="16"/>
    <x v="21"/>
  </r>
  <r>
    <x v="756"/>
    <s v="-"/>
    <s v="S.T."/>
    <s v="- Muhammad Syafriady Rajab, S.T."/>
    <x v="609"/>
    <d v="1981-05-17T00:00:00"/>
    <n v="44"/>
    <s v="44 Tahun 4 Bulan"/>
    <s v="41-45"/>
    <s v="Laki-laki"/>
    <x v="18"/>
    <d v="2023-10-01T00:00:00"/>
    <x v="1"/>
    <x v="5"/>
    <x v="4"/>
    <x v="39"/>
    <x v="84"/>
    <s v="Pranata Komputer Ahli Pertama"/>
    <d v="2023-10-01T00:00:00"/>
    <m/>
    <m/>
    <s v="Pranata Komputer"/>
    <s v="-"/>
    <x v="757"/>
    <x v="2"/>
    <x v="2"/>
    <x v="4"/>
    <s v="Kampus Sorong"/>
    <s v="S1/D4"/>
    <x v="120"/>
    <x v="135"/>
    <x v="45"/>
    <x v="73"/>
    <x v="2"/>
    <x v="7"/>
    <x v="33"/>
    <x v="33"/>
    <x v="16"/>
    <x v="21"/>
  </r>
  <r>
    <x v="757"/>
    <s v="-"/>
    <s v="S.E."/>
    <s v="- Elisabet Rumaropen, S.E."/>
    <x v="322"/>
    <d v="1988-10-02T00:00:00"/>
    <n v="36"/>
    <s v="36 Tahun 11 Bulan"/>
    <s v="36-40"/>
    <s v="Perempuan"/>
    <x v="19"/>
    <s v="-"/>
    <x v="1"/>
    <x v="6"/>
    <x v="4"/>
    <x v="39"/>
    <x v="84"/>
    <s v="Petugas Layanan Informasi"/>
    <d v="2025-01-07T00:00:00"/>
    <s v="Urusan Tata Usaha dan Kerumahtanggaan (Administrasi/Teknis)"/>
    <s v="Pelaksana Administrasi Wakil Direktur II"/>
    <m/>
    <s v="-"/>
    <x v="758"/>
    <x v="2"/>
    <x v="2"/>
    <x v="4"/>
    <s v="Kampus Sorong"/>
    <s v="S1/D4"/>
    <x v="229"/>
    <x v="136"/>
    <x v="45"/>
    <x v="73"/>
    <x v="2"/>
    <x v="7"/>
    <x v="33"/>
    <x v="33"/>
    <x v="16"/>
    <x v="21"/>
  </r>
  <r>
    <x v="758"/>
    <s v="-"/>
    <s v="-"/>
    <s v="- Naftali Mandibo, -"/>
    <x v="322"/>
    <d v="1969-12-18T00:00:00"/>
    <n v="55"/>
    <s v="55 Tahun 9 Bulan"/>
    <s v="51-55"/>
    <s v="Laki-laki"/>
    <x v="19"/>
    <s v="-"/>
    <x v="1"/>
    <x v="7"/>
    <x v="4"/>
    <x v="39"/>
    <x v="84"/>
    <s v="Satuan Pengamanan"/>
    <s v="-"/>
    <s v="Urusan Tata Usaha dan Kerumahtanggaan (Administrasi/Teknis)"/>
    <s v="Pelaksana Administrasi Wakil Direktur II"/>
    <m/>
    <s v="-"/>
    <x v="759"/>
    <x v="2"/>
    <x v="2"/>
    <x v="4"/>
    <s v="Kampus Sorong"/>
    <s v="SLTA"/>
    <x v="83"/>
    <x v="52"/>
    <x v="45"/>
    <x v="73"/>
    <x v="2"/>
    <x v="7"/>
    <x v="33"/>
    <x v="33"/>
    <x v="16"/>
    <x v="21"/>
  </r>
  <r>
    <x v="759"/>
    <s v="-"/>
    <s v="-"/>
    <s v="- Kamal, -"/>
    <x v="322"/>
    <d v="1981-01-06T00:00:00"/>
    <n v="44"/>
    <s v="44 Tahun 8 Bulan"/>
    <s v="41-45"/>
    <s v="Laki-laki"/>
    <x v="19"/>
    <s v="-"/>
    <x v="1"/>
    <x v="7"/>
    <x v="4"/>
    <x v="39"/>
    <x v="84"/>
    <s v="Pengemudi"/>
    <s v="-"/>
    <s v="Urusan Tata Usaha dan Kerumahtanggaan (Administrasi/Teknis)"/>
    <s v="Pelaksana Administrasi Wakil Direktur II"/>
    <m/>
    <s v="-"/>
    <x v="760"/>
    <x v="2"/>
    <x v="2"/>
    <x v="4"/>
    <s v="Kampus Sorong"/>
    <s v="SLTA"/>
    <x v="83"/>
    <x v="52"/>
    <x v="45"/>
    <x v="73"/>
    <x v="2"/>
    <x v="7"/>
    <x v="33"/>
    <x v="33"/>
    <x v="16"/>
    <x v="21"/>
  </r>
  <r>
    <x v="760"/>
    <s v="-"/>
    <s v="-"/>
    <s v="- Agustinus Lado Karvallo, -"/>
    <x v="322"/>
    <d v="1986-02-18T00:00:00"/>
    <n v="39"/>
    <s v="39 Tahun 7 Bulan"/>
    <s v="36-40"/>
    <s v="Laki-laki"/>
    <x v="19"/>
    <s v="-"/>
    <x v="1"/>
    <x v="7"/>
    <x v="4"/>
    <x v="39"/>
    <x v="84"/>
    <s v="Satuan Pengamanan"/>
    <s v="-"/>
    <s v="Urusan Tata Usaha dan Kerumahtanggaan (Administrasi/Teknis)"/>
    <s v="Pelaksana Administrasi Wakil Direktur II"/>
    <m/>
    <s v="-"/>
    <x v="761"/>
    <x v="2"/>
    <x v="2"/>
    <x v="4"/>
    <s v="Kampus Sorong"/>
    <s v="SLTA"/>
    <x v="83"/>
    <x v="52"/>
    <x v="45"/>
    <x v="73"/>
    <x v="2"/>
    <x v="7"/>
    <x v="33"/>
    <x v="33"/>
    <x v="16"/>
    <x v="21"/>
  </r>
  <r>
    <x v="761"/>
    <s v="-"/>
    <s v="-"/>
    <s v="- Muhamad Merin, -"/>
    <x v="322"/>
    <d v="1969-05-26T00:00:00"/>
    <n v="56"/>
    <s v="56 Tahun 4 Bulan"/>
    <s v="56-60"/>
    <s v="Laki-laki"/>
    <x v="19"/>
    <s v="-"/>
    <x v="1"/>
    <x v="7"/>
    <x v="4"/>
    <x v="39"/>
    <x v="84"/>
    <s v="Satuan Pengamanan"/>
    <s v="-"/>
    <s v="Urusan Tata Usaha dan Kerumahtanggaan (Administrasi/Teknis)"/>
    <s v="Pelaksana Administrasi Wakil Direktur II"/>
    <m/>
    <s v="-"/>
    <x v="762"/>
    <x v="2"/>
    <x v="2"/>
    <x v="4"/>
    <s v="Kampus Sorong"/>
    <s v="SLTP"/>
    <x v="83"/>
    <x v="52"/>
    <x v="45"/>
    <x v="73"/>
    <x v="2"/>
    <x v="7"/>
    <x v="33"/>
    <x v="33"/>
    <x v="16"/>
    <x v="21"/>
  </r>
  <r>
    <x v="762"/>
    <s v="-"/>
    <s v="-"/>
    <s v="- Melyanus Mambrasar, -"/>
    <x v="322"/>
    <d v="1970-05-14T00:00:00"/>
    <n v="55"/>
    <s v="55 Tahun 4 Bulan"/>
    <s v="51-55"/>
    <s v="Laki-laki"/>
    <x v="19"/>
    <s v="-"/>
    <x v="1"/>
    <x v="7"/>
    <x v="4"/>
    <x v="39"/>
    <x v="84"/>
    <s v="Petugas Kebersihan"/>
    <s v="-"/>
    <s v="Urusan Tata Usaha dan Kerumahtanggaan (Administrasi/Teknis)"/>
    <s v="Pelaksana Administrasi Wakil Direktur II"/>
    <m/>
    <s v="-"/>
    <x v="763"/>
    <x v="2"/>
    <x v="2"/>
    <x v="4"/>
    <s v="Kampus Sorong"/>
    <s v="SD"/>
    <x v="83"/>
    <x v="52"/>
    <x v="45"/>
    <x v="73"/>
    <x v="2"/>
    <x v="7"/>
    <x v="33"/>
    <x v="33"/>
    <x v="16"/>
    <x v="21"/>
  </r>
  <r>
    <x v="763"/>
    <s v="-"/>
    <s v="-"/>
    <s v="- Irwan Warfandu, -"/>
    <x v="322"/>
    <d v="1983-12-07T00:00:00"/>
    <n v="41"/>
    <s v="41 Tahun 9 Bulan"/>
    <s v="41-45"/>
    <s v="Laki-laki"/>
    <x v="19"/>
    <s v="-"/>
    <x v="1"/>
    <x v="7"/>
    <x v="4"/>
    <x v="39"/>
    <x v="84"/>
    <s v="Operator Pompa dan Instalasi Air"/>
    <s v="-"/>
    <s v="Urusan Tata Usaha dan Kerumahtanggaan (Administrasi/Teknis)"/>
    <s v="Pelaksana Administrasi Wakil Direktur II"/>
    <m/>
    <s v="-"/>
    <x v="764"/>
    <x v="2"/>
    <x v="2"/>
    <x v="4"/>
    <s v="Kampus Sorong"/>
    <s v="SLTA"/>
    <x v="83"/>
    <x v="52"/>
    <x v="45"/>
    <x v="73"/>
    <x v="2"/>
    <x v="7"/>
    <x v="33"/>
    <x v="33"/>
    <x v="16"/>
    <x v="21"/>
  </r>
  <r>
    <x v="764"/>
    <s v="-"/>
    <s v="-"/>
    <s v="- Klemens Metusala Burdam, -"/>
    <x v="322"/>
    <d v="1973-06-26T00:00:00"/>
    <n v="52"/>
    <s v="52 Tahun 3 Bulan"/>
    <s v="51-55"/>
    <s v="Laki-laki"/>
    <x v="19"/>
    <s v="-"/>
    <x v="1"/>
    <x v="6"/>
    <x v="4"/>
    <x v="39"/>
    <x v="84"/>
    <s v="Satuan Pengamanan"/>
    <s v="-"/>
    <s v="Urusan Tata Usaha dan Kerumahtanggaan (Administrasi/Teknis)"/>
    <s v="Pelaksana Administrasi Wakil Direktur II"/>
    <m/>
    <s v="-"/>
    <x v="765"/>
    <x v="2"/>
    <x v="2"/>
    <x v="4"/>
    <s v="Kampus Sorong"/>
    <s v="SLTA"/>
    <x v="83"/>
    <x v="52"/>
    <x v="45"/>
    <x v="73"/>
    <x v="2"/>
    <x v="7"/>
    <x v="33"/>
    <x v="33"/>
    <x v="16"/>
    <x v="21"/>
  </r>
  <r>
    <x v="765"/>
    <s v="-"/>
    <s v="-"/>
    <s v="- Rahim, -"/>
    <x v="322"/>
    <d v="1980-07-25T00:00:00"/>
    <n v="45"/>
    <s v="45 Tahun 2 Bulan"/>
    <s v="41-45"/>
    <s v="Laki-laki"/>
    <x v="19"/>
    <s v="-"/>
    <x v="1"/>
    <x v="7"/>
    <x v="4"/>
    <x v="39"/>
    <x v="84"/>
    <s v="Satuan Pengamanan"/>
    <s v="-"/>
    <s v="Urusan Kepegawaian"/>
    <s v="Pelaksana Administrasi Wakil Direktur II"/>
    <m/>
    <s v="-"/>
    <x v="766"/>
    <x v="2"/>
    <x v="2"/>
    <x v="4"/>
    <s v="Kampus Sorong"/>
    <s v="SLTA"/>
    <x v="83"/>
    <x v="52"/>
    <x v="45"/>
    <x v="73"/>
    <x v="2"/>
    <x v="7"/>
    <x v="33"/>
    <x v="33"/>
    <x v="16"/>
    <x v="21"/>
  </r>
  <r>
    <x v="766"/>
    <s v="-"/>
    <s v="A.Md.Pi."/>
    <s v="- Sugito, A.Md.Pi."/>
    <x v="322"/>
    <d v="1995-07-03T00:00:00"/>
    <n v="30"/>
    <s v="30 Tahun 2 Bulan"/>
    <s v="26-30"/>
    <s v="Laki-laki"/>
    <x v="19"/>
    <s v="-"/>
    <x v="1"/>
    <x v="6"/>
    <x v="4"/>
    <x v="39"/>
    <x v="84"/>
    <s v="Pengelola Layanan Operasional "/>
    <s v="-"/>
    <s v="Urusan Tata Usaha dan Kerumahtanggaan (Administrasi/Teknis)"/>
    <s v="Pelaksana Administrasi Wakil Direktur II"/>
    <m/>
    <s v="-"/>
    <x v="767"/>
    <x v="2"/>
    <x v="2"/>
    <x v="4"/>
    <s v="Kampus Sorong"/>
    <s v="D3"/>
    <x v="91"/>
    <x v="58"/>
    <x v="45"/>
    <x v="73"/>
    <x v="2"/>
    <x v="7"/>
    <x v="33"/>
    <x v="33"/>
    <x v="16"/>
    <x v="21"/>
  </r>
  <r>
    <x v="767"/>
    <s v="-"/>
    <s v="-"/>
    <s v="- Siti Aminah Youwe, -"/>
    <x v="322"/>
    <d v="1969-12-09T00:00:00"/>
    <n v="55"/>
    <s v="55 Tahun 9 Bulan"/>
    <s v="51-55"/>
    <s v="Perempuan"/>
    <x v="19"/>
    <s v="-"/>
    <x v="2"/>
    <x v="6"/>
    <x v="4"/>
    <x v="39"/>
    <x v="84"/>
    <s v="Satuan Pengamanan"/>
    <m/>
    <s v="Urusan Tata Usaha dan Kerumahtanggaan (Administrasi/Teknis)"/>
    <s v="Pelaksana Administrasi Wakil Direktur II"/>
    <m/>
    <m/>
    <x v="768"/>
    <x v="2"/>
    <x v="2"/>
    <x v="4"/>
    <s v="Sorong"/>
    <s v="SLTP"/>
    <x v="83"/>
    <x v="52"/>
    <x v="45"/>
    <x v="73"/>
    <x v="2"/>
    <x v="7"/>
    <x v="33"/>
    <x v="33"/>
    <x v="16"/>
    <x v="21"/>
  </r>
  <r>
    <x v="768"/>
    <s v="-"/>
    <s v="-"/>
    <s v="- Andi Amri, -"/>
    <x v="322"/>
    <d v="1972-08-16T00:00:00"/>
    <n v="53"/>
    <s v="53 Tahun 1 Bulan"/>
    <s v="51-55"/>
    <s v="Laki-laki"/>
    <x v="19"/>
    <s v="-"/>
    <x v="1"/>
    <x v="6"/>
    <x v="4"/>
    <x v="39"/>
    <x v="84"/>
    <s v="Pramubakti"/>
    <s v="-"/>
    <s v="Urusan Pembinaan Karakter"/>
    <s v="Pelaksana Administrasi Wakil Direktur III"/>
    <m/>
    <s v="-"/>
    <x v="769"/>
    <x v="2"/>
    <x v="2"/>
    <x v="4"/>
    <s v="Kampus Sorong"/>
    <s v="SD"/>
    <x v="83"/>
    <x v="52"/>
    <x v="45"/>
    <x v="73"/>
    <x v="2"/>
    <x v="7"/>
    <x v="33"/>
    <x v="33"/>
    <x v="16"/>
    <x v="21"/>
  </r>
  <r>
    <x v="769"/>
    <s v="-"/>
    <s v="-"/>
    <s v="- Maria Yuliana Warpinggon, -"/>
    <x v="322"/>
    <d v="1983-01-31T00:00:00"/>
    <n v="42"/>
    <s v="42 Tahun 7 Bulan"/>
    <s v="41-45"/>
    <s v="Perempuan"/>
    <x v="19"/>
    <s v="-"/>
    <x v="1"/>
    <x v="6"/>
    <x v="4"/>
    <x v="39"/>
    <x v="84"/>
    <s v="Pramubakti"/>
    <s v="-"/>
    <s v="Urusan Pembinaan Karakter"/>
    <s v="Pelaksana Administrasi Wakil Direktur III"/>
    <m/>
    <s v="-"/>
    <x v="770"/>
    <x v="2"/>
    <x v="2"/>
    <x v="4"/>
    <s v="Kampus Sorong"/>
    <s v="SLTA"/>
    <x v="83"/>
    <x v="52"/>
    <x v="45"/>
    <x v="73"/>
    <x v="2"/>
    <x v="7"/>
    <x v="33"/>
    <x v="33"/>
    <x v="16"/>
    <x v="21"/>
  </r>
  <r>
    <x v="770"/>
    <s v="-"/>
    <s v="-"/>
    <s v="- Darwis Masse, -"/>
    <x v="322"/>
    <d v="1976-07-20T00:00:00"/>
    <n v="49"/>
    <s v="49 Tahun 2 Bulan"/>
    <s v="46-50"/>
    <s v="Laki-laki"/>
    <x v="19"/>
    <s v="-"/>
    <x v="2"/>
    <x v="6"/>
    <x v="4"/>
    <x v="39"/>
    <x v="84"/>
    <s v="Juru Masak"/>
    <m/>
    <s v="Urusan Pembinaan Karakter"/>
    <s v="Pelaksana Administrasi Wakil Direktur III"/>
    <m/>
    <m/>
    <x v="771"/>
    <x v="2"/>
    <x v="2"/>
    <x v="4"/>
    <s v="Sorong"/>
    <s v="SLTP"/>
    <x v="83"/>
    <x v="52"/>
    <x v="45"/>
    <x v="73"/>
    <x v="2"/>
    <x v="7"/>
    <x v="33"/>
    <x v="33"/>
    <x v="16"/>
    <x v="21"/>
  </r>
  <r>
    <x v="771"/>
    <s v="-"/>
    <s v="S.St.Pi."/>
    <s v="- Marhamah Tul Farida, S.St.Pi."/>
    <x v="322"/>
    <d v="1989-02-14T00:00:00"/>
    <n v="36"/>
    <s v="36 Tahun 7 Bulan"/>
    <s v="36-40"/>
    <s v="Perempuan"/>
    <x v="19"/>
    <s v="-"/>
    <x v="2"/>
    <x v="6"/>
    <x v="4"/>
    <x v="39"/>
    <x v="84"/>
    <s v="Satuan Pengamanan"/>
    <m/>
    <s v="Urusan Kehumasan"/>
    <s v="Pelaksana Administrasi Wakil Direktur II"/>
    <m/>
    <m/>
    <x v="772"/>
    <x v="2"/>
    <x v="2"/>
    <x v="4"/>
    <s v="Sorong"/>
    <s v="S1/D4"/>
    <x v="146"/>
    <x v="3"/>
    <x v="45"/>
    <x v="73"/>
    <x v="2"/>
    <x v="7"/>
    <x v="33"/>
    <x v="33"/>
    <x v="16"/>
    <x v="21"/>
  </r>
  <r>
    <x v="772"/>
    <s v="-"/>
    <s v="S.Kom."/>
    <s v="- Ronald Yusuf Usyior, S.Kom."/>
    <x v="322"/>
    <d v="1986-04-30T00:00:00"/>
    <n v="39"/>
    <s v="39 Tahun 5 Bulan"/>
    <s v="36-40"/>
    <s v="Laki-laki"/>
    <x v="19"/>
    <s v="-"/>
    <x v="1"/>
    <x v="6"/>
    <x v="4"/>
    <x v="39"/>
    <x v="84"/>
    <s v="Pengelola Layanan Operasional"/>
    <s v="-"/>
    <s v="Urusan Kehumasan"/>
    <s v="Pelaksana Administrasi Wakil Direktur II"/>
    <m/>
    <s v="-"/>
    <x v="773"/>
    <x v="2"/>
    <x v="2"/>
    <x v="4"/>
    <s v="Kampus Sorong"/>
    <s v="S1/D4"/>
    <x v="120"/>
    <x v="52"/>
    <x v="45"/>
    <x v="73"/>
    <x v="2"/>
    <x v="7"/>
    <x v="33"/>
    <x v="33"/>
    <x v="16"/>
    <x v="21"/>
  </r>
  <r>
    <x v="773"/>
    <s v="-"/>
    <s v="S.Kep."/>
    <s v="- Erfita Mahu, S.Kep."/>
    <x v="322"/>
    <d v="1990-11-09T00:00:00"/>
    <n v="34"/>
    <s v="34 Tahun 10 Bulan"/>
    <s v="31-35"/>
    <s v="Perempuan"/>
    <x v="19"/>
    <s v="-"/>
    <x v="1"/>
    <x v="6"/>
    <x v="4"/>
    <x v="39"/>
    <x v="84"/>
    <s v="Pengelola Layanan Operasional"/>
    <s v="-"/>
    <s v="Urusan Pembinaan Karakter"/>
    <s v="Pelaksana Administrasi Wakil Direktur III"/>
    <m/>
    <s v="-"/>
    <x v="774"/>
    <x v="2"/>
    <x v="2"/>
    <x v="4"/>
    <s v="Kampus Sorong"/>
    <s v="S1/D4"/>
    <x v="199"/>
    <x v="52"/>
    <x v="45"/>
    <x v="73"/>
    <x v="2"/>
    <x v="7"/>
    <x v="33"/>
    <x v="33"/>
    <x v="16"/>
    <x v="21"/>
  </r>
  <r>
    <x v="774"/>
    <s v="-"/>
    <s v="S.Pi."/>
    <s v="- Rendy Sanggenafa, S.Pi."/>
    <x v="322"/>
    <d v="1991-12-11T00:00:00"/>
    <n v="33"/>
    <s v="33 Tahun 9 Bulan"/>
    <s v="31-35"/>
    <s v="Laki-laki"/>
    <x v="19"/>
    <s v="-"/>
    <x v="1"/>
    <x v="6"/>
    <x v="4"/>
    <x v="39"/>
    <x v="84"/>
    <s v="Pengelola Layanan Operasional"/>
    <s v="-"/>
    <s v="Urusan Tata Usaha dan Kerumahtanggaan (Administrasi/Teknis)"/>
    <s v="Pelaksana Administrasi Wakil Direktur II"/>
    <m/>
    <s v="-"/>
    <x v="775"/>
    <x v="2"/>
    <x v="2"/>
    <x v="4"/>
    <s v="Kampus Sorong"/>
    <s v="S1/D4"/>
    <x v="230"/>
    <x v="52"/>
    <x v="45"/>
    <x v="73"/>
    <x v="2"/>
    <x v="7"/>
    <x v="33"/>
    <x v="33"/>
    <x v="16"/>
    <x v="21"/>
  </r>
  <r>
    <x v="775"/>
    <s v="-"/>
    <s v="-"/>
    <s v="- Fredrik H. Msen, -"/>
    <x v="322"/>
    <d v="1975-02-03T00:00:00"/>
    <n v="50"/>
    <s v="50 Tahun 7 Bulan"/>
    <s v="46-50"/>
    <s v="Laki-laki"/>
    <x v="19"/>
    <s v="-"/>
    <x v="1"/>
    <x v="6"/>
    <x v="4"/>
    <x v="39"/>
    <x v="84"/>
    <s v="Operator Layanan Operasional"/>
    <s v="-"/>
    <s v="Urusan Tata Usaha dan Kerumahtanggaan (Administrasi/Teknis)"/>
    <s v="Pelaksana Administrasi Wakil Direktur II"/>
    <m/>
    <s v="-"/>
    <x v="776"/>
    <x v="2"/>
    <x v="2"/>
    <x v="4"/>
    <s v="Kampus Sorong"/>
    <s v="SLTA"/>
    <x v="83"/>
    <x v="52"/>
    <x v="45"/>
    <x v="73"/>
    <x v="2"/>
    <x v="7"/>
    <x v="33"/>
    <x v="33"/>
    <x v="16"/>
    <x v="21"/>
  </r>
  <r>
    <x v="776"/>
    <s v="-"/>
    <s v="-"/>
    <s v="- Kujapati Laing, -"/>
    <x v="322"/>
    <d v="1981-04-21T00:00:00"/>
    <n v="44"/>
    <s v="44 Tahun 5 Bulan"/>
    <s v="41-45"/>
    <s v="Laki-laki"/>
    <x v="19"/>
    <s v="-"/>
    <x v="1"/>
    <x v="7"/>
    <x v="4"/>
    <x v="39"/>
    <x v="84"/>
    <s v="Petugas Kebersihan"/>
    <s v="-"/>
    <s v="Urusan Tata Usaha dan Kerumahtanggaan (Administrasi/Teknis)"/>
    <s v="Pelaksana Administrasi Wakil Direktur II"/>
    <m/>
    <s v="-"/>
    <x v="777"/>
    <x v="2"/>
    <x v="2"/>
    <x v="4"/>
    <s v="Kampus Sorong"/>
    <s v="SLTP"/>
    <x v="83"/>
    <x v="52"/>
    <x v="45"/>
    <x v="73"/>
    <x v="2"/>
    <x v="7"/>
    <x v="33"/>
    <x v="33"/>
    <x v="16"/>
    <x v="21"/>
  </r>
  <r>
    <x v="777"/>
    <s v="-"/>
    <s v="-"/>
    <s v="- Nia Giwe, -"/>
    <x v="322"/>
    <d v="1969-02-05T00:00:00"/>
    <n v="56"/>
    <s v="56 Tahun 7 Bulan"/>
    <s v="56-60"/>
    <s v="Perempuan"/>
    <x v="19"/>
    <s v="-"/>
    <x v="1"/>
    <x v="7"/>
    <x v="4"/>
    <x v="39"/>
    <x v="84"/>
    <s v="Petugas Kebersihan"/>
    <s v="-"/>
    <s v="Urusan Tata Usaha dan Kerumahtanggaan (Administrasi/Teknis)"/>
    <s v="Pelaksana Administrasi Wakil Direktur II"/>
    <m/>
    <s v="-"/>
    <x v="778"/>
    <x v="2"/>
    <x v="2"/>
    <x v="4"/>
    <s v="Kampus Sorong"/>
    <s v="SD"/>
    <x v="83"/>
    <x v="52"/>
    <x v="45"/>
    <x v="73"/>
    <x v="2"/>
    <x v="7"/>
    <x v="33"/>
    <x v="33"/>
    <x v="16"/>
    <x v="21"/>
  </r>
  <r>
    <x v="778"/>
    <s v="-"/>
    <s v="-"/>
    <s v="- Sunariyah, -"/>
    <x v="322"/>
    <d v="1974-06-13T00:00:00"/>
    <n v="51"/>
    <s v="51 Tahun 3 Bulan"/>
    <s v="51-55"/>
    <s v="Perempuan"/>
    <x v="19"/>
    <s v="-"/>
    <x v="1"/>
    <x v="7"/>
    <x v="4"/>
    <x v="39"/>
    <x v="84"/>
    <s v="Petugas Kebersihan"/>
    <s v="-"/>
    <s v="Urusan Tata Usaha dan Kerumahtanggaan (Administrasi/Teknis)"/>
    <s v="Pelaksana Administrasi Wakil Direktur II"/>
    <m/>
    <s v="-"/>
    <x v="779"/>
    <x v="2"/>
    <x v="2"/>
    <x v="4"/>
    <s v="Kampus Sorong"/>
    <s v="SD"/>
    <x v="83"/>
    <x v="52"/>
    <x v="45"/>
    <x v="73"/>
    <x v="2"/>
    <x v="7"/>
    <x v="33"/>
    <x v="33"/>
    <x v="16"/>
    <x v="21"/>
  </r>
  <r>
    <x v="779"/>
    <s v="-"/>
    <s v="-"/>
    <s v="- Subeki, -"/>
    <x v="322"/>
    <d v="1968-09-01T00:00:00"/>
    <n v="57"/>
    <s v="57 Tahun 0 Bulan"/>
    <s v="56-60"/>
    <s v="Laki-laki"/>
    <x v="19"/>
    <s v="-"/>
    <x v="1"/>
    <x v="7"/>
    <x v="4"/>
    <x v="39"/>
    <x v="84"/>
    <s v="Petugas Kebersihan"/>
    <s v="-"/>
    <s v="Urusan Tata Usaha dan Kerumahtanggaan (Administrasi/Teknis)"/>
    <s v="Pelaksana Administrasi Wakil Direktur II"/>
    <m/>
    <s v="-"/>
    <x v="780"/>
    <x v="2"/>
    <x v="2"/>
    <x v="4"/>
    <s v="Kampus Sorong"/>
    <s v="SD"/>
    <x v="83"/>
    <x v="52"/>
    <x v="45"/>
    <x v="73"/>
    <x v="2"/>
    <x v="7"/>
    <x v="33"/>
    <x v="33"/>
    <x v="16"/>
    <x v="21"/>
  </r>
  <r>
    <x v="780"/>
    <m/>
    <s v="A.Md.Pi"/>
    <s v=" Monica Huwae , A.Md.Pi"/>
    <x v="76"/>
    <d v="1999-10-23T00:00:00"/>
    <n v="25"/>
    <s v="25 Tahun 11 Bulan"/>
    <s v="21-25"/>
    <s v="Perempuan"/>
    <x v="7"/>
    <m/>
    <x v="1"/>
    <x v="7"/>
    <x v="4"/>
    <x v="39"/>
    <x v="84"/>
    <s v="Petugas Layanan Informasi"/>
    <d v="2025-01-01T00:00:00"/>
    <s v="Urusan Tata Usaha dan Kerumahtanggaan (Administrasi/Teknis)"/>
    <s v="Pelaksana Administrasi Wakil Direktur II"/>
    <m/>
    <m/>
    <x v="781"/>
    <x v="2"/>
    <x v="2"/>
    <x v="4"/>
    <s v="Kampus Sorong"/>
    <s v="D3"/>
    <x v="188"/>
    <x v="58"/>
    <x v="45"/>
    <x v="73"/>
    <x v="2"/>
    <x v="7"/>
    <x v="33"/>
    <x v="33"/>
    <x v="16"/>
    <x v="21"/>
  </r>
  <r>
    <x v="781"/>
    <m/>
    <s v="A.Md.Pi"/>
    <s v=" Alda Wahdaniah, A.Md.Pi"/>
    <x v="76"/>
    <d v="2000-06-24T00:00:00"/>
    <n v="25"/>
    <s v="25 Tahun 3 Bulan"/>
    <s v="21-25"/>
    <s v="Perempuan"/>
    <x v="7"/>
    <m/>
    <x v="1"/>
    <x v="7"/>
    <x v="4"/>
    <x v="39"/>
    <x v="84"/>
    <s v="Sekretaris Pimpinan"/>
    <d v="2025-01-01T00:00:00"/>
    <s v="Urusan Tata Usaha dan Kerumahtanggaan (Administrasi/Teknis)"/>
    <s v="Pelaksana Administrasi Wakil Direktur II"/>
    <m/>
    <m/>
    <x v="782"/>
    <x v="2"/>
    <x v="2"/>
    <x v="4"/>
    <s v="Kampus Sorong"/>
    <s v="D3"/>
    <x v="98"/>
    <x v="58"/>
    <x v="45"/>
    <x v="73"/>
    <x v="2"/>
    <x v="7"/>
    <x v="33"/>
    <x v="33"/>
    <x v="16"/>
    <x v="21"/>
  </r>
  <r>
    <x v="782"/>
    <m/>
    <s v="A.Md"/>
    <s v=" Muhamat Weking, A.Md"/>
    <x v="76"/>
    <d v="1982-08-08T00:00:00"/>
    <n v="43"/>
    <s v="43 Tahun 1 Bulan"/>
    <s v="41-45"/>
    <s v="Laki-laki"/>
    <x v="7"/>
    <m/>
    <x v="1"/>
    <x v="7"/>
    <x v="4"/>
    <x v="39"/>
    <x v="84"/>
    <s v="Pengemudi "/>
    <d v="2025-01-01T00:00:00"/>
    <s v="Urusan Tata Usaha dan Kerumahtanggaan (Administrasi/Teknis)"/>
    <s v="Pelaksana Administrasi Wakil Direktur II"/>
    <m/>
    <m/>
    <x v="783"/>
    <x v="2"/>
    <x v="2"/>
    <x v="4"/>
    <s v="Kampus Sorong"/>
    <s v="D3"/>
    <x v="98"/>
    <x v="58"/>
    <x v="45"/>
    <x v="73"/>
    <x v="2"/>
    <x v="7"/>
    <x v="33"/>
    <x v="33"/>
    <x v="16"/>
    <x v="21"/>
  </r>
  <r>
    <x v="783"/>
    <m/>
    <s v="A.Md.Pi"/>
    <s v=" La Ode Faden Bilfar, A.Md.Pi"/>
    <x v="76"/>
    <d v="2000-06-06T00:00:00"/>
    <n v="25"/>
    <s v="25 Tahun 3 Bulan"/>
    <s v="21-25"/>
    <s v="Laki-laki"/>
    <x v="7"/>
    <m/>
    <x v="1"/>
    <x v="7"/>
    <x v="4"/>
    <x v="39"/>
    <x v="84"/>
    <s v="Petugas Layanan Informasi"/>
    <d v="2025-01-01T00:00:00"/>
    <s v="Urusan Tata Usaha dan Kerumahtanggaan (Administrasi/Teknis)"/>
    <s v="Pelaksana Administrasi Wakil Direktur II"/>
    <m/>
    <m/>
    <x v="784"/>
    <x v="2"/>
    <x v="2"/>
    <x v="4"/>
    <s v="Kampus Sorong"/>
    <s v="D3"/>
    <x v="98"/>
    <x v="58"/>
    <x v="45"/>
    <x v="73"/>
    <x v="2"/>
    <x v="7"/>
    <x v="33"/>
    <x v="33"/>
    <x v="16"/>
    <x v="21"/>
  </r>
  <r>
    <x v="784"/>
    <m/>
    <s v="A.Md"/>
    <s v=" Gerart Dimara, A.Md"/>
    <x v="76"/>
    <d v="1990-09-17T00:00:00"/>
    <n v="35"/>
    <s v="35 Tahun 0 Bulan"/>
    <s v="31-35"/>
    <s v="Laki-laki"/>
    <x v="7"/>
    <m/>
    <x v="2"/>
    <x v="7"/>
    <x v="4"/>
    <x v="39"/>
    <x v="84"/>
    <s v="Petugas Layanan Informasi"/>
    <d v="2025-01-01T00:00:00"/>
    <s v="Urusan Tata Usaha dan Kerumahtanggaan (Administrasi/Teknis)"/>
    <s v="Pelaksana Administrasi Wakil Direktur II"/>
    <m/>
    <m/>
    <x v="785"/>
    <x v="2"/>
    <x v="2"/>
    <x v="4"/>
    <s v="Kampus Sorong"/>
    <s v="D3"/>
    <x v="91"/>
    <x v="58"/>
    <x v="45"/>
    <x v="73"/>
    <x v="2"/>
    <x v="7"/>
    <x v="33"/>
    <x v="33"/>
    <x v="16"/>
    <x v="21"/>
  </r>
  <r>
    <x v="785"/>
    <s v="-"/>
    <s v="S.Pi., M.Pi."/>
    <s v="- Dian Sutono HS, S.Pi., M.Pi."/>
    <x v="610"/>
    <d v="1959-06-08T00:00:00"/>
    <n v="66"/>
    <s v="66 Tahun 3 Bulan"/>
    <s v="66-70"/>
    <s v="Laki-laki"/>
    <x v="1"/>
    <d v="2009-10-01T00:00:00"/>
    <x v="2"/>
    <x v="0"/>
    <x v="1"/>
    <x v="144"/>
    <x v="48"/>
    <m/>
    <m/>
    <m/>
    <m/>
    <m/>
    <s v="Pensiun per 1 Juli 2024"/>
    <x v="786"/>
    <x v="14"/>
    <x v="0"/>
    <x v="5"/>
    <s v="Karawang"/>
    <s v="S2"/>
    <x v="20"/>
    <x v="16"/>
    <x v="45"/>
    <x v="316"/>
    <x v="0"/>
    <x v="0"/>
    <x v="183"/>
    <x v="182"/>
    <x v="0"/>
    <x v="13"/>
  </r>
  <r>
    <x v="4"/>
    <s v="-"/>
    <s v="S.Pi., M.Si."/>
    <s v="- Suharyanto, S.Pi., M.Si."/>
    <x v="611"/>
    <d v="1962-05-01T00:00:00"/>
    <n v="63"/>
    <s v="63 Tahun 4 Bulan"/>
    <s v="61-65"/>
    <s v="Laki-laki"/>
    <x v="4"/>
    <d v="2016-10-01T00:00:00"/>
    <x v="1"/>
    <x v="0"/>
    <x v="1"/>
    <x v="44"/>
    <x v="34"/>
    <m/>
    <m/>
    <m/>
    <m/>
    <m/>
    <s v="Kepala Laboratorium Alat Navigasi"/>
    <x v="787"/>
    <x v="14"/>
    <x v="0"/>
    <x v="5"/>
    <s v="Kampus Karawang"/>
    <s v="S2"/>
    <x v="209"/>
    <x v="1"/>
    <x v="304"/>
    <x v="317"/>
    <x v="0"/>
    <x v="9"/>
    <x v="184"/>
    <x v="183"/>
    <x v="29"/>
    <x v="1"/>
  </r>
  <r>
    <x v="786"/>
    <s v="-"/>
    <s v="A.Pi., M.S.T.Pi."/>
    <s v="- Terry Yuliardi, A.Pi., M.S.T.Pi."/>
    <x v="612"/>
    <d v="1974-07-07T00:00:00"/>
    <n v="51"/>
    <s v="51 Tahun 2 Bulan"/>
    <s v="51-55"/>
    <s v="Laki-laki"/>
    <x v="1"/>
    <d v="2022-04-01T00:00:00"/>
    <x v="0"/>
    <x v="0"/>
    <x v="0"/>
    <x v="94"/>
    <x v="20"/>
    <m/>
    <m/>
    <m/>
    <m/>
    <m/>
    <s v="TUBEL (1 Agustus 2024 s.d. 1 Agustus 2025) "/>
    <x v="788"/>
    <x v="14"/>
    <x v="0"/>
    <x v="5"/>
    <s v="Kampus Karawang"/>
    <s v="S2"/>
    <x v="5"/>
    <x v="3"/>
    <x v="305"/>
    <x v="318"/>
    <x v="0"/>
    <x v="9"/>
    <x v="185"/>
    <x v="184"/>
    <x v="29"/>
    <x v="1"/>
  </r>
  <r>
    <x v="787"/>
    <s v="-"/>
    <s v="A.Pi., M.Pd."/>
    <s v="- Kadi Istrianto, A.Pi., M.Pd."/>
    <x v="613"/>
    <d v="1961-07-11T00:00:00"/>
    <n v="64"/>
    <s v="64 Tahun 2 Bulan"/>
    <s v="61-65"/>
    <s v="Laki-laki"/>
    <x v="4"/>
    <d v="2013-04-01T00:00:00"/>
    <x v="2"/>
    <x v="0"/>
    <x v="0"/>
    <x v="141"/>
    <x v="105"/>
    <m/>
    <m/>
    <m/>
    <m/>
    <m/>
    <s v="Meninggal 13 Mei 2024"/>
    <x v="789"/>
    <x v="14"/>
    <x v="0"/>
    <x v="5"/>
    <s v="Karawang"/>
    <s v="S2"/>
    <x v="35"/>
    <x v="37"/>
    <x v="45"/>
    <x v="319"/>
    <x v="0"/>
    <x v="9"/>
    <x v="186"/>
    <x v="185"/>
    <x v="29"/>
    <x v="1"/>
  </r>
  <r>
    <x v="788"/>
    <s v="-"/>
    <s v="M.Si."/>
    <s v="- Ratih Purnama Sari, M.Si."/>
    <x v="614"/>
    <d v="1988-02-24T00:00:00"/>
    <n v="37"/>
    <s v="37 Tahun 7 Bulan"/>
    <s v="36-40"/>
    <s v="Perempuan"/>
    <x v="0"/>
    <d v="2022-10-01T00:00:00"/>
    <x v="1"/>
    <x v="0"/>
    <x v="0"/>
    <x v="23"/>
    <x v="18"/>
    <m/>
    <m/>
    <m/>
    <m/>
    <m/>
    <s v="Kepala Unit Kerja Sama"/>
    <x v="790"/>
    <x v="14"/>
    <x v="0"/>
    <x v="5"/>
    <s v="Kampus Karawang"/>
    <s v="S2"/>
    <x v="231"/>
    <x v="1"/>
    <x v="306"/>
    <x v="320"/>
    <x v="0"/>
    <x v="9"/>
    <x v="187"/>
    <x v="186"/>
    <x v="29"/>
    <x v="13"/>
  </r>
  <r>
    <x v="789"/>
    <s v="Dr."/>
    <s v="S.St.Pi., M.Si."/>
    <s v="Dr. Robet Perangin Angin, S.St.Pi., M.Si."/>
    <x v="615"/>
    <d v="1980-09-16T00:00:00"/>
    <n v="45"/>
    <s v="45 Tahun 0 Bulan"/>
    <s v="41-45"/>
    <s v="Laki-laki"/>
    <x v="1"/>
    <d v="2019-04-01T00:00:00"/>
    <x v="1"/>
    <x v="0"/>
    <x v="1"/>
    <x v="110"/>
    <x v="97"/>
    <m/>
    <m/>
    <m/>
    <m/>
    <m/>
    <s v="WADIR III"/>
    <x v="791"/>
    <x v="14"/>
    <x v="0"/>
    <x v="5"/>
    <s v="Kampus Karawang"/>
    <s v="S3"/>
    <x v="10"/>
    <x v="1"/>
    <x v="307"/>
    <x v="321"/>
    <x v="0"/>
    <x v="13"/>
    <x v="188"/>
    <x v="187"/>
    <x v="19"/>
    <x v="13"/>
  </r>
  <r>
    <x v="790"/>
    <s v="-"/>
    <s v="A.Pi., M.M."/>
    <s v="- Untung Prasetyono, A.Pi., M.M."/>
    <x v="616"/>
    <d v="1959-12-10T00:00:00"/>
    <n v="65"/>
    <s v="65 Tahun 9 Bulan"/>
    <s v="61-65"/>
    <s v="Laki-laki"/>
    <x v="4"/>
    <d v="2004-10-01T00:00:00"/>
    <x v="2"/>
    <x v="0"/>
    <x v="0"/>
    <x v="141"/>
    <x v="105"/>
    <m/>
    <m/>
    <m/>
    <m/>
    <m/>
    <s v="Pensiun per 1 Januari 2025"/>
    <x v="792"/>
    <x v="14"/>
    <x v="0"/>
    <x v="5"/>
    <s v="Kampus Karawang"/>
    <s v="S2"/>
    <x v="29"/>
    <x v="32"/>
    <x v="308"/>
    <x v="322"/>
    <x v="1"/>
    <x v="7"/>
    <x v="9"/>
    <x v="9"/>
    <x v="7"/>
    <x v="106"/>
  </r>
  <r>
    <x v="791"/>
    <s v="-"/>
    <s v="S.Pi., M.Si."/>
    <s v="- Nasruddin, S.Pi., M.Si."/>
    <x v="617"/>
    <d v="1978-09-28T00:00:00"/>
    <n v="47"/>
    <s v="47 Tahun 0 Bulan"/>
    <s v="46-50"/>
    <s v="Laki-laki"/>
    <x v="1"/>
    <d v="2021-10-01T00:00:00"/>
    <x v="0"/>
    <x v="0"/>
    <x v="0"/>
    <x v="145"/>
    <x v="121"/>
    <m/>
    <m/>
    <m/>
    <m/>
    <m/>
    <s v="TUBEL (14 Agustus 2023 s.d. 13 Agustus 2027)"/>
    <x v="793"/>
    <x v="14"/>
    <x v="0"/>
    <x v="5"/>
    <s v="Kampus Karawang"/>
    <s v="S2"/>
    <x v="15"/>
    <x v="1"/>
    <x v="309"/>
    <x v="323"/>
    <x v="1"/>
    <x v="7"/>
    <x v="9"/>
    <x v="9"/>
    <x v="7"/>
    <x v="107"/>
  </r>
  <r>
    <x v="792"/>
    <s v="-"/>
    <s v="M.Si."/>
    <s v="- Beta Indi Sulistyowati, M.Si."/>
    <x v="618"/>
    <d v="1989-08-09T00:00:00"/>
    <n v="36"/>
    <s v="36 Tahun 1 Bulan"/>
    <s v="36-40"/>
    <s v="Perempuan"/>
    <x v="5"/>
    <d v="2024-10-01T00:00:00"/>
    <x v="0"/>
    <x v="0"/>
    <x v="0"/>
    <x v="110"/>
    <x v="97"/>
    <m/>
    <m/>
    <m/>
    <m/>
    <m/>
    <s v="TUBEL (21 Agustus 2023 s.d. _x000a_20 Agustus 2027)"/>
    <x v="794"/>
    <x v="14"/>
    <x v="0"/>
    <x v="5"/>
    <s v="Kampus Karawang"/>
    <s v="S2"/>
    <x v="56"/>
    <x v="1"/>
    <x v="310"/>
    <x v="324"/>
    <x v="0"/>
    <x v="13"/>
    <x v="189"/>
    <x v="188"/>
    <x v="19"/>
    <x v="13"/>
  </r>
  <r>
    <x v="793"/>
    <s v="-"/>
    <s v="M.Si."/>
    <s v="- Ully Wulandari, M.Si."/>
    <x v="619"/>
    <d v="1992-12-10T00:00:00"/>
    <n v="32"/>
    <s v="32 Tahun 9 Bulan"/>
    <s v="31-35"/>
    <s v="Perempuan"/>
    <x v="5"/>
    <d v="2024-10-01T00:00:00"/>
    <x v="0"/>
    <x v="0"/>
    <x v="0"/>
    <x v="110"/>
    <x v="97"/>
    <m/>
    <m/>
    <m/>
    <m/>
    <m/>
    <s v="TUBEL (21 Agustus 2023 s.d. _x000a_20 Agustus 2027)"/>
    <x v="795"/>
    <x v="14"/>
    <x v="0"/>
    <x v="5"/>
    <s v="Kampus Karawang"/>
    <s v="S2"/>
    <x v="25"/>
    <x v="1"/>
    <x v="311"/>
    <x v="325"/>
    <x v="0"/>
    <x v="13"/>
    <x v="190"/>
    <x v="189"/>
    <x v="19"/>
    <x v="54"/>
  </r>
  <r>
    <x v="794"/>
    <s v="-"/>
    <s v="S.St.Pi., M.Tr.Pi."/>
    <s v="- Dendi Haris, S.St.Pi., M.Tr.Pi."/>
    <x v="620"/>
    <d v="1978-04-09T00:00:00"/>
    <n v="47"/>
    <s v="47 Tahun 5 Bulan"/>
    <s v="46-50"/>
    <s v="Laki-laki"/>
    <x v="1"/>
    <d v="2022-10-01T00:00:00"/>
    <x v="1"/>
    <x v="0"/>
    <x v="0"/>
    <x v="44"/>
    <x v="34"/>
    <m/>
    <m/>
    <m/>
    <m/>
    <m/>
    <s v="KAPRODI TPI"/>
    <x v="796"/>
    <x v="14"/>
    <x v="0"/>
    <x v="5"/>
    <s v="Kampus Karawang"/>
    <s v="S2"/>
    <x v="5"/>
    <x v="12"/>
    <x v="312"/>
    <x v="326"/>
    <x v="1"/>
    <x v="7"/>
    <x v="9"/>
    <x v="9"/>
    <x v="7"/>
    <x v="108"/>
  </r>
  <r>
    <x v="795"/>
    <s v="-"/>
    <s v="M.Sc."/>
    <s v="- Rakhma Fitria Larasati, M.Sc."/>
    <x v="621"/>
    <d v="1993-03-20T00:00:00"/>
    <n v="32"/>
    <s v="32 Tahun 6 Bulan"/>
    <s v="31-35"/>
    <s v="Perempuan"/>
    <x v="5"/>
    <d v="2025-06-01T00:00:00"/>
    <x v="1"/>
    <x v="0"/>
    <x v="0"/>
    <x v="44"/>
    <x v="34"/>
    <m/>
    <m/>
    <m/>
    <m/>
    <m/>
    <s v="Sekretaris PRODI TPI"/>
    <x v="797"/>
    <x v="14"/>
    <x v="0"/>
    <x v="5"/>
    <s v="Kampus Karawang"/>
    <s v="S2"/>
    <x v="156"/>
    <x v="13"/>
    <x v="313"/>
    <x v="327"/>
    <x v="1"/>
    <x v="7"/>
    <x v="9"/>
    <x v="9"/>
    <x v="7"/>
    <x v="98"/>
  </r>
  <r>
    <x v="796"/>
    <s v="-"/>
    <s v="S.Pi., M.Si."/>
    <s v="- Muhamad Riyono Edi Prayitno, S.Pi., M.Si."/>
    <x v="622"/>
    <d v="1983-05-02T00:00:00"/>
    <n v="42"/>
    <s v="42 Tahun 4 Bulan"/>
    <s v="41-45"/>
    <s v="Laki-laki"/>
    <x v="0"/>
    <d v="2025-04-01T00:00:00"/>
    <x v="1"/>
    <x v="0"/>
    <x v="0"/>
    <x v="146"/>
    <x v="122"/>
    <m/>
    <m/>
    <m/>
    <m/>
    <m/>
    <s v="WADIR II"/>
    <x v="798"/>
    <x v="14"/>
    <x v="0"/>
    <x v="5"/>
    <s v="Kampus Karawang"/>
    <s v="S2"/>
    <x v="13"/>
    <x v="1"/>
    <x v="314"/>
    <x v="328"/>
    <x v="0"/>
    <x v="2"/>
    <x v="191"/>
    <x v="190"/>
    <x v="2"/>
    <x v="1"/>
  </r>
  <r>
    <x v="797"/>
    <s v="-"/>
    <s v="S.St.Pi., M.Si."/>
    <s v="- Raden Mohamad Adha Akbar, S.St.Pi., M.Si."/>
    <x v="623"/>
    <d v="1976-12-02T00:00:00"/>
    <n v="48"/>
    <s v="48 Tahun 9 Bulan"/>
    <s v="46-50"/>
    <s v="Laki-laki"/>
    <x v="5"/>
    <d v="2023-04-01T00:00:00"/>
    <x v="1"/>
    <x v="0"/>
    <x v="3"/>
    <x v="140"/>
    <x v="119"/>
    <m/>
    <m/>
    <m/>
    <m/>
    <m/>
    <s v="Kepala Laboratorium Komputer dan Bahasa"/>
    <x v="799"/>
    <x v="14"/>
    <x v="0"/>
    <x v="5"/>
    <s v="Kampus Karawang"/>
    <s v="S2"/>
    <x v="23"/>
    <x v="0"/>
    <x v="315"/>
    <x v="37"/>
    <x v="1"/>
    <x v="7"/>
    <x v="9"/>
    <x v="9"/>
    <x v="7"/>
    <x v="109"/>
  </r>
  <r>
    <x v="798"/>
    <s v="Dr."/>
    <s v="S.St.Pi., M.Sc."/>
    <s v="Dr. Rahmad Surya Hadi Saputra, S.St.Pi., M.Sc."/>
    <x v="624"/>
    <d v="1984-04-03T00:00:00"/>
    <n v="41"/>
    <s v="41 Tahun 5 Bulan"/>
    <s v="41-45"/>
    <s v="Laki-laki"/>
    <x v="0"/>
    <d v="2020-04-01T00:00:00"/>
    <x v="1"/>
    <x v="0"/>
    <x v="0"/>
    <x v="147"/>
    <x v="85"/>
    <m/>
    <m/>
    <m/>
    <m/>
    <m/>
    <s v="KAPRODI TPPP"/>
    <x v="800"/>
    <x v="9"/>
    <x v="3"/>
    <x v="5"/>
    <s v="Kampus Karawang"/>
    <s v="S3"/>
    <x v="1"/>
    <x v="1"/>
    <x v="316"/>
    <x v="329"/>
    <x v="0"/>
    <x v="4"/>
    <x v="192"/>
    <x v="191"/>
    <x v="4"/>
    <x v="16"/>
  </r>
  <r>
    <x v="799"/>
    <s v="-"/>
    <s v="S.St.Pi., M.Sc."/>
    <s v="- Romauli Juliana Napitupulu, S.St.Pi., M.Sc."/>
    <x v="625"/>
    <d v="1984-07-19T00:00:00"/>
    <n v="41"/>
    <s v="41 Tahun 2 Bulan"/>
    <s v="41-45"/>
    <s v="Perempuan"/>
    <x v="5"/>
    <d v="2015-10-01T00:00:00"/>
    <x v="1"/>
    <x v="0"/>
    <x v="0"/>
    <x v="52"/>
    <x v="47"/>
    <m/>
    <m/>
    <m/>
    <m/>
    <m/>
    <s v="Sekretaris Prodi TPPP"/>
    <x v="801"/>
    <x v="9"/>
    <x v="3"/>
    <x v="5"/>
    <s v="Kampus Karawang"/>
    <s v="S3"/>
    <x v="232"/>
    <x v="137"/>
    <x v="317"/>
    <x v="330"/>
    <x v="0"/>
    <x v="4"/>
    <x v="193"/>
    <x v="192"/>
    <x v="4"/>
    <x v="22"/>
  </r>
  <r>
    <x v="800"/>
    <s v="-"/>
    <s v="A.Pi., M.Si."/>
    <s v="- Anasri, A.Pi., M.Si."/>
    <x v="626"/>
    <d v="1963-02-10T00:00:00"/>
    <n v="62"/>
    <s v="62 Tahun 7 Bulan"/>
    <s v="61-65"/>
    <s v="Laki-laki"/>
    <x v="1"/>
    <d v="2004-10-01T00:00:00"/>
    <x v="1"/>
    <x v="0"/>
    <x v="0"/>
    <x v="141"/>
    <x v="105"/>
    <m/>
    <m/>
    <m/>
    <m/>
    <m/>
    <s v="Kepala Unit Sertifikasi"/>
    <x v="802"/>
    <x v="9"/>
    <x v="3"/>
    <x v="5"/>
    <s v="Kampus Karawang"/>
    <s v="S2"/>
    <x v="233"/>
    <x v="138"/>
    <x v="318"/>
    <x v="331"/>
    <x v="0"/>
    <x v="9"/>
    <x v="194"/>
    <x v="193"/>
    <x v="12"/>
    <x v="22"/>
  </r>
  <r>
    <x v="801"/>
    <s v="-"/>
    <s v="A.Pi., M.M."/>
    <s v="- Pola Sabar Tumohon Panjaitan, A.Pi., M.M."/>
    <x v="627"/>
    <d v="1961-11-02T00:00:00"/>
    <n v="63"/>
    <s v="63 Tahun 10 Bulan"/>
    <s v="61-65"/>
    <s v="Laki-laki"/>
    <x v="4"/>
    <d v="2008-04-01T00:00:00"/>
    <x v="1"/>
    <x v="0"/>
    <x v="0"/>
    <x v="0"/>
    <x v="0"/>
    <m/>
    <m/>
    <m/>
    <m/>
    <m/>
    <s v="-"/>
    <x v="803"/>
    <x v="9"/>
    <x v="3"/>
    <x v="5"/>
    <s v="Kampus Karawang"/>
    <s v="S2"/>
    <x v="29"/>
    <x v="46"/>
    <x v="319"/>
    <x v="332"/>
    <x v="0"/>
    <x v="9"/>
    <x v="195"/>
    <x v="194"/>
    <x v="12"/>
    <x v="22"/>
  </r>
  <r>
    <x v="802"/>
    <s v="-"/>
    <s v="S.Pi., M.Tr.Pi."/>
    <s v="- Sukma Budi Prasetyati, S.Pi., M.Tr.Pi."/>
    <x v="628"/>
    <d v="1981-09-26T00:00:00"/>
    <n v="44"/>
    <s v="44 Tahun 0 Bulan"/>
    <s v="41-45"/>
    <s v="Perempuan"/>
    <x v="0"/>
    <d v="2023-10-01T00:00:00"/>
    <x v="0"/>
    <x v="0"/>
    <x v="0"/>
    <x v="23"/>
    <x v="18"/>
    <m/>
    <m/>
    <m/>
    <m/>
    <m/>
    <s v="TUBEL (Agustus 2022 s.d. Agustus 2026)"/>
    <x v="804"/>
    <x v="9"/>
    <x v="3"/>
    <x v="5"/>
    <s v="Kampus Karawang"/>
    <s v="S2"/>
    <x v="5"/>
    <x v="3"/>
    <x v="320"/>
    <x v="333"/>
    <x v="0"/>
    <x v="9"/>
    <x v="196"/>
    <x v="195"/>
    <x v="29"/>
    <x v="22"/>
  </r>
  <r>
    <x v="803"/>
    <s v="Dr."/>
    <s v="A.Pi., M.M."/>
    <s v="Dr. Liliek Soeprijadi, A.Pi., M.M."/>
    <x v="629"/>
    <d v="1961-10-20T00:00:00"/>
    <n v="63"/>
    <s v="63 Tahun 11 Bulan"/>
    <s v="61-65"/>
    <s v="Laki-laki"/>
    <x v="4"/>
    <d v="2010-10-01T00:00:00"/>
    <x v="1"/>
    <x v="0"/>
    <x v="1"/>
    <x v="44"/>
    <x v="34"/>
    <m/>
    <m/>
    <m/>
    <m/>
    <m/>
    <s v="Kepala Unit Laboratorium"/>
    <x v="805"/>
    <x v="9"/>
    <x v="3"/>
    <x v="5"/>
    <s v="Kampus Karawang"/>
    <s v="S3"/>
    <x v="2"/>
    <x v="28"/>
    <x v="321"/>
    <x v="334"/>
    <x v="0"/>
    <x v="2"/>
    <x v="197"/>
    <x v="196"/>
    <x v="30"/>
    <x v="0"/>
  </r>
  <r>
    <x v="804"/>
    <s v="-"/>
    <s v="S.St.Pi., M.Si."/>
    <s v="- Tina Fransiskha Carolyn Panjaitan, S.St.Pi., M.Si."/>
    <x v="630"/>
    <d v="1981-11-17T00:00:00"/>
    <n v="43"/>
    <s v="43 Tahun 10 Bulan"/>
    <s v="41-45"/>
    <s v="Perempuan"/>
    <x v="0"/>
    <d v="2022-04-01T00:00:00"/>
    <x v="0"/>
    <x v="0"/>
    <x v="3"/>
    <x v="148"/>
    <x v="123"/>
    <m/>
    <m/>
    <m/>
    <m/>
    <m/>
    <s v="TUBEL (Agustus 2021 s.d. Agustus 2025) Perpanjangan s.d Agustus 2026"/>
    <x v="806"/>
    <x v="9"/>
    <x v="3"/>
    <x v="5"/>
    <s v="Kampus Karawang"/>
    <s v="S2"/>
    <x v="153"/>
    <x v="11"/>
    <x v="322"/>
    <x v="335"/>
    <x v="0"/>
    <x v="8"/>
    <x v="198"/>
    <x v="197"/>
    <x v="10"/>
    <x v="28"/>
  </r>
  <r>
    <x v="805"/>
    <s v="-"/>
    <s v="M.Si."/>
    <s v="- Devi Wulansari, M.Si."/>
    <x v="631"/>
    <d v="1986-12-15T00:00:00"/>
    <n v="38"/>
    <s v="38 Tahun 9 Bulan"/>
    <s v="36-40"/>
    <s v="Perempuan"/>
    <x v="5"/>
    <d v="2024-10-01T00:00:00"/>
    <x v="0"/>
    <x v="0"/>
    <x v="0"/>
    <x v="110"/>
    <x v="97"/>
    <m/>
    <m/>
    <m/>
    <m/>
    <m/>
    <s v="TUBEL (21 Agustus 2023 s.d. _x000a_20 Agustus 2027)"/>
    <x v="807"/>
    <x v="9"/>
    <x v="3"/>
    <x v="5"/>
    <s v="Kampus Karawang"/>
    <s v="S2"/>
    <x v="42"/>
    <x v="139"/>
    <x v="323"/>
    <x v="336"/>
    <x v="0"/>
    <x v="13"/>
    <x v="199"/>
    <x v="198"/>
    <x v="19"/>
    <x v="22"/>
  </r>
  <r>
    <x v="806"/>
    <s v="-"/>
    <s v="M.T."/>
    <s v="- Iman Mukhaimin, M.T."/>
    <x v="632"/>
    <d v="1991-11-06T00:00:00"/>
    <n v="33"/>
    <s v="33 Tahun 10 Bulan"/>
    <s v="31-35"/>
    <s v="Laki-laki"/>
    <x v="5"/>
    <d v="2023-10-01T00:00:00"/>
    <x v="0"/>
    <x v="0"/>
    <x v="0"/>
    <x v="110"/>
    <x v="97"/>
    <m/>
    <m/>
    <m/>
    <m/>
    <m/>
    <s v="Kepala Satuan Penjaminan Mutu"/>
    <x v="808"/>
    <x v="9"/>
    <x v="3"/>
    <x v="5"/>
    <s v="Kampus Karawang"/>
    <s v="S2"/>
    <x v="41"/>
    <x v="11"/>
    <x v="324"/>
    <x v="337"/>
    <x v="0"/>
    <x v="13"/>
    <x v="200"/>
    <x v="199"/>
    <x v="19"/>
    <x v="22"/>
  </r>
  <r>
    <x v="807"/>
    <s v="-"/>
    <s v="M.Si."/>
    <s v="- Susi Ratnaningtyas, M.Si."/>
    <x v="633"/>
    <d v="1990-12-04T00:00:00"/>
    <n v="34"/>
    <s v="34 Tahun 9 Bulan"/>
    <s v="31-35"/>
    <s v="Perempuan"/>
    <x v="5"/>
    <d v="2024-10-01T00:00:00"/>
    <x v="0"/>
    <x v="0"/>
    <x v="0"/>
    <x v="110"/>
    <x v="97"/>
    <m/>
    <m/>
    <m/>
    <m/>
    <m/>
    <s v="TUBEL (21 Agustus 2023 s.d. _x000a_20 Agustus 2027)"/>
    <x v="809"/>
    <x v="9"/>
    <x v="3"/>
    <x v="5"/>
    <s v="Kampus Karawang"/>
    <s v="S2"/>
    <x v="162"/>
    <x v="1"/>
    <x v="325"/>
    <x v="338"/>
    <x v="0"/>
    <x v="13"/>
    <x v="201"/>
    <x v="200"/>
    <x v="19"/>
    <x v="22"/>
  </r>
  <r>
    <x v="808"/>
    <s v="-"/>
    <s v="M.Sc."/>
    <s v="- Agusta Putri Balqis Linda Soeharso, M.Sc."/>
    <x v="634"/>
    <d v="1992-08-30T00:00:00"/>
    <n v="33"/>
    <s v="33 Tahun 1 Bulan"/>
    <s v="31-35"/>
    <s v="Perempuan"/>
    <x v="5"/>
    <d v="2025-06-01T00:00:00"/>
    <x v="1"/>
    <x v="0"/>
    <x v="0"/>
    <x v="120"/>
    <x v="106"/>
    <m/>
    <m/>
    <m/>
    <m/>
    <m/>
    <m/>
    <x v="810"/>
    <x v="9"/>
    <x v="3"/>
    <x v="5"/>
    <s v="Kampus Karawang"/>
    <s v="S2"/>
    <x v="234"/>
    <x v="13"/>
    <x v="326"/>
    <x v="339"/>
    <x v="0"/>
    <x v="8"/>
    <x v="202"/>
    <x v="201"/>
    <x v="10"/>
    <x v="110"/>
  </r>
  <r>
    <x v="809"/>
    <s v="Dr."/>
    <s v="M.Sc."/>
    <s v="Dr. Budi Sulistiyo, M.Sc."/>
    <x v="635"/>
    <d v="1966-11-30T00:00:00"/>
    <n v="58"/>
    <s v="58 Tahun 10 Bulan"/>
    <s v="56-60"/>
    <s v="Laki-laki"/>
    <x v="9"/>
    <d v="2022-04-01T00:00:00"/>
    <x v="1"/>
    <x v="0"/>
    <x v="0"/>
    <x v="149"/>
    <x v="124"/>
    <m/>
    <m/>
    <m/>
    <m/>
    <m/>
    <m/>
    <x v="811"/>
    <x v="9"/>
    <x v="3"/>
    <x v="5"/>
    <s v="Kampus Karawang"/>
    <s v="S3"/>
    <x v="235"/>
    <x v="140"/>
    <x v="45"/>
    <x v="73"/>
    <x v="1"/>
    <x v="7"/>
    <x v="33"/>
    <x v="33"/>
    <x v="16"/>
    <x v="21"/>
  </r>
  <r>
    <x v="810"/>
    <s v="Dr."/>
    <s v="A.Pi., S.Pi., M.Si."/>
    <s v="Dr. Trisna Ningsih, A.Pi., S.Pi., M.Si."/>
    <x v="636"/>
    <d v="1965-05-18T00:00:00"/>
    <n v="60"/>
    <s v="60 Tahun 4 Bulan"/>
    <s v="56-60"/>
    <s v="Perempuan"/>
    <x v="3"/>
    <d v="2020-04-01T00:00:00"/>
    <x v="1"/>
    <x v="0"/>
    <x v="0"/>
    <x v="150"/>
    <x v="125"/>
    <m/>
    <m/>
    <m/>
    <m/>
    <m/>
    <m/>
    <x v="812"/>
    <x v="9"/>
    <x v="3"/>
    <x v="5"/>
    <s v="Kampus Karawang"/>
    <s v="S3"/>
    <x v="211"/>
    <x v="1"/>
    <x v="45"/>
    <x v="73"/>
    <x v="1"/>
    <x v="7"/>
    <x v="33"/>
    <x v="33"/>
    <x v="16"/>
    <x v="21"/>
  </r>
  <r>
    <x v="811"/>
    <s v="-"/>
    <s v="A.Pi., M.M."/>
    <s v="- DH. Guntur Prabowo, A.Pi., M.M."/>
    <x v="637"/>
    <d v="1965-08-11T00:00:00"/>
    <n v="60"/>
    <s v="60 Tahun 1 Bulan"/>
    <s v="56-60"/>
    <s v="Laki-laki"/>
    <x v="3"/>
    <d v="2017-10-01T00:00:00"/>
    <x v="1"/>
    <x v="0"/>
    <x v="1"/>
    <x v="5"/>
    <x v="5"/>
    <m/>
    <m/>
    <m/>
    <m/>
    <m/>
    <s v="DIREKTUR"/>
    <x v="813"/>
    <x v="15"/>
    <x v="4"/>
    <x v="5"/>
    <s v="Kampus Karawang"/>
    <s v="S2"/>
    <x v="3"/>
    <x v="20"/>
    <x v="327"/>
    <x v="340"/>
    <x v="0"/>
    <x v="3"/>
    <x v="203"/>
    <x v="202"/>
    <x v="3"/>
    <x v="32"/>
  </r>
  <r>
    <x v="812"/>
    <s v="Dr."/>
    <s v="S.St.Pi., M.P."/>
    <s v="Dr. Achmad Suhermanto, S.St.Pi., M.P."/>
    <x v="638"/>
    <d v="1975-04-09T00:00:00"/>
    <n v="50"/>
    <s v="50 Tahun 5 Bulan"/>
    <s v="46-50"/>
    <s v="Laki-laki"/>
    <x v="4"/>
    <d v="2024-10-01T00:00:00"/>
    <x v="1"/>
    <x v="0"/>
    <x v="1"/>
    <x v="92"/>
    <x v="82"/>
    <m/>
    <m/>
    <m/>
    <m/>
    <m/>
    <s v="WADIR I"/>
    <x v="814"/>
    <x v="15"/>
    <x v="4"/>
    <x v="5"/>
    <s v="Kampus Karawang"/>
    <s v="S3"/>
    <x v="66"/>
    <x v="1"/>
    <x v="328"/>
    <x v="341"/>
    <x v="0"/>
    <x v="15"/>
    <x v="204"/>
    <x v="203"/>
    <x v="24"/>
    <x v="32"/>
  </r>
  <r>
    <x v="813"/>
    <s v="Dr.Ir."/>
    <s v="M.M., M.Si."/>
    <s v="Dr.Ir. Asep Suryana, M.M., M.Si."/>
    <x v="639"/>
    <d v="1960-06-30T00:00:00"/>
    <n v="65"/>
    <s v="65 Tahun 3 Bulan"/>
    <s v="61-65"/>
    <s v="Laki-laki"/>
    <x v="4"/>
    <d v="2012-10-01T00:00:00"/>
    <x v="2"/>
    <x v="0"/>
    <x v="0"/>
    <x v="151"/>
    <x v="45"/>
    <m/>
    <m/>
    <m/>
    <m/>
    <m/>
    <s v="Pensiun per 1 Juli 2025"/>
    <x v="815"/>
    <x v="15"/>
    <x v="4"/>
    <x v="5"/>
    <s v="Kampus Karawang"/>
    <s v="S3"/>
    <x v="2"/>
    <x v="1"/>
    <x v="329"/>
    <x v="342"/>
    <x v="0"/>
    <x v="9"/>
    <x v="205"/>
    <x v="204"/>
    <x v="13"/>
    <x v="13"/>
  </r>
  <r>
    <x v="814"/>
    <s v="-"/>
    <s v="S.St.Pi., M.P."/>
    <s v="- Dzikri Wahyudi, S.St.Pi., M.P."/>
    <x v="640"/>
    <d v="1972-12-29T00:00:00"/>
    <n v="52"/>
    <s v="52 Tahun 9 Bulan"/>
    <s v="51-55"/>
    <s v="Laki-laki"/>
    <x v="1"/>
    <d v="2024-10-01T00:00:00"/>
    <x v="0"/>
    <x v="0"/>
    <x v="0"/>
    <x v="110"/>
    <x v="97"/>
    <m/>
    <m/>
    <m/>
    <m/>
    <m/>
    <s v="TUBEL (21 Agustus 2023 s.d. _x000a_20 Agustus 2027)"/>
    <x v="816"/>
    <x v="15"/>
    <x v="4"/>
    <x v="5"/>
    <s v="Kampus Karawang"/>
    <s v="S2"/>
    <x v="157"/>
    <x v="28"/>
    <x v="330"/>
    <x v="343"/>
    <x v="1"/>
    <x v="7"/>
    <x v="9"/>
    <x v="9"/>
    <x v="7"/>
    <x v="111"/>
  </r>
  <r>
    <x v="815"/>
    <s v="-"/>
    <s v="S.Pi., M.Si."/>
    <s v="- Catur Pramono Adi, S.Pi., M.Si."/>
    <x v="641"/>
    <d v="1971-03-24T00:00:00"/>
    <n v="54"/>
    <s v="54 Tahun 6 Bulan"/>
    <s v="51-55"/>
    <s v="Laki-laki"/>
    <x v="1"/>
    <d v="2017-04-01T00:00:00"/>
    <x v="1"/>
    <x v="0"/>
    <x v="0"/>
    <x v="23"/>
    <x v="18"/>
    <m/>
    <m/>
    <m/>
    <m/>
    <m/>
    <s v="KAPRODI BDI"/>
    <x v="817"/>
    <x v="15"/>
    <x v="4"/>
    <x v="5"/>
    <s v="Kampus Karawang"/>
    <s v="S2"/>
    <x v="236"/>
    <x v="1"/>
    <x v="331"/>
    <x v="344"/>
    <x v="1"/>
    <x v="7"/>
    <x v="9"/>
    <x v="9"/>
    <x v="7"/>
    <x v="112"/>
  </r>
  <r>
    <x v="816"/>
    <s v="-"/>
    <s v="S.St.Pi., M.Tr.Pi."/>
    <s v="- Aripudin, S.St.Pi., M.Tr.Pi."/>
    <x v="642"/>
    <d v="1987-11-09T00:00:00"/>
    <n v="37"/>
    <s v="37 Tahun 10 Bulan"/>
    <s v="36-40"/>
    <s v="Laki-laki"/>
    <x v="0"/>
    <d v="2024-04-01T00:00:00"/>
    <x v="1"/>
    <x v="0"/>
    <x v="0"/>
    <x v="22"/>
    <x v="11"/>
    <m/>
    <m/>
    <m/>
    <m/>
    <m/>
    <s v="Kepala Pusat Pengembangan Wirausaha dan Inkubator Bisnis"/>
    <x v="818"/>
    <x v="15"/>
    <x v="4"/>
    <x v="5"/>
    <s v="Kampus Karawang"/>
    <s v="S2"/>
    <x v="5"/>
    <x v="3"/>
    <x v="332"/>
    <x v="345"/>
    <x v="1"/>
    <x v="7"/>
    <x v="9"/>
    <x v="9"/>
    <x v="7"/>
    <x v="113"/>
  </r>
  <r>
    <x v="817"/>
    <s v="-"/>
    <s v="M.Si."/>
    <s v="- Chrisoetanto P. Pattirane, M.Si."/>
    <x v="643"/>
    <d v="1990-04-16T00:00:00"/>
    <n v="35"/>
    <s v="35 Tahun 5 Bulan"/>
    <s v="31-35"/>
    <s v="Laki-laki"/>
    <x v="5"/>
    <d v="2024-10-01T00:00:00"/>
    <x v="0"/>
    <x v="0"/>
    <x v="0"/>
    <x v="110"/>
    <x v="97"/>
    <m/>
    <m/>
    <m/>
    <m/>
    <m/>
    <s v="TUBEL (21 Agustus 2023 s.d. _x000a_20 Agustus 2027)"/>
    <x v="819"/>
    <x v="15"/>
    <x v="4"/>
    <x v="5"/>
    <s v="Kampus Karawang"/>
    <s v="S2"/>
    <x v="13"/>
    <x v="9"/>
    <x v="333"/>
    <x v="346"/>
    <x v="0"/>
    <x v="13"/>
    <x v="206"/>
    <x v="205"/>
    <x v="19"/>
    <x v="32"/>
  </r>
  <r>
    <x v="818"/>
    <s v="-"/>
    <s v="M.Si."/>
    <s v="- Larasati Putri Hapsari, M.Si."/>
    <x v="644"/>
    <d v="1990-08-08T00:00:00"/>
    <n v="35"/>
    <s v="35 Tahun 1 Bulan"/>
    <s v="31-35"/>
    <s v="Perempuan"/>
    <x v="5"/>
    <d v="2023-10-01T00:00:00"/>
    <x v="1"/>
    <x v="0"/>
    <x v="0"/>
    <x v="110"/>
    <x v="97"/>
    <m/>
    <m/>
    <m/>
    <m/>
    <m/>
    <s v="Kepala P3M"/>
    <x v="820"/>
    <x v="15"/>
    <x v="4"/>
    <x v="5"/>
    <s v="Kampus Karawang"/>
    <s v="S2"/>
    <x v="49"/>
    <x v="1"/>
    <x v="334"/>
    <x v="347"/>
    <x v="0"/>
    <x v="13"/>
    <x v="207"/>
    <x v="206"/>
    <x v="19"/>
    <x v="44"/>
  </r>
  <r>
    <x v="819"/>
    <s v="-"/>
    <s v="S.St.Pi. M.Tr.Pi."/>
    <s v="- Taufik Hadi Ramli, S.St.Pi. M.Tr.Pi."/>
    <x v="645"/>
    <d v="1986-02-08T00:00:00"/>
    <n v="39"/>
    <s v="39 Tahun 7 Bulan"/>
    <s v="36-40"/>
    <s v="Laki-laki"/>
    <x v="5"/>
    <d v="2020-10-01T00:00:00"/>
    <x v="1"/>
    <x v="0"/>
    <x v="0"/>
    <x v="152"/>
    <x v="126"/>
    <m/>
    <m/>
    <m/>
    <m/>
    <m/>
    <s v="Sekretaris PRODI BDI"/>
    <x v="821"/>
    <x v="15"/>
    <x v="4"/>
    <x v="5"/>
    <s v="Kampus Karawang"/>
    <s v="S2"/>
    <x v="5"/>
    <x v="3"/>
    <x v="335"/>
    <x v="348"/>
    <x v="1"/>
    <x v="7"/>
    <x v="9"/>
    <x v="9"/>
    <x v="7"/>
    <x v="114"/>
  </r>
  <r>
    <x v="820"/>
    <s v="Dr.Ir."/>
    <s v="M.S."/>
    <s v="Dr.Ir. Anthon Anthonny Djari, M.S."/>
    <x v="646"/>
    <d v="1959-08-06T00:00:00"/>
    <n v="66"/>
    <s v="66 Tahun 1 Bulan"/>
    <s v="66-70"/>
    <s v="Laki-laki"/>
    <x v="4"/>
    <d v="2001-07-01T00:00:00"/>
    <x v="2"/>
    <x v="0"/>
    <x v="0"/>
    <x v="26"/>
    <x v="22"/>
    <m/>
    <m/>
    <m/>
    <m/>
    <m/>
    <s v="Pensiun per 1 September 2024"/>
    <x v="822"/>
    <x v="16"/>
    <x v="10"/>
    <x v="5"/>
    <s v="Karawang"/>
    <s v="S3"/>
    <x v="2"/>
    <x v="1"/>
    <x v="45"/>
    <x v="349"/>
    <x v="0"/>
    <x v="0"/>
    <x v="208"/>
    <x v="207"/>
    <x v="0"/>
    <x v="0"/>
  </r>
  <r>
    <x v="821"/>
    <s v="Ir."/>
    <s v="M.Si."/>
    <s v="Ir. Aris Kabul Pranoto, M.Si."/>
    <x v="647"/>
    <d v="1959-07-12T00:00:00"/>
    <n v="66"/>
    <s v="66 Tahun 2 Bulan"/>
    <s v="66-70"/>
    <s v="Laki-laki"/>
    <x v="4"/>
    <d v="2005-04-01T00:00:00"/>
    <x v="2"/>
    <x v="0"/>
    <x v="0"/>
    <x v="153"/>
    <x v="74"/>
    <m/>
    <m/>
    <m/>
    <m/>
    <m/>
    <s v="Pensiun per 1 Agustus 2024"/>
    <x v="823"/>
    <x v="16"/>
    <x v="10"/>
    <x v="5"/>
    <s v="Karawang"/>
    <s v="S2"/>
    <x v="56"/>
    <x v="1"/>
    <x v="45"/>
    <x v="350"/>
    <x v="0"/>
    <x v="0"/>
    <x v="209"/>
    <x v="208"/>
    <x v="0"/>
    <x v="0"/>
  </r>
  <r>
    <x v="822"/>
    <s v="Ir."/>
    <s v="Dess."/>
    <s v="Ir. Roberto Patar Pasaribu, Dess."/>
    <x v="648"/>
    <d v="1959-07-17T00:00:00"/>
    <n v="66"/>
    <s v="66 Tahun 2 Bulan"/>
    <s v="66-70"/>
    <s v="Laki-laki"/>
    <x v="4"/>
    <d v="2009-04-01T00:00:00"/>
    <x v="2"/>
    <x v="0"/>
    <x v="1"/>
    <x v="110"/>
    <x v="97"/>
    <m/>
    <m/>
    <m/>
    <m/>
    <m/>
    <s v="Pensiun per 1 Agustus 2024"/>
    <x v="824"/>
    <x v="16"/>
    <x v="10"/>
    <x v="5"/>
    <s v="Karawang"/>
    <s v="S2"/>
    <x v="237"/>
    <x v="141"/>
    <x v="45"/>
    <x v="351"/>
    <x v="0"/>
    <x v="9"/>
    <x v="210"/>
    <x v="209"/>
    <x v="12"/>
    <x v="115"/>
  </r>
  <r>
    <x v="823"/>
    <s v="-"/>
    <s v="S.Kel., M.Sc., M.P."/>
    <s v="- Nur Maulida Safitri, S.Kel., M.Sc., M.P."/>
    <x v="649"/>
    <d v="1991-12-25T00:00:00"/>
    <n v="33"/>
    <s v="33 Tahun 9 Bulan"/>
    <s v="31-35"/>
    <s v="Perempuan"/>
    <x v="8"/>
    <d v="2024-03-01T00:00:00"/>
    <x v="1"/>
    <x v="2"/>
    <x v="3"/>
    <x v="130"/>
    <x v="111"/>
    <m/>
    <m/>
    <m/>
    <m/>
    <m/>
    <s v="Sekretaris Satuan Penjaminan Mutu"/>
    <x v="825"/>
    <x v="15"/>
    <x v="4"/>
    <x v="5"/>
    <s v="Kampus Karawang"/>
    <s v="S2"/>
    <x v="238"/>
    <x v="142"/>
    <x v="336"/>
    <x v="352"/>
    <x v="1"/>
    <x v="7"/>
    <x v="9"/>
    <x v="9"/>
    <x v="7"/>
    <x v="116"/>
  </r>
  <r>
    <x v="824"/>
    <s v="-"/>
    <s v="S.St.Pi., M.Si."/>
    <s v="- Amdani, S.St.Pi., M.Si."/>
    <x v="650"/>
    <d v="1971-01-01T00:00:00"/>
    <n v="54"/>
    <s v="54 Tahun 8 Bulan"/>
    <s v="51-55"/>
    <s v="Laki-laki"/>
    <x v="5"/>
    <d v="2022-04-01T00:00:00"/>
    <x v="0"/>
    <x v="0"/>
    <x v="0"/>
    <x v="27"/>
    <x v="23"/>
    <m/>
    <m/>
    <m/>
    <m/>
    <m/>
    <s v="Perpanjangan TUBEL s.d 31 Agustus 2025, dan s.d Agustus 2025 belum selesai"/>
    <x v="826"/>
    <x v="16"/>
    <x v="10"/>
    <x v="5"/>
    <s v="Kampus Karawang"/>
    <s v="S2"/>
    <x v="239"/>
    <x v="7"/>
    <x v="337"/>
    <x v="353"/>
    <x v="0"/>
    <x v="9"/>
    <x v="211"/>
    <x v="210"/>
    <x v="29"/>
    <x v="0"/>
  </r>
  <r>
    <x v="825"/>
    <s v="-"/>
    <s v="M.Si."/>
    <s v="- Roni Sewiko, M.Si."/>
    <x v="651"/>
    <d v="1987-12-18T00:00:00"/>
    <n v="37"/>
    <s v="37 Tahun 9 Bulan"/>
    <s v="36-40"/>
    <s v="Laki-laki"/>
    <x v="5"/>
    <d v="2023-10-01T00:00:00"/>
    <x v="0"/>
    <x v="0"/>
    <x v="0"/>
    <x v="110"/>
    <x v="97"/>
    <m/>
    <m/>
    <m/>
    <m/>
    <m/>
    <s v="TUBEL (9 September 2024 s.d 8 September 2028)"/>
    <x v="827"/>
    <x v="16"/>
    <x v="10"/>
    <x v="5"/>
    <s v="Kampus Karawang"/>
    <s v="S2"/>
    <x v="56"/>
    <x v="1"/>
    <x v="338"/>
    <x v="354"/>
    <x v="0"/>
    <x v="13"/>
    <x v="212"/>
    <x v="211"/>
    <x v="19"/>
    <x v="0"/>
  </r>
  <r>
    <x v="826"/>
    <s v="Ir."/>
    <s v="M.P."/>
    <s v="Ir. R. Moh. Ismail, M.P."/>
    <x v="652"/>
    <d v="1964-02-28T00:00:00"/>
    <n v="61"/>
    <s v="61 Tahun 7 Bulan"/>
    <s v="61-65"/>
    <s v="Laki-laki"/>
    <x v="4"/>
    <d v="2012-04-01T00:00:00"/>
    <x v="1"/>
    <x v="0"/>
    <x v="3"/>
    <x v="25"/>
    <x v="21"/>
    <m/>
    <m/>
    <m/>
    <m/>
    <m/>
    <s v="Kepala Satuan Pengawas Internal"/>
    <x v="828"/>
    <x v="16"/>
    <x v="10"/>
    <x v="5"/>
    <s v="Kampus Karawang"/>
    <s v="S2"/>
    <x v="58"/>
    <x v="28"/>
    <x v="339"/>
    <x v="355"/>
    <x v="1"/>
    <x v="7"/>
    <x v="9"/>
    <x v="9"/>
    <x v="7"/>
    <x v="117"/>
  </r>
  <r>
    <x v="827"/>
    <s v="Dr."/>
    <s v="S.Si., M.Si."/>
    <s v="Dr. Dwi Rosalina, S.Si., M.Si."/>
    <x v="653"/>
    <d v="1983-10-18T00:00:00"/>
    <n v="41"/>
    <s v="41 Tahun 11 Bulan"/>
    <s v="41-45"/>
    <s v="Perempuan"/>
    <x v="0"/>
    <d v="2024-04-01T00:00:00"/>
    <x v="1"/>
    <x v="0"/>
    <x v="1"/>
    <x v="16"/>
    <x v="15"/>
    <m/>
    <m/>
    <m/>
    <m/>
    <m/>
    <s v="KAPRODI TKL (belum pencantuman gelar S3)"/>
    <x v="829"/>
    <x v="16"/>
    <x v="10"/>
    <x v="5"/>
    <s v="Kampus Karawang"/>
    <s v="S3"/>
    <x v="155"/>
    <x v="28"/>
    <x v="340"/>
    <x v="356"/>
    <x v="0"/>
    <x v="4"/>
    <x v="213"/>
    <x v="212"/>
    <x v="23"/>
    <x v="44"/>
  </r>
  <r>
    <x v="828"/>
    <s v="-"/>
    <s v="S.Hut., M.Si."/>
    <s v="- Endy Handayani, S.Hut., M.Si."/>
    <x v="654"/>
    <d v="1978-05-11T00:00:00"/>
    <n v="47"/>
    <s v="47 Tahun 4 Bulan"/>
    <s v="46-50"/>
    <s v="Perempuan"/>
    <x v="4"/>
    <d v="2022-10-01T00:00:00"/>
    <x v="1"/>
    <x v="0"/>
    <x v="3"/>
    <x v="140"/>
    <x v="119"/>
    <m/>
    <m/>
    <m/>
    <m/>
    <m/>
    <s v="-"/>
    <x v="830"/>
    <x v="16"/>
    <x v="10"/>
    <x v="5"/>
    <s v="Kampus Karawang"/>
    <s v="S2"/>
    <x v="56"/>
    <x v="1"/>
    <x v="341"/>
    <x v="37"/>
    <x v="1"/>
    <x v="7"/>
    <x v="9"/>
    <x v="9"/>
    <x v="7"/>
    <x v="109"/>
  </r>
  <r>
    <x v="829"/>
    <s v="-"/>
    <s v="A.Pi., M.Si."/>
    <s v="- Suko Wardono, A.Pi., M.Si."/>
    <x v="655"/>
    <d v="1964-11-18T00:00:00"/>
    <n v="60"/>
    <s v="60 Tahun 10 Bulan"/>
    <s v="56-60"/>
    <s v="Laki-laki"/>
    <x v="3"/>
    <d v="2024-08-01T00:00:00"/>
    <x v="1"/>
    <x v="0"/>
    <x v="0"/>
    <x v="140"/>
    <x v="119"/>
    <m/>
    <m/>
    <m/>
    <m/>
    <m/>
    <s v="Kepala Perpustakaan"/>
    <x v="831"/>
    <x v="16"/>
    <x v="10"/>
    <x v="5"/>
    <s v="Kampus Karawang"/>
    <s v="S2"/>
    <x v="13"/>
    <x v="143"/>
    <x v="342"/>
    <x v="37"/>
    <x v="1"/>
    <x v="7"/>
    <x v="9"/>
    <x v="9"/>
    <x v="7"/>
    <x v="109"/>
  </r>
  <r>
    <x v="830"/>
    <s v="Dr."/>
    <s v="A.Pi., M.M."/>
    <s v="Dr. Bagus Oktori Sutrisno, A.Pi., M.M."/>
    <x v="656"/>
    <d v="1966-10-27T00:00:00"/>
    <n v="58"/>
    <s v="58 Tahun 11 Bulan"/>
    <s v="56-60"/>
    <s v="Laki-laki"/>
    <x v="3"/>
    <d v="2021-10-01T00:00:00"/>
    <x v="1"/>
    <x v="0"/>
    <x v="0"/>
    <x v="154"/>
    <x v="117"/>
    <m/>
    <m/>
    <m/>
    <m/>
    <m/>
    <s v="Kepala Bimbingan dan Konseling"/>
    <x v="832"/>
    <x v="16"/>
    <x v="10"/>
    <x v="5"/>
    <s v="Kampus Karawang"/>
    <s v="S3"/>
    <x v="240"/>
    <x v="144"/>
    <x v="343"/>
    <x v="37"/>
    <x v="1"/>
    <x v="7"/>
    <x v="9"/>
    <x v="9"/>
    <x v="7"/>
    <x v="109"/>
  </r>
  <r>
    <x v="831"/>
    <s v="-"/>
    <s v="S.Hut., M.Si."/>
    <s v="- Muhammad Yusuf , S.Hut., M.Si."/>
    <x v="657"/>
    <d v="1968-09-21T00:00:00"/>
    <n v="57"/>
    <s v="57 Tahun 0 Bulan"/>
    <s v="56-60"/>
    <s v="Laki-laki"/>
    <x v="2"/>
    <d v="2024-10-01T00:00:00"/>
    <x v="1"/>
    <x v="0"/>
    <x v="0"/>
    <x v="155"/>
    <x v="124"/>
    <m/>
    <m/>
    <m/>
    <m/>
    <m/>
    <m/>
    <x v="833"/>
    <x v="16"/>
    <x v="10"/>
    <x v="5"/>
    <s v="Kampus Karawang"/>
    <s v="S2"/>
    <x v="241"/>
    <x v="1"/>
    <x v="45"/>
    <x v="73"/>
    <x v="1"/>
    <x v="7"/>
    <x v="33"/>
    <x v="33"/>
    <x v="16"/>
    <x v="21"/>
  </r>
  <r>
    <x v="832"/>
    <s v="-"/>
    <s v="S.Si., M.I.L."/>
    <s v="- Riza Rizkiah, S.Si., M.I.L."/>
    <x v="658"/>
    <d v="1992-03-23T00:00:00"/>
    <n v="33"/>
    <s v="33 Tahun 6 Bulan"/>
    <s v="31-35"/>
    <s v="Perempuan"/>
    <x v="8"/>
    <d v="2023-07-01T00:00:00"/>
    <x v="1"/>
    <x v="2"/>
    <x v="3"/>
    <x v="110"/>
    <x v="97"/>
    <m/>
    <m/>
    <m/>
    <m/>
    <m/>
    <s v="Sekretaris PRODI TKL"/>
    <x v="834"/>
    <x v="16"/>
    <x v="10"/>
    <x v="5"/>
    <s v="Kampus Karawang"/>
    <s v="S2"/>
    <x v="23"/>
    <x v="72"/>
    <x v="344"/>
    <x v="357"/>
    <x v="0"/>
    <x v="13"/>
    <x v="214"/>
    <x v="213"/>
    <x v="31"/>
    <x v="118"/>
  </r>
  <r>
    <x v="833"/>
    <s v="-"/>
    <s v="S.St.Pi."/>
    <s v="- Ira Pratamajati, S.St.Pi."/>
    <x v="659"/>
    <d v="1986-06-19T00:00:00"/>
    <n v="39"/>
    <s v="39 Tahun 3 Bulan"/>
    <s v="36-40"/>
    <s v="Perempuan"/>
    <x v="5"/>
    <d v="2022-04-01T00:00:00"/>
    <x v="1"/>
    <x v="3"/>
    <x v="4"/>
    <x v="39"/>
    <x v="84"/>
    <s v="Pengelola Bahan Akademik dan Pengajaran"/>
    <d v="2024-06-05T00:00:00"/>
    <s v="Urusan Pendidikan, Penelitian dan Pengabdian Masyarakat"/>
    <s v="Pelaksana Administrasi Wakil Direktur I"/>
    <m/>
    <s v="-"/>
    <x v="835"/>
    <x v="2"/>
    <x v="2"/>
    <x v="5"/>
    <s v="Kampus Karawang"/>
    <s v="S1/D4"/>
    <x v="146"/>
    <x v="3"/>
    <x v="45"/>
    <x v="73"/>
    <x v="2"/>
    <x v="7"/>
    <x v="33"/>
    <x v="33"/>
    <x v="16"/>
    <x v="21"/>
  </r>
  <r>
    <x v="834"/>
    <s v="-"/>
    <s v="S.Pi."/>
    <s v="- Ranggi Adyakso, S.Pi."/>
    <x v="660"/>
    <d v="1984-01-10T00:00:00"/>
    <n v="41"/>
    <s v="41 Tahun 8 Bulan"/>
    <s v="41-45"/>
    <s v="Laki-laki"/>
    <x v="0"/>
    <d v="2022-04-01T00:00:00"/>
    <x v="1"/>
    <x v="3"/>
    <x v="4"/>
    <x v="39"/>
    <x v="84"/>
    <s v="Kepala Subbagian Umum"/>
    <d v="2021-12-21T00:00:00"/>
    <s v="Urusan Tata Usaha dan Kerumahtanggaan (Administrasi/Teknis)"/>
    <s v="Pelaksana Administrasi Wakil Direktur II"/>
    <m/>
    <s v="-"/>
    <x v="836"/>
    <x v="2"/>
    <x v="2"/>
    <x v="5"/>
    <s v="Kampus Karawang"/>
    <s v="S1/D4"/>
    <x v="175"/>
    <x v="16"/>
    <x v="45"/>
    <x v="73"/>
    <x v="2"/>
    <x v="7"/>
    <x v="33"/>
    <x v="33"/>
    <x v="16"/>
    <x v="21"/>
  </r>
  <r>
    <x v="835"/>
    <s v="-"/>
    <s v="S.St.Pi., M.Tr.Pi."/>
    <s v="- Ijudin Unang, S.St.Pi., M.Tr.Pi."/>
    <x v="661"/>
    <d v="1976-01-23T00:00:00"/>
    <n v="49"/>
    <s v="49 Tahun 8 Bulan"/>
    <s v="46-50"/>
    <s v="Laki-laki"/>
    <x v="0"/>
    <d v="2017-10-01T00:00:00"/>
    <x v="1"/>
    <x v="3"/>
    <x v="4"/>
    <x v="39"/>
    <x v="84"/>
    <s v="Analis Perencanaan, Evaluasi dan Pelaporan"/>
    <d v="2024-06-05T00:00:00"/>
    <s v="Urusan Tata Usaha dan Kerumahtanggaan (Administrasi/Teknis)"/>
    <s v="Pelaksana Administrasi Wakil Direktur II"/>
    <m/>
    <m/>
    <x v="837"/>
    <x v="2"/>
    <x v="2"/>
    <x v="5"/>
    <s v="Kampus Karawang"/>
    <s v="S2"/>
    <x v="5"/>
    <x v="12"/>
    <x v="45"/>
    <x v="73"/>
    <x v="2"/>
    <x v="7"/>
    <x v="33"/>
    <x v="33"/>
    <x v="16"/>
    <x v="21"/>
  </r>
  <r>
    <x v="836"/>
    <s v="-"/>
    <s v="S.St.Pi., M.Tr.Pi."/>
    <s v="- Anggi Soesalit, S.St.Pi., M.Tr.Pi."/>
    <x v="662"/>
    <d v="1986-12-07T00:00:00"/>
    <n v="38"/>
    <s v="38 Tahun 9 Bulan"/>
    <s v="36-40"/>
    <s v="Laki-laki"/>
    <x v="5"/>
    <d v="2023-10-01T00:00:00"/>
    <x v="1"/>
    <x v="4"/>
    <x v="4"/>
    <x v="39"/>
    <x v="84"/>
    <s v="Arsiparis Ahli Pertama"/>
    <d v="2025-06-12T00:00:00"/>
    <m/>
    <m/>
    <s v="Arsiparis"/>
    <s v="-"/>
    <x v="838"/>
    <x v="2"/>
    <x v="2"/>
    <x v="5"/>
    <s v="Kampus Karawang"/>
    <s v="S2"/>
    <x v="5"/>
    <x v="12"/>
    <x v="45"/>
    <x v="73"/>
    <x v="2"/>
    <x v="7"/>
    <x v="33"/>
    <x v="33"/>
    <x v="16"/>
    <x v="21"/>
  </r>
  <r>
    <x v="837"/>
    <s v="-"/>
    <s v="S.Sos."/>
    <s v="- Marlin Wardani, S.Sos."/>
    <x v="663"/>
    <d v="1978-02-27T00:00:00"/>
    <n v="47"/>
    <s v="47 Tahun 7 Bulan"/>
    <s v="46-50"/>
    <s v="Perempuan"/>
    <x v="0"/>
    <d v="2017-04-01T00:00:00"/>
    <x v="1"/>
    <x v="3"/>
    <x v="4"/>
    <x v="39"/>
    <x v="84"/>
    <s v="Pengadministrasi Umum"/>
    <d v="2022-06-01T00:00:00"/>
    <s v="Urusan Tata Usaha dan Kerumahtanggaan (Administrasi/Teknis)"/>
    <s v="Pelaksana Administrasi Wakil Direktur II"/>
    <m/>
    <s v="-"/>
    <x v="839"/>
    <x v="2"/>
    <x v="2"/>
    <x v="5"/>
    <s v="Kampus Karawang"/>
    <s v="S1/D4"/>
    <x v="242"/>
    <x v="15"/>
    <x v="45"/>
    <x v="73"/>
    <x v="2"/>
    <x v="7"/>
    <x v="33"/>
    <x v="33"/>
    <x v="16"/>
    <x v="21"/>
  </r>
  <r>
    <x v="838"/>
    <s v="-"/>
    <s v="S.E."/>
    <s v="- Titis Veriyanti, S.E."/>
    <x v="664"/>
    <d v="1966-02-18T00:00:00"/>
    <n v="59"/>
    <s v="59 Tahun 7 Bulan"/>
    <s v="56-60"/>
    <s v="Perempuan"/>
    <x v="0"/>
    <d v="2016-04-01T00:00:00"/>
    <x v="2"/>
    <x v="3"/>
    <x v="4"/>
    <x v="39"/>
    <x v="84"/>
    <s v="Pengelola Kepegawaian"/>
    <d v="2021-01-01T00:00:00"/>
    <s v="Urusan Kepegawaian"/>
    <s v="Pelaksana Administrasi Wakil Direktur II"/>
    <m/>
    <s v="Pensiun per 1 Maret 2024"/>
    <x v="840"/>
    <x v="2"/>
    <x v="2"/>
    <x v="5"/>
    <s v="Karawang"/>
    <s v="S1/D4"/>
    <x v="243"/>
    <x v="145"/>
    <x v="45"/>
    <x v="73"/>
    <x v="2"/>
    <x v="7"/>
    <x v="33"/>
    <x v="33"/>
    <x v="16"/>
    <x v="21"/>
  </r>
  <r>
    <x v="839"/>
    <s v="-"/>
    <s v="-"/>
    <s v="- Maryatun Kumalasari, -"/>
    <x v="665"/>
    <d v="1982-08-21T00:00:00"/>
    <n v="43"/>
    <s v="43 Tahun 1 Bulan"/>
    <s v="41-45"/>
    <s v="Perempuan"/>
    <x v="6"/>
    <d v="2025-04-01T00:00:00"/>
    <x v="1"/>
    <x v="3"/>
    <x v="4"/>
    <x v="39"/>
    <x v="84"/>
    <s v="Bendahara Pengeluaran"/>
    <d v="2024-07-01T00:00:00"/>
    <s v="Urusan Keuangan dan Pengelolaan Barang Milik Negara"/>
    <s v="Pelaksana Administrasi Wakil Direktur II"/>
    <m/>
    <s v="-"/>
    <x v="841"/>
    <x v="2"/>
    <x v="2"/>
    <x v="5"/>
    <s v="Kampus Karawang"/>
    <s v="SLTA"/>
    <x v="83"/>
    <x v="52"/>
    <x v="45"/>
    <x v="73"/>
    <x v="2"/>
    <x v="7"/>
    <x v="33"/>
    <x v="33"/>
    <x v="16"/>
    <x v="21"/>
  </r>
  <r>
    <x v="840"/>
    <s v="-"/>
    <s v="S.St.Pi."/>
    <s v="- Hery Setiawan, S.St.Pi."/>
    <x v="666"/>
    <d v="1977-07-07T00:00:00"/>
    <n v="48"/>
    <s v="48 Tahun 2 Bulan"/>
    <s v="46-50"/>
    <s v="Laki-laki"/>
    <x v="0"/>
    <d v="2017-08-01T00:00:00"/>
    <x v="1"/>
    <x v="3"/>
    <x v="4"/>
    <x v="39"/>
    <x v="84"/>
    <s v="Pengelola Administrasi Taruna"/>
    <d v="2025-01-09T00:00:00"/>
    <s v="Urusan Administrasi Ketarunaan dan Alumni"/>
    <s v="Pelaksana Administrasi Wakil Direktur III"/>
    <m/>
    <s v="-"/>
    <x v="842"/>
    <x v="2"/>
    <x v="2"/>
    <x v="5"/>
    <s v="Kampus Karawang"/>
    <s v="S1/D4"/>
    <x v="95"/>
    <x v="3"/>
    <x v="45"/>
    <x v="73"/>
    <x v="2"/>
    <x v="7"/>
    <x v="33"/>
    <x v="33"/>
    <x v="16"/>
    <x v="21"/>
  </r>
  <r>
    <x v="841"/>
    <s v="-"/>
    <s v="A.Md."/>
    <s v="- Oky Istirida, A.Md."/>
    <x v="667"/>
    <d v="1990-10-26T00:00:00"/>
    <n v="34"/>
    <s v="34 Tahun 11 Bulan"/>
    <s v="31-35"/>
    <s v="Perempuan"/>
    <x v="10"/>
    <d v="2023-04-01T00:00:00"/>
    <x v="1"/>
    <x v="3"/>
    <x v="4"/>
    <x v="39"/>
    <x v="84"/>
    <s v="Plt.BendaharaPenerimaan/ Pengadministrasi danVerifikator Keuangan,Gaji"/>
    <d v="2025-01-09T00:00:00"/>
    <s v="Urusan Keuangan dan Pengelolaan Barang Milik Negara"/>
    <s v="Pelaksana Administrasi Wakil Direktur II"/>
    <m/>
    <s v="-"/>
    <x v="843"/>
    <x v="2"/>
    <x v="2"/>
    <x v="5"/>
    <s v="Kampus Karawang"/>
    <s v="D3"/>
    <x v="147"/>
    <x v="13"/>
    <x v="45"/>
    <x v="73"/>
    <x v="2"/>
    <x v="7"/>
    <x v="33"/>
    <x v="33"/>
    <x v="16"/>
    <x v="21"/>
  </r>
  <r>
    <x v="842"/>
    <s v="-"/>
    <s v="A.Pi."/>
    <s v="- Asep Supriatna Latif, A.Pi."/>
    <x v="668"/>
    <d v="1974-11-26T00:00:00"/>
    <n v="50"/>
    <s v="50 Tahun 10 Bulan"/>
    <s v="46-50"/>
    <s v="Laki-laki"/>
    <x v="0"/>
    <d v="2019-04-01T00:00:00"/>
    <x v="1"/>
    <x v="4"/>
    <x v="4"/>
    <x v="39"/>
    <x v="84"/>
    <s v="Pengembang Teknologi Pembelajaran Ahli Muda"/>
    <d v="2020-10-22T00:00:00"/>
    <m/>
    <m/>
    <s v="Pengembang Teknologi Pembelajaran"/>
    <s v="-"/>
    <x v="844"/>
    <x v="2"/>
    <x v="2"/>
    <x v="5"/>
    <s v="Kampus Karawang"/>
    <s v="S1/D4"/>
    <x v="92"/>
    <x v="3"/>
    <x v="45"/>
    <x v="73"/>
    <x v="2"/>
    <x v="7"/>
    <x v="33"/>
    <x v="33"/>
    <x v="16"/>
    <x v="21"/>
  </r>
  <r>
    <x v="843"/>
    <s v="-"/>
    <s v="S.E., M.M."/>
    <s v="- Enen Nurjanah, S.E., M.M."/>
    <x v="669"/>
    <d v="1975-02-11T00:00:00"/>
    <n v="50"/>
    <s v="50 Tahun 7 Bulan"/>
    <s v="46-50"/>
    <s v="Perempuan"/>
    <x v="5"/>
    <d v="2018-10-01T00:00:00"/>
    <x v="1"/>
    <x v="4"/>
    <x v="4"/>
    <x v="39"/>
    <x v="84"/>
    <s v="Analis Pengelolaan Keuangan APBN Ahli Pertama"/>
    <d v="2020-10-22T00:00:00"/>
    <m/>
    <m/>
    <s v="Analis Pengelolaan Keuangan APBN"/>
    <s v="-"/>
    <x v="845"/>
    <x v="2"/>
    <x v="2"/>
    <x v="5"/>
    <s v="Kampus Karawang"/>
    <s v="S2"/>
    <x v="29"/>
    <x v="146"/>
    <x v="45"/>
    <x v="73"/>
    <x v="2"/>
    <x v="7"/>
    <x v="33"/>
    <x v="33"/>
    <x v="16"/>
    <x v="21"/>
  </r>
  <r>
    <x v="844"/>
    <s v="-"/>
    <s v="A.Md."/>
    <s v="- Tetty Indrawati, A.Md."/>
    <x v="670"/>
    <d v="1975-04-02T00:00:00"/>
    <n v="50"/>
    <s v="50 Tahun 5 Bulan"/>
    <s v="46-50"/>
    <s v="Perempuan"/>
    <x v="5"/>
    <d v="2021-04-01T00:00:00"/>
    <x v="2"/>
    <x v="4"/>
    <x v="4"/>
    <x v="39"/>
    <x v="84"/>
    <s v="Pranata Keuangan APBN Mahir"/>
    <d v="2021-03-24T00:00:00"/>
    <m/>
    <m/>
    <s v="Pranata Keuangan APBN"/>
    <s v="Meninggal 30 Desember 2024"/>
    <x v="846"/>
    <x v="2"/>
    <x v="2"/>
    <x v="5"/>
    <s v="Karawang"/>
    <s v="D3"/>
    <x v="178"/>
    <x v="147"/>
    <x v="45"/>
    <x v="73"/>
    <x v="2"/>
    <x v="7"/>
    <x v="33"/>
    <x v="33"/>
    <x v="16"/>
    <x v="21"/>
  </r>
  <r>
    <x v="845"/>
    <s v="-"/>
    <s v="S.Tr.Pi."/>
    <s v="- Rachmat Juanda, S.Tr.Pi."/>
    <x v="671"/>
    <d v="1993-02-27T00:00:00"/>
    <n v="32"/>
    <s v="32 Tahun 7 Bulan"/>
    <s v="31-35"/>
    <s v="Laki-laki"/>
    <x v="10"/>
    <d v="2020-12-01T00:00:00"/>
    <x v="1"/>
    <x v="4"/>
    <x v="4"/>
    <x v="39"/>
    <x v="84"/>
    <s v="Pranata Laboratorium Pendidikan Ahli Pertama"/>
    <d v="2023-04-05T00:00:00"/>
    <m/>
    <m/>
    <s v="Pranata Laboratorium Pendidikan"/>
    <s v="-"/>
    <x v="847"/>
    <x v="2"/>
    <x v="2"/>
    <x v="5"/>
    <s v="Kampus Karawang"/>
    <s v="S1/D4"/>
    <x v="92"/>
    <x v="3"/>
    <x v="45"/>
    <x v="73"/>
    <x v="2"/>
    <x v="7"/>
    <x v="33"/>
    <x v="33"/>
    <x v="16"/>
    <x v="21"/>
  </r>
  <r>
    <x v="846"/>
    <s v="-"/>
    <s v="S.I.Pus"/>
    <s v="- Dewi Kusumawati, S.I.Pus"/>
    <x v="672"/>
    <d v="1996-11-13T00:00:00"/>
    <n v="28"/>
    <s v="28 Tahun 10 Bulan"/>
    <s v="26-30"/>
    <s v="Perempuan"/>
    <x v="10"/>
    <d v="2025-06-01T00:00:00"/>
    <x v="1"/>
    <x v="4"/>
    <x v="4"/>
    <x v="39"/>
    <x v="84"/>
    <s v="Pustakawan Ahli Pertama"/>
    <d v="2025-06-01T00:00:00"/>
    <m/>
    <m/>
    <s v="Pustakawan"/>
    <m/>
    <x v="848"/>
    <x v="2"/>
    <x v="2"/>
    <x v="5"/>
    <s v="Kampus Karawang"/>
    <s v="S1/D4"/>
    <x v="112"/>
    <x v="72"/>
    <x v="45"/>
    <x v="73"/>
    <x v="2"/>
    <x v="7"/>
    <x v="33"/>
    <x v="33"/>
    <x v="16"/>
    <x v="21"/>
  </r>
  <r>
    <x v="847"/>
    <s v="-"/>
    <s v="A.Md.Pi."/>
    <s v="- Ana Khuswatun Muharomah, A.Md.Pi."/>
    <x v="673"/>
    <d v="1994-06-15T00:00:00"/>
    <n v="31"/>
    <s v="31 Tahun 3 Bulan"/>
    <s v="31-35"/>
    <s v="Perempuan"/>
    <x v="16"/>
    <d v="2024-03-01T00:00:00"/>
    <x v="1"/>
    <x v="5"/>
    <x v="4"/>
    <x v="39"/>
    <x v="84"/>
    <s v="Pranata Laboratorium Pendidikan Pelaksana"/>
    <d v="2024-03-01T00:00:00"/>
    <m/>
    <m/>
    <s v="Pranata Laboratorium Pendidikan"/>
    <s v="-"/>
    <x v="849"/>
    <x v="2"/>
    <x v="2"/>
    <x v="5"/>
    <s v="Kampus Karawang"/>
    <s v="D3"/>
    <x v="244"/>
    <x v="148"/>
    <x v="45"/>
    <x v="73"/>
    <x v="2"/>
    <x v="7"/>
    <x v="33"/>
    <x v="33"/>
    <x v="16"/>
    <x v="21"/>
  </r>
  <r>
    <x v="848"/>
    <s v="-"/>
    <s v="A.Md.Kep."/>
    <s v="- Dudu Abdul Basyit, A.Md.Kep."/>
    <x v="674"/>
    <d v="1991-04-28T00:00:00"/>
    <n v="34"/>
    <s v="34 Tahun 5 Bulan"/>
    <s v="31-35"/>
    <s v="Laki-laki"/>
    <x v="16"/>
    <d v="2024-03-01T00:00:00"/>
    <x v="1"/>
    <x v="5"/>
    <x v="4"/>
    <x v="39"/>
    <x v="84"/>
    <s v="Perawat Pelaksana"/>
    <d v="2024-03-01T00:00:00"/>
    <m/>
    <m/>
    <s v="Perawat"/>
    <s v="-"/>
    <x v="850"/>
    <x v="2"/>
    <x v="2"/>
    <x v="5"/>
    <s v="Kampus Karawang"/>
    <s v="D3"/>
    <x v="114"/>
    <x v="149"/>
    <x v="45"/>
    <x v="73"/>
    <x v="2"/>
    <x v="7"/>
    <x v="33"/>
    <x v="33"/>
    <x v="16"/>
    <x v="21"/>
  </r>
  <r>
    <x v="849"/>
    <s v="-"/>
    <s v="S.Si."/>
    <s v="- Eka Siti Aulia, S.Si."/>
    <x v="322"/>
    <d v="1998-05-21T00:00:00"/>
    <n v="27"/>
    <s v="27 Tahun 4 Bulan"/>
    <s v="26-30"/>
    <s v="Perempuan"/>
    <x v="19"/>
    <s v="-"/>
    <x v="2"/>
    <x v="6"/>
    <x v="4"/>
    <x v="39"/>
    <x v="84"/>
    <s v="Satuan Pengamanan"/>
    <m/>
    <s v="Urusan Pendidikan, Penelitian dan Pengabdian Masyarakat"/>
    <s v="Pelaksana Administrasi Wakil Direktur I"/>
    <m/>
    <s v="Mengundurkan diri per 1 Januari 2024"/>
    <x v="851"/>
    <x v="2"/>
    <x v="2"/>
    <x v="5"/>
    <s v="Karawang"/>
    <s v="S1/D4"/>
    <x v="245"/>
    <x v="87"/>
    <x v="45"/>
    <x v="73"/>
    <x v="2"/>
    <x v="7"/>
    <x v="33"/>
    <x v="33"/>
    <x v="16"/>
    <x v="21"/>
  </r>
  <r>
    <x v="850"/>
    <s v="-"/>
    <s v="A.Md.Pi."/>
    <s v="- Mursalim U, A.Md.Pi."/>
    <x v="322"/>
    <d v="1998-07-25T00:00:00"/>
    <n v="27"/>
    <s v="27 Tahun 2 Bulan"/>
    <s v="26-30"/>
    <s v="Laki-laki"/>
    <x v="19"/>
    <s v="-"/>
    <x v="1"/>
    <x v="7"/>
    <x v="4"/>
    <x v="39"/>
    <x v="84"/>
    <s v="Pelaksana Administrasi Pendidikan dan Dosen"/>
    <d v="2025-01-09T00:00:00"/>
    <s v="Urusan Pendidikan, Penelitian dan Pengabdian Masyarakat"/>
    <s v="Pelaksana Administrasi Wakil Direktur I"/>
    <m/>
    <s v="-"/>
    <x v="852"/>
    <x v="2"/>
    <x v="2"/>
    <x v="5"/>
    <s v="Kampus Karawang"/>
    <s v="D3"/>
    <x v="246"/>
    <x v="150"/>
    <x v="45"/>
    <x v="73"/>
    <x v="2"/>
    <x v="7"/>
    <x v="33"/>
    <x v="33"/>
    <x v="16"/>
    <x v="21"/>
  </r>
  <r>
    <x v="851"/>
    <s v="-"/>
    <s v="A.Md.T."/>
    <s v="- Regina Irene Tri Yuniarti, A.Md.T."/>
    <x v="322"/>
    <d v="1998-06-17T00:00:00"/>
    <n v="27"/>
    <s v="27 Tahun 3 Bulan"/>
    <s v="26-30"/>
    <s v="Perempuan"/>
    <x v="19"/>
    <s v="-"/>
    <x v="2"/>
    <x v="6"/>
    <x v="4"/>
    <x v="39"/>
    <x v="84"/>
    <s v="Satuan Pengamanan"/>
    <m/>
    <s v="Urusan Keuangan dan Pengelolaan Barang Milik Negara"/>
    <s v="Pelaksana Administrasi Wakil Direktur II"/>
    <m/>
    <m/>
    <x v="853"/>
    <x v="2"/>
    <x v="2"/>
    <x v="5"/>
    <s v="Karawang"/>
    <s v="D3"/>
    <x v="247"/>
    <x v="150"/>
    <x v="45"/>
    <x v="73"/>
    <x v="2"/>
    <x v="7"/>
    <x v="33"/>
    <x v="33"/>
    <x v="16"/>
    <x v="21"/>
  </r>
  <r>
    <x v="852"/>
    <s v="-"/>
    <s v="S.S.T.Pi."/>
    <s v="- Sujud Setiawan, S.S.T.Pi."/>
    <x v="322"/>
    <d v="1991-07-10T00:00:00"/>
    <n v="34"/>
    <s v="34 Tahun 2 Bulan"/>
    <s v="31-35"/>
    <s v="Laki-laki"/>
    <x v="19"/>
    <s v="-"/>
    <x v="2"/>
    <x v="6"/>
    <x v="4"/>
    <x v="39"/>
    <x v="84"/>
    <s v="Satuan Pengamanan"/>
    <m/>
    <s v="Urusan Keuangan dan Pengelolaan Barang Milik Negara"/>
    <s v="Pelaksana Administrasi Wakil Direktur II"/>
    <m/>
    <s v="Diterima PPPK di Pelabuhan Perikanan Pantai Teluk Batang"/>
    <x v="854"/>
    <x v="2"/>
    <x v="2"/>
    <x v="5"/>
    <s v="Karawang"/>
    <s v="S1/D4"/>
    <x v="131"/>
    <x v="3"/>
    <x v="45"/>
    <x v="73"/>
    <x v="2"/>
    <x v="7"/>
    <x v="33"/>
    <x v="33"/>
    <x v="16"/>
    <x v="21"/>
  </r>
  <r>
    <x v="853"/>
    <s v="-"/>
    <s v="A.Md.Pi."/>
    <s v="- Nita, A.Md.Pi."/>
    <x v="322"/>
    <d v="1999-06-26T00:00:00"/>
    <n v="26"/>
    <s v="26 Tahun 3 Bulan"/>
    <s v="26-30"/>
    <s v="Perempuan"/>
    <x v="19"/>
    <s v="-"/>
    <x v="2"/>
    <x v="6"/>
    <x v="4"/>
    <x v="39"/>
    <x v="84"/>
    <s v="Pengadministrasi Barang Milik Negara"/>
    <m/>
    <s v="Urusan Keuangan dan Pengelolaan Barang Milik Negara"/>
    <s v="Pelaksana Administrasi Wakil Direktur II"/>
    <m/>
    <s v="Resign 31 Desember 2024"/>
    <x v="855"/>
    <x v="2"/>
    <x v="2"/>
    <x v="5"/>
    <s v="Karawang"/>
    <s v="D3"/>
    <x v="248"/>
    <x v="150"/>
    <x v="45"/>
    <x v="73"/>
    <x v="2"/>
    <x v="7"/>
    <x v="33"/>
    <x v="33"/>
    <x v="16"/>
    <x v="21"/>
  </r>
  <r>
    <x v="854"/>
    <s v="-"/>
    <s v="-"/>
    <s v="- Dasim Murdasim, -"/>
    <x v="322"/>
    <d v="1973-03-21T00:00:00"/>
    <n v="52"/>
    <s v="52 Tahun 6 Bulan"/>
    <s v="51-55"/>
    <s v="Laki-laki"/>
    <x v="19"/>
    <s v="-"/>
    <x v="1"/>
    <x v="7"/>
    <x v="4"/>
    <x v="39"/>
    <x v="84"/>
    <s v="Petugas Kebersihan"/>
    <s v="-"/>
    <s v="Urusan Tata Usaha dan Kerumahtanggaan (Administrasi/Teknis)"/>
    <s v="Pelaksana Administrasi Wakil Direktur II"/>
    <m/>
    <s v="-"/>
    <x v="856"/>
    <x v="2"/>
    <x v="2"/>
    <x v="5"/>
    <s v="Kampus Karawang"/>
    <s v="SD"/>
    <x v="83"/>
    <x v="52"/>
    <x v="45"/>
    <x v="73"/>
    <x v="2"/>
    <x v="7"/>
    <x v="33"/>
    <x v="33"/>
    <x v="16"/>
    <x v="21"/>
  </r>
  <r>
    <x v="855"/>
    <s v="-"/>
    <s v="-"/>
    <s v="- Asep Saepudin, -"/>
    <x v="322"/>
    <d v="1984-08-11T00:00:00"/>
    <n v="41"/>
    <s v="41 Tahun 1 Bulan"/>
    <s v="41-45"/>
    <s v="Laki-laki"/>
    <x v="19"/>
    <s v="-"/>
    <x v="1"/>
    <x v="7"/>
    <x v="4"/>
    <x v="39"/>
    <x v="84"/>
    <s v="Petugas Kebersihan"/>
    <s v="-"/>
    <s v="Urusan Tata Usaha dan Kerumahtanggaan (Administrasi/Teknis)"/>
    <s v="Pelaksana Administrasi Wakil Direktur II"/>
    <m/>
    <s v="-"/>
    <x v="857"/>
    <x v="2"/>
    <x v="2"/>
    <x v="5"/>
    <s v="Kampus Karawang"/>
    <s v="SD"/>
    <x v="83"/>
    <x v="52"/>
    <x v="45"/>
    <x v="73"/>
    <x v="2"/>
    <x v="7"/>
    <x v="33"/>
    <x v="33"/>
    <x v="16"/>
    <x v="21"/>
  </r>
  <r>
    <x v="856"/>
    <s v="-"/>
    <s v="-"/>
    <s v="- Suyatmin, -"/>
    <x v="322"/>
    <d v="1972-03-21T00:00:00"/>
    <n v="53"/>
    <s v="53 Tahun 6 Bulan"/>
    <s v="51-55"/>
    <s v="Laki-laki"/>
    <x v="19"/>
    <s v="-"/>
    <x v="1"/>
    <x v="7"/>
    <x v="4"/>
    <x v="39"/>
    <x v="84"/>
    <s v="Petugas Kebersihan"/>
    <s v="-"/>
    <s v="Urusan Tata Usaha dan Kerumahtanggaan (Administrasi/Teknis)"/>
    <s v="Pelaksana Administrasi Wakil Direktur II"/>
    <m/>
    <s v="-"/>
    <x v="858"/>
    <x v="2"/>
    <x v="2"/>
    <x v="5"/>
    <s v="Kampus Karawang"/>
    <s v="SD"/>
    <x v="83"/>
    <x v="52"/>
    <x v="45"/>
    <x v="73"/>
    <x v="2"/>
    <x v="7"/>
    <x v="33"/>
    <x v="33"/>
    <x v="16"/>
    <x v="21"/>
  </r>
  <r>
    <x v="857"/>
    <s v="-"/>
    <s v="-"/>
    <s v="- Muhamad Agung Riyanto, -"/>
    <x v="322"/>
    <d v="1998-07-18T00:00:00"/>
    <n v="27"/>
    <s v="27 Tahun 2 Bulan"/>
    <s v="26-30"/>
    <s v="Laki-laki"/>
    <x v="19"/>
    <s v="-"/>
    <x v="1"/>
    <x v="7"/>
    <x v="4"/>
    <x v="39"/>
    <x v="84"/>
    <s v="Petugas Kebersihan"/>
    <s v="-"/>
    <s v="Urusan Tata Usaha dan Kerumahtanggaan (Administrasi/Teknis)"/>
    <s v="Pelaksana Administrasi Wakil Direktur II"/>
    <m/>
    <s v="Lulus PPPK Tahap I"/>
    <x v="859"/>
    <x v="2"/>
    <x v="2"/>
    <x v="5"/>
    <s v="Kampus Karawang"/>
    <s v="SLTA"/>
    <x v="83"/>
    <x v="52"/>
    <x v="45"/>
    <x v="73"/>
    <x v="2"/>
    <x v="7"/>
    <x v="33"/>
    <x v="33"/>
    <x v="16"/>
    <x v="21"/>
  </r>
  <r>
    <x v="858"/>
    <s v="-"/>
    <s v="-"/>
    <s v="- Muhammad Dicky Darmawan, -"/>
    <x v="322"/>
    <d v="2000-03-29T00:00:00"/>
    <n v="25"/>
    <s v="25 Tahun 6 Bulan"/>
    <s v="21-25"/>
    <s v="Laki-laki"/>
    <x v="19"/>
    <s v="-"/>
    <x v="1"/>
    <x v="7"/>
    <x v="4"/>
    <x v="39"/>
    <x v="84"/>
    <s v="Petugas Kebersihan"/>
    <s v="-"/>
    <s v="Urusan Tata Usaha dan Kerumahtanggaan (Administrasi/Teknis)"/>
    <s v="Pelaksana Administrasi Wakil Direktur II"/>
    <m/>
    <s v="Lulus PPPK Tahap I"/>
    <x v="860"/>
    <x v="2"/>
    <x v="2"/>
    <x v="5"/>
    <s v="Kampus Karawang"/>
    <s v="SD"/>
    <x v="83"/>
    <x v="52"/>
    <x v="45"/>
    <x v="73"/>
    <x v="2"/>
    <x v="7"/>
    <x v="33"/>
    <x v="33"/>
    <x v="16"/>
    <x v="21"/>
  </r>
  <r>
    <x v="859"/>
    <s v="-"/>
    <s v="-"/>
    <s v="- Iwan Nugraha, -"/>
    <x v="322"/>
    <d v="1996-09-17T00:00:00"/>
    <n v="29"/>
    <s v="29 Tahun 0 Bulan"/>
    <s v="26-30"/>
    <s v="Laki-laki"/>
    <x v="19"/>
    <s v="-"/>
    <x v="1"/>
    <x v="7"/>
    <x v="4"/>
    <x v="39"/>
    <x v="84"/>
    <s v="Petugas Kebersihan"/>
    <s v="-"/>
    <s v="Urusan Tata Usaha dan Kerumahtanggaan (Administrasi/Teknis)"/>
    <s v="Pelaksana Administrasi Wakil Direktur II"/>
    <m/>
    <s v="Lulus PPPK Tahap I"/>
    <x v="861"/>
    <x v="2"/>
    <x v="2"/>
    <x v="5"/>
    <s v="Kampus Karawang"/>
    <s v="SLTA"/>
    <x v="83"/>
    <x v="52"/>
    <x v="45"/>
    <x v="73"/>
    <x v="2"/>
    <x v="7"/>
    <x v="33"/>
    <x v="33"/>
    <x v="16"/>
    <x v="21"/>
  </r>
  <r>
    <x v="860"/>
    <s v="-"/>
    <s v="-"/>
    <s v="- Idam Tajudin, -"/>
    <x v="322"/>
    <d v="1961-02-02T00:00:00"/>
    <n v="64"/>
    <s v="64 Tahun 7 Bulan"/>
    <s v="61-65"/>
    <s v="Laki-laki"/>
    <x v="19"/>
    <s v="-"/>
    <x v="2"/>
    <x v="7"/>
    <x v="4"/>
    <x v="39"/>
    <x v="84"/>
    <s v="Satuan Pengamanan"/>
    <m/>
    <s v="Urusan Tata Usaha dan Kerumahtanggaan (Administrasi/Teknis)"/>
    <s v="Pelaksana Administrasi Wakil Direktur II"/>
    <m/>
    <m/>
    <x v="862"/>
    <x v="2"/>
    <x v="2"/>
    <x v="5"/>
    <s v="Karawang"/>
    <s v="SD"/>
    <x v="83"/>
    <x v="52"/>
    <x v="45"/>
    <x v="73"/>
    <x v="2"/>
    <x v="7"/>
    <x v="33"/>
    <x v="33"/>
    <x v="16"/>
    <x v="21"/>
  </r>
  <r>
    <x v="861"/>
    <s v="-"/>
    <s v="-"/>
    <s v="- Dulhak, -"/>
    <x v="322"/>
    <d v="1985-10-18T00:00:00"/>
    <n v="39"/>
    <s v="39 Tahun 11 Bulan"/>
    <s v="36-40"/>
    <s v="Laki-laki"/>
    <x v="19"/>
    <s v="-"/>
    <x v="1"/>
    <x v="7"/>
    <x v="4"/>
    <x v="39"/>
    <x v="84"/>
    <s v="Satuan Pengamanan"/>
    <s v="-"/>
    <s v="Urusan Tata Usaha dan Kerumahtanggaan (Administrasi/Teknis)"/>
    <s v="Pelaksana Administrasi Wakil Direktur II"/>
    <m/>
    <s v="-"/>
    <x v="863"/>
    <x v="2"/>
    <x v="2"/>
    <x v="5"/>
    <s v="Kampus Karawang"/>
    <s v="SLTA"/>
    <x v="83"/>
    <x v="52"/>
    <x v="45"/>
    <x v="73"/>
    <x v="2"/>
    <x v="7"/>
    <x v="33"/>
    <x v="33"/>
    <x v="16"/>
    <x v="21"/>
  </r>
  <r>
    <x v="862"/>
    <s v="-"/>
    <s v="-"/>
    <s v="- Wahyudin Ahmad Sukrilah, -"/>
    <x v="322"/>
    <d v="1985-06-15T00:00:00"/>
    <n v="40"/>
    <s v="40 Tahun 3 Bulan"/>
    <s v="36-40"/>
    <s v="Laki-laki"/>
    <x v="19"/>
    <s v="-"/>
    <x v="1"/>
    <x v="7"/>
    <x v="4"/>
    <x v="39"/>
    <x v="84"/>
    <s v="Satuan Pengamanan"/>
    <s v="-"/>
    <s v="Urusan Tata Usaha dan Kerumahtanggaan (Administrasi/Teknis)"/>
    <s v="Pelaksana Administrasi Wakil Direktur II"/>
    <m/>
    <s v="-"/>
    <x v="864"/>
    <x v="2"/>
    <x v="2"/>
    <x v="5"/>
    <s v="Kampus Karawang"/>
    <s v="SLTA"/>
    <x v="83"/>
    <x v="52"/>
    <x v="45"/>
    <x v="73"/>
    <x v="2"/>
    <x v="7"/>
    <x v="33"/>
    <x v="33"/>
    <x v="16"/>
    <x v="21"/>
  </r>
  <r>
    <x v="863"/>
    <s v="-"/>
    <s v="-"/>
    <s v="- Ujang Carmedi AR, -"/>
    <x v="322"/>
    <d v="1982-12-19T00:00:00"/>
    <n v="42"/>
    <s v="42 Tahun 9 Bulan"/>
    <s v="41-45"/>
    <s v="Laki-laki"/>
    <x v="19"/>
    <s v="-"/>
    <x v="1"/>
    <x v="7"/>
    <x v="4"/>
    <x v="39"/>
    <x v="84"/>
    <s v="Komandan Satuan Pengamanan"/>
    <d v="2025-01-09T00:00:00"/>
    <s v="Urusan Tata Usaha dan Kerumahtanggaan (Administrasi/Teknis)"/>
    <s v="Pelaksana Administrasi Wakil Direktur II"/>
    <m/>
    <s v="-"/>
    <x v="865"/>
    <x v="2"/>
    <x v="2"/>
    <x v="5"/>
    <s v="Kampus Karawang"/>
    <s v="SLTP"/>
    <x v="83"/>
    <x v="52"/>
    <x v="45"/>
    <x v="73"/>
    <x v="2"/>
    <x v="7"/>
    <x v="33"/>
    <x v="33"/>
    <x v="16"/>
    <x v="21"/>
  </r>
  <r>
    <x v="864"/>
    <s v="-"/>
    <s v="-"/>
    <s v="- Nurhasan Basri, -"/>
    <x v="322"/>
    <d v="1991-05-08T00:00:00"/>
    <n v="34"/>
    <s v="34 Tahun 4 Bulan"/>
    <s v="31-35"/>
    <s v="Laki-laki"/>
    <x v="19"/>
    <s v="-"/>
    <x v="1"/>
    <x v="7"/>
    <x v="4"/>
    <x v="39"/>
    <x v="84"/>
    <s v="Pengemudi"/>
    <s v="-"/>
    <s v="Urusan Tata Usaha dan Kerumahtanggaan (Administrasi/Teknis)"/>
    <s v="Pelaksana Administrasi Wakil Direktur II"/>
    <m/>
    <s v="-"/>
    <x v="866"/>
    <x v="2"/>
    <x v="2"/>
    <x v="5"/>
    <s v="Kampus Karawang"/>
    <s v="SLTA"/>
    <x v="83"/>
    <x v="52"/>
    <x v="45"/>
    <x v="73"/>
    <x v="2"/>
    <x v="7"/>
    <x v="33"/>
    <x v="33"/>
    <x v="16"/>
    <x v="21"/>
  </r>
  <r>
    <x v="865"/>
    <s v="-"/>
    <s v="-"/>
    <s v="- Karnina, -"/>
    <x v="322"/>
    <d v="1984-06-11T00:00:00"/>
    <n v="41"/>
    <s v="41 Tahun 3 Bulan"/>
    <s v="41-45"/>
    <s v="Perempuan"/>
    <x v="19"/>
    <s v="-"/>
    <x v="2"/>
    <x v="6"/>
    <x v="4"/>
    <x v="39"/>
    <x v="84"/>
    <s v="Satuan Pengamanan"/>
    <m/>
    <s v="Urusan Tata Usaha dan Kerumahtanggaan (Administrasi/Teknis)"/>
    <s v="Pelaksana Administrasi Wakil Direktur II"/>
    <m/>
    <s v="Mengundurkan diri per 1 Januari 2024"/>
    <x v="867"/>
    <x v="2"/>
    <x v="2"/>
    <x v="5"/>
    <s v="Karawang"/>
    <s v="SD"/>
    <x v="83"/>
    <x v="52"/>
    <x v="45"/>
    <x v="73"/>
    <x v="2"/>
    <x v="7"/>
    <x v="33"/>
    <x v="33"/>
    <x v="16"/>
    <x v="21"/>
  </r>
  <r>
    <x v="866"/>
    <s v="-"/>
    <s v="A.Md.Pi."/>
    <s v="- Cefi Rizki Desriansyah, A.Md.Pi."/>
    <x v="322"/>
    <d v="1998-12-02T00:00:00"/>
    <n v="26"/>
    <s v="26 Tahun 9 Bulan"/>
    <s v="26-30"/>
    <s v="Laki-laki"/>
    <x v="19"/>
    <s v="-"/>
    <x v="1"/>
    <x v="7"/>
    <x v="4"/>
    <x v="39"/>
    <x v="84"/>
    <s v="Juru Mudi"/>
    <d v="2025-01-09T00:00:00"/>
    <s v="Urusan Tata Usaha dan Kerumahtanggaan (ABK)"/>
    <s v="Pelaksana Administrasi Wakil Direktur II"/>
    <m/>
    <s v="-"/>
    <x v="868"/>
    <x v="2"/>
    <x v="2"/>
    <x v="5"/>
    <s v="Kampus Karawang"/>
    <s v="D3"/>
    <x v="98"/>
    <x v="150"/>
    <x v="45"/>
    <x v="73"/>
    <x v="2"/>
    <x v="7"/>
    <x v="33"/>
    <x v="33"/>
    <x v="16"/>
    <x v="21"/>
  </r>
  <r>
    <x v="867"/>
    <s v="-"/>
    <s v="-"/>
    <s v="- Surya Mukti Rangkuti, -"/>
    <x v="322"/>
    <d v="1996-06-09T00:00:00"/>
    <n v="29"/>
    <s v="29 Tahun 3 Bulan"/>
    <s v="26-30"/>
    <s v="Laki-laki"/>
    <x v="19"/>
    <s v="-"/>
    <x v="1"/>
    <x v="7"/>
    <x v="4"/>
    <x v="39"/>
    <x v="84"/>
    <s v="Masinis Kapal Latih"/>
    <d v="2025-01-09T00:00:00"/>
    <s v="Urusan Tata Usaha dan Kerumahtanggaan (ABK)"/>
    <s v="Pelaksana Administrasi Wakil Direktur II"/>
    <m/>
    <s v="-"/>
    <x v="869"/>
    <x v="2"/>
    <x v="2"/>
    <x v="5"/>
    <s v="Kampus Karawang"/>
    <s v="SLTA"/>
    <x v="83"/>
    <x v="52"/>
    <x v="45"/>
    <x v="73"/>
    <x v="2"/>
    <x v="7"/>
    <x v="33"/>
    <x v="33"/>
    <x v="16"/>
    <x v="21"/>
  </r>
  <r>
    <x v="868"/>
    <s v="-"/>
    <s v="S.I.Kom."/>
    <s v="- Abi Nubli Hanifi, S.I.Kom."/>
    <x v="322"/>
    <d v="1995-10-05T00:00:00"/>
    <n v="29"/>
    <s v="29 Tahun 11 Bulan"/>
    <s v="26-30"/>
    <s v="Laki-laki"/>
    <x v="19"/>
    <s v="-"/>
    <x v="2"/>
    <x v="6"/>
    <x v="4"/>
    <x v="39"/>
    <x v="84"/>
    <s v="Satuan Pengamanan"/>
    <m/>
    <s v="Urusan Kehumasan"/>
    <s v="Pelaksana Administrasi Wakil Direktur II"/>
    <m/>
    <s v="diterima P3K di Setjen KKP"/>
    <x v="870"/>
    <x v="2"/>
    <x v="2"/>
    <x v="5"/>
    <s v="Karawang"/>
    <s v="S1/D4"/>
    <x v="249"/>
    <x v="52"/>
    <x v="45"/>
    <x v="73"/>
    <x v="2"/>
    <x v="7"/>
    <x v="33"/>
    <x v="33"/>
    <x v="16"/>
    <x v="21"/>
  </r>
  <r>
    <x v="869"/>
    <s v="-"/>
    <s v="S.Pd."/>
    <s v="- Lili Amalia, S.Pd."/>
    <x v="322"/>
    <d v="2000-06-18T00:00:00"/>
    <n v="25"/>
    <s v="25 Tahun 3 Bulan"/>
    <s v="21-25"/>
    <s v="Perempuan"/>
    <x v="19"/>
    <s v="-"/>
    <x v="1"/>
    <x v="7"/>
    <x v="4"/>
    <x v="39"/>
    <x v="84"/>
    <s v="Pengadministrasi Kepegawaian"/>
    <s v="-"/>
    <s v="Urusan Kepegawaian"/>
    <s v="Pelaksana Administrasi Wakil Direktur II"/>
    <m/>
    <s v="-"/>
    <x v="871"/>
    <x v="2"/>
    <x v="2"/>
    <x v="5"/>
    <s v="Kampus Karawang"/>
    <s v="S1/D4"/>
    <x v="250"/>
    <x v="146"/>
    <x v="45"/>
    <x v="73"/>
    <x v="2"/>
    <x v="7"/>
    <x v="33"/>
    <x v="33"/>
    <x v="16"/>
    <x v="21"/>
  </r>
  <r>
    <x v="870"/>
    <s v="-"/>
    <s v="S.Ak."/>
    <s v="- Siti Hajar, S.Ak."/>
    <x v="322"/>
    <d v="2002-02-28T00:00:00"/>
    <n v="23"/>
    <s v="23 Tahun 7 Bulan"/>
    <s v="21-25"/>
    <s v="Perempuan"/>
    <x v="19"/>
    <s v="-"/>
    <x v="1"/>
    <x v="7"/>
    <x v="4"/>
    <x v="39"/>
    <x v="84"/>
    <s v="Pengadministrasi Keuangan"/>
    <s v="-"/>
    <s v="Urusan Keuangan dan Pengelolaan Barang Milik Negara"/>
    <s v="Pelaksana Administrasi Wakil Direktur II"/>
    <m/>
    <s v="-"/>
    <x v="872"/>
    <x v="2"/>
    <x v="2"/>
    <x v="5"/>
    <s v="Kampus Karawang"/>
    <s v="S1/D4"/>
    <x v="101"/>
    <x v="146"/>
    <x v="45"/>
    <x v="73"/>
    <x v="2"/>
    <x v="7"/>
    <x v="33"/>
    <x v="33"/>
    <x v="16"/>
    <x v="21"/>
  </r>
  <r>
    <x v="871"/>
    <s v="-"/>
    <s v="A.Md.T."/>
    <s v="- Muhamad Altela Gartizha, A.Md.T."/>
    <x v="322"/>
    <d v="2003-01-31T00:00:00"/>
    <n v="22"/>
    <s v="22 Tahun 7 Bulan"/>
    <s v="21-25"/>
    <s v="Laki-laki"/>
    <x v="19"/>
    <s v="-"/>
    <x v="2"/>
    <x v="7"/>
    <x v="4"/>
    <x v="39"/>
    <x v="84"/>
    <s v="Panitera"/>
    <s v="-"/>
    <s v="Urusan Tata Usaha dan Kerumahtanggaan (Administrasi/Teknis)"/>
    <s v="Pelaksana Administrasi Wakil Direktur II"/>
    <m/>
    <s v="-"/>
    <x v="873"/>
    <x v="2"/>
    <x v="2"/>
    <x v="5"/>
    <s v="Kampus Karawang"/>
    <s v="D3"/>
    <x v="251"/>
    <x v="150"/>
    <x v="45"/>
    <x v="73"/>
    <x v="2"/>
    <x v="7"/>
    <x v="33"/>
    <x v="33"/>
    <x v="16"/>
    <x v="21"/>
  </r>
  <r>
    <x v="872"/>
    <s v="-"/>
    <s v="-"/>
    <s v="- Karsum, -"/>
    <x v="322"/>
    <d v="1971-04-23T00:00:00"/>
    <n v="54"/>
    <s v="54 Tahun 5 Bulan"/>
    <s v="51-55"/>
    <s v="Laki-laki"/>
    <x v="19"/>
    <s v="-"/>
    <x v="1"/>
    <x v="7"/>
    <x v="4"/>
    <x v="39"/>
    <x v="84"/>
    <s v="Petugas Kebersihan"/>
    <d v="2025-01-09T00:00:00"/>
    <s v="Urusan Tata Usaha dan Kerumahtanggaan (Administrasi/Teknis)"/>
    <s v="Pelaksana Administrasi Wakil Direktur II"/>
    <m/>
    <s v="-"/>
    <x v="874"/>
    <x v="2"/>
    <x v="2"/>
    <x v="5"/>
    <s v="Kampus Karawang"/>
    <s v="SD"/>
    <x v="83"/>
    <x v="52"/>
    <x v="45"/>
    <x v="73"/>
    <x v="2"/>
    <x v="7"/>
    <x v="33"/>
    <x v="33"/>
    <x v="16"/>
    <x v="21"/>
  </r>
  <r>
    <x v="873"/>
    <s v="-"/>
    <s v="S.St.Pi."/>
    <s v="- Syabry Bin Amin, S.St.Pi."/>
    <x v="322"/>
    <d v="1993-08-15T00:00:00"/>
    <n v="32"/>
    <s v="32 Tahun 1 Bulan"/>
    <s v="31-35"/>
    <s v="Laki-laki"/>
    <x v="19"/>
    <s v="-"/>
    <x v="2"/>
    <x v="6"/>
    <x v="4"/>
    <x v="39"/>
    <x v="84"/>
    <s v="Satuan Pengamanan"/>
    <m/>
    <s v="Urusan Administrasi Ketarunaan dan Alumni"/>
    <s v="Pelaksana Administrasi Wakil Direktur III"/>
    <m/>
    <s v="diterima P3K di PSDKP"/>
    <x v="875"/>
    <x v="2"/>
    <x v="2"/>
    <x v="5"/>
    <s v="Karawang"/>
    <s v="S1/D4"/>
    <x v="252"/>
    <x v="52"/>
    <x v="45"/>
    <x v="73"/>
    <x v="2"/>
    <x v="7"/>
    <x v="33"/>
    <x v="33"/>
    <x v="16"/>
    <x v="21"/>
  </r>
  <r>
    <x v="874"/>
    <s v="-"/>
    <s v="S.St.Pi."/>
    <s v="- Rio Gunawan Manalu, S.St.Pi."/>
    <x v="322"/>
    <d v="1987-03-11T00:00:00"/>
    <n v="38"/>
    <s v="38 Tahun 6 Bulan"/>
    <s v="36-40"/>
    <s v="Laki-laki"/>
    <x v="19"/>
    <s v="-"/>
    <x v="1"/>
    <x v="7"/>
    <x v="4"/>
    <x v="39"/>
    <x v="84"/>
    <s v="Pelaksana Unit Asrama "/>
    <d v="2025-01-09T00:00:00"/>
    <s v="Urusan Pembinaan Karakter"/>
    <s v="Pelaksana Administrasi Wakil Direktur III"/>
    <m/>
    <s v="Lulus PPPK Tahap I"/>
    <x v="876"/>
    <x v="2"/>
    <x v="2"/>
    <x v="5"/>
    <s v="Kampus Karawang"/>
    <s v="S1/D4"/>
    <x v="253"/>
    <x v="3"/>
    <x v="45"/>
    <x v="73"/>
    <x v="2"/>
    <x v="7"/>
    <x v="33"/>
    <x v="33"/>
    <x v="16"/>
    <x v="21"/>
  </r>
  <r>
    <x v="875"/>
    <s v="-"/>
    <s v="S.Tr.Pi."/>
    <s v="- Yasmina Safitri, S.Tr.Pi."/>
    <x v="322"/>
    <d v="1996-08-11T00:00:00"/>
    <n v="29"/>
    <s v="29 Tahun 1 Bulan"/>
    <s v="26-30"/>
    <s v="Perempuan"/>
    <x v="19"/>
    <s v="-"/>
    <x v="1"/>
    <x v="7"/>
    <x v="4"/>
    <x v="39"/>
    <x v="84"/>
    <s v="Pengadministrasi BMN dan Persediaan"/>
    <d v="2025-01-09T00:00:00"/>
    <s v="Urusan Keuangan dan Pengelolaan Barang Milik Negara"/>
    <s v="Pelaksana Administrasi Wakil Direktur II"/>
    <m/>
    <s v="Lulus PPPK Tahap I"/>
    <x v="877"/>
    <x v="2"/>
    <x v="2"/>
    <x v="5"/>
    <s v="Kampus Karawang"/>
    <s v="S1/D4"/>
    <x v="146"/>
    <x v="3"/>
    <x v="45"/>
    <x v="73"/>
    <x v="2"/>
    <x v="7"/>
    <x v="33"/>
    <x v="33"/>
    <x v="16"/>
    <x v="21"/>
  </r>
  <r>
    <x v="876"/>
    <s v="-"/>
    <s v="-"/>
    <s v="- Harun, -"/>
    <x v="322"/>
    <d v="1982-05-08T00:00:00"/>
    <n v="43"/>
    <s v="43 Tahun 4 Bulan"/>
    <s v="41-45"/>
    <s v="Laki-laki"/>
    <x v="19"/>
    <s v="-"/>
    <x v="1"/>
    <x v="7"/>
    <x v="4"/>
    <x v="39"/>
    <x v="84"/>
    <s v="Petugas Kebersihan"/>
    <d v="2025-01-09T00:00:00"/>
    <s v="Urusan Tata Usaha dan Kerumahtanggaan (Administrasi/Teknis)"/>
    <s v="Pelaksana Administrasi Wakil Direktur II"/>
    <m/>
    <s v="Lulus PPPK Tahap I"/>
    <x v="878"/>
    <x v="2"/>
    <x v="2"/>
    <x v="5"/>
    <s v="Kampus Karawang"/>
    <s v="SLTP"/>
    <x v="83"/>
    <x v="52"/>
    <x v="45"/>
    <x v="73"/>
    <x v="2"/>
    <x v="7"/>
    <x v="33"/>
    <x v="33"/>
    <x v="16"/>
    <x v="21"/>
  </r>
  <r>
    <x v="877"/>
    <s v="-"/>
    <s v="A.Md.Pi."/>
    <s v="- Ghayah Fattaah Sya, A.Md.Pi."/>
    <x v="322"/>
    <d v="1997-05-25T00:00:00"/>
    <n v="28"/>
    <s v="28 Tahun 4 Bulan"/>
    <s v="26-30"/>
    <s v="Laki-laki"/>
    <x v="19"/>
    <s v="-"/>
    <x v="1"/>
    <x v="7"/>
    <x v="4"/>
    <x v="39"/>
    <x v="84"/>
    <s v="Pelaksana TEFA TPPP"/>
    <d v="2025-01-09T00:00:00"/>
    <s v="Urusan Pendidikan, Penelitian dan Pengabdian Masyarakat"/>
    <s v="Pelaksana Administrasi Wakil Direktur I"/>
    <m/>
    <s v="Lulus PPPK Tahap I"/>
    <x v="879"/>
    <x v="2"/>
    <x v="2"/>
    <x v="5"/>
    <s v="Kampus Karawang"/>
    <s v="D3"/>
    <x v="189"/>
    <x v="150"/>
    <x v="45"/>
    <x v="73"/>
    <x v="2"/>
    <x v="7"/>
    <x v="33"/>
    <x v="33"/>
    <x v="16"/>
    <x v="21"/>
  </r>
  <r>
    <x v="878"/>
    <s v="-"/>
    <s v="-"/>
    <s v="- Junariyah, -"/>
    <x v="322"/>
    <d v="1971-12-02T00:00:00"/>
    <n v="53"/>
    <s v="53 Tahun 9 Bulan"/>
    <s v="51-55"/>
    <s v="Perempuan"/>
    <x v="19"/>
    <s v="-"/>
    <x v="1"/>
    <x v="7"/>
    <x v="4"/>
    <x v="39"/>
    <x v="84"/>
    <s v="Juru Masak"/>
    <s v="-"/>
    <s v="Urusan Pembinaan Karakter"/>
    <s v="Pelaksana Administrasi Wakil Direktur III"/>
    <m/>
    <s v="-"/>
    <x v="880"/>
    <x v="2"/>
    <x v="2"/>
    <x v="5"/>
    <s v="Kampus Karawang"/>
    <s v="SD"/>
    <x v="83"/>
    <x v="52"/>
    <x v="45"/>
    <x v="73"/>
    <x v="2"/>
    <x v="7"/>
    <x v="33"/>
    <x v="33"/>
    <x v="16"/>
    <x v="21"/>
  </r>
  <r>
    <x v="879"/>
    <s v="-"/>
    <s v="-"/>
    <s v="- Opik Sunjaya, -"/>
    <x v="322"/>
    <d v="1995-03-14T00:00:00"/>
    <n v="30"/>
    <s v="30 Tahun 6 Bulan"/>
    <s v="26-30"/>
    <s v="Laki-laki"/>
    <x v="19"/>
    <s v="-"/>
    <x v="1"/>
    <x v="7"/>
    <x v="4"/>
    <x v="39"/>
    <x v="84"/>
    <s v="Petugas Kebersihan"/>
    <d v="2025-01-09T00:00:00"/>
    <s v="Urusan Tata Usaha dan Kerumahtanggaan (Administrasi/Teknis)"/>
    <s v="Pelaksana Administrasi Wakil Direktur II"/>
    <m/>
    <s v="-"/>
    <x v="881"/>
    <x v="2"/>
    <x v="2"/>
    <x v="5"/>
    <s v="Kampus Karawang"/>
    <s v="SLTA"/>
    <x v="83"/>
    <x v="52"/>
    <x v="45"/>
    <x v="73"/>
    <x v="2"/>
    <x v="7"/>
    <x v="33"/>
    <x v="33"/>
    <x v="16"/>
    <x v="21"/>
  </r>
  <r>
    <x v="880"/>
    <m/>
    <s v="S.Tr.Pi"/>
    <s v=" Rinnai Klara Tampubolon, S.Tr.Pi"/>
    <x v="76"/>
    <d v="2002-04-29T00:00:00"/>
    <n v="23"/>
    <s v="23 Tahun 5 Bulan"/>
    <s v="21-25"/>
    <s v="Perempuan"/>
    <x v="7"/>
    <m/>
    <x v="1"/>
    <x v="7"/>
    <x v="4"/>
    <x v="39"/>
    <x v="84"/>
    <s v="Pembina Karakter"/>
    <d v="2025-01-09T00:00:00"/>
    <s v="Urusan Pembinaan Karakter"/>
    <s v="Pelaksana Administrasi Wakil Direktur III"/>
    <m/>
    <m/>
    <x v="882"/>
    <x v="2"/>
    <x v="2"/>
    <x v="5"/>
    <s v="Kampus Karawang"/>
    <s v="S1/D4"/>
    <x v="254"/>
    <x v="12"/>
    <x v="45"/>
    <x v="73"/>
    <x v="2"/>
    <x v="7"/>
    <x v="33"/>
    <x v="33"/>
    <x v="16"/>
    <x v="21"/>
  </r>
  <r>
    <x v="881"/>
    <m/>
    <m/>
    <s v=" Asep Riyadi, "/>
    <x v="76"/>
    <d v="1996-09-15T00:00:00"/>
    <n v="29"/>
    <s v="29 Tahun 0 Bulan"/>
    <s v="26-30"/>
    <s v="Laki-laki"/>
    <x v="7"/>
    <m/>
    <x v="1"/>
    <x v="7"/>
    <x v="4"/>
    <x v="39"/>
    <x v="84"/>
    <s v="Tenaga Lapangan"/>
    <d v="2025-01-09T00:00:00"/>
    <s v="Urusan Tata Usaha dan Kerumahtanggaan (Administrasi/Teknis)"/>
    <s v="Pelaksana Administrasi Wakil Direktur II"/>
    <m/>
    <m/>
    <x v="883"/>
    <x v="2"/>
    <x v="2"/>
    <x v="5"/>
    <s v="Kampus Karawang"/>
    <s v="SLTA"/>
    <x v="36"/>
    <x v="26"/>
    <x v="45"/>
    <x v="73"/>
    <x v="2"/>
    <x v="7"/>
    <x v="33"/>
    <x v="33"/>
    <x v="16"/>
    <x v="21"/>
  </r>
  <r>
    <x v="882"/>
    <m/>
    <m/>
    <s v=" Asep Suparman, "/>
    <x v="76"/>
    <d v="1992-01-01T00:00:00"/>
    <n v="33"/>
    <s v="33 Tahun 8 Bulan"/>
    <s v="31-35"/>
    <s v="Laki-laki"/>
    <x v="7"/>
    <m/>
    <x v="1"/>
    <x v="7"/>
    <x v="4"/>
    <x v="39"/>
    <x v="84"/>
    <s v="Tenaga Lapangan"/>
    <d v="2025-01-09T00:00:00"/>
    <s v="Urusan Tata Usaha dan Kerumahtanggaan (Administrasi/Teknis)"/>
    <s v="Pelaksana Administrasi Wakil Direktur II"/>
    <m/>
    <m/>
    <x v="884"/>
    <x v="2"/>
    <x v="2"/>
    <x v="5"/>
    <s v="Kampus Karawang"/>
    <s v="SLTA"/>
    <x v="36"/>
    <x v="26"/>
    <x v="45"/>
    <x v="73"/>
    <x v="2"/>
    <x v="7"/>
    <x v="33"/>
    <x v="33"/>
    <x v="16"/>
    <x v="21"/>
  </r>
  <r>
    <x v="883"/>
    <s v="-"/>
    <s v="S.Pi., M.Si."/>
    <s v="- Muhamad Ali Ulat, S.Pi., M.Si."/>
    <x v="675"/>
    <d v="1973-04-30T00:00:00"/>
    <n v="52"/>
    <s v="52 Tahun 5 Bulan"/>
    <s v="51-55"/>
    <s v="Laki-laki"/>
    <x v="3"/>
    <d v="2024-02-01T00:00:00"/>
    <x v="1"/>
    <x v="0"/>
    <x v="1"/>
    <x v="156"/>
    <x v="127"/>
    <m/>
    <m/>
    <m/>
    <m/>
    <m/>
    <s v="DIREKTUR"/>
    <x v="885"/>
    <x v="14"/>
    <x v="0"/>
    <x v="6"/>
    <s v="Kampus Kupang"/>
    <s v="S2"/>
    <x v="4"/>
    <x v="9"/>
    <x v="345"/>
    <x v="358"/>
    <x v="0"/>
    <x v="10"/>
    <x v="215"/>
    <x v="214"/>
    <x v="15"/>
    <x v="1"/>
  </r>
  <r>
    <x v="884"/>
    <s v="Dr."/>
    <s v="A.Pi., M.Si."/>
    <s v="Dr. Yesaya Mau, A.Pi., M.Si."/>
    <x v="676"/>
    <d v="1961-12-03T00:00:00"/>
    <n v="63"/>
    <s v="63 Tahun 9 Bulan"/>
    <s v="61-65"/>
    <s v="Laki-laki"/>
    <x v="4"/>
    <d v="2013-10-01T00:00:00"/>
    <x v="1"/>
    <x v="0"/>
    <x v="0"/>
    <x v="119"/>
    <x v="105"/>
    <m/>
    <m/>
    <m/>
    <m/>
    <m/>
    <s v="Kepala Unit Keilmuan dan Nalar Taruna"/>
    <x v="886"/>
    <x v="14"/>
    <x v="0"/>
    <x v="6"/>
    <s v="Kampus Kupang"/>
    <s v="S3"/>
    <x v="207"/>
    <x v="16"/>
    <x v="346"/>
    <x v="359"/>
    <x v="0"/>
    <x v="9"/>
    <x v="216"/>
    <x v="215"/>
    <x v="29"/>
    <x v="1"/>
  </r>
  <r>
    <x v="885"/>
    <s v="-"/>
    <s v="S.Pi., M.Si."/>
    <s v="- Rasdam, S.Pi., M.Si."/>
    <x v="677"/>
    <d v="1989-01-11T00:00:00"/>
    <n v="36"/>
    <s v="36 Tahun 8 Bulan"/>
    <s v="36-40"/>
    <s v="Laki-laki"/>
    <x v="5"/>
    <d v="2022-10-01T00:00:00"/>
    <x v="0"/>
    <x v="0"/>
    <x v="0"/>
    <x v="23"/>
    <x v="18"/>
    <m/>
    <m/>
    <m/>
    <m/>
    <m/>
    <s v="TUBEL (19 Agustus 2024 s.d 18 Agustus 2028)"/>
    <x v="887"/>
    <x v="14"/>
    <x v="0"/>
    <x v="6"/>
    <s v="Kampus Kupang"/>
    <s v="S2"/>
    <x v="20"/>
    <x v="16"/>
    <x v="347"/>
    <x v="360"/>
    <x v="0"/>
    <x v="9"/>
    <x v="217"/>
    <x v="216"/>
    <x v="29"/>
    <x v="1"/>
  </r>
  <r>
    <x v="557"/>
    <s v="-"/>
    <s v="A.Pi., M.M."/>
    <s v="- Sugiono, A.Pi., M.M."/>
    <x v="678"/>
    <d v="1960-06-09T00:00:00"/>
    <n v="65"/>
    <s v="65 Tahun 3 Bulan"/>
    <s v="61-65"/>
    <s v="Laki-laki"/>
    <x v="1"/>
    <d v="2009-04-01T00:00:00"/>
    <x v="2"/>
    <x v="0"/>
    <x v="0"/>
    <x v="87"/>
    <x v="40"/>
    <m/>
    <m/>
    <m/>
    <m/>
    <m/>
    <s v="Pensiun per 1 Juni 2025"/>
    <x v="888"/>
    <x v="14"/>
    <x v="0"/>
    <x v="6"/>
    <s v="Kampus Kupang"/>
    <s v="S2"/>
    <x v="3"/>
    <x v="20"/>
    <x v="348"/>
    <x v="361"/>
    <x v="0"/>
    <x v="9"/>
    <x v="218"/>
    <x v="217"/>
    <x v="29"/>
    <x v="1"/>
  </r>
  <r>
    <x v="886"/>
    <s v="-"/>
    <s v="M.Si."/>
    <s v="- Irandha Citra Marasi Siahaan, M.Si."/>
    <x v="679"/>
    <d v="1993-09-19T00:00:00"/>
    <n v="32"/>
    <s v="32 Tahun 0 Bulan"/>
    <s v="31-35"/>
    <s v="Perempuan"/>
    <x v="5"/>
    <d v="2023-10-01T00:00:00"/>
    <x v="1"/>
    <x v="0"/>
    <x v="0"/>
    <x v="133"/>
    <x v="100"/>
    <m/>
    <m/>
    <m/>
    <m/>
    <m/>
    <s v="WADIR III"/>
    <x v="889"/>
    <x v="14"/>
    <x v="0"/>
    <x v="6"/>
    <s v="Kampus Kupang"/>
    <s v="S2"/>
    <x v="26"/>
    <x v="114"/>
    <x v="349"/>
    <x v="362"/>
    <x v="0"/>
    <x v="2"/>
    <x v="219"/>
    <x v="218"/>
    <x v="30"/>
    <x v="22"/>
  </r>
  <r>
    <x v="887"/>
    <s v="-"/>
    <s v="M.Si."/>
    <s v="- Jhon Septin Maurido Siregar, M.Si."/>
    <x v="680"/>
    <d v="1990-07-09T00:00:00"/>
    <n v="35"/>
    <s v="35 Tahun 2 Bulan"/>
    <s v="31-35"/>
    <s v="Laki-laki"/>
    <x v="5"/>
    <d v="2023-10-01T00:00:00"/>
    <x v="1"/>
    <x v="0"/>
    <x v="0"/>
    <x v="110"/>
    <x v="97"/>
    <m/>
    <m/>
    <m/>
    <m/>
    <m/>
    <s v="Kaprodi TPI"/>
    <x v="890"/>
    <x v="14"/>
    <x v="0"/>
    <x v="6"/>
    <s v="Kampus Kupang"/>
    <s v="S2"/>
    <x v="209"/>
    <x v="1"/>
    <x v="350"/>
    <x v="363"/>
    <x v="0"/>
    <x v="13"/>
    <x v="220"/>
    <x v="219"/>
    <x v="19"/>
    <x v="1"/>
  </r>
  <r>
    <x v="888"/>
    <s v="-"/>
    <s v="M.Si."/>
    <s v="- Ganang Dwi Prasetyo, M.Si."/>
    <x v="681"/>
    <d v="1992-06-11T00:00:00"/>
    <n v="33"/>
    <s v="33 Tahun 3 Bulan"/>
    <s v="31-35"/>
    <s v="Laki-laki"/>
    <x v="5"/>
    <d v="2023-10-01T00:00:00"/>
    <x v="0"/>
    <x v="0"/>
    <x v="0"/>
    <x v="133"/>
    <x v="100"/>
    <m/>
    <m/>
    <m/>
    <m/>
    <m/>
    <s v="TUBEL (12 Agustus 2024 s.d. 11 Agustus 2028)"/>
    <x v="891"/>
    <x v="14"/>
    <x v="0"/>
    <x v="6"/>
    <s v="Kampus Kupang"/>
    <s v="S2"/>
    <x v="25"/>
    <x v="1"/>
    <x v="351"/>
    <x v="364"/>
    <x v="0"/>
    <x v="13"/>
    <x v="221"/>
    <x v="220"/>
    <x v="19"/>
    <x v="13"/>
  </r>
  <r>
    <x v="889"/>
    <s v="-"/>
    <s v="M.Si."/>
    <s v="- Resky Amalia Rajab, M.Si."/>
    <x v="682"/>
    <d v="1994-05-25T00:00:00"/>
    <n v="31"/>
    <s v="31 Tahun 4 Bulan"/>
    <s v="31-35"/>
    <s v="Perempuan"/>
    <x v="5"/>
    <d v="2023-10-01T00:00:00"/>
    <x v="1"/>
    <x v="0"/>
    <x v="0"/>
    <x v="110"/>
    <x v="97"/>
    <m/>
    <m/>
    <m/>
    <m/>
    <m/>
    <s v="Kepala Pusat Kewirausahaan"/>
    <x v="892"/>
    <x v="14"/>
    <x v="0"/>
    <x v="6"/>
    <s v="Kampus Kupang"/>
    <s v="S2"/>
    <x v="255"/>
    <x v="115"/>
    <x v="352"/>
    <x v="365"/>
    <x v="0"/>
    <x v="13"/>
    <x v="222"/>
    <x v="221"/>
    <x v="19"/>
    <x v="1"/>
  </r>
  <r>
    <x v="890"/>
    <s v="-"/>
    <s v="S.ST., M.Tr.Pi."/>
    <s v="- Edizul Adiwijaya Sadir, S.ST., M.Tr.Pi."/>
    <x v="683"/>
    <d v="1987-06-02T00:00:00"/>
    <n v="38"/>
    <s v="38 Tahun 3 Bulan"/>
    <s v="36-40"/>
    <s v="Laki-laki"/>
    <x v="5"/>
    <d v="2023-04-01T00:00:00"/>
    <x v="1"/>
    <x v="0"/>
    <x v="3"/>
    <x v="96"/>
    <x v="54"/>
    <m/>
    <m/>
    <m/>
    <m/>
    <m/>
    <s v="Sekretaris Prodi TPI"/>
    <x v="893"/>
    <x v="14"/>
    <x v="0"/>
    <x v="6"/>
    <s v="Kampus Kupang"/>
    <s v="S2"/>
    <x v="5"/>
    <x v="12"/>
    <x v="353"/>
    <x v="366"/>
    <x v="1"/>
    <x v="7"/>
    <x v="9"/>
    <x v="9"/>
    <x v="7"/>
    <x v="119"/>
  </r>
  <r>
    <x v="891"/>
    <s v="-"/>
    <s v="S.Pi., M.Si."/>
    <s v="- Putri Agil Lestari, S.Pi., M.Si."/>
    <x v="684"/>
    <d v="2001-10-12T00:00:00"/>
    <n v="23"/>
    <s v="23 Tahun 11 Bulan"/>
    <s v="21-25"/>
    <s v="Perempuan"/>
    <x v="6"/>
    <d v="2025-06-01T00:00:00"/>
    <x v="1"/>
    <x v="0"/>
    <x v="5"/>
    <x v="136"/>
    <x v="115"/>
    <m/>
    <m/>
    <m/>
    <m/>
    <m/>
    <m/>
    <x v="894"/>
    <x v="14"/>
    <x v="0"/>
    <x v="6"/>
    <s v="Kampus Kupang"/>
    <s v="S2"/>
    <x v="209"/>
    <x v="1"/>
    <x v="45"/>
    <x v="73"/>
    <x v="1"/>
    <x v="7"/>
    <x v="33"/>
    <x v="33"/>
    <x v="16"/>
    <x v="21"/>
  </r>
  <r>
    <x v="892"/>
    <s v="-"/>
    <s v="S.T., M.Si."/>
    <s v="- Muhammad Zainal Fanani, S.T., M.Si."/>
    <x v="685"/>
    <d v="1975-05-05T00:00:00"/>
    <n v="50"/>
    <s v="50 Tahun 4 Bulan"/>
    <s v="46-50"/>
    <s v="Laki-laki"/>
    <x v="0"/>
    <d v="2021-04-01T00:00:00"/>
    <x v="0"/>
    <x v="0"/>
    <x v="0"/>
    <x v="157"/>
    <x v="128"/>
    <m/>
    <m/>
    <m/>
    <m/>
    <m/>
    <s v="Perpanjangan TUBEL (21 September 2024 s.d 31 Agustus 2025)"/>
    <x v="895"/>
    <x v="8"/>
    <x v="1"/>
    <x v="6"/>
    <s v="Kampus Kupang"/>
    <s v="S2"/>
    <x v="26"/>
    <x v="114"/>
    <x v="354"/>
    <x v="367"/>
    <x v="0"/>
    <x v="4"/>
    <x v="223"/>
    <x v="222"/>
    <x v="4"/>
    <x v="18"/>
  </r>
  <r>
    <x v="893"/>
    <s v="-"/>
    <s v="M.T."/>
    <s v="- I Made Aditya Nugraha, M.T."/>
    <x v="686"/>
    <d v="1988-07-10T00:00:00"/>
    <n v="37"/>
    <s v="37 Tahun 2 Bulan"/>
    <s v="36-40"/>
    <s v="Laki-laki"/>
    <x v="5"/>
    <d v="2023-10-01T00:00:00"/>
    <x v="1"/>
    <x v="0"/>
    <x v="0"/>
    <x v="133"/>
    <x v="100"/>
    <m/>
    <m/>
    <m/>
    <m/>
    <m/>
    <s v="-"/>
    <x v="896"/>
    <x v="8"/>
    <x v="1"/>
    <x v="6"/>
    <s v="Kampus Kupang"/>
    <s v="S2"/>
    <x v="28"/>
    <x v="151"/>
    <x v="355"/>
    <x v="368"/>
    <x v="0"/>
    <x v="9"/>
    <x v="224"/>
    <x v="223"/>
    <x v="29"/>
    <x v="88"/>
  </r>
  <r>
    <x v="894"/>
    <s v="-"/>
    <s v="S.T., M.T."/>
    <s v="- Muhamad Amril Idrus, S.T., M.T."/>
    <x v="687"/>
    <d v="1989-12-20T00:00:00"/>
    <n v="35"/>
    <s v="35 Tahun 9 Bulan"/>
    <s v="31-35"/>
    <s v="Laki-laki"/>
    <x v="5"/>
    <d v="2023-04-01T00:00:00"/>
    <x v="1"/>
    <x v="0"/>
    <x v="0"/>
    <x v="22"/>
    <x v="11"/>
    <m/>
    <m/>
    <m/>
    <m/>
    <m/>
    <s v="WADIR I"/>
    <x v="897"/>
    <x v="8"/>
    <x v="1"/>
    <x v="6"/>
    <s v="Kampus Kupang"/>
    <s v="S2"/>
    <x v="4"/>
    <x v="11"/>
    <x v="356"/>
    <x v="369"/>
    <x v="0"/>
    <x v="9"/>
    <x v="225"/>
    <x v="224"/>
    <x v="29"/>
    <x v="120"/>
  </r>
  <r>
    <x v="895"/>
    <s v="-"/>
    <s v="M.T."/>
    <s v="- Febi Luthfiani, M.T."/>
    <x v="688"/>
    <d v="1992-11-19T00:00:00"/>
    <n v="32"/>
    <s v="32 Tahun 10 Bulan"/>
    <s v="31-35"/>
    <s v="Perempuan"/>
    <x v="5"/>
    <d v="2023-10-01T00:00:00"/>
    <x v="1"/>
    <x v="0"/>
    <x v="0"/>
    <x v="110"/>
    <x v="97"/>
    <m/>
    <m/>
    <m/>
    <m/>
    <m/>
    <s v="KAPRODI MP"/>
    <x v="898"/>
    <x v="8"/>
    <x v="1"/>
    <x v="6"/>
    <s v="Kampus Kupang"/>
    <s v="S2"/>
    <x v="256"/>
    <x v="31"/>
    <x v="357"/>
    <x v="370"/>
    <x v="0"/>
    <x v="13"/>
    <x v="226"/>
    <x v="225"/>
    <x v="19"/>
    <x v="89"/>
  </r>
  <r>
    <x v="896"/>
    <s v="-"/>
    <s v="S.T., M.T."/>
    <s v="- Rivandi Muhammad Santanamihardja, S.T., M.T."/>
    <x v="689"/>
    <d v="1995-12-20T00:00:00"/>
    <n v="29"/>
    <s v="29 Tahun 9 Bulan"/>
    <s v="26-30"/>
    <s v="Laki-laki"/>
    <x v="6"/>
    <d v="2025-06-01T00:00:00"/>
    <x v="1"/>
    <x v="0"/>
    <x v="5"/>
    <x v="136"/>
    <x v="115"/>
    <m/>
    <m/>
    <m/>
    <m/>
    <m/>
    <m/>
    <x v="899"/>
    <x v="8"/>
    <x v="1"/>
    <x v="6"/>
    <s v="Kampus Kupang"/>
    <s v="S2"/>
    <x v="28"/>
    <x v="152"/>
    <x v="45"/>
    <x v="73"/>
    <x v="1"/>
    <x v="7"/>
    <x v="33"/>
    <x v="33"/>
    <x v="16"/>
    <x v="21"/>
  </r>
  <r>
    <x v="897"/>
    <s v="-"/>
    <s v="M.Tr.Pi"/>
    <s v="- Rolandsius Sareng, M.Tr.Pi"/>
    <x v="690"/>
    <d v="1993-10-17T00:00:00"/>
    <n v="31"/>
    <s v="31 Tahun 11 Bulan"/>
    <s v="31-35"/>
    <s v="Laki-laki"/>
    <x v="6"/>
    <d v="2025-06-01T00:00:00"/>
    <x v="1"/>
    <x v="0"/>
    <x v="5"/>
    <x v="136"/>
    <x v="115"/>
    <m/>
    <m/>
    <m/>
    <m/>
    <m/>
    <m/>
    <x v="900"/>
    <x v="8"/>
    <x v="1"/>
    <x v="6"/>
    <s v="Kampus Kupang"/>
    <s v="S2"/>
    <x v="257"/>
    <x v="3"/>
    <x v="45"/>
    <x v="73"/>
    <x v="1"/>
    <x v="7"/>
    <x v="33"/>
    <x v="33"/>
    <x v="16"/>
    <x v="21"/>
  </r>
  <r>
    <x v="898"/>
    <s v="-"/>
    <s v="M.T."/>
    <s v="- Mukhlis Ali, M.T."/>
    <x v="691"/>
    <d v="1982-10-02T00:00:00"/>
    <n v="42"/>
    <s v="42 Tahun 11 Bulan"/>
    <s v="41-45"/>
    <s v="Laki-laki"/>
    <x v="20"/>
    <d v="2024-03-01T00:00:00"/>
    <x v="1"/>
    <x v="2"/>
    <x v="0"/>
    <x v="130"/>
    <x v="111"/>
    <m/>
    <m/>
    <m/>
    <m/>
    <m/>
    <s v="Kepala Satuan Penjaminan Mutu"/>
    <x v="901"/>
    <x v="8"/>
    <x v="1"/>
    <x v="6"/>
    <s v="Kampus Kupang"/>
    <s v="S2"/>
    <x v="31"/>
    <x v="31"/>
    <x v="358"/>
    <x v="371"/>
    <x v="0"/>
    <x v="14"/>
    <x v="227"/>
    <x v="226"/>
    <x v="22"/>
    <x v="18"/>
  </r>
  <r>
    <x v="899"/>
    <s v="-"/>
    <s v="S.P., M.Si."/>
    <s v="- Zainal Usman, S.P., M.Si."/>
    <x v="692"/>
    <d v="1976-12-05T00:00:00"/>
    <n v="48"/>
    <s v="48 Tahun 9 Bulan"/>
    <s v="46-50"/>
    <s v="Laki-laki"/>
    <x v="0"/>
    <d v="2018-04-01T00:00:00"/>
    <x v="1"/>
    <x v="0"/>
    <x v="1"/>
    <x v="68"/>
    <x v="62"/>
    <m/>
    <m/>
    <m/>
    <m/>
    <m/>
    <s v="WADIR II_belum pencantuman gelar S3"/>
    <x v="902"/>
    <x v="10"/>
    <x v="4"/>
    <x v="6"/>
    <s v="Kampus Kupang"/>
    <s v="S3"/>
    <x v="27"/>
    <x v="115"/>
    <x v="359"/>
    <x v="372"/>
    <x v="0"/>
    <x v="0"/>
    <x v="228"/>
    <x v="227"/>
    <x v="0"/>
    <x v="32"/>
  </r>
  <r>
    <x v="900"/>
    <s v="-"/>
    <s v="S.Pi., M.P."/>
    <s v="- Riris Yuli Valentine, S.Pi., M.P."/>
    <x v="693"/>
    <d v="1990-07-29T00:00:00"/>
    <n v="35"/>
    <s v="35 Tahun 2 Bulan"/>
    <s v="31-35"/>
    <s v="Perempuan"/>
    <x v="0"/>
    <d v="2022-10-01T00:00:00"/>
    <x v="1"/>
    <x v="0"/>
    <x v="0"/>
    <x v="23"/>
    <x v="18"/>
    <m/>
    <m/>
    <m/>
    <m/>
    <m/>
    <s v="Sekretaris Prodi TBP"/>
    <x v="903"/>
    <x v="10"/>
    <x v="4"/>
    <x v="6"/>
    <s v="Kampus Kupang"/>
    <s v="S2"/>
    <x v="258"/>
    <x v="72"/>
    <x v="360"/>
    <x v="373"/>
    <x v="0"/>
    <x v="9"/>
    <x v="229"/>
    <x v="228"/>
    <x v="12"/>
    <x v="32"/>
  </r>
  <r>
    <x v="901"/>
    <s v="-"/>
    <s v="S.TP., M.M."/>
    <s v="- Pieter Amalo, S.TP., M.M."/>
    <x v="694"/>
    <d v="1960-10-08T00:00:00"/>
    <n v="64"/>
    <s v="64 Tahun 11 Bulan"/>
    <s v="61-65"/>
    <s v="Laki-laki"/>
    <x v="4"/>
    <d v="2016-04-01T00:00:00"/>
    <x v="1"/>
    <x v="0"/>
    <x v="0"/>
    <x v="146"/>
    <x v="122"/>
    <m/>
    <m/>
    <m/>
    <m/>
    <m/>
    <s v="-"/>
    <x v="904"/>
    <x v="10"/>
    <x v="4"/>
    <x v="6"/>
    <s v="Kampus Kupang"/>
    <s v="S2"/>
    <x v="168"/>
    <x v="1"/>
    <x v="361"/>
    <x v="374"/>
    <x v="0"/>
    <x v="9"/>
    <x v="230"/>
    <x v="229"/>
    <x v="13"/>
    <x v="55"/>
  </r>
  <r>
    <x v="902"/>
    <s v="-"/>
    <s v="M.P."/>
    <s v="- Lukas Giovani Gonzales Serihollo, M.P."/>
    <x v="695"/>
    <d v="1989-05-30T00:00:00"/>
    <n v="36"/>
    <s v="36 Tahun 4 Bulan"/>
    <s v="36-40"/>
    <s v="Laki-laki"/>
    <x v="5"/>
    <d v="2023-10-01T00:00:00"/>
    <x v="1"/>
    <x v="0"/>
    <x v="0"/>
    <x v="110"/>
    <x v="97"/>
    <m/>
    <m/>
    <m/>
    <m/>
    <m/>
    <s v="Kepala TEFA Tambak Budidaya Udang, Garam, dan Rumput Laut"/>
    <x v="905"/>
    <x v="10"/>
    <x v="4"/>
    <x v="6"/>
    <s v="Kampus Kupang"/>
    <s v="S2"/>
    <x v="157"/>
    <x v="28"/>
    <x v="362"/>
    <x v="375"/>
    <x v="0"/>
    <x v="8"/>
    <x v="231"/>
    <x v="230"/>
    <x v="10"/>
    <x v="73"/>
  </r>
  <r>
    <x v="903"/>
    <s v="-"/>
    <s v="M.P."/>
    <s v="- Sartika Tangguda, M.P."/>
    <x v="696"/>
    <d v="1990-04-06T00:00:00"/>
    <n v="35"/>
    <s v="35 Tahun 5 Bulan"/>
    <s v="31-35"/>
    <s v="Perempuan"/>
    <x v="5"/>
    <d v="2023-10-01T00:00:00"/>
    <x v="1"/>
    <x v="0"/>
    <x v="0"/>
    <x v="110"/>
    <x v="97"/>
    <m/>
    <m/>
    <m/>
    <m/>
    <m/>
    <s v="KAPRODI TBP"/>
    <x v="906"/>
    <x v="10"/>
    <x v="4"/>
    <x v="6"/>
    <s v="Kampus Kupang"/>
    <s v="S2"/>
    <x v="157"/>
    <x v="28"/>
    <x v="363"/>
    <x v="376"/>
    <x v="0"/>
    <x v="8"/>
    <x v="232"/>
    <x v="231"/>
    <x v="10"/>
    <x v="121"/>
  </r>
  <r>
    <x v="904"/>
    <s v="-"/>
    <s v="M.Si."/>
    <s v="- Rifqah Pratiwi, M.Si."/>
    <x v="697"/>
    <d v="1993-01-14T00:00:00"/>
    <n v="32"/>
    <s v="32 Tahun 8 Bulan"/>
    <s v="31-35"/>
    <s v="Perempuan"/>
    <x v="5"/>
    <d v="2023-10-01T00:00:00"/>
    <x v="1"/>
    <x v="0"/>
    <x v="0"/>
    <x v="133"/>
    <x v="100"/>
    <m/>
    <m/>
    <m/>
    <m/>
    <m/>
    <s v="Kepala P3M"/>
    <x v="907"/>
    <x v="10"/>
    <x v="4"/>
    <x v="6"/>
    <s v="Kampus Kupang"/>
    <s v="S2"/>
    <x v="51"/>
    <x v="1"/>
    <x v="364"/>
    <x v="377"/>
    <x v="0"/>
    <x v="8"/>
    <x v="233"/>
    <x v="232"/>
    <x v="10"/>
    <x v="121"/>
  </r>
  <r>
    <x v="905"/>
    <s v="-"/>
    <s v="M.Sc."/>
    <s v="- Dimas Rizky Hariyadi, M.Sc."/>
    <x v="698"/>
    <d v="1991-06-19T00:00:00"/>
    <n v="34"/>
    <s v="34 Tahun 3 Bulan"/>
    <s v="31-35"/>
    <s v="Laki-laki"/>
    <x v="5"/>
    <d v="2023-10-01T00:00:00"/>
    <x v="0"/>
    <x v="0"/>
    <x v="0"/>
    <x v="110"/>
    <x v="97"/>
    <m/>
    <m/>
    <m/>
    <m/>
    <m/>
    <s v="TUBEL (12 Agustus 2024 s.d. 11 Agustus 2028)"/>
    <x v="908"/>
    <x v="10"/>
    <x v="4"/>
    <x v="6"/>
    <s v="Kampus Kupang"/>
    <s v="S2"/>
    <x v="156"/>
    <x v="13"/>
    <x v="365"/>
    <x v="378"/>
    <x v="0"/>
    <x v="13"/>
    <x v="234"/>
    <x v="233"/>
    <x v="19"/>
    <x v="32"/>
  </r>
  <r>
    <x v="906"/>
    <s v="-"/>
    <s v="S.St.Pi., M.P."/>
    <s v="- Ni Putu Dian Kusuma, S.St.Pi., M.P."/>
    <x v="699"/>
    <d v="1989-03-21T00:00:00"/>
    <n v="36"/>
    <s v="36 Tahun 6 Bulan"/>
    <s v="36-40"/>
    <s v="Perempuan"/>
    <x v="0"/>
    <d v="2021-04-01T00:00:00"/>
    <x v="1"/>
    <x v="0"/>
    <x v="0"/>
    <x v="68"/>
    <x v="62"/>
    <m/>
    <m/>
    <m/>
    <m/>
    <m/>
    <s v="Kepala Pusat Pembinaan Karakter"/>
    <x v="909"/>
    <x v="10"/>
    <x v="4"/>
    <x v="6"/>
    <s v="Kampus Kupang"/>
    <s v="S2"/>
    <x v="157"/>
    <x v="28"/>
    <x v="366"/>
    <x v="379"/>
    <x v="1"/>
    <x v="7"/>
    <x v="9"/>
    <x v="9"/>
    <x v="7"/>
    <x v="122"/>
  </r>
  <r>
    <x v="907"/>
    <s v="-"/>
    <s v="S.Pi., M.Si."/>
    <s v="- Fitriany Podungge, S.Pi., M.Si."/>
    <x v="700"/>
    <d v="1991-04-17T00:00:00"/>
    <n v="34"/>
    <s v="34 Tahun 5 Bulan"/>
    <s v="31-35"/>
    <s v="Perempuan"/>
    <x v="6"/>
    <d v="2025-06-01T00:00:00"/>
    <x v="1"/>
    <x v="0"/>
    <x v="5"/>
    <x v="136"/>
    <x v="115"/>
    <m/>
    <m/>
    <m/>
    <m/>
    <m/>
    <m/>
    <x v="910"/>
    <x v="10"/>
    <x v="4"/>
    <x v="6"/>
    <s v="Kampus Kupang"/>
    <s v="S2"/>
    <x v="259"/>
    <x v="1"/>
    <x v="45"/>
    <x v="73"/>
    <x v="1"/>
    <x v="7"/>
    <x v="33"/>
    <x v="33"/>
    <x v="16"/>
    <x v="21"/>
  </r>
  <r>
    <x v="908"/>
    <s v="-"/>
    <s v="S.St.Pi."/>
    <s v="- Aguslan, S.St.Pi."/>
    <x v="701"/>
    <d v="1992-09-04T00:00:00"/>
    <n v="33"/>
    <s v="33 Tahun 0 Bulan"/>
    <s v="31-35"/>
    <s v="Laki-laki"/>
    <x v="6"/>
    <d v="2021-04-01T00:00:00"/>
    <x v="1"/>
    <x v="4"/>
    <x v="4"/>
    <x v="39"/>
    <x v="84"/>
    <s v="Analis Pengelolaan Keuangan APBN Ahli Pertama"/>
    <d v="2024-04-02T00:00:00"/>
    <m/>
    <m/>
    <s v="Analis Pengelolaan Keuangan APBN"/>
    <s v="-"/>
    <x v="911"/>
    <x v="2"/>
    <x v="2"/>
    <x v="6"/>
    <s v="Kampus Kupang"/>
    <s v="S1/D4"/>
    <x v="92"/>
    <x v="3"/>
    <x v="45"/>
    <x v="73"/>
    <x v="2"/>
    <x v="7"/>
    <x v="33"/>
    <x v="33"/>
    <x v="16"/>
    <x v="21"/>
  </r>
  <r>
    <x v="909"/>
    <s v="-"/>
    <s v="S.St.Pi."/>
    <s v="- Verranita Tri Andri Astuti, S.St.Pi."/>
    <x v="702"/>
    <d v="1987-04-25T00:00:00"/>
    <n v="38"/>
    <s v="38 Tahun 5 Bulan"/>
    <s v="36-40"/>
    <s v="Perempuan"/>
    <x v="5"/>
    <d v="2023-04-01T00:00:00"/>
    <x v="1"/>
    <x v="3"/>
    <x v="4"/>
    <x v="39"/>
    <x v="84"/>
    <s v="Kepala Subbagian Umum"/>
    <d v="2021-12-21T00:00:00"/>
    <s v="Urusan Tata Usaha dan Kerumahtanggaan (Administrasi/Teknis)"/>
    <s v="Pelaksana Administrasi Wakil Direktur II"/>
    <m/>
    <s v="Ketua Pengarustamaan Gender"/>
    <x v="912"/>
    <x v="2"/>
    <x v="2"/>
    <x v="6"/>
    <s v="Kampus Kupang"/>
    <s v="S1/D4"/>
    <x v="146"/>
    <x v="3"/>
    <x v="45"/>
    <x v="73"/>
    <x v="2"/>
    <x v="7"/>
    <x v="33"/>
    <x v="33"/>
    <x v="16"/>
    <x v="21"/>
  </r>
  <r>
    <x v="910"/>
    <s v="-"/>
    <s v="S.Pi., M.Tr.Pi."/>
    <s v="- Sudarmono, S.Pi., M.Tr.Pi."/>
    <x v="703"/>
    <d v="1977-12-22T00:00:00"/>
    <n v="47"/>
    <s v="47 Tahun 9 Bulan"/>
    <s v="46-50"/>
    <s v="Laki-laki"/>
    <x v="0"/>
    <d v="2024-02-01T00:00:00"/>
    <x v="1"/>
    <x v="3"/>
    <x v="4"/>
    <x v="39"/>
    <x v="84"/>
    <s v="Penyusun Laporan Keuangan"/>
    <d v="2023-08-24T00:00:00"/>
    <s v="Urusan Keuangan dan Pengelolaan Barang Milik Negara"/>
    <s v="Pelaksana Administrasi Wakil Direktur II"/>
    <m/>
    <s v="Kepala TEFA Prodi MP"/>
    <x v="913"/>
    <x v="2"/>
    <x v="2"/>
    <x v="6"/>
    <s v="Kampus Kupang"/>
    <s v="S2"/>
    <x v="5"/>
    <x v="12"/>
    <x v="45"/>
    <x v="73"/>
    <x v="2"/>
    <x v="7"/>
    <x v="33"/>
    <x v="33"/>
    <x v="16"/>
    <x v="21"/>
  </r>
  <r>
    <x v="911"/>
    <s v="-"/>
    <s v="S.Pi., M.Si."/>
    <s v="- Charlens Polin, S.Pi., M.Si."/>
    <x v="704"/>
    <d v="1971-12-31T00:00:00"/>
    <n v="53"/>
    <s v="53 Tahun 8 Bulan"/>
    <s v="51-55"/>
    <s v="Laki-laki"/>
    <x v="1"/>
    <d v="2017-10-01T00:00:00"/>
    <x v="1"/>
    <x v="3"/>
    <x v="4"/>
    <x v="39"/>
    <x v="84"/>
    <s v="Analis Perencanaan, Evaluasi dan Pelaporan"/>
    <d v="2022-11-01T00:00:00"/>
    <s v="Urusan Tata Usaha dan Kerumahtanggaan (Administrasi/Teknis)"/>
    <s v="Pelaksana Administrasi Wakil Direktur II"/>
    <m/>
    <s v="Ketua Sistem Pengawasan Internal"/>
    <x v="914"/>
    <x v="2"/>
    <x v="2"/>
    <x v="6"/>
    <s v="Kampus Kupang"/>
    <s v="S2"/>
    <x v="23"/>
    <x v="108"/>
    <x v="367"/>
    <x v="380"/>
    <x v="2"/>
    <x v="7"/>
    <x v="33"/>
    <x v="33"/>
    <x v="16"/>
    <x v="21"/>
  </r>
  <r>
    <x v="912"/>
    <s v="-"/>
    <s v="S.St.Pi."/>
    <s v="- Nurhijriani, S.St.Pi."/>
    <x v="705"/>
    <d v="1983-06-01T00:00:00"/>
    <n v="42"/>
    <s v="42 Tahun 3 Bulan"/>
    <s v="41-45"/>
    <s v="Perempuan"/>
    <x v="5"/>
    <d v="2025-04-01T00:00:00"/>
    <x v="1"/>
    <x v="3"/>
    <x v="4"/>
    <x v="39"/>
    <x v="84"/>
    <s v="Pengelola Sarana dan Prasarana Kantor"/>
    <d v="2023-01-01T00:00:00"/>
    <s v="Urusan Tata Usaha dan Kerumahtanggaan (Administrasi/Teknis)"/>
    <s v="Pelaksana Administrasi Wakil Direktur II"/>
    <m/>
    <s v="-"/>
    <x v="915"/>
    <x v="2"/>
    <x v="2"/>
    <x v="6"/>
    <s v="Kampus Kupang"/>
    <s v="S1/D4"/>
    <x v="146"/>
    <x v="3"/>
    <x v="45"/>
    <x v="73"/>
    <x v="2"/>
    <x v="7"/>
    <x v="33"/>
    <x v="33"/>
    <x v="16"/>
    <x v="21"/>
  </r>
  <r>
    <x v="913"/>
    <s v="-"/>
    <s v="S.ST., M.Tr.Pi."/>
    <s v="- Agustinus A.H. Ratung, S.ST., M.Tr.Pi."/>
    <x v="706"/>
    <d v="1986-04-25T00:00:00"/>
    <n v="39"/>
    <s v="39 Tahun 5 Bulan"/>
    <s v="36-40"/>
    <s v="Laki-laki"/>
    <x v="6"/>
    <d v="2022-04-01T00:00:00"/>
    <x v="1"/>
    <x v="3"/>
    <x v="4"/>
    <x v="39"/>
    <x v="84"/>
    <s v="Mualim"/>
    <d v="2023-01-01T00:00:00"/>
    <s v="Urusan Tata Usaha dan Kerumahtanggaan (ABK)"/>
    <s v="Pelaksana Administrasi Wakil Direktur II"/>
    <m/>
    <s v="Kepala Laboratorium Fishinggear"/>
    <x v="916"/>
    <x v="2"/>
    <x v="2"/>
    <x v="6"/>
    <s v="Kampus Kupang"/>
    <s v="S2"/>
    <x v="5"/>
    <x v="12"/>
    <x v="45"/>
    <x v="73"/>
    <x v="2"/>
    <x v="7"/>
    <x v="33"/>
    <x v="33"/>
    <x v="16"/>
    <x v="21"/>
  </r>
  <r>
    <x v="914"/>
    <s v="-"/>
    <s v="S.Kel."/>
    <s v="- Dyah Fransiska Doko, S.Kel."/>
    <x v="707"/>
    <d v="1986-11-17T00:00:00"/>
    <n v="38"/>
    <s v="38 Tahun 10 Bulan"/>
    <s v="36-40"/>
    <s v="Perempuan"/>
    <x v="5"/>
    <d v="2024-04-01T00:00:00"/>
    <x v="1"/>
    <x v="3"/>
    <x v="4"/>
    <x v="39"/>
    <x v="84"/>
    <s v="Bendahara"/>
    <d v="2021-09-30T00:00:00"/>
    <s v="Urusan Keuangan dan Pengelolaan Barang Milik Negara"/>
    <s v="Pelaksana Administrasi Wakil Direktur II"/>
    <m/>
    <s v="-"/>
    <x v="917"/>
    <x v="2"/>
    <x v="2"/>
    <x v="6"/>
    <s v="Kampus Kupang"/>
    <s v="S1/D4"/>
    <x v="260"/>
    <x v="16"/>
    <x v="45"/>
    <x v="73"/>
    <x v="2"/>
    <x v="7"/>
    <x v="33"/>
    <x v="33"/>
    <x v="16"/>
    <x v="21"/>
  </r>
  <r>
    <x v="915"/>
    <s v="-"/>
    <s v="S.St.Pi."/>
    <s v="- I Gusti Ngurah Raditya Putra, S.St.Pi."/>
    <x v="708"/>
    <d v="1988-10-15T00:00:00"/>
    <n v="36"/>
    <s v="36 Tahun 11 Bulan"/>
    <s v="36-40"/>
    <s v="Laki-laki"/>
    <x v="5"/>
    <d v="2023-04-01T00:00:00"/>
    <x v="1"/>
    <x v="3"/>
    <x v="4"/>
    <x v="39"/>
    <x v="84"/>
    <s v="Pengelola Barang Milik Negara"/>
    <d v="2023-01-01T00:00:00"/>
    <s v="Urusan Keuangan dan Pengelolaan Barang Milik Negara"/>
    <s v="Pelaksana Administrasi Wakil Direktur II"/>
    <m/>
    <s v="-"/>
    <x v="918"/>
    <x v="2"/>
    <x v="2"/>
    <x v="6"/>
    <s v="Kampus Kupang"/>
    <s v="S1/D4"/>
    <x v="146"/>
    <x v="3"/>
    <x v="45"/>
    <x v="73"/>
    <x v="2"/>
    <x v="7"/>
    <x v="33"/>
    <x v="33"/>
    <x v="16"/>
    <x v="21"/>
  </r>
  <r>
    <x v="916"/>
    <s v="-"/>
    <s v="-"/>
    <s v="- Alexandre Aloysius Pea Mole, -"/>
    <x v="709"/>
    <d v="2001-01-11T00:00:00"/>
    <n v="24"/>
    <s v="24 Tahun 8 Bulan"/>
    <s v="21-25"/>
    <s v="Laki-laki"/>
    <x v="13"/>
    <d v="2025-06-01T00:00:00"/>
    <x v="1"/>
    <x v="3"/>
    <x v="4"/>
    <x v="39"/>
    <x v="84"/>
    <s v="Kelasi"/>
    <d v="2025-06-01T00:00:00"/>
    <s v="Urusan Tata Usaha dan Kerumahtanggaan (ABK)"/>
    <s v="Pelaksana Administrasi Wakil Direktur II"/>
    <m/>
    <m/>
    <x v="919"/>
    <x v="2"/>
    <x v="2"/>
    <x v="6"/>
    <s v="Kampus Kupang"/>
    <s v="S1/D4"/>
    <x v="220"/>
    <x v="108"/>
    <x v="45"/>
    <x v="73"/>
    <x v="2"/>
    <x v="7"/>
    <x v="33"/>
    <x v="33"/>
    <x v="16"/>
    <x v="21"/>
  </r>
  <r>
    <x v="917"/>
    <s v="-"/>
    <s v="S.Tr.Pi."/>
    <s v="- Fikri Mufti Fadillah , S.Tr.Pi."/>
    <x v="710"/>
    <d v="2002-11-25T00:00:00"/>
    <n v="22"/>
    <s v="22 Tahun 10 Bulan"/>
    <s v="21-25"/>
    <s v="Laki-laki"/>
    <x v="10"/>
    <d v="2025-06-01T00:00:00"/>
    <x v="1"/>
    <x v="3"/>
    <x v="4"/>
    <x v="39"/>
    <x v="84"/>
    <s v="Kepala Kamar Mesin"/>
    <d v="2025-06-01T00:00:00"/>
    <s v="Urusan Tata Usaha dan Kerumahtanggaan (ABK)"/>
    <s v="Pelaksana Administrasi Wakil Direktur II"/>
    <m/>
    <m/>
    <x v="920"/>
    <x v="2"/>
    <x v="2"/>
    <x v="6"/>
    <s v="Kampus Kupang"/>
    <s v="S1/D4"/>
    <x v="95"/>
    <x v="12"/>
    <x v="45"/>
    <x v="73"/>
    <x v="2"/>
    <x v="7"/>
    <x v="33"/>
    <x v="33"/>
    <x v="16"/>
    <x v="21"/>
  </r>
  <r>
    <x v="918"/>
    <s v="-"/>
    <s v="A.Md.Pi."/>
    <s v="- Frengky Yeremias Malelak, A.Md.Pi."/>
    <x v="711"/>
    <d v="2002-02-28T00:00:00"/>
    <n v="23"/>
    <s v="23 Tahun 7 Bulan"/>
    <s v="21-25"/>
    <s v="Laki-laki"/>
    <x v="12"/>
    <d v="2025-06-01T00:00:00"/>
    <x v="1"/>
    <x v="3"/>
    <x v="4"/>
    <x v="39"/>
    <x v="84"/>
    <s v="Masinis Kapal Latih"/>
    <d v="2025-06-01T00:00:00"/>
    <s v="Urusan Tata Usaha dan Kerumahtanggaan (ABK)"/>
    <s v="Pelaksana Administrasi Wakil Direktur II"/>
    <m/>
    <m/>
    <x v="921"/>
    <x v="2"/>
    <x v="2"/>
    <x v="6"/>
    <s v="Kampus Kupang"/>
    <s v="D3"/>
    <x v="91"/>
    <x v="133"/>
    <x v="45"/>
    <x v="73"/>
    <x v="2"/>
    <x v="7"/>
    <x v="33"/>
    <x v="33"/>
    <x v="16"/>
    <x v="21"/>
  </r>
  <r>
    <x v="919"/>
    <s v="-"/>
    <s v="S.St.Pi., M.Hum."/>
    <s v="- Yunita Antoneta Here Wila, S.St.Pi., M.Hum."/>
    <x v="712"/>
    <d v="1979-06-06T00:00:00"/>
    <n v="46"/>
    <s v="46 Tahun 3 Bulan"/>
    <s v="46-50"/>
    <s v="Perempuan"/>
    <x v="1"/>
    <d v="2020-04-01T00:00:00"/>
    <x v="1"/>
    <x v="4"/>
    <x v="4"/>
    <x v="39"/>
    <x v="84"/>
    <s v="Pengembang Teknologi Pembelajaran Ahli Muda"/>
    <d v="2020-10-22T00:00:00"/>
    <m/>
    <m/>
    <s v="Pengembang Teknologi Pembelajaran"/>
    <s v="Kepala Unit Praktik Kerja Teknologi Informatika"/>
    <x v="922"/>
    <x v="2"/>
    <x v="2"/>
    <x v="6"/>
    <s v="Kampus Kupang"/>
    <s v="S2"/>
    <x v="87"/>
    <x v="108"/>
    <x v="45"/>
    <x v="73"/>
    <x v="2"/>
    <x v="7"/>
    <x v="33"/>
    <x v="33"/>
    <x v="16"/>
    <x v="21"/>
  </r>
  <r>
    <x v="920"/>
    <s v="-"/>
    <s v="S.E."/>
    <s v="- Hilda Margret Sjioen, S.E."/>
    <x v="713"/>
    <d v="1986-03-03T00:00:00"/>
    <n v="39"/>
    <s v="39 Tahun 6 Bulan"/>
    <s v="36-40"/>
    <s v="Perempuan"/>
    <x v="5"/>
    <d v="2022-10-01T00:00:00"/>
    <x v="1"/>
    <x v="4"/>
    <x v="4"/>
    <x v="39"/>
    <x v="84"/>
    <s v="Analis Pengelolaan Keuangan APBN Ahli Muda"/>
    <d v="2024-08-01T00:00:00"/>
    <m/>
    <m/>
    <s v="Analis Pengelolaan Keuangan APBN"/>
    <s v="Bendahara Penerimaan"/>
    <x v="923"/>
    <x v="2"/>
    <x v="2"/>
    <x v="6"/>
    <s v="Kampus Kupang"/>
    <s v="S1/D4"/>
    <x v="229"/>
    <x v="153"/>
    <x v="45"/>
    <x v="73"/>
    <x v="2"/>
    <x v="7"/>
    <x v="33"/>
    <x v="33"/>
    <x v="16"/>
    <x v="21"/>
  </r>
  <r>
    <x v="921"/>
    <s v="-"/>
    <s v="-"/>
    <s v="- Otorince Nite, -"/>
    <x v="714"/>
    <d v="1979-10-30T00:00:00"/>
    <n v="45"/>
    <s v="45 Tahun 11 Bulan"/>
    <s v="41-45"/>
    <s v="Perempuan"/>
    <x v="12"/>
    <d v="2018-04-01T00:00:00"/>
    <x v="1"/>
    <x v="4"/>
    <x v="4"/>
    <x v="39"/>
    <x v="84"/>
    <s v="Pranata Keuanga APBN Terampil"/>
    <d v="2023-01-01T00:00:00"/>
    <m/>
    <m/>
    <s v="Pranata Keuangan APBN"/>
    <s v="Kepala Perpustakaan"/>
    <x v="924"/>
    <x v="2"/>
    <x v="2"/>
    <x v="6"/>
    <s v="Kampus Kupang"/>
    <s v="SLTA"/>
    <x v="83"/>
    <x v="52"/>
    <x v="45"/>
    <x v="73"/>
    <x v="2"/>
    <x v="7"/>
    <x v="33"/>
    <x v="33"/>
    <x v="16"/>
    <x v="21"/>
  </r>
  <r>
    <x v="922"/>
    <s v="-"/>
    <s v="A.Md."/>
    <s v="- Rijal Al Hakim Wijaya, A.Md."/>
    <x v="715"/>
    <d v="1997-05-15T00:00:00"/>
    <n v="28"/>
    <s v="28 Tahun 4 Bulan"/>
    <s v="26-30"/>
    <s v="Laki-laki"/>
    <x v="11"/>
    <d v="2024-01-01T00:00:00"/>
    <x v="2"/>
    <x v="4"/>
    <x v="4"/>
    <x v="39"/>
    <x v="84"/>
    <s v="Pranata Sumber Daya Manusia Aparatur Terampil"/>
    <d v="2024-01-01T00:00:00"/>
    <m/>
    <m/>
    <s v="Pranata Sumber Daya Manusia Aparatur "/>
    <s v="Mutasi ke Puslat KP per 1 April 2025"/>
    <x v="925"/>
    <x v="2"/>
    <x v="2"/>
    <x v="6"/>
    <s v="Kampus Kupang"/>
    <s v="D3"/>
    <x v="261"/>
    <x v="13"/>
    <x v="45"/>
    <x v="73"/>
    <x v="2"/>
    <x v="7"/>
    <x v="33"/>
    <x v="33"/>
    <x v="16"/>
    <x v="21"/>
  </r>
  <r>
    <x v="923"/>
    <s v="-"/>
    <s v="A.Md.M."/>
    <s v="- Hazira Nurfebriyani, A.Md.M."/>
    <x v="716"/>
    <d v="1996-02-15T00:00:00"/>
    <n v="29"/>
    <s v="29 Tahun 7 Bulan"/>
    <s v="26-30"/>
    <s v="Perempuan"/>
    <x v="12"/>
    <d v="2022-02-01T00:00:00"/>
    <x v="2"/>
    <x v="4"/>
    <x v="4"/>
    <x v="39"/>
    <x v="84"/>
    <s v="Analis Kepegawaian Pelaksana"/>
    <d v="2022-09-01T00:00:00"/>
    <m/>
    <m/>
    <s v="Analis Kepegawaian"/>
    <m/>
    <x v="926"/>
    <x v="2"/>
    <x v="2"/>
    <x v="6"/>
    <s v="Kupang"/>
    <s v="D3"/>
    <x v="262"/>
    <x v="154"/>
    <x v="45"/>
    <x v="73"/>
    <x v="2"/>
    <x v="7"/>
    <x v="33"/>
    <x v="33"/>
    <x v="16"/>
    <x v="21"/>
  </r>
  <r>
    <x v="924"/>
    <s v="-"/>
    <s v="A.Md."/>
    <s v="- Faraday Arda Wardhana, A.Md."/>
    <x v="717"/>
    <d v="1995-10-17T00:00:00"/>
    <n v="29"/>
    <s v="29 Tahun 11 Bulan"/>
    <s v="26-30"/>
    <s v="Laki-laki"/>
    <x v="12"/>
    <d v="2022-02-01T00:00:00"/>
    <x v="1"/>
    <x v="4"/>
    <x v="4"/>
    <x v="39"/>
    <x v="84"/>
    <s v="Arsiparis Pelaksana"/>
    <d v="2022-09-26T00:00:00"/>
    <m/>
    <m/>
    <s v="Arsiparis"/>
    <s v="-"/>
    <x v="927"/>
    <x v="2"/>
    <x v="2"/>
    <x v="6"/>
    <s v="Kampus Kupang"/>
    <s v="D3"/>
    <x v="263"/>
    <x v="28"/>
    <x v="45"/>
    <x v="73"/>
    <x v="2"/>
    <x v="7"/>
    <x v="33"/>
    <x v="33"/>
    <x v="16"/>
    <x v="21"/>
  </r>
  <r>
    <x v="925"/>
    <s v="-"/>
    <s v="A.Md.Pi."/>
    <s v="- Addentya Garendraswari, A.Md.Pi."/>
    <x v="718"/>
    <d v="1993-08-13T00:00:00"/>
    <n v="32"/>
    <s v="32 Tahun 1 Bulan"/>
    <s v="31-35"/>
    <s v="Perempuan"/>
    <x v="11"/>
    <d v="2022-04-01T00:00:00"/>
    <x v="2"/>
    <x v="4"/>
    <x v="4"/>
    <x v="39"/>
    <x v="84"/>
    <s v="Pranata Laboratorium Pendidikan Ahli Pertama"/>
    <m/>
    <m/>
    <m/>
    <s v="Pranata Laboratorium Pendidikan"/>
    <m/>
    <x v="928"/>
    <x v="2"/>
    <x v="2"/>
    <x v="6"/>
    <s v="Kupang"/>
    <s v="D3"/>
    <x v="143"/>
    <x v="112"/>
    <x v="45"/>
    <x v="73"/>
    <x v="2"/>
    <x v="7"/>
    <x v="33"/>
    <x v="33"/>
    <x v="16"/>
    <x v="21"/>
  </r>
  <r>
    <x v="926"/>
    <s v="-"/>
    <s v="S.Tr.Pi."/>
    <s v="- Ahmad Harits, S.Tr.Pi."/>
    <x v="719"/>
    <d v="1996-03-07T00:00:00"/>
    <n v="29"/>
    <s v="29 Tahun 6 Bulan"/>
    <s v="26-30"/>
    <s v="Laki-laki"/>
    <x v="10"/>
    <d v="2022-02-01T00:00:00"/>
    <x v="1"/>
    <x v="4"/>
    <x v="4"/>
    <x v="39"/>
    <x v="84"/>
    <s v="Pranata Laboratorium Pendidikan Ahli Pertama"/>
    <d v="2023-05-01T00:00:00"/>
    <m/>
    <m/>
    <s v="Pranata Laboratorium Pendidikan"/>
    <s v="Operator E-Latar"/>
    <x v="929"/>
    <x v="2"/>
    <x v="2"/>
    <x v="6"/>
    <s v="Kampus Kupang"/>
    <s v="S1/D4"/>
    <x v="95"/>
    <x v="3"/>
    <x v="45"/>
    <x v="73"/>
    <x v="2"/>
    <x v="7"/>
    <x v="33"/>
    <x v="33"/>
    <x v="16"/>
    <x v="21"/>
  </r>
  <r>
    <x v="927"/>
    <s v="-"/>
    <s v="S.Tr.Pi."/>
    <s v="- I Wayan Bayu Wicakcana, S.Tr.Pi."/>
    <x v="720"/>
    <d v="1996-08-23T00:00:00"/>
    <n v="29"/>
    <s v="29 Tahun 1 Bulan"/>
    <s v="26-30"/>
    <s v="Laki-laki"/>
    <x v="10"/>
    <d v="2020-12-01T00:00:00"/>
    <x v="1"/>
    <x v="4"/>
    <x v="4"/>
    <x v="39"/>
    <x v="84"/>
    <s v="Pranata Laboratorium Pendidikan Ahli Pertama"/>
    <d v="2023-05-01T00:00:00"/>
    <m/>
    <m/>
    <s v="Pranata Laboratorium Pendidikan"/>
    <s v="Kepala Unit Bimbingan dan Konseling"/>
    <x v="930"/>
    <x v="2"/>
    <x v="2"/>
    <x v="6"/>
    <s v="Kampus Kupang"/>
    <s v="S1/D4"/>
    <x v="92"/>
    <x v="3"/>
    <x v="45"/>
    <x v="73"/>
    <x v="2"/>
    <x v="7"/>
    <x v="33"/>
    <x v="33"/>
    <x v="16"/>
    <x v="21"/>
  </r>
  <r>
    <x v="928"/>
    <s v="-"/>
    <s v="S.I.Pus"/>
    <s v="- Ina Rostiani, S.I.Pus"/>
    <x v="721"/>
    <d v="1994-04-02T00:00:00"/>
    <n v="31"/>
    <s v="31 Tahun 5 Bulan"/>
    <s v="31-35"/>
    <s v="Perempuan"/>
    <x v="10"/>
    <d v="2025-06-01T00:00:00"/>
    <x v="1"/>
    <x v="4"/>
    <x v="4"/>
    <x v="39"/>
    <x v="84"/>
    <s v="Calon Pustakawan Ahli Pertama"/>
    <d v="2025-06-01T00:00:00"/>
    <m/>
    <m/>
    <s v="Pustakawan"/>
    <m/>
    <x v="931"/>
    <x v="2"/>
    <x v="2"/>
    <x v="6"/>
    <s v="Kampus Kupang"/>
    <s v="S1/D4"/>
    <x v="112"/>
    <x v="72"/>
    <x v="45"/>
    <x v="73"/>
    <x v="2"/>
    <x v="7"/>
    <x v="33"/>
    <x v="33"/>
    <x v="16"/>
    <x v="21"/>
  </r>
  <r>
    <x v="929"/>
    <s v="-"/>
    <s v="S.Kom."/>
    <s v="- Arisal Peter, S.Kom."/>
    <x v="722"/>
    <d v="1990-04-23T00:00:00"/>
    <n v="35"/>
    <s v="35 Tahun 5 Bulan"/>
    <s v="31-35"/>
    <s v="Laki-laki"/>
    <x v="18"/>
    <d v="2023-10-01T00:00:00"/>
    <x v="1"/>
    <x v="5"/>
    <x v="4"/>
    <x v="39"/>
    <x v="84"/>
    <s v="Pranata Komputer Ahli Pertama"/>
    <d v="2023-10-01T00:00:00"/>
    <m/>
    <m/>
    <s v="Pranata Komputer"/>
    <s v="Kepala Laboratorium Komputer"/>
    <x v="932"/>
    <x v="2"/>
    <x v="2"/>
    <x v="6"/>
    <s v="Kampus Kupang"/>
    <s v="S1/D4"/>
    <x v="264"/>
    <x v="108"/>
    <x v="45"/>
    <x v="73"/>
    <x v="2"/>
    <x v="7"/>
    <x v="33"/>
    <x v="33"/>
    <x v="16"/>
    <x v="21"/>
  </r>
  <r>
    <x v="930"/>
    <s v="-"/>
    <s v="-"/>
    <s v="- Rito Yanto Susang, -"/>
    <x v="322"/>
    <d v="1986-02-15T00:00:00"/>
    <n v="39"/>
    <s v="39 Tahun 7 Bulan"/>
    <s v="36-40"/>
    <s v="Laki-laki"/>
    <x v="19"/>
    <s v="-"/>
    <x v="1"/>
    <x v="6"/>
    <x v="4"/>
    <x v="39"/>
    <x v="84"/>
    <s v="Operator Layanan Operasional"/>
    <d v="2025-01-02T00:00:00"/>
    <s v="Urusan Pendidikan, Penelitian dan Pengabdian Masyarakat"/>
    <s v="Pelaksana Administrasi Wakil Direktur I"/>
    <m/>
    <s v="-"/>
    <x v="933"/>
    <x v="2"/>
    <x v="2"/>
    <x v="6"/>
    <s v="Kampus Kupang"/>
    <s v="SLTA"/>
    <x v="83"/>
    <x v="52"/>
    <x v="45"/>
    <x v="73"/>
    <x v="2"/>
    <x v="7"/>
    <x v="33"/>
    <x v="33"/>
    <x v="16"/>
    <x v="21"/>
  </r>
  <r>
    <x v="931"/>
    <s v="-"/>
    <s v="S.ST."/>
    <s v="- Asor Obsar Bana, S.ST."/>
    <x v="322"/>
    <d v="1987-04-13T00:00:00"/>
    <n v="38"/>
    <s v="38 Tahun 5 Bulan"/>
    <s v="36-40"/>
    <s v="Laki-laki"/>
    <x v="19"/>
    <s v="-"/>
    <x v="2"/>
    <x v="6"/>
    <x v="4"/>
    <x v="39"/>
    <x v="84"/>
    <s v="-"/>
    <m/>
    <s v="Urusan Pendidikan, Penelitian dan Pengabdian Masyarakat"/>
    <s v="Pelaksana Administrasi Wakil Direktur I"/>
    <m/>
    <s v="Diterima P3K di DJPT"/>
    <x v="934"/>
    <x v="2"/>
    <x v="2"/>
    <x v="6"/>
    <s v="Kupang"/>
    <s v="S1/D4"/>
    <x v="265"/>
    <x v="155"/>
    <x v="45"/>
    <x v="73"/>
    <x v="2"/>
    <x v="7"/>
    <x v="33"/>
    <x v="33"/>
    <x v="16"/>
    <x v="21"/>
  </r>
  <r>
    <x v="932"/>
    <s v="-"/>
    <s v="S.Pi."/>
    <s v="- Modce Frangki Fawze, S.Pi."/>
    <x v="322"/>
    <d v="1989-04-13T00:00:00"/>
    <n v="36"/>
    <s v="36 Tahun 5 Bulan"/>
    <s v="36-40"/>
    <s v="Laki-laki"/>
    <x v="19"/>
    <s v="-"/>
    <x v="2"/>
    <x v="6"/>
    <x v="4"/>
    <x v="39"/>
    <x v="84"/>
    <s v="-"/>
    <m/>
    <s v="Urusan Pendidikan, Penelitian dan Pengabdian Masyarakat"/>
    <s v="Pelaksana Administrasi Wakil Direktur I"/>
    <m/>
    <s v="Diterima P3K di DJPT"/>
    <x v="935"/>
    <x v="2"/>
    <x v="2"/>
    <x v="6"/>
    <s v="Kupang"/>
    <s v="S1/D4"/>
    <x v="266"/>
    <x v="156"/>
    <x v="45"/>
    <x v="73"/>
    <x v="2"/>
    <x v="7"/>
    <x v="33"/>
    <x v="33"/>
    <x v="16"/>
    <x v="21"/>
  </r>
  <r>
    <x v="933"/>
    <s v="-"/>
    <s v="S.IP."/>
    <s v="- Petrus Bei Nedabang, S.IP."/>
    <x v="322"/>
    <d v="1997-05-02T00:00:00"/>
    <n v="28"/>
    <s v="28 Tahun 4 Bulan"/>
    <s v="26-30"/>
    <s v="Laki-laki"/>
    <x v="19"/>
    <s v="-"/>
    <x v="2"/>
    <x v="6"/>
    <x v="4"/>
    <x v="39"/>
    <x v="84"/>
    <s v="-"/>
    <m/>
    <s v="Urusan Pendidikan, Penelitian dan Pengabdian Masyarakat"/>
    <s v="Pelaksana Administrasi Wakil Direktur I"/>
    <m/>
    <m/>
    <x v="936"/>
    <x v="2"/>
    <x v="2"/>
    <x v="6"/>
    <s v="Kupang"/>
    <s v="S1/D4"/>
    <x v="83"/>
    <x v="52"/>
    <x v="45"/>
    <x v="73"/>
    <x v="2"/>
    <x v="7"/>
    <x v="33"/>
    <x v="33"/>
    <x v="16"/>
    <x v="21"/>
  </r>
  <r>
    <x v="934"/>
    <s v="-"/>
    <s v="-"/>
    <s v="- Arnoldus William Djari, -"/>
    <x v="322"/>
    <d v="1989-11-20T00:00:00"/>
    <n v="35"/>
    <s v="35 Tahun 10 Bulan"/>
    <s v="31-35"/>
    <s v="Laki-laki"/>
    <x v="19"/>
    <s v="-"/>
    <x v="1"/>
    <x v="6"/>
    <x v="4"/>
    <x v="39"/>
    <x v="84"/>
    <s v="Operator Layanan Operasional"/>
    <d v="2025-01-02T00:00:00"/>
    <s v="Urusan Pendidikan, Penelitian dan Pengabdian Masyarakat"/>
    <s v="Pelaksana Administrasi Wakil Direktur I"/>
    <m/>
    <s v="-"/>
    <x v="937"/>
    <x v="2"/>
    <x v="2"/>
    <x v="6"/>
    <s v="Kampus Kupang"/>
    <s v="D2"/>
    <x v="267"/>
    <x v="157"/>
    <x v="45"/>
    <x v="73"/>
    <x v="2"/>
    <x v="7"/>
    <x v="33"/>
    <x v="33"/>
    <x v="16"/>
    <x v="21"/>
  </r>
  <r>
    <x v="935"/>
    <s v="-"/>
    <s v="-"/>
    <s v="- Irawati Balamakin, -"/>
    <x v="322"/>
    <d v="1989-09-06T00:00:00"/>
    <n v="36"/>
    <s v="36 Tahun 0 Bulan"/>
    <s v="36-40"/>
    <s v="Perempuan"/>
    <x v="19"/>
    <s v="-"/>
    <x v="1"/>
    <x v="6"/>
    <x v="4"/>
    <x v="39"/>
    <x v="84"/>
    <s v="Penata Layanan Operasional"/>
    <d v="2025-01-02T00:00:00"/>
    <s v="Urusan Pendidikan, Penelitian dan Pengabdian Masyarakat"/>
    <s v="Pelaksana Administrasi Wakil Direktur I"/>
    <m/>
    <s v="Operator PDDIkti"/>
    <x v="938"/>
    <x v="2"/>
    <x v="2"/>
    <x v="6"/>
    <s v="Kampus Kupang"/>
    <s v="SLTA"/>
    <x v="83"/>
    <x v="52"/>
    <x v="45"/>
    <x v="73"/>
    <x v="2"/>
    <x v="7"/>
    <x v="33"/>
    <x v="33"/>
    <x v="16"/>
    <x v="21"/>
  </r>
  <r>
    <x v="936"/>
    <s v="-"/>
    <s v="S.E."/>
    <s v="- Yulianus Tauk, S.E."/>
    <x v="322"/>
    <d v="1982-09-16T00:00:00"/>
    <n v="43"/>
    <s v="43 Tahun 0 Bulan"/>
    <s v="41-45"/>
    <s v="Laki-laki"/>
    <x v="19"/>
    <s v="-"/>
    <x v="1"/>
    <x v="6"/>
    <x v="4"/>
    <x v="39"/>
    <x v="84"/>
    <s v="Penata Layanan Operasional"/>
    <d v="2025-01-02T00:00:00"/>
    <s v="Urusan Pendidikan, Penelitian dan Pengabdian Masyarakat"/>
    <s v="Pelaksana Administrasi Wakil Direktur I"/>
    <m/>
    <s v="-"/>
    <x v="939"/>
    <x v="2"/>
    <x v="2"/>
    <x v="6"/>
    <s v="Kampus Kupang"/>
    <s v="S1/D4"/>
    <x v="88"/>
    <x v="156"/>
    <x v="45"/>
    <x v="73"/>
    <x v="2"/>
    <x v="7"/>
    <x v="33"/>
    <x v="33"/>
    <x v="16"/>
    <x v="21"/>
  </r>
  <r>
    <x v="937"/>
    <s v="-"/>
    <s v="S.Si"/>
    <s v="- Efri Yanri Yunike Buraen, S.Si"/>
    <x v="322"/>
    <d v="1988-12-10T00:00:00"/>
    <n v="36"/>
    <s v="36 Tahun 9 Bulan"/>
    <s v="36-40"/>
    <s v="Perempuan"/>
    <x v="19"/>
    <s v="-"/>
    <x v="1"/>
    <x v="6"/>
    <x v="4"/>
    <x v="39"/>
    <x v="84"/>
    <s v="Penata Layanan Operasional"/>
    <d v="2025-01-02T00:00:00"/>
    <s v="Urusan Pendidikan, Penelitian dan Pengabdian Masyarakat"/>
    <s v="Pelaksana Administrasi Wakil Direktur I"/>
    <m/>
    <s v="Pengelola Lab Biologi"/>
    <x v="940"/>
    <x v="2"/>
    <x v="2"/>
    <x v="6"/>
    <s v="Kampus Kupang"/>
    <s v="S1/D4"/>
    <x v="186"/>
    <x v="158"/>
    <x v="45"/>
    <x v="73"/>
    <x v="2"/>
    <x v="7"/>
    <x v="33"/>
    <x v="33"/>
    <x v="16"/>
    <x v="21"/>
  </r>
  <r>
    <x v="938"/>
    <s v="-"/>
    <s v="S.Kom."/>
    <s v="- Yohanes Baptista Djese, S.Kom."/>
    <x v="322"/>
    <d v="1991-12-04T00:00:00"/>
    <n v="33"/>
    <s v="33 Tahun 9 Bulan"/>
    <s v="31-35"/>
    <s v="Laki-laki"/>
    <x v="19"/>
    <s v="-"/>
    <x v="2"/>
    <x v="6"/>
    <x v="4"/>
    <x v="39"/>
    <x v="84"/>
    <s v="-"/>
    <m/>
    <s v="Urusan Tata Usaha dan Kerumahtanggaan (Administrasi/Teknis)"/>
    <s v="Pelaksana Administrasi Wakil Direktur II"/>
    <m/>
    <m/>
    <x v="941"/>
    <x v="2"/>
    <x v="2"/>
    <x v="6"/>
    <s v="Kupang"/>
    <s v="S1/D4"/>
    <x v="268"/>
    <x v="159"/>
    <x v="45"/>
    <x v="73"/>
    <x v="2"/>
    <x v="7"/>
    <x v="33"/>
    <x v="33"/>
    <x v="16"/>
    <x v="21"/>
  </r>
  <r>
    <x v="939"/>
    <s v="-"/>
    <s v="S.H."/>
    <s v="- Agusto K. Tanesab, S.H."/>
    <x v="322"/>
    <d v="1991-08-16T00:00:00"/>
    <n v="34"/>
    <s v="34 Tahun 1 Bulan"/>
    <s v="31-35"/>
    <s v="Laki-laki"/>
    <x v="19"/>
    <s v="-"/>
    <x v="1"/>
    <x v="6"/>
    <x v="4"/>
    <x v="39"/>
    <x v="84"/>
    <s v="Penata Layanan Operasional"/>
    <d v="2025-01-02T00:00:00"/>
    <s v="Urusan Pendidikan, Penelitian dan Pengabdian Masyarakat"/>
    <s v="Pelaksana Administrasi Wakil Direktur I"/>
    <m/>
    <s v="-"/>
    <x v="942"/>
    <x v="2"/>
    <x v="2"/>
    <x v="6"/>
    <s v="Kampus Kupang"/>
    <s v="S1/D4"/>
    <x v="227"/>
    <x v="108"/>
    <x v="45"/>
    <x v="73"/>
    <x v="2"/>
    <x v="7"/>
    <x v="33"/>
    <x v="33"/>
    <x v="16"/>
    <x v="21"/>
  </r>
  <r>
    <x v="940"/>
    <s v="-"/>
    <s v="-"/>
    <s v="- Jondis Nesimnasi, -"/>
    <x v="322"/>
    <d v="1987-07-22T00:00:00"/>
    <n v="38"/>
    <s v="38 Tahun 2 Bulan"/>
    <s v="36-40"/>
    <s v="Laki-laki"/>
    <x v="19"/>
    <s v="-"/>
    <x v="1"/>
    <x v="6"/>
    <x v="4"/>
    <x v="39"/>
    <x v="84"/>
    <s v="Operator Layanan Operasional"/>
    <d v="2025-01-02T00:00:00"/>
    <s v="Urusan Pendidikan, Penelitian dan Pengabdian Masyarakat"/>
    <s v="Pelaksana Administrasi Wakil Direktur I"/>
    <m/>
    <s v="-"/>
    <x v="943"/>
    <x v="2"/>
    <x v="2"/>
    <x v="6"/>
    <s v="Kampus Kupang"/>
    <s v="SLTA"/>
    <x v="83"/>
    <x v="52"/>
    <x v="45"/>
    <x v="73"/>
    <x v="2"/>
    <x v="7"/>
    <x v="33"/>
    <x v="33"/>
    <x v="16"/>
    <x v="21"/>
  </r>
  <r>
    <x v="941"/>
    <s v="-"/>
    <s v="-"/>
    <s v="- Kritoforus Pera, -"/>
    <x v="322"/>
    <d v="1987-07-12T00:00:00"/>
    <n v="38"/>
    <s v="38 Tahun 2 Bulan"/>
    <s v="36-40"/>
    <s v="Laki-laki"/>
    <x v="19"/>
    <s v="-"/>
    <x v="2"/>
    <x v="7"/>
    <x v="4"/>
    <x v="39"/>
    <x v="84"/>
    <s v="Satuan Pengamanan"/>
    <m/>
    <s v="Urusan Pendidikan, Penelitian dan Pengabdian Masyarakat"/>
    <s v="Pelaksana Administrasi Wakil Direktur I"/>
    <m/>
    <m/>
    <x v="944"/>
    <x v="2"/>
    <x v="2"/>
    <x v="6"/>
    <s v="Kupang"/>
    <s v="SLTA"/>
    <x v="83"/>
    <x v="52"/>
    <x v="45"/>
    <x v="73"/>
    <x v="2"/>
    <x v="7"/>
    <x v="33"/>
    <x v="33"/>
    <x v="16"/>
    <x v="21"/>
  </r>
  <r>
    <x v="942"/>
    <s v="-"/>
    <s v="-"/>
    <s v="- Yarlin Itamar Kauna Tefu, -"/>
    <x v="322"/>
    <d v="1999-07-26T00:00:00"/>
    <n v="26"/>
    <s v="26 Tahun 2 Bulan"/>
    <s v="26-30"/>
    <s v="Perempuan"/>
    <x v="19"/>
    <s v="-"/>
    <x v="1"/>
    <x v="7"/>
    <x v="4"/>
    <x v="39"/>
    <x v="84"/>
    <s v="Sekretaris Pimpinan"/>
    <d v="2025-01-02T00:00:00"/>
    <s v="Urusan Tata Usaha dan Kerumahtanggaan (Administrasi/Teknis)"/>
    <s v="Pelaksana Administrasi Wakil Direktur II"/>
    <m/>
    <s v="-"/>
    <x v="945"/>
    <x v="2"/>
    <x v="2"/>
    <x v="6"/>
    <s v="Kampus Kupang"/>
    <s v="S1/D4"/>
    <x v="90"/>
    <x v="108"/>
    <x v="45"/>
    <x v="73"/>
    <x v="2"/>
    <x v="7"/>
    <x v="33"/>
    <x v="33"/>
    <x v="16"/>
    <x v="21"/>
  </r>
  <r>
    <x v="943"/>
    <s v="-"/>
    <s v="-"/>
    <s v="- Ucco Dasan Laiskodat, -"/>
    <x v="322"/>
    <d v="1986-11-29T00:00:00"/>
    <n v="38"/>
    <s v="38 Tahun 10 Bulan"/>
    <s v="36-40"/>
    <s v="Laki-laki"/>
    <x v="19"/>
    <s v="-"/>
    <x v="2"/>
    <x v="7"/>
    <x v="4"/>
    <x v="39"/>
    <x v="84"/>
    <s v="Satuan Pengamanan"/>
    <m/>
    <s v="Urusan Tata Usaha dan Kerumahtanggaan (Administrasi/Teknis)"/>
    <s v="Pelaksana Administrasi Wakil Direktur II"/>
    <m/>
    <m/>
    <x v="946"/>
    <x v="2"/>
    <x v="2"/>
    <x v="6"/>
    <s v="Kupang"/>
    <s v="SLTA"/>
    <x v="83"/>
    <x v="52"/>
    <x v="45"/>
    <x v="73"/>
    <x v="2"/>
    <x v="7"/>
    <x v="33"/>
    <x v="33"/>
    <x v="16"/>
    <x v="21"/>
  </r>
  <r>
    <x v="944"/>
    <s v="-"/>
    <s v="A.Md."/>
    <s v="- Martica Laidat, A.Md."/>
    <x v="322"/>
    <d v="1988-09-22T00:00:00"/>
    <n v="37"/>
    <s v="37 Tahun 0 Bulan"/>
    <s v="36-40"/>
    <s v="Perempuan"/>
    <x v="19"/>
    <s v="-"/>
    <x v="1"/>
    <x v="6"/>
    <x v="4"/>
    <x v="39"/>
    <x v="84"/>
    <s v="Pengelola Layanan Operasional"/>
    <d v="2025-01-02T00:00:00"/>
    <s v="Urusan Tata Usaha dan Kerumahtanggaan (Administrasi/Teknis)"/>
    <s v="Pelaksana Administrasi Wakil Direktur II"/>
    <m/>
    <s v="-"/>
    <x v="947"/>
    <x v="2"/>
    <x v="2"/>
    <x v="6"/>
    <s v="Kampus Kupang"/>
    <s v="D3"/>
    <x v="269"/>
    <x v="160"/>
    <x v="45"/>
    <x v="73"/>
    <x v="2"/>
    <x v="7"/>
    <x v="33"/>
    <x v="33"/>
    <x v="16"/>
    <x v="21"/>
  </r>
  <r>
    <x v="945"/>
    <s v="-"/>
    <s v="-"/>
    <s v="- Edwin Alvred Piubati, -"/>
    <x v="322"/>
    <d v="1986-06-05T00:00:00"/>
    <n v="39"/>
    <s v="39 Tahun 3 Bulan"/>
    <s v="36-40"/>
    <s v="Laki-laki"/>
    <x v="19"/>
    <s v="-"/>
    <x v="1"/>
    <x v="7"/>
    <x v="4"/>
    <x v="39"/>
    <x v="84"/>
    <s v="Satuan Pengamanan"/>
    <s v="-"/>
    <s v="Urusan Tata Usaha dan Kerumahtanggaan (Administrasi/Teknis)"/>
    <s v="Pelaksana Administrasi Wakil Direktur II"/>
    <m/>
    <s v="-"/>
    <x v="948"/>
    <x v="2"/>
    <x v="2"/>
    <x v="6"/>
    <s v="Kampus Kupang"/>
    <s v="SLTA"/>
    <x v="83"/>
    <x v="52"/>
    <x v="45"/>
    <x v="73"/>
    <x v="2"/>
    <x v="7"/>
    <x v="33"/>
    <x v="33"/>
    <x v="16"/>
    <x v="21"/>
  </r>
  <r>
    <x v="946"/>
    <s v="-"/>
    <s v="-"/>
    <s v="- Elifas Hati, -"/>
    <x v="322"/>
    <d v="1980-05-17T00:00:00"/>
    <n v="45"/>
    <s v="45 Tahun 4 Bulan"/>
    <s v="41-45"/>
    <s v="Laki-laki"/>
    <x v="19"/>
    <s v="-"/>
    <x v="1"/>
    <x v="7"/>
    <x v="4"/>
    <x v="39"/>
    <x v="84"/>
    <s v="Satuan Pengamanan"/>
    <s v="-"/>
    <s v="Urusan Tata Usaha dan Kerumahtanggaan (Administrasi/Teknis)"/>
    <s v="Pelaksana Administrasi Wakil Direktur II"/>
    <m/>
    <s v="-"/>
    <x v="949"/>
    <x v="2"/>
    <x v="2"/>
    <x v="6"/>
    <s v="Kampus Kupang"/>
    <s v="SLTA"/>
    <x v="83"/>
    <x v="52"/>
    <x v="45"/>
    <x v="73"/>
    <x v="2"/>
    <x v="7"/>
    <x v="33"/>
    <x v="33"/>
    <x v="16"/>
    <x v="21"/>
  </r>
  <r>
    <x v="947"/>
    <s v="-"/>
    <s v="-"/>
    <s v="- Jemi Tupa, -"/>
    <x v="322"/>
    <d v="1982-08-16T00:00:00"/>
    <n v="43"/>
    <s v="43 Tahun 1 Bulan"/>
    <s v="41-45"/>
    <s v="Laki-laki"/>
    <x v="19"/>
    <s v="-"/>
    <x v="1"/>
    <x v="6"/>
    <x v="4"/>
    <x v="39"/>
    <x v="84"/>
    <s v="Operator Layanan Operasional"/>
    <m/>
    <s v="Urusan Pendidikan, Penelitian dan Pengabdian Masyarakat"/>
    <s v="Pelaksana Administrasi Wakil Direktur I"/>
    <m/>
    <s v="-"/>
    <x v="950"/>
    <x v="2"/>
    <x v="2"/>
    <x v="6"/>
    <s v="Kampus Kupang"/>
    <s v="SLTA"/>
    <x v="83"/>
    <x v="52"/>
    <x v="45"/>
    <x v="73"/>
    <x v="2"/>
    <x v="7"/>
    <x v="33"/>
    <x v="33"/>
    <x v="16"/>
    <x v="21"/>
  </r>
  <r>
    <x v="948"/>
    <s v="-"/>
    <s v="-"/>
    <s v="- Marica Tupa, -"/>
    <x v="322"/>
    <d v="1987-03-04T00:00:00"/>
    <n v="38"/>
    <s v="38 Tahun 6 Bulan"/>
    <s v="36-40"/>
    <s v="Perempuan"/>
    <x v="19"/>
    <s v="-"/>
    <x v="1"/>
    <x v="6"/>
    <x v="4"/>
    <x v="39"/>
    <x v="84"/>
    <s v="Operator Layanan Operasional"/>
    <s v="-"/>
    <s v="Urusan Tata Usaha dan Kerumahtanggaan (Administrasi/Teknis)"/>
    <s v="Pelaksana Administrasi Wakil Direktur II"/>
    <m/>
    <s v="-"/>
    <x v="951"/>
    <x v="2"/>
    <x v="2"/>
    <x v="6"/>
    <s v="Kampus Kupang"/>
    <s v="SLTA"/>
    <x v="83"/>
    <x v="52"/>
    <x v="45"/>
    <x v="73"/>
    <x v="2"/>
    <x v="7"/>
    <x v="33"/>
    <x v="33"/>
    <x v="16"/>
    <x v="21"/>
  </r>
  <r>
    <x v="949"/>
    <s v="-"/>
    <s v="S.Pd.K."/>
    <s v="- Sarlota Halundaka, S.Pd.K."/>
    <x v="322"/>
    <d v="1989-05-26T00:00:00"/>
    <n v="36"/>
    <s v="36 Tahun 4 Bulan"/>
    <s v="36-40"/>
    <s v="Perempuan"/>
    <x v="19"/>
    <s v="-"/>
    <x v="1"/>
    <x v="6"/>
    <x v="4"/>
    <x v="39"/>
    <x v="84"/>
    <s v="Penata Layanan Operasional"/>
    <m/>
    <s v="Urusan Tata Usaha dan Kerumahtanggaan (Administrasi/Teknis)"/>
    <s v="Pelaksana Administrasi Wakil Direktur II"/>
    <m/>
    <s v="-"/>
    <x v="952"/>
    <x v="2"/>
    <x v="2"/>
    <x v="6"/>
    <s v="Kampus Kupang"/>
    <s v="S1/D4"/>
    <x v="270"/>
    <x v="161"/>
    <x v="45"/>
    <x v="73"/>
    <x v="2"/>
    <x v="7"/>
    <x v="33"/>
    <x v="33"/>
    <x v="16"/>
    <x v="21"/>
  </r>
  <r>
    <x v="950"/>
    <s v="-"/>
    <s v="S.Tr.Pi."/>
    <s v="- Zahra Afranisa, S.Tr.Pi."/>
    <x v="322"/>
    <d v="1997-06-21T00:00:00"/>
    <n v="28"/>
    <s v="28 Tahun 3 Bulan"/>
    <s v="26-30"/>
    <s v="Perempuan"/>
    <x v="19"/>
    <s v="-"/>
    <x v="2"/>
    <x v="7"/>
    <x v="4"/>
    <x v="39"/>
    <x v="84"/>
    <s v="Satuan Pengamanan"/>
    <m/>
    <s v="Urusan Tata Usaha dan Kerumahtanggaan (Administrasi/Teknis)"/>
    <s v="Pelaksana Administrasi Wakil Direktur II"/>
    <m/>
    <s v="diterima P3K di PSDKP"/>
    <x v="953"/>
    <x v="2"/>
    <x v="2"/>
    <x v="6"/>
    <s v="Kupang"/>
    <s v="S1/D4"/>
    <x v="252"/>
    <x v="3"/>
    <x v="45"/>
    <x v="73"/>
    <x v="2"/>
    <x v="7"/>
    <x v="33"/>
    <x v="33"/>
    <x v="16"/>
    <x v="21"/>
  </r>
  <r>
    <x v="951"/>
    <s v="-"/>
    <s v="-"/>
    <s v="- Smith Ridwan Lape, -"/>
    <x v="322"/>
    <d v="1991-07-14T00:00:00"/>
    <n v="34"/>
    <s v="34 Tahun 2 Bulan"/>
    <s v="31-35"/>
    <s v="Laki-laki"/>
    <x v="19"/>
    <s v="-"/>
    <x v="1"/>
    <x v="7"/>
    <x v="4"/>
    <x v="39"/>
    <x v="84"/>
    <s v="Pengemudi"/>
    <s v="-"/>
    <s v="Urusan Tata Usaha dan Kerumahtanggaan (Administrasi/Teknis)"/>
    <s v="Pelaksana Administrasi Wakil Direktur II"/>
    <m/>
    <s v="-"/>
    <x v="954"/>
    <x v="2"/>
    <x v="2"/>
    <x v="6"/>
    <s v="Kampus Kupang"/>
    <s v="SLTA"/>
    <x v="83"/>
    <x v="52"/>
    <x v="45"/>
    <x v="73"/>
    <x v="2"/>
    <x v="7"/>
    <x v="33"/>
    <x v="33"/>
    <x v="16"/>
    <x v="21"/>
  </r>
  <r>
    <x v="952"/>
    <s v="-"/>
    <s v="-"/>
    <s v="- Stenly Balsala, -"/>
    <x v="322"/>
    <d v="1997-03-22T00:00:00"/>
    <n v="28"/>
    <s v="28 Tahun 6 Bulan"/>
    <s v="26-30"/>
    <s v="Laki-laki"/>
    <x v="19"/>
    <s v="-"/>
    <x v="2"/>
    <x v="7"/>
    <x v="4"/>
    <x v="39"/>
    <x v="84"/>
    <s v="Satuan Pengamanan"/>
    <m/>
    <s v="Urusan Tata Usaha dan Kerumahtanggaan (Administrasi/Teknis)"/>
    <s v="Pelaksana Administrasi Wakil Direktur II"/>
    <m/>
    <s v="diterima P3K di PSDKP"/>
    <x v="955"/>
    <x v="2"/>
    <x v="2"/>
    <x v="6"/>
    <s v="Kupang"/>
    <s v="SLTA"/>
    <x v="83"/>
    <x v="52"/>
    <x v="45"/>
    <x v="73"/>
    <x v="2"/>
    <x v="7"/>
    <x v="33"/>
    <x v="33"/>
    <x v="16"/>
    <x v="21"/>
  </r>
  <r>
    <x v="953"/>
    <s v="-"/>
    <s v="-"/>
    <s v="- Marthen Luther Kaho, -"/>
    <x v="322"/>
    <d v="1990-03-14T00:00:00"/>
    <n v="35"/>
    <s v="35 Tahun 6 Bulan"/>
    <s v="31-35"/>
    <s v="Laki-laki"/>
    <x v="19"/>
    <s v="-"/>
    <x v="1"/>
    <x v="6"/>
    <x v="4"/>
    <x v="39"/>
    <x v="84"/>
    <s v="Operator Layanan Operasional"/>
    <d v="2025-01-02T00:00:00"/>
    <s v="Urusan Tata Usaha dan Kerumahtanggaan (Administrasi/Teknis)"/>
    <s v="Pelaksana Administrasi Wakil Direktur II"/>
    <m/>
    <s v="-"/>
    <x v="956"/>
    <x v="2"/>
    <x v="2"/>
    <x v="6"/>
    <s v="Kampus Kupang"/>
    <s v="SLTA"/>
    <x v="83"/>
    <x v="52"/>
    <x v="45"/>
    <x v="73"/>
    <x v="2"/>
    <x v="7"/>
    <x v="33"/>
    <x v="33"/>
    <x v="16"/>
    <x v="21"/>
  </r>
  <r>
    <x v="954"/>
    <s v="-"/>
    <s v="-"/>
    <s v="- Lambertus Minfini, -"/>
    <x v="322"/>
    <d v="1967-10-26T00:00:00"/>
    <n v="57"/>
    <s v="57 Tahun 11 Bulan"/>
    <s v="56-60"/>
    <s v="Laki-laki"/>
    <x v="19"/>
    <s v="-"/>
    <x v="1"/>
    <x v="7"/>
    <x v="4"/>
    <x v="39"/>
    <x v="84"/>
    <s v="Petugas Kebersihan"/>
    <d v="2025-01-02T00:00:00"/>
    <s v="Urusan Tata Usaha dan Kerumahtanggaan (Administrasi/Teknis)"/>
    <s v="Pelaksana Administrasi Wakil Direktur II"/>
    <m/>
    <s v="-"/>
    <x v="957"/>
    <x v="2"/>
    <x v="2"/>
    <x v="6"/>
    <s v="Kampus Kupang"/>
    <s v="SD"/>
    <x v="83"/>
    <x v="52"/>
    <x v="45"/>
    <x v="73"/>
    <x v="2"/>
    <x v="7"/>
    <x v="33"/>
    <x v="33"/>
    <x v="16"/>
    <x v="21"/>
  </r>
  <r>
    <x v="955"/>
    <s v="-"/>
    <s v="-"/>
    <s v="- Rahman Saleh Fakoubun, -"/>
    <x v="322"/>
    <d v="1998-02-12T00:00:00"/>
    <n v="27"/>
    <s v="27 Tahun 7 Bulan"/>
    <s v="26-30"/>
    <s v="Laki-laki"/>
    <x v="19"/>
    <s v="-"/>
    <x v="2"/>
    <x v="7"/>
    <x v="4"/>
    <x v="39"/>
    <x v="84"/>
    <s v="Petugas Kebersihan"/>
    <m/>
    <s v="Urusan Tata Usaha dan Kerumahtanggaan (Administrasi/Teknis)"/>
    <s v="Pelaksana Administrasi Wakil Direktur II"/>
    <m/>
    <m/>
    <x v="958"/>
    <x v="2"/>
    <x v="2"/>
    <x v="6"/>
    <s v="Kupang"/>
    <s v="SLTA"/>
    <x v="83"/>
    <x v="52"/>
    <x v="45"/>
    <x v="73"/>
    <x v="2"/>
    <x v="7"/>
    <x v="33"/>
    <x v="33"/>
    <x v="16"/>
    <x v="21"/>
  </r>
  <r>
    <x v="956"/>
    <s v="-"/>
    <s v="-"/>
    <s v="- Estofanus Halla, -"/>
    <x v="322"/>
    <d v="1988-07-05T00:00:00"/>
    <n v="37"/>
    <s v="37 Tahun 2 Bulan"/>
    <s v="36-40"/>
    <s v="Laki-laki"/>
    <x v="19"/>
    <s v="-"/>
    <x v="1"/>
    <x v="6"/>
    <x v="4"/>
    <x v="39"/>
    <x v="84"/>
    <s v="Operator Layanan Operasional"/>
    <d v="2025-01-02T00:00:00"/>
    <s v="Urusan Tata Usaha dan Kerumahtanggaan (Administrasi/Teknis)"/>
    <s v="Pelaksana Administrasi Wakil Direktur II"/>
    <m/>
    <s v="-"/>
    <x v="959"/>
    <x v="2"/>
    <x v="2"/>
    <x v="6"/>
    <s v="Kampus Kupang"/>
    <s v="SLTA"/>
    <x v="83"/>
    <x v="52"/>
    <x v="45"/>
    <x v="73"/>
    <x v="2"/>
    <x v="7"/>
    <x v="33"/>
    <x v="33"/>
    <x v="16"/>
    <x v="21"/>
  </r>
  <r>
    <x v="957"/>
    <s v="-"/>
    <s v="-"/>
    <s v="- Eva Amnahas, -"/>
    <x v="322"/>
    <d v="1978-01-07T00:00:00"/>
    <n v="47"/>
    <s v="47 Tahun 8 Bulan"/>
    <s v="46-50"/>
    <s v="Perempuan"/>
    <x v="19"/>
    <s v="-"/>
    <x v="1"/>
    <x v="7"/>
    <x v="4"/>
    <x v="39"/>
    <x v="84"/>
    <s v="Pelaksana Kerumahtanggaan dan Kebersihan"/>
    <s v="-"/>
    <s v="Urusan Tata Usaha dan Kerumahtanggaan (Administrasi/Teknis)"/>
    <s v="Pelaksana Administrasi Wakil Direktur II"/>
    <m/>
    <s v="-"/>
    <x v="960"/>
    <x v="2"/>
    <x v="2"/>
    <x v="6"/>
    <s v="Kampus Kupang"/>
    <s v="SD"/>
    <x v="83"/>
    <x v="52"/>
    <x v="45"/>
    <x v="73"/>
    <x v="2"/>
    <x v="7"/>
    <x v="33"/>
    <x v="33"/>
    <x v="16"/>
    <x v="21"/>
  </r>
  <r>
    <x v="958"/>
    <s v="-"/>
    <s v="-"/>
    <s v="- Ande Elisabet Kattu, -"/>
    <x v="322"/>
    <d v="1985-04-29T00:00:00"/>
    <n v="40"/>
    <s v="40 Tahun 5 Bulan"/>
    <s v="36-40"/>
    <s v="Perempuan"/>
    <x v="19"/>
    <s v="-"/>
    <x v="1"/>
    <x v="6"/>
    <x v="4"/>
    <x v="39"/>
    <x v="84"/>
    <s v="Operator Layanan Operasional"/>
    <d v="2025-01-02T00:00:00"/>
    <s v="Urusan Tata Usaha dan Kerumahtanggaan (Administrasi/Teknis)"/>
    <s v="Pelaksana Administrasi Wakil Direktur II"/>
    <m/>
    <s v="-"/>
    <x v="961"/>
    <x v="2"/>
    <x v="2"/>
    <x v="6"/>
    <s v="Kampus Kupang"/>
    <s v="SLTA"/>
    <x v="83"/>
    <x v="52"/>
    <x v="45"/>
    <x v="73"/>
    <x v="2"/>
    <x v="7"/>
    <x v="33"/>
    <x v="33"/>
    <x v="16"/>
    <x v="21"/>
  </r>
  <r>
    <x v="959"/>
    <s v="-"/>
    <s v="-"/>
    <s v="- Nimrot Bistolen, -"/>
    <x v="322"/>
    <d v="1980-02-28T00:00:00"/>
    <n v="45"/>
    <s v="45 Tahun 7 Bulan"/>
    <s v="41-45"/>
    <s v="Laki-laki"/>
    <x v="19"/>
    <s v="-"/>
    <x v="1"/>
    <x v="7"/>
    <x v="4"/>
    <x v="39"/>
    <x v="84"/>
    <s v="Satuan Pengamanan"/>
    <d v="2025-01-02T00:00:00"/>
    <s v="Urusan Tata Usaha dan Kerumahtanggaan (Administrasi/Teknis)"/>
    <s v="Pelaksana Administrasi Wakil Direktur II"/>
    <m/>
    <s v="-"/>
    <x v="962"/>
    <x v="2"/>
    <x v="2"/>
    <x v="6"/>
    <s v="Kampus Kupang"/>
    <s v="SD"/>
    <x v="83"/>
    <x v="52"/>
    <x v="45"/>
    <x v="73"/>
    <x v="2"/>
    <x v="7"/>
    <x v="33"/>
    <x v="33"/>
    <x v="16"/>
    <x v="21"/>
  </r>
  <r>
    <x v="960"/>
    <s v="-"/>
    <s v="-"/>
    <s v="- Rony Susang, -"/>
    <x v="322"/>
    <d v="1997-05-20T00:00:00"/>
    <n v="28"/>
    <s v="28 Tahun 4 Bulan"/>
    <s v="26-30"/>
    <s v="Laki-laki"/>
    <x v="19"/>
    <s v="-"/>
    <x v="1"/>
    <x v="7"/>
    <x v="4"/>
    <x v="39"/>
    <x v="84"/>
    <s v="Petugas Pemeliharaan dan Perawatan Kapal "/>
    <d v="2025-01-02T00:00:00"/>
    <s v="Urusan Tata Usaha dan Kerumahtanggaan (Administrasi/Teknis)"/>
    <s v="Pelaksana Administrasi Wakil Direktur II"/>
    <m/>
    <s v="-"/>
    <x v="963"/>
    <x v="2"/>
    <x v="2"/>
    <x v="6"/>
    <s v="Kampus Kupang"/>
    <s v="SLTA"/>
    <x v="83"/>
    <x v="52"/>
    <x v="45"/>
    <x v="73"/>
    <x v="2"/>
    <x v="7"/>
    <x v="33"/>
    <x v="33"/>
    <x v="16"/>
    <x v="21"/>
  </r>
  <r>
    <x v="961"/>
    <s v="-"/>
    <s v="-"/>
    <s v="- Arifbar Ronaldo Sabloit, -"/>
    <x v="322"/>
    <d v="1986-08-30T00:00:00"/>
    <n v="39"/>
    <s v="39 Tahun 1 Bulan"/>
    <s v="36-40"/>
    <s v="Laki-laki"/>
    <x v="19"/>
    <s v="-"/>
    <x v="2"/>
    <x v="7"/>
    <x v="4"/>
    <x v="39"/>
    <x v="84"/>
    <s v="Satuan Pengamanan"/>
    <m/>
    <s v="Urusan Tata Usaha dan Kerumahtanggaan (ABK)"/>
    <s v="Pelaksana Administrasi Wakil Direktur II"/>
    <m/>
    <m/>
    <x v="964"/>
    <x v="2"/>
    <x v="2"/>
    <x v="6"/>
    <s v="Kupang"/>
    <s v="SLTA"/>
    <x v="83"/>
    <x v="52"/>
    <x v="45"/>
    <x v="73"/>
    <x v="2"/>
    <x v="7"/>
    <x v="33"/>
    <x v="33"/>
    <x v="16"/>
    <x v="21"/>
  </r>
  <r>
    <x v="962"/>
    <s v="-"/>
    <s v="A.Md.Pi."/>
    <s v="- Baharonal Brampi Isa, A.Md.Pi."/>
    <x v="322"/>
    <d v="1991-05-19T00:00:00"/>
    <n v="34"/>
    <s v="34 Tahun 4 Bulan"/>
    <s v="31-35"/>
    <s v="Laki-laki"/>
    <x v="19"/>
    <s v="-"/>
    <x v="2"/>
    <x v="7"/>
    <x v="4"/>
    <x v="39"/>
    <x v="84"/>
    <s v="Satuan Pengamanan"/>
    <m/>
    <s v="Urusan Tata Usaha dan Kerumahtanggaan (ABK)"/>
    <s v="Pelaksana Administrasi Wakil Direktur II"/>
    <m/>
    <m/>
    <x v="965"/>
    <x v="2"/>
    <x v="2"/>
    <x v="6"/>
    <s v="Kupang"/>
    <s v="D3"/>
    <x v="271"/>
    <x v="60"/>
    <x v="45"/>
    <x v="73"/>
    <x v="2"/>
    <x v="7"/>
    <x v="33"/>
    <x v="33"/>
    <x v="16"/>
    <x v="21"/>
  </r>
  <r>
    <x v="963"/>
    <s v="-"/>
    <s v="-"/>
    <s v="- Helmy Rickardo Manina, -"/>
    <x v="322"/>
    <d v="1984-10-31T00:00:00"/>
    <n v="40"/>
    <s v="40 Tahun 10 Bulan"/>
    <s v="36-40"/>
    <s v="Laki-laki"/>
    <x v="19"/>
    <s v="-"/>
    <x v="2"/>
    <x v="7"/>
    <x v="4"/>
    <x v="39"/>
    <x v="84"/>
    <s v="Satuan Pengamanan"/>
    <m/>
    <s v="Urusan Tata Usaha dan Kerumahtanggaan (ABK)"/>
    <s v="Pelaksana Administrasi Wakil Direktur II"/>
    <m/>
    <m/>
    <x v="966"/>
    <x v="2"/>
    <x v="2"/>
    <x v="6"/>
    <s v="Kupang"/>
    <s v="SLTA"/>
    <x v="83"/>
    <x v="52"/>
    <x v="45"/>
    <x v="73"/>
    <x v="2"/>
    <x v="7"/>
    <x v="33"/>
    <x v="33"/>
    <x v="16"/>
    <x v="21"/>
  </r>
  <r>
    <x v="964"/>
    <s v="-"/>
    <s v="A.Md.Pi."/>
    <s v="- Afandi Hamzah, A.Md.Pi."/>
    <x v="322"/>
    <d v="1999-05-31T00:00:00"/>
    <n v="26"/>
    <s v="26 Tahun 3 Bulan"/>
    <s v="26-30"/>
    <s v="Laki-laki"/>
    <x v="19"/>
    <s v="-"/>
    <x v="2"/>
    <x v="7"/>
    <x v="4"/>
    <x v="39"/>
    <x v="84"/>
    <s v="Petugas TEFA TPI"/>
    <s v="-"/>
    <s v="Urusan Tata Usaha dan Kerumahtanggaan (Administrasi/Teknis)"/>
    <s v="Pelaksana Administrasi Wakil Direktur II"/>
    <m/>
    <s v="-"/>
    <x v="967"/>
    <x v="2"/>
    <x v="2"/>
    <x v="6"/>
    <s v="Kampus Kupang"/>
    <s v="D3"/>
    <x v="98"/>
    <x v="133"/>
    <x v="45"/>
    <x v="73"/>
    <x v="2"/>
    <x v="7"/>
    <x v="33"/>
    <x v="33"/>
    <x v="16"/>
    <x v="21"/>
  </r>
  <r>
    <x v="965"/>
    <s v="-"/>
    <s v="A.Md.Pi."/>
    <s v="- Arifin Muktar, A.Md.Pi."/>
    <x v="322"/>
    <d v="1999-11-20T00:00:00"/>
    <n v="25"/>
    <s v="25 Tahun 10 Bulan"/>
    <s v="21-25"/>
    <s v="Laki-laki"/>
    <x v="19"/>
    <s v="-"/>
    <x v="1"/>
    <x v="7"/>
    <x v="4"/>
    <x v="39"/>
    <x v="84"/>
    <s v="Petugas TEFA TPI"/>
    <s v="-"/>
    <s v="Urusan Tata Usaha dan Kerumahtanggaan (Administrasi/Teknis)"/>
    <s v="Pelaksana Administrasi Wakil Direktur II"/>
    <m/>
    <s v="-"/>
    <x v="968"/>
    <x v="2"/>
    <x v="2"/>
    <x v="6"/>
    <s v="Kampus Kupang"/>
    <s v="D3"/>
    <x v="98"/>
    <x v="133"/>
    <x v="45"/>
    <x v="73"/>
    <x v="2"/>
    <x v="7"/>
    <x v="33"/>
    <x v="33"/>
    <x v="16"/>
    <x v="21"/>
  </r>
  <r>
    <x v="966"/>
    <s v="-"/>
    <s v="A.Md.Pi."/>
    <s v="- Apriadi Palla, A.Md.Pi."/>
    <x v="322"/>
    <d v="1998-12-05T00:00:00"/>
    <n v="26"/>
    <s v="26 Tahun 9 Bulan"/>
    <s v="26-30"/>
    <s v="Laki-laki"/>
    <x v="19"/>
    <s v="-"/>
    <x v="1"/>
    <x v="7"/>
    <x v="4"/>
    <x v="39"/>
    <x v="84"/>
    <s v="Mekanik dan Teknisi Listrik"/>
    <d v="2025-01-02T00:00:00"/>
    <s v="Urusan Tata Usaha dan Kerumahtanggaan (Administrasi/Teknis)"/>
    <s v="Pelaksana Administrasi Wakil Direktur II"/>
    <m/>
    <s v="-"/>
    <x v="969"/>
    <x v="2"/>
    <x v="2"/>
    <x v="6"/>
    <s v="Kampus Kupang"/>
    <s v="D3"/>
    <x v="91"/>
    <x v="133"/>
    <x v="45"/>
    <x v="73"/>
    <x v="2"/>
    <x v="7"/>
    <x v="33"/>
    <x v="33"/>
    <x v="16"/>
    <x v="21"/>
  </r>
  <r>
    <x v="967"/>
    <s v="-"/>
    <s v="A.Md.Pi."/>
    <s v="- Melkias Timuneno, A.Md.Pi."/>
    <x v="322"/>
    <d v="2000-05-06T00:00:00"/>
    <n v="25"/>
    <s v="25 Tahun 4 Bulan"/>
    <s v="21-25"/>
    <s v="Laki-laki"/>
    <x v="19"/>
    <s v="-"/>
    <x v="1"/>
    <x v="7"/>
    <x v="4"/>
    <x v="39"/>
    <x v="84"/>
    <s v="Petugas Tambak/Kolam"/>
    <d v="2025-01-02T00:00:00"/>
    <s v="Urusan Pendidikan, Penelitian dan Pengabdian Masyarakat"/>
    <s v="Pelaksana Administrasi Wakil Direktur I"/>
    <m/>
    <s v="-"/>
    <x v="970"/>
    <x v="2"/>
    <x v="2"/>
    <x v="6"/>
    <s v="Kampus Kupang"/>
    <s v="D3"/>
    <x v="188"/>
    <x v="133"/>
    <x v="45"/>
    <x v="73"/>
    <x v="2"/>
    <x v="7"/>
    <x v="33"/>
    <x v="33"/>
    <x v="16"/>
    <x v="21"/>
  </r>
  <r>
    <x v="968"/>
    <s v="-"/>
    <s v="S.Kom."/>
    <s v="- Romualdus Ama Ola Irak Wutun, S.Kom."/>
    <x v="322"/>
    <d v="1995-06-18T00:00:00"/>
    <n v="30"/>
    <s v="30 Tahun 3 Bulan"/>
    <s v="26-30"/>
    <s v="Laki-laki"/>
    <x v="19"/>
    <s v="-"/>
    <x v="1"/>
    <x v="7"/>
    <x v="4"/>
    <x v="39"/>
    <x v="84"/>
    <s v="Pengelola Media Digital"/>
    <d v="2025-01-02T00:00:00"/>
    <s v="Urusan Tata Usaha dan Kerumahtanggaan (Administrasi/Teknis)"/>
    <s v="Pelaksana Administrasi Wakil Direktur II"/>
    <m/>
    <s v="-"/>
    <x v="971"/>
    <x v="2"/>
    <x v="2"/>
    <x v="6"/>
    <s v="Kampus Kupang"/>
    <s v="S1/D4"/>
    <x v="264"/>
    <x v="108"/>
    <x v="45"/>
    <x v="73"/>
    <x v="2"/>
    <x v="7"/>
    <x v="33"/>
    <x v="33"/>
    <x v="16"/>
    <x v="21"/>
  </r>
  <r>
    <x v="969"/>
    <s v="-"/>
    <s v="-"/>
    <s v="- Roki Alekson Tupa, -"/>
    <x v="322"/>
    <d v="1992-10-03T00:00:00"/>
    <n v="32"/>
    <s v="32 Tahun 11 Bulan"/>
    <s v="31-35"/>
    <s v="Laki-laki"/>
    <x v="19"/>
    <s v="-"/>
    <x v="1"/>
    <x v="7"/>
    <x v="4"/>
    <x v="39"/>
    <x v="84"/>
    <s v="Satuan Pengamanan"/>
    <s v="-"/>
    <s v="Urusan Tata Usaha dan Kerumahtanggaan (Administrasi/Teknis)"/>
    <s v="Pelaksana Administrasi Wakil Direktur II"/>
    <m/>
    <s v="-"/>
    <x v="972"/>
    <x v="2"/>
    <x v="2"/>
    <x v="6"/>
    <s v="Kampus Kupang"/>
    <s v="SLTA"/>
    <x v="83"/>
    <x v="52"/>
    <x v="45"/>
    <x v="73"/>
    <x v="2"/>
    <x v="7"/>
    <x v="33"/>
    <x v="33"/>
    <x v="16"/>
    <x v="21"/>
  </r>
  <r>
    <x v="970"/>
    <s v="-"/>
    <s v="S.Sos."/>
    <s v="- Penina Danaci Mau, S.Sos."/>
    <x v="322"/>
    <d v="1993-02-25T00:00:00"/>
    <n v="32"/>
    <s v="32 Tahun 7 Bulan"/>
    <s v="31-35"/>
    <s v="Perempuan"/>
    <x v="19"/>
    <s v="-"/>
    <x v="1"/>
    <x v="6"/>
    <x v="4"/>
    <x v="39"/>
    <x v="84"/>
    <s v="Penata Layanan Operasional"/>
    <d v="2025-01-02T00:00:00"/>
    <s v="Urusan Keuangan dan Pengelolaan Barang Milik Negara"/>
    <s v="Pelaksana Administrasi Wakil Direktur II"/>
    <m/>
    <s v="-"/>
    <x v="973"/>
    <x v="2"/>
    <x v="2"/>
    <x v="6"/>
    <s v="Kampus Kupang"/>
    <s v="S1/D4"/>
    <x v="90"/>
    <x v="108"/>
    <x v="45"/>
    <x v="73"/>
    <x v="2"/>
    <x v="7"/>
    <x v="33"/>
    <x v="33"/>
    <x v="16"/>
    <x v="21"/>
  </r>
  <r>
    <x v="971"/>
    <s v="-"/>
    <s v="-"/>
    <s v="- Muhammad Tamrin Husen, -"/>
    <x v="322"/>
    <d v="2000-09-03T00:00:00"/>
    <n v="25"/>
    <s v="25 Tahun 0 Bulan"/>
    <s v="21-25"/>
    <s v="Laki-laki"/>
    <x v="19"/>
    <s v="-"/>
    <x v="1"/>
    <x v="7"/>
    <x v="4"/>
    <x v="39"/>
    <x v="84"/>
    <s v="Satuan Pengamanan"/>
    <d v="2025-01-02T00:00:00"/>
    <s v="Urusan Tata Usaha dan Kerumahtanggaan (Administrasi/Teknis)"/>
    <s v="Pelaksana Administrasi Wakil Direktur II"/>
    <m/>
    <s v="-"/>
    <x v="974"/>
    <x v="2"/>
    <x v="2"/>
    <x v="6"/>
    <s v="Kampus Kupang"/>
    <s v="SLTA"/>
    <x v="83"/>
    <x v="52"/>
    <x v="45"/>
    <x v="73"/>
    <x v="2"/>
    <x v="7"/>
    <x v="33"/>
    <x v="33"/>
    <x v="16"/>
    <x v="21"/>
  </r>
  <r>
    <x v="972"/>
    <s v="-"/>
    <s v="S.Tr.Pi."/>
    <s v="- Cherry Winalda Adu, S.Tr.Pi."/>
    <x v="322"/>
    <d v="1995-06-07T00:00:00"/>
    <n v="30"/>
    <s v="30 Tahun 3 Bulan"/>
    <s v="26-30"/>
    <s v="Laki-laki"/>
    <x v="19"/>
    <s v="-"/>
    <x v="1"/>
    <x v="6"/>
    <x v="4"/>
    <x v="39"/>
    <x v="84"/>
    <s v="Penata Layanan Operasional"/>
    <d v="2025-01-02T00:00:00"/>
    <s v="Urusan Keuangan dan Pengelolaan Barang Milik Negara"/>
    <s v="Pelaksana Administrasi Wakil Direktur II"/>
    <m/>
    <s v="-"/>
    <x v="975"/>
    <x v="2"/>
    <x v="2"/>
    <x v="6"/>
    <s v="Kampus Kupang"/>
    <s v="S1/D4"/>
    <x v="224"/>
    <x v="3"/>
    <x v="45"/>
    <x v="73"/>
    <x v="2"/>
    <x v="7"/>
    <x v="33"/>
    <x v="33"/>
    <x v="16"/>
    <x v="21"/>
  </r>
  <r>
    <x v="973"/>
    <s v="-"/>
    <s v="-"/>
    <s v="- Johan Nubertus Mangi, -"/>
    <x v="322"/>
    <d v="1991-06-06T00:00:00"/>
    <n v="34"/>
    <s v="34 Tahun 3 Bulan"/>
    <s v="31-35"/>
    <s v="Laki-laki"/>
    <x v="19"/>
    <s v="-"/>
    <x v="1"/>
    <x v="6"/>
    <x v="4"/>
    <x v="39"/>
    <x v="84"/>
    <s v="Operator Layanan Operasional"/>
    <d v="2025-01-02T00:00:00"/>
    <s v="Urusan Pembinaan Karakter"/>
    <s v="Pelaksana Administrasi Wakil Direktur III"/>
    <m/>
    <s v="-"/>
    <x v="976"/>
    <x v="2"/>
    <x v="2"/>
    <x v="6"/>
    <s v="Kampus Kupang"/>
    <s v="SLTA"/>
    <x v="83"/>
    <x v="52"/>
    <x v="45"/>
    <x v="73"/>
    <x v="2"/>
    <x v="7"/>
    <x v="33"/>
    <x v="33"/>
    <x v="16"/>
    <x v="21"/>
  </r>
  <r>
    <x v="974"/>
    <s v="-"/>
    <s v="S.Kep."/>
    <s v="- Maria Belaktriks Enisantri, S.Kep."/>
    <x v="322"/>
    <d v="1988-08-11T00:00:00"/>
    <n v="37"/>
    <s v="37 Tahun 1 Bulan"/>
    <s v="36-40"/>
    <s v="Perempuan"/>
    <x v="19"/>
    <s v="-"/>
    <x v="1"/>
    <x v="6"/>
    <x v="4"/>
    <x v="39"/>
    <x v="84"/>
    <s v="Penata Layanan Operasional"/>
    <d v="2025-01-02T00:00:00"/>
    <s v="Urusan Pembinaan Karakter"/>
    <s v="Pelaksana Administrasi Wakil Direktur III"/>
    <m/>
    <s v="-"/>
    <x v="977"/>
    <x v="2"/>
    <x v="2"/>
    <x v="6"/>
    <s v="Kampus Kupang"/>
    <s v="S1/D4"/>
    <x v="272"/>
    <x v="162"/>
    <x v="45"/>
    <x v="73"/>
    <x v="2"/>
    <x v="7"/>
    <x v="33"/>
    <x v="33"/>
    <x v="16"/>
    <x v="21"/>
  </r>
  <r>
    <x v="975"/>
    <s v="-"/>
    <s v="A.Md.Pi."/>
    <s v="- Fransiskus Totibun, A.Md.Pi."/>
    <x v="322"/>
    <d v="1990-02-01T00:00:00"/>
    <n v="35"/>
    <s v="35 Tahun 7 Bulan"/>
    <s v="31-35"/>
    <s v="Laki-laki"/>
    <x v="19"/>
    <s v="-"/>
    <x v="1"/>
    <x v="6"/>
    <x v="4"/>
    <x v="39"/>
    <x v="84"/>
    <s v="Pengelola Layanan Operasional"/>
    <d v="2025-01-02T00:00:00"/>
    <s v="Urusan Pembinaan Karakter"/>
    <s v="Pelaksana Administrasi Wakil Direktur III"/>
    <m/>
    <s v="Kepala Unit Pembinaan Karier Taruna dan Relasi Alumni"/>
    <x v="424"/>
    <x v="2"/>
    <x v="2"/>
    <x v="6"/>
    <s v="Kampus Kupang"/>
    <s v="D3"/>
    <x v="203"/>
    <x v="60"/>
    <x v="45"/>
    <x v="73"/>
    <x v="2"/>
    <x v="7"/>
    <x v="33"/>
    <x v="33"/>
    <x v="16"/>
    <x v="21"/>
  </r>
  <r>
    <x v="976"/>
    <s v="-"/>
    <s v="S.Pi."/>
    <s v="- Michele Christiana Maria Soulisa, S.Pi."/>
    <x v="322"/>
    <d v="1991-10-24T00:00:00"/>
    <n v="33"/>
    <s v="33 Tahun 11 Bulan"/>
    <s v="31-35"/>
    <s v="Perempuan"/>
    <x v="19"/>
    <s v="-"/>
    <x v="1"/>
    <x v="6"/>
    <x v="4"/>
    <x v="39"/>
    <x v="84"/>
    <s v="Penata Layanan Operasional"/>
    <d v="2025-01-02T00:00:00"/>
    <s v="Urusan Pembinaan Karakter"/>
    <s v="Pelaksana Administrasi Wakil Direktur III"/>
    <m/>
    <s v="-"/>
    <x v="978"/>
    <x v="2"/>
    <x v="2"/>
    <x v="6"/>
    <s v="Kampus Kupang"/>
    <s v="S1/D4"/>
    <x v="273"/>
    <x v="28"/>
    <x v="45"/>
    <x v="73"/>
    <x v="2"/>
    <x v="7"/>
    <x v="33"/>
    <x v="33"/>
    <x v="16"/>
    <x v="21"/>
  </r>
  <r>
    <x v="977"/>
    <s v="Dr."/>
    <s v="S.T., M.Si."/>
    <s v="Dr. Asia, S.T., M.Si."/>
    <x v="723"/>
    <d v="1972-11-30T00:00:00"/>
    <n v="52"/>
    <s v="52 Tahun 10 Bulan"/>
    <s v="51-55"/>
    <s v="Perempuan"/>
    <x v="1"/>
    <d v="2023-10-01T00:00:00"/>
    <x v="1"/>
    <x v="0"/>
    <x v="1"/>
    <x v="60"/>
    <x v="54"/>
    <m/>
    <m/>
    <m/>
    <m/>
    <m/>
    <s v="Kepala Satuan Penjaminan Mutu"/>
    <x v="979"/>
    <x v="14"/>
    <x v="0"/>
    <x v="7"/>
    <s v="Kampus Bone"/>
    <s v="S3"/>
    <x v="160"/>
    <x v="115"/>
    <x v="368"/>
    <x v="381"/>
    <x v="0"/>
    <x v="11"/>
    <x v="235"/>
    <x v="234"/>
    <x v="21"/>
    <x v="1"/>
  </r>
  <r>
    <x v="978"/>
    <s v="Drs."/>
    <s v="M.Si."/>
    <s v="Drs. Tamrin, M.Si."/>
    <x v="724"/>
    <d v="1966-06-09T00:00:00"/>
    <n v="59"/>
    <s v="59 Tahun 3 Bulan"/>
    <s v="56-60"/>
    <s v="Laki-laki"/>
    <x v="1"/>
    <d v="2008-04-01T00:00:00"/>
    <x v="1"/>
    <x v="0"/>
    <x v="0"/>
    <x v="158"/>
    <x v="129"/>
    <m/>
    <m/>
    <m/>
    <m/>
    <m/>
    <s v="Kepala Satuan Pengawas Internal"/>
    <x v="980"/>
    <x v="14"/>
    <x v="0"/>
    <x v="7"/>
    <s v="Kampus Bone"/>
    <s v="S2"/>
    <x v="62"/>
    <x v="163"/>
    <x v="369"/>
    <x v="382"/>
    <x v="0"/>
    <x v="0"/>
    <x v="236"/>
    <x v="235"/>
    <x v="9"/>
    <x v="123"/>
  </r>
  <r>
    <x v="979"/>
    <s v="-"/>
    <s v="S.St.Pi., M.Si."/>
    <s v="- Nurdin Kasim, S.St.Pi., M.Si."/>
    <x v="725"/>
    <d v="1971-01-14T00:00:00"/>
    <n v="54"/>
    <s v="54 Tahun 8 Bulan"/>
    <s v="51-55"/>
    <s v="Laki-laki"/>
    <x v="1"/>
    <d v="2018-10-01T00:00:00"/>
    <x v="1"/>
    <x v="0"/>
    <x v="0"/>
    <x v="20"/>
    <x v="19"/>
    <m/>
    <m/>
    <m/>
    <m/>
    <m/>
    <s v="-"/>
    <x v="981"/>
    <x v="14"/>
    <x v="0"/>
    <x v="7"/>
    <s v="Kampus Bone"/>
    <s v="S2"/>
    <x v="274"/>
    <x v="115"/>
    <x v="370"/>
    <x v="383"/>
    <x v="1"/>
    <x v="7"/>
    <x v="9"/>
    <x v="9"/>
    <x v="7"/>
    <x v="108"/>
  </r>
  <r>
    <x v="980"/>
    <s v="-"/>
    <s v="S.St.Pi., M.S.T.Pi."/>
    <s v="- Muhammad Maskur, S.St.Pi., M.S.T.Pi."/>
    <x v="726"/>
    <d v="1983-01-13T00:00:00"/>
    <n v="42"/>
    <s v="42 Tahun 8 Bulan"/>
    <s v="41-45"/>
    <s v="Laki-laki"/>
    <x v="0"/>
    <d v="2022-04-01T00:00:00"/>
    <x v="1"/>
    <x v="0"/>
    <x v="0"/>
    <x v="153"/>
    <x v="74"/>
    <m/>
    <m/>
    <m/>
    <m/>
    <m/>
    <m/>
    <x v="982"/>
    <x v="14"/>
    <x v="0"/>
    <x v="7"/>
    <s v="Kampus Bone"/>
    <s v="S3"/>
    <x v="155"/>
    <x v="28"/>
    <x v="371"/>
    <x v="384"/>
    <x v="0"/>
    <x v="0"/>
    <x v="237"/>
    <x v="236"/>
    <x v="9"/>
    <x v="1"/>
  </r>
  <r>
    <x v="981"/>
    <s v="Dr."/>
    <s v="S.St.Pi., M.S.T.Pi."/>
    <s v="Dr. Tri Setianto, S.St.Pi., M.S.T.Pi."/>
    <x v="727"/>
    <d v="1981-10-30T00:00:00"/>
    <n v="43"/>
    <s v="43 Tahun 11 Bulan"/>
    <s v="41-45"/>
    <s v="Laki-laki"/>
    <x v="1"/>
    <d v="2022-04-01T00:00:00"/>
    <x v="1"/>
    <x v="0"/>
    <x v="3"/>
    <x v="158"/>
    <x v="129"/>
    <m/>
    <m/>
    <m/>
    <m/>
    <m/>
    <s v="KAPRODI TPI"/>
    <x v="983"/>
    <x v="14"/>
    <x v="0"/>
    <x v="7"/>
    <s v="Kampus Bone"/>
    <s v="S3"/>
    <x v="1"/>
    <x v="1"/>
    <x v="372"/>
    <x v="385"/>
    <x v="0"/>
    <x v="9"/>
    <x v="238"/>
    <x v="237"/>
    <x v="12"/>
    <x v="1"/>
  </r>
  <r>
    <x v="76"/>
    <m/>
    <m/>
    <m/>
    <x v="76"/>
    <m/>
    <m/>
    <m/>
    <m/>
    <m/>
    <x v="7"/>
    <m/>
    <x v="3"/>
    <x v="1"/>
    <x v="4"/>
    <x v="39"/>
    <x v="35"/>
    <m/>
    <m/>
    <m/>
    <m/>
    <m/>
    <m/>
    <x v="76"/>
    <x v="2"/>
    <x v="2"/>
    <x v="1"/>
    <m/>
    <m/>
    <x v="36"/>
    <x v="26"/>
    <x v="45"/>
    <x v="73"/>
    <x v="2"/>
    <x v="7"/>
    <x v="33"/>
    <x v="33"/>
    <x v="16"/>
    <x v="21"/>
  </r>
  <r>
    <x v="982"/>
    <s v="-"/>
    <s v="S.Pi., M.Si."/>
    <s v="- Nurwahidin, S.Pi., M.Si."/>
    <x v="728"/>
    <d v="1982-01-09T00:00:00"/>
    <n v="43"/>
    <s v="43 Tahun 8 Bulan"/>
    <s v="41-45"/>
    <s v="Laki-laki"/>
    <x v="0"/>
    <d v="2024-04-01T00:00:00"/>
    <x v="1"/>
    <x v="0"/>
    <x v="0"/>
    <x v="107"/>
    <x v="85"/>
    <m/>
    <m/>
    <m/>
    <m/>
    <m/>
    <s v="Sekretaris PRODI TPI"/>
    <x v="984"/>
    <x v="14"/>
    <x v="0"/>
    <x v="7"/>
    <s v="Kampus Bone"/>
    <s v="S2"/>
    <x v="156"/>
    <x v="115"/>
    <x v="373"/>
    <x v="386"/>
    <x v="0"/>
    <x v="9"/>
    <x v="239"/>
    <x v="238"/>
    <x v="29"/>
    <x v="1"/>
  </r>
  <r>
    <x v="983"/>
    <s v="-"/>
    <s v="M.Si."/>
    <s v="- Paduartama Tandipuang, M.Si."/>
    <x v="729"/>
    <d v="1988-04-01T00:00:00"/>
    <n v="37"/>
    <s v="37 Tahun 5 Bulan"/>
    <s v="36-40"/>
    <s v="Laki-laki"/>
    <x v="5"/>
    <d v="2024-08-01T00:00:00"/>
    <x v="0"/>
    <x v="0"/>
    <x v="0"/>
    <x v="1"/>
    <x v="1"/>
    <m/>
    <m/>
    <m/>
    <m/>
    <m/>
    <s v="TUBEL (26 Agustus 2024 s.d 25 Agustus 2028)"/>
    <x v="985"/>
    <x v="14"/>
    <x v="0"/>
    <x v="7"/>
    <s v="Kampus Bone"/>
    <s v="S2"/>
    <x v="25"/>
    <x v="1"/>
    <x v="374"/>
    <x v="387"/>
    <x v="0"/>
    <x v="13"/>
    <x v="240"/>
    <x v="239"/>
    <x v="19"/>
    <x v="1"/>
  </r>
  <r>
    <x v="984"/>
    <s v="-"/>
    <s v="M.Si."/>
    <s v="- Rahmatang, M.Si."/>
    <x v="730"/>
    <d v="1991-12-31T00:00:00"/>
    <n v="33"/>
    <s v="33 Tahun 8 Bulan"/>
    <s v="31-35"/>
    <s v="Perempuan"/>
    <x v="6"/>
    <d v="2020-03-01T00:00:00"/>
    <x v="1"/>
    <x v="0"/>
    <x v="3"/>
    <x v="87"/>
    <x v="40"/>
    <m/>
    <m/>
    <m/>
    <m/>
    <m/>
    <s v="-"/>
    <x v="986"/>
    <x v="14"/>
    <x v="0"/>
    <x v="7"/>
    <s v="Kampus Bone"/>
    <s v="S2"/>
    <x v="156"/>
    <x v="115"/>
    <x v="375"/>
    <x v="388"/>
    <x v="0"/>
    <x v="8"/>
    <x v="241"/>
    <x v="240"/>
    <x v="10"/>
    <x v="124"/>
  </r>
  <r>
    <x v="985"/>
    <s v="-"/>
    <s v="S.St.Pi., M.Pi."/>
    <s v="- Rafi Ohorella, S.St.Pi., M.Pi."/>
    <x v="731"/>
    <d v="1980-03-11T00:00:00"/>
    <n v="45"/>
    <s v="45 Tahun 6 Bulan"/>
    <s v="41-45"/>
    <s v="Laki-laki"/>
    <x v="0"/>
    <d v="2021-10-01T00:00:00"/>
    <x v="1"/>
    <x v="0"/>
    <x v="3"/>
    <x v="24"/>
    <x v="15"/>
    <m/>
    <m/>
    <m/>
    <m/>
    <m/>
    <s v="-"/>
    <x v="987"/>
    <x v="14"/>
    <x v="0"/>
    <x v="7"/>
    <s v="Kampus Bone"/>
    <s v="S2"/>
    <x v="6"/>
    <x v="4"/>
    <x v="376"/>
    <x v="389"/>
    <x v="1"/>
    <x v="7"/>
    <x v="9"/>
    <x v="9"/>
    <x v="7"/>
    <x v="125"/>
  </r>
  <r>
    <x v="986"/>
    <s v="-"/>
    <s v="S.Pd., M.Pd."/>
    <s v="- Muh. Soghirun, S.Pd., M.Pd."/>
    <x v="732"/>
    <d v="1974-12-07T00:00:00"/>
    <n v="50"/>
    <s v="50 Tahun 9 Bulan"/>
    <s v="46-50"/>
    <s v="Laki-laki"/>
    <x v="0"/>
    <d v="2024-02-01T00:00:00"/>
    <x v="1"/>
    <x v="0"/>
    <x v="3"/>
    <x v="38"/>
    <x v="34"/>
    <m/>
    <m/>
    <m/>
    <m/>
    <m/>
    <s v="-"/>
    <x v="988"/>
    <x v="14"/>
    <x v="0"/>
    <x v="7"/>
    <s v="Kampus Bone"/>
    <s v="S2"/>
    <x v="57"/>
    <x v="10"/>
    <x v="45"/>
    <x v="73"/>
    <x v="2"/>
    <x v="7"/>
    <x v="33"/>
    <x v="33"/>
    <x v="16"/>
    <x v="21"/>
  </r>
  <r>
    <x v="987"/>
    <s v="Dr."/>
    <s v="S.Pi., M.Si."/>
    <s v="Dr. Muhammad Hery Riyadi Alauddin, S.Pi., M.Si."/>
    <x v="733"/>
    <d v="1974-03-04T00:00:00"/>
    <n v="51"/>
    <s v="51 Tahun 6 Bulan"/>
    <s v="51-55"/>
    <s v="Laki-laki"/>
    <x v="4"/>
    <d v="2024-02-01T00:00:00"/>
    <x v="1"/>
    <x v="0"/>
    <x v="1"/>
    <x v="101"/>
    <x v="90"/>
    <m/>
    <m/>
    <m/>
    <m/>
    <m/>
    <s v="DIREKTUR"/>
    <x v="989"/>
    <x v="10"/>
    <x v="4"/>
    <x v="7"/>
    <s v="Kampus Bone"/>
    <s v="S3"/>
    <x v="275"/>
    <x v="1"/>
    <x v="377"/>
    <x v="390"/>
    <x v="0"/>
    <x v="10"/>
    <x v="242"/>
    <x v="241"/>
    <x v="15"/>
    <x v="44"/>
  </r>
  <r>
    <x v="988"/>
    <s v="Ir."/>
    <s v="S.Pd., M.P."/>
    <s v="Ir. Anton, S.Pd., M.P."/>
    <x v="734"/>
    <d v="1962-04-25T00:00:00"/>
    <n v="63"/>
    <s v="63 Tahun 5 Bulan"/>
    <s v="61-65"/>
    <s v="Laki-laki"/>
    <x v="1"/>
    <d v="2000-10-01T00:00:00"/>
    <x v="1"/>
    <x v="0"/>
    <x v="0"/>
    <x v="103"/>
    <x v="92"/>
    <m/>
    <m/>
    <m/>
    <m/>
    <m/>
    <s v="-"/>
    <x v="990"/>
    <x v="10"/>
    <x v="4"/>
    <x v="7"/>
    <s v="Kampus Bone"/>
    <s v="S2"/>
    <x v="276"/>
    <x v="115"/>
    <x v="378"/>
    <x v="391"/>
    <x v="0"/>
    <x v="0"/>
    <x v="243"/>
    <x v="242"/>
    <x v="0"/>
    <x v="32"/>
  </r>
  <r>
    <x v="989"/>
    <s v="Dr."/>
    <s v="S.P., M.Si."/>
    <s v="Dr. Muhammad Syahrir, S.P., M.Si."/>
    <x v="735"/>
    <d v="1969-07-15T00:00:00"/>
    <n v="56"/>
    <s v="56 Tahun 2 Bulan"/>
    <s v="56-60"/>
    <s v="Laki-laki"/>
    <x v="1"/>
    <d v="2011-04-01T00:00:00"/>
    <x v="1"/>
    <x v="0"/>
    <x v="1"/>
    <x v="120"/>
    <x v="106"/>
    <m/>
    <m/>
    <m/>
    <m/>
    <m/>
    <s v="Kepala Pusat Kajian Kelautan dan Perikanan"/>
    <x v="991"/>
    <x v="10"/>
    <x v="4"/>
    <x v="7"/>
    <s v="Kampus Bone"/>
    <s v="S3"/>
    <x v="27"/>
    <x v="115"/>
    <x v="379"/>
    <x v="392"/>
    <x v="0"/>
    <x v="0"/>
    <x v="244"/>
    <x v="243"/>
    <x v="9"/>
    <x v="32"/>
  </r>
  <r>
    <x v="990"/>
    <s v="Dr."/>
    <s v="A.Pi., M.Si."/>
    <s v="Dr. Budiyati, A.Pi., M.Si."/>
    <x v="736"/>
    <d v="1972-09-01T00:00:00"/>
    <n v="53"/>
    <s v="53 Tahun 0 Bulan"/>
    <s v="51-55"/>
    <s v="Perempuan"/>
    <x v="1"/>
    <d v="2018-10-01T00:00:00"/>
    <x v="1"/>
    <x v="0"/>
    <x v="0"/>
    <x v="159"/>
    <x v="0"/>
    <m/>
    <m/>
    <m/>
    <m/>
    <m/>
    <s v="WADIR II"/>
    <x v="992"/>
    <x v="10"/>
    <x v="4"/>
    <x v="7"/>
    <s v="Kampus Bone"/>
    <s v="S3"/>
    <x v="27"/>
    <x v="115"/>
    <x v="380"/>
    <x v="393"/>
    <x v="0"/>
    <x v="9"/>
    <x v="245"/>
    <x v="244"/>
    <x v="29"/>
    <x v="32"/>
  </r>
  <r>
    <x v="991"/>
    <s v="-"/>
    <s v="S.Pi., M.Si."/>
    <s v="- Yunarty, S.Pi., M.Si."/>
    <x v="737"/>
    <d v="1980-12-27T00:00:00"/>
    <n v="44"/>
    <s v="44 Tahun 9 Bulan"/>
    <s v="41-45"/>
    <s v="Perempuan"/>
    <x v="0"/>
    <d v="2018-10-01T00:00:00"/>
    <x v="1"/>
    <x v="0"/>
    <x v="0"/>
    <x v="107"/>
    <x v="85"/>
    <m/>
    <m/>
    <m/>
    <m/>
    <m/>
    <s v="KAPRODI TBP"/>
    <x v="993"/>
    <x v="10"/>
    <x v="4"/>
    <x v="7"/>
    <s v="Kampus Bone"/>
    <s v="S2"/>
    <x v="51"/>
    <x v="1"/>
    <x v="381"/>
    <x v="394"/>
    <x v="0"/>
    <x v="9"/>
    <x v="246"/>
    <x v="245"/>
    <x v="29"/>
    <x v="32"/>
  </r>
  <r>
    <x v="992"/>
    <s v="-"/>
    <s v="S.St.Pi., M.Si."/>
    <s v="- Ihwan, S.St.Pi., M.Si."/>
    <x v="738"/>
    <d v="1984-02-23T00:00:00"/>
    <n v="41"/>
    <s v="41 Tahun 7 Bulan"/>
    <s v="41-45"/>
    <s v="Laki-laki"/>
    <x v="0"/>
    <d v="2023-10-01T00:00:00"/>
    <x v="1"/>
    <x v="0"/>
    <x v="0"/>
    <x v="160"/>
    <x v="130"/>
    <m/>
    <m/>
    <m/>
    <m/>
    <m/>
    <s v="Kepala PUSBINTER / Belum pencantuman gelar S3"/>
    <x v="994"/>
    <x v="10"/>
    <x v="4"/>
    <x v="7"/>
    <s v="Kampus Bone"/>
    <s v="S3"/>
    <x v="27"/>
    <x v="115"/>
    <x v="382"/>
    <x v="395"/>
    <x v="0"/>
    <x v="13"/>
    <x v="247"/>
    <x v="246"/>
    <x v="31"/>
    <x v="32"/>
  </r>
  <r>
    <x v="993"/>
    <s v="Ir."/>
    <s v="M.P."/>
    <s v="Ir. Yip Regan, M.P."/>
    <x v="739"/>
    <d v="1962-01-30T00:00:00"/>
    <n v="63"/>
    <s v="63 Tahun 8 Bulan"/>
    <s v="61-65"/>
    <s v="Laki-laki"/>
    <x v="3"/>
    <d v="2021-04-01T00:00:00"/>
    <x v="1"/>
    <x v="0"/>
    <x v="0"/>
    <x v="159"/>
    <x v="0"/>
    <m/>
    <m/>
    <m/>
    <m/>
    <m/>
    <s v="-"/>
    <x v="995"/>
    <x v="10"/>
    <x v="4"/>
    <x v="7"/>
    <s v="Kampus Bone"/>
    <s v="S2"/>
    <x v="276"/>
    <x v="115"/>
    <x v="383"/>
    <x v="396"/>
    <x v="1"/>
    <x v="7"/>
    <x v="9"/>
    <x v="9"/>
    <x v="7"/>
    <x v="126"/>
  </r>
  <r>
    <x v="994"/>
    <s v="-"/>
    <s v="A.Md., S.Pd., M.Si."/>
    <s v="- Supryady, A.Md., S.Pd., M.Si."/>
    <x v="740"/>
    <d v="1966-01-01T00:00:00"/>
    <n v="59"/>
    <s v="59 Tahun 8 Bulan"/>
    <s v="56-60"/>
    <s v="Laki-laki"/>
    <x v="1"/>
    <d v="2018-10-01T00:00:00"/>
    <x v="1"/>
    <x v="0"/>
    <x v="0"/>
    <x v="110"/>
    <x v="97"/>
    <m/>
    <m/>
    <m/>
    <m/>
    <m/>
    <s v="Kepala Pusat Kerja Sama Kemitraan dan Kehumasan"/>
    <x v="996"/>
    <x v="10"/>
    <x v="4"/>
    <x v="7"/>
    <s v="Kampus Bone"/>
    <s v="S2"/>
    <x v="274"/>
    <x v="115"/>
    <x v="384"/>
    <x v="397"/>
    <x v="1"/>
    <x v="7"/>
    <x v="9"/>
    <x v="9"/>
    <x v="7"/>
    <x v="72"/>
  </r>
  <r>
    <x v="995"/>
    <s v="-"/>
    <s v="M.Si."/>
    <s v="- Ardana Kurniaji, M.Si."/>
    <x v="741"/>
    <d v="1992-06-09T00:00:00"/>
    <n v="33"/>
    <s v="33 Tahun 3 Bulan"/>
    <s v="31-35"/>
    <s v="Laki-laki"/>
    <x v="5"/>
    <d v="2024-08-01T00:00:00"/>
    <x v="0"/>
    <x v="0"/>
    <x v="3"/>
    <x v="161"/>
    <x v="131"/>
    <m/>
    <m/>
    <m/>
    <m/>
    <m/>
    <s v="TUBEL (Agustus 2023 s.d. Agustus 2027)"/>
    <x v="997"/>
    <x v="10"/>
    <x v="4"/>
    <x v="7"/>
    <s v="Kampus Bone"/>
    <s v="S2"/>
    <x v="51"/>
    <x v="1"/>
    <x v="385"/>
    <x v="398"/>
    <x v="0"/>
    <x v="8"/>
    <x v="248"/>
    <x v="247"/>
    <x v="10"/>
    <x v="73"/>
  </r>
  <r>
    <x v="996"/>
    <s v="-"/>
    <s v="M.P."/>
    <s v="- Diana Putri Renitasari, M.P."/>
    <x v="742"/>
    <d v="1994-01-05T00:00:00"/>
    <n v="31"/>
    <s v="31 Tahun 8 Bulan"/>
    <s v="31-35"/>
    <s v="Perempuan"/>
    <x v="6"/>
    <d v="2020-03-01T00:00:00"/>
    <x v="2"/>
    <x v="0"/>
    <x v="3"/>
    <x v="162"/>
    <x v="132"/>
    <m/>
    <m/>
    <m/>
    <m/>
    <m/>
    <s v="Mutasi ke BPPP Banyuwangi per 1 Mei 2024"/>
    <x v="998"/>
    <x v="10"/>
    <x v="4"/>
    <x v="7"/>
    <s v="Bone"/>
    <s v="S2"/>
    <x v="216"/>
    <x v="28"/>
    <x v="45"/>
    <x v="399"/>
    <x v="1"/>
    <x v="7"/>
    <x v="9"/>
    <x v="9"/>
    <x v="7"/>
    <x v="127"/>
  </r>
  <r>
    <x v="997"/>
    <s v="-"/>
    <s v="M.Si."/>
    <s v="- Eriyanti Wahid, M.Si."/>
    <x v="743"/>
    <d v="1991-10-01T00:00:00"/>
    <n v="33"/>
    <s v="33 Tahun 11 Bulan"/>
    <s v="31-35"/>
    <s v="Perempuan"/>
    <x v="5"/>
    <d v="2024-08-01T00:00:00"/>
    <x v="1"/>
    <x v="0"/>
    <x v="0"/>
    <x v="1"/>
    <x v="1"/>
    <m/>
    <m/>
    <m/>
    <m/>
    <m/>
    <s v="Sekretaris Satuan Penjaminan Mutu"/>
    <x v="999"/>
    <x v="10"/>
    <x v="4"/>
    <x v="7"/>
    <s v="Kampus Bone"/>
    <s v="S2"/>
    <x v="156"/>
    <x v="115"/>
    <x v="386"/>
    <x v="400"/>
    <x v="1"/>
    <x v="7"/>
    <x v="9"/>
    <x v="9"/>
    <x v="7"/>
    <x v="127"/>
  </r>
  <r>
    <x v="998"/>
    <s v="-"/>
    <s v="S.Pi., M.Si."/>
    <s v="- Siti Aisyah Saridu, S.Pi., M.Si."/>
    <x v="744"/>
    <d v="1988-05-18T00:00:00"/>
    <n v="37"/>
    <s v="37 Tahun 4 Bulan"/>
    <s v="36-40"/>
    <s v="Perempuan"/>
    <x v="5"/>
    <d v="2024-08-01T00:00:00"/>
    <x v="1"/>
    <x v="0"/>
    <x v="0"/>
    <x v="1"/>
    <x v="1"/>
    <m/>
    <m/>
    <m/>
    <m/>
    <m/>
    <s v="Sekretaris PRODI TBP"/>
    <x v="1000"/>
    <x v="10"/>
    <x v="4"/>
    <x v="7"/>
    <s v="Kampus Bone"/>
    <s v="S2"/>
    <x v="20"/>
    <x v="16"/>
    <x v="387"/>
    <x v="401"/>
    <x v="0"/>
    <x v="8"/>
    <x v="249"/>
    <x v="248"/>
    <x v="11"/>
    <x v="73"/>
  </r>
  <r>
    <x v="999"/>
    <s v="-"/>
    <s v="S.Pi., M.Pi."/>
    <s v="- Toto Hardianto, S.Pi., M.Pi."/>
    <x v="745"/>
    <d v="1965-11-14T00:00:00"/>
    <n v="59"/>
    <s v="59 Tahun 10 Bulan"/>
    <s v="56-60"/>
    <s v="Laki-laki"/>
    <x v="1"/>
    <d v="2020-04-01T00:00:00"/>
    <x v="1"/>
    <x v="0"/>
    <x v="3"/>
    <x v="96"/>
    <x v="54"/>
    <m/>
    <m/>
    <m/>
    <m/>
    <m/>
    <s v="Kepala Laboratorium Nutrisi dan Pakan Buatan"/>
    <x v="1001"/>
    <x v="10"/>
    <x v="4"/>
    <x v="7"/>
    <s v="Kampus Bone"/>
    <s v="S2"/>
    <x v="13"/>
    <x v="4"/>
    <x v="388"/>
    <x v="402"/>
    <x v="1"/>
    <x v="7"/>
    <x v="9"/>
    <x v="9"/>
    <x v="7"/>
    <x v="119"/>
  </r>
  <r>
    <x v="1000"/>
    <s v="-"/>
    <s v="S.St.Pi., M.Tr.Pi."/>
    <s v="- Muhammad Rasnijal, S.St.Pi., M.Tr.Pi."/>
    <x v="746"/>
    <d v="1975-09-12T00:00:00"/>
    <n v="50"/>
    <s v="50 Tahun 0 Bulan"/>
    <s v="46-50"/>
    <s v="Laki-laki"/>
    <x v="0"/>
    <d v="2015-04-01T00:00:00"/>
    <x v="1"/>
    <x v="0"/>
    <x v="0"/>
    <x v="2"/>
    <x v="2"/>
    <m/>
    <m/>
    <m/>
    <m/>
    <m/>
    <s v="Kepala P3M"/>
    <x v="1002"/>
    <x v="10"/>
    <x v="4"/>
    <x v="7"/>
    <s v="Kampus Bone"/>
    <s v="S2"/>
    <x v="5"/>
    <x v="12"/>
    <x v="389"/>
    <x v="403"/>
    <x v="1"/>
    <x v="7"/>
    <x v="9"/>
    <x v="9"/>
    <x v="7"/>
    <x v="128"/>
  </r>
  <r>
    <x v="1001"/>
    <s v="-"/>
    <s v="S.Pi., M.Si."/>
    <s v="- Ernawati, S.Pi., M.Si."/>
    <x v="747"/>
    <d v="1990-05-10T00:00:00"/>
    <n v="35"/>
    <s v="35 Tahun 4 Bulan"/>
    <s v="31-35"/>
    <s v="Perempuan"/>
    <x v="5"/>
    <d v="2024-02-01T00:00:00"/>
    <x v="1"/>
    <x v="0"/>
    <x v="0"/>
    <x v="14"/>
    <x v="13"/>
    <m/>
    <m/>
    <m/>
    <m/>
    <m/>
    <s v="KAPRODI TBP"/>
    <x v="1003"/>
    <x v="10"/>
    <x v="4"/>
    <x v="7"/>
    <s v="Kampus Bone"/>
    <s v="S2"/>
    <x v="156"/>
    <x v="115"/>
    <x v="390"/>
    <x v="404"/>
    <x v="1"/>
    <x v="7"/>
    <x v="9"/>
    <x v="9"/>
    <x v="7"/>
    <x v="129"/>
  </r>
  <r>
    <x v="1002"/>
    <s v="Ir."/>
    <s v="M.Si."/>
    <s v="Ir. Anwar, M.Si."/>
    <x v="748"/>
    <d v="1965-07-05T00:00:00"/>
    <n v="60"/>
    <s v="60 Tahun 2 Bulan"/>
    <s v="56-60"/>
    <s v="Laki-laki"/>
    <x v="3"/>
    <d v="2023-04-01T00:00:00"/>
    <x v="1"/>
    <x v="0"/>
    <x v="3"/>
    <x v="163"/>
    <x v="124"/>
    <m/>
    <m/>
    <m/>
    <m/>
    <m/>
    <m/>
    <x v="1004"/>
    <x v="10"/>
    <x v="4"/>
    <x v="7"/>
    <s v="Kampus Bone"/>
    <s v="S2"/>
    <x v="58"/>
    <x v="115"/>
    <x v="45"/>
    <x v="73"/>
    <x v="1"/>
    <x v="7"/>
    <x v="33"/>
    <x v="33"/>
    <x v="16"/>
    <x v="21"/>
  </r>
  <r>
    <x v="1003"/>
    <s v="-"/>
    <s v="S.Pd., M.Eng."/>
    <s v="- Muji Prihajatno, S.Pd., M.Eng."/>
    <x v="749"/>
    <d v="1983-01-14T00:00:00"/>
    <n v="42"/>
    <s v="42 Tahun 8 Bulan"/>
    <s v="41-45"/>
    <s v="Laki-laki"/>
    <x v="1"/>
    <d v="2022-10-01T00:00:00"/>
    <x v="1"/>
    <x v="0"/>
    <x v="0"/>
    <x v="85"/>
    <x v="78"/>
    <m/>
    <m/>
    <m/>
    <m/>
    <m/>
    <s v="TUBEL (Agustus 2021 s.d. Agustus 2025)"/>
    <x v="1005"/>
    <x v="16"/>
    <x v="10"/>
    <x v="7"/>
    <s v="Kampus Bone"/>
    <s v="S3"/>
    <x v="277"/>
    <x v="13"/>
    <x v="391"/>
    <x v="405"/>
    <x v="0"/>
    <x v="4"/>
    <x v="250"/>
    <x v="249"/>
    <x v="4"/>
    <x v="18"/>
  </r>
  <r>
    <x v="1004"/>
    <s v="-"/>
    <s v="A.Pi., M.T."/>
    <s v="- Yasser Arafat, A.Pi., M.T."/>
    <x v="750"/>
    <d v="1975-01-09T00:00:00"/>
    <n v="50"/>
    <s v="50 Tahun 8 Bulan"/>
    <s v="46-50"/>
    <s v="Laki-laki"/>
    <x v="0"/>
    <d v="2014-10-01T00:00:00"/>
    <x v="1"/>
    <x v="0"/>
    <x v="0"/>
    <x v="119"/>
    <x v="105"/>
    <m/>
    <m/>
    <m/>
    <m/>
    <m/>
    <s v="WADIR III"/>
    <x v="1006"/>
    <x v="16"/>
    <x v="10"/>
    <x v="7"/>
    <s v="Kampus Bone"/>
    <s v="S2"/>
    <x v="4"/>
    <x v="11"/>
    <x v="392"/>
    <x v="406"/>
    <x v="0"/>
    <x v="4"/>
    <x v="251"/>
    <x v="250"/>
    <x v="4"/>
    <x v="18"/>
  </r>
  <r>
    <x v="1005"/>
    <s v="-"/>
    <s v="S.P., M.Si."/>
    <s v="- Khairul Jamil, S.P., M.Si."/>
    <x v="751"/>
    <d v="1971-02-14T00:00:00"/>
    <n v="54"/>
    <s v="54 Tahun 7 Bulan"/>
    <s v="51-55"/>
    <s v="Laki-laki"/>
    <x v="0"/>
    <d v="2017-10-01T00:00:00"/>
    <x v="1"/>
    <x v="0"/>
    <x v="0"/>
    <x v="63"/>
    <x v="57"/>
    <m/>
    <m/>
    <m/>
    <m/>
    <m/>
    <s v="Sekretaris SPI"/>
    <x v="1007"/>
    <x v="16"/>
    <x v="10"/>
    <x v="7"/>
    <s v="Kampus Bone"/>
    <s v="S2"/>
    <x v="209"/>
    <x v="1"/>
    <x v="393"/>
    <x v="407"/>
    <x v="0"/>
    <x v="5"/>
    <x v="252"/>
    <x v="251"/>
    <x v="26"/>
    <x v="1"/>
  </r>
  <r>
    <x v="1006"/>
    <s v="Ir."/>
    <s v="M.Si."/>
    <s v="Ir. Agus Surachmat, M.Si."/>
    <x v="752"/>
    <d v="1959-08-14T00:00:00"/>
    <n v="66"/>
    <s v="66 Tahun 1 Bulan"/>
    <s v="66-70"/>
    <s v="Laki-laki"/>
    <x v="1"/>
    <d v="2000-10-01T00:00:00"/>
    <x v="2"/>
    <x v="0"/>
    <x v="0"/>
    <x v="153"/>
    <x v="74"/>
    <m/>
    <m/>
    <m/>
    <m/>
    <m/>
    <s v="Pensiun per 1 September 2024"/>
    <x v="1008"/>
    <x v="16"/>
    <x v="10"/>
    <x v="7"/>
    <s v="Bone"/>
    <s v="S2"/>
    <x v="56"/>
    <x v="164"/>
    <x v="45"/>
    <x v="408"/>
    <x v="0"/>
    <x v="0"/>
    <x v="253"/>
    <x v="252"/>
    <x v="0"/>
    <x v="0"/>
  </r>
  <r>
    <x v="1007"/>
    <s v="-"/>
    <s v="S.Pi., M.Si."/>
    <s v="- Irwan, S.Pi., M.Si."/>
    <x v="753"/>
    <d v="1978-12-23T00:00:00"/>
    <n v="46"/>
    <s v="46 Tahun 9 Bulan"/>
    <s v="46-50"/>
    <s v="Laki-laki"/>
    <x v="1"/>
    <d v="2022-04-01T00:00:00"/>
    <x v="1"/>
    <x v="0"/>
    <x v="0"/>
    <x v="107"/>
    <x v="85"/>
    <m/>
    <m/>
    <m/>
    <m/>
    <m/>
    <s v="Kepala Laboratorium Terumbu Karang dan Lamun/Belum Pencantuman Gelar S3"/>
    <x v="1009"/>
    <x v="16"/>
    <x v="10"/>
    <x v="7"/>
    <s v="Kampus Bone"/>
    <s v="S3"/>
    <x v="27"/>
    <x v="164"/>
    <x v="394"/>
    <x v="409"/>
    <x v="0"/>
    <x v="9"/>
    <x v="254"/>
    <x v="253"/>
    <x v="12"/>
    <x v="0"/>
  </r>
  <r>
    <x v="1008"/>
    <s v="-"/>
    <s v="A.Pi., M.S.T.Pi."/>
    <s v="- Awaluddin, A.Pi., M.S.T.Pi."/>
    <x v="754"/>
    <d v="1975-04-13T00:00:00"/>
    <n v="50"/>
    <s v="50 Tahun 5 Bulan"/>
    <s v="46-50"/>
    <s v="Laki-laki"/>
    <x v="0"/>
    <d v="2018-10-01T00:00:00"/>
    <x v="1"/>
    <x v="0"/>
    <x v="0"/>
    <x v="67"/>
    <x v="61"/>
    <m/>
    <m/>
    <m/>
    <m/>
    <m/>
    <s v="Kepala Laboratorium Oseanografi Kelautan"/>
    <x v="1010"/>
    <x v="16"/>
    <x v="10"/>
    <x v="7"/>
    <s v="Kampus Bone"/>
    <s v="S2"/>
    <x v="5"/>
    <x v="3"/>
    <x v="395"/>
    <x v="410"/>
    <x v="1"/>
    <x v="7"/>
    <x v="9"/>
    <x v="9"/>
    <x v="7"/>
    <x v="130"/>
  </r>
  <r>
    <x v="1009"/>
    <s v="Drs."/>
    <s v="M.Pd."/>
    <s v="Drs. Yakub Suleman, M.Pd."/>
    <x v="755"/>
    <d v="1965-05-01T00:00:00"/>
    <n v="60"/>
    <s v="60 Tahun 4 Bulan"/>
    <s v="56-60"/>
    <s v="Laki-laki"/>
    <x v="3"/>
    <d v="2021-04-01T00:00:00"/>
    <x v="1"/>
    <x v="0"/>
    <x v="0"/>
    <x v="20"/>
    <x v="19"/>
    <m/>
    <m/>
    <m/>
    <m/>
    <m/>
    <s v="-"/>
    <x v="1011"/>
    <x v="16"/>
    <x v="10"/>
    <x v="7"/>
    <s v="Kampus Bone"/>
    <s v="S2"/>
    <x v="172"/>
    <x v="115"/>
    <x v="396"/>
    <x v="411"/>
    <x v="1"/>
    <x v="7"/>
    <x v="9"/>
    <x v="9"/>
    <x v="7"/>
    <x v="108"/>
  </r>
  <r>
    <x v="1010"/>
    <s v="-"/>
    <s v="M.Si."/>
    <s v="- Katarina Hesty Rombe, M.Si."/>
    <x v="756"/>
    <d v="1992-06-25T00:00:00"/>
    <n v="33"/>
    <s v="33 Tahun 3 Bulan"/>
    <s v="31-35"/>
    <s v="Perempuan"/>
    <x v="5"/>
    <d v="2023-10-01T00:00:00"/>
    <x v="0"/>
    <x v="0"/>
    <x v="0"/>
    <x v="110"/>
    <x v="97"/>
    <m/>
    <m/>
    <m/>
    <m/>
    <m/>
    <s v="TUBEL (12 Agustus 2024 s.d 11 Agustus 2028)"/>
    <x v="1012"/>
    <x v="16"/>
    <x v="10"/>
    <x v="7"/>
    <s v="Kampus Bone"/>
    <s v="S2"/>
    <x v="278"/>
    <x v="1"/>
    <x v="397"/>
    <x v="412"/>
    <x v="0"/>
    <x v="13"/>
    <x v="255"/>
    <x v="254"/>
    <x v="19"/>
    <x v="0"/>
  </r>
  <r>
    <x v="1011"/>
    <s v="-"/>
    <s v="M.Si."/>
    <s v="- Muchtar Amiluddin, M.Si."/>
    <x v="757"/>
    <d v="1986-11-06T00:00:00"/>
    <n v="38"/>
    <s v="38 Tahun 10 Bulan"/>
    <s v="36-40"/>
    <s v="Laki-laki"/>
    <x v="5"/>
    <d v="2024-08-01T00:00:00"/>
    <x v="1"/>
    <x v="0"/>
    <x v="0"/>
    <x v="1"/>
    <x v="1"/>
    <m/>
    <m/>
    <m/>
    <m/>
    <m/>
    <s v="Sekretaris PRODI TKL"/>
    <x v="1013"/>
    <x v="16"/>
    <x v="10"/>
    <x v="7"/>
    <s v="Kampus Bone"/>
    <s v="S2"/>
    <x v="13"/>
    <x v="9"/>
    <x v="398"/>
    <x v="413"/>
    <x v="1"/>
    <x v="7"/>
    <x v="9"/>
    <x v="9"/>
    <x v="7"/>
    <x v="131"/>
  </r>
  <r>
    <x v="1012"/>
    <s v="-"/>
    <s v="S.Pd., M.Pi."/>
    <s v="- Hawati, S.Pd., M.Pi."/>
    <x v="758"/>
    <d v="1966-09-15T00:00:00"/>
    <n v="59"/>
    <s v="59 Tahun 0 Bulan"/>
    <s v="56-60"/>
    <s v="Perempuan"/>
    <x v="1"/>
    <d v="2020-04-01T00:00:00"/>
    <x v="1"/>
    <x v="0"/>
    <x v="0"/>
    <x v="44"/>
    <x v="34"/>
    <m/>
    <m/>
    <m/>
    <m/>
    <m/>
    <s v="-"/>
    <x v="1014"/>
    <x v="16"/>
    <x v="10"/>
    <x v="7"/>
    <s v="Kampus Bone"/>
    <s v="S2"/>
    <x v="13"/>
    <x v="4"/>
    <x v="399"/>
    <x v="414"/>
    <x v="1"/>
    <x v="7"/>
    <x v="9"/>
    <x v="9"/>
    <x v="7"/>
    <x v="132"/>
  </r>
  <r>
    <x v="1013"/>
    <s v="-"/>
    <s v="M.T."/>
    <s v="- Muhammad Irpan Sejati Tassakka, M.T."/>
    <x v="759"/>
    <d v="1992-11-25T00:00:00"/>
    <n v="32"/>
    <s v="32 Tahun 10 Bulan"/>
    <s v="31-35"/>
    <s v="Laki-laki"/>
    <x v="5"/>
    <d v="2024-12-01T00:00:00"/>
    <x v="0"/>
    <x v="0"/>
    <x v="0"/>
    <x v="60"/>
    <x v="54"/>
    <m/>
    <m/>
    <m/>
    <m/>
    <m/>
    <s v="TUBEL (Agustus 2023 s.d. Agustus 2027)"/>
    <x v="1015"/>
    <x v="16"/>
    <x v="10"/>
    <x v="7"/>
    <s v="Kampus Bone"/>
    <s v="S2"/>
    <x v="279"/>
    <x v="0"/>
    <x v="400"/>
    <x v="415"/>
    <x v="0"/>
    <x v="13"/>
    <x v="256"/>
    <x v="255"/>
    <x v="31"/>
    <x v="118"/>
  </r>
  <r>
    <x v="1014"/>
    <s v="-"/>
    <s v="S.St.Pi., M.Si."/>
    <s v="- Mohammad Roin Najih, S.St.Pi., M.Si."/>
    <x v="760"/>
    <d v="1984-07-18T00:00:00"/>
    <n v="41"/>
    <s v="41 Tahun 2 Bulan"/>
    <s v="41-45"/>
    <s v="Laki-laki"/>
    <x v="0"/>
    <d v="2020-04-01T00:00:00"/>
    <x v="1"/>
    <x v="0"/>
    <x v="0"/>
    <x v="24"/>
    <x v="15"/>
    <m/>
    <m/>
    <m/>
    <m/>
    <m/>
    <s v="KAPRODI TKL"/>
    <x v="1016"/>
    <x v="16"/>
    <x v="10"/>
    <x v="7"/>
    <s v="Kampus Bone"/>
    <s v="S2"/>
    <x v="156"/>
    <x v="115"/>
    <x v="401"/>
    <x v="416"/>
    <x v="1"/>
    <x v="7"/>
    <x v="9"/>
    <x v="9"/>
    <x v="7"/>
    <x v="125"/>
  </r>
  <r>
    <x v="1015"/>
    <s v="-"/>
    <s v="S.P., M.Si."/>
    <s v="- Mustafa, S.P., M.Si."/>
    <x v="761"/>
    <d v="1967-05-05T00:00:00"/>
    <n v="58"/>
    <s v="58 Tahun 4 Bulan"/>
    <s v="56-60"/>
    <s v="Laki-laki"/>
    <x v="4"/>
    <d v="2019-04-01T00:00:00"/>
    <x v="1"/>
    <x v="0"/>
    <x v="0"/>
    <x v="114"/>
    <x v="100"/>
    <m/>
    <m/>
    <m/>
    <m/>
    <m/>
    <s v="-"/>
    <x v="1017"/>
    <x v="16"/>
    <x v="10"/>
    <x v="7"/>
    <s v="Kampus Bone"/>
    <s v="S2"/>
    <x v="274"/>
    <x v="115"/>
    <x v="402"/>
    <x v="417"/>
    <x v="1"/>
    <x v="7"/>
    <x v="9"/>
    <x v="9"/>
    <x v="7"/>
    <x v="133"/>
  </r>
  <r>
    <x v="1016"/>
    <s v="-"/>
    <s v="S.Kel., M.Si."/>
    <s v="- Anisa Aulia Sabilah, S.Kel., M.Si."/>
    <x v="762"/>
    <d v="1997-10-25T00:00:00"/>
    <n v="27"/>
    <s v="27 Tahun 11 Bulan"/>
    <s v="26-30"/>
    <s v="Perempuan"/>
    <x v="8"/>
    <d v="2024-03-01T00:00:00"/>
    <x v="1"/>
    <x v="2"/>
    <x v="3"/>
    <x v="130"/>
    <x v="111"/>
    <m/>
    <m/>
    <m/>
    <m/>
    <m/>
    <s v="-"/>
    <x v="1018"/>
    <x v="16"/>
    <x v="10"/>
    <x v="7"/>
    <s v="Kampus Bone"/>
    <s v="S2"/>
    <x v="4"/>
    <x v="1"/>
    <x v="403"/>
    <x v="418"/>
    <x v="1"/>
    <x v="7"/>
    <x v="9"/>
    <x v="9"/>
    <x v="7"/>
    <x v="103"/>
  </r>
  <r>
    <x v="1017"/>
    <s v="-"/>
    <s v="A.Md.Pi."/>
    <s v="- Elias Moni T., A.Md.Pi."/>
    <x v="763"/>
    <d v="1976-12-02T00:00:00"/>
    <n v="48"/>
    <s v="48 Tahun 9 Bulan"/>
    <s v="46-50"/>
    <s v="Laki-laki"/>
    <x v="6"/>
    <d v="2023-04-01T00:00:00"/>
    <x v="1"/>
    <x v="3"/>
    <x v="4"/>
    <x v="39"/>
    <x v="84"/>
    <s v="Pengelola Instalasi Sarana Pendidikan"/>
    <d v="2017-04-01T00:00:00"/>
    <s v="Urusan Pendidikan, Penelitian dan Pengabdian Masyarakat"/>
    <s v="Pelaksana Administrasi Wakil Direktur I"/>
    <m/>
    <s v="-"/>
    <x v="1019"/>
    <x v="2"/>
    <x v="2"/>
    <x v="7"/>
    <s v="Kampus Bone"/>
    <s v="D3"/>
    <x v="244"/>
    <x v="165"/>
    <x v="45"/>
    <x v="73"/>
    <x v="2"/>
    <x v="7"/>
    <x v="33"/>
    <x v="33"/>
    <x v="16"/>
    <x v="21"/>
  </r>
  <r>
    <x v="1018"/>
    <s v="-"/>
    <s v="S.Pd."/>
    <s v="- Jumadil, S.Pd."/>
    <x v="764"/>
    <d v="1968-10-24T00:00:00"/>
    <n v="56"/>
    <s v="56 Tahun 11 Bulan"/>
    <s v="56-60"/>
    <s v="Laki-laki"/>
    <x v="4"/>
    <d v="2022-10-01T00:00:00"/>
    <x v="1"/>
    <x v="3"/>
    <x v="4"/>
    <x v="39"/>
    <x v="84"/>
    <s v="Pengelola Bahan Akademik dan Pengajaran"/>
    <d v="2023-01-01T00:00:00"/>
    <s v="Urusan Pendidikan, Penelitian dan Pengabdian Masyarakat"/>
    <s v="Pelaksana Administrasi Wakil Direktur I"/>
    <m/>
    <s v="-"/>
    <x v="1020"/>
    <x v="2"/>
    <x v="2"/>
    <x v="7"/>
    <s v="Kampus Bone"/>
    <s v="S1/D4"/>
    <x v="280"/>
    <x v="166"/>
    <x v="45"/>
    <x v="73"/>
    <x v="2"/>
    <x v="7"/>
    <x v="33"/>
    <x v="33"/>
    <x v="16"/>
    <x v="21"/>
  </r>
  <r>
    <x v="1019"/>
    <s v="-"/>
    <s v="S.Pd., M.Si."/>
    <s v="- Laely Dimyati, S.Pd., M.Si."/>
    <x v="765"/>
    <d v="1986-07-06T00:00:00"/>
    <n v="39"/>
    <s v="39 Tahun 2 Bulan"/>
    <s v="36-40"/>
    <s v="Perempuan"/>
    <x v="0"/>
    <d v="2020-10-01T00:00:00"/>
    <x v="1"/>
    <x v="3"/>
    <x v="4"/>
    <x v="39"/>
    <x v="84"/>
    <s v="Pengelola Bahan Akademik dan Pengajaran"/>
    <d v="2023-01-01T00:00:00"/>
    <s v="Urusan Pendidikan, Penelitian dan Pengabdian Masyarakat"/>
    <s v="Pelaksana Administrasi Wakil Direktur I"/>
    <m/>
    <s v="-"/>
    <x v="1021"/>
    <x v="2"/>
    <x v="2"/>
    <x v="7"/>
    <s v="Kampus Bone"/>
    <s v="S2"/>
    <x v="87"/>
    <x v="167"/>
    <x v="45"/>
    <x v="73"/>
    <x v="2"/>
    <x v="7"/>
    <x v="33"/>
    <x v="33"/>
    <x v="16"/>
    <x v="21"/>
  </r>
  <r>
    <x v="1020"/>
    <s v="-"/>
    <s v="S.Sos."/>
    <s v="- Idawati, S.Sos."/>
    <x v="766"/>
    <d v="1968-05-08T00:00:00"/>
    <n v="57"/>
    <s v="57 Tahun 4 Bulan"/>
    <s v="56-60"/>
    <s v="Perempuan"/>
    <x v="0"/>
    <d v="2022-04-01T00:00:00"/>
    <x v="1"/>
    <x v="3"/>
    <x v="4"/>
    <x v="39"/>
    <x v="84"/>
    <s v="Pengelola Bahan Akademik dan Pengajaran"/>
    <d v="2023-01-01T00:00:00"/>
    <s v="Urusan Pendidikan, Penelitian dan Pengabdian Masyarakat"/>
    <s v="Pelaksana Administrasi Wakil Direktur I"/>
    <m/>
    <s v="-"/>
    <x v="1022"/>
    <x v="2"/>
    <x v="2"/>
    <x v="7"/>
    <s v="Kampus Bone"/>
    <s v="S1/D4"/>
    <x v="90"/>
    <x v="168"/>
    <x v="45"/>
    <x v="73"/>
    <x v="2"/>
    <x v="7"/>
    <x v="33"/>
    <x v="33"/>
    <x v="16"/>
    <x v="21"/>
  </r>
  <r>
    <x v="1021"/>
    <s v="Ir."/>
    <s v="M.Si."/>
    <s v="Ir. Andi Mustamin, M.Si."/>
    <x v="767"/>
    <d v="1965-12-31T00:00:00"/>
    <n v="59"/>
    <s v="59 Tahun 8 Bulan"/>
    <s v="56-60"/>
    <s v="Laki-laki"/>
    <x v="1"/>
    <d v="2014-04-01T00:00:00"/>
    <x v="2"/>
    <x v="3"/>
    <x v="4"/>
    <x v="39"/>
    <x v="84"/>
    <s v="Satuan Pengamanan"/>
    <d v="2023-01-01T00:00:00"/>
    <s v="Urusan Pendidikan, Penelitian dan Pengabdian Masyarakat"/>
    <s v="Pelaksana Administrasi Wakil Direktur I"/>
    <m/>
    <s v="Pensiun 1 Desember 2023"/>
    <x v="1023"/>
    <x v="2"/>
    <x v="2"/>
    <x v="7"/>
    <s v="Bone"/>
    <s v="S2"/>
    <x v="281"/>
    <x v="1"/>
    <x v="45"/>
    <x v="73"/>
    <x v="2"/>
    <x v="7"/>
    <x v="33"/>
    <x v="33"/>
    <x v="16"/>
    <x v="21"/>
  </r>
  <r>
    <x v="1022"/>
    <s v="-"/>
    <s v="S.St.Pi."/>
    <s v="- Ari Kusuma Wardani, S.St.Pi."/>
    <x v="768"/>
    <d v="1981-10-12T00:00:00"/>
    <n v="43"/>
    <s v="43 Tahun 11 Bulan"/>
    <s v="41-45"/>
    <s v="Perempuan"/>
    <x v="0"/>
    <d v="2018-10-01T00:00:00"/>
    <x v="2"/>
    <x v="3"/>
    <x v="4"/>
    <x v="39"/>
    <x v="84"/>
    <s v="Pengelola Laboratorium"/>
    <d v="2023-01-01T00:00:00"/>
    <s v="Urusan Pendidikan, Penelitian dan Pengabdian Masyarakat"/>
    <s v="Pelaksana Administrasi Wakil Direktur I"/>
    <m/>
    <s v="Mutasi ke BRPI Sukamandi"/>
    <x v="1024"/>
    <x v="2"/>
    <x v="2"/>
    <x v="7"/>
    <s v="Bone"/>
    <s v="S1/D4"/>
    <x v="252"/>
    <x v="3"/>
    <x v="45"/>
    <x v="73"/>
    <x v="2"/>
    <x v="7"/>
    <x v="33"/>
    <x v="33"/>
    <x v="16"/>
    <x v="21"/>
  </r>
  <r>
    <x v="1023"/>
    <s v="-"/>
    <s v="S.Pd."/>
    <s v="- Rosdianah, S.Pd."/>
    <x v="769"/>
    <d v="1974-06-08T00:00:00"/>
    <n v="51"/>
    <s v="51 Tahun 3 Bulan"/>
    <s v="51-55"/>
    <s v="Perempuan"/>
    <x v="0"/>
    <d v="2020-04-01T00:00:00"/>
    <x v="1"/>
    <x v="3"/>
    <x v="4"/>
    <x v="39"/>
    <x v="84"/>
    <s v="Pengelola Laboratorium"/>
    <d v="2023-01-01T00:00:00"/>
    <s v="Urusan Pendidikan, Penelitian dan Pengabdian Masyarakat"/>
    <s v="Pelaksana Administrasi Wakil Direktur I"/>
    <m/>
    <s v="Kepala Perpustakaan"/>
    <x v="1025"/>
    <x v="2"/>
    <x v="2"/>
    <x v="7"/>
    <s v="Kampus Bone"/>
    <s v="S1/D4"/>
    <x v="282"/>
    <x v="166"/>
    <x v="45"/>
    <x v="73"/>
    <x v="2"/>
    <x v="7"/>
    <x v="33"/>
    <x v="33"/>
    <x v="16"/>
    <x v="21"/>
  </r>
  <r>
    <x v="1024"/>
    <s v="-"/>
    <s v="S.Pi."/>
    <s v="- Muhammad, S.Pi."/>
    <x v="770"/>
    <d v="1972-01-27T00:00:00"/>
    <n v="53"/>
    <s v="53 Tahun 8 Bulan"/>
    <s v="51-55"/>
    <s v="Laki-laki"/>
    <x v="0"/>
    <d v="2024-02-01T00:00:00"/>
    <x v="1"/>
    <x v="3"/>
    <x v="4"/>
    <x v="39"/>
    <x v="84"/>
    <s v="Pengelola Instalasi Sarana Pendidikan"/>
    <d v="2023-01-01T00:00:00"/>
    <s v="Urusan Pendidikan, Penelitian dan Pengabdian Masyarakat"/>
    <s v="Pelaksana Administrasi Wakil Direktur I"/>
    <m/>
    <s v="-"/>
    <x v="1026"/>
    <x v="2"/>
    <x v="2"/>
    <x v="7"/>
    <s v="Kampus Bone"/>
    <s v="S1/D4"/>
    <x v="84"/>
    <x v="169"/>
    <x v="45"/>
    <x v="73"/>
    <x v="2"/>
    <x v="7"/>
    <x v="33"/>
    <x v="33"/>
    <x v="16"/>
    <x v="21"/>
  </r>
  <r>
    <x v="1025"/>
    <s v="-"/>
    <s v="S.Pi."/>
    <s v="- Muhammad Nurman Syarif, S.Pi."/>
    <x v="771"/>
    <d v="1987-11-09T00:00:00"/>
    <n v="37"/>
    <s v="37 Tahun 10 Bulan"/>
    <s v="36-40"/>
    <s v="Laki-laki"/>
    <x v="6"/>
    <d v="2024-04-01T00:00:00"/>
    <x v="1"/>
    <x v="3"/>
    <x v="4"/>
    <x v="39"/>
    <x v="84"/>
    <s v="Tenaga Kependidikan"/>
    <d v="2024-04-01T00:00:00"/>
    <s v="Urusan Pendidikan, Penelitian dan Pengabdian Masyarakat"/>
    <s v="Pelaksana Administrasi Wakil Direktur I"/>
    <m/>
    <s v="belum pencantuman gelar S2"/>
    <x v="1027"/>
    <x v="2"/>
    <x v="2"/>
    <x v="7"/>
    <s v="Kampus Bone"/>
    <s v="S2"/>
    <x v="5"/>
    <x v="12"/>
    <x v="45"/>
    <x v="73"/>
    <x v="2"/>
    <x v="7"/>
    <x v="33"/>
    <x v="33"/>
    <x v="16"/>
    <x v="21"/>
  </r>
  <r>
    <x v="1026"/>
    <s v="-"/>
    <s v="S.St.Pi."/>
    <s v="- Mardatillah Z, S.St.Pi."/>
    <x v="772"/>
    <d v="1989-01-27T00:00:00"/>
    <n v="36"/>
    <s v="36 Tahun 8 Bulan"/>
    <s v="36-40"/>
    <s v="Perempuan"/>
    <x v="5"/>
    <d v="2022-04-01T00:00:00"/>
    <x v="1"/>
    <x v="3"/>
    <x v="4"/>
    <x v="39"/>
    <x v="84"/>
    <s v="Pengelola Kurikulum"/>
    <d v="2025-09-01T00:00:00"/>
    <s v="Urusan Pendidikan, Penelitian dan Pengabdian Masyarakat"/>
    <s v="Pelaksana Administrasi Wakil Direktur I"/>
    <m/>
    <s v="-"/>
    <x v="1028"/>
    <x v="2"/>
    <x v="2"/>
    <x v="7"/>
    <s v="Kampus Bone"/>
    <s v="S1/D4"/>
    <x v="100"/>
    <x v="3"/>
    <x v="45"/>
    <x v="73"/>
    <x v="2"/>
    <x v="7"/>
    <x v="33"/>
    <x v="33"/>
    <x v="16"/>
    <x v="21"/>
  </r>
  <r>
    <x v="1027"/>
    <s v="-"/>
    <s v="A.Md.Pi., S.Pi., M.Tr.Pi."/>
    <s v="- Imran, A.Md.Pi., S.Pi., M.Tr.Pi."/>
    <x v="773"/>
    <d v="1984-01-17T00:00:00"/>
    <n v="41"/>
    <s v="41 Tahun 8 Bulan"/>
    <s v="41-45"/>
    <s v="Laki-laki"/>
    <x v="5"/>
    <d v="2024-04-01T00:00:00"/>
    <x v="1"/>
    <x v="3"/>
    <x v="4"/>
    <x v="39"/>
    <x v="84"/>
    <s v="Pengelola Program dan Pelaporan"/>
    <d v="2022-09-09T00:00:00"/>
    <s v="Urusan Tata Usaha dan Kerumahtanggaan (Administrasi/Teknis)"/>
    <s v="Pelaksana Administrasi Wakil Direktur II"/>
    <m/>
    <s v="-"/>
    <x v="1029"/>
    <x v="2"/>
    <x v="2"/>
    <x v="7"/>
    <s v="Kampus Bone"/>
    <s v="S2"/>
    <x v="5"/>
    <x v="3"/>
    <x v="45"/>
    <x v="73"/>
    <x v="2"/>
    <x v="7"/>
    <x v="33"/>
    <x v="33"/>
    <x v="16"/>
    <x v="21"/>
  </r>
  <r>
    <x v="1028"/>
    <s v="-"/>
    <s v="S.Pi., M.Si."/>
    <s v="- Rosmaladewi, S.Pi., M.Si."/>
    <x v="774"/>
    <d v="1977-10-26T00:00:00"/>
    <n v="47"/>
    <s v="47 Tahun 11 Bulan"/>
    <s v="46-50"/>
    <s v="Perempuan"/>
    <x v="1"/>
    <d v="2024-10-01T00:00:00"/>
    <x v="1"/>
    <x v="3"/>
    <x v="4"/>
    <x v="39"/>
    <x v="84"/>
    <s v="Kepala Subbagian Umum"/>
    <d v="2025-09-01T00:00:00"/>
    <s v="Urusan Tata Usaha dan Kerumahtanggaan (Administrasi/Teknis)"/>
    <s v="Pelaksana Administrasi Wakil Direktur II"/>
    <m/>
    <s v="-"/>
    <x v="1030"/>
    <x v="2"/>
    <x v="2"/>
    <x v="7"/>
    <s v="Kampus Bone"/>
    <s v="S2"/>
    <x v="156"/>
    <x v="115"/>
    <x v="45"/>
    <x v="73"/>
    <x v="2"/>
    <x v="7"/>
    <x v="33"/>
    <x v="33"/>
    <x v="16"/>
    <x v="21"/>
  </r>
  <r>
    <x v="1029"/>
    <s v="-"/>
    <s v="S.Pd."/>
    <s v="- Yip Ratnawati, S.Pd."/>
    <x v="775"/>
    <d v="1970-06-01T00:00:00"/>
    <n v="55"/>
    <s v="55 Tahun 3 Bulan"/>
    <s v="51-55"/>
    <s v="Perempuan"/>
    <x v="1"/>
    <d v="2022-10-01T00:00:00"/>
    <x v="1"/>
    <x v="3"/>
    <x v="4"/>
    <x v="39"/>
    <x v="84"/>
    <s v="Pengelola Data"/>
    <d v="2023-01-01T00:00:00"/>
    <s v="Urusan Tata Usaha dan Kerumahtanggaan (Administrasi/Teknis)"/>
    <s v="Pelaksana Administrasi Wakil Direktur II"/>
    <m/>
    <s v="-"/>
    <x v="1031"/>
    <x v="2"/>
    <x v="2"/>
    <x v="7"/>
    <s v="Kampus Bone"/>
    <s v="S1/D4"/>
    <x v="283"/>
    <x v="170"/>
    <x v="45"/>
    <x v="73"/>
    <x v="2"/>
    <x v="7"/>
    <x v="33"/>
    <x v="33"/>
    <x v="16"/>
    <x v="21"/>
  </r>
  <r>
    <x v="1030"/>
    <s v="-"/>
    <s v="S.Pi."/>
    <s v="- Arafah, S.Pi."/>
    <x v="776"/>
    <d v="1973-07-02T00:00:00"/>
    <n v="52"/>
    <s v="52 Tahun 2 Bulan"/>
    <s v="51-55"/>
    <s v="Laki-laki"/>
    <x v="1"/>
    <d v="2021-04-01T00:00:00"/>
    <x v="1"/>
    <x v="3"/>
    <x v="4"/>
    <x v="39"/>
    <x v="84"/>
    <s v="Pengelola Instalasi "/>
    <d v="2023-01-01T00:00:00"/>
    <s v="Urusan Pendidikan, Penelitian dan Pengabdian Masyarakat"/>
    <s v="Pelaksana Administrasi Wakil Direktur I"/>
    <m/>
    <s v="-"/>
    <x v="1032"/>
    <x v="2"/>
    <x v="2"/>
    <x v="7"/>
    <s v="Kampus Bone"/>
    <s v="S1/D4"/>
    <x v="84"/>
    <x v="169"/>
    <x v="45"/>
    <x v="73"/>
    <x v="2"/>
    <x v="7"/>
    <x v="33"/>
    <x v="33"/>
    <x v="16"/>
    <x v="21"/>
  </r>
  <r>
    <x v="1031"/>
    <s v="-"/>
    <s v="S.Pi."/>
    <s v="- Liliana Jafar, S.Pi."/>
    <x v="777"/>
    <d v="1972-04-25T00:00:00"/>
    <n v="53"/>
    <s v="53 Tahun 5 Bulan"/>
    <s v="51-55"/>
    <s v="Perempuan"/>
    <x v="1"/>
    <d v="2021-04-01T00:00:00"/>
    <x v="1"/>
    <x v="3"/>
    <x v="4"/>
    <x v="39"/>
    <x v="84"/>
    <s v="Pengelola Sarana dan Prasarana Kantor"/>
    <d v="2023-01-01T00:00:00"/>
    <s v="Urusan Keuangan dan Pengelolaan Barang Milik Negara"/>
    <s v="Pelaksana Administrasi Wakil Direktur II"/>
    <m/>
    <s v="-"/>
    <x v="1033"/>
    <x v="2"/>
    <x v="2"/>
    <x v="7"/>
    <s v="Kampus Bone"/>
    <s v="S1/D4"/>
    <x v="84"/>
    <x v="171"/>
    <x v="45"/>
    <x v="73"/>
    <x v="2"/>
    <x v="7"/>
    <x v="33"/>
    <x v="33"/>
    <x v="16"/>
    <x v="21"/>
  </r>
  <r>
    <x v="1032"/>
    <s v="-"/>
    <s v="S.Pd."/>
    <s v="- Suryani, S.Pd."/>
    <x v="778"/>
    <d v="1982-01-16T00:00:00"/>
    <n v="43"/>
    <s v="43 Tahun 8 Bulan"/>
    <s v="41-45"/>
    <s v="Perempuan"/>
    <x v="0"/>
    <d v="2020-04-01T00:00:00"/>
    <x v="1"/>
    <x v="3"/>
    <x v="4"/>
    <x v="39"/>
    <x v="84"/>
    <s v="Pengelola Data"/>
    <d v="2023-01-01T00:00:00"/>
    <s v="Urusan Tata Usaha dan Kerumahtanggaan (Administrasi/Teknis)"/>
    <s v="Pelaksana Administrasi Wakil Direktur II"/>
    <m/>
    <s v="Sekretaris Pusat Kerja Sama Kemitraan dan Kehumasan"/>
    <x v="1034"/>
    <x v="2"/>
    <x v="2"/>
    <x v="7"/>
    <s v="Kampus Bone"/>
    <s v="S1/D4"/>
    <x v="284"/>
    <x v="10"/>
    <x v="45"/>
    <x v="73"/>
    <x v="2"/>
    <x v="7"/>
    <x v="33"/>
    <x v="33"/>
    <x v="16"/>
    <x v="21"/>
  </r>
  <r>
    <x v="1033"/>
    <s v="-"/>
    <s v="S.Pi."/>
    <s v="- Seldi Bartho, S.Pi."/>
    <x v="779"/>
    <d v="1970-08-12T00:00:00"/>
    <n v="55"/>
    <s v="55 Tahun 1 Bulan"/>
    <s v="51-55"/>
    <s v="Laki-laki"/>
    <x v="0"/>
    <d v="2021-10-01T00:00:00"/>
    <x v="1"/>
    <x v="3"/>
    <x v="4"/>
    <x v="39"/>
    <x v="84"/>
    <s v="Pengelola Data"/>
    <d v="2023-01-01T00:00:00"/>
    <s v="Urusan Tata Usaha dan Kerumahtanggaan (Administrasi/Teknis)"/>
    <s v="Pelaksana Administrasi Wakil Direktur II"/>
    <m/>
    <s v="-"/>
    <x v="1035"/>
    <x v="2"/>
    <x v="2"/>
    <x v="7"/>
    <s v="Kampus Bone"/>
    <s v="S1/D4"/>
    <x v="84"/>
    <x v="169"/>
    <x v="45"/>
    <x v="73"/>
    <x v="2"/>
    <x v="7"/>
    <x v="33"/>
    <x v="33"/>
    <x v="16"/>
    <x v="21"/>
  </r>
  <r>
    <x v="1034"/>
    <s v="-"/>
    <s v="-"/>
    <s v="- Najamuddin, -"/>
    <x v="780"/>
    <d v="1969-05-20T00:00:00"/>
    <n v="56"/>
    <s v="56 Tahun 4 Bulan"/>
    <s v="56-60"/>
    <s v="Laki-laki"/>
    <x v="6"/>
    <d v="2024-04-01T00:00:00"/>
    <x v="1"/>
    <x v="3"/>
    <x v="4"/>
    <x v="39"/>
    <x v="84"/>
    <s v="Pengadministrasi Umum"/>
    <d v="2023-01-01T00:00:00"/>
    <s v="Urusan Kepegawaian"/>
    <s v="Pelaksana Administrasi Wakil Direktur II"/>
    <m/>
    <s v="-"/>
    <x v="1036"/>
    <x v="2"/>
    <x v="2"/>
    <x v="7"/>
    <s v="Kampus Bone"/>
    <s v="SLTA"/>
    <x v="83"/>
    <x v="52"/>
    <x v="45"/>
    <x v="73"/>
    <x v="2"/>
    <x v="7"/>
    <x v="33"/>
    <x v="33"/>
    <x v="16"/>
    <x v="21"/>
  </r>
  <r>
    <x v="1035"/>
    <s v="-"/>
    <s v="-"/>
    <s v="- Abdul Muis, -"/>
    <x v="781"/>
    <d v="1967-03-15T00:00:00"/>
    <n v="58"/>
    <s v="58 Tahun 6 Bulan"/>
    <s v="56-60"/>
    <s v="Laki-laki"/>
    <x v="10"/>
    <d v="2023-04-01T00:00:00"/>
    <x v="2"/>
    <x v="3"/>
    <x v="4"/>
    <x v="39"/>
    <x v="84"/>
    <s v="Teknisi Listrik dan Jaringan"/>
    <d v="2023-01-01T00:00:00"/>
    <s v="Urusan Tata Usaha dan Kerumahtanggaan (Administrasi/Teknis)"/>
    <s v="Pelaksana Administrasi Wakil Direktur II"/>
    <m/>
    <s v="Pensiun per 1 April 2025"/>
    <x v="1037"/>
    <x v="2"/>
    <x v="2"/>
    <x v="7"/>
    <s v="Kampus Bone"/>
    <s v="SLTA"/>
    <x v="83"/>
    <x v="52"/>
    <x v="45"/>
    <x v="73"/>
    <x v="2"/>
    <x v="7"/>
    <x v="33"/>
    <x v="33"/>
    <x v="16"/>
    <x v="21"/>
  </r>
  <r>
    <x v="1036"/>
    <s v="-"/>
    <s v="-"/>
    <s v="- Leni Dwiyanti, -"/>
    <x v="782"/>
    <d v="1988-04-02T00:00:00"/>
    <n v="37"/>
    <s v="37 Tahun 5 Bulan"/>
    <s v="36-40"/>
    <s v="Perempuan"/>
    <x v="11"/>
    <d v="2022-04-01T00:00:00"/>
    <x v="1"/>
    <x v="3"/>
    <x v="4"/>
    <x v="39"/>
    <x v="84"/>
    <s v="Pengadministrasi Persuratan"/>
    <d v="2023-01-01T00:00:00"/>
    <s v="Urusan Kepegawaian"/>
    <s v="Pelaksana Administrasi Wakil Direktur II"/>
    <m/>
    <s v="-"/>
    <x v="1038"/>
    <x v="2"/>
    <x v="2"/>
    <x v="7"/>
    <s v="Kampus Bone"/>
    <s v="SLTA"/>
    <x v="83"/>
    <x v="52"/>
    <x v="45"/>
    <x v="73"/>
    <x v="2"/>
    <x v="7"/>
    <x v="33"/>
    <x v="33"/>
    <x v="16"/>
    <x v="21"/>
  </r>
  <r>
    <x v="1037"/>
    <s v="-"/>
    <s v="-"/>
    <s v="- Rizal, -"/>
    <x v="783"/>
    <d v="1979-05-15T00:00:00"/>
    <n v="46"/>
    <s v="46 Tahun 4 Bulan"/>
    <s v="46-50"/>
    <s v="Laki-laki"/>
    <x v="11"/>
    <d v="2023-04-01T00:00:00"/>
    <x v="1"/>
    <x v="3"/>
    <x v="4"/>
    <x v="39"/>
    <x v="84"/>
    <s v="Pengadministrasi Umum"/>
    <d v="2023-01-01T00:00:00"/>
    <s v="Urusan Kepegawaian"/>
    <s v="Pelaksana Administrasi Wakil Direktur II"/>
    <m/>
    <s v="-"/>
    <x v="1039"/>
    <x v="2"/>
    <x v="2"/>
    <x v="7"/>
    <s v="Kampus Bone"/>
    <s v="SLTA"/>
    <x v="83"/>
    <x v="52"/>
    <x v="45"/>
    <x v="73"/>
    <x v="2"/>
    <x v="7"/>
    <x v="33"/>
    <x v="33"/>
    <x v="16"/>
    <x v="21"/>
  </r>
  <r>
    <x v="1038"/>
    <s v="-"/>
    <s v="-"/>
    <s v="- Jumardi, -"/>
    <x v="784"/>
    <d v="1977-03-09T00:00:00"/>
    <n v="48"/>
    <s v="48 Tahun 6 Bulan"/>
    <s v="46-50"/>
    <s v="Laki-laki"/>
    <x v="11"/>
    <d v="2025-04-01T00:00:00"/>
    <x v="1"/>
    <x v="3"/>
    <x v="4"/>
    <x v="39"/>
    <x v="84"/>
    <s v="Teknisi Listrik dan Jaringan"/>
    <d v="2023-01-01T00:00:00"/>
    <s v="Urusan Tata Usaha dan Kerumahtanggaan (Administrasi/Teknis)"/>
    <s v="Pelaksana Administrasi Wakil Direktur II"/>
    <m/>
    <s v="-"/>
    <x v="1040"/>
    <x v="2"/>
    <x v="2"/>
    <x v="7"/>
    <s v="Kampus Bone"/>
    <s v="SLTA"/>
    <x v="83"/>
    <x v="52"/>
    <x v="45"/>
    <x v="73"/>
    <x v="2"/>
    <x v="7"/>
    <x v="33"/>
    <x v="33"/>
    <x v="16"/>
    <x v="21"/>
  </r>
  <r>
    <x v="1039"/>
    <s v="-"/>
    <s v="S.St.Pi."/>
    <s v="- Dadi Herdiana, S.St.Pi."/>
    <x v="785"/>
    <d v="1982-12-23T00:00:00"/>
    <n v="42"/>
    <s v="42 Tahun 9 Bulan"/>
    <s v="41-45"/>
    <s v="Laki-laki"/>
    <x v="0"/>
    <d v="2020-04-01T00:00:00"/>
    <x v="2"/>
    <x v="3"/>
    <x v="4"/>
    <x v="39"/>
    <x v="84"/>
    <s v="Mualim"/>
    <d v="2023-01-01T00:00:00"/>
    <s v="Urusan Tata Usaha dan Kerumahtanggaan (ABK)"/>
    <s v="Pelaksana Administrasi Wakil Direktur II"/>
    <m/>
    <s v="Mutasi ke BDA Sukamandi per 1 April 2024"/>
    <x v="1041"/>
    <x v="2"/>
    <x v="2"/>
    <x v="7"/>
    <s v="Bone"/>
    <s v="S1/D4"/>
    <x v="271"/>
    <x v="3"/>
    <x v="45"/>
    <x v="73"/>
    <x v="2"/>
    <x v="7"/>
    <x v="33"/>
    <x v="33"/>
    <x v="16"/>
    <x v="21"/>
  </r>
  <r>
    <x v="501"/>
    <s v="-"/>
    <s v="S.Pi., M.Tr.Pi."/>
    <s v="- Sucipto, S.Pi., M.Tr.Pi."/>
    <x v="786"/>
    <d v="1971-09-22T00:00:00"/>
    <n v="54"/>
    <s v="54 Tahun 0 Bulan"/>
    <s v="51-55"/>
    <s v="Laki-laki"/>
    <x v="1"/>
    <d v="2025-04-01T00:00:00"/>
    <x v="1"/>
    <x v="3"/>
    <x v="4"/>
    <x v="39"/>
    <x v="84"/>
    <s v="Kelasi"/>
    <d v="2025-01-01T00:00:00"/>
    <s v="Urusan Tata Usaha dan Kerumahtanggaan (ABK)"/>
    <s v="Pelaksana Administrasi Wakil Direktur II"/>
    <m/>
    <s v="-"/>
    <x v="1042"/>
    <x v="2"/>
    <x v="2"/>
    <x v="7"/>
    <s v="Kampus Bone"/>
    <s v="S2"/>
    <x v="5"/>
    <x v="12"/>
    <x v="45"/>
    <x v="73"/>
    <x v="2"/>
    <x v="7"/>
    <x v="33"/>
    <x v="33"/>
    <x v="16"/>
    <x v="21"/>
  </r>
  <r>
    <x v="1040"/>
    <s v="-"/>
    <s v="S.St.Pi., M.S.T.Pi."/>
    <s v="- Alwi Mulato, S.St.Pi., M.S.T.Pi."/>
    <x v="787"/>
    <d v="1982-10-28T00:00:00"/>
    <n v="42"/>
    <s v="42 Tahun 11 Bulan"/>
    <s v="41-45"/>
    <s v="Laki-laki"/>
    <x v="1"/>
    <d v="2024-04-01T00:00:00"/>
    <x v="1"/>
    <x v="3"/>
    <x v="4"/>
    <x v="39"/>
    <x v="84"/>
    <s v="Masinis Kapal"/>
    <d v="2023-01-01T00:00:00"/>
    <s v="Urusan Tata Usaha dan Kerumahtanggaan (ABK)"/>
    <s v="Pelaksana Administrasi Wakil Direktur II"/>
    <m/>
    <s v="Sudah Lulus 19 Februari 2025 (Belum Pencantuman Gelar)"/>
    <x v="1043"/>
    <x v="2"/>
    <x v="2"/>
    <x v="7"/>
    <s v="Kampus Bone"/>
    <s v="S3"/>
    <x v="27"/>
    <x v="164"/>
    <x v="45"/>
    <x v="73"/>
    <x v="2"/>
    <x v="7"/>
    <x v="33"/>
    <x v="33"/>
    <x v="16"/>
    <x v="21"/>
  </r>
  <r>
    <x v="1041"/>
    <s v="-"/>
    <s v="A.Md.Pi."/>
    <s v="- Rio Gunungsah, A.Md.Pi."/>
    <x v="788"/>
    <d v="1983-02-13T00:00:00"/>
    <n v="42"/>
    <s v="42 Tahun 7 Bulan"/>
    <s v="41-45"/>
    <s v="Laki-laki"/>
    <x v="6"/>
    <d v="2021-10-01T00:00:00"/>
    <x v="1"/>
    <x v="3"/>
    <x v="4"/>
    <x v="39"/>
    <x v="84"/>
    <s v="Juru Mudi"/>
    <d v="2023-01-01T00:00:00"/>
    <s v="Urusan Tata Usaha dan Kerumahtanggaan (ABK)"/>
    <s v="Pelaksana Administrasi Wakil Direktur II"/>
    <m/>
    <s v="-"/>
    <x v="1044"/>
    <x v="2"/>
    <x v="2"/>
    <x v="7"/>
    <s v="Kampus Bone"/>
    <s v="D3"/>
    <x v="285"/>
    <x v="165"/>
    <x v="45"/>
    <x v="73"/>
    <x v="2"/>
    <x v="7"/>
    <x v="33"/>
    <x v="33"/>
    <x v="16"/>
    <x v="21"/>
  </r>
  <r>
    <x v="1042"/>
    <s v="-"/>
    <s v="S.Pi."/>
    <s v="- Gandang TH. Epong, S.Pi."/>
    <x v="789"/>
    <d v="1968-05-26T00:00:00"/>
    <n v="57"/>
    <s v="57 Tahun 4 Bulan"/>
    <s v="56-60"/>
    <s v="Laki-laki"/>
    <x v="6"/>
    <d v="2023-04-01T00:00:00"/>
    <x v="1"/>
    <x v="3"/>
    <x v="4"/>
    <x v="39"/>
    <x v="84"/>
    <s v="Juru Mesin"/>
    <d v="2023-01-01T00:00:00"/>
    <s v="Urusan Tata Usaha dan Kerumahtanggaan (ABK)"/>
    <s v="Pelaksana Administrasi Wakil Direktur II"/>
    <m/>
    <s v="-"/>
    <x v="1045"/>
    <x v="2"/>
    <x v="2"/>
    <x v="7"/>
    <s v="Kampus Bone"/>
    <s v="S1/D4"/>
    <x v="84"/>
    <x v="172"/>
    <x v="45"/>
    <x v="73"/>
    <x v="2"/>
    <x v="7"/>
    <x v="33"/>
    <x v="33"/>
    <x v="16"/>
    <x v="21"/>
  </r>
  <r>
    <x v="1043"/>
    <s v="-"/>
    <s v="A.Md."/>
    <s v="- Ahyani Radhiyani Rahim, A.Md."/>
    <x v="790"/>
    <d v="1980-10-16T00:00:00"/>
    <n v="44"/>
    <s v="44 Tahun 11 Bulan"/>
    <s v="41-45"/>
    <s v="Perempuan"/>
    <x v="6"/>
    <d v="2023-04-01T00:00:00"/>
    <x v="1"/>
    <x v="3"/>
    <x v="4"/>
    <x v="39"/>
    <x v="84"/>
    <s v="Pengelola Barang Milik Negara"/>
    <d v="2023-01-01T00:00:00"/>
    <s v="Urusan Keuangan dan Pengelolaan Barang Milik Negara"/>
    <s v="Pelaksana Administrasi Wakil Direktur II"/>
    <m/>
    <s v="-"/>
    <x v="1046"/>
    <x v="2"/>
    <x v="2"/>
    <x v="7"/>
    <s v="Kampus Bone"/>
    <s v="D3"/>
    <x v="286"/>
    <x v="173"/>
    <x v="45"/>
    <x v="73"/>
    <x v="2"/>
    <x v="7"/>
    <x v="33"/>
    <x v="33"/>
    <x v="16"/>
    <x v="21"/>
  </r>
  <r>
    <x v="1044"/>
    <s v="-"/>
    <s v="S.Pd."/>
    <s v="- Ernita, S.Pd."/>
    <x v="791"/>
    <d v="1990-12-09T00:00:00"/>
    <n v="34"/>
    <s v="34 Tahun 9 Bulan"/>
    <s v="31-35"/>
    <s v="Perempuan"/>
    <x v="12"/>
    <d v="2022-04-01T00:00:00"/>
    <x v="1"/>
    <x v="3"/>
    <x v="4"/>
    <x v="39"/>
    <x v="84"/>
    <s v="Pengelola Keuangan"/>
    <d v="2022-12-01T00:00:00"/>
    <s v="Urusan Keuangan dan Pengelolaan Barang Milik Negara"/>
    <s v="Pelaksana Administrasi Wakil Direktur II"/>
    <m/>
    <s v="-"/>
    <x v="1047"/>
    <x v="2"/>
    <x v="2"/>
    <x v="7"/>
    <s v="Kampus Bone"/>
    <s v="S1/D4"/>
    <x v="287"/>
    <x v="174"/>
    <x v="45"/>
    <x v="73"/>
    <x v="2"/>
    <x v="7"/>
    <x v="33"/>
    <x v="33"/>
    <x v="16"/>
    <x v="21"/>
  </r>
  <r>
    <x v="1045"/>
    <s v="-"/>
    <s v="A.Md."/>
    <s v="- Muh. Husain, A.Md."/>
    <x v="792"/>
    <d v="1981-02-15T00:00:00"/>
    <n v="44"/>
    <s v="44 Tahun 7 Bulan"/>
    <s v="41-45"/>
    <s v="Laki-laki"/>
    <x v="6"/>
    <d v="2023-04-01T00:00:00"/>
    <x v="2"/>
    <x v="3"/>
    <x v="4"/>
    <x v="39"/>
    <x v="84"/>
    <s v="Satuan Pengamanan"/>
    <m/>
    <s v="Urusan Pendidikan, Penelitian dan Pengabdian Masyarakat"/>
    <s v="Pelaksana Administrasi Wakil Direktur I"/>
    <m/>
    <m/>
    <x v="1048"/>
    <x v="2"/>
    <x v="2"/>
    <x v="7"/>
    <s v="Bone"/>
    <s v="D3"/>
    <x v="288"/>
    <x v="173"/>
    <x v="45"/>
    <x v="73"/>
    <x v="2"/>
    <x v="7"/>
    <x v="33"/>
    <x v="33"/>
    <x v="16"/>
    <x v="21"/>
  </r>
  <r>
    <x v="1046"/>
    <s v="-"/>
    <s v="S.Sos., M.Si."/>
    <s v="- Asniar, S.Sos., M.Si."/>
    <x v="793"/>
    <d v="1984-06-03T00:00:00"/>
    <n v="41"/>
    <s v="41 Tahun 3 Bulan"/>
    <s v="41-45"/>
    <s v="Perempuan"/>
    <x v="6"/>
    <d v="2025-04-01T00:00:00"/>
    <x v="1"/>
    <x v="3"/>
    <x v="4"/>
    <x v="39"/>
    <x v="84"/>
    <s v="Pengelola Keuangan"/>
    <d v="2023-01-01T00:00:00"/>
    <s v="Urusan Keuangan dan Pengelolaan Barang Milik Negara"/>
    <s v="Pelaksana Administrasi Wakil Direktur II"/>
    <m/>
    <s v="-"/>
    <x v="1049"/>
    <x v="2"/>
    <x v="2"/>
    <x v="7"/>
    <s v="Kampus Bone"/>
    <s v="S2"/>
    <x v="289"/>
    <x v="167"/>
    <x v="45"/>
    <x v="73"/>
    <x v="2"/>
    <x v="7"/>
    <x v="33"/>
    <x v="33"/>
    <x v="16"/>
    <x v="21"/>
  </r>
  <r>
    <x v="1047"/>
    <s v="-"/>
    <s v="S.Pd."/>
    <s v="- Syamsu Alam, S.Pd."/>
    <x v="794"/>
    <d v="1979-07-07T00:00:00"/>
    <n v="46"/>
    <s v="46 Tahun 2 Bulan"/>
    <s v="46-50"/>
    <s v="Laki-laki"/>
    <x v="0"/>
    <d v="2021-10-01T00:00:00"/>
    <x v="1"/>
    <x v="3"/>
    <x v="4"/>
    <x v="39"/>
    <x v="84"/>
    <s v="Pengelola Barang Milik Negara"/>
    <d v="2023-01-01T00:00:00"/>
    <s v="Urusan Keuangan dan Pengelolaan Barang Milik Negara"/>
    <s v="Pelaksana Administrasi Wakil Direktur II"/>
    <m/>
    <s v="-"/>
    <x v="1050"/>
    <x v="2"/>
    <x v="2"/>
    <x v="7"/>
    <s v="Kampus Bone"/>
    <s v="S1/D4"/>
    <x v="280"/>
    <x v="166"/>
    <x v="45"/>
    <x v="73"/>
    <x v="2"/>
    <x v="7"/>
    <x v="33"/>
    <x v="33"/>
    <x v="16"/>
    <x v="21"/>
  </r>
  <r>
    <x v="1048"/>
    <s v="-"/>
    <s v="S.Sos."/>
    <s v="- Kasturi, S.Sos."/>
    <x v="795"/>
    <d v="1969-05-01T00:00:00"/>
    <n v="56"/>
    <s v="56 Tahun 4 Bulan"/>
    <s v="56-60"/>
    <s v="Perempuan"/>
    <x v="0"/>
    <d v="2025-04-01T00:00:00"/>
    <x v="1"/>
    <x v="3"/>
    <x v="4"/>
    <x v="39"/>
    <x v="84"/>
    <s v="Analis Sumber Daya Manusia Aparatur"/>
    <d v="2023-01-01T00:00:00"/>
    <s v="Urusan Kepegawaian"/>
    <s v="Pelaksana Administrasi Wakil Direktur II"/>
    <m/>
    <s v="-"/>
    <x v="1051"/>
    <x v="2"/>
    <x v="2"/>
    <x v="7"/>
    <s v="Kampus Bone"/>
    <s v="S1/D4"/>
    <x v="90"/>
    <x v="168"/>
    <x v="45"/>
    <x v="73"/>
    <x v="2"/>
    <x v="7"/>
    <x v="33"/>
    <x v="33"/>
    <x v="16"/>
    <x v="21"/>
  </r>
  <r>
    <x v="1049"/>
    <s v="-"/>
    <s v="S.Pi."/>
    <s v="- Marthen Bartho, S.Pi."/>
    <x v="796"/>
    <d v="1973-03-28T00:00:00"/>
    <n v="52"/>
    <s v="52 Tahun 6 Bulan"/>
    <s v="51-55"/>
    <s v="Laki-laki"/>
    <x v="6"/>
    <d v="2023-04-01T00:00:00"/>
    <x v="1"/>
    <x v="3"/>
    <x v="4"/>
    <x v="39"/>
    <x v="84"/>
    <s v="Pengelola Data"/>
    <d v="2023-01-01T00:00:00"/>
    <s v="Urusan Tata Usaha dan Kerumahtanggaan (Administrasi/Teknis)"/>
    <s v="Pelaksana Administrasi Wakil Direktur II"/>
    <m/>
    <s v="-"/>
    <x v="1052"/>
    <x v="2"/>
    <x v="2"/>
    <x v="7"/>
    <s v="Kampus Bone"/>
    <s v="S1/D4"/>
    <x v="84"/>
    <x v="172"/>
    <x v="45"/>
    <x v="73"/>
    <x v="2"/>
    <x v="7"/>
    <x v="33"/>
    <x v="33"/>
    <x v="16"/>
    <x v="21"/>
  </r>
  <r>
    <x v="1050"/>
    <s v="-"/>
    <s v="S.Sos."/>
    <s v="- Jamal, S.Sos."/>
    <x v="797"/>
    <d v="1983-01-31T00:00:00"/>
    <n v="42"/>
    <s v="42 Tahun 7 Bulan"/>
    <s v="41-45"/>
    <s v="Laki-laki"/>
    <x v="6"/>
    <d v="2025-04-01T00:00:00"/>
    <x v="1"/>
    <x v="3"/>
    <x v="4"/>
    <x v="39"/>
    <x v="84"/>
    <s v="Penanggungjawab Kerumahtanggan Kampus I"/>
    <d v="2025-02-03T00:00:00"/>
    <s v="Urusan Kepegawaian"/>
    <s v="Pelaksana Administrasi Wakil Direktur II"/>
    <m/>
    <s v="-"/>
    <x v="1053"/>
    <x v="2"/>
    <x v="2"/>
    <x v="7"/>
    <s v="Kampus Bone"/>
    <s v="S1/D4"/>
    <x v="90"/>
    <x v="168"/>
    <x v="45"/>
    <x v="73"/>
    <x v="2"/>
    <x v="7"/>
    <x v="33"/>
    <x v="33"/>
    <x v="16"/>
    <x v="21"/>
  </r>
  <r>
    <x v="1051"/>
    <s v="-"/>
    <s v="S.St.Pi., M.Si."/>
    <s v="- Lalu Penta Febri Suryadi, S.St.Pi., M.Si."/>
    <x v="798"/>
    <d v="1986-02-05T00:00:00"/>
    <n v="39"/>
    <s v="39 Tahun 7 Bulan"/>
    <s v="36-40"/>
    <s v="Laki-laki"/>
    <x v="5"/>
    <d v="2022-04-01T00:00:00"/>
    <x v="1"/>
    <x v="3"/>
    <x v="4"/>
    <x v="39"/>
    <x v="84"/>
    <s v="Pengelola Data"/>
    <d v="2023-01-01T00:00:00"/>
    <s v="Urusan Administrasi Ketarunaan dan Alumni"/>
    <s v="Pelaksana Administrasi Wakil Direktur III"/>
    <m/>
    <s v="-"/>
    <x v="1054"/>
    <x v="2"/>
    <x v="2"/>
    <x v="7"/>
    <s v="Kampus Bone"/>
    <s v="S2"/>
    <x v="156"/>
    <x v="115"/>
    <x v="45"/>
    <x v="73"/>
    <x v="2"/>
    <x v="7"/>
    <x v="33"/>
    <x v="33"/>
    <x v="16"/>
    <x v="21"/>
  </r>
  <r>
    <x v="1052"/>
    <s v="-"/>
    <s v="S.Si."/>
    <s v="- St. Asma, S.Si."/>
    <x v="799"/>
    <d v="1979-09-25T00:00:00"/>
    <n v="46"/>
    <s v="46 Tahun 0 Bulan"/>
    <s v="46-50"/>
    <s v="Perempuan"/>
    <x v="0"/>
    <d v="2018-10-01T00:00:00"/>
    <x v="1"/>
    <x v="4"/>
    <x v="4"/>
    <x v="39"/>
    <x v="84"/>
    <s v="Pengembang Teknologi Pembelajaran Ahli Muda"/>
    <d v="2020-10-22T00:00:00"/>
    <m/>
    <m/>
    <s v="Pengembang Teknologi Pembelajaran"/>
    <s v="Kepala Pusat Layanan Adm Akademik dan Ketarunaan"/>
    <x v="1055"/>
    <x v="2"/>
    <x v="2"/>
    <x v="7"/>
    <s v="Kampus Bone"/>
    <s v="S1/D4"/>
    <x v="116"/>
    <x v="10"/>
    <x v="45"/>
    <x v="73"/>
    <x v="2"/>
    <x v="7"/>
    <x v="33"/>
    <x v="33"/>
    <x v="16"/>
    <x v="21"/>
  </r>
  <r>
    <x v="1053"/>
    <s v="-"/>
    <s v="S.E."/>
    <s v="- Ariyani, S.E."/>
    <x v="800"/>
    <d v="1965-12-31T00:00:00"/>
    <n v="59"/>
    <s v="59 Tahun 8 Bulan"/>
    <s v="56-60"/>
    <s v="Perempuan"/>
    <x v="0"/>
    <d v="2018-04-01T00:00:00"/>
    <x v="2"/>
    <x v="4"/>
    <x v="4"/>
    <x v="39"/>
    <x v="84"/>
    <s v="Analis Pengelolaan Keuangan APBN Ahli Pertama"/>
    <d v="2020-10-22T00:00:00"/>
    <m/>
    <m/>
    <s v="Analis Pengelolaan Keuangan APBN"/>
    <s v="Pensiun 1 Desember 2023"/>
    <x v="1056"/>
    <x v="2"/>
    <x v="2"/>
    <x v="7"/>
    <s v="Bone"/>
    <s v="S1/D4"/>
    <x v="290"/>
    <x v="175"/>
    <x v="45"/>
    <x v="73"/>
    <x v="2"/>
    <x v="7"/>
    <x v="33"/>
    <x v="33"/>
    <x v="16"/>
    <x v="21"/>
  </r>
  <r>
    <x v="1054"/>
    <s v="-"/>
    <s v="S.Sos."/>
    <s v="- Abdul Haris, S.Sos."/>
    <x v="801"/>
    <d v="1969-08-11T00:00:00"/>
    <n v="56"/>
    <s v="56 Tahun 1 Bulan"/>
    <s v="56-60"/>
    <s v="Laki-laki"/>
    <x v="0"/>
    <d v="2022-04-01T00:00:00"/>
    <x v="1"/>
    <x v="4"/>
    <x v="4"/>
    <x v="39"/>
    <x v="84"/>
    <s v="Analis Pengelolaan Keuangan APBN Ahli Pertama"/>
    <d v="2020-10-22T00:00:00"/>
    <m/>
    <m/>
    <s v="Analis Pengelolaan Keuangan APBN"/>
    <s v="-"/>
    <x v="1057"/>
    <x v="2"/>
    <x v="2"/>
    <x v="7"/>
    <s v="Kampus Bone"/>
    <s v="S1/D4"/>
    <x v="90"/>
    <x v="168"/>
    <x v="45"/>
    <x v="73"/>
    <x v="2"/>
    <x v="7"/>
    <x v="33"/>
    <x v="33"/>
    <x v="16"/>
    <x v="21"/>
  </r>
  <r>
    <x v="1055"/>
    <s v="-"/>
    <s v="S.E."/>
    <s v="- Allah , S.E."/>
    <x v="802"/>
    <d v="1981-08-21T00:00:00"/>
    <n v="44"/>
    <s v="44 Tahun 1 Bulan"/>
    <s v="41-45"/>
    <s v="Perempuan"/>
    <x v="0"/>
    <d v="2022-10-01T00:00:00"/>
    <x v="1"/>
    <x v="4"/>
    <x v="4"/>
    <x v="39"/>
    <x v="84"/>
    <s v="Analis Pengelolaan Keuangan APBN Ahli Pertama"/>
    <d v="2020-10-22T00:00:00"/>
    <m/>
    <m/>
    <s v="Analis Pengelolaan Keuangan APBN"/>
    <s v="-"/>
    <x v="1058"/>
    <x v="2"/>
    <x v="2"/>
    <x v="7"/>
    <s v="Kampus Bone"/>
    <s v="S1/D4"/>
    <x v="88"/>
    <x v="176"/>
    <x v="45"/>
    <x v="73"/>
    <x v="2"/>
    <x v="7"/>
    <x v="33"/>
    <x v="33"/>
    <x v="16"/>
    <x v="21"/>
  </r>
  <r>
    <x v="1056"/>
    <s v="-"/>
    <s v="S.Sos."/>
    <s v="- Agustiani, S.Sos."/>
    <x v="803"/>
    <d v="1985-08-17T00:00:00"/>
    <n v="40"/>
    <s v="40 Tahun 1 Bulan"/>
    <s v="36-40"/>
    <s v="Perempuan"/>
    <x v="10"/>
    <d v="2021-04-01T00:00:00"/>
    <x v="1"/>
    <x v="4"/>
    <x v="4"/>
    <x v="39"/>
    <x v="84"/>
    <s v="Pranata Keuangan APBN Mahir"/>
    <d v="2023-05-09T00:00:00"/>
    <m/>
    <m/>
    <s v="Pranata Keuangan APBN"/>
    <s v="-"/>
    <x v="1059"/>
    <x v="2"/>
    <x v="2"/>
    <x v="7"/>
    <s v="Kampus Bone"/>
    <s v="S1/D4"/>
    <x v="90"/>
    <x v="177"/>
    <x v="45"/>
    <x v="73"/>
    <x v="2"/>
    <x v="7"/>
    <x v="33"/>
    <x v="33"/>
    <x v="16"/>
    <x v="21"/>
  </r>
  <r>
    <x v="1057"/>
    <s v="-"/>
    <s v="-"/>
    <s v="- Restiana, -"/>
    <x v="804"/>
    <d v="1992-08-06T00:00:00"/>
    <n v="33"/>
    <s v="33 Tahun 1 Bulan"/>
    <s v="31-35"/>
    <s v="Perempuan"/>
    <x v="11"/>
    <d v="2024-04-01T00:00:00"/>
    <x v="1"/>
    <x v="4"/>
    <x v="4"/>
    <x v="39"/>
    <x v="84"/>
    <s v="Pranata Keuangan APBN Terampil"/>
    <d v="2024-04-01T00:00:00"/>
    <m/>
    <m/>
    <s v="Pranata Keuangan APBN"/>
    <s v="-"/>
    <x v="1060"/>
    <x v="2"/>
    <x v="2"/>
    <x v="7"/>
    <s v="Kampus Bone"/>
    <s v="SLTA"/>
    <x v="83"/>
    <x v="52"/>
    <x v="45"/>
    <x v="73"/>
    <x v="2"/>
    <x v="7"/>
    <x v="33"/>
    <x v="33"/>
    <x v="16"/>
    <x v="21"/>
  </r>
  <r>
    <x v="1058"/>
    <s v="-"/>
    <s v="-"/>
    <s v="- Muhammad Zaenal Samma S, -"/>
    <x v="805"/>
    <d v="1977-10-26T00:00:00"/>
    <n v="47"/>
    <s v="47 Tahun 11 Bulan"/>
    <s v="46-50"/>
    <s v="Laki-laki"/>
    <x v="11"/>
    <d v="2024-04-01T00:00:00"/>
    <x v="1"/>
    <x v="4"/>
    <x v="4"/>
    <x v="39"/>
    <x v="84"/>
    <s v="Pranata Keuangan APBN Terampil"/>
    <d v="2021-07-01T00:00:00"/>
    <m/>
    <m/>
    <s v="Pranata Keuangan APBN"/>
    <s v="-"/>
    <x v="1061"/>
    <x v="2"/>
    <x v="2"/>
    <x v="7"/>
    <s v="Kampus Bone"/>
    <s v="SLTA"/>
    <x v="83"/>
    <x v="52"/>
    <x v="45"/>
    <x v="73"/>
    <x v="2"/>
    <x v="7"/>
    <x v="33"/>
    <x v="33"/>
    <x v="16"/>
    <x v="21"/>
  </r>
  <r>
    <x v="1059"/>
    <s v="-"/>
    <s v="-"/>
    <s v="- Usman S, -"/>
    <x v="806"/>
    <d v="1987-08-12T00:00:00"/>
    <n v="38"/>
    <s v="38 Tahun 1 Bulan"/>
    <s v="36-40"/>
    <s v="Laki-laki"/>
    <x v="11"/>
    <d v="2022-10-01T00:00:00"/>
    <x v="1"/>
    <x v="4"/>
    <x v="4"/>
    <x v="39"/>
    <x v="84"/>
    <s v="Pranata Keuangan APBN Terampil"/>
    <d v="2023-01-01T00:00:00"/>
    <m/>
    <m/>
    <s v="Pranata Keuangan APBN"/>
    <s v="-"/>
    <x v="1062"/>
    <x v="2"/>
    <x v="2"/>
    <x v="7"/>
    <s v="Kampus Bone"/>
    <s v="SLTA"/>
    <x v="83"/>
    <x v="52"/>
    <x v="45"/>
    <x v="73"/>
    <x v="2"/>
    <x v="7"/>
    <x v="33"/>
    <x v="33"/>
    <x v="16"/>
    <x v="21"/>
  </r>
  <r>
    <x v="1060"/>
    <m/>
    <s v="S.St.Pi., M.Si."/>
    <s v=" Indra Cahya, S.St.Pi., M.Si."/>
    <x v="807"/>
    <d v="1981-02-08T00:00:00"/>
    <n v="44"/>
    <s v="44 Tahun 7 Bulan"/>
    <s v="41-45"/>
    <s v="Laki-laki"/>
    <x v="0"/>
    <d v="2019-10-01T00:00:00"/>
    <x v="1"/>
    <x v="3"/>
    <x v="4"/>
    <x v="39"/>
    <x v="133"/>
    <s v="Nahkoda Kapal"/>
    <d v="2025-08-01T00:00:00"/>
    <s v="Urusan Tata Usaha dan Kerumahtanggaan (ABK)"/>
    <s v="Pelaksana Administrasi Wakil Direktur II"/>
    <m/>
    <m/>
    <x v="1063"/>
    <x v="2"/>
    <x v="2"/>
    <x v="7"/>
    <s v="Kampus Bone"/>
    <s v="S2"/>
    <x v="13"/>
    <x v="9"/>
    <x v="45"/>
    <x v="73"/>
    <x v="2"/>
    <x v="7"/>
    <x v="33"/>
    <x v="33"/>
    <x v="16"/>
    <x v="21"/>
  </r>
  <r>
    <x v="1061"/>
    <s v="-"/>
    <s v="S.Tr.Pi."/>
    <s v="- Eko Rahmanto, S.Tr.Pi."/>
    <x v="808"/>
    <d v="1993-07-16T00:00:00"/>
    <n v="32"/>
    <s v="32 Tahun 2 Bulan"/>
    <s v="31-35"/>
    <s v="Laki-laki"/>
    <x v="10"/>
    <d v="2020-12-01T00:00:00"/>
    <x v="2"/>
    <x v="4"/>
    <x v="4"/>
    <x v="39"/>
    <x v="84"/>
    <s v="Pranata Laboratorium Pendidikan Ahli Pertama"/>
    <d v="2023-04-05T00:00:00"/>
    <m/>
    <m/>
    <s v="Pranata Laboratorium Pendidikan"/>
    <s v="Mutasi ke SUPM Kotaagung 1 Desember 2023"/>
    <x v="1064"/>
    <x v="2"/>
    <x v="2"/>
    <x v="7"/>
    <s v="Bone"/>
    <s v="S1/D4"/>
    <x v="271"/>
    <x v="3"/>
    <x v="45"/>
    <x v="73"/>
    <x v="2"/>
    <x v="7"/>
    <x v="33"/>
    <x v="33"/>
    <x v="16"/>
    <x v="21"/>
  </r>
  <r>
    <x v="1062"/>
    <s v="-"/>
    <s v="A.Md.Kep."/>
    <s v="- Ardianza Syukur, A.Md.Kep."/>
    <x v="809"/>
    <d v="1994-11-26T00:00:00"/>
    <n v="30"/>
    <s v="30 Tahun 10 Bulan"/>
    <s v="26-30"/>
    <s v="Laki-laki"/>
    <x v="16"/>
    <d v="2024-03-01T00:00:00"/>
    <x v="1"/>
    <x v="5"/>
    <x v="4"/>
    <x v="39"/>
    <x v="84"/>
    <s v="Perawat Terampil"/>
    <d v="2024-03-01T00:00:00"/>
    <m/>
    <m/>
    <s v="Perawat"/>
    <s v="-"/>
    <x v="1065"/>
    <x v="2"/>
    <x v="2"/>
    <x v="7"/>
    <s v="Kampus Bone"/>
    <s v="D3"/>
    <x v="114"/>
    <x v="178"/>
    <x v="45"/>
    <x v="73"/>
    <x v="2"/>
    <x v="7"/>
    <x v="33"/>
    <x v="33"/>
    <x v="16"/>
    <x v="21"/>
  </r>
  <r>
    <x v="1063"/>
    <s v="-"/>
    <s v="S.I.P."/>
    <s v="- Herwini Minasa, S.I.P."/>
    <x v="322"/>
    <d v="1990-12-06T00:00:00"/>
    <n v="34"/>
    <s v="34 Tahun 9 Bulan"/>
    <s v="31-35"/>
    <s v="Perempuan"/>
    <x v="19"/>
    <s v="-"/>
    <x v="1"/>
    <x v="6"/>
    <x v="4"/>
    <x v="39"/>
    <x v="84"/>
    <s v="Pengelola Perpustakaan"/>
    <d v="2025-02-03T00:00:00"/>
    <s v="Urusan Pendidikan, Penelitian dan Pengabdian Masyarakat"/>
    <s v="Pelaksana Administrasi Wakil Direktur I"/>
    <m/>
    <s v="-"/>
    <x v="1066"/>
    <x v="2"/>
    <x v="2"/>
    <x v="7"/>
    <s v="Kampus Bone"/>
    <s v="S1/D4"/>
    <x v="112"/>
    <x v="179"/>
    <x v="45"/>
    <x v="73"/>
    <x v="2"/>
    <x v="7"/>
    <x v="33"/>
    <x v="33"/>
    <x v="16"/>
    <x v="21"/>
  </r>
  <r>
    <x v="1064"/>
    <s v="-"/>
    <s v="S.ST."/>
    <s v="- Arie Oktariadi Akil, S.ST."/>
    <x v="322"/>
    <d v="1994-01-09T00:00:00"/>
    <n v="31"/>
    <s v="31 Tahun 8 Bulan"/>
    <s v="31-35"/>
    <s v="Laki-laki"/>
    <x v="19"/>
    <s v="-"/>
    <x v="1"/>
    <x v="6"/>
    <x v="4"/>
    <x v="39"/>
    <x v="84"/>
    <s v="Analis Logika Sistem Informasi &amp; Pengelola Data Akademik"/>
    <d v="2025-02-03T00:00:00"/>
    <s v="Urusan Pendidikan, Penelitian dan Pengabdian Masyarakat"/>
    <s v="Pelaksana Administrasi Wakil Direktur I"/>
    <m/>
    <s v="-"/>
    <x v="1067"/>
    <x v="2"/>
    <x v="2"/>
    <x v="7"/>
    <s v="Kampus Bone"/>
    <s v="S1/D4"/>
    <x v="291"/>
    <x v="173"/>
    <x v="45"/>
    <x v="73"/>
    <x v="2"/>
    <x v="7"/>
    <x v="33"/>
    <x v="33"/>
    <x v="16"/>
    <x v="21"/>
  </r>
  <r>
    <x v="1065"/>
    <s v="-"/>
    <s v="S.Tr.Pi., M.Si."/>
    <s v="- Dewi Virgiastuti Jarir, S.Tr.Pi., M.Si."/>
    <x v="322"/>
    <d v="1993-09-12T00:00:00"/>
    <n v="32"/>
    <s v="32 Tahun 0 Bulan"/>
    <s v="31-35"/>
    <s v="Perempuan"/>
    <x v="19"/>
    <s v="-"/>
    <x v="1"/>
    <x v="6"/>
    <x v="4"/>
    <x v="39"/>
    <x v="84"/>
    <s v="Sekretaris Direktur"/>
    <s v="-"/>
    <s v="Urusan Tata Usaha dan Kerumahtanggaan (Administrasi/Teknis)"/>
    <s v="Pelaksana Administrasi Wakil Direktur II"/>
    <m/>
    <s v="-"/>
    <x v="1068"/>
    <x v="2"/>
    <x v="2"/>
    <x v="7"/>
    <s v="Kampus Bone"/>
    <s v="S2"/>
    <x v="292"/>
    <x v="180"/>
    <x v="45"/>
    <x v="73"/>
    <x v="2"/>
    <x v="7"/>
    <x v="33"/>
    <x v="33"/>
    <x v="16"/>
    <x v="21"/>
  </r>
  <r>
    <x v="1066"/>
    <s v="-"/>
    <s v="S.Pd.I."/>
    <s v="- Supardi Arsyad, S.Pd.I."/>
    <x v="322"/>
    <d v="1979-06-15T00:00:00"/>
    <n v="46"/>
    <s v="46 Tahun 3 Bulan"/>
    <s v="46-50"/>
    <s v="Laki-laki"/>
    <x v="19"/>
    <s v="-"/>
    <x v="1"/>
    <x v="7"/>
    <x v="4"/>
    <x v="39"/>
    <x v="84"/>
    <s v="Petugas Kebersihan"/>
    <s v="-"/>
    <s v="Urusan Tata Usaha dan Kerumahtanggaan (Administrasi/Teknis)"/>
    <s v="Pelaksana Administrasi Wakil Direktur II"/>
    <m/>
    <s v="-"/>
    <x v="1069"/>
    <x v="2"/>
    <x v="2"/>
    <x v="7"/>
    <s v="Kampus Bone"/>
    <s v="S1/D4"/>
    <x v="293"/>
    <x v="181"/>
    <x v="45"/>
    <x v="73"/>
    <x v="2"/>
    <x v="7"/>
    <x v="33"/>
    <x v="33"/>
    <x v="16"/>
    <x v="21"/>
  </r>
  <r>
    <x v="1067"/>
    <s v="-"/>
    <s v="-"/>
    <s v="- Makmur, -"/>
    <x v="322"/>
    <d v="1982-07-01T00:00:00"/>
    <n v="43"/>
    <s v="43 Tahun 2 Bulan"/>
    <s v="41-45"/>
    <s v="Laki-laki"/>
    <x v="19"/>
    <s v="-"/>
    <x v="1"/>
    <x v="7"/>
    <x v="4"/>
    <x v="39"/>
    <x v="84"/>
    <s v="Petugas Kebersihan"/>
    <s v="-"/>
    <s v="Urusan Tata Usaha dan Kerumahtanggaan (Administrasi/Teknis)"/>
    <s v="Pelaksana Administrasi Wakil Direktur II"/>
    <m/>
    <s v="-"/>
    <x v="1070"/>
    <x v="2"/>
    <x v="2"/>
    <x v="7"/>
    <s v="Kampus Bone"/>
    <s v="SLTP"/>
    <x v="83"/>
    <x v="52"/>
    <x v="45"/>
    <x v="73"/>
    <x v="2"/>
    <x v="7"/>
    <x v="33"/>
    <x v="33"/>
    <x v="16"/>
    <x v="21"/>
  </r>
  <r>
    <x v="1068"/>
    <s v="-"/>
    <s v="-"/>
    <s v="- Supriadi M, -"/>
    <x v="322"/>
    <d v="1988-10-28T00:00:00"/>
    <n v="36"/>
    <s v="36 Tahun 11 Bulan"/>
    <s v="36-40"/>
    <s v="Laki-laki"/>
    <x v="19"/>
    <s v="-"/>
    <x v="1"/>
    <x v="7"/>
    <x v="4"/>
    <x v="39"/>
    <x v="84"/>
    <s v="Satuan Pengamanan"/>
    <s v="-"/>
    <s v="Urusan Tata Usaha dan Kerumahtanggaan (Administrasi/Teknis)"/>
    <s v="Pelaksana Administrasi Wakil Direktur II"/>
    <m/>
    <s v="-"/>
    <x v="1071"/>
    <x v="2"/>
    <x v="2"/>
    <x v="7"/>
    <s v="Kampus Bone"/>
    <s v="SLTA"/>
    <x v="83"/>
    <x v="52"/>
    <x v="45"/>
    <x v="73"/>
    <x v="2"/>
    <x v="7"/>
    <x v="33"/>
    <x v="33"/>
    <x v="16"/>
    <x v="21"/>
  </r>
  <r>
    <x v="1069"/>
    <s v="-"/>
    <s v="-"/>
    <s v="- Ikbal, -"/>
    <x v="322"/>
    <d v="1994-09-03T00:00:00"/>
    <n v="31"/>
    <s v="31 Tahun 0 Bulan"/>
    <s v="31-35"/>
    <s v="Laki-laki"/>
    <x v="19"/>
    <s v="-"/>
    <x v="1"/>
    <x v="7"/>
    <x v="4"/>
    <x v="39"/>
    <x v="84"/>
    <s v="Satuan Pengamanan"/>
    <s v="-"/>
    <s v="Urusan Tata Usaha dan Kerumahtanggaan (Administrasi/Teknis)"/>
    <s v="Pelaksana Administrasi Wakil Direktur II"/>
    <m/>
    <s v="-"/>
    <x v="1072"/>
    <x v="2"/>
    <x v="2"/>
    <x v="7"/>
    <s v="Kampus Bone"/>
    <s v="SLTA"/>
    <x v="83"/>
    <x v="52"/>
    <x v="45"/>
    <x v="73"/>
    <x v="2"/>
    <x v="7"/>
    <x v="33"/>
    <x v="33"/>
    <x v="16"/>
    <x v="21"/>
  </r>
  <r>
    <x v="1070"/>
    <s v="-"/>
    <s v="-"/>
    <s v="- Yusuf Lintong, -"/>
    <x v="322"/>
    <d v="1986-07-15T00:00:00"/>
    <n v="39"/>
    <s v="39 Tahun 2 Bulan"/>
    <s v="36-40"/>
    <s v="Laki-laki"/>
    <x v="19"/>
    <s v="-"/>
    <x v="1"/>
    <x v="7"/>
    <x v="4"/>
    <x v="39"/>
    <x v="84"/>
    <s v="Satuan Pengamanan"/>
    <s v="-"/>
    <s v="Urusan Tata Usaha dan Kerumahtanggaan (Administrasi/Teknis)"/>
    <s v="Pelaksana Administrasi Wakil Direktur II"/>
    <m/>
    <s v="-"/>
    <x v="1073"/>
    <x v="2"/>
    <x v="2"/>
    <x v="7"/>
    <s v="Kampus Bone"/>
    <s v="SLTA"/>
    <x v="83"/>
    <x v="52"/>
    <x v="45"/>
    <x v="73"/>
    <x v="2"/>
    <x v="7"/>
    <x v="33"/>
    <x v="33"/>
    <x v="16"/>
    <x v="21"/>
  </r>
  <r>
    <x v="1071"/>
    <s v="-"/>
    <s v="-"/>
    <s v="- Jamaluddin, -"/>
    <x v="322"/>
    <d v="1982-11-10T00:00:00"/>
    <n v="42"/>
    <s v="42 Tahun 10 Bulan"/>
    <s v="41-45"/>
    <s v="Laki-laki"/>
    <x v="19"/>
    <s v="-"/>
    <x v="1"/>
    <x v="7"/>
    <x v="4"/>
    <x v="39"/>
    <x v="84"/>
    <s v="Satuan Pengamanan"/>
    <s v="-"/>
    <s v="Urusan Tata Usaha dan Kerumahtanggaan (Administrasi/Teknis)"/>
    <s v="Pelaksana Administrasi Wakil Direktur II"/>
    <m/>
    <s v="-"/>
    <x v="1074"/>
    <x v="2"/>
    <x v="2"/>
    <x v="7"/>
    <s v="Kampus Bone"/>
    <s v="SLTA"/>
    <x v="83"/>
    <x v="52"/>
    <x v="45"/>
    <x v="73"/>
    <x v="2"/>
    <x v="7"/>
    <x v="33"/>
    <x v="33"/>
    <x v="16"/>
    <x v="21"/>
  </r>
  <r>
    <x v="1072"/>
    <s v="-"/>
    <s v="-"/>
    <s v="- Supriadi, -"/>
    <x v="322"/>
    <d v="1998-07-04T00:00:00"/>
    <n v="27"/>
    <s v="27 Tahun 2 Bulan"/>
    <s v="26-30"/>
    <s v="Laki-laki"/>
    <x v="19"/>
    <s v="-"/>
    <x v="1"/>
    <x v="7"/>
    <x v="4"/>
    <x v="39"/>
    <x v="84"/>
    <s v="Petugas Teknisi Listrik dan Air"/>
    <s v="-"/>
    <s v="Urusan Tata Usaha dan Kerumahtanggaan (Administrasi/Teknis)"/>
    <s v="Pelaksana Administrasi Wakil Direktur II"/>
    <m/>
    <s v="-"/>
    <x v="1075"/>
    <x v="2"/>
    <x v="2"/>
    <x v="7"/>
    <s v="Kampus Bone"/>
    <s v="SLTA"/>
    <x v="83"/>
    <x v="52"/>
    <x v="45"/>
    <x v="73"/>
    <x v="2"/>
    <x v="7"/>
    <x v="33"/>
    <x v="33"/>
    <x v="16"/>
    <x v="21"/>
  </r>
  <r>
    <x v="1073"/>
    <s v="-"/>
    <s v="-"/>
    <s v="- Sandi S, -"/>
    <x v="322"/>
    <d v="1997-05-05T00:00:00"/>
    <n v="28"/>
    <s v="28 Tahun 4 Bulan"/>
    <s v="26-30"/>
    <s v="Laki-laki"/>
    <x v="19"/>
    <s v="-"/>
    <x v="1"/>
    <x v="7"/>
    <x v="4"/>
    <x v="39"/>
    <x v="84"/>
    <s v="Petugas Kebersihan"/>
    <s v="-"/>
    <s v="Urusan Tata Usaha dan Kerumahtanggaan (Administrasi/Teknis)"/>
    <s v="Pelaksana Administrasi Wakil Direktur II"/>
    <m/>
    <s v="-"/>
    <x v="1076"/>
    <x v="2"/>
    <x v="2"/>
    <x v="7"/>
    <s v="Kampus Bone"/>
    <s v="SLTA"/>
    <x v="83"/>
    <x v="52"/>
    <x v="45"/>
    <x v="73"/>
    <x v="2"/>
    <x v="7"/>
    <x v="33"/>
    <x v="33"/>
    <x v="16"/>
    <x v="21"/>
  </r>
  <r>
    <x v="1074"/>
    <s v="-"/>
    <s v="A.Md.T."/>
    <s v="- Gita Rahmawati, A.Md.T."/>
    <x v="322"/>
    <d v="2001-04-09T00:00:00"/>
    <n v="24"/>
    <s v="24 Tahun 5 Bulan"/>
    <s v="21-25"/>
    <s v="Perempuan"/>
    <x v="19"/>
    <s v="-"/>
    <x v="2"/>
    <x v="7"/>
    <x v="4"/>
    <x v="39"/>
    <x v="84"/>
    <s v="Petugas Layanan Publik"/>
    <s v="-"/>
    <s v="Urusan Tata Usaha dan Kerumahtanggaan (Administrasi/Teknis)"/>
    <s v="Pelaksana Administrasi Wakil Direktur II"/>
    <m/>
    <s v="-"/>
    <x v="1077"/>
    <x v="2"/>
    <x v="2"/>
    <x v="7"/>
    <s v="Kampus Bone"/>
    <s v="D3"/>
    <x v="251"/>
    <x v="182"/>
    <x v="45"/>
    <x v="73"/>
    <x v="2"/>
    <x v="7"/>
    <x v="33"/>
    <x v="33"/>
    <x v="16"/>
    <x v="21"/>
  </r>
  <r>
    <x v="1075"/>
    <s v="-"/>
    <s v="-"/>
    <s v="- Gunawan, -"/>
    <x v="322"/>
    <d v="2001-11-09T00:00:00"/>
    <n v="23"/>
    <s v="23 Tahun 10 Bulan"/>
    <s v="21-25"/>
    <s v="Laki-laki"/>
    <x v="19"/>
    <s v="-"/>
    <x v="1"/>
    <x v="7"/>
    <x v="4"/>
    <x v="39"/>
    <x v="84"/>
    <s v="Petugas Kebersihan"/>
    <s v="-"/>
    <s v="Urusan Tata Usaha dan Kerumahtanggaan (Administrasi/Teknis)"/>
    <s v="Pelaksana Administrasi Wakil Direktur II"/>
    <m/>
    <s v="-"/>
    <x v="1078"/>
    <x v="2"/>
    <x v="2"/>
    <x v="7"/>
    <s v="Kampus Bone"/>
    <s v="SLTA"/>
    <x v="83"/>
    <x v="52"/>
    <x v="45"/>
    <x v="73"/>
    <x v="2"/>
    <x v="7"/>
    <x v="33"/>
    <x v="33"/>
    <x v="16"/>
    <x v="21"/>
  </r>
  <r>
    <x v="1076"/>
    <s v="-"/>
    <s v="-"/>
    <s v="- Nur Asni, -"/>
    <x v="322"/>
    <d v="1972-05-17T00:00:00"/>
    <n v="53"/>
    <s v="53 Tahun 4 Bulan"/>
    <s v="51-55"/>
    <s v="Perempuan"/>
    <x v="19"/>
    <s v="-"/>
    <x v="1"/>
    <x v="7"/>
    <x v="4"/>
    <x v="39"/>
    <x v="84"/>
    <s v="Pramusaji"/>
    <s v="-"/>
    <s v="Urusan Tata Usaha dan Kerumahtanggaan (Administrasi/Teknis)"/>
    <s v="Pelaksana Administrasi Wakil Direktur II"/>
    <m/>
    <s v="-"/>
    <x v="1079"/>
    <x v="2"/>
    <x v="2"/>
    <x v="7"/>
    <s v="Kampus Bone"/>
    <s v="SLTA"/>
    <x v="83"/>
    <x v="52"/>
    <x v="45"/>
    <x v="73"/>
    <x v="2"/>
    <x v="7"/>
    <x v="33"/>
    <x v="33"/>
    <x v="16"/>
    <x v="21"/>
  </r>
  <r>
    <x v="1077"/>
    <s v="-"/>
    <s v="-"/>
    <s v="- Ade Ridwan, -"/>
    <x v="322"/>
    <d v="1968-11-28T00:00:00"/>
    <n v="56"/>
    <s v="56 Tahun 10 Bulan"/>
    <s v="56-60"/>
    <s v="Laki-laki"/>
    <x v="19"/>
    <s v="-"/>
    <x v="1"/>
    <x v="7"/>
    <x v="4"/>
    <x v="39"/>
    <x v="84"/>
    <s v="Pengemudi"/>
    <s v="-"/>
    <s v="Urusan Tata Usaha dan Kerumahtanggaan (Administrasi/Teknis)"/>
    <s v="Pelaksana Administrasi Wakil Direktur II"/>
    <m/>
    <s v="-"/>
    <x v="1080"/>
    <x v="2"/>
    <x v="2"/>
    <x v="7"/>
    <s v="Kampus Bone"/>
    <s v="SLTA"/>
    <x v="83"/>
    <x v="52"/>
    <x v="45"/>
    <x v="73"/>
    <x v="2"/>
    <x v="7"/>
    <x v="33"/>
    <x v="33"/>
    <x v="16"/>
    <x v="21"/>
  </r>
  <r>
    <x v="1078"/>
    <s v="-"/>
    <s v="-"/>
    <s v="- Lukmanul Hakim, -"/>
    <x v="322"/>
    <d v="1991-06-12T00:00:00"/>
    <n v="34"/>
    <s v="34 Tahun 3 Bulan"/>
    <s v="31-35"/>
    <s v="Laki-laki"/>
    <x v="19"/>
    <s v="-"/>
    <x v="2"/>
    <x v="6"/>
    <x v="4"/>
    <x v="39"/>
    <x v="84"/>
    <s v="Satuan Pengamanan"/>
    <m/>
    <s v="Urusan Tata Usaha dan Kerumahtanggaan (Administrasi/Teknis)"/>
    <s v="Pelaksana Administrasi Wakil Direktur II"/>
    <m/>
    <m/>
    <x v="1081"/>
    <x v="2"/>
    <x v="2"/>
    <x v="7"/>
    <s v="Bone"/>
    <s v="SLTA"/>
    <x v="83"/>
    <x v="52"/>
    <x v="45"/>
    <x v="73"/>
    <x v="2"/>
    <x v="7"/>
    <x v="33"/>
    <x v="33"/>
    <x v="16"/>
    <x v="21"/>
  </r>
  <r>
    <x v="1079"/>
    <s v="-"/>
    <s v="-"/>
    <s v="- Saipul Bakri, -"/>
    <x v="322"/>
    <d v="1994-09-04T00:00:00"/>
    <n v="31"/>
    <s v="31 Tahun 0 Bulan"/>
    <s v="31-35"/>
    <s v="Laki-laki"/>
    <x v="19"/>
    <s v="-"/>
    <x v="2"/>
    <x v="6"/>
    <x v="4"/>
    <x v="39"/>
    <x v="84"/>
    <s v="Satuan Pengamanan"/>
    <m/>
    <s v="Urusan Tata Usaha dan Kerumahtanggaan (Administrasi/Teknis)"/>
    <s v="Pelaksana Administrasi Wakil Direktur II"/>
    <m/>
    <s v="Lulus PPPK 1 Januari 2024 PSDKP Bitung"/>
    <x v="1082"/>
    <x v="2"/>
    <x v="2"/>
    <x v="7"/>
    <s v="Bone"/>
    <s v="SLTA"/>
    <x v="83"/>
    <x v="52"/>
    <x v="45"/>
    <x v="73"/>
    <x v="2"/>
    <x v="7"/>
    <x v="33"/>
    <x v="33"/>
    <x v="16"/>
    <x v="21"/>
  </r>
  <r>
    <x v="1080"/>
    <s v="-"/>
    <s v="S.Pd."/>
    <s v="- Syahriana A, S.Pd."/>
    <x v="322"/>
    <d v="1990-08-10T00:00:00"/>
    <n v="35"/>
    <s v="35 Tahun 1 Bulan"/>
    <s v="31-35"/>
    <s v="Perempuan"/>
    <x v="19"/>
    <s v="-"/>
    <x v="1"/>
    <x v="6"/>
    <x v="4"/>
    <x v="39"/>
    <x v="84"/>
    <s v="Pengelola Persuratan"/>
    <s v="-"/>
    <s v="Urusan Tata Usaha dan Kerumahtanggaan (Administrasi/Teknis)"/>
    <s v="Pelaksana Administrasi Wakil Direktur II"/>
    <m/>
    <s v="-"/>
    <x v="1083"/>
    <x v="2"/>
    <x v="2"/>
    <x v="7"/>
    <s v="Kampus Bone"/>
    <s v="S1/D4"/>
    <x v="294"/>
    <x v="166"/>
    <x v="45"/>
    <x v="73"/>
    <x v="2"/>
    <x v="7"/>
    <x v="33"/>
    <x v="33"/>
    <x v="16"/>
    <x v="21"/>
  </r>
  <r>
    <x v="1081"/>
    <s v="-"/>
    <s v="-"/>
    <s v="- Hj. Kasmin, -"/>
    <x v="322"/>
    <d v="1964-04-10T00:00:00"/>
    <n v="61"/>
    <s v="61 Tahun 5 Bulan"/>
    <s v="61-65"/>
    <s v="Perempuan"/>
    <x v="19"/>
    <s v="-"/>
    <x v="2"/>
    <x v="6"/>
    <x v="4"/>
    <x v="39"/>
    <x v="84"/>
    <s v="Satuan Pengamanan"/>
    <m/>
    <s v="Urusan Pembinaan Karakter"/>
    <s v="Pelaksana Administrasi Wakil Direktur III"/>
    <m/>
    <m/>
    <x v="1084"/>
    <x v="2"/>
    <x v="2"/>
    <x v="7"/>
    <s v="Bone"/>
    <s v="SD"/>
    <x v="83"/>
    <x v="52"/>
    <x v="45"/>
    <x v="73"/>
    <x v="2"/>
    <x v="7"/>
    <x v="33"/>
    <x v="33"/>
    <x v="16"/>
    <x v="21"/>
  </r>
  <r>
    <x v="1082"/>
    <s v="-"/>
    <s v="-"/>
    <s v="- Henny Amping, -"/>
    <x v="322"/>
    <d v="1982-10-30T00:00:00"/>
    <n v="42"/>
    <s v="42 Tahun 11 Bulan"/>
    <s v="41-45"/>
    <s v="Perempuan"/>
    <x v="19"/>
    <s v="-"/>
    <x v="1"/>
    <x v="7"/>
    <x v="4"/>
    <x v="39"/>
    <x v="84"/>
    <s v="Pramubakti"/>
    <s v="-"/>
    <s v="Urusan Tata Usaha dan Kerumahtanggaan (Administrasi/Teknis)"/>
    <s v="Pelaksana Administrasi Wakil Direktur II"/>
    <m/>
    <s v="-"/>
    <x v="1085"/>
    <x v="2"/>
    <x v="2"/>
    <x v="7"/>
    <s v="Kampus Bone"/>
    <s v="SLTA"/>
    <x v="83"/>
    <x v="52"/>
    <x v="45"/>
    <x v="73"/>
    <x v="2"/>
    <x v="7"/>
    <x v="33"/>
    <x v="33"/>
    <x v="16"/>
    <x v="21"/>
  </r>
  <r>
    <x v="1083"/>
    <s v="-"/>
    <s v="-"/>
    <s v="- Hasnah, -"/>
    <x v="322"/>
    <d v="1970-04-01T00:00:00"/>
    <n v="55"/>
    <s v="55 Tahun 5 Bulan"/>
    <s v="51-55"/>
    <s v="Perempuan"/>
    <x v="19"/>
    <s v="-"/>
    <x v="1"/>
    <x v="7"/>
    <x v="4"/>
    <x v="39"/>
    <x v="84"/>
    <s v="Pramubakti"/>
    <s v="-"/>
    <s v="Urusan Tata Usaha dan Kerumahtanggaan (Administrasi/Teknis)"/>
    <s v="Pelaksana Administrasi Wakil Direktur II"/>
    <m/>
    <s v="-"/>
    <x v="1086"/>
    <x v="2"/>
    <x v="2"/>
    <x v="7"/>
    <s v="Kampus Bone"/>
    <s v="SLTA"/>
    <x v="83"/>
    <x v="52"/>
    <x v="45"/>
    <x v="73"/>
    <x v="2"/>
    <x v="7"/>
    <x v="33"/>
    <x v="33"/>
    <x v="16"/>
    <x v="21"/>
  </r>
  <r>
    <x v="1084"/>
    <s v="-"/>
    <s v="S.Pi."/>
    <s v="- Hasni, S.Pi."/>
    <x v="322"/>
    <d v="1989-08-04T00:00:00"/>
    <n v="36"/>
    <s v="36 Tahun 1 Bulan"/>
    <s v="36-40"/>
    <s v="Perempuan"/>
    <x v="19"/>
    <s v="-"/>
    <x v="1"/>
    <x v="6"/>
    <x v="4"/>
    <x v="39"/>
    <x v="84"/>
    <s v="Pelaksana Layanan Asrama &amp; Kesejahteraan Peserta Didik"/>
    <s v="-"/>
    <s v="Urusan Pembinaan Karakter"/>
    <s v="Pelaksana Administrasi Wakil Direktur III"/>
    <m/>
    <s v="-"/>
    <x v="1087"/>
    <x v="2"/>
    <x v="2"/>
    <x v="7"/>
    <s v="Kampus Bone"/>
    <s v="S1/D4"/>
    <x v="84"/>
    <x v="183"/>
    <x v="45"/>
    <x v="73"/>
    <x v="2"/>
    <x v="7"/>
    <x v="33"/>
    <x v="33"/>
    <x v="16"/>
    <x v="21"/>
  </r>
  <r>
    <x v="1085"/>
    <s v="-"/>
    <s v="S.Pi."/>
    <s v="- Rati Djamaluddin, S.Pi."/>
    <x v="322"/>
    <d v="1989-02-22T00:00:00"/>
    <n v="36"/>
    <s v="36 Tahun 7 Bulan"/>
    <s v="36-40"/>
    <s v="Perempuan"/>
    <x v="19"/>
    <s v="-"/>
    <x v="1"/>
    <x v="6"/>
    <x v="4"/>
    <x v="39"/>
    <x v="84"/>
    <s v="Petugas Layanan Informasi &amp; Adminsitrasi Ketarunaan dan Alumni"/>
    <d v="2025-02-03T00:00:00"/>
    <s v="Urusan Administrasi Ketarunaan dan Alumni"/>
    <s v="Pelaksana Administrasi Wakil Direktur III"/>
    <m/>
    <s v="-"/>
    <x v="1088"/>
    <x v="2"/>
    <x v="2"/>
    <x v="7"/>
    <s v="Kampus Bone"/>
    <s v="S1/D4"/>
    <x v="295"/>
    <x v="115"/>
    <x v="45"/>
    <x v="73"/>
    <x v="2"/>
    <x v="7"/>
    <x v="33"/>
    <x v="33"/>
    <x v="16"/>
    <x v="21"/>
  </r>
  <r>
    <x v="1086"/>
    <s v="-"/>
    <s v="S.Pi."/>
    <s v="- Jumriati, S.Pi."/>
    <x v="322"/>
    <d v="1981-09-17T00:00:00"/>
    <n v="44"/>
    <s v="44 Tahun 0 Bulan"/>
    <s v="41-45"/>
    <s v="Perempuan"/>
    <x v="19"/>
    <s v="-"/>
    <x v="1"/>
    <x v="6"/>
    <x v="4"/>
    <x v="39"/>
    <x v="84"/>
    <s v="Pelaksana Layanan Asrama Olah Raga/Seni &amp; Kesejahteraan Peserta Didik"/>
    <s v="-"/>
    <s v="Urusan Pembinaan Karakter"/>
    <s v="Pelaksana Administrasi Wakil Direktur III"/>
    <m/>
    <s v="-"/>
    <x v="1089"/>
    <x v="2"/>
    <x v="2"/>
    <x v="7"/>
    <s v="Kampus Bone"/>
    <s v="S1/D4"/>
    <x v="296"/>
    <x v="115"/>
    <x v="45"/>
    <x v="73"/>
    <x v="2"/>
    <x v="7"/>
    <x v="33"/>
    <x v="33"/>
    <x v="16"/>
    <x v="21"/>
  </r>
  <r>
    <x v="1087"/>
    <s v="-"/>
    <s v="-"/>
    <s v="- Juhari, -"/>
    <x v="322"/>
    <d v="1982-06-09T00:00:00"/>
    <n v="43"/>
    <s v="43 Tahun 3 Bulan"/>
    <s v="41-45"/>
    <s v="Laki-laki"/>
    <x v="19"/>
    <s v="-"/>
    <x v="1"/>
    <x v="6"/>
    <x v="4"/>
    <x v="39"/>
    <x v="84"/>
    <s v="Petugas TEFA Penangkapan Ikan"/>
    <d v="2025-02-03T00:00:00"/>
    <s v="Urusan Pendidikan, Penelitian dan Pengabdian Masyarakat"/>
    <s v="Pelaksana Administrasi Wakil Direktur I"/>
    <m/>
    <s v="-"/>
    <x v="1090"/>
    <x v="2"/>
    <x v="2"/>
    <x v="7"/>
    <s v="Kampus Bone"/>
    <s v="SLTA"/>
    <x v="83"/>
    <x v="52"/>
    <x v="45"/>
    <x v="73"/>
    <x v="2"/>
    <x v="7"/>
    <x v="33"/>
    <x v="33"/>
    <x v="16"/>
    <x v="21"/>
  </r>
  <r>
    <x v="1088"/>
    <s v="-"/>
    <s v="S.Sos."/>
    <s v="- Muh. Aswar, S.Sos."/>
    <x v="322"/>
    <d v="1979-06-26T00:00:00"/>
    <n v="46"/>
    <s v="46 Tahun 3 Bulan"/>
    <s v="46-50"/>
    <s v="Laki-laki"/>
    <x v="19"/>
    <s v="-"/>
    <x v="1"/>
    <x v="6"/>
    <x v="4"/>
    <x v="39"/>
    <x v="84"/>
    <s v="Pengadministrasi Barang Milik Negara"/>
    <s v="-"/>
    <s v="Urusan Tata Usaha dan Kerumahtanggaan (Administrasi/Teknis)"/>
    <s v="Pelaksana Administrasi Wakil Direktur II"/>
    <m/>
    <s v="-"/>
    <x v="1091"/>
    <x v="2"/>
    <x v="2"/>
    <x v="7"/>
    <s v="Kampus Bone"/>
    <s v="S1/D4"/>
    <x v="181"/>
    <x v="184"/>
    <x v="45"/>
    <x v="73"/>
    <x v="2"/>
    <x v="7"/>
    <x v="33"/>
    <x v="33"/>
    <x v="16"/>
    <x v="21"/>
  </r>
  <r>
    <x v="1089"/>
    <s v="-"/>
    <s v="-"/>
    <s v="- Firdaus, -"/>
    <x v="322"/>
    <d v="1975-12-13T00:00:00"/>
    <n v="49"/>
    <s v="49 Tahun 9 Bulan"/>
    <s v="46-50"/>
    <s v="Laki-laki"/>
    <x v="19"/>
    <s v="-"/>
    <x v="2"/>
    <x v="6"/>
    <x v="4"/>
    <x v="39"/>
    <x v="84"/>
    <s v="Satuan Pengamanan"/>
    <m/>
    <s v="Urusan Tata Usaha dan Kerumahtanggaan (Administrasi/Teknis)"/>
    <s v="Pelaksana Administrasi Wakil Direktur II"/>
    <m/>
    <m/>
    <x v="1092"/>
    <x v="2"/>
    <x v="2"/>
    <x v="7"/>
    <s v="Bone"/>
    <s v="SLTA"/>
    <x v="83"/>
    <x v="52"/>
    <x v="45"/>
    <x v="73"/>
    <x v="2"/>
    <x v="7"/>
    <x v="33"/>
    <x v="33"/>
    <x v="16"/>
    <x v="21"/>
  </r>
  <r>
    <x v="1090"/>
    <s v="-"/>
    <s v="-"/>
    <s v="- Zaenal, -"/>
    <x v="322"/>
    <d v="1986-01-22T00:00:00"/>
    <n v="39"/>
    <s v="39 Tahun 8 Bulan"/>
    <s v="36-40"/>
    <s v="Laki-laki"/>
    <x v="19"/>
    <s v="-"/>
    <x v="1"/>
    <x v="6"/>
    <x v="4"/>
    <x v="39"/>
    <x v="84"/>
    <s v="Pelaksana Teknis"/>
    <s v="-"/>
    <s v="Urusan Pembinaan Karakter"/>
    <s v="Pelaksana Administrasi Wakil Direktur III"/>
    <m/>
    <s v="-"/>
    <x v="1093"/>
    <x v="2"/>
    <x v="2"/>
    <x v="7"/>
    <s v="Kampus Bone"/>
    <s v="SLTA"/>
    <x v="83"/>
    <x v="52"/>
    <x v="45"/>
    <x v="73"/>
    <x v="2"/>
    <x v="7"/>
    <x v="33"/>
    <x v="33"/>
    <x v="16"/>
    <x v="21"/>
  </r>
  <r>
    <x v="1091"/>
    <s v="-"/>
    <s v="-"/>
    <s v="- Sulkifli, -"/>
    <x v="322"/>
    <d v="1991-05-30T00:00:00"/>
    <n v="34"/>
    <s v="34 Tahun 4 Bulan"/>
    <s v="31-35"/>
    <s v="Laki-laki"/>
    <x v="19"/>
    <s v="-"/>
    <x v="1"/>
    <x v="6"/>
    <x v="4"/>
    <x v="39"/>
    <x v="84"/>
    <s v="Satuan Pengamanan"/>
    <s v="-"/>
    <s v="Urusan Tata Usaha dan Kerumahtanggaan (Administrasi/Teknis)"/>
    <s v="Pelaksana Administrasi Wakil Direktur II"/>
    <m/>
    <s v="-"/>
    <x v="1094"/>
    <x v="2"/>
    <x v="2"/>
    <x v="7"/>
    <s v="Kampus Bone"/>
    <s v="SLTA"/>
    <x v="83"/>
    <x v="52"/>
    <x v="45"/>
    <x v="73"/>
    <x v="2"/>
    <x v="7"/>
    <x v="33"/>
    <x v="33"/>
    <x v="16"/>
    <x v="21"/>
  </r>
  <r>
    <x v="1092"/>
    <s v="-"/>
    <s v="-"/>
    <s v="- Adrianus Battu Rare', -"/>
    <x v="322"/>
    <d v="1986-06-08T00:00:00"/>
    <n v="39"/>
    <s v="39 Tahun 3 Bulan"/>
    <s v="36-40"/>
    <s v="Laki-laki"/>
    <x v="19"/>
    <s v="-"/>
    <x v="1"/>
    <x v="7"/>
    <x v="4"/>
    <x v="39"/>
    <x v="84"/>
    <s v="Pengemudi"/>
    <s v="-"/>
    <s v="Urusan Tata Usaha dan Kerumahtanggaan (Administrasi/Teknis)"/>
    <s v="Pelaksana Administrasi Wakil Direktur II"/>
    <m/>
    <s v="-"/>
    <x v="1095"/>
    <x v="2"/>
    <x v="2"/>
    <x v="7"/>
    <s v="Kampus Bone"/>
    <s v="SLTA"/>
    <x v="83"/>
    <x v="52"/>
    <x v="45"/>
    <x v="73"/>
    <x v="2"/>
    <x v="7"/>
    <x v="33"/>
    <x v="33"/>
    <x v="16"/>
    <x v="21"/>
  </r>
  <r>
    <x v="1008"/>
    <s v="-"/>
    <s v="-"/>
    <s v="- Awaluddin, -"/>
    <x v="322"/>
    <d v="1983-11-10T00:00:00"/>
    <n v="41"/>
    <s v="41 Tahun 10 Bulan"/>
    <s v="41-45"/>
    <s v="Laki-laki"/>
    <x v="19"/>
    <s v="-"/>
    <x v="1"/>
    <x v="6"/>
    <x v="4"/>
    <x v="39"/>
    <x v="84"/>
    <s v="Petugas Kebersihan"/>
    <s v="-"/>
    <s v="Urusan Tata Usaha dan Kerumahtanggaan (Administrasi/Teknis)"/>
    <s v="Pelaksana Administrasi Wakil Direktur II"/>
    <m/>
    <s v="-"/>
    <x v="1096"/>
    <x v="2"/>
    <x v="2"/>
    <x v="7"/>
    <s v="Kampus Bone"/>
    <s v="SLTA"/>
    <x v="83"/>
    <x v="52"/>
    <x v="45"/>
    <x v="73"/>
    <x v="2"/>
    <x v="7"/>
    <x v="33"/>
    <x v="33"/>
    <x v="16"/>
    <x v="21"/>
  </r>
  <r>
    <x v="1093"/>
    <s v="-"/>
    <s v="S.E."/>
    <s v="- Salpina, S.E."/>
    <x v="322"/>
    <d v="1991-10-10T00:00:00"/>
    <n v="33"/>
    <s v="33 Tahun 11 Bulan"/>
    <s v="31-35"/>
    <s v="Perempuan"/>
    <x v="19"/>
    <s v="-"/>
    <x v="1"/>
    <x v="6"/>
    <x v="4"/>
    <x v="39"/>
    <x v="84"/>
    <s v="Pengelola Layanan Administrasi Akademik"/>
    <s v="-"/>
    <s v="Urusan Pendidikan, Penelitian dan Pengabdian Masyarakat"/>
    <s v="Pelaksana Administrasi Wakil Direktur I"/>
    <m/>
    <s v="-"/>
    <x v="1097"/>
    <x v="2"/>
    <x v="2"/>
    <x v="7"/>
    <s v="Kampus Bone"/>
    <s v="S1/D4"/>
    <x v="101"/>
    <x v="185"/>
    <x v="45"/>
    <x v="73"/>
    <x v="2"/>
    <x v="7"/>
    <x v="33"/>
    <x v="33"/>
    <x v="16"/>
    <x v="21"/>
  </r>
  <r>
    <x v="1094"/>
    <s v="-"/>
    <s v="S.Pi."/>
    <s v="- Anisa Fitri, S.Pi."/>
    <x v="322"/>
    <d v="1998-04-16T00:00:00"/>
    <n v="27"/>
    <s v="27 Tahun 5 Bulan"/>
    <s v="26-30"/>
    <s v="Perempuan"/>
    <x v="19"/>
    <s v="-"/>
    <x v="1"/>
    <x v="7"/>
    <x v="4"/>
    <x v="39"/>
    <x v="84"/>
    <s v="Pengelola Layanan Administrasi Akademik"/>
    <s v="-"/>
    <s v="Urusan Pendidikan, Penelitian dan Pengabdian Masyarakat"/>
    <s v="Pelaksana Administrasi Wakil Direktur I"/>
    <m/>
    <s v="-"/>
    <x v="1098"/>
    <x v="2"/>
    <x v="2"/>
    <x v="7"/>
    <s v="Kampus Bone"/>
    <s v="S1/D4"/>
    <x v="94"/>
    <x v="115"/>
    <x v="45"/>
    <x v="73"/>
    <x v="2"/>
    <x v="7"/>
    <x v="33"/>
    <x v="33"/>
    <x v="16"/>
    <x v="21"/>
  </r>
  <r>
    <x v="1095"/>
    <s v="-"/>
    <s v="A.Md.Pi."/>
    <s v="- Muzammil, A.Md.Pi."/>
    <x v="322"/>
    <d v="2000-10-22T00:00:00"/>
    <n v="24"/>
    <s v="24 Tahun 11 Bulan"/>
    <s v="21-25"/>
    <s v="Laki-laki"/>
    <x v="19"/>
    <s v="-"/>
    <x v="1"/>
    <x v="7"/>
    <x v="4"/>
    <x v="39"/>
    <x v="84"/>
    <s v="Petugas Teknisi Instalasi Tambak Air Payau"/>
    <s v="-"/>
    <s v="Urusan Pendidikan, Penelitian dan Pengabdian Masyarakat"/>
    <s v="Pelaksana Administrasi Wakil Direktur I"/>
    <m/>
    <s v="-"/>
    <x v="1099"/>
    <x v="2"/>
    <x v="2"/>
    <x v="7"/>
    <s v="Kampus Bone"/>
    <s v="D3"/>
    <x v="188"/>
    <x v="182"/>
    <x v="45"/>
    <x v="73"/>
    <x v="2"/>
    <x v="7"/>
    <x v="33"/>
    <x v="33"/>
    <x v="16"/>
    <x v="21"/>
  </r>
  <r>
    <x v="1096"/>
    <s v="-"/>
    <s v="A.Md.T."/>
    <s v="- Muhammad Nur Amin, A.Md.T."/>
    <x v="322"/>
    <d v="2001-02-27T00:00:00"/>
    <n v="24"/>
    <s v="24 Tahun 7 Bulan"/>
    <s v="21-25"/>
    <s v="Laki-laki"/>
    <x v="19"/>
    <s v="-"/>
    <x v="1"/>
    <x v="7"/>
    <x v="4"/>
    <x v="39"/>
    <x v="84"/>
    <s v="Pengelola TEFA VAP Mangrove"/>
    <d v="2025-02-03T00:00:00"/>
    <s v="Urusan Pendidikan, Penelitian dan Pengabdian Masyarakat"/>
    <s v="Pelaksana Administrasi Wakil Direktur I"/>
    <m/>
    <s v="-"/>
    <x v="1100"/>
    <x v="2"/>
    <x v="2"/>
    <x v="7"/>
    <s v="Kampus Bone"/>
    <s v="S1/D4"/>
    <x v="217"/>
    <x v="186"/>
    <x v="45"/>
    <x v="73"/>
    <x v="2"/>
    <x v="7"/>
    <x v="33"/>
    <x v="33"/>
    <x v="16"/>
    <x v="21"/>
  </r>
  <r>
    <x v="1097"/>
    <s v="-"/>
    <s v="-"/>
    <s v="- Sofyang Syam, -"/>
    <x v="322"/>
    <d v="1988-09-23T00:00:00"/>
    <n v="37"/>
    <s v="37 Tahun 0 Bulan"/>
    <s v="36-40"/>
    <s v="Laki-laki"/>
    <x v="19"/>
    <s v="-"/>
    <x v="2"/>
    <x v="6"/>
    <x v="4"/>
    <x v="39"/>
    <x v="84"/>
    <s v="Satuan Pengamanan"/>
    <m/>
    <s v="Urusan Tata Usaha dan Kerumahtanggaan (Administrasi/Teknis)"/>
    <s v="Pelaksana Administrasi Wakil Direktur II"/>
    <m/>
    <m/>
    <x v="1101"/>
    <x v="2"/>
    <x v="2"/>
    <x v="7"/>
    <s v="Bone"/>
    <s v="SLTA"/>
    <x v="83"/>
    <x v="52"/>
    <x v="45"/>
    <x v="73"/>
    <x v="2"/>
    <x v="7"/>
    <x v="33"/>
    <x v="33"/>
    <x v="16"/>
    <x v="21"/>
  </r>
  <r>
    <x v="1098"/>
    <s v="-"/>
    <s v="-"/>
    <s v="- Dg. Gassing, -"/>
    <x v="322"/>
    <d v="1965-07-01T00:00:00"/>
    <n v="60"/>
    <s v="60 Tahun 2 Bulan"/>
    <s v="56-60"/>
    <s v="Laki-laki"/>
    <x v="19"/>
    <s v="-"/>
    <x v="2"/>
    <x v="6"/>
    <x v="4"/>
    <x v="39"/>
    <x v="84"/>
    <s v="Satuan Pengamanan"/>
    <m/>
    <s v="Urusan Tata Usaha dan Kerumahtanggaan (Administrasi/Teknis)"/>
    <s v="Pelaksana Administrasi Wakil Direktur II"/>
    <m/>
    <m/>
    <x v="1102"/>
    <x v="2"/>
    <x v="2"/>
    <x v="7"/>
    <s v="Bone"/>
    <s v="SD"/>
    <x v="83"/>
    <x v="52"/>
    <x v="45"/>
    <x v="73"/>
    <x v="2"/>
    <x v="7"/>
    <x v="33"/>
    <x v="33"/>
    <x v="16"/>
    <x v="21"/>
  </r>
  <r>
    <x v="1099"/>
    <s v="-"/>
    <s v="-"/>
    <s v="- Muhammad Juhuri, -"/>
    <x v="322"/>
    <d v="1973-11-23T00:00:00"/>
    <n v="51"/>
    <s v="51 Tahun 10 Bulan"/>
    <s v="51-55"/>
    <s v="Laki-laki"/>
    <x v="19"/>
    <s v="-"/>
    <x v="1"/>
    <x v="6"/>
    <x v="4"/>
    <x v="39"/>
    <x v="84"/>
    <s v="Petugas Kebersihan"/>
    <s v="-"/>
    <s v="Urusan Tata Usaha dan Kerumahtanggaan (Administrasi/Teknis)"/>
    <s v="Pelaksana Administrasi Wakil Direktur II"/>
    <m/>
    <s v="-"/>
    <x v="1103"/>
    <x v="2"/>
    <x v="2"/>
    <x v="7"/>
    <s v="Kampus Bone"/>
    <s v="SLTA"/>
    <x v="83"/>
    <x v="52"/>
    <x v="45"/>
    <x v="73"/>
    <x v="2"/>
    <x v="7"/>
    <x v="33"/>
    <x v="33"/>
    <x v="16"/>
    <x v="21"/>
  </r>
  <r>
    <x v="1100"/>
    <s v="-"/>
    <s v="-"/>
    <s v="- Sultan, -"/>
    <x v="322"/>
    <d v="1972-11-12T00:00:00"/>
    <n v="52"/>
    <s v="52 Tahun 10 Bulan"/>
    <s v="51-55"/>
    <s v="Laki-laki"/>
    <x v="19"/>
    <s v="-"/>
    <x v="2"/>
    <x v="7"/>
    <x v="4"/>
    <x v="39"/>
    <x v="84"/>
    <s v="Petugas Kebersihan"/>
    <s v="-"/>
    <s v="Urusan Tata Usaha dan Kerumahtanggaan (Administrasi/Teknis)"/>
    <s v="Pelaksana Administrasi Wakil Direktur II"/>
    <m/>
    <s v="-"/>
    <x v="1104"/>
    <x v="2"/>
    <x v="2"/>
    <x v="7"/>
    <s v="Kampus Bone"/>
    <s v="SD"/>
    <x v="83"/>
    <x v="52"/>
    <x v="45"/>
    <x v="73"/>
    <x v="2"/>
    <x v="7"/>
    <x v="33"/>
    <x v="33"/>
    <x v="16"/>
    <x v="21"/>
  </r>
  <r>
    <x v="1101"/>
    <s v="-"/>
    <s v="-"/>
    <s v="- Yulang, -"/>
    <x v="322"/>
    <d v="1976-07-01T00:00:00"/>
    <n v="49"/>
    <s v="49 Tahun 2 Bulan"/>
    <s v="46-50"/>
    <s v="Perempuan"/>
    <x v="19"/>
    <s v="-"/>
    <x v="2"/>
    <x v="7"/>
    <x v="4"/>
    <x v="39"/>
    <x v="84"/>
    <s v="Pramusaji"/>
    <s v="-"/>
    <s v="Urusan Tata Usaha dan Kerumahtanggaan (Administrasi/Teknis)"/>
    <s v="Pelaksana Administrasi Wakil Direktur II"/>
    <m/>
    <s v="-"/>
    <x v="1105"/>
    <x v="2"/>
    <x v="2"/>
    <x v="7"/>
    <s v="Kampus Bone"/>
    <s v="SD"/>
    <x v="83"/>
    <x v="52"/>
    <x v="45"/>
    <x v="73"/>
    <x v="2"/>
    <x v="7"/>
    <x v="33"/>
    <x v="33"/>
    <x v="16"/>
    <x v="21"/>
  </r>
  <r>
    <x v="1102"/>
    <s v="-"/>
    <s v="-"/>
    <s v="- Entin, -"/>
    <x v="322"/>
    <d v="1981-06-18T00:00:00"/>
    <n v="44"/>
    <s v="44 Tahun 3 Bulan"/>
    <s v="41-45"/>
    <s v="Perempuan"/>
    <x v="19"/>
    <s v="-"/>
    <x v="1"/>
    <x v="7"/>
    <x v="4"/>
    <x v="39"/>
    <x v="84"/>
    <s v="Pramubakti"/>
    <s v="-"/>
    <s v="Urusan Tata Usaha dan Kerumahtanggaan (Administrasi/Teknis)"/>
    <s v="Pelaksana Administrasi Wakil Direktur II"/>
    <m/>
    <s v="-"/>
    <x v="1106"/>
    <x v="2"/>
    <x v="2"/>
    <x v="7"/>
    <s v="Kampus Bone"/>
    <s v="SLTA"/>
    <x v="83"/>
    <x v="52"/>
    <x v="45"/>
    <x v="73"/>
    <x v="2"/>
    <x v="7"/>
    <x v="33"/>
    <x v="33"/>
    <x v="16"/>
    <x v="21"/>
  </r>
  <r>
    <x v="1103"/>
    <s v="-"/>
    <s v="-"/>
    <s v="- Aminuddin, -"/>
    <x v="322"/>
    <d v="1980-01-01T00:00:00"/>
    <n v="45"/>
    <s v="45 Tahun 8 Bulan"/>
    <s v="41-45"/>
    <s v="Laki-laki"/>
    <x v="19"/>
    <s v="-"/>
    <x v="1"/>
    <x v="7"/>
    <x v="4"/>
    <x v="39"/>
    <x v="84"/>
    <s v="Petugas Kebersihan"/>
    <s v="-"/>
    <s v="Urusan Tata Usaha dan Kerumahtanggaan (Administrasi/Teknis)"/>
    <s v="Pelaksana Administrasi Wakil Direktur II"/>
    <m/>
    <s v="-"/>
    <x v="1107"/>
    <x v="2"/>
    <x v="2"/>
    <x v="7"/>
    <s v="Kampus Bone"/>
    <s v="SLTA"/>
    <x v="83"/>
    <x v="52"/>
    <x v="45"/>
    <x v="73"/>
    <x v="2"/>
    <x v="7"/>
    <x v="33"/>
    <x v="33"/>
    <x v="16"/>
    <x v="21"/>
  </r>
  <r>
    <x v="1104"/>
    <s v="-"/>
    <s v="S.St.Pi."/>
    <s v="- Subarjo, S.St.Pi."/>
    <x v="322"/>
    <d v="1988-08-31T00:00:00"/>
    <n v="37"/>
    <s v="37 Tahun 0 Bulan"/>
    <s v="36-40"/>
    <s v="Laki-laki"/>
    <x v="19"/>
    <s v="-"/>
    <x v="1"/>
    <x v="6"/>
    <x v="4"/>
    <x v="39"/>
    <x v="84"/>
    <s v="Petugas Pemeliharaan dan Perawatan Kapal "/>
    <d v="2025-02-03T00:00:00"/>
    <s v="Urusan Tata Usaha dan Kerumahtanggaan (Administrasi/Teknis)"/>
    <s v="Pelaksana Administrasi Wakil Direktur II"/>
    <m/>
    <s v="-"/>
    <x v="1108"/>
    <x v="2"/>
    <x v="2"/>
    <x v="7"/>
    <s v="Kampus Bone"/>
    <s v="S1/D4"/>
    <x v="92"/>
    <x v="3"/>
    <x v="45"/>
    <x v="73"/>
    <x v="2"/>
    <x v="7"/>
    <x v="33"/>
    <x v="33"/>
    <x v="16"/>
    <x v="21"/>
  </r>
  <r>
    <x v="1105"/>
    <s v="-"/>
    <s v="-"/>
    <s v="- Ridi Makturidi, -"/>
    <x v="322"/>
    <d v="1980-07-27T00:00:00"/>
    <n v="45"/>
    <s v="45 Tahun 2 Bulan"/>
    <s v="41-45"/>
    <s v="Laki-laki"/>
    <x v="19"/>
    <s v="-"/>
    <x v="1"/>
    <x v="7"/>
    <x v="4"/>
    <x v="39"/>
    <x v="84"/>
    <s v="Petugas Kebersihan"/>
    <s v="-"/>
    <s v="Urusan Tata Usaha dan Kerumahtanggaan (Administrasi/Teknis)"/>
    <s v="Pelaksana Administrasi Wakil Direktur II"/>
    <m/>
    <s v="-"/>
    <x v="1109"/>
    <x v="2"/>
    <x v="2"/>
    <x v="7"/>
    <s v="Kampus Bone"/>
    <s v="SLTA"/>
    <x v="83"/>
    <x v="52"/>
    <x v="45"/>
    <x v="73"/>
    <x v="2"/>
    <x v="7"/>
    <x v="33"/>
    <x v="33"/>
    <x v="16"/>
    <x v="21"/>
  </r>
  <r>
    <x v="1106"/>
    <s v="-"/>
    <s v="A.Ma."/>
    <s v="- Muh Afdal, A.Ma."/>
    <x v="322"/>
    <d v="1986-08-21T00:00:00"/>
    <n v="39"/>
    <s v="39 Tahun 1 Bulan"/>
    <s v="36-40"/>
    <s v="Laki-laki"/>
    <x v="19"/>
    <s v="-"/>
    <x v="1"/>
    <x v="7"/>
    <x v="4"/>
    <x v="39"/>
    <x v="84"/>
    <s v="Satuan Pengamanan"/>
    <s v="-"/>
    <s v="Urusan Tata Usaha dan Kerumahtanggaan (Administrasi/Teknis)"/>
    <s v="Pelaksana Administrasi Wakil Direktur II"/>
    <m/>
    <s v="-"/>
    <x v="1110"/>
    <x v="2"/>
    <x v="2"/>
    <x v="7"/>
    <s v="Kampus Bone"/>
    <s v="D3"/>
    <x v="297"/>
    <x v="10"/>
    <x v="45"/>
    <x v="73"/>
    <x v="2"/>
    <x v="7"/>
    <x v="33"/>
    <x v="33"/>
    <x v="16"/>
    <x v="21"/>
  </r>
  <r>
    <x v="1107"/>
    <s v="-"/>
    <s v="-"/>
    <s v="- Asniyati, -"/>
    <x v="322"/>
    <d v="1976-12-11T00:00:00"/>
    <n v="48"/>
    <s v="48 Tahun 9 Bulan"/>
    <s v="46-50"/>
    <s v="Perempuan"/>
    <x v="19"/>
    <s v="-"/>
    <x v="1"/>
    <x v="7"/>
    <x v="4"/>
    <x v="39"/>
    <x v="84"/>
    <s v="Pramubakti"/>
    <s v="-"/>
    <s v="Urusan Tata Usaha dan Kerumahtanggaan (Administrasi/Teknis)"/>
    <s v="Pelaksana Administrasi Wakil Direktur II"/>
    <m/>
    <s v="-"/>
    <x v="1111"/>
    <x v="2"/>
    <x v="2"/>
    <x v="7"/>
    <s v="Kampus Bone"/>
    <s v="SLTA"/>
    <x v="83"/>
    <x v="52"/>
    <x v="45"/>
    <x v="73"/>
    <x v="2"/>
    <x v="7"/>
    <x v="33"/>
    <x v="33"/>
    <x v="16"/>
    <x v="21"/>
  </r>
  <r>
    <x v="1108"/>
    <s v="-"/>
    <s v="-"/>
    <s v="- Dwi Sulastri Anton, -"/>
    <x v="322"/>
    <d v="1992-01-30T00:00:00"/>
    <n v="33"/>
    <s v="33 Tahun 8 Bulan"/>
    <s v="31-35"/>
    <s v="Perempuan"/>
    <x v="19"/>
    <s v="-"/>
    <x v="2"/>
    <x v="6"/>
    <x v="4"/>
    <x v="39"/>
    <x v="84"/>
    <s v="Satuan Pengamanan"/>
    <m/>
    <s v="Urusan Pendidikan, Penelitian dan Pengabdian Masyarakat"/>
    <s v="Pelaksana Administrasi Wakil Direktur I"/>
    <m/>
    <s v="Lulus PPPK 1 Januari 2024 BBPAT Tatelu"/>
    <x v="1112"/>
    <x v="2"/>
    <x v="2"/>
    <x v="7"/>
    <s v="Bone"/>
    <s v="SLTA"/>
    <x v="83"/>
    <x v="52"/>
    <x v="45"/>
    <x v="73"/>
    <x v="2"/>
    <x v="7"/>
    <x v="33"/>
    <x v="33"/>
    <x v="16"/>
    <x v="21"/>
  </r>
  <r>
    <x v="1109"/>
    <s v="-"/>
    <s v="S.Pd., M.Pd."/>
    <s v="- Asriadi K, S.Pd., M.Pd."/>
    <x v="322"/>
    <d v="1985-05-19T00:00:00"/>
    <n v="40"/>
    <s v="40 Tahun 4 Bulan"/>
    <s v="36-40"/>
    <s v="Laki-laki"/>
    <x v="19"/>
    <s v="-"/>
    <x v="1"/>
    <x v="6"/>
    <x v="4"/>
    <x v="39"/>
    <x v="84"/>
    <s v="Pengelola Media Digital"/>
    <d v="2025-02-03T00:00:00"/>
    <s v="Urusan Kehumasan"/>
    <s v="Pelaksana Administrasi Wakil Direktur II"/>
    <m/>
    <s v="-"/>
    <x v="1113"/>
    <x v="2"/>
    <x v="2"/>
    <x v="7"/>
    <s v="Kampus Bone"/>
    <s v="S1/D4"/>
    <x v="298"/>
    <x v="10"/>
    <x v="45"/>
    <x v="73"/>
    <x v="2"/>
    <x v="7"/>
    <x v="33"/>
    <x v="33"/>
    <x v="16"/>
    <x v="21"/>
  </r>
  <r>
    <x v="1110"/>
    <s v="-"/>
    <s v="S.Pd.Gr., M.Pd."/>
    <s v="- Yuli Adhaning Tyas, S.Pd.Gr., M.Pd."/>
    <x v="322"/>
    <d v="1989-07-13T00:00:00"/>
    <n v="36"/>
    <s v="36 Tahun 2 Bulan"/>
    <s v="36-40"/>
    <s v="Perempuan"/>
    <x v="19"/>
    <s v="-"/>
    <x v="1"/>
    <x v="7"/>
    <x v="4"/>
    <x v="39"/>
    <x v="84"/>
    <s v="Pelaksana dan Pengelola Kegiatan Publikasi Media Sosial, Informasi Digital, Jaringan &amp; Digitalisasi Pendidikan"/>
    <s v="-"/>
    <s v="Urusan Kehumasan"/>
    <s v="Pelaksana Administrasi Wakil Direktur II"/>
    <m/>
    <s v="-"/>
    <x v="1114"/>
    <x v="2"/>
    <x v="2"/>
    <x v="7"/>
    <s v="Kampus Bone"/>
    <s v="S1/D4"/>
    <x v="299"/>
    <x v="10"/>
    <x v="45"/>
    <x v="73"/>
    <x v="2"/>
    <x v="7"/>
    <x v="33"/>
    <x v="33"/>
    <x v="16"/>
    <x v="21"/>
  </r>
  <r>
    <x v="1111"/>
    <s v="-"/>
    <s v="A.Md.Pi."/>
    <s v="- Arham Ilham, A.Md.Pi."/>
    <x v="322"/>
    <d v="2001-08-18T00:00:00"/>
    <n v="24"/>
    <s v="24 Tahun 1 Bulan"/>
    <s v="21-25"/>
    <s v="Laki-laki"/>
    <x v="19"/>
    <s v="-"/>
    <x v="1"/>
    <x v="7"/>
    <x v="4"/>
    <x v="39"/>
    <x v="84"/>
    <s v="Pengelola Asrama &amp; Kesejahteraan Peserta Didik"/>
    <s v="-"/>
    <s v="Urusan Pembinaan Karakter"/>
    <s v="Pelaksana Administrasi Wakil Direktur III"/>
    <m/>
    <s v="-"/>
    <x v="1115"/>
    <x v="2"/>
    <x v="2"/>
    <x v="7"/>
    <s v="Kampus Bone"/>
    <s v="D3"/>
    <x v="98"/>
    <x v="182"/>
    <x v="45"/>
    <x v="73"/>
    <x v="2"/>
    <x v="7"/>
    <x v="33"/>
    <x v="33"/>
    <x v="16"/>
    <x v="21"/>
  </r>
  <r>
    <x v="1112"/>
    <s v="-"/>
    <s v="A.Md.T."/>
    <s v="- Khuriyyah Ridwan, A.Md.T."/>
    <x v="322"/>
    <d v="2000-09-24T00:00:00"/>
    <n v="25"/>
    <s v="25 Tahun 0 Bulan"/>
    <s v="21-25"/>
    <s v="Perempuan"/>
    <x v="19"/>
    <s v="-"/>
    <x v="1"/>
    <x v="7"/>
    <x v="4"/>
    <x v="39"/>
    <x v="84"/>
    <s v="Pengelola Asrama &amp; Kesejahteraan Peserta Didik"/>
    <s v="-"/>
    <s v="Urusan Pembinaan Karakter"/>
    <s v="Pelaksana Administrasi Wakil Direktur III"/>
    <m/>
    <s v="-"/>
    <x v="1116"/>
    <x v="2"/>
    <x v="2"/>
    <x v="7"/>
    <s v="Kampus Bone"/>
    <s v="D3"/>
    <x v="251"/>
    <x v="182"/>
    <x v="45"/>
    <x v="73"/>
    <x v="2"/>
    <x v="7"/>
    <x v="33"/>
    <x v="33"/>
    <x v="16"/>
    <x v="21"/>
  </r>
  <r>
    <x v="1113"/>
    <s v="-"/>
    <s v="A.Md.T."/>
    <s v="- A. Sri Dewi Syamsul, A.Md.T."/>
    <x v="322"/>
    <d v="2000-08-23T00:00:00"/>
    <n v="25"/>
    <s v="25 Tahun 1 Bulan"/>
    <s v="21-25"/>
    <s v="Perempuan"/>
    <x v="19"/>
    <s v="-"/>
    <x v="1"/>
    <x v="7"/>
    <x v="4"/>
    <x v="39"/>
    <x v="84"/>
    <s v="Pengelola Asrama &amp; Kesejahteraan Peserta Didik"/>
    <s v="-"/>
    <s v="Urusan Pembinaan Karakter"/>
    <s v="Pelaksana Administrasi Wakil Direktur III"/>
    <m/>
    <s v="-"/>
    <x v="1117"/>
    <x v="2"/>
    <x v="2"/>
    <x v="7"/>
    <s v="Kampus Bone"/>
    <s v="D3"/>
    <x v="251"/>
    <x v="182"/>
    <x v="45"/>
    <x v="73"/>
    <x v="2"/>
    <x v="7"/>
    <x v="33"/>
    <x v="33"/>
    <x v="16"/>
    <x v="21"/>
  </r>
  <r>
    <x v="1114"/>
    <s v="-"/>
    <s v="-"/>
    <s v="- Ahmad Riadi, -"/>
    <x v="322"/>
    <d v="1991-10-28T00:00:00"/>
    <n v="33"/>
    <s v="33 Tahun 11 Bulan"/>
    <s v="31-35"/>
    <s v="Laki-laki"/>
    <x v="19"/>
    <s v="-"/>
    <x v="2"/>
    <x v="6"/>
    <x v="4"/>
    <x v="39"/>
    <x v="84"/>
    <s v="Satuan Pengamanan"/>
    <m/>
    <s v="Urusan Tata Usaha dan Kerumahtanggaan (Administrasi/Teknis)"/>
    <s v="Pelaksana Administrasi Wakil Direktur II"/>
    <m/>
    <m/>
    <x v="1118"/>
    <x v="2"/>
    <x v="2"/>
    <x v="7"/>
    <s v="Bone"/>
    <s v="SLTA"/>
    <x v="83"/>
    <x v="52"/>
    <x v="45"/>
    <x v="73"/>
    <x v="2"/>
    <x v="7"/>
    <x v="33"/>
    <x v="33"/>
    <x v="16"/>
    <x v="21"/>
  </r>
  <r>
    <x v="1115"/>
    <s v="-"/>
    <s v="-"/>
    <s v="- Halima, -"/>
    <x v="322"/>
    <d v="1980-10-24T00:00:00"/>
    <n v="44"/>
    <s v="44 Tahun 11 Bulan"/>
    <s v="41-45"/>
    <s v="Perempuan"/>
    <x v="19"/>
    <s v="-"/>
    <x v="2"/>
    <x v="7"/>
    <x v="4"/>
    <x v="39"/>
    <x v="84"/>
    <s v="Pramusaji"/>
    <s v="-"/>
    <s v="Urusan Tata Usaha dan Kerumahtanggaan (Administrasi/Teknis)"/>
    <s v="Pelaksana Administrasi Wakil Direktur II"/>
    <m/>
    <s v="-"/>
    <x v="1119"/>
    <x v="2"/>
    <x v="2"/>
    <x v="7"/>
    <s v="Kampus Bone"/>
    <s v="SD"/>
    <x v="83"/>
    <x v="52"/>
    <x v="45"/>
    <x v="73"/>
    <x v="2"/>
    <x v="7"/>
    <x v="33"/>
    <x v="33"/>
    <x v="16"/>
    <x v="21"/>
  </r>
  <r>
    <x v="1116"/>
    <s v="-"/>
    <s v="S.Kel."/>
    <s v="- Nur Aisyah, S.Kel."/>
    <x v="322"/>
    <d v="2000-09-27T00:00:00"/>
    <n v="25"/>
    <s v="25 Tahun 0 Bulan"/>
    <s v="21-25"/>
    <s v="Perempuan"/>
    <x v="7"/>
    <m/>
    <x v="1"/>
    <x v="7"/>
    <x v="4"/>
    <x v="39"/>
    <x v="84"/>
    <s v="Petugas Teaching Factory Program Studi Teknik Kelautan"/>
    <m/>
    <s v="Urusan Pendidikan, Penelitian dan Pengabdian Masyarakat"/>
    <s v="Pelaksana Administrasi Wakil Direktur I"/>
    <m/>
    <m/>
    <x v="1120"/>
    <x v="2"/>
    <x v="2"/>
    <x v="7"/>
    <s v="Kampus Bone"/>
    <s v="S1/D4"/>
    <x v="217"/>
    <x v="180"/>
    <x v="45"/>
    <x v="73"/>
    <x v="2"/>
    <x v="7"/>
    <x v="33"/>
    <x v="33"/>
    <x v="16"/>
    <x v="21"/>
  </r>
  <r>
    <x v="1117"/>
    <s v="-"/>
    <s v="S.Pi."/>
    <s v="- Muhammad Fadhil Mustafa, S.Pi."/>
    <x v="322"/>
    <d v="1996-05-03T00:00:00"/>
    <n v="29"/>
    <s v="29 Tahun 4 Bulan"/>
    <s v="26-30"/>
    <s v="Laki-laki"/>
    <x v="7"/>
    <m/>
    <x v="1"/>
    <x v="7"/>
    <x v="4"/>
    <x v="39"/>
    <x v="84"/>
    <s v="Petugas Teaching Factory Program Studi Teknik Budidaya Perikanan"/>
    <m/>
    <s v="Urusan Pendidikan, Penelitian dan Pengabdian Masyarakat"/>
    <s v="Pelaksana Administrasi Wakil Direktur I"/>
    <m/>
    <m/>
    <x v="1121"/>
    <x v="2"/>
    <x v="2"/>
    <x v="7"/>
    <s v="Kampus Bone"/>
    <s v="S1/D4"/>
    <x v="296"/>
    <x v="164"/>
    <x v="45"/>
    <x v="73"/>
    <x v="2"/>
    <x v="7"/>
    <x v="33"/>
    <x v="33"/>
    <x v="16"/>
    <x v="21"/>
  </r>
  <r>
    <x v="1118"/>
    <s v="-"/>
    <s v="S.E., M.Si."/>
    <s v="- Suryo Wirawan Anton, S.E., M.Si."/>
    <x v="322"/>
    <d v="1993-11-15T00:00:00"/>
    <n v="31"/>
    <s v="31 Tahun 10 Bulan"/>
    <s v="31-35"/>
    <s v="Laki-laki"/>
    <x v="7"/>
    <m/>
    <x v="1"/>
    <x v="7"/>
    <x v="4"/>
    <x v="39"/>
    <x v="84"/>
    <s v="Penyelam Tingkat Rescue"/>
    <m/>
    <s v="Urusan Pendidikan, Penelitian dan Pengabdian Masyarakat"/>
    <s v="Pelaksana Administrasi Wakil Direktur I"/>
    <m/>
    <m/>
    <x v="1122"/>
    <x v="2"/>
    <x v="2"/>
    <x v="7"/>
    <s v="Kampus Bone"/>
    <s v="S2"/>
    <x v="292"/>
    <x v="180"/>
    <x v="45"/>
    <x v="73"/>
    <x v="2"/>
    <x v="7"/>
    <x v="33"/>
    <x v="33"/>
    <x v="16"/>
    <x v="21"/>
  </r>
  <r>
    <x v="1119"/>
    <s v="-"/>
    <s v="S.Pi."/>
    <s v="- Dika Rachmat Tamrin, S.Pi."/>
    <x v="322"/>
    <d v="1998-10-29T00:00:00"/>
    <n v="26"/>
    <s v="26 Tahun 11 Bulan"/>
    <s v="26-30"/>
    <s v="Laki-laki"/>
    <x v="7"/>
    <m/>
    <x v="1"/>
    <x v="7"/>
    <x v="4"/>
    <x v="39"/>
    <x v="84"/>
    <s v="Petugas Teaching Factory Program Studi Teknik Penangkapan Ikan"/>
    <m/>
    <s v="Urusan Pendidikan, Penelitian dan Pengabdian Masyarakat"/>
    <s v="Pelaksana Administrasi Wakil Direktur I"/>
    <m/>
    <m/>
    <x v="1123"/>
    <x v="2"/>
    <x v="2"/>
    <x v="7"/>
    <s v="Kampus Bone"/>
    <s v="S1/D4"/>
    <x v="94"/>
    <x v="180"/>
    <x v="45"/>
    <x v="73"/>
    <x v="2"/>
    <x v="7"/>
    <x v="33"/>
    <x v="33"/>
    <x v="16"/>
    <x v="21"/>
  </r>
  <r>
    <x v="1120"/>
    <s v="-"/>
    <s v="S.Pi."/>
    <s v="- Yunus Anugrah Sani, S.Pi."/>
    <x v="322"/>
    <d v="2000-08-23T00:00:00"/>
    <n v="25"/>
    <s v="25 Tahun 1 Bulan"/>
    <s v="21-25"/>
    <s v="Laki-laki"/>
    <x v="7"/>
    <m/>
    <x v="1"/>
    <x v="7"/>
    <x v="4"/>
    <x v="39"/>
    <x v="84"/>
    <s v="Petugas Pengelola Asrama"/>
    <m/>
    <s v="Urusan Pembinaan Karakter"/>
    <s v="Pelaksana Administrasi Wakil Direktur II"/>
    <m/>
    <m/>
    <x v="1124"/>
    <x v="2"/>
    <x v="2"/>
    <x v="7"/>
    <s v="Kampus Bone"/>
    <s v="S1/D4"/>
    <x v="84"/>
    <x v="180"/>
    <x v="45"/>
    <x v="73"/>
    <x v="2"/>
    <x v="7"/>
    <x v="33"/>
    <x v="33"/>
    <x v="16"/>
    <x v="21"/>
  </r>
  <r>
    <x v="1121"/>
    <s v="-"/>
    <s v="-"/>
    <s v="- Isal Arifatli Tangnga, -"/>
    <x v="322"/>
    <d v="2000-07-04T00:00:00"/>
    <n v="25"/>
    <s v="25 Tahun 2 Bulan"/>
    <s v="21-25"/>
    <s v="Laki-laki"/>
    <x v="7"/>
    <m/>
    <x v="1"/>
    <x v="7"/>
    <x v="4"/>
    <x v="39"/>
    <x v="84"/>
    <s v="Petugas Pemeliharaan dan Perawatan Kapal "/>
    <m/>
    <s v="Urusan Pendidikan, Penelitian dan Pengabdian Masyarakat"/>
    <s v="Pelaksana Administrasi Wakil Direktur I"/>
    <m/>
    <m/>
    <x v="1125"/>
    <x v="2"/>
    <x v="2"/>
    <x v="7"/>
    <s v="Kampus Bone"/>
    <s v="SLTA"/>
    <x v="83"/>
    <x v="26"/>
    <x v="45"/>
    <x v="73"/>
    <x v="2"/>
    <x v="7"/>
    <x v="33"/>
    <x v="33"/>
    <x v="16"/>
    <x v="21"/>
  </r>
  <r>
    <x v="1122"/>
    <s v="-"/>
    <s v="S.Pi., M.Si."/>
    <s v="- Made Mahendra Jaya, S.Pi., M.Si."/>
    <x v="810"/>
    <d v="1991-12-09T00:00:00"/>
    <n v="33"/>
    <s v="33 Tahun 9 Bulan"/>
    <s v="31-35"/>
    <s v="Laki-laki"/>
    <x v="5"/>
    <d v="2023-10-01T00:00:00"/>
    <x v="1"/>
    <x v="0"/>
    <x v="0"/>
    <x v="14"/>
    <x v="13"/>
    <m/>
    <m/>
    <m/>
    <m/>
    <m/>
    <s v="KAPRODI PT"/>
    <x v="1126"/>
    <x v="13"/>
    <x v="0"/>
    <x v="8"/>
    <s v="Kampus Jembrana"/>
    <s v="S2"/>
    <x v="15"/>
    <x v="1"/>
    <x v="404"/>
    <x v="419"/>
    <x v="0"/>
    <x v="13"/>
    <x v="257"/>
    <x v="256"/>
    <x v="19"/>
    <x v="13"/>
  </r>
  <r>
    <x v="1123"/>
    <s v="-"/>
    <s v="S.Pi., M.Si."/>
    <s v="- Wulandari Sarasati, S.Pi., M.Si."/>
    <x v="811"/>
    <d v="1992-07-14T00:00:00"/>
    <n v="33"/>
    <s v="33 Tahun 2 Bulan"/>
    <s v="31-35"/>
    <s v="Perempuan"/>
    <x v="6"/>
    <d v="2018-01-01T00:00:00"/>
    <x v="1"/>
    <x v="0"/>
    <x v="0"/>
    <x v="68"/>
    <x v="62"/>
    <m/>
    <m/>
    <m/>
    <m/>
    <m/>
    <s v="-"/>
    <x v="1127"/>
    <x v="13"/>
    <x v="0"/>
    <x v="8"/>
    <s v="Kampus Jembrana"/>
    <s v="S2"/>
    <x v="49"/>
    <x v="1"/>
    <x v="405"/>
    <x v="420"/>
    <x v="0"/>
    <x v="13"/>
    <x v="258"/>
    <x v="257"/>
    <x v="19"/>
    <x v="13"/>
  </r>
  <r>
    <x v="1124"/>
    <s v="-"/>
    <s v="S.Pi., M.Si."/>
    <s v="- Muth Mainnah, S.Pi., M.Si."/>
    <x v="812"/>
    <d v="1992-03-11T00:00:00"/>
    <n v="33"/>
    <s v="33 Tahun 6 Bulan"/>
    <s v="31-35"/>
    <s v="Perempuan"/>
    <x v="5"/>
    <d v="2024-04-01T00:00:00"/>
    <x v="1"/>
    <x v="0"/>
    <x v="0"/>
    <x v="69"/>
    <x v="21"/>
    <m/>
    <m/>
    <m/>
    <m/>
    <m/>
    <s v="-"/>
    <x v="1128"/>
    <x v="13"/>
    <x v="0"/>
    <x v="8"/>
    <s v="Kampus Jembrana"/>
    <s v="S2"/>
    <x v="25"/>
    <x v="1"/>
    <x v="406"/>
    <x v="421"/>
    <x v="0"/>
    <x v="8"/>
    <x v="259"/>
    <x v="258"/>
    <x v="10"/>
    <x v="10"/>
  </r>
  <r>
    <x v="1125"/>
    <s v="-"/>
    <s v="M.Si."/>
    <s v="- Noar Muda Satyawan, M.Si."/>
    <x v="813"/>
    <d v="1988-09-05T00:00:00"/>
    <n v="37"/>
    <s v="37 Tahun 0 Bulan"/>
    <s v="36-40"/>
    <s v="Laki-laki"/>
    <x v="5"/>
    <d v="2024-04-01T00:00:00"/>
    <x v="1"/>
    <x v="0"/>
    <x v="0"/>
    <x v="69"/>
    <x v="21"/>
    <m/>
    <m/>
    <m/>
    <m/>
    <m/>
    <s v="-"/>
    <x v="1129"/>
    <x v="13"/>
    <x v="0"/>
    <x v="8"/>
    <s v="Kampus Jembrana"/>
    <s v="S2"/>
    <x v="49"/>
    <x v="1"/>
    <x v="407"/>
    <x v="422"/>
    <x v="0"/>
    <x v="8"/>
    <x v="260"/>
    <x v="259"/>
    <x v="10"/>
    <x v="134"/>
  </r>
  <r>
    <x v="1126"/>
    <s v="-"/>
    <s v="M.Si."/>
    <s v="- Yulia Estmirar Tanjov, M.Si."/>
    <x v="814"/>
    <d v="1991-07-30T00:00:00"/>
    <n v="34"/>
    <s v="34 Tahun 2 Bulan"/>
    <s v="31-35"/>
    <s v="Perempuan"/>
    <x v="6"/>
    <d v="2020-03-01T00:00:00"/>
    <x v="1"/>
    <x v="0"/>
    <x v="3"/>
    <x v="87"/>
    <x v="40"/>
    <m/>
    <m/>
    <m/>
    <m/>
    <m/>
    <s v="-"/>
    <x v="1130"/>
    <x v="13"/>
    <x v="0"/>
    <x v="8"/>
    <s v="Kampus Jembrana"/>
    <s v="S2"/>
    <x v="25"/>
    <x v="1"/>
    <x v="408"/>
    <x v="423"/>
    <x v="0"/>
    <x v="8"/>
    <x v="261"/>
    <x v="260"/>
    <x v="10"/>
    <x v="124"/>
  </r>
  <r>
    <x v="1127"/>
    <s v="-"/>
    <s v="M.Si."/>
    <s v="- Noveldesra Suhery, M.Si."/>
    <x v="815"/>
    <d v="1986-12-05T00:00:00"/>
    <n v="38"/>
    <s v="38 Tahun 9 Bulan"/>
    <s v="36-40"/>
    <s v="Laki-laki"/>
    <x v="6"/>
    <d v="2020-12-01T00:00:00"/>
    <x v="1"/>
    <x v="0"/>
    <x v="3"/>
    <x v="135"/>
    <x v="11"/>
    <m/>
    <m/>
    <m/>
    <m/>
    <m/>
    <s v="-"/>
    <x v="1131"/>
    <x v="13"/>
    <x v="0"/>
    <x v="8"/>
    <s v="Kampus Jembrana"/>
    <s v="S2"/>
    <x v="56"/>
    <x v="1"/>
    <x v="409"/>
    <x v="424"/>
    <x v="1"/>
    <x v="7"/>
    <x v="9"/>
    <x v="9"/>
    <x v="7"/>
    <x v="135"/>
  </r>
  <r>
    <x v="1128"/>
    <s v="-"/>
    <s v="S.Sos., M.A.P."/>
    <s v="- Suratna, S.Sos., M.A.P."/>
    <x v="816"/>
    <d v="1963-04-06T00:00:00"/>
    <n v="62"/>
    <s v="62 Tahun 5 Bulan"/>
    <s v="61-65"/>
    <s v="Laki-laki"/>
    <x v="3"/>
    <d v="2023-04-01T00:00:00"/>
    <x v="1"/>
    <x v="0"/>
    <x v="3"/>
    <x v="54"/>
    <x v="49"/>
    <m/>
    <m/>
    <m/>
    <m/>
    <m/>
    <s v="-"/>
    <x v="1132"/>
    <x v="13"/>
    <x v="0"/>
    <x v="8"/>
    <s v="Kampus Jembrana"/>
    <s v="S2"/>
    <x v="300"/>
    <x v="187"/>
    <x v="410"/>
    <x v="425"/>
    <x v="1"/>
    <x v="7"/>
    <x v="9"/>
    <x v="9"/>
    <x v="16"/>
    <x v="136"/>
  </r>
  <r>
    <x v="1129"/>
    <s v="-"/>
    <s v="S.Pi., M.Si."/>
    <s v="- Muh. Arkam Azis, S.Pi., M.Si."/>
    <x v="322"/>
    <d v="1993-10-27T00:00:00"/>
    <n v="31"/>
    <s v="31 Tahun 11 Bulan"/>
    <s v="31-35"/>
    <s v="Laki-laki"/>
    <x v="19"/>
    <s v="-"/>
    <x v="2"/>
    <x v="8"/>
    <x v="4"/>
    <x v="164"/>
    <x v="75"/>
    <m/>
    <m/>
    <m/>
    <m/>
    <m/>
    <s v="Dosen Tetap Non PNS"/>
    <x v="1133"/>
    <x v="13"/>
    <x v="0"/>
    <x v="8"/>
    <s v="Jembrana"/>
    <s v="S2"/>
    <x v="25"/>
    <x v="1"/>
    <x v="45"/>
    <x v="426"/>
    <x v="1"/>
    <x v="7"/>
    <x v="9"/>
    <x v="9"/>
    <x v="7"/>
    <x v="137"/>
  </r>
  <r>
    <x v="1130"/>
    <s v="-"/>
    <s v="S.P., M.T"/>
    <s v="- Madyunin, S.P., M.T"/>
    <x v="817"/>
    <d v="1965-04-03T00:00:00"/>
    <n v="60"/>
    <s v="60 Tahun 5 Bulan"/>
    <s v="56-60"/>
    <s v="Laki-laki"/>
    <x v="3"/>
    <d v="2018-10-01T00:00:00"/>
    <x v="1"/>
    <x v="0"/>
    <x v="3"/>
    <x v="155"/>
    <x v="124"/>
    <m/>
    <m/>
    <m/>
    <m/>
    <m/>
    <m/>
    <x v="1134"/>
    <x v="13"/>
    <x v="0"/>
    <x v="8"/>
    <s v="Jembrana"/>
    <s v="S2"/>
    <x v="301"/>
    <x v="28"/>
    <x v="45"/>
    <x v="73"/>
    <x v="1"/>
    <x v="7"/>
    <x v="33"/>
    <x v="33"/>
    <x v="16"/>
    <x v="21"/>
  </r>
  <r>
    <x v="1131"/>
    <s v="Dr."/>
    <s v="S.St.Pi., M.Sc."/>
    <s v="Dr. I Ketut Sumandiarsa, S.St.Pi., M.Sc."/>
    <x v="818"/>
    <d v="1982-01-27T00:00:00"/>
    <n v="43"/>
    <s v="43 Tahun 8 Bulan"/>
    <s v="41-45"/>
    <s v="Laki-laki"/>
    <x v="0"/>
    <d v="2020-04-01T00:00:00"/>
    <x v="1"/>
    <x v="0"/>
    <x v="1"/>
    <x v="14"/>
    <x v="13"/>
    <m/>
    <m/>
    <m/>
    <m/>
    <m/>
    <s v="DIREKTUR"/>
    <x v="1135"/>
    <x v="17"/>
    <x v="3"/>
    <x v="8"/>
    <s v="Kampus Jembrana"/>
    <s v="S3"/>
    <x v="150"/>
    <x v="1"/>
    <x v="411"/>
    <x v="427"/>
    <x v="0"/>
    <x v="12"/>
    <x v="262"/>
    <x v="261"/>
    <x v="18"/>
    <x v="22"/>
  </r>
  <r>
    <x v="1132"/>
    <s v="-"/>
    <s v="S.Pi., M.P."/>
    <s v="- I Gusti Ayu Budiadnyani, S.Pi., M.P."/>
    <x v="819"/>
    <d v="1977-07-02T00:00:00"/>
    <n v="48"/>
    <s v="48 Tahun 2 Bulan"/>
    <s v="46-50"/>
    <s v="Perempuan"/>
    <x v="0"/>
    <d v="2013-10-01T00:00:00"/>
    <x v="1"/>
    <x v="0"/>
    <x v="0"/>
    <x v="99"/>
    <x v="88"/>
    <m/>
    <m/>
    <m/>
    <m/>
    <m/>
    <s v="WADIR I"/>
    <x v="1136"/>
    <x v="17"/>
    <x v="3"/>
    <x v="8"/>
    <s v="Kampus Jembrana"/>
    <s v="S2"/>
    <x v="18"/>
    <x v="28"/>
    <x v="412"/>
    <x v="428"/>
    <x v="0"/>
    <x v="5"/>
    <x v="263"/>
    <x v="262"/>
    <x v="28"/>
    <x v="22"/>
  </r>
  <r>
    <x v="1133"/>
    <s v="-"/>
    <s v="S.Pi., M.Si."/>
    <s v="- Siluh Putu Sri Dia Utari, S.Pi., M.Si."/>
    <x v="820"/>
    <d v="1990-01-15T00:00:00"/>
    <n v="35"/>
    <s v="35 Tahun 8 Bulan"/>
    <s v="31-35"/>
    <s v="Perempuan"/>
    <x v="5"/>
    <d v="2025-04-01T00:00:00"/>
    <x v="1"/>
    <x v="0"/>
    <x v="0"/>
    <x v="165"/>
    <x v="134"/>
    <m/>
    <m/>
    <m/>
    <m/>
    <m/>
    <s v="KAPRODI PHL"/>
    <x v="1137"/>
    <x v="17"/>
    <x v="3"/>
    <x v="8"/>
    <s v="Kampus Jembrana"/>
    <s v="S2"/>
    <x v="302"/>
    <x v="1"/>
    <x v="413"/>
    <x v="429"/>
    <x v="0"/>
    <x v="13"/>
    <x v="264"/>
    <x v="263"/>
    <x v="19"/>
    <x v="28"/>
  </r>
  <r>
    <x v="1134"/>
    <s v="-"/>
    <s v="M.Si."/>
    <s v="- Medal Lintas Perceka, M.Si."/>
    <x v="821"/>
    <d v="1988-10-26T00:00:00"/>
    <n v="36"/>
    <s v="36 Tahun 11 Bulan"/>
    <s v="36-40"/>
    <s v="Perempuan"/>
    <x v="5"/>
    <d v="2024-04-01T00:00:00"/>
    <x v="1"/>
    <x v="0"/>
    <x v="0"/>
    <x v="69"/>
    <x v="21"/>
    <m/>
    <m/>
    <m/>
    <m/>
    <m/>
    <s v="-"/>
    <x v="1138"/>
    <x v="17"/>
    <x v="3"/>
    <x v="8"/>
    <s v="Kampus Jembrana"/>
    <s v="S2"/>
    <x v="303"/>
    <x v="1"/>
    <x v="414"/>
    <x v="430"/>
    <x v="0"/>
    <x v="8"/>
    <x v="265"/>
    <x v="264"/>
    <x v="10"/>
    <x v="28"/>
  </r>
  <r>
    <x v="1135"/>
    <s v="-"/>
    <s v="M.Si."/>
    <s v="- Pinky Natalia Samanta, M.Si."/>
    <x v="822"/>
    <d v="1992-12-25T00:00:00"/>
    <n v="32"/>
    <s v="32 Tahun 9 Bulan"/>
    <s v="31-35"/>
    <s v="Perempuan"/>
    <x v="5"/>
    <d v="2024-04-01T00:00:00"/>
    <x v="1"/>
    <x v="0"/>
    <x v="0"/>
    <x v="69"/>
    <x v="21"/>
    <m/>
    <m/>
    <m/>
    <m/>
    <m/>
    <s v="-"/>
    <x v="1139"/>
    <x v="17"/>
    <x v="3"/>
    <x v="8"/>
    <s v="Kampus Jembrana"/>
    <s v="S2"/>
    <x v="42"/>
    <x v="151"/>
    <x v="415"/>
    <x v="431"/>
    <x v="0"/>
    <x v="8"/>
    <x v="266"/>
    <x v="265"/>
    <x v="10"/>
    <x v="28"/>
  </r>
  <r>
    <x v="1136"/>
    <s v="-"/>
    <s v="S.Pi., M.Si."/>
    <s v="- Ika Astiana, S.Pi., M.Si."/>
    <x v="823"/>
    <d v="1990-05-28T00:00:00"/>
    <n v="35"/>
    <s v="35 Tahun 4 Bulan"/>
    <s v="31-35"/>
    <s v="Perempuan"/>
    <x v="5"/>
    <d v="2025-04-01T00:00:00"/>
    <x v="1"/>
    <x v="0"/>
    <x v="0"/>
    <x v="165"/>
    <x v="134"/>
    <m/>
    <m/>
    <m/>
    <m/>
    <m/>
    <s v="-"/>
    <x v="1140"/>
    <x v="17"/>
    <x v="3"/>
    <x v="8"/>
    <s v="Kampus Jembrana"/>
    <s v="S2"/>
    <x v="302"/>
    <x v="1"/>
    <x v="416"/>
    <x v="432"/>
    <x v="0"/>
    <x v="8"/>
    <x v="267"/>
    <x v="266"/>
    <x v="10"/>
    <x v="28"/>
  </r>
  <r>
    <x v="1137"/>
    <s v="-"/>
    <s v="M.Si."/>
    <s v="- Iftachul Farida, M.Si."/>
    <x v="824"/>
    <d v="1989-02-22T00:00:00"/>
    <n v="36"/>
    <s v="36 Tahun 7 Bulan"/>
    <s v="36-40"/>
    <s v="Perempuan"/>
    <x v="5"/>
    <d v="2025-04-01T00:00:00"/>
    <x v="1"/>
    <x v="0"/>
    <x v="0"/>
    <x v="165"/>
    <x v="134"/>
    <m/>
    <m/>
    <m/>
    <m/>
    <m/>
    <s v="-"/>
    <x v="1141"/>
    <x v="17"/>
    <x v="3"/>
    <x v="8"/>
    <s v="Kampus Jembrana"/>
    <s v="S2"/>
    <x v="40"/>
    <x v="1"/>
    <x v="417"/>
    <x v="433"/>
    <x v="0"/>
    <x v="8"/>
    <x v="268"/>
    <x v="267"/>
    <x v="10"/>
    <x v="138"/>
  </r>
  <r>
    <x v="1138"/>
    <s v="-"/>
    <s v="M.Sc."/>
    <s v="- Fenny Crista Anastasia Panjaitan, M.Sc."/>
    <x v="825"/>
    <d v="1993-09-10T00:00:00"/>
    <n v="32"/>
    <s v="32 Tahun 0 Bulan"/>
    <s v="31-35"/>
    <s v="Perempuan"/>
    <x v="6"/>
    <d v="2022-02-01T00:00:00"/>
    <x v="1"/>
    <x v="0"/>
    <x v="3"/>
    <x v="135"/>
    <x v="11"/>
    <m/>
    <m/>
    <m/>
    <m/>
    <m/>
    <s v="-"/>
    <x v="1142"/>
    <x v="17"/>
    <x v="3"/>
    <x v="8"/>
    <s v="Kampus Jembrana"/>
    <s v="S2"/>
    <x v="304"/>
    <x v="188"/>
    <x v="418"/>
    <x v="434"/>
    <x v="1"/>
    <x v="7"/>
    <x v="9"/>
    <x v="9"/>
    <x v="7"/>
    <x v="99"/>
  </r>
  <r>
    <x v="1139"/>
    <s v="-"/>
    <s v="M.Si."/>
    <s v="- Anis Khairunnisa, M.Si."/>
    <x v="826"/>
    <d v="1992-06-01T00:00:00"/>
    <n v="33"/>
    <s v="33 Tahun 3 Bulan"/>
    <s v="31-35"/>
    <s v="Perempuan"/>
    <x v="6"/>
    <d v="2022-02-01T00:00:00"/>
    <x v="1"/>
    <x v="0"/>
    <x v="3"/>
    <x v="135"/>
    <x v="11"/>
    <m/>
    <m/>
    <m/>
    <m/>
    <m/>
    <s v="-"/>
    <x v="1143"/>
    <x v="17"/>
    <x v="3"/>
    <x v="8"/>
    <s v="Kampus Jembrana"/>
    <s v="S2"/>
    <x v="304"/>
    <x v="1"/>
    <x v="419"/>
    <x v="435"/>
    <x v="1"/>
    <x v="7"/>
    <x v="9"/>
    <x v="9"/>
    <x v="7"/>
    <x v="99"/>
  </r>
  <r>
    <x v="1140"/>
    <s v="-"/>
    <s v="M.Eng."/>
    <s v="- Resti Nurmala Dewi, M.Eng."/>
    <x v="827"/>
    <d v="1994-06-22T00:00:00"/>
    <n v="31"/>
    <s v="31 Tahun 3 Bulan"/>
    <s v="31-35"/>
    <s v="Perempuan"/>
    <x v="6"/>
    <d v="2020-12-01T00:00:00"/>
    <x v="1"/>
    <x v="0"/>
    <x v="3"/>
    <x v="135"/>
    <x v="11"/>
    <m/>
    <m/>
    <m/>
    <m/>
    <m/>
    <s v="-"/>
    <x v="1144"/>
    <x v="17"/>
    <x v="3"/>
    <x v="8"/>
    <s v="Kampus Jembrana"/>
    <s v="S2"/>
    <x v="41"/>
    <x v="13"/>
    <x v="420"/>
    <x v="436"/>
    <x v="1"/>
    <x v="7"/>
    <x v="9"/>
    <x v="9"/>
    <x v="7"/>
    <x v="99"/>
  </r>
  <r>
    <x v="1141"/>
    <s v="-"/>
    <s v="M.Si."/>
    <s v="- Mahaldika Cesrany, M.Si."/>
    <x v="828"/>
    <d v="1991-12-12T00:00:00"/>
    <n v="33"/>
    <s v="33 Tahun 9 Bulan"/>
    <s v="31-35"/>
    <s v="Perempuan"/>
    <x v="6"/>
    <d v="2020-12-01T00:00:00"/>
    <x v="1"/>
    <x v="0"/>
    <x v="3"/>
    <x v="135"/>
    <x v="11"/>
    <m/>
    <m/>
    <m/>
    <m/>
    <m/>
    <s v="-"/>
    <x v="1145"/>
    <x v="17"/>
    <x v="3"/>
    <x v="8"/>
    <s v="Kampus Jembrana"/>
    <s v="S2"/>
    <x v="162"/>
    <x v="1"/>
    <x v="421"/>
    <x v="437"/>
    <x v="1"/>
    <x v="7"/>
    <x v="9"/>
    <x v="9"/>
    <x v="7"/>
    <x v="102"/>
  </r>
  <r>
    <x v="1142"/>
    <s v="-"/>
    <s v="S.Pi., M.Si."/>
    <s v="- Desy Febrianti, S.Pi., M.Si."/>
    <x v="829"/>
    <d v="1982-02-07T00:00:00"/>
    <n v="43"/>
    <s v="43 Tahun 7 Bulan"/>
    <s v="41-45"/>
    <s v="Perempuan"/>
    <x v="0"/>
    <d v="2022-04-01T00:00:00"/>
    <x v="1"/>
    <x v="0"/>
    <x v="0"/>
    <x v="114"/>
    <x v="100"/>
    <m/>
    <m/>
    <m/>
    <m/>
    <m/>
    <s v="Pejabat Pembuat Komitmen"/>
    <x v="1146"/>
    <x v="15"/>
    <x v="4"/>
    <x v="8"/>
    <s v="Kampus Jembrana"/>
    <s v="S2"/>
    <x v="12"/>
    <x v="189"/>
    <x v="422"/>
    <x v="438"/>
    <x v="1"/>
    <x v="7"/>
    <x v="9"/>
    <x v="9"/>
    <x v="7"/>
    <x v="139"/>
  </r>
  <r>
    <x v="1143"/>
    <s v="Dr."/>
    <s v="S.Pi. M.Si."/>
    <s v="Dr. Mohsan Abrori, S.Pi. M.Si."/>
    <x v="830"/>
    <d v="1970-12-30T00:00:00"/>
    <n v="54"/>
    <s v="54 Tahun 9 Bulan"/>
    <s v="51-55"/>
    <s v="Laki-laki"/>
    <x v="4"/>
    <d v="2024-04-01T00:00:00"/>
    <x v="1"/>
    <x v="0"/>
    <x v="1"/>
    <x v="100"/>
    <x v="89"/>
    <m/>
    <m/>
    <m/>
    <m/>
    <m/>
    <s v="WADIR II"/>
    <x v="1147"/>
    <x v="15"/>
    <x v="4"/>
    <x v="8"/>
    <s v="Kampus Jembrana"/>
    <s v="S3"/>
    <x v="305"/>
    <x v="98"/>
    <x v="423"/>
    <x v="439"/>
    <x v="0"/>
    <x v="3"/>
    <x v="269"/>
    <x v="268"/>
    <x v="3"/>
    <x v="32"/>
  </r>
  <r>
    <x v="1144"/>
    <s v="-"/>
    <s v="A.Pi., M.Si."/>
    <s v="- I Nyoman Sudiarsa, A.Pi., M.Si."/>
    <x v="831"/>
    <d v="1966-04-15T00:00:00"/>
    <n v="59"/>
    <s v="59 Tahun 5 Bulan"/>
    <s v="56-60"/>
    <s v="Laki-laki"/>
    <x v="4"/>
    <d v="2024-04-01T00:00:00"/>
    <x v="1"/>
    <x v="0"/>
    <x v="1"/>
    <x v="32"/>
    <x v="28"/>
    <m/>
    <m/>
    <m/>
    <m/>
    <m/>
    <s v="WADIR III"/>
    <x v="1148"/>
    <x v="15"/>
    <x v="4"/>
    <x v="8"/>
    <s v="Kampus Jembrana"/>
    <s v="S2"/>
    <x v="13"/>
    <x v="4"/>
    <x v="424"/>
    <x v="440"/>
    <x v="0"/>
    <x v="12"/>
    <x v="270"/>
    <x v="269"/>
    <x v="18"/>
    <x v="31"/>
  </r>
  <r>
    <x v="1145"/>
    <s v="-"/>
    <s v="M.P."/>
    <s v="- Andina Chairun Nisa, M.P."/>
    <x v="832"/>
    <d v="1992-02-12T00:00:00"/>
    <n v="33"/>
    <s v="33 Tahun 7 Bulan"/>
    <s v="31-35"/>
    <s v="Perempuan"/>
    <x v="6"/>
    <d v="2020-03-01T00:00:00"/>
    <x v="1"/>
    <x v="0"/>
    <x v="3"/>
    <x v="87"/>
    <x v="40"/>
    <m/>
    <m/>
    <m/>
    <m/>
    <m/>
    <s v="KAPRODI BDI"/>
    <x v="1149"/>
    <x v="15"/>
    <x v="4"/>
    <x v="8"/>
    <s v="Kampus Jembrana"/>
    <s v="S2"/>
    <x v="157"/>
    <x v="28"/>
    <x v="425"/>
    <x v="441"/>
    <x v="0"/>
    <x v="8"/>
    <x v="271"/>
    <x v="270"/>
    <x v="10"/>
    <x v="121"/>
  </r>
  <r>
    <x v="1146"/>
    <s v="-"/>
    <s v="S.Pi., M.Biotech."/>
    <s v="- Amiqatul Fikriyah, S.Pi., M.Biotech."/>
    <x v="833"/>
    <d v="1990-11-21T00:00:00"/>
    <n v="34"/>
    <s v="34 Tahun 10 Bulan"/>
    <s v="31-35"/>
    <s v="Perempuan"/>
    <x v="5"/>
    <d v="2025-04-01T00:00:00"/>
    <x v="1"/>
    <x v="0"/>
    <x v="0"/>
    <x v="165"/>
    <x v="134"/>
    <m/>
    <m/>
    <m/>
    <m/>
    <m/>
    <s v="-"/>
    <x v="1150"/>
    <x v="15"/>
    <x v="4"/>
    <x v="8"/>
    <s v="Kampus Jembrana"/>
    <s v="S2"/>
    <x v="40"/>
    <x v="13"/>
    <x v="426"/>
    <x v="442"/>
    <x v="0"/>
    <x v="13"/>
    <x v="272"/>
    <x v="271"/>
    <x v="19"/>
    <x v="80"/>
  </r>
  <r>
    <x v="1147"/>
    <s v="-"/>
    <s v="S.Pi., M.Si."/>
    <s v="- Diah Ayu Satyari Utami, S.Pi., M.Si."/>
    <x v="834"/>
    <d v="1988-05-06T00:00:00"/>
    <n v="37"/>
    <s v="37 Tahun 4 Bulan"/>
    <s v="36-40"/>
    <s v="Perempuan"/>
    <x v="5"/>
    <d v="2023-10-01T00:00:00"/>
    <x v="1"/>
    <x v="0"/>
    <x v="0"/>
    <x v="14"/>
    <x v="13"/>
    <m/>
    <m/>
    <m/>
    <m/>
    <m/>
    <s v="-"/>
    <x v="1151"/>
    <x v="15"/>
    <x v="4"/>
    <x v="8"/>
    <s v="Kampus Jembrana"/>
    <s v="S2"/>
    <x v="51"/>
    <x v="1"/>
    <x v="427"/>
    <x v="443"/>
    <x v="0"/>
    <x v="13"/>
    <x v="273"/>
    <x v="272"/>
    <x v="19"/>
    <x v="36"/>
  </r>
  <r>
    <x v="1148"/>
    <s v="-"/>
    <s v="M.P."/>
    <s v="- Liga Insani, M.P."/>
    <x v="835"/>
    <d v="1992-02-23T00:00:00"/>
    <n v="33"/>
    <s v="33 Tahun 7 Bulan"/>
    <s v="31-35"/>
    <s v="Laki-laki"/>
    <x v="6"/>
    <d v="2020-03-01T00:00:00"/>
    <x v="1"/>
    <x v="0"/>
    <x v="3"/>
    <x v="87"/>
    <x v="40"/>
    <m/>
    <m/>
    <m/>
    <m/>
    <m/>
    <s v="-"/>
    <x v="1152"/>
    <x v="15"/>
    <x v="4"/>
    <x v="8"/>
    <s v="Kampus Jembrana"/>
    <s v="S2"/>
    <x v="157"/>
    <x v="28"/>
    <x v="428"/>
    <x v="444"/>
    <x v="0"/>
    <x v="8"/>
    <x v="274"/>
    <x v="273"/>
    <x v="10"/>
    <x v="121"/>
  </r>
  <r>
    <x v="1149"/>
    <s v="-"/>
    <s v="S.Pi. M.Sc."/>
    <s v="- Muhammad Chaidir Undu, S.Pi. M.Sc."/>
    <x v="836"/>
    <d v="1978-04-21T00:00:00"/>
    <n v="47"/>
    <s v="47 Tahun 5 Bulan"/>
    <s v="46-50"/>
    <s v="Laki-laki"/>
    <x v="0"/>
    <d v="2021-04-01T00:00:00"/>
    <x v="0"/>
    <x v="0"/>
    <x v="3"/>
    <x v="87"/>
    <x v="40"/>
    <m/>
    <m/>
    <m/>
    <m/>
    <m/>
    <s v="TUBEL (1 September 2023 s.d 31 Agustus 2026)"/>
    <x v="1153"/>
    <x v="15"/>
    <x v="4"/>
    <x v="8"/>
    <s v="Kampus Jembrana"/>
    <s v="S2"/>
    <x v="306"/>
    <x v="190"/>
    <x v="429"/>
    <x v="445"/>
    <x v="1"/>
    <x v="7"/>
    <x v="9"/>
    <x v="9"/>
    <x v="7"/>
    <x v="140"/>
  </r>
  <r>
    <x v="1150"/>
    <s v="-"/>
    <s v="M.Si."/>
    <s v="- Annisa Khairani Aras, M.Si."/>
    <x v="837"/>
    <d v="1989-07-07T00:00:00"/>
    <n v="36"/>
    <s v="36 Tahun 2 Bulan"/>
    <s v="36-40"/>
    <s v="Perempuan"/>
    <x v="5"/>
    <d v="2025-04-01T00:00:00"/>
    <x v="1"/>
    <x v="0"/>
    <x v="0"/>
    <x v="165"/>
    <x v="134"/>
    <m/>
    <m/>
    <m/>
    <m/>
    <m/>
    <s v="-"/>
    <x v="1154"/>
    <x v="15"/>
    <x v="4"/>
    <x v="8"/>
    <s v="Kampus Jembrana"/>
    <s v="S2"/>
    <x v="51"/>
    <x v="1"/>
    <x v="430"/>
    <x v="446"/>
    <x v="0"/>
    <x v="8"/>
    <x v="275"/>
    <x v="274"/>
    <x v="10"/>
    <x v="121"/>
  </r>
  <r>
    <x v="1151"/>
    <s v="-"/>
    <s v="S.St.Pi., M.Tr.Pi."/>
    <s v="- Arie Kiswanto, S.St.Pi., M.Tr.Pi."/>
    <x v="838"/>
    <d v="1979-07-03T00:00:00"/>
    <n v="46"/>
    <s v="46 Tahun 2 Bulan"/>
    <s v="46-50"/>
    <s v="Laki-laki"/>
    <x v="0"/>
    <d v="2022-04-01T00:00:00"/>
    <x v="1"/>
    <x v="0"/>
    <x v="0"/>
    <x v="114"/>
    <x v="100"/>
    <m/>
    <m/>
    <m/>
    <m/>
    <m/>
    <s v="-"/>
    <x v="1155"/>
    <x v="15"/>
    <x v="4"/>
    <x v="8"/>
    <s v="Kampus Jembrana"/>
    <s v="S2"/>
    <x v="5"/>
    <x v="3"/>
    <x v="431"/>
    <x v="447"/>
    <x v="1"/>
    <x v="7"/>
    <x v="9"/>
    <x v="9"/>
    <x v="7"/>
    <x v="141"/>
  </r>
  <r>
    <x v="1152"/>
    <s v="-"/>
    <s v="M.P."/>
    <s v="- Diklawati Jatayu, M.P."/>
    <x v="839"/>
    <d v="1994-06-14T00:00:00"/>
    <n v="31"/>
    <s v="31 Tahun 3 Bulan"/>
    <s v="31-35"/>
    <s v="Perempuan"/>
    <x v="6"/>
    <d v="2022-02-01T00:00:00"/>
    <x v="1"/>
    <x v="0"/>
    <x v="3"/>
    <x v="135"/>
    <x v="11"/>
    <m/>
    <m/>
    <m/>
    <m/>
    <m/>
    <s v="-"/>
    <x v="1156"/>
    <x v="15"/>
    <x v="4"/>
    <x v="8"/>
    <s v="Kampus Jembrana"/>
    <s v="S2"/>
    <x v="157"/>
    <x v="28"/>
    <x v="432"/>
    <x v="448"/>
    <x v="1"/>
    <x v="7"/>
    <x v="9"/>
    <x v="9"/>
    <x v="7"/>
    <x v="99"/>
  </r>
  <r>
    <x v="1153"/>
    <s v="-"/>
    <s v="M.Si."/>
    <s v="- Anik Kusmiatun, M.Si."/>
    <x v="840"/>
    <d v="1987-03-26T00:00:00"/>
    <n v="38"/>
    <s v="38 Tahun 6 Bulan"/>
    <s v="36-40"/>
    <s v="Perempuan"/>
    <x v="6"/>
    <d v="2022-02-01T00:00:00"/>
    <x v="1"/>
    <x v="0"/>
    <x v="3"/>
    <x v="135"/>
    <x v="11"/>
    <m/>
    <m/>
    <m/>
    <m/>
    <m/>
    <s v="-"/>
    <x v="1157"/>
    <x v="15"/>
    <x v="4"/>
    <x v="8"/>
    <s v="Kampus Jembrana"/>
    <s v="S2"/>
    <x v="162"/>
    <x v="1"/>
    <x v="433"/>
    <x v="449"/>
    <x v="1"/>
    <x v="7"/>
    <x v="9"/>
    <x v="9"/>
    <x v="7"/>
    <x v="99"/>
  </r>
  <r>
    <x v="1154"/>
    <s v="-"/>
    <s v="S.H."/>
    <s v="- Rostam Alfandi, S.H."/>
    <x v="841"/>
    <d v="1983-03-17T00:00:00"/>
    <n v="42"/>
    <s v="42 Tahun 6 Bulan"/>
    <s v="41-45"/>
    <s v="Laki-laki"/>
    <x v="0"/>
    <d v="2020-04-01T00:00:00"/>
    <x v="1"/>
    <x v="3"/>
    <x v="4"/>
    <x v="39"/>
    <x v="84"/>
    <s v="Kepala Subbagian Umum"/>
    <d v="2021-12-21T00:00:00"/>
    <s v="Urusan Tata Usaha dan Kerumahtanggaan (Administrasi/Teknis)"/>
    <s v="Pelaksana Administrasi Wakil Direktur II"/>
    <m/>
    <s v="-"/>
    <x v="1158"/>
    <x v="2"/>
    <x v="2"/>
    <x v="8"/>
    <s v="Kampus Jembrana"/>
    <s v="S1/D4"/>
    <x v="227"/>
    <x v="98"/>
    <x v="45"/>
    <x v="73"/>
    <x v="2"/>
    <x v="7"/>
    <x v="33"/>
    <x v="33"/>
    <x v="16"/>
    <x v="21"/>
  </r>
  <r>
    <x v="1155"/>
    <s v="-"/>
    <s v="S.St.Pi., M.M."/>
    <s v="- Ahmad Azwar, S.St.Pi., M.M."/>
    <x v="842"/>
    <d v="1985-05-19T00:00:00"/>
    <n v="40"/>
    <s v="40 Tahun 4 Bulan"/>
    <s v="36-40"/>
    <s v="Laki-laki"/>
    <x v="6"/>
    <d v="2022-04-01T00:00:00"/>
    <x v="1"/>
    <x v="4"/>
    <x v="4"/>
    <x v="39"/>
    <x v="84"/>
    <s v="Analis Sumber Daya Manusia Aparatur Ahli Pertama"/>
    <d v="2025-02-05T00:00:00"/>
    <s v="Urusan Kepegawaian"/>
    <s v="Pelaksana Administrasi Wakil Direktur II"/>
    <s v="Analis Sumber Daya Manusia Aparatur"/>
    <s v="-"/>
    <x v="1159"/>
    <x v="2"/>
    <x v="2"/>
    <x v="8"/>
    <s v="Kampus Jembrana"/>
    <s v="S2"/>
    <x v="19"/>
    <x v="191"/>
    <x v="45"/>
    <x v="73"/>
    <x v="2"/>
    <x v="7"/>
    <x v="33"/>
    <x v="33"/>
    <x v="16"/>
    <x v="21"/>
  </r>
  <r>
    <x v="1156"/>
    <s v="-"/>
    <s v="S.St.Pi."/>
    <s v="- Dwi Siswo Handoko, S.St.Pi."/>
    <x v="843"/>
    <d v="1982-10-06T00:00:00"/>
    <n v="42"/>
    <s v="42 Tahun 11 Bulan"/>
    <s v="41-45"/>
    <s v="Laki-laki"/>
    <x v="0"/>
    <d v="2023-10-01T00:00:00"/>
    <x v="1"/>
    <x v="4"/>
    <x v="4"/>
    <x v="39"/>
    <x v="84"/>
    <s v="Pengembang Teknologi Pembelajaran Ahli Muda"/>
    <d v="2020-09-29T00:00:00"/>
    <m/>
    <m/>
    <s v="Pengembang Teknologi Pembelajaran"/>
    <s v="-"/>
    <x v="1160"/>
    <x v="2"/>
    <x v="2"/>
    <x v="8"/>
    <s v="Kampus Jembrana"/>
    <s v="S1/D4"/>
    <x v="307"/>
    <x v="3"/>
    <x v="45"/>
    <x v="73"/>
    <x v="2"/>
    <x v="7"/>
    <x v="33"/>
    <x v="33"/>
    <x v="16"/>
    <x v="21"/>
  </r>
  <r>
    <x v="1157"/>
    <s v="-"/>
    <s v="A.Md., S.P."/>
    <s v="- Abu Khoir, A.Md., S.P."/>
    <x v="844"/>
    <d v="1987-05-25T00:00:00"/>
    <n v="38"/>
    <s v="38 Tahun 4 Bulan"/>
    <s v="36-40"/>
    <s v="Laki-laki"/>
    <x v="5"/>
    <d v="2025-06-01T00:00:00"/>
    <x v="1"/>
    <x v="4"/>
    <x v="4"/>
    <x v="39"/>
    <x v="84"/>
    <s v="Analis Pengelolaan Keuangan APBN Ahli Muda"/>
    <d v="2025-03-01T00:00:00"/>
    <m/>
    <m/>
    <s v="Analis Pengelolaan Keuangan APBN"/>
    <s v="-"/>
    <x v="1161"/>
    <x v="2"/>
    <x v="2"/>
    <x v="8"/>
    <s v="Kampus Jembrana"/>
    <s v="S1/D4"/>
    <x v="86"/>
    <x v="4"/>
    <x v="45"/>
    <x v="73"/>
    <x v="2"/>
    <x v="7"/>
    <x v="33"/>
    <x v="33"/>
    <x v="16"/>
    <x v="21"/>
  </r>
  <r>
    <x v="1158"/>
    <s v="-"/>
    <s v="A.Md., S.A.P."/>
    <s v="- Subkhan Misbah, A.Md., S.A.P."/>
    <x v="845"/>
    <d v="1981-06-25T00:00:00"/>
    <n v="44"/>
    <s v="44 Tahun 3 Bulan"/>
    <s v="41-45"/>
    <s v="Laki-laki"/>
    <x v="6"/>
    <d v="2023-04-01T00:00:00"/>
    <x v="1"/>
    <x v="4"/>
    <x v="4"/>
    <x v="39"/>
    <x v="84"/>
    <s v="Analis Pengelolaan Keuangan APBN Ahli Pertama"/>
    <d v="2020-09-29T00:00:00"/>
    <m/>
    <m/>
    <s v="Analis Pengelolaan Keuangan APBN"/>
    <s v="-"/>
    <x v="1162"/>
    <x v="2"/>
    <x v="2"/>
    <x v="8"/>
    <s v="Kampus Jembrana"/>
    <s v="S1/D4"/>
    <x v="90"/>
    <x v="4"/>
    <x v="45"/>
    <x v="73"/>
    <x v="2"/>
    <x v="7"/>
    <x v="33"/>
    <x v="33"/>
    <x v="16"/>
    <x v="21"/>
  </r>
  <r>
    <x v="1159"/>
    <s v="-"/>
    <s v="A.Md."/>
    <s v="- Agoes Heryanto, A.Md."/>
    <x v="846"/>
    <d v="1991-08-14T00:00:00"/>
    <n v="34"/>
    <s v="34 Tahun 1 Bulan"/>
    <s v="31-35"/>
    <s v="Laki-laki"/>
    <x v="10"/>
    <d v="2025-04-01T00:00:00"/>
    <x v="1"/>
    <x v="4"/>
    <x v="4"/>
    <x v="39"/>
    <x v="84"/>
    <s v="Pranata Keuangan APBN Mahir"/>
    <d v="2025-08-01T00:00:00"/>
    <m/>
    <m/>
    <s v="Pranata Keuangan APBN"/>
    <s v="-"/>
    <x v="1163"/>
    <x v="2"/>
    <x v="2"/>
    <x v="8"/>
    <s v="Kampus Jembrana"/>
    <s v="D3"/>
    <x v="308"/>
    <x v="192"/>
    <x v="45"/>
    <x v="73"/>
    <x v="2"/>
    <x v="7"/>
    <x v="33"/>
    <x v="33"/>
    <x v="16"/>
    <x v="21"/>
  </r>
  <r>
    <x v="1160"/>
    <s v="-"/>
    <s v="A.Md.Pi."/>
    <s v="- Mega Budi Nurvadila, A.Md.Pi."/>
    <x v="847"/>
    <d v="1994-02-04T00:00:00"/>
    <n v="31"/>
    <s v="31 Tahun 7 Bulan"/>
    <s v="31-35"/>
    <s v="Perempuan"/>
    <x v="10"/>
    <d v="2025-06-01T00:00:00"/>
    <x v="1"/>
    <x v="4"/>
    <x v="4"/>
    <x v="39"/>
    <x v="84"/>
    <s v="Pranata Keuangan APBN Mahir"/>
    <d v="2025-03-01T00:00:00"/>
    <m/>
    <m/>
    <s v="Pranata Keuangan APBN"/>
    <s v="-"/>
    <x v="1164"/>
    <x v="2"/>
    <x v="2"/>
    <x v="8"/>
    <s v="Kampus Jembrana"/>
    <s v="D3"/>
    <x v="309"/>
    <x v="107"/>
    <x v="45"/>
    <x v="73"/>
    <x v="2"/>
    <x v="7"/>
    <x v="33"/>
    <x v="33"/>
    <x v="16"/>
    <x v="21"/>
  </r>
  <r>
    <x v="1161"/>
    <s v="-"/>
    <s v="S.T., M.T."/>
    <s v="- Robertus Bellarminus Cengga, S.T., M.T."/>
    <x v="848"/>
    <d v="1979-09-05T00:00:00"/>
    <n v="46"/>
    <s v="46 Tahun 0 Bulan"/>
    <s v="46-50"/>
    <s v="Laki-laki"/>
    <x v="0"/>
    <d v="2020-04-01T00:00:00"/>
    <x v="2"/>
    <x v="4"/>
    <x v="4"/>
    <x v="39"/>
    <x v="84"/>
    <s v="Pengelola Pengadaan Barang/Jasa"/>
    <d v="2022-11-02T00:00:00"/>
    <m/>
    <m/>
    <s v="Pengelola Pengadaan Barang/Jasa"/>
    <s v="Mutasi ke Biro Umum KKP per 1 April 2024"/>
    <x v="1165"/>
    <x v="2"/>
    <x v="2"/>
    <x v="8"/>
    <s v="Jembrana"/>
    <s v="S2"/>
    <x v="185"/>
    <x v="193"/>
    <x v="45"/>
    <x v="73"/>
    <x v="2"/>
    <x v="7"/>
    <x v="33"/>
    <x v="33"/>
    <x v="16"/>
    <x v="21"/>
  </r>
  <r>
    <x v="1162"/>
    <s v="-"/>
    <s v="S.IP."/>
    <s v="- Vanesia Aurora, S.IP."/>
    <x v="849"/>
    <d v="1994-09-22T00:00:00"/>
    <n v="31"/>
    <s v="31 Tahun 0 Bulan"/>
    <s v="31-35"/>
    <s v="Perempuan"/>
    <x v="18"/>
    <d v="2023-08-01T00:00:00"/>
    <x v="1"/>
    <x v="5"/>
    <x v="4"/>
    <x v="39"/>
    <x v="84"/>
    <s v="Pustakawan Pertama"/>
    <d v="2023-08-01T00:00:00"/>
    <m/>
    <m/>
    <s v="Pustakawan"/>
    <s v="-"/>
    <x v="1166"/>
    <x v="2"/>
    <x v="2"/>
    <x v="8"/>
    <s v="Kampus Jembrana"/>
    <s v="S1/D4"/>
    <x v="310"/>
    <x v="98"/>
    <x v="45"/>
    <x v="73"/>
    <x v="2"/>
    <x v="7"/>
    <x v="33"/>
    <x v="33"/>
    <x v="16"/>
    <x v="21"/>
  </r>
  <r>
    <x v="1163"/>
    <s v="-"/>
    <s v="S.Tr.Pi."/>
    <s v="- I Gede Rezza Mahendra, S.Tr.Pi."/>
    <x v="850"/>
    <d v="1996-11-01T00:00:00"/>
    <n v="28"/>
    <s v="28 Tahun 10 Bulan"/>
    <s v="26-30"/>
    <s v="Laki-laki"/>
    <x v="18"/>
    <d v="2023-08-01T00:00:00"/>
    <x v="1"/>
    <x v="5"/>
    <x v="4"/>
    <x v="39"/>
    <x v="84"/>
    <s v="Pranata Laboratorium Pendidikan Ahli Pertama"/>
    <d v="2023-08-01T00:00:00"/>
    <m/>
    <m/>
    <s v="Pranata Laboratorium Pendidikan"/>
    <s v="-"/>
    <x v="1167"/>
    <x v="2"/>
    <x v="2"/>
    <x v="8"/>
    <s v="Kampus Jembrana"/>
    <s v="S1/D4"/>
    <x v="146"/>
    <x v="3"/>
    <x v="45"/>
    <x v="73"/>
    <x v="2"/>
    <x v="7"/>
    <x v="33"/>
    <x v="33"/>
    <x v="16"/>
    <x v="21"/>
  </r>
  <r>
    <x v="1164"/>
    <s v="-"/>
    <s v="S.Kom."/>
    <s v="- Made Wahyu Satria Putra, S.Kom."/>
    <x v="851"/>
    <d v="1993-11-07T00:00:00"/>
    <n v="31"/>
    <s v="31 Tahun 10 Bulan"/>
    <s v="31-35"/>
    <s v="Laki-laki"/>
    <x v="18"/>
    <d v="2023-11-01T00:00:00"/>
    <x v="1"/>
    <x v="5"/>
    <x v="4"/>
    <x v="39"/>
    <x v="84"/>
    <s v="Pranata Komputer Ahli Pertama"/>
    <d v="2023-11-01T00:00:00"/>
    <m/>
    <m/>
    <s v="Pranata Komputer"/>
    <s v="-"/>
    <x v="1168"/>
    <x v="2"/>
    <x v="2"/>
    <x v="8"/>
    <s v="Kampus Jembrana"/>
    <s v="S1/D4"/>
    <x v="311"/>
    <x v="194"/>
    <x v="45"/>
    <x v="73"/>
    <x v="2"/>
    <x v="7"/>
    <x v="33"/>
    <x v="33"/>
    <x v="16"/>
    <x v="21"/>
  </r>
  <r>
    <x v="1165"/>
    <s v="-"/>
    <s v="A.Md."/>
    <s v="- Arie Goase Imege, A.Md."/>
    <x v="852"/>
    <d v="1984-02-27T00:00:00"/>
    <n v="41"/>
    <s v="41 Tahun 7 Bulan"/>
    <s v="41-45"/>
    <s v="Perempuan"/>
    <x v="16"/>
    <d v="2024-03-01T00:00:00"/>
    <x v="1"/>
    <x v="5"/>
    <x v="4"/>
    <x v="39"/>
    <x v="84"/>
    <s v="Pranata Laboratorium Pendidikan Pelaksana"/>
    <d v="2024-03-01T00:00:00"/>
    <m/>
    <m/>
    <s v="Pranata Laboratorium Pendidikan"/>
    <s v="-"/>
    <x v="1169"/>
    <x v="2"/>
    <x v="2"/>
    <x v="8"/>
    <s v="Kampus Jembrana"/>
    <s v="D3"/>
    <x v="309"/>
    <x v="107"/>
    <x v="45"/>
    <x v="73"/>
    <x v="2"/>
    <x v="7"/>
    <x v="33"/>
    <x v="33"/>
    <x v="16"/>
    <x v="21"/>
  </r>
  <r>
    <x v="1166"/>
    <s v="-"/>
    <s v="A.Md.Pi."/>
    <s v="- Ni Made Anggun Pradnyani Putri, A.Md.Pi."/>
    <x v="322"/>
    <d v="1999-02-20T00:00:00"/>
    <n v="26"/>
    <s v="26 Tahun 7 Bulan"/>
    <s v="26-30"/>
    <s v="Perempuan"/>
    <x v="19"/>
    <s v="-"/>
    <x v="1"/>
    <x v="7"/>
    <x v="4"/>
    <x v="39"/>
    <x v="84"/>
    <s v="Sekretaris Pusbinter"/>
    <d v="2025-01-10T00:00:00"/>
    <s v="Urusan Pembinaan Karakter"/>
    <s v="Pelaksana Administrasi Wakil Direktur III"/>
    <m/>
    <s v="-"/>
    <x v="1170"/>
    <x v="2"/>
    <x v="2"/>
    <x v="8"/>
    <s v="Kampus Jembrana"/>
    <s v="D3"/>
    <x v="248"/>
    <x v="195"/>
    <x v="45"/>
    <x v="73"/>
    <x v="2"/>
    <x v="7"/>
    <x v="33"/>
    <x v="33"/>
    <x v="16"/>
    <x v="21"/>
  </r>
  <r>
    <x v="1167"/>
    <s v="-"/>
    <s v="S.Pi."/>
    <s v="- Made Tisna Adhi Bharata, S.Pi."/>
    <x v="322"/>
    <d v="1995-06-16T00:00:00"/>
    <n v="30"/>
    <s v="30 Tahun 3 Bulan"/>
    <s v="26-30"/>
    <s v="Laki-laki"/>
    <x v="19"/>
    <s v="-"/>
    <x v="1"/>
    <x v="6"/>
    <x v="4"/>
    <x v="39"/>
    <x v="84"/>
    <s v="Kepala Unit Kesehatan"/>
    <d v="2025-01-10T00:00:00"/>
    <s v="Urusan Pembinaan Karakter"/>
    <s v="Pelaksana Administrasi Wakil Direktur III"/>
    <m/>
    <s v="-"/>
    <x v="1171"/>
    <x v="2"/>
    <x v="2"/>
    <x v="8"/>
    <s v="Kampus Jembrana"/>
    <s v="S1/D4"/>
    <x v="94"/>
    <x v="61"/>
    <x v="45"/>
    <x v="73"/>
    <x v="2"/>
    <x v="7"/>
    <x v="33"/>
    <x v="33"/>
    <x v="16"/>
    <x v="21"/>
  </r>
  <r>
    <x v="1168"/>
    <s v="-"/>
    <s v="S.ST.Pi."/>
    <s v="- Bayu Kurnianto, S.ST.Pi."/>
    <x v="322"/>
    <d v="1994-08-20T00:00:00"/>
    <n v="31"/>
    <s v="31 Tahun 1 Bulan"/>
    <s v="31-35"/>
    <s v="Laki-laki"/>
    <x v="19"/>
    <s v="-"/>
    <x v="1"/>
    <x v="6"/>
    <x v="4"/>
    <x v="39"/>
    <x v="84"/>
    <s v="Pelaksana Laboratorium Bioteknologi Kelautan dan Perikanan"/>
    <d v="2025-01-10T00:00:00"/>
    <s v="Urusan Pendidikan, Penelitian dan Pengabdian Masyarakat"/>
    <s v="Pelaksana Administrasi Wakil Direktur I"/>
    <m/>
    <s v="-"/>
    <x v="1172"/>
    <x v="2"/>
    <x v="2"/>
    <x v="8"/>
    <s v="Kampus Jembrana"/>
    <s v="S1/D4"/>
    <x v="146"/>
    <x v="3"/>
    <x v="45"/>
    <x v="73"/>
    <x v="2"/>
    <x v="7"/>
    <x v="33"/>
    <x v="33"/>
    <x v="16"/>
    <x v="21"/>
  </r>
  <r>
    <x v="1169"/>
    <s v="-"/>
    <s v="S.KH."/>
    <s v="- drh. Dwi Widanantha Yogi Indra Yudha, S.KH."/>
    <x v="322"/>
    <d v="1993-05-04T00:00:00"/>
    <n v="32"/>
    <s v="32 Tahun 4 Bulan"/>
    <s v="31-35"/>
    <s v="Laki-laki"/>
    <x v="19"/>
    <s v="-"/>
    <x v="2"/>
    <x v="6"/>
    <x v="4"/>
    <x v="39"/>
    <x v="84"/>
    <s v="Pranata Laboratorium Prodi BDI"/>
    <m/>
    <s v="Urusan Pendidikan, Penelitian dan Pengabdian Masyarakat"/>
    <s v="Pelaksana Administrasi Wakil Direktur I"/>
    <m/>
    <s v="Diterima PPPK di Pemda Nganjuk"/>
    <x v="1173"/>
    <x v="2"/>
    <x v="2"/>
    <x v="8"/>
    <s v="Jembrana"/>
    <s v="S1/D4"/>
    <x v="312"/>
    <x v="151"/>
    <x v="45"/>
    <x v="73"/>
    <x v="2"/>
    <x v="7"/>
    <x v="33"/>
    <x v="33"/>
    <x v="16"/>
    <x v="21"/>
  </r>
  <r>
    <x v="1170"/>
    <s v="-"/>
    <s v="S.Pi."/>
    <s v="- I Wayan Adi Sastika, S.Pi."/>
    <x v="322"/>
    <d v="1992-05-27T00:00:00"/>
    <n v="33"/>
    <s v="33 Tahun 4 Bulan"/>
    <s v="31-35"/>
    <s v="Laki-laki"/>
    <x v="19"/>
    <s v="-"/>
    <x v="1"/>
    <x v="6"/>
    <x v="4"/>
    <x v="39"/>
    <x v="84"/>
    <s v="Pelaksana TEFA Perikanan Tangkap"/>
    <d v="2025-01-10T00:00:00"/>
    <s v="Urusan Pendidikan, Penelitian dan Pengabdian Masyarakat"/>
    <s v="Pelaksana Administrasi Wakil Direktur I"/>
    <m/>
    <s v="-"/>
    <x v="1174"/>
    <x v="2"/>
    <x v="2"/>
    <x v="8"/>
    <s v="Kampus Jembrana"/>
    <s v="S1/D4"/>
    <x v="94"/>
    <x v="61"/>
    <x v="45"/>
    <x v="73"/>
    <x v="2"/>
    <x v="7"/>
    <x v="33"/>
    <x v="33"/>
    <x v="16"/>
    <x v="21"/>
  </r>
  <r>
    <x v="1171"/>
    <s v="-"/>
    <s v="S.Pi."/>
    <s v="- Made Devi Kurniawati, S.Pi."/>
    <x v="322"/>
    <d v="1995-06-11T00:00:00"/>
    <n v="30"/>
    <s v="30 Tahun 3 Bulan"/>
    <s v="26-30"/>
    <s v="Perempuan"/>
    <x v="19"/>
    <s v="-"/>
    <x v="1"/>
    <x v="7"/>
    <x v="4"/>
    <x v="39"/>
    <x v="84"/>
    <s v="Sekretaris Direktur"/>
    <d v="2025-01-10T00:00:00"/>
    <s v="Urusan Tata Usaha dan Kerumahtanggaan (Administrasi/Teknis)"/>
    <s v="Pelaksana Administrasi Wakil Direktur II"/>
    <m/>
    <s v="-"/>
    <x v="1175"/>
    <x v="2"/>
    <x v="2"/>
    <x v="8"/>
    <s v="Kampus Jembrana"/>
    <s v="S1/D4"/>
    <x v="84"/>
    <x v="61"/>
    <x v="45"/>
    <x v="73"/>
    <x v="2"/>
    <x v="7"/>
    <x v="33"/>
    <x v="33"/>
    <x v="16"/>
    <x v="21"/>
  </r>
  <r>
    <x v="1172"/>
    <s v="-"/>
    <s v="A.Md.Pi."/>
    <s v="- Made Wisnu Wiyasa, A.Md.Pi."/>
    <x v="322"/>
    <d v="2001-05-02T00:00:00"/>
    <n v="24"/>
    <s v="24 Tahun 4 Bulan"/>
    <s v="21-25"/>
    <s v="Laki-laki"/>
    <x v="19"/>
    <s v="-"/>
    <x v="1"/>
    <x v="7"/>
    <x v="4"/>
    <x v="39"/>
    <x v="84"/>
    <s v="Pelaksana TEFA SFV dan Multi Spesies"/>
    <d v="2025-01-10T00:00:00"/>
    <s v="Urusan Pendidikan, Penelitian dan Pengabdian Masyarakat"/>
    <s v="Pelaksana Administrasi Wakil Direktur I"/>
    <m/>
    <s v="-"/>
    <x v="1176"/>
    <x v="2"/>
    <x v="2"/>
    <x v="8"/>
    <s v="Kampus Jembrana"/>
    <s v="D3"/>
    <x v="313"/>
    <x v="195"/>
    <x v="45"/>
    <x v="73"/>
    <x v="2"/>
    <x v="7"/>
    <x v="33"/>
    <x v="33"/>
    <x v="16"/>
    <x v="21"/>
  </r>
  <r>
    <x v="1173"/>
    <s v="-"/>
    <s v="S.E."/>
    <s v="- Ayu Andika, S.E."/>
    <x v="322"/>
    <d v="1997-07-16T00:00:00"/>
    <n v="28"/>
    <s v="28 Tahun 2 Bulan"/>
    <s v="26-30"/>
    <s v="Perempuan"/>
    <x v="19"/>
    <s v="-"/>
    <x v="1"/>
    <x v="6"/>
    <x v="4"/>
    <x v="39"/>
    <x v="84"/>
    <s v="Pengadministrasi Keuangan dan Barang Persediaan"/>
    <d v="2025-01-10T00:00:00"/>
    <s v="Urusan Keuangan dan Pengelolaan Barang Milik Negara"/>
    <s v="Pelaksana Administrasi Wakil Direktur II"/>
    <m/>
    <s v="-"/>
    <x v="1177"/>
    <x v="2"/>
    <x v="2"/>
    <x v="8"/>
    <s v="Kampus Jembrana"/>
    <s v="S1/D4"/>
    <x v="101"/>
    <x v="196"/>
    <x v="45"/>
    <x v="73"/>
    <x v="2"/>
    <x v="7"/>
    <x v="33"/>
    <x v="33"/>
    <x v="16"/>
    <x v="21"/>
  </r>
  <r>
    <x v="1174"/>
    <s v="-"/>
    <s v="S.H."/>
    <s v="- Nurdiansyah, S.H."/>
    <x v="322"/>
    <d v="1992-05-18T00:00:00"/>
    <n v="33"/>
    <s v="33 Tahun 4 Bulan"/>
    <s v="31-35"/>
    <s v="Laki-laki"/>
    <x v="19"/>
    <s v="-"/>
    <x v="1"/>
    <x v="6"/>
    <x v="4"/>
    <x v="39"/>
    <x v="84"/>
    <s v="Pengadministrasi Keuangan, Operator SAKTI, dan PBJ"/>
    <d v="2025-01-10T00:00:00"/>
    <s v="Urusan Keuangan dan Pengelolaan Barang Milik Negara"/>
    <s v="Pelaksana Administrasi Wakil Direktur II"/>
    <m/>
    <s v="-"/>
    <x v="1178"/>
    <x v="2"/>
    <x v="2"/>
    <x v="8"/>
    <s v="Kampus Jembrana"/>
    <s v="S1/D4"/>
    <x v="227"/>
    <x v="189"/>
    <x v="45"/>
    <x v="73"/>
    <x v="2"/>
    <x v="7"/>
    <x v="33"/>
    <x v="33"/>
    <x v="16"/>
    <x v="21"/>
  </r>
  <r>
    <x v="1175"/>
    <s v="-"/>
    <s v="-"/>
    <s v="- Indah Ayu Novita Sari, -"/>
    <x v="322"/>
    <d v="1998-12-12T00:00:00"/>
    <n v="26"/>
    <s v="26 Tahun 9 Bulan"/>
    <s v="26-30"/>
    <s v="Perempuan"/>
    <x v="19"/>
    <s v="-"/>
    <x v="1"/>
    <x v="6"/>
    <x v="4"/>
    <x v="39"/>
    <x v="84"/>
    <s v="Pengadministrasi Keuangan"/>
    <d v="2025-01-10T00:00:00"/>
    <s v="Urusan Keuangan dan Pengelolaan Barang Milik Negara"/>
    <s v="Pelaksana Administrasi Wakil Direktur II"/>
    <m/>
    <s v="-"/>
    <x v="1179"/>
    <x v="2"/>
    <x v="2"/>
    <x v="8"/>
    <s v="Kampus Jembrana"/>
    <s v="SLTA"/>
    <x v="83"/>
    <x v="52"/>
    <x v="45"/>
    <x v="73"/>
    <x v="2"/>
    <x v="7"/>
    <x v="33"/>
    <x v="33"/>
    <x v="16"/>
    <x v="21"/>
  </r>
  <r>
    <x v="1176"/>
    <s v="-"/>
    <s v="-"/>
    <s v="- Habi Maulana, -"/>
    <x v="322"/>
    <d v="1994-08-29T00:00:00"/>
    <n v="31"/>
    <s v="31 Tahun 1 Bulan"/>
    <s v="31-35"/>
    <s v="Laki-laki"/>
    <x v="19"/>
    <s v="-"/>
    <x v="1"/>
    <x v="6"/>
    <x v="4"/>
    <x v="39"/>
    <x v="84"/>
    <s v="Pelaksana Administrasi Akademik dan Ketarunaan"/>
    <d v="2025-01-10T00:00:00"/>
    <s v="Urusan Administrasi Ketarunaan dan Alumni"/>
    <s v="Pelaksana Administrasi Wakil Direktur III"/>
    <m/>
    <s v="-"/>
    <x v="1180"/>
    <x v="2"/>
    <x v="2"/>
    <x v="8"/>
    <s v="Kampus Jembrana"/>
    <s v="SLTA"/>
    <x v="83"/>
    <x v="52"/>
    <x v="45"/>
    <x v="73"/>
    <x v="2"/>
    <x v="7"/>
    <x v="33"/>
    <x v="33"/>
    <x v="16"/>
    <x v="21"/>
  </r>
  <r>
    <x v="1177"/>
    <s v="-"/>
    <s v="-"/>
    <s v="- I Komang Sukrawan, -"/>
    <x v="322"/>
    <d v="1991-08-03T00:00:00"/>
    <n v="34"/>
    <s v="34 Tahun 1 Bulan"/>
    <s v="31-35"/>
    <s v="Laki-laki"/>
    <x v="19"/>
    <s v="-"/>
    <x v="1"/>
    <x v="6"/>
    <x v="4"/>
    <x v="39"/>
    <x v="84"/>
    <s v="Pelaksana Kerumahtanggaan "/>
    <s v="-"/>
    <s v="Urusan Tata Usaha dan Kerumahtanggaan (Administrasi/Teknis)"/>
    <s v="Pelaksana Administrasi Wakil Direktur II"/>
    <m/>
    <s v="-"/>
    <x v="1181"/>
    <x v="2"/>
    <x v="2"/>
    <x v="8"/>
    <s v="Kampus Jembrana"/>
    <s v="SLTA"/>
    <x v="83"/>
    <x v="52"/>
    <x v="45"/>
    <x v="73"/>
    <x v="2"/>
    <x v="7"/>
    <x v="33"/>
    <x v="33"/>
    <x v="16"/>
    <x v="21"/>
  </r>
  <r>
    <x v="1178"/>
    <s v="-"/>
    <s v="-"/>
    <s v="- I Gede Umbarayasa, -"/>
    <x v="322"/>
    <d v="1986-09-29T00:00:00"/>
    <n v="39"/>
    <s v="39 Tahun 0 Bulan"/>
    <s v="36-40"/>
    <s v="Laki-laki"/>
    <x v="19"/>
    <s v="-"/>
    <x v="1"/>
    <x v="7"/>
    <x v="4"/>
    <x v="39"/>
    <x v="84"/>
    <s v="Pengemudi"/>
    <s v="-"/>
    <s v="Urusan Tata Usaha dan Kerumahtanggaan (Administrasi/Teknis)"/>
    <s v="Pelaksana Administrasi Wakil Direktur II"/>
    <m/>
    <s v="-"/>
    <x v="1182"/>
    <x v="2"/>
    <x v="2"/>
    <x v="8"/>
    <s v="Kampus Jembrana"/>
    <s v="SLTA"/>
    <x v="83"/>
    <x v="52"/>
    <x v="45"/>
    <x v="73"/>
    <x v="2"/>
    <x v="7"/>
    <x v="33"/>
    <x v="33"/>
    <x v="16"/>
    <x v="21"/>
  </r>
  <r>
    <x v="1179"/>
    <s v="-"/>
    <s v="-"/>
    <s v="- Imran Azis, -"/>
    <x v="322"/>
    <d v="1992-05-18T00:00:00"/>
    <n v="33"/>
    <s v="33 Tahun 4 Bulan"/>
    <s v="31-35"/>
    <s v="Laki-laki"/>
    <x v="19"/>
    <s v="-"/>
    <x v="2"/>
    <x v="7"/>
    <x v="4"/>
    <x v="39"/>
    <x v="84"/>
    <s v="Satuan Pengamanan"/>
    <m/>
    <s v="Urusan Tata Usaha dan Kerumahtanggaan (Administrasi/Teknis)"/>
    <s v="Pelaksana Administrasi Wakil Direktur II"/>
    <m/>
    <m/>
    <x v="1183"/>
    <x v="2"/>
    <x v="2"/>
    <x v="8"/>
    <s v="Jembrana"/>
    <s v="SLTA"/>
    <x v="83"/>
    <x v="52"/>
    <x v="45"/>
    <x v="73"/>
    <x v="2"/>
    <x v="7"/>
    <x v="33"/>
    <x v="33"/>
    <x v="16"/>
    <x v="21"/>
  </r>
  <r>
    <x v="659"/>
    <s v="-"/>
    <s v="-"/>
    <s v="- Ismail, -"/>
    <x v="322"/>
    <d v="1994-06-27T00:00:00"/>
    <n v="31"/>
    <s v="31 Tahun 3 Bulan"/>
    <s v="31-35"/>
    <s v="Laki-laki"/>
    <x v="19"/>
    <s v="-"/>
    <x v="2"/>
    <x v="7"/>
    <x v="4"/>
    <x v="39"/>
    <x v="84"/>
    <s v="Satuan Pengamanan"/>
    <m/>
    <s v="Urusan Tata Usaha dan Kerumahtanggaan (Administrasi/Teknis)"/>
    <s v="Pelaksana Administrasi Wakil Direktur II"/>
    <m/>
    <m/>
    <x v="1184"/>
    <x v="2"/>
    <x v="2"/>
    <x v="8"/>
    <s v="Jembrana"/>
    <s v="SLTA"/>
    <x v="83"/>
    <x v="52"/>
    <x v="45"/>
    <x v="73"/>
    <x v="2"/>
    <x v="7"/>
    <x v="33"/>
    <x v="33"/>
    <x v="16"/>
    <x v="21"/>
  </r>
  <r>
    <x v="1180"/>
    <s v="-"/>
    <s v="-"/>
    <s v="- Rian Hidayat, -"/>
    <x v="322"/>
    <d v="1998-07-08T00:00:00"/>
    <n v="27"/>
    <s v="27 Tahun 2 Bulan"/>
    <s v="26-30"/>
    <s v="Laki-laki"/>
    <x v="19"/>
    <s v="-"/>
    <x v="1"/>
    <x v="7"/>
    <x v="4"/>
    <x v="39"/>
    <x v="84"/>
    <s v="Petugas Kemanan"/>
    <s v="-"/>
    <s v="Urusan Tata Usaha dan Kerumahtanggaan (Administrasi/Teknis)"/>
    <s v="Pelaksana Administrasi Wakil Direktur II"/>
    <m/>
    <s v="-"/>
    <x v="1185"/>
    <x v="2"/>
    <x v="2"/>
    <x v="8"/>
    <s v="Kampus Jembrana"/>
    <s v="SLTA"/>
    <x v="83"/>
    <x v="52"/>
    <x v="45"/>
    <x v="73"/>
    <x v="2"/>
    <x v="7"/>
    <x v="33"/>
    <x v="33"/>
    <x v="16"/>
    <x v="21"/>
  </r>
  <r>
    <x v="1181"/>
    <s v="-"/>
    <s v="-"/>
    <s v="- Gusti Putu Pranata Kusuma, -"/>
    <x v="322"/>
    <d v="1996-01-04T00:00:00"/>
    <n v="29"/>
    <s v="29 Tahun 8 Bulan"/>
    <s v="26-30"/>
    <s v="Laki-laki"/>
    <x v="19"/>
    <s v="-"/>
    <x v="1"/>
    <x v="6"/>
    <x v="4"/>
    <x v="39"/>
    <x v="84"/>
    <s v="Pengelola BMN, Jaringan Listrik, dan Air"/>
    <d v="2025-01-10T00:00:00"/>
    <s v="Urusan Keuangan dan Pengelolaan Barang Milik Negara"/>
    <s v="Pelaksana Administrasi Wakil Direktur II"/>
    <m/>
    <s v="-"/>
    <x v="1186"/>
    <x v="2"/>
    <x v="2"/>
    <x v="8"/>
    <s v="Kampus Jembrana"/>
    <s v="SLTA"/>
    <x v="83"/>
    <x v="52"/>
    <x v="45"/>
    <x v="73"/>
    <x v="2"/>
    <x v="7"/>
    <x v="33"/>
    <x v="33"/>
    <x v="16"/>
    <x v="21"/>
  </r>
  <r>
    <x v="1182"/>
    <s v="-"/>
    <s v="S.T."/>
    <s v="- I Gusti Komang Bela Laskar Tenggara, S.T."/>
    <x v="322"/>
    <d v="1993-10-12T00:00:00"/>
    <n v="31"/>
    <s v="31 Tahun 11 Bulan"/>
    <s v="31-35"/>
    <s v="Laki-laki"/>
    <x v="19"/>
    <s v="-"/>
    <x v="1"/>
    <x v="6"/>
    <x v="4"/>
    <x v="39"/>
    <x v="84"/>
    <s v="Pelaksana Perencanaan Program dan BMN"/>
    <d v="2025-01-10T00:00:00"/>
    <s v="Urusan Keuangan dan Pengelolaan Barang Milik Negara"/>
    <s v="Pelaksana Administrasi Wakil Direktur II"/>
    <m/>
    <s v="-"/>
    <x v="1187"/>
    <x v="2"/>
    <x v="2"/>
    <x v="8"/>
    <s v="Kampus Jembrana"/>
    <s v="S1/D4"/>
    <x v="314"/>
    <x v="197"/>
    <x v="45"/>
    <x v="73"/>
    <x v="2"/>
    <x v="7"/>
    <x v="33"/>
    <x v="33"/>
    <x v="16"/>
    <x v="21"/>
  </r>
  <r>
    <x v="1183"/>
    <s v="-"/>
    <s v="-"/>
    <s v="- Ayu Fazia, -"/>
    <x v="322"/>
    <d v="1999-04-17T00:00:00"/>
    <n v="26"/>
    <s v="26 Tahun 5 Bulan"/>
    <s v="26-30"/>
    <s v="Laki-laki"/>
    <x v="19"/>
    <s v="-"/>
    <x v="1"/>
    <x v="6"/>
    <x v="4"/>
    <x v="39"/>
    <x v="84"/>
    <s v="Pengelola Arsip Persuratan dan Pelaporan"/>
    <d v="2025-01-10T00:00:00"/>
    <s v="Urusan Tata Usaha dan Kerumahtanggaan (Administrasi/Teknis)"/>
    <s v="Pelaksana Administrasi Wakil Direktur II"/>
    <m/>
    <s v="-"/>
    <x v="1188"/>
    <x v="2"/>
    <x v="2"/>
    <x v="8"/>
    <s v="Kampus Jembrana"/>
    <s v="SLTA"/>
    <x v="83"/>
    <x v="52"/>
    <x v="45"/>
    <x v="73"/>
    <x v="2"/>
    <x v="7"/>
    <x v="33"/>
    <x v="33"/>
    <x v="16"/>
    <x v="21"/>
  </r>
  <r>
    <x v="1184"/>
    <s v="-"/>
    <s v="S.M."/>
    <s v="- I Kadek Yoga Wahyu Adnyana Putra, S.M."/>
    <x v="322"/>
    <d v="1997-07-08T00:00:00"/>
    <n v="28"/>
    <s v="28 Tahun 2 Bulan"/>
    <s v="26-30"/>
    <s v="Laki-laki"/>
    <x v="19"/>
    <s v="-"/>
    <x v="1"/>
    <x v="7"/>
    <x v="4"/>
    <x v="39"/>
    <x v="84"/>
    <s v="Satuan Pengamanan"/>
    <d v="2025-01-10T00:00:00"/>
    <s v="Urusan Tata Usaha dan Kerumahtanggaan (Administrasi/Teknis)"/>
    <s v="Pelaksana Administrasi Wakil Direktur II"/>
    <m/>
    <s v="-"/>
    <x v="1189"/>
    <x v="2"/>
    <x v="2"/>
    <x v="8"/>
    <s v="Kampus Jembrana"/>
    <s v="S1/D4"/>
    <x v="88"/>
    <x v="4"/>
    <x v="45"/>
    <x v="73"/>
    <x v="2"/>
    <x v="7"/>
    <x v="33"/>
    <x v="33"/>
    <x v="16"/>
    <x v="21"/>
  </r>
  <r>
    <x v="1185"/>
    <s v="-"/>
    <s v="S.Tr.Pi."/>
    <s v="- Muhammad Anta Azka, S.Tr.Pi."/>
    <x v="322"/>
    <d v="2000-11-27T00:00:00"/>
    <n v="24"/>
    <s v="24 Tahun 10 Bulan"/>
    <s v="21-25"/>
    <s v="Laki-laki"/>
    <x v="19"/>
    <s v="-"/>
    <x v="1"/>
    <x v="7"/>
    <x v="4"/>
    <x v="39"/>
    <x v="84"/>
    <s v="Sekretaris Direktur"/>
    <s v="-"/>
    <s v="Urusan Tata Usaha dan Kerumahtanggaan (Administrasi/Teknis)"/>
    <s v="Pelaksana Administrasi Wakil Direktur II"/>
    <m/>
    <s v="-"/>
    <x v="1190"/>
    <x v="2"/>
    <x v="2"/>
    <x v="8"/>
    <s v="Kampus Jembrana"/>
    <s v="S1/D4"/>
    <x v="315"/>
    <x v="12"/>
    <x v="45"/>
    <x v="73"/>
    <x v="2"/>
    <x v="7"/>
    <x v="33"/>
    <x v="33"/>
    <x v="16"/>
    <x v="21"/>
  </r>
  <r>
    <x v="1186"/>
    <s v="-"/>
    <s v="-"/>
    <s v="- I Komang Gede Hendrawan, -"/>
    <x v="322"/>
    <d v="1999-08-02T00:00:00"/>
    <n v="26"/>
    <s v="26 Tahun 1 Bulan"/>
    <s v="26-30"/>
    <s v="Laki-laki"/>
    <x v="19"/>
    <s v="-"/>
    <x v="1"/>
    <x v="7"/>
    <x v="4"/>
    <x v="39"/>
    <x v="84"/>
    <s v="Satuan Pengamanan"/>
    <d v="2025-01-10T00:00:00"/>
    <s v="Urusan Tata Usaha dan Kerumahtanggaan (Administrasi/Teknis)"/>
    <s v="Pelaksana Administrasi Wakil Direktur II"/>
    <m/>
    <s v="-"/>
    <x v="1191"/>
    <x v="2"/>
    <x v="2"/>
    <x v="8"/>
    <s v="Kampus Jembrana"/>
    <s v="SLTA"/>
    <x v="83"/>
    <x v="52"/>
    <x v="45"/>
    <x v="73"/>
    <x v="2"/>
    <x v="7"/>
    <x v="33"/>
    <x v="33"/>
    <x v="16"/>
    <x v="21"/>
  </r>
  <r>
    <x v="1187"/>
    <s v="-"/>
    <s v="-"/>
    <s v="- Rivaldy Anggara, -"/>
    <x v="322"/>
    <d v="2004-03-30T00:00:00"/>
    <n v="21"/>
    <s v="21 Tahun 6 Bulan"/>
    <s v="21-25"/>
    <s v="Laki-laki"/>
    <x v="19"/>
    <s v="-"/>
    <x v="1"/>
    <x v="7"/>
    <x v="4"/>
    <x v="39"/>
    <x v="84"/>
    <s v="Satuan Pengamanan"/>
    <s v="-"/>
    <s v="Urusan Tata Usaha dan Kerumahtanggaan (Administrasi/Teknis)"/>
    <s v="Pelaksana Administrasi Wakil Direktur II"/>
    <m/>
    <s v="-"/>
    <x v="1192"/>
    <x v="2"/>
    <x v="2"/>
    <x v="8"/>
    <s v="Kampus Jembrana"/>
    <s v="SLTA"/>
    <x v="83"/>
    <x v="52"/>
    <x v="45"/>
    <x v="73"/>
    <x v="2"/>
    <x v="7"/>
    <x v="33"/>
    <x v="33"/>
    <x v="16"/>
    <x v="21"/>
  </r>
  <r>
    <x v="1188"/>
    <s v="-"/>
    <s v="A.Md.Pi."/>
    <s v="- I Putu Sukadiyana, A.Md.Pi."/>
    <x v="322"/>
    <d v="1999-01-26T00:00:00"/>
    <n v="26"/>
    <s v="26 Tahun 8 Bulan"/>
    <s v="26-30"/>
    <s v="Laki-laki"/>
    <x v="19"/>
    <s v="-"/>
    <x v="1"/>
    <x v="6"/>
    <x v="4"/>
    <x v="39"/>
    <x v="84"/>
    <s v="Pelaksana TEFA Perikanan Tangkap"/>
    <d v="2025-01-10T00:00:00"/>
    <s v="Urusan Pendidikan, Penelitian dan Pengabdian Masyarakat"/>
    <s v="Pelaksana Administrasi Wakil Direktur I"/>
    <m/>
    <s v="-"/>
    <x v="1193"/>
    <x v="2"/>
    <x v="2"/>
    <x v="8"/>
    <s v="Kampus Jembrana"/>
    <s v="D3"/>
    <x v="316"/>
    <x v="195"/>
    <x v="45"/>
    <x v="73"/>
    <x v="2"/>
    <x v="7"/>
    <x v="33"/>
    <x v="33"/>
    <x v="16"/>
    <x v="21"/>
  </r>
  <r>
    <x v="1189"/>
    <s v="-"/>
    <s v="S.Kom."/>
    <s v="- I Dewa Kade Andhi Purnamayasa, S.Kom."/>
    <x v="322"/>
    <d v="2000-05-18T00:00:00"/>
    <n v="25"/>
    <s v="25 Tahun 4 Bulan"/>
    <s v="21-25"/>
    <s v="Laki-laki"/>
    <x v="19"/>
    <s v="-"/>
    <x v="1"/>
    <x v="7"/>
    <x v="4"/>
    <x v="39"/>
    <x v="84"/>
    <s v="Analis Logika Sistem Informasi"/>
    <d v="2025-01-10T00:00:00"/>
    <s v="Urusan Kehumasan"/>
    <s v="Pelaksana Administrasi Wakil Direktur II"/>
    <m/>
    <s v="-"/>
    <x v="1194"/>
    <x v="2"/>
    <x v="2"/>
    <x v="8"/>
    <s v="Kampus Jembrana"/>
    <s v="S1/D4"/>
    <x v="120"/>
    <x v="198"/>
    <x v="45"/>
    <x v="73"/>
    <x v="2"/>
    <x v="7"/>
    <x v="33"/>
    <x v="33"/>
    <x v="16"/>
    <x v="21"/>
  </r>
  <r>
    <x v="1190"/>
    <s v="-"/>
    <s v="S.Pi., M.S.T.Pi."/>
    <s v="- Arpan Nasri Siregar, S.Pi., M.S.T.Pi."/>
    <x v="853"/>
    <d v="1968-10-30T00:00:00"/>
    <n v="56"/>
    <s v="56 Tahun 11 Bulan"/>
    <s v="56-60"/>
    <s v="Laki-laki"/>
    <x v="3"/>
    <d v="2013-10-01T00:00:00"/>
    <x v="1"/>
    <x v="0"/>
    <x v="1"/>
    <x v="30"/>
    <x v="26"/>
    <m/>
    <m/>
    <m/>
    <m/>
    <m/>
    <s v="DIREKTUR"/>
    <x v="1195"/>
    <x v="17"/>
    <x v="3"/>
    <x v="9"/>
    <s v="Kampus Pangandaran"/>
    <s v="S2"/>
    <x v="5"/>
    <x v="3"/>
    <x v="434"/>
    <x v="450"/>
    <x v="0"/>
    <x v="6"/>
    <x v="276"/>
    <x v="275"/>
    <x v="6"/>
    <x v="22"/>
  </r>
  <r>
    <x v="1191"/>
    <s v="-"/>
    <s v="S.Si., M.Sc."/>
    <s v="- Satriya Abrian, S.Si., M.Sc."/>
    <x v="854"/>
    <d v="1989-01-11T00:00:00"/>
    <n v="36"/>
    <s v="36 Tahun 8 Bulan"/>
    <s v="36-40"/>
    <s v="Laki-laki"/>
    <x v="5"/>
    <d v="2024-02-01T00:00:00"/>
    <x v="0"/>
    <x v="0"/>
    <x v="0"/>
    <x v="2"/>
    <x v="2"/>
    <m/>
    <m/>
    <m/>
    <m/>
    <m/>
    <s v="TUBEL (13 Februari 2023 s.d. 1 Januari 2026)"/>
    <x v="1196"/>
    <x v="17"/>
    <x v="3"/>
    <x v="9"/>
    <s v="Kampus Pangandaran"/>
    <s v="S2"/>
    <x v="317"/>
    <x v="13"/>
    <x v="435"/>
    <x v="451"/>
    <x v="0"/>
    <x v="13"/>
    <x v="277"/>
    <x v="276"/>
    <x v="31"/>
    <x v="138"/>
  </r>
  <r>
    <x v="1192"/>
    <s v="-"/>
    <s v="M.T."/>
    <s v="- Widya Pangestika, M.T."/>
    <x v="855"/>
    <d v="1994-06-26T00:00:00"/>
    <n v="31"/>
    <s v="31 Tahun 3 Bulan"/>
    <s v="31-35"/>
    <s v="Perempuan"/>
    <x v="5"/>
    <d v="2024-02-01T00:00:00"/>
    <x v="1"/>
    <x v="0"/>
    <x v="0"/>
    <x v="2"/>
    <x v="2"/>
    <m/>
    <m/>
    <m/>
    <m/>
    <m/>
    <s v="-"/>
    <x v="1197"/>
    <x v="17"/>
    <x v="3"/>
    <x v="9"/>
    <s v="Kampus Pangandaran"/>
    <s v="S2"/>
    <x v="41"/>
    <x v="0"/>
    <x v="436"/>
    <x v="452"/>
    <x v="0"/>
    <x v="13"/>
    <x v="278"/>
    <x v="277"/>
    <x v="31"/>
    <x v="28"/>
  </r>
  <r>
    <x v="1193"/>
    <s v="-"/>
    <s v="S.Si., M.Si."/>
    <s v="- Herry, S.Si., M.Si."/>
    <x v="856"/>
    <d v="1977-08-05T00:00:00"/>
    <n v="48"/>
    <s v="48 Tahun 1 Bulan"/>
    <s v="46-50"/>
    <s v="Laki-laki"/>
    <x v="1"/>
    <d v="2019-04-01T00:00:00"/>
    <x v="1"/>
    <x v="0"/>
    <x v="3"/>
    <x v="166"/>
    <x v="20"/>
    <m/>
    <m/>
    <m/>
    <m/>
    <m/>
    <m/>
    <x v="1198"/>
    <x v="17"/>
    <x v="3"/>
    <x v="9"/>
    <s v="Kampus Pangandaran"/>
    <s v="S3"/>
    <x v="60"/>
    <x v="1"/>
    <x v="437"/>
    <x v="453"/>
    <x v="1"/>
    <x v="7"/>
    <x v="9"/>
    <x v="9"/>
    <x v="7"/>
    <x v="142"/>
  </r>
  <r>
    <x v="1194"/>
    <s v="-"/>
    <s v="S.Pi., M.Si."/>
    <s v="- Deden Yusman Maulid, S.Pi., M.Si."/>
    <x v="857"/>
    <d v="1987-10-31T00:00:00"/>
    <n v="37"/>
    <s v="37 Tahun 10 Bulan"/>
    <s v="36-40"/>
    <s v="Laki-laki"/>
    <x v="5"/>
    <d v="2024-02-01T00:00:00"/>
    <x v="1"/>
    <x v="0"/>
    <x v="0"/>
    <x v="2"/>
    <x v="2"/>
    <m/>
    <m/>
    <m/>
    <m/>
    <m/>
    <s v="KAPRODI PHL"/>
    <x v="1199"/>
    <x v="17"/>
    <x v="3"/>
    <x v="9"/>
    <s v="Kampus Pangandaran"/>
    <s v="S2"/>
    <x v="302"/>
    <x v="1"/>
    <x v="438"/>
    <x v="454"/>
    <x v="0"/>
    <x v="13"/>
    <x v="279"/>
    <x v="278"/>
    <x v="19"/>
    <x v="22"/>
  </r>
  <r>
    <x v="1195"/>
    <s v="-"/>
    <s v="S.Pi., M.Sc."/>
    <s v="- Kusuma Arumsari, S.Pi., M.Sc."/>
    <x v="858"/>
    <d v="1988-06-19T00:00:00"/>
    <n v="37"/>
    <s v="37 Tahun 3 Bulan"/>
    <s v="36-40"/>
    <s v="Perempuan"/>
    <x v="5"/>
    <d v="2024-02-01T00:00:00"/>
    <x v="1"/>
    <x v="0"/>
    <x v="0"/>
    <x v="2"/>
    <x v="2"/>
    <m/>
    <m/>
    <m/>
    <m/>
    <m/>
    <s v="-"/>
    <x v="1200"/>
    <x v="17"/>
    <x v="3"/>
    <x v="9"/>
    <s v="Kampus Pangandaran"/>
    <s v="S2"/>
    <x v="317"/>
    <x v="13"/>
    <x v="439"/>
    <x v="455"/>
    <x v="1"/>
    <x v="7"/>
    <x v="9"/>
    <x v="9"/>
    <x v="7"/>
    <x v="143"/>
  </r>
  <r>
    <x v="1196"/>
    <s v="-"/>
    <s v="S.Pi., M.Si."/>
    <s v="- Nusaibah, S.Pi., M.Si."/>
    <x v="859"/>
    <d v="1991-05-11T00:00:00"/>
    <n v="34"/>
    <s v="34 Tahun 4 Bulan"/>
    <s v="31-35"/>
    <s v="Perempuan"/>
    <x v="5"/>
    <d v="2024-02-01T00:00:00"/>
    <x v="1"/>
    <x v="0"/>
    <x v="0"/>
    <x v="2"/>
    <x v="2"/>
    <m/>
    <m/>
    <m/>
    <m/>
    <m/>
    <s v="-"/>
    <x v="1201"/>
    <x v="17"/>
    <x v="3"/>
    <x v="9"/>
    <s v="Kampus Pangandaran"/>
    <s v="S2"/>
    <x v="40"/>
    <x v="1"/>
    <x v="440"/>
    <x v="456"/>
    <x v="0"/>
    <x v="13"/>
    <x v="280"/>
    <x v="279"/>
    <x v="19"/>
    <x v="22"/>
  </r>
  <r>
    <x v="1197"/>
    <s v="-"/>
    <s v="S.St.Pi., M.Si."/>
    <s v="- Tri Rahayu Andayani, S.St.Pi., M.Si."/>
    <x v="860"/>
    <d v="1973-06-07T00:00:00"/>
    <n v="52"/>
    <s v="52 Tahun 3 Bulan"/>
    <s v="51-55"/>
    <s v="Perempuan"/>
    <x v="0"/>
    <d v="2020-10-01T00:00:00"/>
    <x v="1"/>
    <x v="0"/>
    <x v="0"/>
    <x v="79"/>
    <x v="72"/>
    <m/>
    <m/>
    <m/>
    <m/>
    <m/>
    <s v="-"/>
    <x v="1202"/>
    <x v="17"/>
    <x v="3"/>
    <x v="9"/>
    <s v="Kampus Pangandaran"/>
    <s v="S2"/>
    <x v="153"/>
    <x v="11"/>
    <x v="441"/>
    <x v="457"/>
    <x v="0"/>
    <x v="10"/>
    <x v="281"/>
    <x v="280"/>
    <x v="15"/>
    <x v="22"/>
  </r>
  <r>
    <x v="1198"/>
    <s v="-"/>
    <s v="S.St.Pi., M.Tr.Pi."/>
    <s v="- Martin Anjar Ginanjar, S.St.Pi., M.Tr.Pi."/>
    <x v="861"/>
    <d v="1979-10-20T00:00:00"/>
    <n v="45"/>
    <s v="45 Tahun 11 Bulan"/>
    <s v="41-45"/>
    <s v="Laki-laki"/>
    <x v="0"/>
    <d v="2024-04-01T00:00:00"/>
    <x v="1"/>
    <x v="0"/>
    <x v="3"/>
    <x v="38"/>
    <x v="34"/>
    <m/>
    <m/>
    <m/>
    <m/>
    <m/>
    <m/>
    <x v="1203"/>
    <x v="17"/>
    <x v="3"/>
    <x v="9"/>
    <s v="Kampus Pangandaran"/>
    <s v="S2"/>
    <x v="5"/>
    <x v="12"/>
    <x v="45"/>
    <x v="73"/>
    <x v="2"/>
    <x v="7"/>
    <x v="33"/>
    <x v="33"/>
    <x v="16"/>
    <x v="21"/>
  </r>
  <r>
    <x v="1199"/>
    <s v="-"/>
    <s v="S.Pi., M.T."/>
    <s v="- Dinno Sudinno, S.Pi., M.T."/>
    <x v="862"/>
    <d v="1966-10-16T00:00:00"/>
    <n v="58"/>
    <s v="58 Tahun 11 Bulan"/>
    <s v="56-60"/>
    <s v="Laki-laki"/>
    <x v="0"/>
    <d v="2010-10-01T00:00:00"/>
    <x v="1"/>
    <x v="0"/>
    <x v="0"/>
    <x v="167"/>
    <x v="135"/>
    <m/>
    <m/>
    <m/>
    <m/>
    <m/>
    <s v="WADIR II"/>
    <x v="1204"/>
    <x v="15"/>
    <x v="4"/>
    <x v="9"/>
    <s v="Kampus Pangandaran"/>
    <s v="S2"/>
    <x v="159"/>
    <x v="11"/>
    <x v="442"/>
    <x v="458"/>
    <x v="0"/>
    <x v="10"/>
    <x v="282"/>
    <x v="281"/>
    <x v="15"/>
    <x v="36"/>
  </r>
  <r>
    <x v="1200"/>
    <s v="Dr."/>
    <s v="S.Pi., M.Si."/>
    <s v="Dr. Achmad Sofian, S.Pi., M.Si."/>
    <x v="863"/>
    <d v="1980-09-16T00:00:00"/>
    <n v="45"/>
    <s v="45 Tahun 0 Bulan"/>
    <s v="41-45"/>
    <s v="Laki-laki"/>
    <x v="1"/>
    <d v="2023-10-01T00:00:00"/>
    <x v="1"/>
    <x v="0"/>
    <x v="1"/>
    <x v="133"/>
    <x v="100"/>
    <m/>
    <m/>
    <m/>
    <m/>
    <m/>
    <s v="WADIR I"/>
    <x v="1205"/>
    <x v="15"/>
    <x v="4"/>
    <x v="9"/>
    <s v="Kampus Pangandaran"/>
    <s v="S3"/>
    <x v="318"/>
    <x v="1"/>
    <x v="443"/>
    <x v="459"/>
    <x v="0"/>
    <x v="6"/>
    <x v="283"/>
    <x v="282"/>
    <x v="6"/>
    <x v="54"/>
  </r>
  <r>
    <x v="1201"/>
    <s v="-"/>
    <s v="M.Si."/>
    <s v="- Ega Aditya Prama, M.Si."/>
    <x v="864"/>
    <d v="1988-05-08T00:00:00"/>
    <n v="37"/>
    <s v="37 Tahun 4 Bulan"/>
    <s v="36-40"/>
    <s v="Laki-laki"/>
    <x v="5"/>
    <d v="2024-02-01T00:00:00"/>
    <x v="1"/>
    <x v="0"/>
    <x v="0"/>
    <x v="2"/>
    <x v="2"/>
    <m/>
    <m/>
    <m/>
    <m/>
    <m/>
    <s v="Ketua Unit Administrasi Akademik dan Ketarunaan"/>
    <x v="1206"/>
    <x v="15"/>
    <x v="4"/>
    <x v="9"/>
    <s v="Kampus Pangandaran"/>
    <s v="S2"/>
    <x v="51"/>
    <x v="1"/>
    <x v="444"/>
    <x v="460"/>
    <x v="1"/>
    <x v="7"/>
    <x v="9"/>
    <x v="9"/>
    <x v="7"/>
    <x v="144"/>
  </r>
  <r>
    <x v="1202"/>
    <s v="-"/>
    <s v="S.ST., M.P."/>
    <s v="- Atiek Pietoyo, S.ST., M.P."/>
    <x v="865"/>
    <d v="1977-09-27T00:00:00"/>
    <n v="48"/>
    <s v="48 Tahun 0 Bulan"/>
    <s v="46-50"/>
    <s v="Laki-laki"/>
    <x v="0"/>
    <d v="2018-10-01T00:00:00"/>
    <x v="1"/>
    <x v="0"/>
    <x v="0"/>
    <x v="112"/>
    <x v="9"/>
    <m/>
    <m/>
    <m/>
    <m/>
    <m/>
    <s v="-"/>
    <x v="1207"/>
    <x v="15"/>
    <x v="4"/>
    <x v="9"/>
    <s v="Kampus Pangandaran"/>
    <s v="S2"/>
    <x v="157"/>
    <x v="28"/>
    <x v="445"/>
    <x v="461"/>
    <x v="0"/>
    <x v="8"/>
    <x v="284"/>
    <x v="283"/>
    <x v="10"/>
    <x v="121"/>
  </r>
  <r>
    <x v="1203"/>
    <s v="-"/>
    <s v="M.Sc."/>
    <s v="- Wahyu Puji Astiyani, M.Sc."/>
    <x v="866"/>
    <d v="1992-02-15T00:00:00"/>
    <n v="33"/>
    <s v="33 Tahun 7 Bulan"/>
    <s v="31-35"/>
    <s v="Perempuan"/>
    <x v="5"/>
    <d v="2024-02-01T00:00:00"/>
    <x v="1"/>
    <x v="0"/>
    <x v="0"/>
    <x v="2"/>
    <x v="2"/>
    <m/>
    <m/>
    <m/>
    <m/>
    <m/>
    <s v="KAPRODI BDI"/>
    <x v="1208"/>
    <x v="15"/>
    <x v="4"/>
    <x v="9"/>
    <s v="Kampus Pangandaran"/>
    <s v="S2"/>
    <x v="319"/>
    <x v="188"/>
    <x v="446"/>
    <x v="462"/>
    <x v="0"/>
    <x v="13"/>
    <x v="285"/>
    <x v="284"/>
    <x v="19"/>
    <x v="32"/>
  </r>
  <r>
    <x v="1204"/>
    <s v="-"/>
    <s v="M.P."/>
    <s v="- Rani Rehulina Tarigan, M.P."/>
    <x v="867"/>
    <d v="1988-08-23T00:00:00"/>
    <n v="37"/>
    <s v="37 Tahun 1 Bulan"/>
    <s v="36-40"/>
    <s v="Perempuan"/>
    <x v="6"/>
    <d v="2020-03-01T00:00:00"/>
    <x v="2"/>
    <x v="0"/>
    <x v="3"/>
    <x v="168"/>
    <x v="136"/>
    <m/>
    <m/>
    <m/>
    <m/>
    <m/>
    <m/>
    <x v="1209"/>
    <x v="15"/>
    <x v="4"/>
    <x v="9"/>
    <s v="Pangandaran"/>
    <s v="S2"/>
    <x v="157"/>
    <x v="28"/>
    <x v="45"/>
    <x v="463"/>
    <x v="1"/>
    <x v="7"/>
    <x v="9"/>
    <x v="9"/>
    <x v="7"/>
    <x v="137"/>
  </r>
  <r>
    <x v="1205"/>
    <s v="-"/>
    <s v="M.P."/>
    <s v="- Muhammad Akbarurrasyid, M.P."/>
    <x v="868"/>
    <d v="1995-01-10T00:00:00"/>
    <n v="30"/>
    <s v="30 Tahun 8 Bulan"/>
    <s v="26-30"/>
    <s v="Laki-laki"/>
    <x v="5"/>
    <d v="2024-02-01T00:00:00"/>
    <x v="1"/>
    <x v="0"/>
    <x v="0"/>
    <x v="2"/>
    <x v="2"/>
    <m/>
    <m/>
    <m/>
    <m/>
    <m/>
    <s v="-"/>
    <x v="1210"/>
    <x v="15"/>
    <x v="4"/>
    <x v="9"/>
    <s v="Kampus Pangandaran"/>
    <s v="S2"/>
    <x v="157"/>
    <x v="28"/>
    <x v="447"/>
    <x v="464"/>
    <x v="0"/>
    <x v="8"/>
    <x v="286"/>
    <x v="285"/>
    <x v="11"/>
    <x v="121"/>
  </r>
  <r>
    <x v="1206"/>
    <s v="-"/>
    <s v="S.St.Pi., M.Tr.Pi."/>
    <s v="- Vini Taru Febriani Prajayati, S.St.Pi., M.Tr.Pi."/>
    <x v="869"/>
    <d v="1987-02-18T00:00:00"/>
    <n v="38"/>
    <s v="38 Tahun 7 Bulan"/>
    <s v="36-40"/>
    <s v="Perempuan"/>
    <x v="5"/>
    <d v="2020-10-01T00:00:00"/>
    <x v="1"/>
    <x v="0"/>
    <x v="0"/>
    <x v="2"/>
    <x v="2"/>
    <m/>
    <m/>
    <m/>
    <m/>
    <m/>
    <s v="-"/>
    <x v="1211"/>
    <x v="15"/>
    <x v="4"/>
    <x v="9"/>
    <s v="Kampus Pangandaran"/>
    <s v="S2"/>
    <x v="5"/>
    <x v="12"/>
    <x v="448"/>
    <x v="465"/>
    <x v="1"/>
    <x v="7"/>
    <x v="9"/>
    <x v="9"/>
    <x v="7"/>
    <x v="145"/>
  </r>
  <r>
    <x v="1207"/>
    <s v="-"/>
    <s v="S.Pi., M.P."/>
    <s v="- Indra Kristiana, S.Pi., M.P."/>
    <x v="870"/>
    <d v="1984-08-21T00:00:00"/>
    <n v="41"/>
    <s v="41 Tahun 1 Bulan"/>
    <s v="41-45"/>
    <s v="Perempuan"/>
    <x v="0"/>
    <d v="2021-04-01T00:00:00"/>
    <x v="1"/>
    <x v="0"/>
    <x v="0"/>
    <x v="44"/>
    <x v="34"/>
    <m/>
    <m/>
    <m/>
    <m/>
    <m/>
    <s v="-"/>
    <x v="1212"/>
    <x v="15"/>
    <x v="4"/>
    <x v="9"/>
    <s v="Kampus Pangandaran"/>
    <s v="S2"/>
    <x v="157"/>
    <x v="28"/>
    <x v="449"/>
    <x v="466"/>
    <x v="0"/>
    <x v="8"/>
    <x v="287"/>
    <x v="286"/>
    <x v="10"/>
    <x v="121"/>
  </r>
  <r>
    <x v="1208"/>
    <s v="drh."/>
    <s v="-"/>
    <s v="drh. Irvan Firman Syah Zainul Arifin, -"/>
    <x v="871"/>
    <d v="1982-02-14T00:00:00"/>
    <n v="43"/>
    <s v="43 Tahun 7 Bulan"/>
    <s v="41-45"/>
    <s v="Laki-laki"/>
    <x v="1"/>
    <d v="2020-04-01T00:00:00"/>
    <x v="1"/>
    <x v="0"/>
    <x v="3"/>
    <x v="169"/>
    <x v="15"/>
    <m/>
    <m/>
    <m/>
    <m/>
    <m/>
    <s v="-"/>
    <x v="1213"/>
    <x v="15"/>
    <x v="4"/>
    <x v="9"/>
    <s v="Kampus Pangandaran"/>
    <s v="S2"/>
    <x v="320"/>
    <x v="1"/>
    <x v="450"/>
    <x v="467"/>
    <x v="1"/>
    <x v="7"/>
    <x v="9"/>
    <x v="9"/>
    <x v="7"/>
    <x v="146"/>
  </r>
  <r>
    <x v="1209"/>
    <s v="-"/>
    <s v="S.St.Pi., M.Sc."/>
    <s v="- Afriana Kusdinar, S.St.Pi., M.Sc."/>
    <x v="872"/>
    <d v="1983-05-02T00:00:00"/>
    <n v="42"/>
    <s v="42 Tahun 4 Bulan"/>
    <s v="41-45"/>
    <s v="Laki-laki"/>
    <x v="0"/>
    <d v="2020-04-01T00:00:00"/>
    <x v="1"/>
    <x v="0"/>
    <x v="0"/>
    <x v="122"/>
    <x v="107"/>
    <m/>
    <m/>
    <m/>
    <m/>
    <m/>
    <s v="WADIR III"/>
    <x v="1214"/>
    <x v="18"/>
    <x v="10"/>
    <x v="9"/>
    <s v="Kampus Pangandaran"/>
    <s v="S2"/>
    <x v="156"/>
    <x v="18"/>
    <x v="451"/>
    <x v="468"/>
    <x v="0"/>
    <x v="4"/>
    <x v="288"/>
    <x v="287"/>
    <x v="4"/>
    <x v="1"/>
  </r>
  <r>
    <x v="1210"/>
    <s v="-"/>
    <s v="M.T."/>
    <s v="- Yuni Ari Wibowo, M.T."/>
    <x v="873"/>
    <d v="1992-06-19T00:00:00"/>
    <n v="33"/>
    <s v="33 Tahun 3 Bulan"/>
    <s v="31-35"/>
    <s v="Laki-laki"/>
    <x v="5"/>
    <d v="2024-02-01T00:00:00"/>
    <x v="1"/>
    <x v="0"/>
    <x v="0"/>
    <x v="2"/>
    <x v="2"/>
    <m/>
    <m/>
    <m/>
    <m/>
    <m/>
    <s v="KAPRODI TKL"/>
    <x v="1215"/>
    <x v="18"/>
    <x v="10"/>
    <x v="9"/>
    <s v="Kampus Pangandaran"/>
    <s v="S2"/>
    <x v="4"/>
    <x v="11"/>
    <x v="452"/>
    <x v="469"/>
    <x v="0"/>
    <x v="13"/>
    <x v="289"/>
    <x v="288"/>
    <x v="31"/>
    <x v="147"/>
  </r>
  <r>
    <x v="1211"/>
    <s v="-"/>
    <s v="M.Si."/>
    <s v="- Anas Noor Firdaus, M.Si."/>
    <x v="874"/>
    <d v="1987-04-26T00:00:00"/>
    <n v="38"/>
    <s v="38 Tahun 5 Bulan"/>
    <s v="36-40"/>
    <s v="Laki-laki"/>
    <x v="5"/>
    <d v="2024-02-01T00:00:00"/>
    <x v="1"/>
    <x v="0"/>
    <x v="0"/>
    <x v="2"/>
    <x v="2"/>
    <m/>
    <m/>
    <m/>
    <m/>
    <m/>
    <s v="-"/>
    <x v="1216"/>
    <x v="18"/>
    <x v="10"/>
    <x v="9"/>
    <s v="Kampus Pangandaran"/>
    <s v="S2"/>
    <x v="13"/>
    <x v="0"/>
    <x v="453"/>
    <x v="470"/>
    <x v="0"/>
    <x v="8"/>
    <x v="290"/>
    <x v="289"/>
    <x v="10"/>
    <x v="147"/>
  </r>
  <r>
    <x v="1212"/>
    <s v="-"/>
    <s v="M.T."/>
    <s v="- Lulut Alfaris, M.T."/>
    <x v="875"/>
    <d v="1987-03-19T00:00:00"/>
    <n v="38"/>
    <s v="38 Tahun 6 Bulan"/>
    <s v="36-40"/>
    <s v="Laki-laki"/>
    <x v="5"/>
    <d v="2024-02-01T00:00:00"/>
    <x v="1"/>
    <x v="0"/>
    <x v="0"/>
    <x v="2"/>
    <x v="2"/>
    <m/>
    <m/>
    <m/>
    <m/>
    <m/>
    <s v="-"/>
    <x v="1217"/>
    <x v="18"/>
    <x v="10"/>
    <x v="9"/>
    <s v="Kampus Pangandaran"/>
    <s v="S2"/>
    <x v="4"/>
    <x v="11"/>
    <x v="454"/>
    <x v="471"/>
    <x v="0"/>
    <x v="13"/>
    <x v="291"/>
    <x v="290"/>
    <x v="19"/>
    <x v="0"/>
  </r>
  <r>
    <x v="1213"/>
    <s v="-"/>
    <s v="M.Si."/>
    <s v="- Muhammad Romdonul Hakim, M.Si."/>
    <x v="876"/>
    <d v="1988-04-23T00:00:00"/>
    <n v="37"/>
    <s v="37 Tahun 5 Bulan"/>
    <s v="36-40"/>
    <s v="Laki-laki"/>
    <x v="5"/>
    <d v="2024-02-01T00:00:00"/>
    <x v="1"/>
    <x v="0"/>
    <x v="0"/>
    <x v="2"/>
    <x v="2"/>
    <m/>
    <m/>
    <m/>
    <m/>
    <m/>
    <s v="-"/>
    <x v="1218"/>
    <x v="18"/>
    <x v="10"/>
    <x v="9"/>
    <s v="Kampus Pangandaran"/>
    <s v="S2"/>
    <x v="321"/>
    <x v="1"/>
    <x v="455"/>
    <x v="472"/>
    <x v="0"/>
    <x v="13"/>
    <x v="292"/>
    <x v="291"/>
    <x v="31"/>
    <x v="147"/>
  </r>
  <r>
    <x v="1214"/>
    <s v="-"/>
    <s v="M.Si."/>
    <s v="- Arif Baswantara, M.Si."/>
    <x v="877"/>
    <d v="1990-05-01T00:00:00"/>
    <n v="35"/>
    <s v="35 Tahun 4 Bulan"/>
    <s v="31-35"/>
    <s v="Laki-laki"/>
    <x v="5"/>
    <d v="2024-02-01T00:00:00"/>
    <x v="1"/>
    <x v="0"/>
    <x v="0"/>
    <x v="2"/>
    <x v="2"/>
    <m/>
    <m/>
    <m/>
    <m/>
    <m/>
    <s v="-"/>
    <x v="1219"/>
    <x v="18"/>
    <x v="10"/>
    <x v="9"/>
    <s v="Kampus Pangandaran"/>
    <s v="S2"/>
    <x v="321"/>
    <x v="1"/>
    <x v="456"/>
    <x v="473"/>
    <x v="0"/>
    <x v="13"/>
    <x v="293"/>
    <x v="292"/>
    <x v="19"/>
    <x v="147"/>
  </r>
  <r>
    <x v="1215"/>
    <s v="-"/>
    <s v="S.Kel., M.Sc."/>
    <s v="- Kennedi Sembiring, S.Kel., M.Sc."/>
    <x v="878"/>
    <d v="1983-11-19T00:00:00"/>
    <n v="41"/>
    <s v="41 Tahun 10 Bulan"/>
    <s v="41-45"/>
    <s v="Laki-laki"/>
    <x v="5"/>
    <d v="2021-04-01T00:00:00"/>
    <x v="1"/>
    <x v="0"/>
    <x v="0"/>
    <x v="170"/>
    <x v="137"/>
    <m/>
    <m/>
    <m/>
    <m/>
    <m/>
    <s v="-"/>
    <x v="1220"/>
    <x v="18"/>
    <x v="10"/>
    <x v="9"/>
    <s v="Kampus Pangandaran"/>
    <s v="S2"/>
    <x v="322"/>
    <x v="199"/>
    <x v="457"/>
    <x v="474"/>
    <x v="0"/>
    <x v="8"/>
    <x v="294"/>
    <x v="293"/>
    <x v="10"/>
    <x v="147"/>
  </r>
  <r>
    <x v="1216"/>
    <s v="-"/>
    <s v="S.St.Pi., M.Tr.Pi."/>
    <s v="- Andri Wahyudi, S.St.Pi., M.Tr.Pi."/>
    <x v="879"/>
    <d v="1988-09-09T00:00:00"/>
    <n v="37"/>
    <s v="37 Tahun 0 Bulan"/>
    <s v="36-40"/>
    <s v="Laki-laki"/>
    <x v="5"/>
    <d v="2022-04-01T00:00:00"/>
    <x v="1"/>
    <x v="0"/>
    <x v="3"/>
    <x v="38"/>
    <x v="34"/>
    <m/>
    <m/>
    <m/>
    <m/>
    <m/>
    <m/>
    <x v="1221"/>
    <x v="18"/>
    <x v="10"/>
    <x v="9"/>
    <s v="Kampus Pangandaran"/>
    <s v="S2"/>
    <x v="5"/>
    <x v="12"/>
    <x v="45"/>
    <x v="73"/>
    <x v="2"/>
    <x v="7"/>
    <x v="33"/>
    <x v="33"/>
    <x v="16"/>
    <x v="21"/>
  </r>
  <r>
    <x v="1217"/>
    <s v="-"/>
    <s v="S.St.Pi., M.S.T.Pi."/>
    <s v="- Suhernalis, S.St.Pi., M.S.T.Pi."/>
    <x v="880"/>
    <d v="1980-05-15T00:00:00"/>
    <n v="45"/>
    <s v="45 Tahun 4 Bulan"/>
    <s v="41-45"/>
    <s v="Laki-laki"/>
    <x v="1"/>
    <d v="2022-04-01T00:00:00"/>
    <x v="1"/>
    <x v="3"/>
    <x v="4"/>
    <x v="39"/>
    <x v="84"/>
    <s v="Kepala Subbagian Umum"/>
    <d v="2021-12-21T00:00:00"/>
    <s v="Urusan Tata Usaha dan Kerumahtanggaan (Administrasi/Teknis)"/>
    <s v="Pelaksana Administrasi Wakil Direktur II"/>
    <m/>
    <s v="-"/>
    <x v="1222"/>
    <x v="2"/>
    <x v="2"/>
    <x v="9"/>
    <s v="Kampus Pangandaran"/>
    <s v="S2"/>
    <x v="5"/>
    <x v="3"/>
    <x v="45"/>
    <x v="73"/>
    <x v="2"/>
    <x v="7"/>
    <x v="33"/>
    <x v="33"/>
    <x v="16"/>
    <x v="21"/>
  </r>
  <r>
    <x v="1218"/>
    <s v="-"/>
    <s v="A.Md.Pi."/>
    <s v="- Djaduk Alif Prabangkara, A.Md.Pi."/>
    <x v="881"/>
    <d v="1997-06-18T00:00:00"/>
    <n v="28"/>
    <s v="28 Tahun 3 Bulan"/>
    <s v="26-30"/>
    <s v="Laki-laki"/>
    <x v="11"/>
    <d v="2022-04-01T00:00:00"/>
    <x v="1"/>
    <x v="3"/>
    <x v="4"/>
    <x v="39"/>
    <x v="84"/>
    <s v="Bendahara Pengeluaran"/>
    <d v="2022-01-01T00:00:00"/>
    <s v="Urusan Keuangan dan Pengelolaan Barang Milik Negara"/>
    <s v="Pelaksana Administrasi Wakil Direktur II"/>
    <m/>
    <s v="-"/>
    <x v="1223"/>
    <x v="2"/>
    <x v="2"/>
    <x v="9"/>
    <s v="Kampus Pangandaran"/>
    <s v="D3"/>
    <x v="323"/>
    <x v="112"/>
    <x v="45"/>
    <x v="73"/>
    <x v="2"/>
    <x v="7"/>
    <x v="33"/>
    <x v="33"/>
    <x v="16"/>
    <x v="21"/>
  </r>
  <r>
    <x v="1219"/>
    <s v="-"/>
    <s v="M.Tr.Pi."/>
    <s v="- David Indra Widianto, M.Tr.Pi."/>
    <x v="882"/>
    <d v="1980-10-10T00:00:00"/>
    <n v="44"/>
    <s v="44 Tahun 11 Bulan"/>
    <s v="41-45"/>
    <s v="Laki-laki"/>
    <x v="0"/>
    <d v="2020-04-01T00:00:00"/>
    <x v="1"/>
    <x v="4"/>
    <x v="4"/>
    <x v="39"/>
    <x v="84"/>
    <s v="Analis Pengelolaan Keuangan APBN Ahli Muda"/>
    <d v="2020-10-22T00:00:00"/>
    <m/>
    <m/>
    <s v="Analis Pengelolaan Keuangan APBN"/>
    <s v="-"/>
    <x v="1224"/>
    <x v="2"/>
    <x v="2"/>
    <x v="9"/>
    <s v="Kampus Pangandaran"/>
    <s v="S2"/>
    <x v="5"/>
    <x v="3"/>
    <x v="45"/>
    <x v="73"/>
    <x v="2"/>
    <x v="7"/>
    <x v="33"/>
    <x v="33"/>
    <x v="16"/>
    <x v="21"/>
  </r>
  <r>
    <x v="1220"/>
    <s v="-"/>
    <s v="A.Md."/>
    <s v="- Ariyanto, A.Md."/>
    <x v="883"/>
    <d v="1981-01-01T00:00:00"/>
    <n v="44"/>
    <s v="44 Tahun 8 Bulan"/>
    <s v="41-45"/>
    <s v="Laki-laki"/>
    <x v="5"/>
    <d v="2025-08-01T00:00:00"/>
    <x v="1"/>
    <x v="3"/>
    <x v="4"/>
    <x v="39"/>
    <x v="84"/>
    <s v="Pengelola Layanan Kelautan dan Perikanan"/>
    <d v="2025-04-11T00:00:00"/>
    <s v="Urusan Kehumasan"/>
    <s v="Pelaksana Administrasi Wakil Direktur II "/>
    <m/>
    <s v="Pemberhentian JF APKAPBN tgl SK 11/4/2025"/>
    <x v="1225"/>
    <x v="2"/>
    <x v="2"/>
    <x v="9"/>
    <s v="Kampus Pangandaran"/>
    <s v="D3"/>
    <x v="188"/>
    <x v="58"/>
    <x v="45"/>
    <x v="73"/>
    <x v="2"/>
    <x v="7"/>
    <x v="33"/>
    <x v="33"/>
    <x v="16"/>
    <x v="21"/>
  </r>
  <r>
    <x v="1221"/>
    <s v="-"/>
    <s v="S.Tr.Pi."/>
    <s v="- Maruli Torus Tumanda Situmorang, S.Tr.Pi."/>
    <x v="884"/>
    <d v="1993-12-02T00:00:00"/>
    <n v="31"/>
    <s v="31 Tahun 9 Bulan"/>
    <s v="31-35"/>
    <s v="Laki-laki"/>
    <x v="10"/>
    <d v="2022-02-01T00:00:00"/>
    <x v="1"/>
    <x v="4"/>
    <x v="4"/>
    <x v="39"/>
    <x v="84"/>
    <s v="Pranata Laboratorium Pendidikan Ahli Pertama"/>
    <d v="2020-12-01T00:00:00"/>
    <m/>
    <m/>
    <s v="Pranata Laboratorium Pendidikan"/>
    <s v="-"/>
    <x v="1226"/>
    <x v="2"/>
    <x v="2"/>
    <x v="9"/>
    <s v="Kampus Pangandaran"/>
    <s v="S1/D4"/>
    <x v="95"/>
    <x v="3"/>
    <x v="45"/>
    <x v="73"/>
    <x v="2"/>
    <x v="7"/>
    <x v="33"/>
    <x v="33"/>
    <x v="16"/>
    <x v="21"/>
  </r>
  <r>
    <x v="1222"/>
    <s v="-"/>
    <s v="S.Kom."/>
    <s v="- Rohiwanto, S.Kom."/>
    <x v="885"/>
    <d v="1991-03-02T00:00:00"/>
    <n v="34"/>
    <s v="34 Tahun 6 Bulan"/>
    <s v="31-35"/>
    <s v="Laki-laki"/>
    <x v="18"/>
    <d v="2023-07-01T00:00:00"/>
    <x v="2"/>
    <x v="5"/>
    <x v="4"/>
    <x v="39"/>
    <x v="84"/>
    <s v="Pranata Komputer Ahli Pertama"/>
    <d v="2023-07-01T00:00:00"/>
    <m/>
    <m/>
    <s v="Pranata Komputer"/>
    <s v="CPNS di instansi lain"/>
    <x v="1227"/>
    <x v="2"/>
    <x v="2"/>
    <x v="9"/>
    <s v="Kampus Pangandaran"/>
    <s v="S1/D4"/>
    <x v="120"/>
    <x v="200"/>
    <x v="45"/>
    <x v="73"/>
    <x v="2"/>
    <x v="7"/>
    <x v="33"/>
    <x v="33"/>
    <x v="16"/>
    <x v="21"/>
  </r>
  <r>
    <x v="1223"/>
    <s v="-"/>
    <s v="S.I.Pust."/>
    <s v="- Fajar Wahyu Nugraha, S.I.Pust."/>
    <x v="886"/>
    <d v="1983-10-24T00:00:00"/>
    <n v="41"/>
    <s v="41 Tahun 11 Bulan"/>
    <s v="41-45"/>
    <s v="Laki-laki"/>
    <x v="18"/>
    <d v="2023-07-01T00:00:00"/>
    <x v="1"/>
    <x v="5"/>
    <x v="4"/>
    <x v="39"/>
    <x v="84"/>
    <s v="Pustakawan Pertama"/>
    <d v="2023-07-01T00:00:00"/>
    <m/>
    <m/>
    <s v="Pustakawan"/>
    <s v="-"/>
    <x v="1228"/>
    <x v="2"/>
    <x v="2"/>
    <x v="9"/>
    <s v="Kampus Pangandaran"/>
    <s v="S1/D4"/>
    <x v="112"/>
    <x v="4"/>
    <x v="45"/>
    <x v="73"/>
    <x v="2"/>
    <x v="7"/>
    <x v="33"/>
    <x v="33"/>
    <x v="16"/>
    <x v="21"/>
  </r>
  <r>
    <x v="1224"/>
    <s v="-"/>
    <s v="S.Tr.Pi."/>
    <s v="- Ammar Fatalattof A, S.Tr.Pi."/>
    <x v="887"/>
    <d v="1993-10-04T00:00:00"/>
    <n v="31"/>
    <s v="31 Tahun 11 Bulan"/>
    <s v="31-35"/>
    <s v="Laki-laki"/>
    <x v="18"/>
    <d v="2023-07-01T00:00:00"/>
    <x v="1"/>
    <x v="5"/>
    <x v="4"/>
    <x v="39"/>
    <x v="84"/>
    <s v="Pranata Laboratorium Pendidikan Ahli Pertama"/>
    <d v="2023-07-01T00:00:00"/>
    <m/>
    <m/>
    <s v="Pranata Laboratorium Pendidikan"/>
    <s v="-"/>
    <x v="1229"/>
    <x v="2"/>
    <x v="2"/>
    <x v="9"/>
    <s v="Kampus Pangandaran"/>
    <s v="S1/D4"/>
    <x v="224"/>
    <x v="3"/>
    <x v="45"/>
    <x v="73"/>
    <x v="2"/>
    <x v="7"/>
    <x v="33"/>
    <x v="33"/>
    <x v="16"/>
    <x v="21"/>
  </r>
  <r>
    <x v="1225"/>
    <s v="-"/>
    <s v="S.A.P."/>
    <s v="- Itah Masitah, S.A.P."/>
    <x v="888"/>
    <d v="1982-10-02T00:00:00"/>
    <n v="42"/>
    <s v="42 Tahun 11 Bulan"/>
    <s v="41-45"/>
    <s v="Perempuan"/>
    <x v="18"/>
    <d v="2023-10-01T00:00:00"/>
    <x v="1"/>
    <x v="5"/>
    <x v="4"/>
    <x v="39"/>
    <x v="84"/>
    <s v="Analis Sumber Daya Manusia Aparatur Pertama"/>
    <d v="2023-10-01T00:00:00"/>
    <m/>
    <m/>
    <s v="Analis Sumber Daya Manusia Aparatur"/>
    <s v="-"/>
    <x v="1230"/>
    <x v="2"/>
    <x v="2"/>
    <x v="9"/>
    <s v="Kampus Pangandaran"/>
    <s v="S1/D4"/>
    <x v="176"/>
    <x v="201"/>
    <x v="45"/>
    <x v="73"/>
    <x v="2"/>
    <x v="7"/>
    <x v="33"/>
    <x v="33"/>
    <x v="16"/>
    <x v="21"/>
  </r>
  <r>
    <x v="1226"/>
    <s v="-"/>
    <s v="S.Kep., Ners"/>
    <s v="- Endri Yanto, S.Kep., Ners"/>
    <x v="889"/>
    <d v="1993-01-12T00:00:00"/>
    <n v="32"/>
    <s v="32 Tahun 8 Bulan"/>
    <s v="31-35"/>
    <s v="Laki-laki"/>
    <x v="8"/>
    <d v="2024-03-01T00:00:00"/>
    <x v="1"/>
    <x v="5"/>
    <x v="4"/>
    <x v="39"/>
    <x v="84"/>
    <s v="Perawat Pertama"/>
    <d v="2024-03-01T00:00:00"/>
    <m/>
    <m/>
    <s v="Perawat"/>
    <s v="-"/>
    <x v="1231"/>
    <x v="2"/>
    <x v="2"/>
    <x v="9"/>
    <s v="Kampus Pangandaran"/>
    <s v="S1/D4"/>
    <x v="324"/>
    <x v="201"/>
    <x v="45"/>
    <x v="73"/>
    <x v="2"/>
    <x v="7"/>
    <x v="33"/>
    <x v="33"/>
    <x v="16"/>
    <x v="21"/>
  </r>
  <r>
    <x v="1227"/>
    <s v="-"/>
    <s v="S.I.Pust."/>
    <s v="- Dodi Nurdiana, S.I.Pust."/>
    <x v="322"/>
    <d v="1989-01-15T00:00:00"/>
    <n v="36"/>
    <s v="36 Tahun 8 Bulan"/>
    <s v="36-40"/>
    <s v="Laki-laki"/>
    <x v="19"/>
    <s v="-"/>
    <x v="1"/>
    <x v="6"/>
    <x v="4"/>
    <x v="39"/>
    <x v="84"/>
    <s v="Pengadministrasi PUSBINTER"/>
    <d v="2018-05-24T00:00:00"/>
    <s v="Urusan Pembinaan Karakter"/>
    <s v="Pelaksana Administrasi Wakil Direktur III"/>
    <m/>
    <s v="-"/>
    <x v="1232"/>
    <x v="2"/>
    <x v="2"/>
    <x v="9"/>
    <s v="Kampus Pangandaran"/>
    <s v="S1/D4"/>
    <x v="325"/>
    <x v="202"/>
    <x v="45"/>
    <x v="73"/>
    <x v="2"/>
    <x v="7"/>
    <x v="33"/>
    <x v="33"/>
    <x v="16"/>
    <x v="21"/>
  </r>
  <r>
    <x v="1228"/>
    <s v="-"/>
    <s v="S.T."/>
    <s v="- Hendra Darso, S.T."/>
    <x v="322"/>
    <d v="1995-04-14T00:00:00"/>
    <n v="30"/>
    <s v="30 Tahun 5 Bulan"/>
    <s v="26-30"/>
    <s v="Laki-laki"/>
    <x v="19"/>
    <s v="-"/>
    <x v="1"/>
    <x v="7"/>
    <x v="4"/>
    <x v="39"/>
    <x v="84"/>
    <s v="Pelaksana Administrasi Akademik dan Ketarunaan"/>
    <s v="-"/>
    <s v="Urusan Administrasi Ketarunaan dan Alumni"/>
    <s v="Pelaksana Administrasi Wakil Direktur III"/>
    <m/>
    <s v="-"/>
    <x v="1233"/>
    <x v="2"/>
    <x v="2"/>
    <x v="9"/>
    <s v="Kampus Pangandaran"/>
    <s v="S1/D4"/>
    <x v="120"/>
    <x v="203"/>
    <x v="45"/>
    <x v="73"/>
    <x v="2"/>
    <x v="7"/>
    <x v="33"/>
    <x v="33"/>
    <x v="16"/>
    <x v="21"/>
  </r>
  <r>
    <x v="1229"/>
    <s v="-"/>
    <s v="S.Tr.Pi."/>
    <s v="- Rizal Atmanegara, S.Tr.Pi."/>
    <x v="322"/>
    <d v="1994-04-06T00:00:00"/>
    <n v="31"/>
    <s v="31 Tahun 5 Bulan"/>
    <s v="31-35"/>
    <s v="Laki-laki"/>
    <x v="19"/>
    <s v="-"/>
    <x v="1"/>
    <x v="6"/>
    <x v="4"/>
    <x v="39"/>
    <x v="84"/>
    <s v="Pengadministrasi AAK"/>
    <d v="2018-04-03T00:00:00"/>
    <s v="Urusan Pendidikan, Penelitian dan Pengabdian Masyarakat"/>
    <s v="Pelaksana Administrasi Wakil Direktur I"/>
    <m/>
    <s v="-"/>
    <x v="1234"/>
    <x v="2"/>
    <x v="2"/>
    <x v="9"/>
    <s v="Kampus Pangandaran"/>
    <s v="S1/D4"/>
    <x v="146"/>
    <x v="3"/>
    <x v="45"/>
    <x v="73"/>
    <x v="2"/>
    <x v="7"/>
    <x v="33"/>
    <x v="33"/>
    <x v="16"/>
    <x v="21"/>
  </r>
  <r>
    <x v="1230"/>
    <s v="-"/>
    <s v="S.Tr.Pi."/>
    <s v="- Adhytio Pratama Putra Asrin, S.Tr.Pi."/>
    <x v="322"/>
    <d v="1999-10-25T00:00:00"/>
    <n v="25"/>
    <s v="25 Tahun 11 Bulan"/>
    <s v="21-25"/>
    <s v="Laki-laki"/>
    <x v="19"/>
    <s v="-"/>
    <x v="2"/>
    <x v="6"/>
    <x v="4"/>
    <x v="39"/>
    <x v="84"/>
    <s v="Panitera dan Ketarunaan"/>
    <m/>
    <s v="Urusan Administrasi Ketarunaan dan Alumni"/>
    <s v="Pelaksana Administrasi Wakil Direktur III"/>
    <m/>
    <m/>
    <x v="1235"/>
    <x v="2"/>
    <x v="2"/>
    <x v="9"/>
    <s v="Pangandaran"/>
    <s v="S1/D4"/>
    <x v="131"/>
    <x v="3"/>
    <x v="45"/>
    <x v="73"/>
    <x v="2"/>
    <x v="7"/>
    <x v="33"/>
    <x v="33"/>
    <x v="16"/>
    <x v="21"/>
  </r>
  <r>
    <x v="1231"/>
    <s v="-"/>
    <s v="S.Pi."/>
    <s v="- Erny Hernawati, S.Pi."/>
    <x v="322"/>
    <d v="1992-02-04T00:00:00"/>
    <n v="33"/>
    <s v="33 Tahun 7 Bulan"/>
    <s v="31-35"/>
    <s v="Perempuan"/>
    <x v="19"/>
    <s v="-"/>
    <x v="1"/>
    <x v="6"/>
    <x v="4"/>
    <x v="39"/>
    <x v="84"/>
    <s v="Pengadministrasi Sub Bagian Umum"/>
    <d v="2025-01-02T00:00:00"/>
    <s v="Urusan Tata Usaha dan Kerumahtanggaan (Administrasi/Teknis)"/>
    <s v="Pelaksana Administrasi Wakil Direktur I"/>
    <m/>
    <s v="-"/>
    <x v="1236"/>
    <x v="2"/>
    <x v="2"/>
    <x v="9"/>
    <s v="Kampus Pangandaran"/>
    <s v="S1/D4"/>
    <x v="326"/>
    <x v="1"/>
    <x v="45"/>
    <x v="73"/>
    <x v="2"/>
    <x v="7"/>
    <x v="33"/>
    <x v="33"/>
    <x v="16"/>
    <x v="21"/>
  </r>
  <r>
    <x v="1232"/>
    <s v="-"/>
    <s v="-"/>
    <s v="- Regina Minanda, -"/>
    <x v="322"/>
    <d v="2000-05-11T00:00:00"/>
    <n v="25"/>
    <s v="25 Tahun 4 Bulan"/>
    <s v="21-25"/>
    <s v="Perempuan"/>
    <x v="19"/>
    <s v="-"/>
    <x v="1"/>
    <x v="6"/>
    <x v="4"/>
    <x v="39"/>
    <x v="84"/>
    <s v="Pengadministrasi Akademik dan Ketarunaan"/>
    <d v="2025-01-02T00:00:00"/>
    <s v="Urusan Administrasi Ketarunaan dan Alumni"/>
    <s v="Pelaksana Administrasi Wakil Direktur III"/>
    <m/>
    <s v="-"/>
    <x v="1237"/>
    <x v="2"/>
    <x v="2"/>
    <x v="9"/>
    <s v="Kampus Pangandaran"/>
    <s v="SLTA"/>
    <x v="83"/>
    <x v="52"/>
    <x v="45"/>
    <x v="73"/>
    <x v="2"/>
    <x v="7"/>
    <x v="33"/>
    <x v="33"/>
    <x v="16"/>
    <x v="21"/>
  </r>
  <r>
    <x v="1233"/>
    <s v="-"/>
    <s v="S.Tr.Pi."/>
    <s v="- Alfina Salma Latifah, S.Tr.Pi."/>
    <x v="322"/>
    <d v="1999-02-08T00:00:00"/>
    <n v="26"/>
    <s v="26 Tahun 7 Bulan"/>
    <s v="26-30"/>
    <s v="Perempuan"/>
    <x v="19"/>
    <s v="-"/>
    <x v="1"/>
    <x v="7"/>
    <x v="4"/>
    <x v="39"/>
    <x v="84"/>
    <s v="Pengadministrasi Prodi PHL"/>
    <s v="-"/>
    <s v="Urusan Pendidikan, Penelitian dan Pengabdian Masyarakat"/>
    <s v="Pelaksana Administrasi Wakil Direktur I"/>
    <m/>
    <s v="-"/>
    <x v="1238"/>
    <x v="2"/>
    <x v="2"/>
    <x v="9"/>
    <s v="Kampus Pangandaran"/>
    <s v="S1/D4"/>
    <x v="224"/>
    <x v="3"/>
    <x v="45"/>
    <x v="73"/>
    <x v="2"/>
    <x v="7"/>
    <x v="33"/>
    <x v="33"/>
    <x v="16"/>
    <x v="21"/>
  </r>
  <r>
    <x v="1234"/>
    <s v="-"/>
    <s v="S.P."/>
    <s v="- Anggit Hapsari, S.P."/>
    <x v="322"/>
    <d v="1999-11-28T00:00:00"/>
    <n v="25"/>
    <s v="25 Tahun 10 Bulan"/>
    <s v="21-25"/>
    <s v="Perempuan"/>
    <x v="19"/>
    <s v="-"/>
    <x v="1"/>
    <x v="7"/>
    <x v="4"/>
    <x v="39"/>
    <x v="84"/>
    <s v="Panitera dan Ketarunaan"/>
    <s v="-"/>
    <s v="Urusan Administrasi Ketarunaan dan Alumni"/>
    <s v="Pelaksana Administrasi Wakil Direktur III"/>
    <m/>
    <s v="-"/>
    <x v="1239"/>
    <x v="2"/>
    <x v="2"/>
    <x v="9"/>
    <s v="Kampus Pangandaran"/>
    <s v="S1/D4"/>
    <x v="327"/>
    <x v="28"/>
    <x v="45"/>
    <x v="73"/>
    <x v="2"/>
    <x v="7"/>
    <x v="33"/>
    <x v="33"/>
    <x v="16"/>
    <x v="21"/>
  </r>
  <r>
    <x v="1235"/>
    <s v="-"/>
    <s v="S.Tr.Pi."/>
    <s v="- Walian Maimun Alqadiri, S.Tr.Pi."/>
    <x v="322"/>
    <d v="1999-09-30T00:00:00"/>
    <n v="26"/>
    <s v="26 Tahun 0 Bulan"/>
    <s v="26-30"/>
    <s v="Laki-laki"/>
    <x v="19"/>
    <s v="-"/>
    <x v="2"/>
    <x v="7"/>
    <x v="4"/>
    <x v="39"/>
    <x v="84"/>
    <s v="Satuan Pengamanan"/>
    <m/>
    <s v="Urusan Pendidikan, Penelitian dan Pengabdian Masyarakat"/>
    <s v="Pelaksana Administrasi Wakil Direktur I"/>
    <m/>
    <m/>
    <x v="1240"/>
    <x v="2"/>
    <x v="2"/>
    <x v="9"/>
    <s v="Pangandaran"/>
    <s v="S1/D4"/>
    <x v="126"/>
    <x v="12"/>
    <x v="45"/>
    <x v="73"/>
    <x v="2"/>
    <x v="7"/>
    <x v="33"/>
    <x v="33"/>
    <x v="16"/>
    <x v="21"/>
  </r>
  <r>
    <x v="1236"/>
    <s v="-"/>
    <s v="S.Tr.Pi."/>
    <s v="- Dhita Ayu Herawati, S.Tr.Pi."/>
    <x v="322"/>
    <d v="1997-08-24T00:00:00"/>
    <n v="28"/>
    <s v="28 Tahun 1 Bulan"/>
    <s v="26-30"/>
    <s v="Perempuan"/>
    <x v="19"/>
    <s v="-"/>
    <x v="1"/>
    <x v="6"/>
    <x v="4"/>
    <x v="39"/>
    <x v="84"/>
    <s v="Pengadministrasi Prodi BDI"/>
    <d v="2020-02-01T00:00:00"/>
    <s v="Urusan Pendidikan, Penelitian dan Pengabdian Masyarakat"/>
    <s v="Pelaksana Administrasi Wakil Direktur I"/>
    <m/>
    <s v="-"/>
    <x v="1241"/>
    <x v="2"/>
    <x v="2"/>
    <x v="9"/>
    <s v="Kampus Pangandaran"/>
    <s v="S1/D4"/>
    <x v="327"/>
    <x v="28"/>
    <x v="45"/>
    <x v="73"/>
    <x v="2"/>
    <x v="7"/>
    <x v="33"/>
    <x v="33"/>
    <x v="16"/>
    <x v="21"/>
  </r>
  <r>
    <x v="1237"/>
    <s v="-"/>
    <s v="S.A.P."/>
    <s v="- Taopik Hidayat, S.A.P."/>
    <x v="322"/>
    <d v="1989-10-12T00:00:00"/>
    <n v="35"/>
    <s v="35 Tahun 11 Bulan"/>
    <s v="31-35"/>
    <s v="Laki-laki"/>
    <x v="19"/>
    <s v="-"/>
    <x v="1"/>
    <x v="6"/>
    <x v="4"/>
    <x v="39"/>
    <x v="84"/>
    <s v="Pengadministrasi Keuangan"/>
    <d v="2025-01-02T00:00:00"/>
    <s v="Urusan Keuangan dan Pengelolaan Barang Milik Negara"/>
    <s v="Pelaksana Administrasi Wakil Direktur II"/>
    <m/>
    <s v="-"/>
    <x v="1242"/>
    <x v="2"/>
    <x v="2"/>
    <x v="9"/>
    <s v="Kampus Pangandaran"/>
    <s v="S1/D4"/>
    <x v="327"/>
    <x v="28"/>
    <x v="45"/>
    <x v="73"/>
    <x v="2"/>
    <x v="7"/>
    <x v="33"/>
    <x v="33"/>
    <x v="16"/>
    <x v="21"/>
  </r>
  <r>
    <x v="1238"/>
    <s v="-"/>
    <s v="S.E."/>
    <s v="- Novitasari Latrianingsih, S.E."/>
    <x v="322"/>
    <d v="1991-11-24T00:00:00"/>
    <n v="33"/>
    <s v="33 Tahun 10 Bulan"/>
    <s v="31-35"/>
    <s v="Perempuan"/>
    <x v="19"/>
    <s v="-"/>
    <x v="1"/>
    <x v="6"/>
    <x v="4"/>
    <x v="39"/>
    <x v="84"/>
    <s v="Pengelola Tata Usaha dan Rumah Tangga"/>
    <d v="2025-01-02T00:00:00"/>
    <s v="Urusan Tata Usaha dan Kerumahtanggaan (Administrasi/Teknis)"/>
    <s v="Pelaksana Administrasi Wakil Direktur II"/>
    <m/>
    <s v="-"/>
    <x v="1243"/>
    <x v="2"/>
    <x v="2"/>
    <x v="9"/>
    <s v="Kampus Pangandaran"/>
    <s v="S1/D4"/>
    <x v="327"/>
    <x v="28"/>
    <x v="45"/>
    <x v="73"/>
    <x v="2"/>
    <x v="7"/>
    <x v="33"/>
    <x v="33"/>
    <x v="16"/>
    <x v="21"/>
  </r>
  <r>
    <x v="1239"/>
    <s v="-"/>
    <s v="-"/>
    <s v="- Eka Teguh Noviarto, -"/>
    <x v="322"/>
    <d v="1997-04-12T00:00:00"/>
    <n v="28"/>
    <s v="28 Tahun 5 Bulan"/>
    <s v="26-30"/>
    <s v="Laki-laki"/>
    <x v="19"/>
    <s v="-"/>
    <x v="1"/>
    <x v="7"/>
    <x v="4"/>
    <x v="39"/>
    <x v="84"/>
    <s v="Pengemudi"/>
    <s v="-"/>
    <s v="Urusan Tata Usaha dan Kerumahtanggaan (Administrasi/Teknis)"/>
    <s v="Pelaksana Administrasi Wakil Direktur II"/>
    <m/>
    <s v="-"/>
    <x v="1244"/>
    <x v="2"/>
    <x v="2"/>
    <x v="9"/>
    <s v="Kampus Pangandaran"/>
    <s v="SLTA"/>
    <x v="83"/>
    <x v="52"/>
    <x v="45"/>
    <x v="73"/>
    <x v="2"/>
    <x v="7"/>
    <x v="33"/>
    <x v="33"/>
    <x v="16"/>
    <x v="21"/>
  </r>
  <r>
    <x v="1240"/>
    <s v="-"/>
    <s v="-"/>
    <s v="- Irwan Andrianto, -"/>
    <x v="322"/>
    <d v="1993-09-19T00:00:00"/>
    <n v="32"/>
    <s v="32 Tahun 0 Bulan"/>
    <s v="31-35"/>
    <s v="Laki-laki"/>
    <x v="19"/>
    <s v="-"/>
    <x v="1"/>
    <x v="7"/>
    <x v="4"/>
    <x v="39"/>
    <x v="84"/>
    <s v="Pengemudi"/>
    <s v="-"/>
    <s v="Urusan Tata Usaha dan Kerumahtanggaan (Administrasi/Teknis)"/>
    <s v="Pelaksana Administrasi Wakil Direktur II"/>
    <m/>
    <s v="-"/>
    <x v="1245"/>
    <x v="2"/>
    <x v="2"/>
    <x v="9"/>
    <s v="Kampus Pangandaran"/>
    <s v="SLTP"/>
    <x v="83"/>
    <x v="52"/>
    <x v="45"/>
    <x v="73"/>
    <x v="2"/>
    <x v="7"/>
    <x v="33"/>
    <x v="33"/>
    <x v="16"/>
    <x v="21"/>
  </r>
  <r>
    <x v="1241"/>
    <s v="-"/>
    <s v="-"/>
    <s v="- Supriatno, -"/>
    <x v="322"/>
    <d v="1994-07-31T00:00:00"/>
    <n v="31"/>
    <s v="31 Tahun 1 Bulan"/>
    <s v="31-35"/>
    <s v="Laki-laki"/>
    <x v="19"/>
    <s v="-"/>
    <x v="1"/>
    <x v="6"/>
    <x v="4"/>
    <x v="39"/>
    <x v="84"/>
    <s v="Satuan Pengamanan"/>
    <s v="-"/>
    <s v="Urusan Tata Usaha dan Kerumahtanggaan (Administrasi/Teknis)"/>
    <s v="Pelaksana Administrasi Wakil Direktur II"/>
    <m/>
    <s v="-"/>
    <x v="1246"/>
    <x v="2"/>
    <x v="2"/>
    <x v="9"/>
    <s v="Kampus Pangandaran"/>
    <s v="SLTA"/>
    <x v="83"/>
    <x v="52"/>
    <x v="45"/>
    <x v="73"/>
    <x v="2"/>
    <x v="7"/>
    <x v="33"/>
    <x v="33"/>
    <x v="16"/>
    <x v="21"/>
  </r>
  <r>
    <x v="1242"/>
    <s v="-"/>
    <s v="-"/>
    <s v="- Cipi Trismawan, -"/>
    <x v="322"/>
    <d v="1997-06-25T00:00:00"/>
    <n v="28"/>
    <s v="28 Tahun 3 Bulan"/>
    <s v="26-30"/>
    <s v="Laki-laki"/>
    <x v="19"/>
    <s v="-"/>
    <x v="1"/>
    <x v="6"/>
    <x v="4"/>
    <x v="39"/>
    <x v="84"/>
    <s v="Pelaksana TEFA Budidaya"/>
    <d v="2017-11-01T00:00:00"/>
    <s v="Urusan Pendidikan, Penelitian dan Pengabdian Masyarakat"/>
    <s v="Pelaksana Administrasi Wakil Direktur I"/>
    <m/>
    <s v="-"/>
    <x v="1247"/>
    <x v="2"/>
    <x v="2"/>
    <x v="9"/>
    <s v="Kampus Pangandaran"/>
    <s v="SLTA"/>
    <x v="83"/>
    <x v="52"/>
    <x v="45"/>
    <x v="73"/>
    <x v="2"/>
    <x v="7"/>
    <x v="33"/>
    <x v="33"/>
    <x v="16"/>
    <x v="21"/>
  </r>
  <r>
    <x v="1243"/>
    <s v="-"/>
    <s v="-"/>
    <s v="- Handi Kurniawan, -"/>
    <x v="322"/>
    <d v="1983-10-12T00:00:00"/>
    <n v="41"/>
    <s v="41 Tahun 11 Bulan"/>
    <s v="41-45"/>
    <s v="Laki-laki"/>
    <x v="19"/>
    <s v="-"/>
    <x v="1"/>
    <x v="6"/>
    <x v="4"/>
    <x v="39"/>
    <x v="84"/>
    <s v="Operator Listrik, Air, Peralatan, dan Gedung"/>
    <d v="2025-01-02T00:00:00"/>
    <s v="Urusan Tata Usaha dan Kerumahtanggaan (Administrasi/Teknis)"/>
    <s v="Pelaksana Administrasi Wakil Direktur II"/>
    <m/>
    <s v="-"/>
    <x v="1248"/>
    <x v="2"/>
    <x v="2"/>
    <x v="9"/>
    <s v="Kampus Pangandaran"/>
    <s v="SLTA"/>
    <x v="83"/>
    <x v="52"/>
    <x v="45"/>
    <x v="73"/>
    <x v="2"/>
    <x v="7"/>
    <x v="33"/>
    <x v="33"/>
    <x v="16"/>
    <x v="21"/>
  </r>
  <r>
    <x v="1244"/>
    <s v="-"/>
    <s v="-"/>
    <s v="- Tukiman, -"/>
    <x v="322"/>
    <d v="1986-05-03T00:00:00"/>
    <n v="39"/>
    <s v="39 Tahun 4 Bulan"/>
    <s v="36-40"/>
    <s v="Laki-laki"/>
    <x v="19"/>
    <s v="-"/>
    <x v="1"/>
    <x v="6"/>
    <x v="4"/>
    <x v="39"/>
    <x v="84"/>
    <s v="Pengelola Sarana Kebersihan Gedung dan Lingkungan"/>
    <d v="2018-01-02T00:00:00"/>
    <s v="Urusan Tata Usaha dan Kerumahtanggaan (Administrasi/Teknis)"/>
    <s v="Pelaksana Administrasi Wakil Direktur II"/>
    <m/>
    <s v="-"/>
    <x v="1249"/>
    <x v="2"/>
    <x v="2"/>
    <x v="9"/>
    <s v="Kampus Pangandaran"/>
    <s v="SLTA"/>
    <x v="83"/>
    <x v="52"/>
    <x v="45"/>
    <x v="73"/>
    <x v="2"/>
    <x v="7"/>
    <x v="33"/>
    <x v="33"/>
    <x v="16"/>
    <x v="21"/>
  </r>
  <r>
    <x v="1245"/>
    <s v="-"/>
    <s v="-"/>
    <s v="- Pani Pauzi, -"/>
    <x v="322"/>
    <d v="2001-03-31T00:00:00"/>
    <n v="24"/>
    <s v="24 Tahun 5 Bulan"/>
    <s v="21-25"/>
    <s v="Laki-laki"/>
    <x v="19"/>
    <s v="-"/>
    <x v="1"/>
    <x v="6"/>
    <x v="4"/>
    <x v="39"/>
    <x v="84"/>
    <s v="Satuan Pengamanan"/>
    <s v="-"/>
    <s v="Urusan Tata Usaha dan Kerumahtanggaan (Administrasi/Teknis)"/>
    <s v="Pelaksana Administrasi Wakil Direktur II"/>
    <m/>
    <s v="-"/>
    <x v="1250"/>
    <x v="2"/>
    <x v="2"/>
    <x v="9"/>
    <s v="Kampus Pangandaran"/>
    <s v="SLTA"/>
    <x v="83"/>
    <x v="52"/>
    <x v="45"/>
    <x v="73"/>
    <x v="2"/>
    <x v="7"/>
    <x v="33"/>
    <x v="33"/>
    <x v="16"/>
    <x v="21"/>
  </r>
  <r>
    <x v="1246"/>
    <s v="-"/>
    <s v="-"/>
    <s v="- Andi Saputra, -"/>
    <x v="322"/>
    <d v="1996-09-30T00:00:00"/>
    <n v="29"/>
    <s v="29 Tahun 0 Bulan"/>
    <s v="26-30"/>
    <s v="Laki-laki"/>
    <x v="19"/>
    <s v="-"/>
    <x v="1"/>
    <x v="6"/>
    <x v="4"/>
    <x v="39"/>
    <x v="84"/>
    <s v="Pengelola Sarana Kebersihan Gedung dan Lingkungan"/>
    <d v="2020-06-01T00:00:00"/>
    <s v="Urusan Tata Usaha dan Kerumahtanggaan (Administrasi/Teknis)"/>
    <s v="Pelaksana Administrasi Wakil Direktur II"/>
    <m/>
    <s v="-"/>
    <x v="1251"/>
    <x v="2"/>
    <x v="2"/>
    <x v="9"/>
    <s v="Kampus Pangandaran"/>
    <s v="SLTA"/>
    <x v="83"/>
    <x v="52"/>
    <x v="45"/>
    <x v="73"/>
    <x v="2"/>
    <x v="7"/>
    <x v="33"/>
    <x v="33"/>
    <x v="16"/>
    <x v="21"/>
  </r>
  <r>
    <x v="1247"/>
    <s v="-"/>
    <s v="-"/>
    <s v="- Nurhidayat, -"/>
    <x v="322"/>
    <d v="1991-05-31T00:00:00"/>
    <n v="34"/>
    <s v="34 Tahun 3 Bulan"/>
    <s v="31-35"/>
    <s v="Laki-laki"/>
    <x v="19"/>
    <s v="-"/>
    <x v="1"/>
    <x v="6"/>
    <x v="4"/>
    <x v="39"/>
    <x v="84"/>
    <s v="Operator Pelayanan Publik"/>
    <d v="2025-01-02T00:00:00"/>
    <s v="Urusan Kehumasan"/>
    <s v="Pelaksana Administrasi Wakil Direktur II"/>
    <m/>
    <s v="-"/>
    <x v="1252"/>
    <x v="2"/>
    <x v="2"/>
    <x v="9"/>
    <s v="Kampus Pangandaran"/>
    <s v="SLTA"/>
    <x v="83"/>
    <x v="52"/>
    <x v="45"/>
    <x v="73"/>
    <x v="2"/>
    <x v="7"/>
    <x v="33"/>
    <x v="33"/>
    <x v="16"/>
    <x v="21"/>
  </r>
  <r>
    <x v="1248"/>
    <s v="-"/>
    <s v="-"/>
    <s v="- Titi Muhayati, -"/>
    <x v="322"/>
    <d v="1986-05-03T00:00:00"/>
    <n v="39"/>
    <s v="39 Tahun 4 Bulan"/>
    <s v="36-40"/>
    <s v="Perempuan"/>
    <x v="19"/>
    <s v="-"/>
    <x v="2"/>
    <x v="6"/>
    <x v="4"/>
    <x v="39"/>
    <x v="84"/>
    <s v="Pramubakti"/>
    <m/>
    <s v="Urusan Tata Usaha dan Kerumahtanggaan (Administrasi/Teknis)"/>
    <s v="Pelaksana Administrasi Wakil Direktur II"/>
    <m/>
    <m/>
    <x v="1253"/>
    <x v="2"/>
    <x v="2"/>
    <x v="9"/>
    <s v="Pangandaran"/>
    <s v="SLTP"/>
    <x v="83"/>
    <x v="52"/>
    <x v="45"/>
    <x v="73"/>
    <x v="2"/>
    <x v="7"/>
    <x v="33"/>
    <x v="33"/>
    <x v="16"/>
    <x v="21"/>
  </r>
  <r>
    <x v="1249"/>
    <s v="-"/>
    <s v="-"/>
    <s v="- Rizaldi Atmaja, -"/>
    <x v="322"/>
    <d v="2000-09-12T00:00:00"/>
    <n v="25"/>
    <s v="25 Tahun 0 Bulan"/>
    <s v="21-25"/>
    <s v="Laki-laki"/>
    <x v="19"/>
    <s v="-"/>
    <x v="1"/>
    <x v="7"/>
    <x v="4"/>
    <x v="39"/>
    <x v="84"/>
    <s v="Satuan Pengamanan"/>
    <s v="-"/>
    <s v="Urusan Tata Usaha dan Kerumahtanggaan (Administrasi/Teknis)"/>
    <s v="Pelaksana Administrasi Wakil Direktur II"/>
    <m/>
    <s v="-"/>
    <x v="1254"/>
    <x v="2"/>
    <x v="2"/>
    <x v="9"/>
    <s v="Kampus Pangandaran"/>
    <s v="SLTA"/>
    <x v="83"/>
    <x v="52"/>
    <x v="45"/>
    <x v="73"/>
    <x v="2"/>
    <x v="7"/>
    <x v="33"/>
    <x v="33"/>
    <x v="16"/>
    <x v="21"/>
  </r>
  <r>
    <x v="1250"/>
    <s v="-"/>
    <s v="S.S."/>
    <s v="- Papa Samrotul Puadah, S.S."/>
    <x v="322"/>
    <d v="1990-01-30T00:00:00"/>
    <n v="35"/>
    <s v="35 Tahun 8 Bulan"/>
    <s v="31-35"/>
    <s v="Perempuan"/>
    <x v="19"/>
    <s v="-"/>
    <x v="1"/>
    <x v="6"/>
    <x v="4"/>
    <x v="39"/>
    <x v="84"/>
    <s v="Pengadministrasi Prodi TKL"/>
    <d v="2019-02-01T00:00:00"/>
    <s v="Urusan Pendidikan, Penelitian dan Pengabdian Masyarakat"/>
    <s v="Pelaksana Administrasi Wakil Direktur I"/>
    <m/>
    <s v="-"/>
    <x v="1255"/>
    <x v="2"/>
    <x v="2"/>
    <x v="9"/>
    <s v="Kampus Pangandaran"/>
    <s v="S1/D4"/>
    <x v="200"/>
    <x v="204"/>
    <x v="45"/>
    <x v="73"/>
    <x v="2"/>
    <x v="7"/>
    <x v="33"/>
    <x v="33"/>
    <x v="16"/>
    <x v="21"/>
  </r>
  <r>
    <x v="1251"/>
    <s v="-"/>
    <s v="-"/>
    <s v="- Sri Asih Kurniawati, -"/>
    <x v="322"/>
    <d v="1998-09-04T00:00:00"/>
    <n v="27"/>
    <s v="27 Tahun 0 Bulan"/>
    <s v="26-30"/>
    <s v="Perempuan"/>
    <x v="19"/>
    <s v="-"/>
    <x v="1"/>
    <x v="7"/>
    <x v="4"/>
    <x v="39"/>
    <x v="84"/>
    <s v="Tenaga Teching Factory"/>
    <s v="-"/>
    <s v="Urusan Pendidikan, Penelitian dan Pengabdian Masyarakat"/>
    <s v="Pelaksana Administrasi Wakil Direktur I"/>
    <m/>
    <s v="-"/>
    <x v="1256"/>
    <x v="2"/>
    <x v="2"/>
    <x v="9"/>
    <s v="Kampus Pangandaran"/>
    <s v="SLTA"/>
    <x v="83"/>
    <x v="52"/>
    <x v="45"/>
    <x v="73"/>
    <x v="2"/>
    <x v="7"/>
    <x v="33"/>
    <x v="33"/>
    <x v="16"/>
    <x v="21"/>
  </r>
  <r>
    <x v="1252"/>
    <s v="-"/>
    <s v="-"/>
    <s v="- Dwi Fitriani, -"/>
    <x v="322"/>
    <d v="2001-12-18T00:00:00"/>
    <n v="23"/>
    <s v="23 Tahun 9 Bulan"/>
    <s v="21-25"/>
    <s v="Perempuan"/>
    <x v="19"/>
    <s v="-"/>
    <x v="2"/>
    <x v="7"/>
    <x v="4"/>
    <x v="39"/>
    <x v="84"/>
    <s v="Satuan Pengamanan"/>
    <s v="-"/>
    <s v="Urusan Tata Usaha dan Kerumahtanggaan (Administrasi/Teknis)"/>
    <s v="Pelaksana Administrasi Wakil Direktur II"/>
    <m/>
    <s v="-"/>
    <x v="1257"/>
    <x v="2"/>
    <x v="2"/>
    <x v="9"/>
    <s v="Kampus Pangandaran"/>
    <s v="SLTA"/>
    <x v="83"/>
    <x v="52"/>
    <x v="45"/>
    <x v="73"/>
    <x v="2"/>
    <x v="7"/>
    <x v="33"/>
    <x v="33"/>
    <x v="16"/>
    <x v="21"/>
  </r>
  <r>
    <x v="1253"/>
    <s v="-"/>
    <s v="-"/>
    <s v="- Umi Anggaraeni, -"/>
    <x v="322"/>
    <d v="1995-10-26T00:00:00"/>
    <n v="29"/>
    <s v="29 Tahun 11 Bulan"/>
    <s v="26-30"/>
    <s v="Perempuan"/>
    <x v="19"/>
    <s v="-"/>
    <x v="1"/>
    <x v="7"/>
    <x v="4"/>
    <x v="39"/>
    <x v="84"/>
    <s v="Pramubakti"/>
    <s v="-"/>
    <s v="Urusan Tata Usaha dan Kerumahtanggaan (Administrasi/Teknis)"/>
    <s v="Pelaksana Administrasi Wakil Direktur II"/>
    <m/>
    <s v="-"/>
    <x v="1258"/>
    <x v="2"/>
    <x v="2"/>
    <x v="9"/>
    <s v="Kampus Pangandaran"/>
    <s v="SLTA"/>
    <x v="83"/>
    <x v="52"/>
    <x v="45"/>
    <x v="73"/>
    <x v="2"/>
    <x v="7"/>
    <x v="33"/>
    <x v="33"/>
    <x v="16"/>
    <x v="21"/>
  </r>
  <r>
    <x v="1254"/>
    <s v="-"/>
    <s v="M.Si."/>
    <s v="- Tyas Dita Pramesthy, M.Si."/>
    <x v="890"/>
    <d v="1991-11-28T00:00:00"/>
    <n v="33"/>
    <s v="33 Tahun 10 Bulan"/>
    <s v="31-35"/>
    <s v="Perempuan"/>
    <x v="5"/>
    <d v="2022-10-01T00:00:00"/>
    <x v="0"/>
    <x v="0"/>
    <x v="0"/>
    <x v="23"/>
    <x v="18"/>
    <m/>
    <m/>
    <m/>
    <m/>
    <m/>
    <s v="TUBEL (14 Agustus 2023 s.d. 13 Agustus 2027)"/>
    <x v="1259"/>
    <x v="13"/>
    <x v="0"/>
    <x v="10"/>
    <s v="Kampus Dumai"/>
    <s v="S2"/>
    <x v="49"/>
    <x v="1"/>
    <x v="458"/>
    <x v="475"/>
    <x v="0"/>
    <x v="9"/>
    <x v="295"/>
    <x v="294"/>
    <x v="29"/>
    <x v="44"/>
  </r>
  <r>
    <x v="1255"/>
    <s v="-"/>
    <s v="S.Pi., M.Si."/>
    <s v="- Roma Yuli F. Hutapea, S.Pi., M.Si."/>
    <x v="891"/>
    <d v="1990-07-08T00:00:00"/>
    <n v="35"/>
    <s v="35 Tahun 2 Bulan"/>
    <s v="31-35"/>
    <s v="Perempuan"/>
    <x v="0"/>
    <d v="2024-10-01T00:00:00"/>
    <x v="1"/>
    <x v="0"/>
    <x v="0"/>
    <x v="23"/>
    <x v="18"/>
    <m/>
    <m/>
    <m/>
    <m/>
    <m/>
    <s v="Kepala Bidang Penelitian"/>
    <x v="1260"/>
    <x v="13"/>
    <x v="0"/>
    <x v="10"/>
    <s v="Kampus Dumai"/>
    <s v="S2"/>
    <x v="25"/>
    <x v="1"/>
    <x v="459"/>
    <x v="476"/>
    <x v="0"/>
    <x v="9"/>
    <x v="296"/>
    <x v="295"/>
    <x v="13"/>
    <x v="13"/>
  </r>
  <r>
    <x v="1256"/>
    <s v="-"/>
    <s v="S.St.Pi., M.Si."/>
    <s v="- Rangga Bayu Kusuma Haris, S.St.Pi., M.Si."/>
    <x v="892"/>
    <d v="1987-06-24T00:00:00"/>
    <n v="38"/>
    <s v="38 Tahun 3 Bulan"/>
    <s v="36-40"/>
    <s v="Laki-laki"/>
    <x v="5"/>
    <d v="2023-10-01T00:00:00"/>
    <x v="1"/>
    <x v="0"/>
    <x v="0"/>
    <x v="110"/>
    <x v="97"/>
    <m/>
    <m/>
    <m/>
    <m/>
    <m/>
    <s v="Kepala PUSBINKA"/>
    <x v="1261"/>
    <x v="13"/>
    <x v="0"/>
    <x v="10"/>
    <s v="Kampus Dumai"/>
    <s v="S2"/>
    <x v="20"/>
    <x v="16"/>
    <x v="460"/>
    <x v="477"/>
    <x v="0"/>
    <x v="2"/>
    <x v="297"/>
    <x v="296"/>
    <x v="2"/>
    <x v="13"/>
  </r>
  <r>
    <x v="1257"/>
    <s v="-"/>
    <s v="S.Pi., M.Si."/>
    <s v="- Djunaidi, S.Pi., M.Si."/>
    <x v="893"/>
    <d v="1975-01-03T00:00:00"/>
    <n v="50"/>
    <s v="50 Tahun 8 Bulan"/>
    <s v="46-50"/>
    <s v="Laki-laki"/>
    <x v="0"/>
    <d v="2018-04-01T00:00:00"/>
    <x v="1"/>
    <x v="0"/>
    <x v="0"/>
    <x v="171"/>
    <x v="105"/>
    <m/>
    <m/>
    <m/>
    <m/>
    <m/>
    <s v="Kepala PUSBINKA"/>
    <x v="1262"/>
    <x v="13"/>
    <x v="0"/>
    <x v="10"/>
    <s v="Kampus Dumai"/>
    <s v="S2"/>
    <x v="328"/>
    <x v="7"/>
    <x v="461"/>
    <x v="478"/>
    <x v="0"/>
    <x v="2"/>
    <x v="298"/>
    <x v="297"/>
    <x v="30"/>
    <x v="44"/>
  </r>
  <r>
    <x v="1258"/>
    <s v="-"/>
    <s v="M.Si."/>
    <s v="- Perdana Putra Kelana, M.Si."/>
    <x v="894"/>
    <d v="1989-02-15T00:00:00"/>
    <n v="36"/>
    <s v="36 Tahun 7 Bulan"/>
    <s v="36-40"/>
    <s v="Laki-laki"/>
    <x v="5"/>
    <d v="2023-10-01T00:00:00"/>
    <x v="1"/>
    <x v="0"/>
    <x v="0"/>
    <x v="110"/>
    <x v="97"/>
    <m/>
    <m/>
    <m/>
    <m/>
    <m/>
    <s v="Kepala Satuan Penjaminan Mutu"/>
    <x v="1263"/>
    <x v="13"/>
    <x v="0"/>
    <x v="10"/>
    <s v="Kampus Dumai"/>
    <s v="S2"/>
    <x v="49"/>
    <x v="1"/>
    <x v="462"/>
    <x v="479"/>
    <x v="0"/>
    <x v="13"/>
    <x v="299"/>
    <x v="298"/>
    <x v="19"/>
    <x v="44"/>
  </r>
  <r>
    <x v="1259"/>
    <s v="-"/>
    <s v="M.Si."/>
    <s v="- Muhammad Nur Arkham, M.Si."/>
    <x v="895"/>
    <d v="1990-02-19T00:00:00"/>
    <n v="35"/>
    <s v="35 Tahun 7 Bulan"/>
    <s v="31-35"/>
    <s v="Laki-laki"/>
    <x v="5"/>
    <d v="2023-10-01T00:00:00"/>
    <x v="1"/>
    <x v="0"/>
    <x v="0"/>
    <x v="110"/>
    <x v="97"/>
    <m/>
    <m/>
    <m/>
    <m/>
    <m/>
    <s v="Kepala P3M"/>
    <x v="1264"/>
    <x v="13"/>
    <x v="0"/>
    <x v="10"/>
    <s v="Kampus Dumai"/>
    <s v="S2"/>
    <x v="56"/>
    <x v="1"/>
    <x v="463"/>
    <x v="480"/>
    <x v="0"/>
    <x v="13"/>
    <x v="300"/>
    <x v="299"/>
    <x v="19"/>
    <x v="44"/>
  </r>
  <r>
    <x v="1260"/>
    <s v="-"/>
    <s v="M.Si."/>
    <s v="- Suci Asrina Ikhsan, M.Si."/>
    <x v="896"/>
    <d v="1993-04-30T00:00:00"/>
    <n v="32"/>
    <s v="32 Tahun 5 Bulan"/>
    <s v="31-35"/>
    <s v="Perempuan"/>
    <x v="5"/>
    <d v="2023-10-01T00:00:00"/>
    <x v="1"/>
    <x v="0"/>
    <x v="0"/>
    <x v="110"/>
    <x v="97"/>
    <m/>
    <m/>
    <m/>
    <m/>
    <m/>
    <s v="Kepala BAAK"/>
    <x v="1265"/>
    <x v="13"/>
    <x v="0"/>
    <x v="10"/>
    <s v="Kampus Dumai"/>
    <s v="S2"/>
    <x v="25"/>
    <x v="1"/>
    <x v="464"/>
    <x v="481"/>
    <x v="1"/>
    <x v="7"/>
    <x v="9"/>
    <x v="9"/>
    <x v="7"/>
    <x v="143"/>
  </r>
  <r>
    <x v="1261"/>
    <s v="-"/>
    <s v="M.Si."/>
    <s v="- Iya Purnama Sari, M.Si."/>
    <x v="897"/>
    <d v="1994-11-25T00:00:00"/>
    <n v="30"/>
    <s v="30 Tahun 10 Bulan"/>
    <s v="26-30"/>
    <s v="Perempuan"/>
    <x v="6"/>
    <d v="2022-02-01T00:00:00"/>
    <x v="1"/>
    <x v="0"/>
    <x v="0"/>
    <x v="44"/>
    <x v="34"/>
    <m/>
    <m/>
    <m/>
    <m/>
    <m/>
    <s v="Mutasi ke Politeknik KP Dumai"/>
    <x v="1266"/>
    <x v="13"/>
    <x v="0"/>
    <x v="10"/>
    <s v="Kampus Dumai"/>
    <s v="S2"/>
    <x v="56"/>
    <x v="1"/>
    <x v="465"/>
    <x v="482"/>
    <x v="1"/>
    <x v="7"/>
    <x v="9"/>
    <x v="9"/>
    <x v="7"/>
    <x v="135"/>
  </r>
  <r>
    <x v="1262"/>
    <s v="-"/>
    <s v="S.Pi., M.Pi."/>
    <s v="- Sri Untari Puji Rejeki, S.Pi., M.Pi."/>
    <x v="898"/>
    <d v="1980-10-06T00:00:00"/>
    <n v="44"/>
    <s v="44 Tahun 11 Bulan"/>
    <s v="41-45"/>
    <s v="Perempuan"/>
    <x v="0"/>
    <d v="2018-04-01T00:00:00"/>
    <x v="1"/>
    <x v="0"/>
    <x v="0"/>
    <x v="13"/>
    <x v="11"/>
    <m/>
    <m/>
    <m/>
    <m/>
    <m/>
    <s v="-"/>
    <x v="1267"/>
    <x v="0"/>
    <x v="0"/>
    <x v="10"/>
    <s v="Kampus Dumai"/>
    <s v="S2"/>
    <x v="20"/>
    <x v="16"/>
    <x v="466"/>
    <x v="483"/>
    <x v="1"/>
    <x v="7"/>
    <x v="9"/>
    <x v="9"/>
    <x v="7"/>
    <x v="4"/>
  </r>
  <r>
    <x v="1263"/>
    <s v="-"/>
    <s v="S.Kom., M.T."/>
    <s v="- Martinus Robinson Sumitro, S.Kom., M.T."/>
    <x v="899"/>
    <d v="1996-12-12T00:00:00"/>
    <n v="28"/>
    <s v="28 Tahun 9 Bulan"/>
    <s v="26-30"/>
    <s v="Laki-laki"/>
    <x v="6"/>
    <d v="2025-06-01T00:00:00"/>
    <x v="1"/>
    <x v="0"/>
    <x v="5"/>
    <x v="136"/>
    <x v="115"/>
    <m/>
    <m/>
    <m/>
    <m/>
    <m/>
    <m/>
    <x v="1268"/>
    <x v="13"/>
    <x v="0"/>
    <x v="10"/>
    <s v="Kampus Dumai"/>
    <s v="S2"/>
    <x v="329"/>
    <x v="205"/>
    <x v="45"/>
    <x v="73"/>
    <x v="1"/>
    <x v="7"/>
    <x v="33"/>
    <x v="33"/>
    <x v="16"/>
    <x v="21"/>
  </r>
  <r>
    <x v="1264"/>
    <s v="-"/>
    <s v="S.Pi., M.Si."/>
    <s v="- Deni Sarianto, S.Pi., M.Si."/>
    <x v="322"/>
    <d v="1983-02-17T00:00:00"/>
    <n v="42"/>
    <s v="42 Tahun 7 Bulan"/>
    <s v="41-45"/>
    <s v="Laki-laki"/>
    <x v="19"/>
    <s v="-"/>
    <x v="2"/>
    <x v="8"/>
    <x v="6"/>
    <x v="164"/>
    <x v="75"/>
    <m/>
    <m/>
    <m/>
    <m/>
    <m/>
    <s v="Dosen Tetap Non PNS"/>
    <x v="1269"/>
    <x v="13"/>
    <x v="0"/>
    <x v="10"/>
    <s v="Kampus Dumai"/>
    <s v="S2"/>
    <x v="25"/>
    <x v="1"/>
    <x v="467"/>
    <x v="484"/>
    <x v="1"/>
    <x v="7"/>
    <x v="9"/>
    <x v="9"/>
    <x v="7"/>
    <x v="148"/>
  </r>
  <r>
    <x v="1265"/>
    <s v="-"/>
    <s v="S.St.Pi., M.T."/>
    <s v="- M. Zaki Latif A, S.St.Pi., M.T."/>
    <x v="900"/>
    <d v="1982-05-14T00:00:00"/>
    <n v="43"/>
    <s v="43 Tahun 4 Bulan"/>
    <s v="41-45"/>
    <s v="Laki-laki"/>
    <x v="1"/>
    <d v="2024-04-01T00:00:00"/>
    <x v="1"/>
    <x v="0"/>
    <x v="1"/>
    <x v="2"/>
    <x v="2"/>
    <m/>
    <m/>
    <m/>
    <m/>
    <m/>
    <s v="WADIR II"/>
    <x v="1270"/>
    <x v="19"/>
    <x v="1"/>
    <x v="10"/>
    <s v="Kampus Dumai"/>
    <s v="S2"/>
    <x v="4"/>
    <x v="11"/>
    <x v="468"/>
    <x v="485"/>
    <x v="0"/>
    <x v="12"/>
    <x v="301"/>
    <x v="300"/>
    <x v="18"/>
    <x v="18"/>
  </r>
  <r>
    <x v="1266"/>
    <s v="-"/>
    <s v="A.Pi., M.T."/>
    <s v="- Juniawan Preston Siahaan, A.Pi., M.T."/>
    <x v="901"/>
    <d v="1975-06-01T00:00:00"/>
    <n v="50"/>
    <s v="50 Tahun 3 Bulan"/>
    <s v="46-50"/>
    <s v="Laki-laki"/>
    <x v="1"/>
    <d v="2025-04-01T00:00:00"/>
    <x v="1"/>
    <x v="0"/>
    <x v="1"/>
    <x v="165"/>
    <x v="134"/>
    <m/>
    <m/>
    <m/>
    <m/>
    <m/>
    <s v="DIREKTUR"/>
    <x v="1271"/>
    <x v="19"/>
    <x v="1"/>
    <x v="10"/>
    <s v="Kampus Dumai"/>
    <s v="S2"/>
    <x v="28"/>
    <x v="206"/>
    <x v="469"/>
    <x v="486"/>
    <x v="0"/>
    <x v="4"/>
    <x v="302"/>
    <x v="301"/>
    <x v="4"/>
    <x v="16"/>
  </r>
  <r>
    <x v="1267"/>
    <s v="-"/>
    <s v="S.St.Pi., M.T."/>
    <s v="- Yuniar Endri Priharantoro, S.St.Pi., M.T."/>
    <x v="902"/>
    <d v="1984-06-02T00:00:00"/>
    <n v="41"/>
    <s v="41 Tahun 3 Bulan"/>
    <s v="41-45"/>
    <s v="Laki-laki"/>
    <x v="1"/>
    <d v="2024-12-01T00:00:00"/>
    <x v="0"/>
    <x v="0"/>
    <x v="0"/>
    <x v="85"/>
    <x v="78"/>
    <m/>
    <m/>
    <m/>
    <m/>
    <m/>
    <s v="TUBEL (14 Agustus 2023 s.d. 13 Agustus 2027)"/>
    <x v="1272"/>
    <x v="19"/>
    <x v="1"/>
    <x v="10"/>
    <s v="Kampus Dumai"/>
    <s v="S2"/>
    <x v="4"/>
    <x v="11"/>
    <x v="470"/>
    <x v="487"/>
    <x v="0"/>
    <x v="4"/>
    <x v="303"/>
    <x v="302"/>
    <x v="4"/>
    <x v="18"/>
  </r>
  <r>
    <x v="1268"/>
    <s v="-"/>
    <s v="S.Pi., M.Tr.Pi."/>
    <s v="- Mula Tumpu, S.Pi., M.Tr.Pi."/>
    <x v="903"/>
    <d v="1983-02-20T00:00:00"/>
    <n v="42"/>
    <s v="42 Tahun 7 Bulan"/>
    <s v="41-45"/>
    <s v="Laki-laki"/>
    <x v="5"/>
    <d v="2024-04-01T00:00:00"/>
    <x v="1"/>
    <x v="0"/>
    <x v="0"/>
    <x v="11"/>
    <x v="11"/>
    <m/>
    <m/>
    <m/>
    <m/>
    <m/>
    <s v="Kepala Workshop Mesin Induk dan Pesawat Bantu"/>
    <x v="1273"/>
    <x v="19"/>
    <x v="1"/>
    <x v="10"/>
    <s v="Kampus Dumai"/>
    <s v="S2"/>
    <x v="5"/>
    <x v="3"/>
    <x v="471"/>
    <x v="488"/>
    <x v="1"/>
    <x v="7"/>
    <x v="9"/>
    <x v="9"/>
    <x v="7"/>
    <x v="4"/>
  </r>
  <r>
    <x v="1269"/>
    <s v="-"/>
    <s v="M.Eng."/>
    <s v="- Rizqi Ilmal Yaqin, M.Eng."/>
    <x v="904"/>
    <d v="1993-10-05T00:00:00"/>
    <n v="31"/>
    <s v="31 Tahun 11 Bulan"/>
    <s v="31-35"/>
    <s v="Laki-laki"/>
    <x v="5"/>
    <d v="2023-10-01T00:00:00"/>
    <x v="1"/>
    <x v="0"/>
    <x v="0"/>
    <x v="110"/>
    <x v="97"/>
    <m/>
    <m/>
    <m/>
    <m/>
    <m/>
    <s v="KAPRODI PK"/>
    <x v="1274"/>
    <x v="19"/>
    <x v="1"/>
    <x v="10"/>
    <s v="Kampus Dumai"/>
    <s v="S2"/>
    <x v="330"/>
    <x v="13"/>
    <x v="472"/>
    <x v="489"/>
    <x v="0"/>
    <x v="13"/>
    <x v="304"/>
    <x v="303"/>
    <x v="19"/>
    <x v="18"/>
  </r>
  <r>
    <x v="1270"/>
    <s v="-"/>
    <s v="M.T."/>
    <s v="- Bobby Demeianto, M.T."/>
    <x v="905"/>
    <d v="1986-05-03T00:00:00"/>
    <n v="39"/>
    <s v="39 Tahun 4 Bulan"/>
    <s v="36-40"/>
    <s v="Laki-laki"/>
    <x v="5"/>
    <d v="2023-10-01T00:00:00"/>
    <x v="1"/>
    <x v="0"/>
    <x v="0"/>
    <x v="110"/>
    <x v="97"/>
    <m/>
    <m/>
    <m/>
    <m/>
    <m/>
    <s v="Sekretaris PRODI PK"/>
    <x v="1275"/>
    <x v="19"/>
    <x v="1"/>
    <x v="10"/>
    <s v="Kampus Dumai"/>
    <s v="S2"/>
    <x v="331"/>
    <x v="0"/>
    <x v="473"/>
    <x v="490"/>
    <x v="0"/>
    <x v="13"/>
    <x v="305"/>
    <x v="304"/>
    <x v="19"/>
    <x v="149"/>
  </r>
  <r>
    <x v="1271"/>
    <s v="-"/>
    <s v="S.St.Pi., M.T."/>
    <s v="- Darmawan, S.St.Pi., M.T."/>
    <x v="906"/>
    <d v="1981-04-13T00:00:00"/>
    <n v="44"/>
    <s v="44 Tahun 5 Bulan"/>
    <s v="41-45"/>
    <s v="Laki-laki"/>
    <x v="0"/>
    <d v="2018-04-01T00:00:00"/>
    <x v="1"/>
    <x v="0"/>
    <x v="0"/>
    <x v="13"/>
    <x v="11"/>
    <m/>
    <m/>
    <m/>
    <m/>
    <m/>
    <s v="Wadir III"/>
    <x v="1276"/>
    <x v="19"/>
    <x v="1"/>
    <x v="10"/>
    <s v="Kampus Dumai"/>
    <s v="S2"/>
    <x v="34"/>
    <x v="11"/>
    <x v="474"/>
    <x v="491"/>
    <x v="1"/>
    <x v="7"/>
    <x v="9"/>
    <x v="9"/>
    <x v="7"/>
    <x v="4"/>
  </r>
  <r>
    <x v="1272"/>
    <s v="-"/>
    <s v="M.T."/>
    <s v="- Yasmin Humaira Rahmad, M.T."/>
    <x v="907"/>
    <d v="1998-09-04T00:00:00"/>
    <n v="27"/>
    <s v="27 Tahun 0 Bulan"/>
    <s v="26-30"/>
    <s v="Perempuan"/>
    <x v="6"/>
    <d v="2025-06-01T00:00:00"/>
    <x v="1"/>
    <x v="0"/>
    <x v="5"/>
    <x v="136"/>
    <x v="115"/>
    <m/>
    <m/>
    <m/>
    <m/>
    <m/>
    <m/>
    <x v="1277"/>
    <x v="19"/>
    <x v="1"/>
    <x v="10"/>
    <s v="Kampus Dumai"/>
    <s v="S2"/>
    <x v="329"/>
    <x v="152"/>
    <x v="45"/>
    <x v="73"/>
    <x v="1"/>
    <x v="7"/>
    <x v="33"/>
    <x v="33"/>
    <x v="16"/>
    <x v="21"/>
  </r>
  <r>
    <x v="1273"/>
    <s v="-"/>
    <s v="S.T., M.Sc."/>
    <s v="- Tata Irfadinata , S.T., M.Sc."/>
    <x v="908"/>
    <d v="1997-10-09T00:00:00"/>
    <n v="27"/>
    <s v="27 Tahun 11 Bulan"/>
    <s v="26-30"/>
    <s v="Laki-laki"/>
    <x v="6"/>
    <d v="2025-06-01T00:00:00"/>
    <x v="1"/>
    <x v="0"/>
    <x v="5"/>
    <x v="136"/>
    <x v="115"/>
    <m/>
    <m/>
    <m/>
    <m/>
    <m/>
    <m/>
    <x v="1278"/>
    <x v="19"/>
    <x v="1"/>
    <x v="10"/>
    <s v="Kampus Dumai"/>
    <s v="S2"/>
    <x v="329"/>
    <x v="13"/>
    <x v="45"/>
    <x v="73"/>
    <x v="1"/>
    <x v="7"/>
    <x v="33"/>
    <x v="33"/>
    <x v="16"/>
    <x v="21"/>
  </r>
  <r>
    <x v="1274"/>
    <s v="-"/>
    <s v="S.Si., M.T."/>
    <s v="- Alek Topani Lubis, S.Si., M.T."/>
    <x v="909"/>
    <d v="1992-02-02T00:00:00"/>
    <n v="33"/>
    <s v="33 Tahun 7 Bulan"/>
    <s v="31-35"/>
    <s v="Laki-laki"/>
    <x v="6"/>
    <d v="2025-06-01T00:00:00"/>
    <x v="1"/>
    <x v="0"/>
    <x v="5"/>
    <x v="136"/>
    <x v="115"/>
    <m/>
    <m/>
    <m/>
    <m/>
    <m/>
    <m/>
    <x v="1279"/>
    <x v="19"/>
    <x v="1"/>
    <x v="10"/>
    <s v="Kampus Dumai"/>
    <s v="S2"/>
    <x v="332"/>
    <x v="31"/>
    <x v="45"/>
    <x v="73"/>
    <x v="1"/>
    <x v="7"/>
    <x v="33"/>
    <x v="33"/>
    <x v="16"/>
    <x v="21"/>
  </r>
  <r>
    <x v="1275"/>
    <s v="-"/>
    <s v="A.Pi., M.P."/>
    <s v="- Muh. Suryono, A.Pi., M.P."/>
    <x v="910"/>
    <d v="1964-09-01T00:00:00"/>
    <n v="61"/>
    <s v="61 Tahun 0 Bulan"/>
    <s v="61-65"/>
    <s v="Laki-laki"/>
    <x v="0"/>
    <d v="2007-04-01T00:00:00"/>
    <x v="2"/>
    <x v="0"/>
    <x v="0"/>
    <x v="119"/>
    <x v="105"/>
    <m/>
    <m/>
    <m/>
    <m/>
    <m/>
    <s v="Meninggal dunia"/>
    <x v="1280"/>
    <x v="17"/>
    <x v="3"/>
    <x v="10"/>
    <s v="Kampus Dumai"/>
    <s v="S2"/>
    <x v="18"/>
    <x v="28"/>
    <x v="475"/>
    <x v="492"/>
    <x v="0"/>
    <x v="6"/>
    <x v="306"/>
    <x v="305"/>
    <x v="6"/>
    <x v="22"/>
  </r>
  <r>
    <x v="1276"/>
    <s v="Dr."/>
    <s v="S.Pi., M.S.T.Pi."/>
    <s v="Dr. Kurnia Sada Harahap, S.Pi., M.S.T.Pi."/>
    <x v="911"/>
    <d v="1981-01-12T00:00:00"/>
    <n v="44"/>
    <s v="44 Tahun 8 Bulan"/>
    <s v="41-45"/>
    <s v="Laki-laki"/>
    <x v="1"/>
    <d v="2018-10-01T00:00:00"/>
    <x v="1"/>
    <x v="0"/>
    <x v="0"/>
    <x v="172"/>
    <x v="10"/>
    <m/>
    <m/>
    <m/>
    <m/>
    <m/>
    <s v="KAPRODI PHL"/>
    <x v="1281"/>
    <x v="17"/>
    <x v="3"/>
    <x v="10"/>
    <s v="Kampus Dumai"/>
    <s v="S3"/>
    <x v="155"/>
    <x v="28"/>
    <x v="476"/>
    <x v="493"/>
    <x v="0"/>
    <x v="9"/>
    <x v="307"/>
    <x v="306"/>
    <x v="12"/>
    <x v="13"/>
  </r>
  <r>
    <x v="1277"/>
    <s v="-"/>
    <s v="S.Pi., M.Si."/>
    <s v="- Aulia Azka, S.Pi., M.Si."/>
    <x v="912"/>
    <d v="1989-01-23T00:00:00"/>
    <n v="36"/>
    <s v="36 Tahun 8 Bulan"/>
    <s v="36-40"/>
    <s v="Perempuan"/>
    <x v="0"/>
    <s v="1/20/2024"/>
    <x v="1"/>
    <x v="0"/>
    <x v="0"/>
    <x v="23"/>
    <x v="18"/>
    <m/>
    <m/>
    <m/>
    <m/>
    <m/>
    <s v="-"/>
    <x v="1282"/>
    <x v="17"/>
    <x v="3"/>
    <x v="10"/>
    <s v="Kampus Dumai"/>
    <s v="S2"/>
    <x v="302"/>
    <x v="1"/>
    <x v="477"/>
    <x v="494"/>
    <x v="0"/>
    <x v="9"/>
    <x v="308"/>
    <x v="307"/>
    <x v="13"/>
    <x v="22"/>
  </r>
  <r>
    <x v="1278"/>
    <s v="-"/>
    <s v="S.Pi., M.Si."/>
    <s v="- Shiffa Febyarandika Shalichaty, S.Pi., M.Si."/>
    <x v="913"/>
    <d v="1993-02-18T00:00:00"/>
    <n v="32"/>
    <s v="32 Tahun 7 Bulan"/>
    <s v="31-35"/>
    <s v="Perempuan"/>
    <x v="5"/>
    <d v="2024-02-01T00:00:00"/>
    <x v="0"/>
    <x v="0"/>
    <x v="0"/>
    <x v="23"/>
    <x v="18"/>
    <m/>
    <m/>
    <m/>
    <m/>
    <m/>
    <s v="TUBEL (Agustus 2022 s.d. Agustus 2026)"/>
    <x v="1283"/>
    <x v="17"/>
    <x v="3"/>
    <x v="10"/>
    <s v="Kampus Dumai"/>
    <s v="S2"/>
    <x v="20"/>
    <x v="16"/>
    <x v="478"/>
    <x v="495"/>
    <x v="0"/>
    <x v="9"/>
    <x v="309"/>
    <x v="308"/>
    <x v="13"/>
    <x v="54"/>
  </r>
  <r>
    <x v="1279"/>
    <s v="-"/>
    <s v="A.Pi., M.Si."/>
    <s v="- Basri, A.Pi., M.Si."/>
    <x v="914"/>
    <d v="1962-06-15T00:00:00"/>
    <n v="63"/>
    <s v="63 Tahun 3 Bulan"/>
    <s v="61-65"/>
    <s v="Laki-laki"/>
    <x v="4"/>
    <d v="2014-04-01T00:00:00"/>
    <x v="1"/>
    <x v="0"/>
    <x v="0"/>
    <x v="173"/>
    <x v="138"/>
    <m/>
    <m/>
    <m/>
    <m/>
    <m/>
    <s v="-"/>
    <x v="1284"/>
    <x v="17"/>
    <x v="3"/>
    <x v="10"/>
    <s v="Kampus Dumai"/>
    <s v="S2"/>
    <x v="23"/>
    <x v="207"/>
    <x v="479"/>
    <x v="496"/>
    <x v="0"/>
    <x v="2"/>
    <x v="310"/>
    <x v="309"/>
    <x v="2"/>
    <x v="32"/>
  </r>
  <r>
    <x v="1280"/>
    <s v="-"/>
    <s v="M.Sc."/>
    <s v="- Sumartini, M.Sc."/>
    <x v="915"/>
    <d v="1991-09-12T00:00:00"/>
    <n v="34"/>
    <s v="34 Tahun 0 Bulan"/>
    <s v="31-35"/>
    <s v="Perempuan"/>
    <x v="5"/>
    <d v="2023-10-01T00:00:00"/>
    <x v="1"/>
    <x v="0"/>
    <x v="0"/>
    <x v="110"/>
    <x v="97"/>
    <m/>
    <m/>
    <m/>
    <m/>
    <m/>
    <s v="Kepala Satuan Pengawas Internal"/>
    <x v="1285"/>
    <x v="17"/>
    <x v="3"/>
    <x v="10"/>
    <s v="Kampus Dumai"/>
    <s v="S2"/>
    <x v="234"/>
    <x v="13"/>
    <x v="480"/>
    <x v="497"/>
    <x v="0"/>
    <x v="13"/>
    <x v="311"/>
    <x v="310"/>
    <x v="19"/>
    <x v="22"/>
  </r>
  <r>
    <x v="1281"/>
    <s v="-"/>
    <s v="S.Pi., M.Si."/>
    <s v="- Putri Wening Ratrinia, S.Pi., M.Si."/>
    <x v="916"/>
    <d v="1993-01-28T00:00:00"/>
    <n v="32"/>
    <s v="32 Tahun 8 Bulan"/>
    <s v="31-35"/>
    <s v="Perempuan"/>
    <x v="5"/>
    <d v="2023-10-01T00:00:00"/>
    <x v="1"/>
    <x v="0"/>
    <x v="0"/>
    <x v="110"/>
    <x v="97"/>
    <m/>
    <m/>
    <m/>
    <m/>
    <m/>
    <s v="Sekretaris PRODI PHL"/>
    <x v="1286"/>
    <x v="17"/>
    <x v="3"/>
    <x v="10"/>
    <s v="Kampus Dumai"/>
    <s v="S2"/>
    <x v="302"/>
    <x v="1"/>
    <x v="481"/>
    <x v="498"/>
    <x v="0"/>
    <x v="13"/>
    <x v="312"/>
    <x v="311"/>
    <x v="19"/>
    <x v="22"/>
  </r>
  <r>
    <x v="1282"/>
    <s v="-"/>
    <s v="S.Si., M.Si."/>
    <s v="- Nirmala Efri Hasibuan, S.Si., M.Si."/>
    <x v="917"/>
    <d v="1992-09-15T00:00:00"/>
    <n v="33"/>
    <s v="33 Tahun 0 Bulan"/>
    <s v="31-35"/>
    <s v="Perempuan"/>
    <x v="8"/>
    <d v="2023-07-01T00:00:00"/>
    <x v="1"/>
    <x v="2"/>
    <x v="3"/>
    <x v="110"/>
    <x v="97"/>
    <m/>
    <m/>
    <m/>
    <m/>
    <m/>
    <s v="Sekretaris Satuan Pengawas Internal"/>
    <x v="1287"/>
    <x v="17"/>
    <x v="3"/>
    <x v="10"/>
    <s v="Kampus Dumai"/>
    <s v="S2"/>
    <x v="153"/>
    <x v="67"/>
    <x v="482"/>
    <x v="499"/>
    <x v="1"/>
    <x v="7"/>
    <x v="9"/>
    <x v="9"/>
    <x v="7"/>
    <x v="150"/>
  </r>
  <r>
    <x v="1283"/>
    <s v="-"/>
    <s v="M.Tr.Pi."/>
    <s v="- Luchiandini Ika Pamaharyani, M.Tr.Pi."/>
    <x v="918"/>
    <d v="1994-07-31T00:00:00"/>
    <n v="31"/>
    <s v="31 Tahun 1 Bulan"/>
    <s v="31-35"/>
    <s v="Perempuan"/>
    <x v="8"/>
    <d v="2023-07-01T00:00:00"/>
    <x v="1"/>
    <x v="2"/>
    <x v="3"/>
    <x v="110"/>
    <x v="97"/>
    <m/>
    <m/>
    <m/>
    <m/>
    <m/>
    <s v="Sekretaris Satuan Penjaminan Mutu"/>
    <x v="1288"/>
    <x v="17"/>
    <x v="3"/>
    <x v="10"/>
    <s v="Kampus Dumai"/>
    <s v="S2"/>
    <x v="5"/>
    <x v="12"/>
    <x v="483"/>
    <x v="500"/>
    <x v="1"/>
    <x v="7"/>
    <x v="9"/>
    <x v="9"/>
    <x v="7"/>
    <x v="151"/>
  </r>
  <r>
    <x v="1284"/>
    <s v="-"/>
    <s v="S.Pi."/>
    <s v="- Mohanda, S.Pi."/>
    <x v="919"/>
    <d v="1985-07-31T00:00:00"/>
    <n v="40"/>
    <s v="40 Tahun 1 Bulan"/>
    <s v="36-40"/>
    <s v="Laki-laki"/>
    <x v="0"/>
    <d v="2024-04-01T00:00:00"/>
    <x v="1"/>
    <x v="3"/>
    <x v="4"/>
    <x v="39"/>
    <x v="84"/>
    <s v="Kepala Subbagian Umum"/>
    <d v="2021-12-21T00:00:00"/>
    <s v="Urusan Tata Usaha dan Kerumahtanggaan (Administrasi/Teknis)"/>
    <s v="Pelaksana Administrasi Wakil Direktur II"/>
    <m/>
    <s v="Pejabat Pembuat Komitmen"/>
    <x v="1289"/>
    <x v="2"/>
    <x v="2"/>
    <x v="10"/>
    <s v="Kampus Dumai"/>
    <s v="S1/D4"/>
    <x v="94"/>
    <x v="207"/>
    <x v="45"/>
    <x v="73"/>
    <x v="2"/>
    <x v="7"/>
    <x v="33"/>
    <x v="33"/>
    <x v="16"/>
    <x v="21"/>
  </r>
  <r>
    <x v="1285"/>
    <s v="-"/>
    <s v="S.Pi."/>
    <s v="- Nurbaiti Nasution, S.Pi."/>
    <x v="920"/>
    <d v="1985-11-29T00:00:00"/>
    <n v="39"/>
    <s v="39 Tahun 10 Bulan"/>
    <s v="36-40"/>
    <s v="Perempuan"/>
    <x v="6"/>
    <d v="2023-04-01T00:00:00"/>
    <x v="1"/>
    <x v="3"/>
    <x v="4"/>
    <x v="39"/>
    <x v="84"/>
    <s v="Penyusun Laporan Keuangan"/>
    <d v="2020-03-01T00:00:00"/>
    <s v="Urusan Keuangan dan Pengelolaan Barang Milik Negara"/>
    <s v="Pelaksana Administrasi Wakil Direktur II"/>
    <m/>
    <s v="-"/>
    <x v="1290"/>
    <x v="2"/>
    <x v="2"/>
    <x v="10"/>
    <s v="Kampus Dumai"/>
    <s v="S1/D4"/>
    <x v="84"/>
    <x v="7"/>
    <x v="45"/>
    <x v="73"/>
    <x v="2"/>
    <x v="7"/>
    <x v="33"/>
    <x v="33"/>
    <x v="16"/>
    <x v="21"/>
  </r>
  <r>
    <x v="1286"/>
    <s v="-"/>
    <s v="A.Md."/>
    <s v="- Uswatun Khasanah, A.Md."/>
    <x v="921"/>
    <d v="1994-04-06T00:00:00"/>
    <n v="31"/>
    <s v="31 Tahun 5 Bulan"/>
    <s v="31-35"/>
    <s v="Perempuan"/>
    <x v="11"/>
    <d v="2022-04-01T00:00:00"/>
    <x v="1"/>
    <x v="3"/>
    <x v="4"/>
    <x v="39"/>
    <x v="84"/>
    <s v="Bendahara Penerimaan"/>
    <d v="2024-01-02T00:00:00"/>
    <s v="Urusan Keuangan dan Pengelolaan Barang Milik Negara"/>
    <s v="Pelaksana Administrasi Wakil Direktur II"/>
    <m/>
    <s v="Bendahara Penerimaan"/>
    <x v="1291"/>
    <x v="2"/>
    <x v="2"/>
    <x v="10"/>
    <s v="Kampus Dumai"/>
    <s v="D3"/>
    <x v="333"/>
    <x v="208"/>
    <x v="45"/>
    <x v="73"/>
    <x v="2"/>
    <x v="7"/>
    <x v="33"/>
    <x v="33"/>
    <x v="16"/>
    <x v="21"/>
  </r>
  <r>
    <x v="1287"/>
    <s v="-"/>
    <s v="S.Pi., M.Si."/>
    <s v="- Haris Luthfi, S.Pi., M.Si."/>
    <x v="922"/>
    <d v="1985-07-23T00:00:00"/>
    <n v="40"/>
    <s v="40 Tahun 2 Bulan"/>
    <s v="36-40"/>
    <s v="Laki-laki"/>
    <x v="6"/>
    <d v="2022-04-01T00:00:00"/>
    <x v="1"/>
    <x v="3"/>
    <x v="4"/>
    <x v="39"/>
    <x v="84"/>
    <s v="Analis Kepegawaian"/>
    <d v="2024-01-11T00:00:00"/>
    <s v="Urusan Kepegawaian"/>
    <s v="Pelaksana Administrasi Wakil Direktur II"/>
    <m/>
    <s v="Kepala Laboratorium Komputer"/>
    <x v="1292"/>
    <x v="2"/>
    <x v="2"/>
    <x v="10"/>
    <s v="Kampus Dumai"/>
    <s v="S2"/>
    <x v="51"/>
    <x v="1"/>
    <x v="45"/>
    <x v="73"/>
    <x v="2"/>
    <x v="7"/>
    <x v="33"/>
    <x v="33"/>
    <x v="16"/>
    <x v="21"/>
  </r>
  <r>
    <x v="1288"/>
    <s v="-"/>
    <s v="A.Md.Pi."/>
    <s v="- Sony Anwar, A.Md.Pi."/>
    <x v="923"/>
    <d v="1997-07-04T00:00:00"/>
    <n v="28"/>
    <s v="28 Tahun 2 Bulan"/>
    <s v="26-30"/>
    <s v="Laki-laki"/>
    <x v="12"/>
    <d v="2025-06-01T00:00:00"/>
    <x v="1"/>
    <x v="3"/>
    <x v="4"/>
    <x v="39"/>
    <x v="84"/>
    <s v="Mualim"/>
    <d v="2025-06-01T00:00:00"/>
    <s v="Urusan Tata Usaha dan Kerumahtanggaan (ABK)"/>
    <s v="Pelaksana Administrasi Wakil Direktur II"/>
    <m/>
    <s v="-"/>
    <x v="1293"/>
    <x v="2"/>
    <x v="2"/>
    <x v="10"/>
    <s v="Kampus Dumai"/>
    <s v="D3"/>
    <x v="316"/>
    <x v="209"/>
    <x v="45"/>
    <x v="73"/>
    <x v="2"/>
    <x v="7"/>
    <x v="33"/>
    <x v="33"/>
    <x v="16"/>
    <x v="21"/>
  </r>
  <r>
    <x v="1289"/>
    <s v="-"/>
    <m/>
    <s v="- Rio Dilan Pramana, "/>
    <x v="924"/>
    <d v="2001-01-29T00:00:00"/>
    <n v="24"/>
    <s v="24 Tahun 8 Bulan"/>
    <s v="21-25"/>
    <s v="Laki-laki"/>
    <x v="13"/>
    <d v="2025-06-01T00:00:00"/>
    <x v="1"/>
    <x v="3"/>
    <x v="4"/>
    <x v="39"/>
    <x v="84"/>
    <s v="Kelasi"/>
    <d v="2025-06-01T00:00:00"/>
    <s v="Urusan Tata Usaha dan Kerumahtanggaan (ABK)"/>
    <s v="Pelaksana Administrasi Wakil Direktur II"/>
    <m/>
    <m/>
    <x v="1294"/>
    <x v="2"/>
    <x v="2"/>
    <x v="10"/>
    <s v="Kampus Dumai"/>
    <s v="SLTA"/>
    <x v="36"/>
    <x v="26"/>
    <x v="45"/>
    <x v="73"/>
    <x v="2"/>
    <x v="7"/>
    <x v="33"/>
    <x v="33"/>
    <x v="16"/>
    <x v="21"/>
  </r>
  <r>
    <x v="1290"/>
    <s v="-"/>
    <s v="A.Md."/>
    <s v="- Hera Fitria Puspitasari, A.Md."/>
    <x v="925"/>
    <d v="1993-03-21T00:00:00"/>
    <n v="32"/>
    <s v="32 Tahun 6 Bulan"/>
    <s v="31-35"/>
    <s v="Perempuan"/>
    <x v="11"/>
    <d v="2025-06-01T00:00:00"/>
    <x v="1"/>
    <x v="4"/>
    <x v="4"/>
    <x v="39"/>
    <x v="84"/>
    <s v="Arsiparis Terampil"/>
    <d v="2022-09-15T00:00:00"/>
    <m/>
    <m/>
    <s v="Arsiparis"/>
    <s v="Bendahara Pengeluaran"/>
    <x v="1295"/>
    <x v="2"/>
    <x v="2"/>
    <x v="10"/>
    <s v="Kampus Dumai"/>
    <s v="D3"/>
    <x v="334"/>
    <x v="72"/>
    <x v="45"/>
    <x v="73"/>
    <x v="2"/>
    <x v="7"/>
    <x v="33"/>
    <x v="33"/>
    <x v="16"/>
    <x v="21"/>
  </r>
  <r>
    <x v="1291"/>
    <s v="-"/>
    <s v="A.Md."/>
    <s v="- Agung Hariadi, A.Md."/>
    <x v="926"/>
    <d v="1992-06-11T00:00:00"/>
    <n v="33"/>
    <s v="33 Tahun 3 Bulan"/>
    <s v="31-35"/>
    <s v="Laki-laki"/>
    <x v="11"/>
    <d v="2022-10-01T00:00:00"/>
    <x v="1"/>
    <x v="4"/>
    <x v="4"/>
    <x v="39"/>
    <x v="84"/>
    <s v="Pustakawan Terampil"/>
    <d v="2021-01-14T00:00:00"/>
    <m/>
    <m/>
    <s v="Pustakawan"/>
    <s v="-"/>
    <x v="1296"/>
    <x v="2"/>
    <x v="2"/>
    <x v="10"/>
    <s v="Kampus Dumai"/>
    <s v="D3"/>
    <x v="335"/>
    <x v="39"/>
    <x v="45"/>
    <x v="73"/>
    <x v="2"/>
    <x v="7"/>
    <x v="33"/>
    <x v="33"/>
    <x v="16"/>
    <x v="21"/>
  </r>
  <r>
    <x v="1292"/>
    <s v="-"/>
    <s v="A.Md."/>
    <s v="- Reza Aditya Rahman, A.Md."/>
    <x v="927"/>
    <d v="1990-06-12T00:00:00"/>
    <n v="35"/>
    <s v="35 Tahun 3 Bulan"/>
    <s v="31-35"/>
    <s v="Laki-laki"/>
    <x v="12"/>
    <d v="2025-06-01T00:00:00"/>
    <x v="1"/>
    <x v="4"/>
    <x v="4"/>
    <x v="39"/>
    <x v="84"/>
    <s v="Calon Pranata Keuangan APBN Terampil"/>
    <d v="2025-06-01T00:00:00"/>
    <m/>
    <m/>
    <s v="Pranata Keuangan APBN"/>
    <m/>
    <x v="1297"/>
    <x v="2"/>
    <x v="2"/>
    <x v="10"/>
    <s v="Kampus Dumai"/>
    <s v="D3"/>
    <x v="336"/>
    <x v="16"/>
    <x v="45"/>
    <x v="73"/>
    <x v="2"/>
    <x v="7"/>
    <x v="33"/>
    <x v="33"/>
    <x v="16"/>
    <x v="21"/>
  </r>
  <r>
    <x v="1293"/>
    <s v="-"/>
    <s v="A.Md.T."/>
    <s v="- Gusti Marjianto, A.Md.T."/>
    <x v="928"/>
    <d v="1999-08-17T00:00:00"/>
    <n v="26"/>
    <s v="26 Tahun 1 Bulan"/>
    <s v="26-30"/>
    <s v="Laki-laki"/>
    <x v="12"/>
    <d v="2025-06-01T00:00:00"/>
    <x v="1"/>
    <x v="4"/>
    <x v="4"/>
    <x v="39"/>
    <x v="84"/>
    <s v="Calon Pranata Laboratorium Pendidikan Terampil"/>
    <d v="2025-06-01T00:00:00"/>
    <m/>
    <m/>
    <s v="Pranata Laboratorium Pendidikan"/>
    <m/>
    <x v="1298"/>
    <x v="2"/>
    <x v="2"/>
    <x v="10"/>
    <s v="Kampus Dumai"/>
    <s v="D3"/>
    <x v="337"/>
    <x v="209"/>
    <x v="45"/>
    <x v="73"/>
    <x v="2"/>
    <x v="7"/>
    <x v="33"/>
    <x v="33"/>
    <x v="16"/>
    <x v="21"/>
  </r>
  <r>
    <x v="1294"/>
    <s v="-"/>
    <s v="S.T."/>
    <s v="- Prima Saputra, S.T."/>
    <x v="929"/>
    <d v="1989-01-17T00:00:00"/>
    <n v="36"/>
    <s v="36 Tahun 8 Bulan"/>
    <s v="36-40"/>
    <s v="Laki-laki"/>
    <x v="18"/>
    <d v="2023-10-01T00:00:00"/>
    <x v="1"/>
    <x v="5"/>
    <x v="4"/>
    <x v="39"/>
    <x v="84"/>
    <s v="Pranata Komputer Ahli Pertama"/>
    <d v="2023-10-01T00:00:00"/>
    <m/>
    <m/>
    <s v="Pranata Komputer"/>
    <s v="-"/>
    <x v="1299"/>
    <x v="2"/>
    <x v="2"/>
    <x v="10"/>
    <s v="Kampus Dumai"/>
    <s v="S1/D4"/>
    <x v="120"/>
    <x v="210"/>
    <x v="45"/>
    <x v="73"/>
    <x v="2"/>
    <x v="7"/>
    <x v="33"/>
    <x v="33"/>
    <x v="16"/>
    <x v="21"/>
  </r>
  <r>
    <x v="1295"/>
    <s v="-"/>
    <s v="S.Tr.Pi."/>
    <s v="- Fredi Febriyanto, S.Tr.Pi."/>
    <x v="930"/>
    <d v="1995-08-02T00:00:00"/>
    <n v="30"/>
    <s v="30 Tahun 1 Bulan"/>
    <s v="26-30"/>
    <s v="Laki-laki"/>
    <x v="18"/>
    <d v="2024-03-01T00:00:00"/>
    <x v="1"/>
    <x v="5"/>
    <x v="4"/>
    <x v="39"/>
    <x v="84"/>
    <s v="Pranata Laboratorium Pendidikan Ahli Pertama"/>
    <d v="2024-03-01T00:00:00"/>
    <m/>
    <m/>
    <s v="Pranata Laboratorium Pendidikan"/>
    <s v="-"/>
    <x v="1300"/>
    <x v="2"/>
    <x v="2"/>
    <x v="10"/>
    <s v="Kampus Dumai"/>
    <s v="S1/D4"/>
    <x v="92"/>
    <x v="3"/>
    <x v="45"/>
    <x v="73"/>
    <x v="2"/>
    <x v="7"/>
    <x v="33"/>
    <x v="33"/>
    <x v="16"/>
    <x v="21"/>
  </r>
  <r>
    <x v="1296"/>
    <s v="-"/>
    <s v="S.Kom."/>
    <s v="- Zul Syahrofi, S.Kom."/>
    <x v="322"/>
    <d v="1991-08-07T00:00:00"/>
    <n v="34"/>
    <s v="34 Tahun 1 Bulan"/>
    <s v="31-35"/>
    <s v="Laki-laki"/>
    <x v="19"/>
    <s v="-"/>
    <x v="1"/>
    <x v="6"/>
    <x v="4"/>
    <x v="39"/>
    <x v="84"/>
    <s v="Pelaksana Administrasi Akademik"/>
    <d v="2017-09-20T00:00:00"/>
    <s v="Urusan Pendidikan, Penelitian dan Pengabdian Masyarakat"/>
    <s v="Pelaksana Administrasi Wakil Direktur I"/>
    <m/>
    <s v="-"/>
    <x v="1301"/>
    <x v="2"/>
    <x v="2"/>
    <x v="10"/>
    <s v="Kampus Dumai"/>
    <s v="S1/D4"/>
    <x v="120"/>
    <x v="211"/>
    <x v="45"/>
    <x v="73"/>
    <x v="2"/>
    <x v="7"/>
    <x v="33"/>
    <x v="33"/>
    <x v="16"/>
    <x v="21"/>
  </r>
  <r>
    <x v="1297"/>
    <s v="-"/>
    <s v="S.St.Pi., M.T."/>
    <s v="- Eko Novi Saputra, S.St.Pi., M.T."/>
    <x v="322"/>
    <d v="1991-11-24T00:00:00"/>
    <n v="33"/>
    <s v="33 Tahun 10 Bulan"/>
    <s v="31-35"/>
    <s v="Laki-laki"/>
    <x v="19"/>
    <s v="-"/>
    <x v="1"/>
    <x v="7"/>
    <x v="4"/>
    <x v="39"/>
    <x v="84"/>
    <s v="Pengadministrasi Program Studi PHL"/>
    <d v="2021-07-17T00:00:00"/>
    <s v="Urusan Pendidikan, Penelitian dan Pengabdian Masyarakat"/>
    <s v="Pelaksana Administrasi Wakil Direktur I"/>
    <m/>
    <s v="Kepala Unit Kerjasama dan Bimbingan Karir"/>
    <x v="1302"/>
    <x v="2"/>
    <x v="2"/>
    <x v="10"/>
    <s v="Kampus Dumai"/>
    <s v="S2"/>
    <x v="329"/>
    <x v="212"/>
    <x v="45"/>
    <x v="73"/>
    <x v="2"/>
    <x v="7"/>
    <x v="33"/>
    <x v="33"/>
    <x v="16"/>
    <x v="21"/>
  </r>
  <r>
    <x v="1298"/>
    <s v="-"/>
    <s v="A.Md.T."/>
    <s v="- Taufan Mahendra, A.Md.T."/>
    <x v="322"/>
    <d v="2000-05-23T00:00:00"/>
    <n v="25"/>
    <s v="25 Tahun 4 Bulan"/>
    <s v="21-25"/>
    <s v="Laki-laki"/>
    <x v="19"/>
    <s v="-"/>
    <x v="1"/>
    <x v="7"/>
    <x v="4"/>
    <x v="39"/>
    <x v="84"/>
    <s v="Mualim"/>
    <d v="2025-02-03T00:00:00"/>
    <s v="Urusan Tata Usaha dan Kerumahtanggaan (ABK)"/>
    <s v="Pelaksana Administrasi Wakil Direktur II"/>
    <m/>
    <s v="-"/>
    <x v="1303"/>
    <x v="2"/>
    <x v="2"/>
    <x v="10"/>
    <s v="Kampus Dumai"/>
    <s v="D3"/>
    <x v="338"/>
    <x v="209"/>
    <x v="45"/>
    <x v="73"/>
    <x v="2"/>
    <x v="7"/>
    <x v="33"/>
    <x v="33"/>
    <x v="16"/>
    <x v="21"/>
  </r>
  <r>
    <x v="1299"/>
    <s v="-"/>
    <s v="S.H."/>
    <s v="- Husnul Hayati Lufitra, S.H."/>
    <x v="322"/>
    <d v="2000-12-18T00:00:00"/>
    <n v="24"/>
    <s v="24 Tahun 9 Bulan"/>
    <s v="21-25"/>
    <s v="Perempuan"/>
    <x v="19"/>
    <s v="-"/>
    <x v="1"/>
    <x v="7"/>
    <x v="4"/>
    <x v="39"/>
    <x v="84"/>
    <s v="Pembina Taruni"/>
    <d v="2025-02-03T00:00:00"/>
    <s v="Urusan Pembinaan Karakter"/>
    <s v="Pelaksana Administrasi Wakil Direktur III"/>
    <m/>
    <s v="-"/>
    <x v="1304"/>
    <x v="2"/>
    <x v="2"/>
    <x v="10"/>
    <s v="Kampus Dumai"/>
    <s v="S1/D4"/>
    <x v="339"/>
    <x v="138"/>
    <x v="45"/>
    <x v="73"/>
    <x v="2"/>
    <x v="7"/>
    <x v="33"/>
    <x v="33"/>
    <x v="16"/>
    <x v="21"/>
  </r>
  <r>
    <x v="1300"/>
    <s v="-"/>
    <s v="S.Tr.Pi."/>
    <s v="- Zulkhairina, S.Tr.Pi."/>
    <x v="322"/>
    <d v="1995-05-24T00:00:00"/>
    <n v="30"/>
    <s v="30 Tahun 4 Bulan"/>
    <s v="26-30"/>
    <s v="Perempuan"/>
    <x v="19"/>
    <s v="-"/>
    <x v="1"/>
    <x v="6"/>
    <x v="4"/>
    <x v="39"/>
    <x v="84"/>
    <s v="Pengelola Keuangan"/>
    <d v="2022-01-03T00:00:00"/>
    <s v="Urusan Keuangan dan Pengelolaan Barang Milik Negara"/>
    <s v="Pelaksana Administrasi Wakil Direktur II"/>
    <m/>
    <s v="-"/>
    <x v="1305"/>
    <x v="2"/>
    <x v="2"/>
    <x v="10"/>
    <s v="Kampus Dumai"/>
    <s v="S1/D4"/>
    <x v="307"/>
    <x v="12"/>
    <x v="45"/>
    <x v="73"/>
    <x v="2"/>
    <x v="7"/>
    <x v="33"/>
    <x v="33"/>
    <x v="16"/>
    <x v="21"/>
  </r>
  <r>
    <x v="1301"/>
    <s v="-"/>
    <s v="A.Md.Pi."/>
    <s v="- Agriyana, A.Md.Pi."/>
    <x v="322"/>
    <d v="1995-04-05T00:00:00"/>
    <n v="30"/>
    <s v="30 Tahun 5 Bulan"/>
    <s v="26-30"/>
    <s v="Perempuan"/>
    <x v="19"/>
    <s v="-"/>
    <x v="2"/>
    <x v="6"/>
    <x v="4"/>
    <x v="39"/>
    <x v="84"/>
    <s v="Satuan Pengamanan"/>
    <m/>
    <s v="Urusan Kepegawaian"/>
    <s v="Pelaksana Administrasi Wakil Direktur II"/>
    <m/>
    <m/>
    <x v="1306"/>
    <x v="2"/>
    <x v="2"/>
    <x v="10"/>
    <s v="Dumai"/>
    <s v="D3"/>
    <x v="143"/>
    <x v="58"/>
    <x v="45"/>
    <x v="73"/>
    <x v="2"/>
    <x v="7"/>
    <x v="33"/>
    <x v="33"/>
    <x v="16"/>
    <x v="21"/>
  </r>
  <r>
    <x v="1302"/>
    <s v="-"/>
    <s v="-"/>
    <s v="- Eko Laksana Putra, -"/>
    <x v="322"/>
    <d v="1993-06-30T00:00:00"/>
    <n v="32"/>
    <s v="32 Tahun 3 Bulan"/>
    <s v="31-35"/>
    <s v="Laki-laki"/>
    <x v="19"/>
    <s v="-"/>
    <x v="1"/>
    <x v="7"/>
    <x v="4"/>
    <x v="39"/>
    <x v="84"/>
    <s v="Satuan Pengamanan"/>
    <s v="-"/>
    <s v="Urusan Tata Usaha dan Kerumahtanggaan (Administrasi/Teknis)"/>
    <s v="Pelaksana Administrasi Wakil Direktur II"/>
    <m/>
    <s v="-"/>
    <x v="1307"/>
    <x v="2"/>
    <x v="2"/>
    <x v="10"/>
    <s v="Kampus Dumai"/>
    <s v="SLTA"/>
    <x v="83"/>
    <x v="52"/>
    <x v="45"/>
    <x v="73"/>
    <x v="2"/>
    <x v="7"/>
    <x v="33"/>
    <x v="33"/>
    <x v="16"/>
    <x v="21"/>
  </r>
  <r>
    <x v="1303"/>
    <s v="-"/>
    <s v="-"/>
    <s v="- Kukuh Prayoto, -"/>
    <x v="322"/>
    <d v="1978-04-08T00:00:00"/>
    <n v="47"/>
    <s v="47 Tahun 5 Bulan"/>
    <s v="46-50"/>
    <s v="Laki-laki"/>
    <x v="19"/>
    <s v="-"/>
    <x v="1"/>
    <x v="7"/>
    <x v="4"/>
    <x v="39"/>
    <x v="84"/>
    <s v="Satuan Pengamanan"/>
    <s v="-"/>
    <s v="Urusan Tata Usaha dan Kerumahtanggaan (Administrasi/Teknis)"/>
    <s v="Pelaksana Administrasi Wakil Direktur II"/>
    <m/>
    <s v="-"/>
    <x v="1308"/>
    <x v="2"/>
    <x v="2"/>
    <x v="10"/>
    <s v="Kampus Dumai"/>
    <s v="SLTA"/>
    <x v="83"/>
    <x v="52"/>
    <x v="45"/>
    <x v="73"/>
    <x v="2"/>
    <x v="7"/>
    <x v="33"/>
    <x v="33"/>
    <x v="16"/>
    <x v="21"/>
  </r>
  <r>
    <x v="1304"/>
    <s v="-"/>
    <s v="-"/>
    <s v="- Risal, -"/>
    <x v="322"/>
    <d v="1971-08-16T00:00:00"/>
    <n v="54"/>
    <s v="54 Tahun 1 Bulan"/>
    <s v="51-55"/>
    <s v="Laki-laki"/>
    <x v="19"/>
    <s v="-"/>
    <x v="1"/>
    <x v="7"/>
    <x v="4"/>
    <x v="39"/>
    <x v="84"/>
    <s v="Pelaksana Urusan Rumah Tangga"/>
    <d v="2025-02-03T00:00:00"/>
    <s v="Urusan Tata Usaha dan Kerumahtanggaan (Administrasi/Teknis)"/>
    <s v="Pelaksana Administrasi Wakil Direktur II"/>
    <m/>
    <s v="-"/>
    <x v="1309"/>
    <x v="2"/>
    <x v="2"/>
    <x v="10"/>
    <s v="Kampus Dumai"/>
    <s v="SD"/>
    <x v="83"/>
    <x v="52"/>
    <x v="45"/>
    <x v="73"/>
    <x v="2"/>
    <x v="7"/>
    <x v="33"/>
    <x v="33"/>
    <x v="16"/>
    <x v="21"/>
  </r>
  <r>
    <x v="1305"/>
    <s v="-"/>
    <s v="-"/>
    <s v="- Adianto, -"/>
    <x v="322"/>
    <d v="1993-05-25T00:00:00"/>
    <n v="32"/>
    <s v="32 Tahun 4 Bulan"/>
    <s v="31-35"/>
    <s v="Laki-laki"/>
    <x v="19"/>
    <s v="-"/>
    <x v="1"/>
    <x v="7"/>
    <x v="4"/>
    <x v="39"/>
    <x v="84"/>
    <s v="Petugas Kebersihan"/>
    <s v="-"/>
    <s v="Urusan Tata Usaha dan Kerumahtanggaan (Administrasi/Teknis)"/>
    <s v="Pelaksana Administrasi Wakil Direktur II"/>
    <m/>
    <s v="-"/>
    <x v="1310"/>
    <x v="2"/>
    <x v="2"/>
    <x v="10"/>
    <s v="Kampus Dumai"/>
    <s v="SLTA"/>
    <x v="83"/>
    <x v="52"/>
    <x v="45"/>
    <x v="73"/>
    <x v="2"/>
    <x v="7"/>
    <x v="33"/>
    <x v="33"/>
    <x v="16"/>
    <x v="21"/>
  </r>
  <r>
    <x v="1306"/>
    <s v="-"/>
    <s v="-"/>
    <s v="- Rifki Afrilian, -"/>
    <x v="322"/>
    <d v="1988-04-16T00:00:00"/>
    <n v="37"/>
    <s v="37 Tahun 5 Bulan"/>
    <s v="36-40"/>
    <s v="Laki-laki"/>
    <x v="19"/>
    <s v="-"/>
    <x v="2"/>
    <x v="7"/>
    <x v="4"/>
    <x v="39"/>
    <x v="84"/>
    <s v="Satuan Pengamanan"/>
    <m/>
    <s v="Urusan Tata Usaha dan Kerumahtanggaan (Administrasi/Teknis)"/>
    <s v="Pelaksana Administrasi Wakil Direktur II"/>
    <m/>
    <m/>
    <x v="1311"/>
    <x v="2"/>
    <x v="2"/>
    <x v="10"/>
    <s v="Dumai"/>
    <s v="SLTA"/>
    <x v="83"/>
    <x v="52"/>
    <x v="45"/>
    <x v="73"/>
    <x v="2"/>
    <x v="7"/>
    <x v="33"/>
    <x v="33"/>
    <x v="16"/>
    <x v="21"/>
  </r>
  <r>
    <x v="1307"/>
    <s v="-"/>
    <s v="-"/>
    <s v="- Alimuddin, -"/>
    <x v="322"/>
    <d v="1989-12-31T00:00:00"/>
    <n v="35"/>
    <s v="35 Tahun 8 Bulan"/>
    <s v="31-35"/>
    <s v="Laki-laki"/>
    <x v="19"/>
    <s v="-"/>
    <x v="1"/>
    <x v="7"/>
    <x v="4"/>
    <x v="39"/>
    <x v="84"/>
    <s v="Pengemudi"/>
    <s v="-"/>
    <s v="Urusan Tata Usaha dan Kerumahtanggaan (Administrasi/Teknis)"/>
    <s v="Pelaksana Administrasi Wakil Direktur II"/>
    <m/>
    <s v="-"/>
    <x v="1312"/>
    <x v="2"/>
    <x v="2"/>
    <x v="10"/>
    <s v="Kampus Dumai"/>
    <s v="SLTP"/>
    <x v="83"/>
    <x v="52"/>
    <x v="45"/>
    <x v="73"/>
    <x v="2"/>
    <x v="7"/>
    <x v="33"/>
    <x v="33"/>
    <x v="16"/>
    <x v="21"/>
  </r>
  <r>
    <x v="1308"/>
    <s v="-"/>
    <s v="-"/>
    <s v="- Ica Rahmayanti, -"/>
    <x v="322"/>
    <d v="1983-08-03T00:00:00"/>
    <n v="42"/>
    <s v="42 Tahun 1 Bulan"/>
    <s v="41-45"/>
    <s v="Perempuan"/>
    <x v="19"/>
    <s v="-"/>
    <x v="1"/>
    <x v="7"/>
    <x v="4"/>
    <x v="39"/>
    <x v="84"/>
    <s v="Petugas Kebersihan"/>
    <s v="-"/>
    <s v="Urusan Tata Usaha dan Kerumahtanggaan (Administrasi/Teknis)"/>
    <s v="Pelaksana Administrasi Wakil Direktur II"/>
    <m/>
    <s v="-"/>
    <x v="1313"/>
    <x v="2"/>
    <x v="2"/>
    <x v="10"/>
    <s v="Kampus Dumai"/>
    <s v="SLTA"/>
    <x v="83"/>
    <x v="52"/>
    <x v="45"/>
    <x v="73"/>
    <x v="2"/>
    <x v="7"/>
    <x v="33"/>
    <x v="33"/>
    <x v="16"/>
    <x v="21"/>
  </r>
  <r>
    <x v="1309"/>
    <s v="-"/>
    <s v="M.Tr.Pi."/>
    <s v="- Merary Aprilia The Vauza, M.Tr.Pi."/>
    <x v="322"/>
    <d v="1997-04-11T00:00:00"/>
    <n v="28"/>
    <s v="28 Tahun 5 Bulan"/>
    <s v="26-30"/>
    <s v="Perempuan"/>
    <x v="19"/>
    <s v="-"/>
    <x v="2"/>
    <x v="7"/>
    <x v="4"/>
    <x v="39"/>
    <x v="84"/>
    <s v="Satuan Pengamanan"/>
    <m/>
    <s v="Urusan Tata Usaha dan Kerumahtanggaan (Administrasi/Teknis)"/>
    <s v="Pelaksana Administrasi Wakil Direktur II"/>
    <m/>
    <m/>
    <x v="1314"/>
    <x v="2"/>
    <x v="2"/>
    <x v="10"/>
    <s v="Dumai"/>
    <s v="S2"/>
    <x v="206"/>
    <x v="12"/>
    <x v="45"/>
    <x v="73"/>
    <x v="2"/>
    <x v="7"/>
    <x v="33"/>
    <x v="33"/>
    <x v="16"/>
    <x v="21"/>
  </r>
  <r>
    <x v="1310"/>
    <s v="-"/>
    <s v="A.Md.Pi."/>
    <s v="- Zulfatiani, A.Md.Pi."/>
    <x v="322"/>
    <d v="2001-02-28T00:00:00"/>
    <n v="24"/>
    <s v="24 Tahun 7 Bulan"/>
    <s v="21-25"/>
    <s v="Perempuan"/>
    <x v="19"/>
    <s v="-"/>
    <x v="1"/>
    <x v="7"/>
    <x v="4"/>
    <x v="39"/>
    <x v="84"/>
    <s v="Laboran Prodi PHL"/>
    <d v="2025-02-03T00:00:00"/>
    <s v="Urusan Pendidikan, Penelitian dan Pengabdian Masyarakat"/>
    <s v="Pelaksana Administrasi Wakil Direktur I"/>
    <m/>
    <s v="-"/>
    <x v="1315"/>
    <x v="2"/>
    <x v="2"/>
    <x v="10"/>
    <s v="Kampus Dumai"/>
    <s v="D3"/>
    <x v="248"/>
    <x v="209"/>
    <x v="45"/>
    <x v="73"/>
    <x v="2"/>
    <x v="7"/>
    <x v="33"/>
    <x v="33"/>
    <x v="16"/>
    <x v="21"/>
  </r>
  <r>
    <x v="1311"/>
    <s v="-"/>
    <s v="A.Md.Pi."/>
    <s v="- Inong Sulastri, A.Md.Pi."/>
    <x v="322"/>
    <d v="2003-01-21T00:00:00"/>
    <n v="22"/>
    <s v="22 Tahun 8 Bulan"/>
    <s v="21-25"/>
    <s v="Perempuan"/>
    <x v="19"/>
    <s v="-"/>
    <x v="2"/>
    <x v="7"/>
    <x v="4"/>
    <x v="39"/>
    <x v="84"/>
    <s v="Panitera"/>
    <m/>
    <s v="Urusan Tata Usaha dan Kerumahtanggaan (Administrasi/Teknis)"/>
    <s v="Pelaksana Administrasi Wakil Direktur II"/>
    <m/>
    <m/>
    <x v="1316"/>
    <x v="2"/>
    <x v="2"/>
    <x v="10"/>
    <s v="Dumai"/>
    <s v="D3"/>
    <x v="340"/>
    <x v="209"/>
    <x v="45"/>
    <x v="73"/>
    <x v="2"/>
    <x v="7"/>
    <x v="33"/>
    <x v="33"/>
    <x v="16"/>
    <x v="21"/>
  </r>
  <r>
    <x v="1312"/>
    <s v="-"/>
    <s v="A.Md.Pi."/>
    <s v="- Luluk Haryanti, A.Md.Pi."/>
    <x v="322"/>
    <d v="2003-09-22T00:00:00"/>
    <n v="22"/>
    <s v="22 Tahun 0 Bulan"/>
    <s v="21-25"/>
    <s v="Perempuan"/>
    <x v="19"/>
    <s v="-"/>
    <x v="1"/>
    <x v="7"/>
    <x v="4"/>
    <x v="39"/>
    <x v="84"/>
    <s v="Staf Pejabat Pembuat Komitmen"/>
    <d v="2024-07-29T00:00:00"/>
    <s v="Urusan Keuangan dan Pengelolaan Barang Milik Negara"/>
    <s v="Pelaksana Administrasi Wakil Direktur II"/>
    <m/>
    <s v="-"/>
    <x v="1317"/>
    <x v="2"/>
    <x v="2"/>
    <x v="10"/>
    <s v="Kampus Dumai"/>
    <s v="D3"/>
    <x v="248"/>
    <x v="209"/>
    <x v="45"/>
    <x v="73"/>
    <x v="2"/>
    <x v="7"/>
    <x v="33"/>
    <x v="33"/>
    <x v="16"/>
    <x v="21"/>
  </r>
  <r>
    <x v="1313"/>
    <s v="-"/>
    <s v="A.Md.T."/>
    <s v="- Irfan Vamela Sitorus, A.Md.T."/>
    <x v="322"/>
    <d v="2000-12-03T00:00:00"/>
    <n v="24"/>
    <s v="24 Tahun 9 Bulan"/>
    <s v="21-25"/>
    <s v="Laki-laki"/>
    <x v="19"/>
    <s v="-"/>
    <x v="2"/>
    <x v="7"/>
    <x v="4"/>
    <x v="39"/>
    <x v="84"/>
    <s v="Pembina Taruna"/>
    <s v="-"/>
    <s v="Urusan Pembinaan Karakter"/>
    <s v="Pelaksana Administrasi Wakil Direktur III"/>
    <m/>
    <s v="-"/>
    <x v="1318"/>
    <x v="2"/>
    <x v="2"/>
    <x v="10"/>
    <s v="Kampus Dumai"/>
    <s v="D3"/>
    <x v="338"/>
    <x v="209"/>
    <x v="45"/>
    <x v="73"/>
    <x v="2"/>
    <x v="7"/>
    <x v="33"/>
    <x v="33"/>
    <x v="16"/>
    <x v="21"/>
  </r>
  <r>
    <x v="1314"/>
    <s v="-"/>
    <s v="A.Md.T."/>
    <s v="- Rendi Kurniawan, A.Md.T."/>
    <x v="322"/>
    <d v="2003-03-27T00:00:00"/>
    <n v="22"/>
    <s v="22 Tahun 6 Bulan"/>
    <s v="21-25"/>
    <s v="Laki-laki"/>
    <x v="19"/>
    <s v="-"/>
    <x v="1"/>
    <x v="7"/>
    <x v="4"/>
    <x v="39"/>
    <x v="84"/>
    <s v="Pembina Taruna"/>
    <s v="-"/>
    <s v="Urusan Pembinaan Karakter"/>
    <s v="Pelaksana Administrasi Wakil Direktur III"/>
    <m/>
    <m/>
    <x v="1319"/>
    <x v="2"/>
    <x v="2"/>
    <x v="10"/>
    <s v="Kampus Dumai"/>
    <s v="D3"/>
    <x v="338"/>
    <x v="209"/>
    <x v="45"/>
    <x v="73"/>
    <x v="2"/>
    <x v="7"/>
    <x v="33"/>
    <x v="33"/>
    <x v="16"/>
    <x v="21"/>
  </r>
  <r>
    <x v="1315"/>
    <s v="-"/>
    <s v="S.Tr.Pi., M.Si."/>
    <s v="- M. Habib EY, S.Tr.Pi., M.Si."/>
    <x v="322"/>
    <d v="1993-10-14T00:00:00"/>
    <n v="31"/>
    <s v="31 Tahun 11 Bulan"/>
    <s v="31-35"/>
    <s v="Laki-laki"/>
    <x v="19"/>
    <s v="-"/>
    <x v="1"/>
    <x v="6"/>
    <x v="4"/>
    <x v="39"/>
    <x v="84"/>
    <s v="Nahkoda"/>
    <d v="2018-01-01T00:00:00"/>
    <s v="Urusan Tata Usaha dan Kerumahtanggaan (ABK)"/>
    <s v="Pelaksana Administrasi Wakil Direktur II"/>
    <m/>
    <s v="Kepala Workshop Navigasi dan Menjangka Peta, Kepala Sertifikasi dan TUK"/>
    <x v="1320"/>
    <x v="2"/>
    <x v="2"/>
    <x v="10"/>
    <s v="Kampus Dumai"/>
    <s v="S2"/>
    <x v="13"/>
    <x v="207"/>
    <x v="45"/>
    <x v="73"/>
    <x v="2"/>
    <x v="7"/>
    <x v="33"/>
    <x v="33"/>
    <x v="16"/>
    <x v="21"/>
  </r>
  <r>
    <x v="1316"/>
    <s v="-"/>
    <s v="A.Md.Pi."/>
    <s v="- Fuja Gusriyanto, A.Md.Pi."/>
    <x v="322"/>
    <d v="1997-08-06T00:00:00"/>
    <n v="28"/>
    <s v="28 Tahun 1 Bulan"/>
    <s v="26-30"/>
    <s v="Laki-laki"/>
    <x v="19"/>
    <s v="-"/>
    <x v="2"/>
    <x v="6"/>
    <x v="4"/>
    <x v="39"/>
    <x v="84"/>
    <s v="Mualim"/>
    <m/>
    <s v="Urusan Tata Usaha dan Kerumahtanggaan (ABK)"/>
    <s v="Pelaksana Administrasi Wakil Direktur II"/>
    <m/>
    <m/>
    <x v="1321"/>
    <x v="2"/>
    <x v="2"/>
    <x v="10"/>
    <s v="Dumai"/>
    <s v="D3"/>
    <x v="137"/>
    <x v="209"/>
    <x v="45"/>
    <x v="73"/>
    <x v="2"/>
    <x v="7"/>
    <x v="33"/>
    <x v="33"/>
    <x v="16"/>
    <x v="21"/>
  </r>
  <r>
    <x v="1317"/>
    <s v="-"/>
    <s v="S.Kom."/>
    <s v="- Dian Utama, S.Kom."/>
    <x v="322"/>
    <d v="2000-04-30T00:00:00"/>
    <n v="25"/>
    <s v="25 Tahun 5 Bulan"/>
    <s v="21-25"/>
    <s v="Laki-laki"/>
    <x v="19"/>
    <s v="-"/>
    <x v="1"/>
    <x v="7"/>
    <x v="4"/>
    <x v="39"/>
    <x v="84"/>
    <s v="Pengelola BMN, Persediaan, Perlengkapan, dan Dokumentasi"/>
    <d v="2018-01-01T00:00:00"/>
    <s v="Urusan Tata Usaha dan Kerumahtanggaan (Administrasi/Teknis)"/>
    <s v="Pelaksana Administrasi Wakil Direktur II"/>
    <m/>
    <s v="-"/>
    <x v="1322"/>
    <x v="2"/>
    <x v="2"/>
    <x v="10"/>
    <s v="Kampus Dumai"/>
    <s v="S1/D4"/>
    <x v="120"/>
    <x v="213"/>
    <x v="45"/>
    <x v="73"/>
    <x v="2"/>
    <x v="7"/>
    <x v="33"/>
    <x v="33"/>
    <x v="16"/>
    <x v="21"/>
  </r>
  <r>
    <x v="1318"/>
    <s v="-"/>
    <s v="-"/>
    <s v="- Mardhian, -"/>
    <x v="322"/>
    <d v="1969-04-01T00:00:00"/>
    <n v="56"/>
    <s v="56 Tahun 5 Bulan"/>
    <s v="56-60"/>
    <s v="Perempuan"/>
    <x v="19"/>
    <s v="-"/>
    <x v="1"/>
    <x v="7"/>
    <x v="4"/>
    <x v="39"/>
    <x v="84"/>
    <s v="Petugas Kebersihan"/>
    <d v="2018-01-01T00:00:00"/>
    <s v="Urusan Tata Usaha dan Kerumahtanggaan (Administrasi/Teknis)"/>
    <s v="Pelaksana Administrasi Wakil Direktur II"/>
    <m/>
    <s v="-"/>
    <x v="1323"/>
    <x v="2"/>
    <x v="2"/>
    <x v="10"/>
    <s v="Kampus Dumai"/>
    <s v="SLTA"/>
    <x v="83"/>
    <x v="52"/>
    <x v="45"/>
    <x v="73"/>
    <x v="2"/>
    <x v="7"/>
    <x v="33"/>
    <x v="33"/>
    <x v="16"/>
    <x v="21"/>
  </r>
  <r>
    <x v="1319"/>
    <s v="-"/>
    <s v="S.Kep."/>
    <s v="- Ns. Ahmad Fauzan Siregar, S.Kep."/>
    <x v="322"/>
    <d v="1997-06-18T00:00:00"/>
    <n v="28"/>
    <s v="28 Tahun 3 Bulan"/>
    <s v="26-30"/>
    <s v="Laki-laki"/>
    <x v="19"/>
    <s v="-"/>
    <x v="1"/>
    <x v="7"/>
    <x v="4"/>
    <x v="39"/>
    <x v="84"/>
    <s v="Perawat"/>
    <d v="2023-03-01T00:00:00"/>
    <s v="Urusan Pembinaan Karakter"/>
    <s v="Pelaksana Administrasi Wakil Direktur III"/>
    <m/>
    <s v="-"/>
    <x v="1324"/>
    <x v="2"/>
    <x v="2"/>
    <x v="10"/>
    <s v="Kampus Dumai"/>
    <s v="S1/D4"/>
    <x v="341"/>
    <x v="214"/>
    <x v="45"/>
    <x v="73"/>
    <x v="2"/>
    <x v="7"/>
    <x v="33"/>
    <x v="33"/>
    <x v="16"/>
    <x v="21"/>
  </r>
  <r>
    <x v="1320"/>
    <s v="-"/>
    <s v="A.Md.Pi."/>
    <s v="- Yurisa Amalia, A.Md.Pi."/>
    <x v="322"/>
    <d v="1997-07-21T00:00:00"/>
    <n v="28"/>
    <s v="28 Tahun 2 Bulan"/>
    <s v="26-30"/>
    <s v="Perempuan"/>
    <x v="19"/>
    <s v="-"/>
    <x v="1"/>
    <x v="7"/>
    <x v="4"/>
    <x v="39"/>
    <x v="84"/>
    <s v="Laboran Prodi PHL"/>
    <d v="2025-02-03T00:00:00"/>
    <s v="Urusan Pendidikan, Penelitian dan Pengabdian Masyarakat"/>
    <s v="Pelaksana Administrasi Wakil Direktur I"/>
    <m/>
    <s v="-"/>
    <x v="1325"/>
    <x v="2"/>
    <x v="2"/>
    <x v="10"/>
    <s v="Kampus Dumai"/>
    <s v="D3"/>
    <x v="248"/>
    <x v="209"/>
    <x v="45"/>
    <x v="73"/>
    <x v="2"/>
    <x v="7"/>
    <x v="33"/>
    <x v="33"/>
    <x v="16"/>
    <x v="21"/>
  </r>
  <r>
    <x v="1321"/>
    <s v="-"/>
    <s v="-"/>
    <s v="- Andi, -"/>
    <x v="322"/>
    <d v="1983-05-29T00:00:00"/>
    <n v="42"/>
    <s v="42 Tahun 4 Bulan"/>
    <s v="41-45"/>
    <s v="Laki-laki"/>
    <x v="19"/>
    <s v="-"/>
    <x v="1"/>
    <x v="7"/>
    <x v="4"/>
    <x v="39"/>
    <x v="84"/>
    <s v="Satuan Pengamanan"/>
    <s v="-"/>
    <s v="Urusan Tata Usaha dan Kerumahtanggaan (Administrasi/Teknis)"/>
    <s v="Pelaksana Administrasi Wakil Direktur II"/>
    <m/>
    <s v="-"/>
    <x v="1326"/>
    <x v="2"/>
    <x v="2"/>
    <x v="10"/>
    <s v="Kampus Dumai"/>
    <s v="SLTA"/>
    <x v="83"/>
    <x v="52"/>
    <x v="45"/>
    <x v="73"/>
    <x v="2"/>
    <x v="7"/>
    <x v="33"/>
    <x v="33"/>
    <x v="16"/>
    <x v="21"/>
  </r>
  <r>
    <x v="1322"/>
    <s v="-"/>
    <s v="A.Md.Pi."/>
    <s v="- Devy Sari Aprilia Zein, A.Md.Pi."/>
    <x v="322"/>
    <d v="1999-04-11T00:00:00"/>
    <n v="26"/>
    <s v="26 Tahun 5 Bulan"/>
    <s v="26-30"/>
    <s v="Perempuan"/>
    <x v="19"/>
    <s v="-"/>
    <x v="2"/>
    <x v="7"/>
    <x v="4"/>
    <x v="39"/>
    <x v="84"/>
    <s v="Satuan Pengamanan"/>
    <m/>
    <s v="Urusan Tata Usaha dan Kerumahtanggaan (Administrasi/Teknis)"/>
    <s v="Pelaksana Administrasi Wakil Direktur II"/>
    <m/>
    <m/>
    <x v="1327"/>
    <x v="2"/>
    <x v="2"/>
    <x v="10"/>
    <s v="Dumai"/>
    <s v="D3"/>
    <x v="83"/>
    <x v="52"/>
    <x v="45"/>
    <x v="73"/>
    <x v="2"/>
    <x v="7"/>
    <x v="33"/>
    <x v="33"/>
    <x v="16"/>
    <x v="21"/>
  </r>
  <r>
    <x v="1323"/>
    <s v="Dr."/>
    <s v="S.St.Pi., M.Si."/>
    <s v="Dr. Arham Rumpa, S.St.Pi., M.Si."/>
    <x v="931"/>
    <d v="1978-03-06T00:00:00"/>
    <n v="47"/>
    <s v="47 Tahun 6 Bulan"/>
    <s v="46-50"/>
    <s v="Laki-laki"/>
    <x v="0"/>
    <d v="2022-04-01T00:00:00"/>
    <x v="1"/>
    <x v="0"/>
    <x v="0"/>
    <x v="107"/>
    <x v="85"/>
    <m/>
    <m/>
    <m/>
    <m/>
    <m/>
    <s v="DIREKTUR"/>
    <x v="1328"/>
    <x v="20"/>
    <x v="11"/>
    <x v="11"/>
    <s v="Kampus Wakatobi"/>
    <s v="S3"/>
    <x v="27"/>
    <x v="115"/>
    <x v="484"/>
    <x v="501"/>
    <x v="0"/>
    <x v="9"/>
    <x v="313"/>
    <x v="312"/>
    <x v="29"/>
    <x v="1"/>
  </r>
  <r>
    <x v="1324"/>
    <s v="-"/>
    <s v="S.S.T.Pi., M.Dev.Prac."/>
    <s v="- Khairudin Isman, S.S.T.Pi., M.Dev.Prac."/>
    <x v="932"/>
    <d v="1976-12-04T00:00:00"/>
    <n v="48"/>
    <s v="48 Tahun 9 Bulan"/>
    <s v="46-50"/>
    <s v="Laki-laki"/>
    <x v="0"/>
    <d v="2018-10-01T00:00:00"/>
    <x v="1"/>
    <x v="0"/>
    <x v="0"/>
    <x v="107"/>
    <x v="85"/>
    <m/>
    <m/>
    <m/>
    <m/>
    <m/>
    <s v="Penugasan di Politeknik KP Bone"/>
    <x v="1329"/>
    <x v="20"/>
    <x v="11"/>
    <x v="11"/>
    <s v="Kampus Wakatobi"/>
    <s v="S2"/>
    <x v="342"/>
    <x v="215"/>
    <x v="485"/>
    <x v="502"/>
    <x v="0"/>
    <x v="9"/>
    <x v="314"/>
    <x v="313"/>
    <x v="12"/>
    <x v="1"/>
  </r>
  <r>
    <x v="1325"/>
    <s v="-"/>
    <s v="S.Pd., M.Si."/>
    <s v="- Sariamin Sahari, S.Pd., M.Si."/>
    <x v="933"/>
    <d v="1975-10-06T00:00:00"/>
    <n v="49"/>
    <s v="49 Tahun 11 Bulan"/>
    <s v="46-50"/>
    <s v="Laki-laki"/>
    <x v="1"/>
    <d v="2014-10-01T00:00:00"/>
    <x v="1"/>
    <x v="0"/>
    <x v="0"/>
    <x v="112"/>
    <x v="9"/>
    <m/>
    <m/>
    <m/>
    <m/>
    <m/>
    <s v="WADIR"/>
    <x v="1330"/>
    <x v="20"/>
    <x v="11"/>
    <x v="11"/>
    <s v="Kampus Wakatobi"/>
    <s v="S2"/>
    <x v="343"/>
    <x v="115"/>
    <x v="486"/>
    <x v="503"/>
    <x v="0"/>
    <x v="8"/>
    <x v="315"/>
    <x v="314"/>
    <x v="10"/>
    <x v="134"/>
  </r>
  <r>
    <x v="1326"/>
    <s v="-"/>
    <s v="S.Pi., M.Si."/>
    <s v="- Alfi Kusuma Admaja, S.Pi., M.Si."/>
    <x v="934"/>
    <d v="1988-08-31T00:00:00"/>
    <n v="37"/>
    <s v="37 Tahun 0 Bulan"/>
    <s v="36-40"/>
    <s v="Laki-laki"/>
    <x v="6"/>
    <d v="2018-01-01T00:00:00"/>
    <x v="1"/>
    <x v="0"/>
    <x v="3"/>
    <x v="112"/>
    <x v="9"/>
    <m/>
    <m/>
    <m/>
    <m/>
    <m/>
    <m/>
    <x v="1331"/>
    <x v="20"/>
    <x v="11"/>
    <x v="11"/>
    <s v="Kampus Wakatobi"/>
    <s v="S2"/>
    <x v="20"/>
    <x v="16"/>
    <x v="487"/>
    <x v="504"/>
    <x v="0"/>
    <x v="8"/>
    <x v="316"/>
    <x v="315"/>
    <x v="10"/>
    <x v="10"/>
  </r>
  <r>
    <x v="1327"/>
    <s v="-"/>
    <s v="S.T., M.Eng."/>
    <s v="- Kezia Gloria Apriliana Runtu, S.T., M.Eng."/>
    <x v="935"/>
    <d v="1991-04-10T00:00:00"/>
    <n v="34"/>
    <s v="34 Tahun 5 Bulan"/>
    <s v="31-35"/>
    <s v="Perempuan"/>
    <x v="6"/>
    <d v="2020-03-01T00:00:00"/>
    <x v="1"/>
    <x v="0"/>
    <x v="3"/>
    <x v="174"/>
    <x v="122"/>
    <m/>
    <m/>
    <m/>
    <m/>
    <m/>
    <s v="Penugasan SUPM Tegal Out Station Pontianak s.d Desember 2025"/>
    <x v="1332"/>
    <x v="20"/>
    <x v="11"/>
    <x v="11"/>
    <s v="Kampus Wakatobi"/>
    <s v="S2"/>
    <x v="344"/>
    <x v="13"/>
    <x v="488"/>
    <x v="505"/>
    <x v="1"/>
    <x v="7"/>
    <x v="9"/>
    <x v="9"/>
    <x v="7"/>
    <x v="152"/>
  </r>
  <r>
    <x v="1328"/>
    <s v="-"/>
    <s v="S.Pd., M.Si."/>
    <s v="- Muhammad Musrianton, S.Pd., M.Si."/>
    <x v="936"/>
    <d v="1989-10-05T00:00:00"/>
    <n v="35"/>
    <s v="35 Tahun 11 Bulan"/>
    <s v="31-35"/>
    <s v="Laki-laki"/>
    <x v="8"/>
    <d v="2023-10-01T00:00:00"/>
    <x v="1"/>
    <x v="2"/>
    <x v="3"/>
    <x v="129"/>
    <x v="50"/>
    <m/>
    <m/>
    <m/>
    <m/>
    <m/>
    <s v="KAPRODI KS"/>
    <x v="1333"/>
    <x v="20"/>
    <x v="11"/>
    <x v="11"/>
    <s v="Kampus Wakatobi"/>
    <s v="S2"/>
    <x v="345"/>
    <x v="31"/>
    <x v="489"/>
    <x v="506"/>
    <x v="1"/>
    <x v="7"/>
    <x v="9"/>
    <x v="9"/>
    <x v="7"/>
    <x v="153"/>
  </r>
  <r>
    <x v="1329"/>
    <s v="-"/>
    <s v="S.T., M.T."/>
    <s v="- Akhmatul Ferlin, S.T., M.T."/>
    <x v="937"/>
    <d v="1975-05-31T00:00:00"/>
    <n v="50"/>
    <s v="50 Tahun 3 Bulan"/>
    <s v="46-50"/>
    <s v="Laki-laki"/>
    <x v="1"/>
    <d v="2016-04-01T00:00:00"/>
    <x v="1"/>
    <x v="0"/>
    <x v="3"/>
    <x v="11"/>
    <x v="11"/>
    <m/>
    <m/>
    <m/>
    <m/>
    <m/>
    <s v="PPK"/>
    <x v="1334"/>
    <x v="20"/>
    <x v="11"/>
    <x v="11"/>
    <s v="Kampus Wakatobi"/>
    <s v="S2"/>
    <x v="4"/>
    <x v="11"/>
    <x v="490"/>
    <x v="507"/>
    <x v="1"/>
    <x v="7"/>
    <x v="9"/>
    <x v="9"/>
    <x v="7"/>
    <x v="5"/>
  </r>
  <r>
    <x v="1330"/>
    <s v="-"/>
    <s v="M.Sc."/>
    <s v="- Normayasari, M.Sc."/>
    <x v="938"/>
    <d v="1991-05-26T00:00:00"/>
    <n v="34"/>
    <s v="34 Tahun 4 Bulan"/>
    <s v="31-35"/>
    <s v="Perempuan"/>
    <x v="6"/>
    <d v="2020-03-01T00:00:00"/>
    <x v="1"/>
    <x v="0"/>
    <x v="3"/>
    <x v="174"/>
    <x v="122"/>
    <m/>
    <m/>
    <m/>
    <m/>
    <m/>
    <s v="-"/>
    <x v="1335"/>
    <x v="21"/>
    <x v="12"/>
    <x v="11"/>
    <s v="Kampus Wakatobi"/>
    <s v="S2"/>
    <x v="346"/>
    <x v="13"/>
    <x v="491"/>
    <x v="508"/>
    <x v="0"/>
    <x v="8"/>
    <x v="317"/>
    <x v="316"/>
    <x v="11"/>
    <x v="154"/>
  </r>
  <r>
    <x v="1331"/>
    <s v="-"/>
    <s v="S.E., M.Sc."/>
    <s v="- Devy Dwi Fajri, S.E., M.Sc."/>
    <x v="939"/>
    <d v="1986-06-25T00:00:00"/>
    <n v="39"/>
    <s v="39 Tahun 3 Bulan"/>
    <s v="36-40"/>
    <s v="Perempuan"/>
    <x v="6"/>
    <d v="2020-12-01T00:00:00"/>
    <x v="2"/>
    <x v="0"/>
    <x v="3"/>
    <x v="135"/>
    <x v="11"/>
    <m/>
    <m/>
    <m/>
    <m/>
    <m/>
    <m/>
    <x v="1336"/>
    <x v="21"/>
    <x v="12"/>
    <x v="11"/>
    <s v="Wakatobi"/>
    <s v="S2"/>
    <x v="346"/>
    <x v="13"/>
    <x v="45"/>
    <x v="509"/>
    <x v="1"/>
    <x v="7"/>
    <x v="9"/>
    <x v="9"/>
    <x v="7"/>
    <x v="137"/>
  </r>
  <r>
    <x v="1332"/>
    <s v="-"/>
    <s v="S.Pi., M.Si."/>
    <s v="- Nur Ikhsan, S.Pi., M.Si."/>
    <x v="322"/>
    <d v="1990-04-21T00:00:00"/>
    <n v="35"/>
    <s v="35 Tahun 5 Bulan"/>
    <s v="31-35"/>
    <s v="Laki-laki"/>
    <x v="19"/>
    <s v="-"/>
    <x v="1"/>
    <x v="8"/>
    <x v="6"/>
    <x v="164"/>
    <x v="75"/>
    <m/>
    <m/>
    <m/>
    <m/>
    <m/>
    <s v="Kepala PUSBINTER"/>
    <x v="1337"/>
    <x v="21"/>
    <x v="12"/>
    <x v="11"/>
    <s v="Kampus Wakatobi"/>
    <s v="S2"/>
    <x v="13"/>
    <x v="1"/>
    <x v="492"/>
    <x v="510"/>
    <x v="1"/>
    <x v="7"/>
    <x v="9"/>
    <x v="9"/>
    <x v="7"/>
    <x v="148"/>
  </r>
  <r>
    <x v="1333"/>
    <s v="-"/>
    <s v="S.Pd., M.Sc."/>
    <s v="- Nasrun, S.Pd., M.Sc."/>
    <x v="940"/>
    <d v="1987-03-02T00:00:00"/>
    <n v="38"/>
    <s v="38 Tahun 6 Bulan"/>
    <s v="36-40"/>
    <s v="Laki-laki"/>
    <x v="8"/>
    <d v="2023-10-01T00:00:00"/>
    <x v="1"/>
    <x v="2"/>
    <x v="3"/>
    <x v="129"/>
    <x v="50"/>
    <m/>
    <m/>
    <m/>
    <m/>
    <m/>
    <s v="KAPRODI EB"/>
    <x v="1338"/>
    <x v="21"/>
    <x v="12"/>
    <x v="11"/>
    <s v="Kampus Wakatobi"/>
    <s v="S2"/>
    <x v="346"/>
    <x v="13"/>
    <x v="493"/>
    <x v="511"/>
    <x v="1"/>
    <x v="7"/>
    <x v="9"/>
    <x v="9"/>
    <x v="7"/>
    <x v="153"/>
  </r>
  <r>
    <x v="1334"/>
    <s v="-"/>
    <s v="S. St.Pi., M.Si."/>
    <s v="- Dewi Utami, S. St.Pi., M.Si."/>
    <x v="941"/>
    <d v="1980-07-29T00:00:00"/>
    <n v="45"/>
    <s v="45 Tahun 2 Bulan"/>
    <s v="41-45"/>
    <s v="Perempuan"/>
    <x v="0"/>
    <d v="2023-04-01T00:00:00"/>
    <x v="1"/>
    <x v="0"/>
    <x v="3"/>
    <x v="169"/>
    <x v="15"/>
    <m/>
    <m/>
    <m/>
    <m/>
    <m/>
    <s v="-"/>
    <x v="1339"/>
    <x v="21"/>
    <x v="12"/>
    <x v="11"/>
    <s v="Kampus Wakatobi"/>
    <s v="S2"/>
    <x v="255"/>
    <x v="115"/>
    <x v="494"/>
    <x v="512"/>
    <x v="1"/>
    <x v="7"/>
    <x v="9"/>
    <x v="9"/>
    <x v="7"/>
    <x v="155"/>
  </r>
  <r>
    <x v="1335"/>
    <s v="-"/>
    <s v="S.Pi., M.Si."/>
    <s v="- La Ode Mansyur, S.Pi., M.Si."/>
    <x v="942"/>
    <d v="1982-02-18T00:00:00"/>
    <n v="43"/>
    <s v="43 Tahun 7 Bulan"/>
    <s v="41-45"/>
    <s v="Laki-laki"/>
    <x v="1"/>
    <d v="2023-04-01T00:00:00"/>
    <x v="1"/>
    <x v="0"/>
    <x v="3"/>
    <x v="38"/>
    <x v="34"/>
    <m/>
    <m/>
    <m/>
    <m/>
    <m/>
    <s v="-"/>
    <x v="1340"/>
    <x v="21"/>
    <x v="12"/>
    <x v="11"/>
    <s v="Kampus Wakatobi"/>
    <s v="S2"/>
    <x v="347"/>
    <x v="115"/>
    <x v="45"/>
    <x v="73"/>
    <x v="2"/>
    <x v="7"/>
    <x v="33"/>
    <x v="33"/>
    <x v="16"/>
    <x v="21"/>
  </r>
  <r>
    <x v="1336"/>
    <s v="-"/>
    <s v="A.Md."/>
    <s v="- Istiqomah Muniawati, A.Md."/>
    <x v="943"/>
    <d v="1994-12-25T00:00:00"/>
    <n v="30"/>
    <s v="30 Tahun 9 Bulan"/>
    <s v="26-30"/>
    <s v="Perempuan"/>
    <x v="11"/>
    <d v="2022-04-01T00:00:00"/>
    <x v="2"/>
    <x v="3"/>
    <x v="4"/>
    <x v="39"/>
    <x v="84"/>
    <s v="-"/>
    <m/>
    <s v="Urusan Pendidikan, Penelitian dan Pengabdian Masyarakat"/>
    <s v="Pelaksana Administrasi Pembantu Direktur I"/>
    <m/>
    <m/>
    <x v="1341"/>
    <x v="2"/>
    <x v="2"/>
    <x v="11"/>
    <s v="Wakatobi"/>
    <s v="D3"/>
    <x v="348"/>
    <x v="1"/>
    <x v="45"/>
    <x v="73"/>
    <x v="2"/>
    <x v="7"/>
    <x v="33"/>
    <x v="33"/>
    <x v="16"/>
    <x v="21"/>
  </r>
  <r>
    <x v="1337"/>
    <s v="-"/>
    <s v="S.Kom."/>
    <s v="- Ahmad Yasin, S.Kom."/>
    <x v="944"/>
    <d v="1987-11-10T00:00:00"/>
    <n v="37"/>
    <s v="37 Tahun 10 Bulan"/>
    <s v="36-40"/>
    <s v="Laki-laki"/>
    <x v="0"/>
    <d v="2023-10-01T00:00:00"/>
    <x v="1"/>
    <x v="3"/>
    <x v="4"/>
    <x v="39"/>
    <x v="84"/>
    <s v="Kepala Subbagian Umum"/>
    <d v="2021-12-21T00:00:00"/>
    <s v="Urusan Tata Usaha dan Kerumahtanggaan (Administrasi/Teknis)"/>
    <s v="Pelaksana Subbagian Umum"/>
    <m/>
    <s v="-"/>
    <x v="1342"/>
    <x v="2"/>
    <x v="2"/>
    <x v="11"/>
    <s v="Kampus Wakatobi"/>
    <s v="S1/D4"/>
    <x v="349"/>
    <x v="13"/>
    <x v="45"/>
    <x v="73"/>
    <x v="2"/>
    <x v="7"/>
    <x v="33"/>
    <x v="33"/>
    <x v="16"/>
    <x v="21"/>
  </r>
  <r>
    <x v="1338"/>
    <s v="-"/>
    <s v="S.P., M.P."/>
    <s v="- Harudin, S.P., M.P."/>
    <x v="945"/>
    <d v="1974-12-25T00:00:00"/>
    <n v="50"/>
    <s v="50 Tahun 9 Bulan"/>
    <s v="46-50"/>
    <s v="Laki-laki"/>
    <x v="1"/>
    <d v="2021-10-01T00:00:00"/>
    <x v="1"/>
    <x v="3"/>
    <x v="4"/>
    <x v="39"/>
    <x v="84"/>
    <s v="Pengelola Keuangan"/>
    <d v="2024-08-01T00:00:00"/>
    <s v="Urusan Keuangan dan Pengelolaan Barang Milik Negara"/>
    <s v="Pelaksana Subbagian Umum"/>
    <m/>
    <s v="-"/>
    <x v="1343"/>
    <x v="2"/>
    <x v="2"/>
    <x v="11"/>
    <s v="Kampus Wakatobi"/>
    <s v="S2"/>
    <x v="258"/>
    <x v="216"/>
    <x v="45"/>
    <x v="73"/>
    <x v="2"/>
    <x v="7"/>
    <x v="33"/>
    <x v="33"/>
    <x v="16"/>
    <x v="21"/>
  </r>
  <r>
    <x v="1339"/>
    <s v="-"/>
    <s v="S.Pi., M.S.T.Pi."/>
    <s v="- La Ode Muhammad Norsa, S.Pi., M.S.T.Pi."/>
    <x v="946"/>
    <d v="1970-01-04T00:00:00"/>
    <n v="55"/>
    <s v="55 Tahun 8 Bulan"/>
    <s v="51-55"/>
    <s v="Laki-laki"/>
    <x v="0"/>
    <d v="2022-04-01T00:00:00"/>
    <x v="1"/>
    <x v="4"/>
    <x v="4"/>
    <x v="39"/>
    <x v="84"/>
    <s v="Analis Pengelolaan Keuangan APBN Ahli Muda"/>
    <d v="2020-10-22T00:00:00"/>
    <m/>
    <m/>
    <s v="Analis Pengelolaan Keuangan APBN"/>
    <s v="Koordinator Administrasi Keuangan"/>
    <x v="1344"/>
    <x v="2"/>
    <x v="2"/>
    <x v="11"/>
    <s v="Kampus Wakatobi"/>
    <s v="S2"/>
    <x v="5"/>
    <x v="3"/>
    <x v="45"/>
    <x v="73"/>
    <x v="2"/>
    <x v="7"/>
    <x v="33"/>
    <x v="33"/>
    <x v="16"/>
    <x v="21"/>
  </r>
  <r>
    <x v="1340"/>
    <s v="-"/>
    <s v="A.Md.Lib."/>
    <s v="- Mohammad Fattah Alfian, A.Md.Lib."/>
    <x v="947"/>
    <d v="1998-07-02T00:00:00"/>
    <n v="27"/>
    <s v="27 Tahun 2 Bulan"/>
    <s v="26-30"/>
    <s v="Laki-laki"/>
    <x v="11"/>
    <d v="2025-06-01T00:00:00"/>
    <x v="1"/>
    <x v="4"/>
    <x v="4"/>
    <x v="39"/>
    <x v="84"/>
    <s v="Arsiparis Terampil"/>
    <d v="2022-09-26T00:00:00"/>
    <m/>
    <m/>
    <s v="Arsiparis"/>
    <s v="-"/>
    <x v="1345"/>
    <x v="2"/>
    <x v="2"/>
    <x v="11"/>
    <s v="Kampus Wakatobi"/>
    <s v="D3"/>
    <x v="335"/>
    <x v="98"/>
    <x v="45"/>
    <x v="73"/>
    <x v="2"/>
    <x v="7"/>
    <x v="33"/>
    <x v="33"/>
    <x v="16"/>
    <x v="21"/>
  </r>
  <r>
    <x v="1341"/>
    <s v="-"/>
    <s v="S.Pi."/>
    <s v="- Dian Andriani, S.Pi."/>
    <x v="948"/>
    <d v="1997-01-08T00:00:00"/>
    <n v="28"/>
    <s v="28 Tahun 8 Bulan"/>
    <s v="26-30"/>
    <s v="Perempuan"/>
    <x v="18"/>
    <d v="2023-10-01T00:00:00"/>
    <x v="1"/>
    <x v="5"/>
    <x v="4"/>
    <x v="39"/>
    <x v="84"/>
    <s v="Pranata Laboratorium Pendidikan Ahli Pertama"/>
    <d v="2023-10-01T00:00:00"/>
    <m/>
    <m/>
    <s v="Pranata Laboratorium Pendidikan"/>
    <s v="-"/>
    <x v="1346"/>
    <x v="2"/>
    <x v="2"/>
    <x v="11"/>
    <s v="Kampus Wakatobi"/>
    <s v="S1/D4"/>
    <x v="220"/>
    <x v="216"/>
    <x v="45"/>
    <x v="73"/>
    <x v="2"/>
    <x v="7"/>
    <x v="33"/>
    <x v="33"/>
    <x v="16"/>
    <x v="21"/>
  </r>
  <r>
    <x v="1342"/>
    <s v="-"/>
    <s v="A.M.K."/>
    <s v="- Djamila, A.M.K."/>
    <x v="949"/>
    <d v="1983-08-01T00:00:00"/>
    <n v="42"/>
    <s v="42 Tahun 1 Bulan"/>
    <s v="41-45"/>
    <s v="Perempuan"/>
    <x v="16"/>
    <d v="2024-03-01T00:00:00"/>
    <x v="1"/>
    <x v="5"/>
    <x v="4"/>
    <x v="39"/>
    <x v="84"/>
    <s v="Perawat Terampil"/>
    <d v="2024-03-01T00:00:00"/>
    <m/>
    <m/>
    <s v="Perawat"/>
    <s v="-"/>
    <x v="1347"/>
    <x v="2"/>
    <x v="2"/>
    <x v="11"/>
    <s v="Kampus Wakatobi"/>
    <s v="D3"/>
    <x v="114"/>
    <x v="217"/>
    <x v="45"/>
    <x v="73"/>
    <x v="2"/>
    <x v="7"/>
    <x v="33"/>
    <x v="33"/>
    <x v="16"/>
    <x v="21"/>
  </r>
  <r>
    <x v="1343"/>
    <s v="-"/>
    <s v="A.P.Pi."/>
    <s v="- Arli Candra Eko Saputra, A.P.Pi."/>
    <x v="322"/>
    <d v="1999-06-18T00:00:00"/>
    <n v="26"/>
    <s v="26 Tahun 3 Bulan"/>
    <s v="26-30"/>
    <s v="Laki-laki"/>
    <x v="19"/>
    <s v="-"/>
    <x v="2"/>
    <x v="7"/>
    <x v="4"/>
    <x v="39"/>
    <x v="84"/>
    <s v="Satuan Pengamanan"/>
    <m/>
    <s v="Urusan Pendidikan, Penelitian dan Pengabdian Masyarakat"/>
    <s v="Pelaksana Administrasi Pembantu Direktur I"/>
    <m/>
    <m/>
    <x v="1348"/>
    <x v="2"/>
    <x v="2"/>
    <x v="11"/>
    <s v="Wakatobi"/>
    <s v="D1"/>
    <x v="350"/>
    <x v="218"/>
    <x v="45"/>
    <x v="73"/>
    <x v="2"/>
    <x v="7"/>
    <x v="33"/>
    <x v="33"/>
    <x v="16"/>
    <x v="21"/>
  </r>
  <r>
    <x v="1344"/>
    <s v="-"/>
    <s v="S.Tp."/>
    <s v="- La Ode Kasrun, S.Tp."/>
    <x v="322"/>
    <d v="1995-04-24T00:00:00"/>
    <n v="30"/>
    <s v="30 Tahun 5 Bulan"/>
    <s v="26-30"/>
    <s v="Laki-laki"/>
    <x v="19"/>
    <s v="-"/>
    <x v="1"/>
    <x v="7"/>
    <x v="4"/>
    <x v="39"/>
    <x v="84"/>
    <s v="Petugas Kebersihan"/>
    <d v="2024-02-01T00:00:00"/>
    <s v="Urusan Tata Usaha dan Kerumahtanggaan (Administrasi/Teknis)"/>
    <s v="Pelaksana Subbagian Umum"/>
    <m/>
    <s v="-"/>
    <x v="1349"/>
    <x v="2"/>
    <x v="2"/>
    <x v="11"/>
    <s v="Kampus Wakatobi"/>
    <s v="S1/D4"/>
    <x v="351"/>
    <x v="216"/>
    <x v="45"/>
    <x v="73"/>
    <x v="2"/>
    <x v="7"/>
    <x v="33"/>
    <x v="33"/>
    <x v="16"/>
    <x v="21"/>
  </r>
  <r>
    <x v="1345"/>
    <s v="-"/>
    <s v="S.Pi."/>
    <s v="- Arifi Jaldin, S.Pi."/>
    <x v="322"/>
    <d v="1997-08-21T00:00:00"/>
    <n v="28"/>
    <s v="28 Tahun 1 Bulan"/>
    <s v="26-30"/>
    <s v="Laki-laki"/>
    <x v="19"/>
    <s v="-"/>
    <x v="1"/>
    <x v="7"/>
    <x v="4"/>
    <x v="39"/>
    <x v="84"/>
    <s v="Pramubakti"/>
    <d v="2024-02-01T00:00:00"/>
    <s v="Urusan Pendidikan, Penelitian dan Pengabdian Masyarakat"/>
    <s v="Pelaksana Administrasi Pembantu Direktur I"/>
    <m/>
    <s v="-"/>
    <x v="1350"/>
    <x v="2"/>
    <x v="2"/>
    <x v="11"/>
    <s v="Kampus Wakatobi"/>
    <s v="S1/D4"/>
    <x v="175"/>
    <x v="216"/>
    <x v="45"/>
    <x v="73"/>
    <x v="2"/>
    <x v="7"/>
    <x v="33"/>
    <x v="33"/>
    <x v="16"/>
    <x v="21"/>
  </r>
  <r>
    <x v="1346"/>
    <s v="-"/>
    <s v="-"/>
    <s v="- La Ode Haibu, -"/>
    <x v="322"/>
    <d v="1981-09-20T00:00:00"/>
    <n v="44"/>
    <s v="44 Tahun 0 Bulan"/>
    <s v="41-45"/>
    <s v="Laki-laki"/>
    <x v="19"/>
    <s v="-"/>
    <x v="1"/>
    <x v="7"/>
    <x v="4"/>
    <x v="39"/>
    <x v="84"/>
    <s v="Pelaksana TEFA"/>
    <d v="2022-01-01T00:00:00"/>
    <s v="Urusan Pendidikan, Penelitian dan Pengabdian Masyarakat"/>
    <s v="Pelaksana Administrasi Pembantu Direktur I"/>
    <m/>
    <s v="-"/>
    <x v="1351"/>
    <x v="2"/>
    <x v="2"/>
    <x v="11"/>
    <s v="Kampus Wakatobi"/>
    <s v="SLTA"/>
    <x v="83"/>
    <x v="52"/>
    <x v="45"/>
    <x v="73"/>
    <x v="2"/>
    <x v="7"/>
    <x v="33"/>
    <x v="33"/>
    <x v="16"/>
    <x v="21"/>
  </r>
  <r>
    <x v="1347"/>
    <s v="-"/>
    <s v="A.P.Pi."/>
    <s v="- Masrati, A.P.Pi."/>
    <x v="322"/>
    <d v="2001-09-22T00:00:00"/>
    <n v="24"/>
    <s v="24 Tahun 0 Bulan"/>
    <s v="21-25"/>
    <s v="Perempuan"/>
    <x v="19"/>
    <s v="-"/>
    <x v="2"/>
    <x v="7"/>
    <x v="4"/>
    <x v="39"/>
    <x v="84"/>
    <s v="Pelaksana Administrasi Penjaminan Mutu"/>
    <d v="2023-06-01T00:00:00"/>
    <s v="Urusan Penjaminan Mutu"/>
    <s v="Pelaksana Administrasi Pembantu Direktur I"/>
    <m/>
    <s v="-"/>
    <x v="1352"/>
    <x v="2"/>
    <x v="2"/>
    <x v="11"/>
    <s v="Kampus Wakatobi"/>
    <s v="D1"/>
    <x v="352"/>
    <x v="218"/>
    <x v="45"/>
    <x v="73"/>
    <x v="2"/>
    <x v="7"/>
    <x v="33"/>
    <x v="33"/>
    <x v="16"/>
    <x v="21"/>
  </r>
  <r>
    <x v="1348"/>
    <s v="-"/>
    <s v="S.Tr.Pi."/>
    <s v="- Taupik, S.Tr.Pi."/>
    <x v="322"/>
    <d v="1992-05-04T00:00:00"/>
    <n v="33"/>
    <s v="33 Tahun 4 Bulan"/>
    <s v="31-35"/>
    <s v="Laki-laki"/>
    <x v="19"/>
    <s v="-"/>
    <x v="1"/>
    <x v="6"/>
    <x v="4"/>
    <x v="39"/>
    <x v="84"/>
    <s v="Anggota Pusbinter"/>
    <d v="2018-08-01T00:00:00"/>
    <s v="Urusan Pembinaan Karakter"/>
    <s v="Pelaksana Administrasi Pembantu Direktur I"/>
    <m/>
    <s v="-"/>
    <x v="1353"/>
    <x v="2"/>
    <x v="2"/>
    <x v="11"/>
    <s v="Kampus Wakatobi"/>
    <s v="S1/D4"/>
    <x v="253"/>
    <x v="3"/>
    <x v="45"/>
    <x v="73"/>
    <x v="2"/>
    <x v="7"/>
    <x v="33"/>
    <x v="33"/>
    <x v="16"/>
    <x v="21"/>
  </r>
  <r>
    <x v="1349"/>
    <s v="-"/>
    <s v="A.P.Pi."/>
    <s v="- Yani Safitri, A.P.Pi."/>
    <x v="322"/>
    <d v="2001-01-20T00:00:00"/>
    <n v="24"/>
    <s v="24 Tahun 8 Bulan"/>
    <s v="21-25"/>
    <s v="Perempuan"/>
    <x v="19"/>
    <s v="-"/>
    <x v="1"/>
    <x v="7"/>
    <x v="4"/>
    <x v="39"/>
    <x v="84"/>
    <s v="Pembina Asrama"/>
    <d v="2023-03-01T00:00:00"/>
    <s v="Urusan Pembinaan Karakter"/>
    <s v="Pelaksana Administrasi Pembantu Direktur I"/>
    <m/>
    <s v="-"/>
    <x v="1354"/>
    <x v="2"/>
    <x v="2"/>
    <x v="11"/>
    <s v="Kampus Wakatobi"/>
    <s v="D1"/>
    <x v="352"/>
    <x v="218"/>
    <x v="45"/>
    <x v="73"/>
    <x v="2"/>
    <x v="7"/>
    <x v="33"/>
    <x v="33"/>
    <x v="16"/>
    <x v="21"/>
  </r>
  <r>
    <x v="1350"/>
    <s v="-"/>
    <s v="S.I.Kom."/>
    <s v="- Ahmad Rizal, S.I.Kom."/>
    <x v="322"/>
    <d v="1996-01-20T00:00:00"/>
    <n v="29"/>
    <s v="29 Tahun 8 Bulan"/>
    <s v="26-30"/>
    <s v="Laki-laki"/>
    <x v="19"/>
    <s v="-"/>
    <x v="1"/>
    <x v="7"/>
    <x v="4"/>
    <x v="39"/>
    <x v="84"/>
    <s v="Pelaksana Hubungan Masyarakat"/>
    <d v="2024-02-01T00:00:00"/>
    <s v="Urusan Kehumasan"/>
    <s v="Pelaksana Subbagian Umum"/>
    <m/>
    <s v="-"/>
    <x v="1355"/>
    <x v="2"/>
    <x v="2"/>
    <x v="11"/>
    <s v="Kampus Wakatobi"/>
    <s v="S1/D4"/>
    <x v="181"/>
    <x v="216"/>
    <x v="45"/>
    <x v="73"/>
    <x v="2"/>
    <x v="7"/>
    <x v="33"/>
    <x v="33"/>
    <x v="16"/>
    <x v="21"/>
  </r>
  <r>
    <x v="1351"/>
    <s v="-"/>
    <s v="A.Md.T."/>
    <s v="- Wa Ode Asyuni, A.Md.T."/>
    <x v="322"/>
    <d v="1998-12-05T00:00:00"/>
    <n v="26"/>
    <s v="26 Tahun 9 Bulan"/>
    <s v="26-30"/>
    <s v="Perempuan"/>
    <x v="19"/>
    <s v="-"/>
    <x v="1"/>
    <x v="6"/>
    <x v="4"/>
    <x v="39"/>
    <x v="84"/>
    <s v="Pengelola Administrasi Kepegawaian"/>
    <d v="2020-01-01T00:00:00"/>
    <s v="Urusan Kepegawaian"/>
    <s v="Pelaksana Subbagian Umum"/>
    <m/>
    <s v="-"/>
    <x v="1356"/>
    <x v="2"/>
    <x v="2"/>
    <x v="11"/>
    <s v="Kampus Wakatobi"/>
    <s v="D3"/>
    <x v="251"/>
    <x v="150"/>
    <x v="45"/>
    <x v="73"/>
    <x v="2"/>
    <x v="7"/>
    <x v="33"/>
    <x v="33"/>
    <x v="16"/>
    <x v="21"/>
  </r>
  <r>
    <x v="1352"/>
    <s v="-"/>
    <s v="S.Pd."/>
    <s v="- Budi Rahman, S.Pd."/>
    <x v="322"/>
    <d v="1989-12-25T00:00:00"/>
    <n v="35"/>
    <s v="35 Tahun 9 Bulan"/>
    <s v="31-35"/>
    <s v="Laki-laki"/>
    <x v="19"/>
    <s v="-"/>
    <x v="1"/>
    <x v="6"/>
    <x v="4"/>
    <x v="39"/>
    <x v="84"/>
    <s v="Pengelola Barang Milik Negara dan Persediaan"/>
    <d v="2020-01-01T00:00:00"/>
    <s v="Urusan Keuangan dan Pengelolaan Barang Milik Negara"/>
    <s v="Pelaksana Subbagian Umum"/>
    <m/>
    <s v="-"/>
    <x v="1357"/>
    <x v="2"/>
    <x v="2"/>
    <x v="11"/>
    <s v="Kampus Wakatobi"/>
    <s v="S1/D4"/>
    <x v="353"/>
    <x v="219"/>
    <x v="45"/>
    <x v="73"/>
    <x v="2"/>
    <x v="7"/>
    <x v="33"/>
    <x v="33"/>
    <x v="16"/>
    <x v="21"/>
  </r>
  <r>
    <x v="1353"/>
    <s v="-"/>
    <s v="S.H."/>
    <s v="- Fariz Kurniawan Pratama, S.H."/>
    <x v="322"/>
    <d v="1989-08-20T00:00:00"/>
    <n v="36"/>
    <s v="36 Tahun 1 Bulan"/>
    <s v="36-40"/>
    <s v="Laki-laki"/>
    <x v="19"/>
    <s v="-"/>
    <x v="1"/>
    <x v="6"/>
    <x v="4"/>
    <x v="39"/>
    <x v="84"/>
    <s v="Pelaksana Keuangan dan Program"/>
    <d v="2020-01-01T00:00:00"/>
    <s v="Urusan Keuangan dan Pengelolaan Barang Milik Negara"/>
    <s v="Pelaksana Subbagian Umum"/>
    <m/>
    <s v="-"/>
    <x v="1358"/>
    <x v="2"/>
    <x v="2"/>
    <x v="11"/>
    <s v="Kampus Wakatobi"/>
    <s v="S1/D4"/>
    <x v="339"/>
    <x v="219"/>
    <x v="45"/>
    <x v="73"/>
    <x v="2"/>
    <x v="7"/>
    <x v="33"/>
    <x v="33"/>
    <x v="16"/>
    <x v="21"/>
  </r>
  <r>
    <x v="1354"/>
    <s v="-"/>
    <s v="S.E."/>
    <s v="- Wa Ode Asmarani, S.E."/>
    <x v="322"/>
    <d v="1996-03-15T00:00:00"/>
    <n v="29"/>
    <s v="29 Tahun 6 Bulan"/>
    <s v="26-30"/>
    <s v="Perempuan"/>
    <x v="19"/>
    <s v="-"/>
    <x v="1"/>
    <x v="7"/>
    <x v="4"/>
    <x v="39"/>
    <x v="84"/>
    <s v="Pengelola Keuangan"/>
    <d v="2022-01-01T00:00:00"/>
    <s v="Urusan Keuangan dan Pengelolaan Barang Milik Negara"/>
    <s v="Pelaksana Subbagian Umum"/>
    <m/>
    <s v="-"/>
    <x v="1359"/>
    <x v="2"/>
    <x v="2"/>
    <x v="11"/>
    <s v="Kampus Wakatobi"/>
    <s v="S1/D4"/>
    <x v="354"/>
    <x v="179"/>
    <x v="45"/>
    <x v="73"/>
    <x v="2"/>
    <x v="7"/>
    <x v="33"/>
    <x v="33"/>
    <x v="16"/>
    <x v="21"/>
  </r>
  <r>
    <x v="1355"/>
    <s v="-"/>
    <s v="S.Pi."/>
    <s v="- Marni, S.Pi."/>
    <x v="322"/>
    <d v="1996-02-02T00:00:00"/>
    <n v="29"/>
    <s v="29 Tahun 7 Bulan"/>
    <s v="26-30"/>
    <s v="Perempuan"/>
    <x v="19"/>
    <s v="-"/>
    <x v="2"/>
    <x v="7"/>
    <x v="4"/>
    <x v="39"/>
    <x v="84"/>
    <s v="-"/>
    <m/>
    <s v="Urusan Kepegawaian"/>
    <s v="Pelaksana Subbagian Umum"/>
    <m/>
    <m/>
    <x v="1360"/>
    <x v="2"/>
    <x v="2"/>
    <x v="11"/>
    <s v="Wakatobi"/>
    <s v="S1/D4"/>
    <x v="266"/>
    <x v="216"/>
    <x v="45"/>
    <x v="73"/>
    <x v="2"/>
    <x v="7"/>
    <x v="33"/>
    <x v="33"/>
    <x v="16"/>
    <x v="21"/>
  </r>
  <r>
    <x v="1356"/>
    <s v="-"/>
    <s v="S.Pi."/>
    <s v="- Iwan Wali, S.Pi."/>
    <x v="322"/>
    <d v="1991-03-21T00:00:00"/>
    <n v="34"/>
    <s v="34 Tahun 6 Bulan"/>
    <s v="31-35"/>
    <s v="Laki-laki"/>
    <x v="19"/>
    <s v="-"/>
    <x v="1"/>
    <x v="6"/>
    <x v="4"/>
    <x v="39"/>
    <x v="84"/>
    <s v="Sekretaris Direktur"/>
    <d v="2022-01-01T00:00:00"/>
    <s v="Urusan Tata Usaha dan Kerumahtanggaan (Administrasi/Teknis)"/>
    <s v="Pelaksana Subbagian Umum"/>
    <m/>
    <s v="-"/>
    <x v="1361"/>
    <x v="2"/>
    <x v="2"/>
    <x v="11"/>
    <s v="Kampus Wakatobi"/>
    <s v="S1/D4"/>
    <x v="220"/>
    <x v="220"/>
    <x v="45"/>
    <x v="73"/>
    <x v="2"/>
    <x v="7"/>
    <x v="33"/>
    <x v="33"/>
    <x v="16"/>
    <x v="21"/>
  </r>
  <r>
    <x v="1357"/>
    <s v="-"/>
    <s v="-"/>
    <s v="- La Saru, -"/>
    <x v="322"/>
    <d v="1977-04-28T00:00:00"/>
    <n v="48"/>
    <s v="48 Tahun 5 Bulan"/>
    <s v="46-50"/>
    <s v="Laki-laki"/>
    <x v="19"/>
    <s v="-"/>
    <x v="1"/>
    <x v="6"/>
    <x v="4"/>
    <x v="39"/>
    <x v="84"/>
    <s v="Satuan Pengamanan"/>
    <d v="2018-01-01T00:00:00"/>
    <s v="Urusan Tata Usaha dan Kerumahtanggaan (Administrasi/Teknis)"/>
    <s v="Pelaksana Subbagian Umum"/>
    <m/>
    <s v="-"/>
    <x v="1362"/>
    <x v="2"/>
    <x v="2"/>
    <x v="11"/>
    <s v="Kampus Wakatobi"/>
    <s v="SLTA"/>
    <x v="83"/>
    <x v="52"/>
    <x v="45"/>
    <x v="73"/>
    <x v="2"/>
    <x v="7"/>
    <x v="33"/>
    <x v="33"/>
    <x v="16"/>
    <x v="21"/>
  </r>
  <r>
    <x v="1358"/>
    <s v="-"/>
    <s v="S.Pd."/>
    <s v="- La Ode Sulaiman, S.Pd."/>
    <x v="322"/>
    <d v="1995-09-07T00:00:00"/>
    <n v="30"/>
    <s v="30 Tahun 0 Bulan"/>
    <s v="26-30"/>
    <s v="Laki-laki"/>
    <x v="19"/>
    <s v="-"/>
    <x v="2"/>
    <x v="7"/>
    <x v="4"/>
    <x v="39"/>
    <x v="84"/>
    <s v="-"/>
    <m/>
    <s v="Urusan Tata Usaha dan Kerumahtanggaan (Administrasi/Teknis)"/>
    <s v="Pelaksana Subbagian Umum"/>
    <m/>
    <m/>
    <x v="1363"/>
    <x v="2"/>
    <x v="2"/>
    <x v="11"/>
    <s v="Wakatobi"/>
    <s v="S1/D4"/>
    <x v="355"/>
    <x v="221"/>
    <x v="45"/>
    <x v="73"/>
    <x v="2"/>
    <x v="7"/>
    <x v="33"/>
    <x v="33"/>
    <x v="16"/>
    <x v="21"/>
  </r>
  <r>
    <x v="1359"/>
    <s v="-"/>
    <s v="-"/>
    <s v="- Ratno Daru D, -"/>
    <x v="322"/>
    <d v="1982-11-03T00:00:00"/>
    <n v="42"/>
    <s v="42 Tahun 10 Bulan"/>
    <s v="41-45"/>
    <s v="Laki-laki"/>
    <x v="19"/>
    <s v="-"/>
    <x v="1"/>
    <x v="6"/>
    <x v="4"/>
    <x v="39"/>
    <x v="84"/>
    <s v="Pengemudi"/>
    <d v="2018-01-01T00:00:00"/>
    <s v="Urusan Tata Usaha dan Kerumahtanggaan (Administrasi/Teknis)"/>
    <s v="Pelaksana Subbagian Umum"/>
    <m/>
    <s v="-"/>
    <x v="1364"/>
    <x v="2"/>
    <x v="2"/>
    <x v="11"/>
    <s v="Kampus Wakatobi"/>
    <s v="SLTA"/>
    <x v="83"/>
    <x v="52"/>
    <x v="45"/>
    <x v="73"/>
    <x v="2"/>
    <x v="7"/>
    <x v="33"/>
    <x v="33"/>
    <x v="16"/>
    <x v="21"/>
  </r>
  <r>
    <x v="1360"/>
    <s v="-"/>
    <s v="-"/>
    <s v="- Wa Dede, -"/>
    <x v="322"/>
    <d v="1989-02-08T00:00:00"/>
    <n v="36"/>
    <s v="36 Tahun 7 Bulan"/>
    <s v="36-40"/>
    <s v="Perempuan"/>
    <x v="19"/>
    <s v="-"/>
    <x v="1"/>
    <x v="6"/>
    <x v="4"/>
    <x v="39"/>
    <x v="84"/>
    <s v="Petugas Kebersihan"/>
    <d v="2018-01-01T00:00:00"/>
    <s v="Urusan Tata Usaha dan Kerumahtanggaan (Administrasi/Teknis)"/>
    <s v="Pelaksana Subbagian Umum"/>
    <m/>
    <s v="-"/>
    <x v="1365"/>
    <x v="2"/>
    <x v="2"/>
    <x v="11"/>
    <s v="Kampus Wakatobi"/>
    <s v="SLTA"/>
    <x v="83"/>
    <x v="52"/>
    <x v="45"/>
    <x v="73"/>
    <x v="2"/>
    <x v="7"/>
    <x v="33"/>
    <x v="33"/>
    <x v="16"/>
    <x v="21"/>
  </r>
  <r>
    <x v="1361"/>
    <s v="-"/>
    <s v="-"/>
    <s v="- Risnawati, -"/>
    <x v="322"/>
    <d v="2000-01-07T00:00:00"/>
    <n v="25"/>
    <s v="25 Tahun 8 Bulan"/>
    <s v="21-25"/>
    <s v="Perempuan"/>
    <x v="19"/>
    <s v="-"/>
    <x v="2"/>
    <x v="7"/>
    <x v="4"/>
    <x v="39"/>
    <x v="84"/>
    <s v="Petugas Kebersihan"/>
    <d v="2022-01-01T00:00:00"/>
    <s v="Urusan Tata Usaha dan Kerumahtanggaan (Administrasi/Teknis)"/>
    <s v="Pelaksana Subbagian Umum"/>
    <m/>
    <s v="-"/>
    <x v="1366"/>
    <x v="2"/>
    <x v="2"/>
    <x v="11"/>
    <s v="Kampus Wakatobi"/>
    <s v="SLTA"/>
    <x v="83"/>
    <x v="52"/>
    <x v="45"/>
    <x v="73"/>
    <x v="2"/>
    <x v="7"/>
    <x v="33"/>
    <x v="33"/>
    <x v="16"/>
    <x v="21"/>
  </r>
  <r>
    <x v="1362"/>
    <s v="-"/>
    <s v="-"/>
    <s v="- La Masia, -"/>
    <x v="322"/>
    <d v="1981-12-31T00:00:00"/>
    <n v="43"/>
    <s v="43 Tahun 8 Bulan"/>
    <s v="41-45"/>
    <s v="Laki-laki"/>
    <x v="19"/>
    <s v="-"/>
    <x v="1"/>
    <x v="7"/>
    <x v="4"/>
    <x v="39"/>
    <x v="84"/>
    <s v="Petugas Kemanan"/>
    <d v="2022-01-01T00:00:00"/>
    <s v="Urusan Tata Usaha dan Kerumahtanggaan (Administrasi/Teknis)"/>
    <s v="Pelaksana Subbagian Umum"/>
    <m/>
    <s v="-"/>
    <x v="1367"/>
    <x v="2"/>
    <x v="2"/>
    <x v="11"/>
    <s v="Kampus Wakatobi"/>
    <s v="SLTA"/>
    <x v="83"/>
    <x v="52"/>
    <x v="45"/>
    <x v="73"/>
    <x v="2"/>
    <x v="7"/>
    <x v="33"/>
    <x v="33"/>
    <x v="16"/>
    <x v="21"/>
  </r>
  <r>
    <x v="1363"/>
    <s v="-"/>
    <s v="S.Pd."/>
    <s v="- Fajar Jaksim Ode, S.Pd."/>
    <x v="322"/>
    <d v="1995-12-18T00:00:00"/>
    <n v="29"/>
    <s v="29 Tahun 9 Bulan"/>
    <s v="26-30"/>
    <s v="Laki-laki"/>
    <x v="19"/>
    <s v="-"/>
    <x v="1"/>
    <x v="7"/>
    <x v="4"/>
    <x v="39"/>
    <x v="84"/>
    <s v="Satuan Pengamanan"/>
    <d v="2023-03-01T00:00:00"/>
    <s v="Urusan Tata Usaha dan Kerumahtanggaan (Administrasi/Teknis)"/>
    <s v="Pelaksana Subbagian Umum"/>
    <m/>
    <s v="-"/>
    <x v="1368"/>
    <x v="2"/>
    <x v="2"/>
    <x v="11"/>
    <s v="Kampus Wakatobi"/>
    <s v="S1/D4"/>
    <x v="356"/>
    <x v="221"/>
    <x v="45"/>
    <x v="73"/>
    <x v="2"/>
    <x v="7"/>
    <x v="33"/>
    <x v="33"/>
    <x v="16"/>
    <x v="21"/>
  </r>
  <r>
    <x v="1364"/>
    <m/>
    <m/>
    <s v=" Nursia, "/>
    <x v="76"/>
    <d v="1994-08-22T00:00:00"/>
    <n v="31"/>
    <s v="31 Tahun 1 Bulan"/>
    <s v="31-35"/>
    <s v="Perempuan"/>
    <x v="7"/>
    <m/>
    <x v="1"/>
    <x v="7"/>
    <x v="4"/>
    <x v="39"/>
    <x v="84"/>
    <s v="Petugas Kebersihan"/>
    <d v="2025-01-01T00:00:00"/>
    <s v="Urusan Tata Usaha dan Kerumahtanggaan (Administrasi/Teknis)"/>
    <s v="Pelaksana Subbagian Umum"/>
    <m/>
    <m/>
    <x v="1369"/>
    <x v="2"/>
    <x v="2"/>
    <x v="11"/>
    <s v="Kampus Wakatobi"/>
    <s v="SLTA"/>
    <x v="36"/>
    <x v="26"/>
    <x v="45"/>
    <x v="73"/>
    <x v="2"/>
    <x v="7"/>
    <x v="33"/>
    <x v="33"/>
    <x v="16"/>
    <x v="21"/>
  </r>
  <r>
    <x v="1365"/>
    <m/>
    <s v="M.Si."/>
    <s v=" Wa Ode Nur Asma La Dia, M.Si."/>
    <x v="76"/>
    <d v="1999-02-27T00:00:00"/>
    <n v="26"/>
    <s v="26 Tahun 7 Bulan"/>
    <s v="26-30"/>
    <s v="Perempuan"/>
    <x v="7"/>
    <m/>
    <x v="1"/>
    <x v="7"/>
    <x v="4"/>
    <x v="39"/>
    <x v="84"/>
    <s v="Pramubakti"/>
    <d v="2025-01-01T00:00:00"/>
    <s v="Urusan Pendidikan, Penelitian dan Pengabdian Masyarakat"/>
    <s v="Pelaksana Subbagian Umum"/>
    <m/>
    <m/>
    <x v="1370"/>
    <x v="2"/>
    <x v="2"/>
    <x v="11"/>
    <s v="Kampus Wakatobi"/>
    <s v="S2"/>
    <x v="357"/>
    <x v="1"/>
    <x v="45"/>
    <x v="73"/>
    <x v="2"/>
    <x v="7"/>
    <x v="33"/>
    <x v="33"/>
    <x v="16"/>
    <x v="21"/>
  </r>
  <r>
    <x v="1366"/>
    <m/>
    <s v="S.E"/>
    <s v=" Siti Syartika Sahlan, S.E"/>
    <x v="76"/>
    <d v="1992-06-23T00:00:00"/>
    <n v="33"/>
    <s v="33 Tahun 3 Bulan"/>
    <s v="31-35"/>
    <s v="Perempuan"/>
    <x v="7"/>
    <m/>
    <x v="1"/>
    <x v="7"/>
    <x v="4"/>
    <x v="39"/>
    <x v="84"/>
    <s v="Pramubakti"/>
    <d v="2025-01-01T00:00:00"/>
    <s v="Urusan Pendidikan, Penelitian dan Pengabdian Masyarakat"/>
    <s v="Pelaksana Subbagian Umum"/>
    <m/>
    <m/>
    <x v="1371"/>
    <x v="2"/>
    <x v="2"/>
    <x v="11"/>
    <s v="Kampus Wakatobi"/>
    <s v="S1/D4"/>
    <x v="358"/>
    <x v="216"/>
    <x v="45"/>
    <x v="73"/>
    <x v="2"/>
    <x v="7"/>
    <x v="33"/>
    <x v="33"/>
    <x v="16"/>
    <x v="21"/>
  </r>
  <r>
    <x v="1367"/>
    <m/>
    <s v="S.Sos"/>
    <s v=" Muhamad Yoga Sara, S.Sos"/>
    <x v="76"/>
    <d v="1989-10-16T00:00:00"/>
    <n v="35"/>
    <s v="35 Tahun 11 Bulan"/>
    <s v="31-35"/>
    <s v="Laki-laki"/>
    <x v="7"/>
    <m/>
    <x v="2"/>
    <x v="7"/>
    <x v="4"/>
    <x v="39"/>
    <x v="84"/>
    <s v="Pelaksana TEFA"/>
    <d v="2025-01-01T00:00:00"/>
    <s v="Urusan Tata Usaha dan Kerumahtanggaan (Administrasi/Teknis)"/>
    <s v="Pelaksana Subbagian Umum"/>
    <m/>
    <m/>
    <x v="1372"/>
    <x v="2"/>
    <x v="2"/>
    <x v="11"/>
    <s v="Kampus Wakatobi"/>
    <s v="S1/D4"/>
    <x v="359"/>
    <x v="222"/>
    <x v="45"/>
    <x v="73"/>
    <x v="2"/>
    <x v="7"/>
    <x v="33"/>
    <x v="33"/>
    <x v="16"/>
    <x v="21"/>
  </r>
  <r>
    <x v="1368"/>
    <s v="-"/>
    <s v="S.Pi."/>
    <s v="- Hasriani, S.Pi."/>
    <x v="322"/>
    <d v="1996-03-02T00:00:00"/>
    <n v="29"/>
    <s v="29 Tahun 6 Bulan"/>
    <s v="26-30"/>
    <s v="Perempuan"/>
    <x v="19"/>
    <s v="-"/>
    <x v="2"/>
    <x v="7"/>
    <x v="4"/>
    <x v="39"/>
    <x v="84"/>
    <s v="Pelaksana Sistem Pengendalian Intern"/>
    <d v="2022-01-01T00:00:00"/>
    <s v="Urusan Tata Usaha dan Kerumahtanggaan (Administrasi/Teknis)"/>
    <s v="Pelaksana Subbagian Umum"/>
    <m/>
    <s v="-"/>
    <x v="1373"/>
    <x v="2"/>
    <x v="2"/>
    <x v="11"/>
    <s v="Kampus Wakatobi"/>
    <s v="S1/D4"/>
    <x v="186"/>
    <x v="216"/>
    <x v="45"/>
    <x v="73"/>
    <x v="2"/>
    <x v="7"/>
    <x v="33"/>
    <x v="33"/>
    <x v="16"/>
    <x v="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9">
  <r>
    <s v="Rahmat Mualim"/>
    <s v="-"/>
    <s v="S.St.Pi., M.Si."/>
    <s v="- Rahmat Mualim, S.St.Pi., M.Si."/>
    <s v="19820310 200604 1 003"/>
    <d v="1982-03-10T00:00:00"/>
    <n v="43"/>
    <s v="43 Tahun 6 Bulan"/>
    <s v="41-45"/>
    <s v="Laki-laki"/>
    <s v="Penata Tk.I, III/d"/>
    <d v="2022-04-01T00:00:00"/>
    <x v="0"/>
    <x v="0"/>
    <x v="0"/>
    <x v="0"/>
    <s v="3 Tahun 9 Bulan"/>
    <m/>
    <m/>
    <m/>
    <m/>
    <x v="0"/>
    <s v="TUBEL (14 Agustus 2023 s.d 13 Agustus 2027)"/>
    <s v="- Rahmat Mualim, S.St.Pi., M.Si. (Lektor)_TUBEL (14 Agustus 2023 s.d 13 Agustus 2027)"/>
    <x v="0"/>
    <s v="TPI/PT"/>
    <x v="0"/>
    <s v="Kampus Jakarta"/>
    <x v="0"/>
    <s v="S2 Ilmu Kelautan Hayati dan Non Hayati"/>
    <s v="Universitas Indonesia"/>
    <s v="5642760661130252"/>
    <s v="3910038201"/>
    <x v="0"/>
    <s v="2019"/>
    <s v="19139300108957"/>
    <s v="19-001001-0772"/>
    <d v="2019-10-25T00:00:00"/>
    <s v="Teknik Kelautan dan Ilmu Kelautan"/>
  </r>
  <r>
    <s v="Yusrizal"/>
    <s v="Dr."/>
    <s v="S.Pi., M.Si."/>
    <s v="Dr. Yusrizal, S.Pi., M.Si."/>
    <s v="19700803 200212 1 003"/>
    <d v="1970-08-03T00:00:00"/>
    <n v="55"/>
    <s v="55 Tahun 1 Bulan"/>
    <s v="51-55"/>
    <s v="Laki-laki"/>
    <s v="Pembina, IV/a"/>
    <d v="2024-08-01T00:00:00"/>
    <x v="1"/>
    <x v="0"/>
    <x v="1"/>
    <x v="1"/>
    <s v="1 Tahun 5 Bulan"/>
    <m/>
    <m/>
    <m/>
    <m/>
    <x v="0"/>
    <s v="KEPALA PUSAT PELAYANAN AKADEMIK"/>
    <s v="Dr. Yusrizal, S.Pi., M.Si. (Lektor Kepala)_KEPALA PUSAT PELAYANAN AKADEMIK"/>
    <x v="0"/>
    <s v="TPI/PT"/>
    <x v="0"/>
    <s v="Kampus Jakarta"/>
    <x v="1"/>
    <s v="S3 Teknologi Perikanan Laut"/>
    <s v="Institut Pertanian Bogor"/>
    <s v="2135748649130123"/>
    <s v="3903087001"/>
    <x v="0"/>
    <s v="2018"/>
    <s v="18139300110321"/>
    <s v="18-001004-0850"/>
    <d v="2018-11-30T00:00:00"/>
    <s v="Teknologi Penangkapan Ikan"/>
  </r>
  <r>
    <s v="Maman Hermawan"/>
    <s v="Prof.Dr."/>
    <s v="M.Sc."/>
    <s v="Prof.Dr. Maman Hermawan, M.Sc."/>
    <s v="19600505 198603 1 004"/>
    <d v="1960-05-05T00:00:00"/>
    <n v="65"/>
    <s v="65 Tahun 4 Bulan"/>
    <s v="61-65"/>
    <s v="Laki-laki"/>
    <s v="Pembina Utama Madya, IV/d"/>
    <d v="2013-04-01T00:00:00"/>
    <x v="1"/>
    <x v="0"/>
    <x v="2"/>
    <x v="2"/>
    <s v="2 Tahun 0 Bulan"/>
    <m/>
    <m/>
    <m/>
    <m/>
    <x v="0"/>
    <s v="Kepala Lembaga Penelitian dan Inovasi Perikanan Tangkap"/>
    <s v="Prof.Dr. Maman Hermawan, M.Sc. (Guru Besar)_Kepala Lembaga Penelitian dan Inovasi Perikanan Tangkap"/>
    <x v="0"/>
    <s v="TPI/PT"/>
    <x v="0"/>
    <s v="Kampus Jakarta"/>
    <x v="1"/>
    <s v="S3 Teknologi Kelautan"/>
    <s v="Institut Pertanian Bogor"/>
    <s v="2837738639131162"/>
    <s v="3905056001"/>
    <x v="0"/>
    <s v="2022"/>
    <s v="22139501003134"/>
    <s v="22-001001-0288"/>
    <d v="2022-09-09T00:00:00"/>
    <s v="Teknik Kelautan dan Ilmu Kelautan"/>
  </r>
  <r>
    <s v="Eddy Sugriwa Husen"/>
    <s v="-"/>
    <s v="S.Pi., M.M."/>
    <s v="- Eddy Sugriwa Husen, S.Pi., M.M."/>
    <s v="19600127 198603 1 003"/>
    <d v="1960-01-27T00:00:00"/>
    <n v="65"/>
    <s v="65 Tahun 8 Bulan"/>
    <s v="61-65"/>
    <s v="Laki-laki"/>
    <s v="Pembina Utama Muda, IV/c"/>
    <d v="2012-04-01T00:00:00"/>
    <x v="2"/>
    <x v="0"/>
    <x v="1"/>
    <x v="3"/>
    <s v="20 Tahun 2 Bulan"/>
    <m/>
    <m/>
    <m/>
    <m/>
    <x v="0"/>
    <s v="Pensiun per 1 Februari 2025"/>
    <s v="- Eddy Sugriwa Husen, S.Pi., M.M. (Lektor Kepala)_Pensiun per 1 Februari 2025"/>
    <x v="0"/>
    <s v="TPI/PT"/>
    <x v="0"/>
    <s v="Kampus Jakarta"/>
    <x v="0"/>
    <s v="S2 Ilmu Manajemen"/>
    <s v="STIE Jagakarsa"/>
    <s v="2459738639130052"/>
    <s v="3927016001"/>
    <x v="0"/>
    <s v="2010"/>
    <s v="105060300335"/>
    <s v="PTP/IPB/445"/>
    <d v="2010-09-01T00:00:00"/>
    <s v="Teknologi Penangkapan Ikan"/>
  </r>
  <r>
    <s v="Suharyanto"/>
    <s v="Dr."/>
    <s v="S.Pi., M.Si."/>
    <s v="Dr. Suharyanto, S.Pi., M.Si."/>
    <s v="19610702 198603 1 003"/>
    <d v="1961-07-02T00:00:00"/>
    <n v="64"/>
    <s v="64 Tahun 2 Bulan"/>
    <s v="61-65"/>
    <s v="Laki-laki"/>
    <s v="Pembina Utama Muda, IV/c"/>
    <d v="2013-04-01T00:00:00"/>
    <x v="1"/>
    <x v="0"/>
    <x v="1"/>
    <x v="4"/>
    <s v="18 Tahun 1 Bulan"/>
    <m/>
    <m/>
    <m/>
    <m/>
    <x v="0"/>
    <s v="Kepala Laboratorium Teknologi Alat Tangkap"/>
    <s v="Dr. Suharyanto, S.Pi., M.Si. (Lektor Kepala)_Kepala Laboratorium Teknologi Alat Tangkap"/>
    <x v="0"/>
    <s v="TPI/PT"/>
    <x v="0"/>
    <s v="Kampus Jakarta"/>
    <x v="1"/>
    <s v="S3 Teknologi Kelautan"/>
    <s v="Institut Pertanian Bogor"/>
    <s v="1034739640130063"/>
    <s v="3902076101"/>
    <x v="0"/>
    <s v="2010"/>
    <s v="105060300312"/>
    <s v="PTP/IPB/422"/>
    <d v="2010-09-01T00:00:00"/>
    <s v="Teknologi Penangkapan Ikan"/>
  </r>
  <r>
    <s v="Syarif Syamsuddin"/>
    <s v="-"/>
    <s v="S.Pi., M.Si."/>
    <s v="- Syarif Syamsuddin, S.Pi., M.Si."/>
    <s v="19600414 198503 1 004"/>
    <d v="1960-04-14T00:00:00"/>
    <n v="65"/>
    <s v="65 Tahun 5 Bulan"/>
    <s v="61-65"/>
    <s v="Laki-laki"/>
    <s v="Pembina Utama Muda, IV/c"/>
    <d v="2013-04-01T00:00:00"/>
    <x v="2"/>
    <x v="0"/>
    <x v="1"/>
    <x v="5"/>
    <s v="20 Tahun 1 Bulan"/>
    <m/>
    <m/>
    <m/>
    <m/>
    <x v="0"/>
    <s v="Pensiun per 1 Mei 2025"/>
    <s v="- Syarif Syamsuddin, S.Pi., M.Si. (Lektor Kepala)_Pensiun per 1 Mei 2025"/>
    <x v="0"/>
    <s v="TPI/PT"/>
    <x v="0"/>
    <s v="Kampus Jakarta"/>
    <x v="0"/>
    <s v="S2 Teknologi Kelautan"/>
    <s v="Institut Pertanian Bogor"/>
    <s v="8746738639130092"/>
    <s v="3914046001"/>
    <x v="0"/>
    <s v="2010"/>
    <s v="105060300333"/>
    <s v="PTP/IPB/443"/>
    <d v="2010-09-01T00:00:00"/>
    <s v="Teknologi Penangkapan Ikan"/>
  </r>
  <r>
    <s v="Abdul Basith"/>
    <s v="-"/>
    <s v="A.Pi., M.S.T.Pi."/>
    <s v="- Abdul Basith, A.Pi., M.S.T.Pi."/>
    <s v="19640515 199103 1 001"/>
    <d v="1964-05-15T00:00:00"/>
    <n v="61"/>
    <s v="61 Tahun 4 Bulan"/>
    <s v="61-65"/>
    <s v="Laki-laki"/>
    <s v="Pembina Tk.I, IV/b"/>
    <d v="2017-04-01T00:00:00"/>
    <x v="1"/>
    <x v="0"/>
    <x v="1"/>
    <x v="6"/>
    <s v="14 Tahun 7 Bulan"/>
    <m/>
    <m/>
    <m/>
    <m/>
    <x v="0"/>
    <s v="-"/>
    <s v="- Abdul Basith, A.Pi., M.S.T.Pi. (Lektor Kepala)_-"/>
    <x v="0"/>
    <s v="TPI/PT"/>
    <x v="0"/>
    <s v="Kampus Jakarta"/>
    <x v="0"/>
    <s v="S2 Pemanfaatan Sumber Daya Perikanan"/>
    <s v="Sekolah Tinggi Perikanan"/>
    <s v="2847742643130132"/>
    <s v="3915056401"/>
    <x v="0"/>
    <s v="2015"/>
    <s v="15139300107368"/>
    <s v="15-001001-0949"/>
    <d v="2015-12-19T00:00:00"/>
    <s v="Teknologi Penangkapan Ikan"/>
  </r>
  <r>
    <s v="Jerry Hutajulu"/>
    <s v="-"/>
    <s v="S.Pi., M.Pi."/>
    <s v="- Jerry Hutajulu, S.Pi., M.Pi."/>
    <s v="19600711 198202 1 001"/>
    <d v="1960-07-11T00:00:00"/>
    <n v="65"/>
    <s v="65 Tahun 2 Bulan"/>
    <s v="61-65"/>
    <s v="Laki-laki"/>
    <s v="Pembina Tk.I, IV/b"/>
    <d v="2024-04-01T00:00:00"/>
    <x v="2"/>
    <x v="0"/>
    <x v="1"/>
    <x v="7"/>
    <s v="9 Tahun 8 Bulan"/>
    <m/>
    <m/>
    <m/>
    <m/>
    <x v="0"/>
    <s v="Kepala Sub Lab Praktik Alat Penangkap Ikan"/>
    <s v="- Jerry Hutajulu, S.Pi., M.Pi. (Lektor Kepala)_Kepala Sub Lab Praktik Alat Penangkap Ikan"/>
    <x v="0"/>
    <s v="TPI/PT"/>
    <x v="0"/>
    <s v="Kampus Jakarta"/>
    <x v="0"/>
    <s v="S2 Manajemen Perikanan"/>
    <s v="Universitas Terbuka"/>
    <s v="6043738639130053"/>
    <s v="3911076001"/>
    <x v="0"/>
    <s v="2016"/>
    <s v="16139300100698"/>
    <s v="16-001007-1036"/>
    <d v="2016-08-13T00:00:00"/>
    <s v="Teknologi Penangkapan Ikan"/>
  </r>
  <r>
    <s v="Aman Saputra"/>
    <s v="-"/>
    <s v="A.Pi., M.S.T.Pi."/>
    <s v="- Aman Saputra, A.Pi., M.S.T.Pi."/>
    <s v="19740530 199903 1 005"/>
    <d v="1974-05-30T00:00:00"/>
    <n v="51"/>
    <s v="51 Tahun 4 Bulan"/>
    <s v="51-55"/>
    <s v="Laki-laki"/>
    <s v="Pembina Tk.I, IV/b"/>
    <d v="2024-04-01T00:00:00"/>
    <x v="1"/>
    <x v="0"/>
    <x v="1"/>
    <x v="8"/>
    <s v="11 Tahun 1 Bulan"/>
    <m/>
    <m/>
    <m/>
    <m/>
    <x v="0"/>
    <s v="Kepala Laboratorium Penangkapan dan Navigasi"/>
    <s v="- Aman Saputra, A.Pi., M.S.T.Pi. (Lektor Kepala)_Kepala Laboratorium Penangkapan dan Navigasi"/>
    <x v="0"/>
    <s v="TPI/PT"/>
    <x v="0"/>
    <s v="Kampus Jakarta"/>
    <x v="0"/>
    <s v="S2 Pemanfaatan Sumber Daya Perikanan"/>
    <s v="Sekolah Tinggi Perikanan"/>
    <s v="8862752653130062"/>
    <s v="3930057401"/>
    <x v="0"/>
    <s v="2013"/>
    <s v="13191000404991"/>
    <s v="13-001005-0553"/>
    <d v="2013-12-10T00:00:00"/>
    <s v="Teknologi Penangkapan Ikan"/>
  </r>
  <r>
    <s v="Goenaryo"/>
    <s v="-"/>
    <s v="A.Pi., M.Si."/>
    <s v="- Goenaryo, A.Pi., M.Si."/>
    <s v="19610105 198903 1 005"/>
    <d v="1961-01-05T00:00:00"/>
    <n v="64"/>
    <s v="64 Tahun 8 Bulan"/>
    <s v="61-65"/>
    <s v="Laki-laki"/>
    <s v="Pembina Utama Madya, IV/d"/>
    <d v="2020-04-01T00:00:00"/>
    <x v="1"/>
    <x v="0"/>
    <x v="0"/>
    <x v="9"/>
    <s v="4 Tahun 8 Bulan"/>
    <m/>
    <m/>
    <m/>
    <m/>
    <x v="0"/>
    <s v="-"/>
    <s v="- Goenaryo, A.Pi., M.Si. (Lektor)_-"/>
    <x v="0"/>
    <s v="TPI/PT"/>
    <x v="0"/>
    <s v="Kampus Jakarta"/>
    <x v="0"/>
    <s v="S2 Administrasi Niaga"/>
    <s v="Universitas Respati Indonesia"/>
    <s v="7437739640130072"/>
    <s v="3905016101"/>
    <x v="1"/>
    <m/>
    <s v="-"/>
    <s v="-"/>
    <s v="-"/>
    <s v="belum sertifikasi, karena:_x000a_1) Tidak ada/Tidak memenuhi passing grade TKBI;_x000a_2) Tidak ada/Tidak memenuhi passing grade TKDA_x000a__x000a_TMT Jabfung Dosen Pertama:_x000a_1 Januari 2021_x000a_"/>
  </r>
  <r>
    <s v="R.M. Tonny Kusumo Efyjanto"/>
    <s v="-"/>
    <s v="A.Pi., M.Si."/>
    <s v="- R.M. Tonny Kusumo Efyjanto, A.Pi., M.Si."/>
    <s v="19620901 198803 1 003"/>
    <d v="1962-09-01T00:00:00"/>
    <n v="63"/>
    <s v="63 Tahun 0 Bulan"/>
    <s v="61-65"/>
    <s v="Laki-laki"/>
    <s v="Pembina Tk.I, IV/b"/>
    <d v="2013-04-01T00:00:00"/>
    <x v="1"/>
    <x v="0"/>
    <x v="0"/>
    <x v="10"/>
    <s v="5 Tahun 8 Bulan"/>
    <m/>
    <m/>
    <m/>
    <m/>
    <x v="0"/>
    <s v="Kepala Laboratorium Pengembangan Bisnis Perikanan"/>
    <s v="- R.M. Tonny Kusumo Efyjanto, A.Pi., M.Si. (Lektor)_Kepala Laboratorium Pengembangan Bisnis Perikanan"/>
    <x v="0"/>
    <s v="TPI/PT"/>
    <x v="0"/>
    <s v="Kampus Jakarta"/>
    <x v="0"/>
    <s v="S2 Administrasi Publik"/>
    <s v="STIA Yappan"/>
    <s v="9233740641130063"/>
    <s v="3901096201"/>
    <x v="1"/>
    <m/>
    <s v="-"/>
    <s v="-"/>
    <s v="-"/>
    <s v="belum sertifikasi, karena:_x000a_1) Tidak ada/Tidak memenuhi passing grade TKBI;_x000a_2) Tidak ada/Tidak memenuhi passing grade TKDA_x000a__x000a_TMT Jabfung Dosen Pertama:_x000a_28 Januari 2020_x000a_"/>
  </r>
  <r>
    <s v="Harisjon"/>
    <s v="-"/>
    <s v="S.Pi., M.Pi."/>
    <s v="- Harisjon, S.Pi., M.Pi."/>
    <s v="19630308 198803 1 005"/>
    <d v="1963-03-08T00:00:00"/>
    <n v="62"/>
    <s v="62 Tahun 6 Bulan"/>
    <s v="61-65"/>
    <s v="Laki-laki"/>
    <s v="Pembina Tk.I, IV/b"/>
    <d v="2020-10-01T00:00:00"/>
    <x v="1"/>
    <x v="0"/>
    <x v="0"/>
    <x v="11"/>
    <s v="2 Tahun 7 Bulan"/>
    <m/>
    <m/>
    <m/>
    <m/>
    <x v="0"/>
    <s v="Kepala Laboratorium Kebijakan Perikanan"/>
    <s v="- Harisjon, S.Pi., M.Pi. (Lektor)_Kepala Laboratorium Kebijakan Perikanan"/>
    <x v="0"/>
    <s v="TPI/PT"/>
    <x v="0"/>
    <s v="Kampus Pariaman"/>
    <x v="0"/>
    <s v="S2 Sumberdaya Perairan Pesisir dan Kelautan"/>
    <s v="Universitas Bung Hatta"/>
    <s v="4640741642110042"/>
    <n v="3908036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Diding Sudira Efendi"/>
    <s v="Dr."/>
    <s v="S.Pi., M.Pi."/>
    <s v="Dr. Diding Sudira Efendi, S.Pi., M.Pi."/>
    <s v="19751120 200212 1 004"/>
    <d v="1975-11-20T00:00:00"/>
    <n v="49"/>
    <s v="49 Tahun 10 Bulan"/>
    <s v="46-50"/>
    <s v="Laki-laki"/>
    <s v="Pembina Tk.I, IV/b"/>
    <d v="2022-10-01T00:00:00"/>
    <x v="1"/>
    <x v="0"/>
    <x v="0"/>
    <x v="12"/>
    <s v="2 Tahun 6 Bulan"/>
    <m/>
    <m/>
    <m/>
    <m/>
    <x v="0"/>
    <s v="-"/>
    <s v="Dr. Diding Sudira Efendi, S.Pi., M.Pi. (Lektor)_-"/>
    <x v="0"/>
    <s v="TPI/PT"/>
    <x v="0"/>
    <s v="Kampus Jakarta"/>
    <x v="1"/>
    <s v="S3 Pengelolaan Sumber Daya Pesisir dan Lautan"/>
    <s v="Institut Pertanian Bogor"/>
    <s v="5452753654130113"/>
    <s v="39201175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Muhammad Syauqi"/>
    <s v="-"/>
    <s v="S.Ag., M.Pd."/>
    <s v="- Muhammad Syauqi, S.Ag., M.Pd."/>
    <s v="19761112 200212 1 002"/>
    <d v="1976-11-12T00:00:00"/>
    <n v="48"/>
    <s v="48 Tahun 10 Bulan"/>
    <s v="46-50"/>
    <s v="Laki-laki"/>
    <s v="Pembina Tk.I, IV/b"/>
    <d v="2018-04-01T00:00:00"/>
    <x v="2"/>
    <x v="0"/>
    <x v="0"/>
    <x v="13"/>
    <s v="2 Tahun 7 Bulan"/>
    <m/>
    <m/>
    <m/>
    <m/>
    <x v="0"/>
    <s v="-"/>
    <s v="- Muhammad Syauqi, S.Ag., M.Pd. (Lektor)_-"/>
    <x v="0"/>
    <s v="TPI/PT"/>
    <x v="0"/>
    <s v="Kampus Aceh"/>
    <x v="0"/>
    <s v="S2 Pendidikan Agama Islam"/>
    <s v="Universitas Islam Negeri Ar-Raniry Banda Aceh"/>
    <s v="8444754657110013"/>
    <n v="39111176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Danu Sudrajat"/>
    <s v="Dr."/>
    <s v="A.Pi., M.AP."/>
    <s v="Dr. Danu Sudrajat, A.Pi., M.AP."/>
    <s v="19741225 200312 1 005"/>
    <d v="1974-12-25T00:00:00"/>
    <n v="50"/>
    <s v="50 Tahun 9 Bulan"/>
    <s v="46-50"/>
    <s v="Laki-laki"/>
    <s v="Pembina, IV/a"/>
    <d v="2020-04-01T00:00:00"/>
    <x v="1"/>
    <x v="0"/>
    <x v="1"/>
    <x v="14"/>
    <s v="2 Tahun 1 Bulan"/>
    <m/>
    <m/>
    <m/>
    <m/>
    <x v="0"/>
    <s v="Wakil Direktur Bidang Administrasi Umum"/>
    <s v="Dr. Danu Sudrajat, A.Pi., M.AP. (Lektor Kepala)_Wakil Direktur Bidang Administrasi Umum"/>
    <x v="0"/>
    <s v="TPI/PT"/>
    <x v="0"/>
    <s v="Kampus Jakarta"/>
    <x v="1"/>
    <s v="S3 Teknologi Perikanan Laut"/>
    <s v="Institut Pertanian Bogor"/>
    <s v="5557752653130133"/>
    <s v="3925127401"/>
    <x v="0"/>
    <s v="2022"/>
    <s v="22139501006047"/>
    <s v="22-001007-1013"/>
    <d v="2022-10-12T00:00:00"/>
    <s v="Teknologi Penangkapan Ikan"/>
  </r>
  <r>
    <s v="Suharto"/>
    <s v="-"/>
    <s v="A.Pi., M.Si."/>
    <s v="- Suharto, A.Pi., M.Si."/>
    <s v="19600202 198503 1004"/>
    <d v="1960-02-02T00:00:00"/>
    <n v="65"/>
    <s v="65 Tahun 7 Bulan"/>
    <s v="61-65"/>
    <s v="Laki-laki"/>
    <s v="Pembina, IV/a"/>
    <d v="2003-04-01T00:00:00"/>
    <x v="2"/>
    <x v="0"/>
    <x v="0"/>
    <x v="15"/>
    <s v="19 Tahun 10 Bulan"/>
    <m/>
    <m/>
    <m/>
    <m/>
    <x v="0"/>
    <s v="Pensiun per 1 Maret 2025"/>
    <s v="- Suharto, A.Pi., M.Si. (Lektor)_Pensiun per 1 Maret 2025"/>
    <x v="0"/>
    <s v="TPI/PT"/>
    <x v="0"/>
    <s v="Kampus Jakarta"/>
    <x v="0"/>
    <s v="S2 Teknologi Kelautan"/>
    <s v="Institut Pertanian Bogor"/>
    <s v="8534738639130102"/>
    <s v="3902026001"/>
    <x v="0"/>
    <s v="2010"/>
    <s v="105060300345"/>
    <s v="PTP/IPB/455"/>
    <d v="2010-09-01T00:00:00"/>
    <s v="Teknologi Penangkapan Ikan"/>
  </r>
  <r>
    <s v="Pirhel"/>
    <s v="-"/>
    <s v="S.Sos., M.Si."/>
    <s v="- Pirhel, S.Sos., M.Si."/>
    <s v="19650510 199403 1 004"/>
    <d v="1965-05-10T00:00:00"/>
    <n v="60"/>
    <s v="60 Tahun 4 Bulan"/>
    <s v="56-60"/>
    <s v="Laki-laki"/>
    <s v="Pembina, IV/a"/>
    <d v="2016-10-01T00:00:00"/>
    <x v="1"/>
    <x v="0"/>
    <x v="0"/>
    <x v="12"/>
    <s v="2 Tahun 6 Bulan"/>
    <m/>
    <m/>
    <m/>
    <m/>
    <x v="0"/>
    <s v="-"/>
    <s v="- Pirhel, S.Sos., M.Si. (Lektor)_-"/>
    <x v="0"/>
    <s v="TPI/PT"/>
    <x v="0"/>
    <s v="Kampus Maluku"/>
    <x v="0"/>
    <s v="S2 Ilmu Ekonomi"/>
    <s v="Universitas Pattimura"/>
    <s v="6842743646110132"/>
    <n v="39100565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Djalaludin Kemhay"/>
    <s v="-"/>
    <s v="S.Pi., M.Si."/>
    <s v="- Djalaludin Kemhay, S.Pi., M.Si."/>
    <s v="19700906 199403 1 006"/>
    <d v="1970-09-06T00:00:00"/>
    <n v="55"/>
    <s v="55 Tahun 0 Bulan"/>
    <s v="51-55"/>
    <s v="Laki-laki"/>
    <s v="Pembina, IV/a"/>
    <d v="2020-10-01T00:00:00"/>
    <x v="2"/>
    <x v="0"/>
    <x v="0"/>
    <x v="11"/>
    <s v="2 Tahun 7 Bulan"/>
    <m/>
    <m/>
    <m/>
    <m/>
    <x v="0"/>
    <s v="-"/>
    <s v="- Djalaludin Kemhay, S.Pi., M.Si. (Lektor)_-"/>
    <x v="0"/>
    <s v="TPI/PT"/>
    <x v="0"/>
    <s v="Kampus Maluku"/>
    <x v="0"/>
    <s v="S2 Ilmu Kelautan"/>
    <s v="Universitas Pattimura"/>
    <s v="0238748649130123"/>
    <s v="39060970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Hermawan Gatot Priyadi"/>
    <s v="-"/>
    <s v="S.Pd.Si., M.Pd."/>
    <s v="- Hermawan Gatot Priyadi, S.Pd.Si., M.Pd."/>
    <s v="19870403 201012 1 005"/>
    <d v="1987-04-03T00:00:00"/>
    <n v="38"/>
    <s v="38 Tahun 5 Bulan"/>
    <s v="36-40"/>
    <s v="Laki-laki"/>
    <s v="Pembina, IV/a"/>
    <d v="2022-10-01T00:00:00"/>
    <x v="2"/>
    <x v="0"/>
    <x v="0"/>
    <x v="11"/>
    <s v="2 Tahun 7 Bulan"/>
    <m/>
    <m/>
    <m/>
    <m/>
    <x v="0"/>
    <s v="-"/>
    <s v="- Hermawan Gatot Priyadi, S.Pd.Si., M.Pd. (Lektor)_-"/>
    <x v="0"/>
    <s v="TPI/PT"/>
    <x v="0"/>
    <s v="Kampus Jakarta"/>
    <x v="0"/>
    <s v="S2 Magister Pendidikan Matematika"/>
    <s v="Universitas Terbuka"/>
    <s v="8735765665200002"/>
    <n v="39030487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Jasnur Syahputra"/>
    <s v="-"/>
    <s v="S.St.Pi., M.S.T.Pi."/>
    <s v="- Jasnur Syahputra, S.St.Pi., M.S.T.Pi."/>
    <s v="19790930 200212 1 001"/>
    <d v="1979-09-30T00:00:00"/>
    <n v="46"/>
    <s v="46 Tahun 0 Bulan"/>
    <s v="46-50"/>
    <s v="Laki-laki"/>
    <s v="Pembina, IV/a"/>
    <d v="2022-04-01T00:00:00"/>
    <x v="0"/>
    <x v="0"/>
    <x v="0"/>
    <x v="13"/>
    <s v="2 Tahun 7 Bulan"/>
    <m/>
    <m/>
    <m/>
    <m/>
    <x v="0"/>
    <s v="TUBEL (14 Agustus 2023 s.d 13 Agustus 2027)"/>
    <s v="- Jasnur Syahputra, S.St.Pi., M.S.T.Pi. (Lektor)_TUBEL (14 Agustus 2023 s.d 13 Agustus 2027)"/>
    <x v="0"/>
    <s v="TPI/PT"/>
    <x v="0"/>
    <s v="Kampus Aceh"/>
    <x v="0"/>
    <s v="S2 Pemanfaatan Sumber Daya Perikanan"/>
    <s v="Sekolah Tinggi Perikanan"/>
    <s v="1262757658110023"/>
    <n v="39300979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Marjoni"/>
    <s v="-"/>
    <s v="S.Pi., M.Si."/>
    <s v="- Marjoni, S.Pi., M.Si."/>
    <s v="19730505 200212 1 003"/>
    <d v="1973-05-05T00:00:00"/>
    <n v="52"/>
    <s v="52 Tahun 4 Bulan"/>
    <s v="51-55"/>
    <s v="Laki-laki"/>
    <s v="Pembina, IV/a"/>
    <d v="2022-04-01T00:00:00"/>
    <x v="2"/>
    <x v="0"/>
    <x v="0"/>
    <x v="13"/>
    <s v="2 Tahun 7 Bulan"/>
    <m/>
    <m/>
    <m/>
    <m/>
    <x v="0"/>
    <s v="-"/>
    <s v="- Marjoni, S.Pi., M.Si. (Lektor)_-"/>
    <x v="0"/>
    <s v="TPI/PT"/>
    <x v="0"/>
    <s v="Kampus Aceh"/>
    <x v="0"/>
    <s v="S2 Teknologi Perikanan Tangkap"/>
    <s v="Institut Pertanian Bogor"/>
    <s v="0837751653110092"/>
    <n v="3905057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Muhidin Syamsuddin"/>
    <s v="-"/>
    <s v="S.Pi., M.Si."/>
    <s v="- Muhidin Syamsuddin, S.Pi., M.Si."/>
    <s v="19710801 200312 1 005"/>
    <d v="1971-08-01T00:00:00"/>
    <n v="54"/>
    <s v="54 Tahun 1 Bulan"/>
    <s v="51-55"/>
    <s v="Laki-laki"/>
    <s v="Penata Tk.I, III/d"/>
    <d v="2017-10-01T00:00:00"/>
    <x v="2"/>
    <x v="0"/>
    <x v="0"/>
    <x v="11"/>
    <s v="2 Tahun 7 Bulan"/>
    <m/>
    <m/>
    <m/>
    <m/>
    <x v="0"/>
    <s v="-"/>
    <s v="- Muhidin Syamsuddin, S.Pi., M.Si. (Lektor)_-"/>
    <x v="0"/>
    <s v="TPI/PT"/>
    <x v="0"/>
    <s v="Kampus Maluku"/>
    <x v="0"/>
    <s v="S2 Ilmu Kelautan"/>
    <s v="Universitas Pattimura"/>
    <s v="9133749652110033"/>
    <n v="39010871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Agus Heri Koswoyo"/>
    <s v="-"/>
    <s v="S.St.Pi., M.Tr.Pi."/>
    <s v="- Agus Heri Koswoyo, S.St.Pi., M.Tr.Pi."/>
    <s v="19810428 200811 1 002"/>
    <d v="1981-04-28T00:00:00"/>
    <n v="44"/>
    <s v="44 Tahun 5 Bulan"/>
    <s v="41-45"/>
    <s v="Laki-laki"/>
    <s v="Penata Tk.I, III/d"/>
    <d v="2022-04-01T00:00:00"/>
    <x v="1"/>
    <x v="0"/>
    <x v="0"/>
    <x v="11"/>
    <s v="2 Tahun 7 Bulan"/>
    <m/>
    <m/>
    <m/>
    <m/>
    <x v="0"/>
    <s v="-"/>
    <s v="- Agus Heri Koswoyo, S.St.Pi., M.Tr.Pi. (Lektor)_-"/>
    <x v="0"/>
    <s v="TPI/PT"/>
    <x v="0"/>
    <s v="Kampus Lampung"/>
    <x v="0"/>
    <s v="S2 Pemanfaatan Sumber Daya Perikanan"/>
    <s v="Sekolah Tinggi Perikanan"/>
    <s v="-"/>
    <s v="39280481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Ikhwan Wahidin"/>
    <s v="-"/>
    <s v="S.S., S.Pd., M.Pd."/>
    <s v="- Ikhwan Wahidin, S.S., S.Pd., M.Pd."/>
    <s v="19830818 200912 1 003"/>
    <d v="1983-08-18T00:00:00"/>
    <n v="42"/>
    <s v="42 Tahun 1 Bulan"/>
    <s v="41-45"/>
    <s v="Laki-laki"/>
    <s v="Penata Tk.I, III/d"/>
    <d v="2021-04-01T00:00:00"/>
    <x v="1"/>
    <x v="0"/>
    <x v="0"/>
    <x v="13"/>
    <s v="2 Tahun 7 Bulan"/>
    <m/>
    <m/>
    <m/>
    <m/>
    <x v="0"/>
    <s v="-"/>
    <s v="- Ikhwan Wahidin, S.S., S.Pd., M.Pd. (Lektor)_-"/>
    <x v="0"/>
    <s v="TPI/PT"/>
    <x v="0"/>
    <s v="Kampus Aceh"/>
    <x v="0"/>
    <s v="S2 Bahasa Inggris"/>
    <s v="Universitas Negeri Makassar"/>
    <s v="8150761662110043"/>
    <n v="39180883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Erick Nugraha"/>
    <s v="-"/>
    <s v="S.St.Pi., M.Si."/>
    <s v="- Erick Nugraha, S.St.Pi., M.Si."/>
    <s v="19760712 200604 1 003"/>
    <d v="1976-07-12T00:00:00"/>
    <n v="49"/>
    <s v="49 Tahun 2 Bulan"/>
    <s v="46-50"/>
    <s v="Laki-laki"/>
    <s v="Penata Tk.I, III/d"/>
    <d v="2024-04-01T00:00:00"/>
    <x v="1"/>
    <x v="0"/>
    <x v="1"/>
    <x v="16"/>
    <s v="1 Tahun 9 Bulan"/>
    <m/>
    <m/>
    <m/>
    <m/>
    <x v="0"/>
    <s v="KAPRODI TPI"/>
    <s v="- Erick Nugraha, S.St.Pi., M.Si. (Lektor Kepala)_KAPRODI TPI"/>
    <x v="0"/>
    <s v="TPI/PT"/>
    <x v="0"/>
    <s v="Kampus Jakarta"/>
    <x v="0"/>
    <s v="S2 Ilmu Kelautan "/>
    <s v="Universitas Indonesia"/>
    <s v="7044754655130153"/>
    <s v="3912077601"/>
    <x v="0"/>
    <s v="2019"/>
    <s v="19139300109369"/>
    <s v="19-001005-0834"/>
    <d v="2019-11-18T00:00:00"/>
    <s v="Teknologi Penangkapan Ikan"/>
  </r>
  <r>
    <s v="Muhammad Handri"/>
    <s v="-"/>
    <s v="A.Pi., M.Si."/>
    <s v="- Muhammad Handri, A.Pi., M.Si."/>
    <s v="19740916 200811 1 001"/>
    <d v="1974-09-16T00:00:00"/>
    <n v="51"/>
    <s v="51 Tahun 0 Bulan"/>
    <s v="51-55"/>
    <s v="Laki-laki"/>
    <s v="Penata Tk.I, III/d"/>
    <d v="2025-04-01T00:00:00"/>
    <x v="1"/>
    <x v="0"/>
    <x v="0"/>
    <x v="17"/>
    <s v="5 Tahun 3 Bulan"/>
    <m/>
    <m/>
    <m/>
    <m/>
    <x v="0"/>
    <s v="-"/>
    <s v="- Muhammad Handri, A.Pi., M.Si. (Lektor)_-"/>
    <x v="0"/>
    <s v="TPI/PT"/>
    <x v="0"/>
    <s v="Kampus Jakarta"/>
    <x v="0"/>
    <s v="S2 Ilmu Kelautan "/>
    <s v="Universitas Indonesia"/>
    <s v="7248752653130103"/>
    <s v="3916097401"/>
    <x v="0"/>
    <s v="2022"/>
    <s v="22139501003148"/>
    <s v="22-001001-0290"/>
    <d v="2022-09-09T00:00:00"/>
    <s v="Teknologi Penangkapan Ikan"/>
  </r>
  <r>
    <s v="Yusep Sugianto"/>
    <s v="-"/>
    <s v="S.St.Pi., M.T."/>
    <s v="- Yusep Sugianto, S.St.Pi., M.T."/>
    <s v="19790401 201012 1 001"/>
    <d v="1979-04-01T00:00:00"/>
    <n v="46"/>
    <s v="46 Tahun 5 Bulan"/>
    <s v="46-50"/>
    <s v="Laki-laki"/>
    <s v="Penata, III/c"/>
    <d v="2020-10-01T00:00:00"/>
    <x v="2"/>
    <x v="0"/>
    <x v="0"/>
    <x v="11"/>
    <s v="2 Tahun 7 Bulan"/>
    <m/>
    <m/>
    <m/>
    <m/>
    <x v="0"/>
    <s v="-"/>
    <s v="- Yusep Sugianto, S.St.Pi., M.T. (Lektor)_-"/>
    <x v="0"/>
    <s v="TPI/PT"/>
    <x v="0"/>
    <s v="Kampus Lampung"/>
    <x v="0"/>
    <s v="S2 Teknologi Kelautan"/>
    <s v="Institut Teknologi Sepuluh Nopember"/>
    <s v="1733757658110062"/>
    <s v="39010479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Made Ariana"/>
    <s v="-"/>
    <s v="S.St.Pi., M.Tr.Pi."/>
    <s v="- Made Ariana, S.St.Pi., M.Tr.Pi."/>
    <s v="19830312 200912 1 001"/>
    <d v="1983-03-12T00:00:00"/>
    <n v="42"/>
    <s v="42 Tahun 6 Bulan"/>
    <s v="41-45"/>
    <s v="Laki-laki"/>
    <s v="Penata, III/c"/>
    <d v="2018-04-01T00:00:00"/>
    <x v="1"/>
    <x v="0"/>
    <x v="0"/>
    <x v="11"/>
    <s v="2 Tahun 7 Bulan"/>
    <m/>
    <m/>
    <m/>
    <m/>
    <x v="0"/>
    <s v="-"/>
    <s v="- Made Ariana, S.St.Pi., M.Tr.Pi. (Lektor)_-"/>
    <x v="0"/>
    <s v="TPI/PT"/>
    <x v="0"/>
    <s v="Kampus Lampung"/>
    <x v="0"/>
    <s v="S2 Pemanfaatan Sumber Daya Perikanan"/>
    <s v="Politeknik Ahli Usaha Perikanan"/>
    <s v="5644761662130282"/>
    <n v="3912038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Budi Satriyanto"/>
    <s v="-"/>
    <s v="S.Pi., M.P."/>
    <s v="- Budi Satriyanto, S.Pi., M.P."/>
    <s v="19740110 200212 1 003"/>
    <d v="1974-01-10T00:00:00"/>
    <n v="51"/>
    <s v="51 Tahun 8 Bulan"/>
    <s v="51-55"/>
    <s v="Laki-laki"/>
    <s v="Pembina Tk.I, IV/b"/>
    <d v="2022-10-01T00:00:00"/>
    <x v="2"/>
    <x v="0"/>
    <x v="3"/>
    <x v="11"/>
    <s v="2 Tahun 7 Bulan"/>
    <m/>
    <m/>
    <m/>
    <m/>
    <x v="0"/>
    <s v="-"/>
    <s v="- Budi Satriyanto, S.Pi., M.P. (Asisten Ahli)_-"/>
    <x v="0"/>
    <s v="TPI/PT"/>
    <x v="0"/>
    <s v="Kampus Jakarta"/>
    <x v="0"/>
    <s v="S2 Teknologi Hasil Pertanian"/>
    <s v="Universitas Gadjah Mada"/>
    <s v="8442752654110022"/>
    <s v="39100174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Priyantini Dewi"/>
    <s v="-"/>
    <s v="S.E., M.M."/>
    <s v="- Priyantini Dewi, S.E., M.M."/>
    <s v="19630909 198503 2 002"/>
    <d v="1963-09-09T00:00:00"/>
    <n v="62"/>
    <s v="62 Tahun 0 Bulan"/>
    <s v="61-65"/>
    <s v="Perempuan"/>
    <s v="Pembina, IV/a"/>
    <d v="2017-04-01T00:00:00"/>
    <x v="1"/>
    <x v="0"/>
    <x v="3"/>
    <x v="18"/>
    <s v="4 Tahun 0 Bulan"/>
    <m/>
    <m/>
    <m/>
    <m/>
    <x v="0"/>
    <s v="Sekretaris Lembaga Penelitian dan Inovasi Sosial Ekonomi Perikanan"/>
    <s v="- Priyantini Dewi, S.E., M.M. (Asisten Ahli)_Sekretaris Lembaga Penelitian dan Inovasi Sosial Ekonomi Perikanan"/>
    <x v="0"/>
    <s v="TPI/PT"/>
    <x v="0"/>
    <s v="Kampus Jakarta"/>
    <x v="0"/>
    <s v="S2 Manajemen"/>
    <s v="Universitas Krisnadwipayana"/>
    <s v="8241741642230113"/>
    <s v="3909096301"/>
    <x v="0"/>
    <s v="2024"/>
    <s v="24139501010278"/>
    <s v="24-001007-01-2013"/>
    <d v="2024-08-01T00:00:00"/>
    <s v="Pemasaran"/>
  </r>
  <r>
    <s v="Andi Irawan"/>
    <s v="-"/>
    <s v="S.H., M.Si."/>
    <s v="- Andi Irawan, S.H., M.Si."/>
    <s v="19750516 199903 1 003"/>
    <d v="1975-05-16T00:00:00"/>
    <n v="50"/>
    <s v="50 Tahun 4 Bulan"/>
    <s v="46-50"/>
    <s v="Laki-laki"/>
    <s v="Pembina, IV/a"/>
    <d v="2019-04-01T00:00:00"/>
    <x v="1"/>
    <x v="0"/>
    <x v="3"/>
    <x v="11"/>
    <s v="2 Tahun 7 Bulan"/>
    <m/>
    <m/>
    <m/>
    <m/>
    <x v="0"/>
    <s v="-"/>
    <s v="- Andi Irawan, S.H., M.Si. (Asisten Ahli)_-"/>
    <x v="0"/>
    <s v="TPI/PT"/>
    <x v="0"/>
    <s v="Kampus Jakarta"/>
    <x v="0"/>
    <s v="S2 Ilmu Manajemen"/>
    <s v="Universitas Jenderal Soedirman"/>
    <s v="9848753654130092"/>
    <s v="39160575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Karyoto"/>
    <s v="-"/>
    <s v="S.Pi., M.Si."/>
    <s v="- Karyoto, S.Pi., M.Si."/>
    <s v="19690326 200212 1 003"/>
    <d v="1969-03-26T00:00:00"/>
    <n v="56"/>
    <s v="56 Tahun 6 Bulan"/>
    <s v="56-60"/>
    <s v="Laki-laki"/>
    <s v="Pembina, IV/a"/>
    <d v="2019-04-01T00:00:00"/>
    <x v="2"/>
    <x v="0"/>
    <x v="3"/>
    <x v="11"/>
    <s v="2 Tahun 7 Bulan"/>
    <m/>
    <m/>
    <m/>
    <m/>
    <x v="0"/>
    <s v="-"/>
    <s v="- Karyoto, S.Pi., M.Si. (Asisten Ahli)_-"/>
    <x v="0"/>
    <s v="TPI/PT"/>
    <x v="0"/>
    <s v="Kampus Jakarta"/>
    <x v="0"/>
    <s v="S2 Manajemen Sumber Daya Pantai"/>
    <s v="Universitas Diponegoro"/>
    <s v="7658747649200042"/>
    <n v="39260369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Nunik Mulyandari"/>
    <s v="-"/>
    <s v="S.St.Pi., M.Pi."/>
    <s v="- Nunik Mulyandari, S.St.Pi., M.Pi."/>
    <s v="19781228 200604 2 013"/>
    <d v="1978-12-28T00:00:00"/>
    <n v="46"/>
    <s v="46 Tahun 9 Bulan"/>
    <s v="46-50"/>
    <s v="Perempuan"/>
    <s v="Pembina, IV/a"/>
    <d v="2021-10-01T00:00:00"/>
    <x v="2"/>
    <x v="0"/>
    <x v="3"/>
    <x v="11"/>
    <s v="2 Tahun 7 Bulan"/>
    <m/>
    <m/>
    <m/>
    <m/>
    <x v="0"/>
    <s v="-"/>
    <s v="- Nunik Mulyandari, S.St.Pi., M.Pi. (Asisten Ahli)_-"/>
    <x v="0"/>
    <s v="TPI/PT"/>
    <x v="0"/>
    <s v="Kampus Jakarta"/>
    <x v="0"/>
    <s v="S2 Manajemen Sumber Daya Pantai"/>
    <s v="Universitas Diponegoro"/>
    <s v="9560756657230143"/>
    <n v="39281278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Indra Syamson"/>
    <s v="Ir."/>
    <s v="M.Si."/>
    <s v="Ir. Indra Syamson, M.Si."/>
    <s v="19640504 199903 1 001"/>
    <d v="1964-05-04T00:00:00"/>
    <n v="61"/>
    <s v="61 Tahun 4 Bulan"/>
    <s v="61-65"/>
    <s v="Laki-laki"/>
    <s v="Pembina, IV/a"/>
    <d v="2022-10-01T00:00:00"/>
    <x v="1"/>
    <x v="0"/>
    <x v="3"/>
    <x v="11"/>
    <s v="2 Tahun 7 Bulan"/>
    <m/>
    <m/>
    <m/>
    <m/>
    <x v="0"/>
    <s v="-"/>
    <s v="Ir. Indra Syamson, M.Si. (Asisten Ahli)_-"/>
    <x v="0"/>
    <s v="TPI/PT"/>
    <x v="0"/>
    <s v="Kampus Pariaman"/>
    <x v="0"/>
    <s v="S2 Sumberdaya Perairan Pesisir dan Kelautan"/>
    <s v="Universitas Bung Hatta"/>
    <s v="1836742644110092"/>
    <n v="39040564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Ratih Martia Rahmani"/>
    <s v="Ir."/>
    <s v="M.Si."/>
    <s v="Ir. Ratih Martia Rahmani, M.Si."/>
    <s v="19660320 200003 2 003"/>
    <d v="1966-03-20T00:00:00"/>
    <n v="59"/>
    <s v="59 Tahun 6 Bulan"/>
    <s v="56-60"/>
    <s v="Perempuan"/>
    <s v="Pembina, IV/a"/>
    <d v="2022-10-01T00:00:00"/>
    <x v="1"/>
    <x v="0"/>
    <x v="3"/>
    <x v="11"/>
    <s v="2 Tahun 7 Bulan"/>
    <m/>
    <m/>
    <m/>
    <m/>
    <x v="0"/>
    <s v="-"/>
    <s v="Ir. Ratih Martia Rahmani, M.Si. (Asisten Ahli)_-"/>
    <x v="0"/>
    <s v="TPI/PT"/>
    <x v="0"/>
    <s v="Kampus Jakarta"/>
    <x v="0"/>
    <s v="S2 Sumberdaya Perairan Pesisir dan Kelautan"/>
    <s v="Universitas Bung Hatta"/>
    <s v="2652744645230082"/>
    <n v="3920036601"/>
    <x v="1"/>
    <m/>
    <s v="-"/>
    <s v="-"/>
    <s v="-"/>
    <s v="belum sertifikasi, karena:_x000a_1) Masa Kerja dan/atau Masa Fungsional anda kurang dari 2 tahun;_x000a_2) Masa Kerja dan/atau Masa Fungsional anda kurang dari 2 tahun;_x000a_3) Tidak ada/Tidak memenuhi passing grade TKBI;_x000a_4) Tidak ada/Tidak memenuhi passing grade TKDA;_x000a_5) Tidak ada/Tidak memenuhi syarat BKD memenuhi selama 2 tahun berturut-turut (Diunggah oleh PSD-PTU)_x000a__x000a_TMT Jabfung Dosen Pertama:_x000a_24 Februari 2023_x000a_"/>
  </r>
  <r>
    <s v="Zalmi Rosano"/>
    <s v="-"/>
    <s v="S.H., M.H."/>
    <s v="- Zalmi Rosano, S.H., M.H."/>
    <s v="19650829 198803 1 001"/>
    <d v="1965-08-29T00:00:00"/>
    <n v="60"/>
    <s v="60 Tahun 1 Bulan"/>
    <s v="56-60"/>
    <s v="Laki-laki"/>
    <s v="Pembina, IV/a"/>
    <d v="2016-10-01T00:00:00"/>
    <x v="1"/>
    <x v="0"/>
    <x v="3"/>
    <x v="11"/>
    <s v="2 Tahun 7 Bulan"/>
    <m/>
    <m/>
    <m/>
    <m/>
    <x v="0"/>
    <s v="Sekretaris Lembaga Penelitian dan Inovasi Kebijakan Kelautan dan Perikanan"/>
    <s v="- Zalmi Rosano, S.H., M.H. (Asisten Ahli)_Sekretaris Lembaga Penelitian dan Inovasi Kebijakan Kelautan dan Perikanan"/>
    <x v="0"/>
    <s v="TPI/PT"/>
    <x v="0"/>
    <s v="Kampus Pariaman"/>
    <x v="0"/>
    <s v="S2 Ilmu Hukum"/>
    <s v="Universitas Bung Hatta"/>
    <s v="0161743644130063"/>
    <s v="39290865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Tusana Nurul Safaah"/>
    <s v="-"/>
    <s v="S.Pd., M.Pd."/>
    <s v="- Tusana Nurul Safaah, S.Pd., M.Pd."/>
    <s v="19830816 200901 2 007"/>
    <d v="1983-08-16T00:00:00"/>
    <n v="42"/>
    <s v="42 Tahun 1 Bulan"/>
    <s v="41-45"/>
    <s v="Perempuan"/>
    <s v="Penata Tk.I, III/d"/>
    <d v="2018-04-01T00:00:00"/>
    <x v="2"/>
    <x v="0"/>
    <x v="3"/>
    <x v="11"/>
    <s v="2 Tahun 7 Bulan"/>
    <m/>
    <m/>
    <m/>
    <m/>
    <x v="0"/>
    <s v="-"/>
    <s v="- Tusana Nurul Safaah, S.Pd., M.Pd. (Asisten Ahli)_-"/>
    <x v="0"/>
    <s v="TPI/PT"/>
    <x v="0"/>
    <s v="Kampus Jakarta"/>
    <x v="0"/>
    <s v="S2 Pendidikan Bahasa Indonesia"/>
    <s v="Universitas Negeri Sebelas Maret Surakarta"/>
    <s v="1148761661220003"/>
    <n v="39160883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Sudaryo Ura"/>
    <s v="Ir."/>
    <s v="M.Si."/>
    <s v="Ir. Sudaryo Ura, M.Si."/>
    <s v="19670627 200212 1 002"/>
    <d v="1967-06-27T00:00:00"/>
    <n v="58"/>
    <s v="58 Tahun 3 Bulan"/>
    <s v="56-60"/>
    <s v="Laki-laki"/>
    <s v="Penata Tk.I, III/d"/>
    <d v="2020-10-01T00:00:00"/>
    <x v="2"/>
    <x v="0"/>
    <x v="3"/>
    <x v="11"/>
    <s v="2 Tahun 7 Bulan"/>
    <m/>
    <m/>
    <m/>
    <m/>
    <x v="0"/>
    <s v="-"/>
    <s v="Ir. Sudaryo Ura, M.Si. (Asisten Ahli)_-"/>
    <x v="0"/>
    <s v="TPI/PT"/>
    <x v="0"/>
    <s v="Kampus Maluku"/>
    <x v="0"/>
    <s v="S2 Ilmu Kelautan"/>
    <s v="Universitas Pattimura"/>
    <s v="-"/>
    <s v="-"/>
    <x v="1"/>
    <m/>
    <s v="-"/>
    <s v="-"/>
    <s v="-"/>
    <s v="belum sertifikasi, karena:_x000a_1) belum mempunyai NIDN;_x000a_2) Masa Kerja dan/atau Masa Fungsional anda kurang dari 2 tahun._x000a__x000a_TMT Jabfung Dosen Pertama:_x000a_24 Februari 2023_x000a_"/>
  </r>
  <r>
    <s v="Muhammad Nur Misuari"/>
    <s v="-"/>
    <s v="S.Pi., M.Si."/>
    <s v="- Muhammad Nur Misuari, S.Pi., M.Si."/>
    <s v="19820703 200801 1 004"/>
    <d v="1982-07-03T00:00:00"/>
    <n v="43"/>
    <s v="43 Tahun 2 Bulan"/>
    <s v="41-45"/>
    <s v="Laki-laki"/>
    <s v="Penata Tk.I, III/d"/>
    <d v="2020-10-01T00:00:00"/>
    <x v="1"/>
    <x v="0"/>
    <x v="3"/>
    <x v="11"/>
    <s v="2 Tahun 7 Bulan"/>
    <m/>
    <m/>
    <m/>
    <m/>
    <x v="0"/>
    <s v="-"/>
    <s v="- Muhammad Nur Misuari, S.Pi., M.Si. (Asisten Ahli)_-"/>
    <x v="0"/>
    <s v="TPI/PT"/>
    <x v="0"/>
    <s v="Kampus Jakarta"/>
    <x v="0"/>
    <s v="S2 Ilmu Lingkungan"/>
    <s v="Universitas Diponegoro"/>
    <s v="0035760662200043"/>
    <n v="3903078202"/>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Tashwir"/>
    <s v="-"/>
    <s v="S.St.Pi., M.Si."/>
    <s v="- Tashwir, S.St.Pi., M.Si."/>
    <s v="19790417 200604 1 002"/>
    <d v="1979-04-17T00:00:00"/>
    <n v="46"/>
    <s v="46 Tahun 5 Bulan"/>
    <s v="46-50"/>
    <s v="Laki-laki"/>
    <s v="Penata Tk.I, III/d"/>
    <d v="2022-04-01T00:00:00"/>
    <x v="2"/>
    <x v="0"/>
    <x v="3"/>
    <x v="11"/>
    <s v="2 Tahun 7 Bulan"/>
    <m/>
    <m/>
    <m/>
    <m/>
    <x v="0"/>
    <s v="-"/>
    <s v="- Tashwir, S.St.Pi., M.Si. (Asisten Ahli)_-"/>
    <x v="0"/>
    <s v="TPI/PT"/>
    <x v="0"/>
    <s v="Kampus Pariaman"/>
    <x v="0"/>
    <s v="S2 Sumberdaya Perairan Pesisir dan Kelautan"/>
    <s v="Universitas Bung Hatta"/>
    <s v="3749757659110042"/>
    <n v="39170479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Muhammad Zia Ulhaq Payapo"/>
    <s v="-"/>
    <s v="S.Pi., M.Si."/>
    <s v="- Muhammad Zia Ulhaq Payapo, S.Pi., M.Si."/>
    <s v="19880602 201101 1 002"/>
    <d v="1988-06-02T00:00:00"/>
    <n v="37"/>
    <s v="37 Tahun 3 Bulan"/>
    <s v="36-40"/>
    <s v="Laki-laki"/>
    <s v="Penata, III/c"/>
    <d v="2020-04-01T00:00:00"/>
    <x v="1"/>
    <x v="0"/>
    <x v="3"/>
    <x v="11"/>
    <s v="2 Tahun 7 Bulan"/>
    <m/>
    <m/>
    <m/>
    <m/>
    <x v="0"/>
    <s v="-"/>
    <s v="- Muhammad Zia Ulhaq Payapo, S.Pi., M.Si. (Asisten Ahli)_-"/>
    <x v="0"/>
    <s v="TPI/PT"/>
    <x v="0"/>
    <s v="Kampus Maluku"/>
    <x v="0"/>
    <s v="S2 Ilmu Kelautan"/>
    <s v="Universitas Pattimura"/>
    <s v="3934766667130362"/>
    <n v="39020688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La Demi"/>
    <s v="-"/>
    <s v="S.Pi., M.Si."/>
    <s v="- La Demi, S.Pi., M.Si."/>
    <s v="19790113 200811 1 001"/>
    <d v="1979-01-13T00:00:00"/>
    <n v="46"/>
    <s v="46 Tahun 8 Bulan"/>
    <s v="46-50"/>
    <s v="Laki-laki"/>
    <s v="Penata, III/c"/>
    <d v="2021-04-01T00:00:00"/>
    <x v="1"/>
    <x v="0"/>
    <x v="3"/>
    <x v="11"/>
    <s v="2 Tahun 7 Bulan"/>
    <m/>
    <m/>
    <m/>
    <m/>
    <x v="0"/>
    <s v="-"/>
    <s v="- La Demi, S.Pi., M.Si. (Asisten Ahli)_-"/>
    <x v="0"/>
    <s v="TPI/PT"/>
    <x v="0"/>
    <s v="Kampus Maluku"/>
    <x v="0"/>
    <s v="S2 Ilmu Kelautan"/>
    <s v="Universitas Pattimura"/>
    <s v="0445757658130112"/>
    <n v="39130179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Hery Choerudin"/>
    <s v="-"/>
    <s v="S.St.Pi., M.Si."/>
    <s v="- Hery Choerudin, S.St.Pi., M.Si."/>
    <s v="19811213 200701 1 001"/>
    <d v="1981-12-13T00:00:00"/>
    <n v="43"/>
    <s v="43 Tahun 9 Bulan"/>
    <s v="41-45"/>
    <s v="Laki-laki"/>
    <s v="Penata, III/c"/>
    <d v="2024-10-01T00:00:00"/>
    <x v="0"/>
    <x v="0"/>
    <x v="3"/>
    <x v="19"/>
    <s v="3 Tahun 2 Bulan"/>
    <m/>
    <m/>
    <m/>
    <m/>
    <x v="0"/>
    <s v="TUBEL (14 Agustus 2023 s.d 13 Agustus 2027)"/>
    <s v="- Hery Choerudin, S.St.Pi., M.Si. (Asisten Ahli)_TUBEL (14 Agustus 2023 s.d 13 Agustus 2027)"/>
    <x v="0"/>
    <s v="TPI/PT"/>
    <x v="0"/>
    <s v="Kampus Jakarta"/>
    <x v="0"/>
    <s v="S2 Ilmu Kelautan"/>
    <s v="Universitas Indonesia"/>
    <s v="1545759660130173"/>
    <n v="3913128101"/>
    <x v="1"/>
    <m/>
    <s v="-"/>
    <s v="-"/>
    <s v="-"/>
    <s v="belum sertifikasi, karena:_x000a_1) Masa Kerja dan/atau Masa Fungsional anda kurang dari 2 tahun;_x000a_2) Tidak ada/Tidak memenuhi passing grade TKBI;_x000a_3) Tidak ada/Tidak memenuhi passing grade TKDA;_x000a__x000a_TMT Jabfung Dosen Pertama:_x000a_6 Juli 2022_x000a_"/>
  </r>
  <r>
    <s v="Eli Nurlaela"/>
    <s v="-"/>
    <s v="S.Pi., M.Pi."/>
    <s v="- Eli Nurlaela, S.Pi., M.Pi."/>
    <s v="19860710 202012 2 001"/>
    <d v="1986-07-10T00:00:00"/>
    <n v="39"/>
    <s v="39 Tahun 2 Bulan"/>
    <s v="36-40"/>
    <s v="Perempuan"/>
    <s v="Penata Muda Tk.I, III/b"/>
    <d v="2020-12-01T00:00:00"/>
    <x v="1"/>
    <x v="0"/>
    <x v="3"/>
    <x v="20"/>
    <s v="2 Tahun 8 Bulan"/>
    <m/>
    <m/>
    <m/>
    <m/>
    <x v="0"/>
    <s v="Sekretaris Prodi TPI"/>
    <s v="- Eli Nurlaela, S.Pi., M.Pi. (Asisten Ahli)_Sekretaris Prodi TPI"/>
    <x v="0"/>
    <s v="TPI/PT"/>
    <x v="0"/>
    <s v="Kampus Jakarta"/>
    <x v="0"/>
    <s v="S2 Manajemen Sumberdaya Pantai"/>
    <s v="Universitas Diponegoro"/>
    <s v="7042764665230373"/>
    <s v="3910078601"/>
    <x v="0"/>
    <s v="2024"/>
    <s v="24139501010989"/>
    <s v="24-001001-0976"/>
    <d v="2024-10-31T00:00:00"/>
    <s v="Pemanfaatan Sumberdaya Perikanan_x000a_"/>
  </r>
  <r>
    <s v="M. Iqbal Himam"/>
    <s v="-"/>
    <s v="S.Pi., M.Si."/>
    <s v="- M. Iqbal Himam, S.Pi., M.Si."/>
    <s v="19850201 200801 1 002"/>
    <d v="1985-02-01T00:00:00"/>
    <n v="40"/>
    <s v="40 Tahun 7 Bulan"/>
    <s v="36-40"/>
    <s v="Laki-laki"/>
    <s v="Penata Muda Tk.I, III/b"/>
    <d v="2012-10-01T00:00:00"/>
    <x v="1"/>
    <x v="0"/>
    <x v="3"/>
    <x v="13"/>
    <s v="2 Tahun 7 Bulan"/>
    <m/>
    <m/>
    <m/>
    <m/>
    <x v="0"/>
    <s v="-"/>
    <s v="- M. Iqbal Himam, S.Pi., M.Si. (Asisten Ahli)_-"/>
    <x v="0"/>
    <s v="TPI/PT"/>
    <x v="0"/>
    <s v="Kampus Aceh"/>
    <x v="0"/>
    <s v="S2 Teknologi Perikanan Laut"/>
    <s v="Institut Pertanian Bogor"/>
    <s v="0533763664130282"/>
    <n v="39010285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Bongbongan Kusmedy"/>
    <s v="-"/>
    <s v="S.Pi., M.Si."/>
    <s v="- Bongbongan Kusmedy, S.Pi., M.Si."/>
    <s v="19720511 200501 1 002"/>
    <d v="1972-05-11T00:00:00"/>
    <n v="53"/>
    <s v="53 Tahun 4 Bulan"/>
    <s v="51-55"/>
    <s v="Laki-laki"/>
    <s v="Pembina, IV/a"/>
    <d v="2023-10-01T00:00:00"/>
    <x v="0"/>
    <x v="0"/>
    <x v="0"/>
    <x v="21"/>
    <s v="5 Tahun 5 Bulan"/>
    <m/>
    <m/>
    <m/>
    <m/>
    <x v="0"/>
    <s v="TUBEL (September 2022 s.d. September 2026)"/>
    <s v="- Bongbongan Kusmedy, S.Pi., M.Si. (Lektor)_TUBEL (September 2022 s.d. September 2026)"/>
    <x v="0"/>
    <s v="TPI/PT"/>
    <x v="0"/>
    <s v="Kampus Jakarta"/>
    <x v="0"/>
    <s v="S2 Ilmu Kelautan"/>
    <s v="Universitas Indonesia"/>
    <s v="3843750651130122"/>
    <s v="3911057201"/>
    <x v="0"/>
    <s v="2020"/>
    <s v="20139300100018"/>
    <s v="20-001005-0613"/>
    <d v="2020-08-03T00:00:00"/>
    <s v="Teknik Kelautan dan Ilmu Kelautan"/>
  </r>
  <r>
    <s v="Dahlan Amura"/>
    <s v="-"/>
    <s v="S.Pi., M.Si."/>
    <s v="- Dahlan Amura, S.Pi., M.Si."/>
    <s v="19711024 200502 1 001"/>
    <d v="1971-10-24T00:00:00"/>
    <n v="53"/>
    <s v="53 Tahun 11 Bulan"/>
    <s v="51-55"/>
    <s v="Laki-laki"/>
    <s v="Penata Tk.I, III/d"/>
    <d v="2019-10-01T00:00:00"/>
    <x v="2"/>
    <x v="0"/>
    <x v="0"/>
    <x v="11"/>
    <s v="2 Tahun 7 Bulan"/>
    <m/>
    <m/>
    <m/>
    <m/>
    <x v="0"/>
    <s v="Meninggal Dunia"/>
    <s v="- Dahlan Amura, S.Pi., M.Si. (Lektor)_Meninggal Dunia"/>
    <x v="0"/>
    <s v="TPI/PT"/>
    <x v="0"/>
    <s v="Kampus Maluku"/>
    <x v="0"/>
    <s v="S2 Ilmu Perairan"/>
    <s v="Universitas Pattimura"/>
    <m/>
    <s v="3924107101"/>
    <x v="1"/>
    <m/>
    <s v="-"/>
    <s v="-"/>
    <s v="-"/>
    <s v="Meninggal "/>
  </r>
  <r>
    <s v="Mathius Tiku"/>
    <s v="-"/>
    <s v="S.Pi., M.Si."/>
    <s v="- Mathius Tiku, S.Pi., M.Si."/>
    <s v="19620710 198903 1 016"/>
    <d v="1962-07-10T00:00:00"/>
    <n v="63"/>
    <s v="63 Tahun 2 Bulan"/>
    <s v="61-65"/>
    <s v="Laki-laki"/>
    <s v="Pembina Tk.I, IV/b"/>
    <d v="2010-04-01T00:00:00"/>
    <x v="1"/>
    <x v="0"/>
    <x v="0"/>
    <x v="22"/>
    <s v="2 Tahun 7 Bulan"/>
    <m/>
    <m/>
    <m/>
    <m/>
    <x v="0"/>
    <s v="Kepala Unit Uji Layanan Kompetensi"/>
    <s v="- Mathius Tiku, S.Pi., M.Si. (Lektor)_Kepala Unit Uji Layanan Kompetensi"/>
    <x v="0"/>
    <s v="TPI/PT"/>
    <x v="0"/>
    <s v="Kampus Jakarta"/>
    <x v="0"/>
    <s v="S2 Teknologi Kelautan"/>
    <s v="Institut Pertanian Bogor"/>
    <s v="9046740641130093"/>
    <n v="3914076201"/>
    <x v="1"/>
    <m/>
    <s v="-"/>
    <s v="-"/>
    <s v="-"/>
    <s v="belum sertifikasi, karena:_x000a_1) Tidak ada/Tidak memenuhi passing grade TKDA;_x000a__x000a_TMT Jabfung Dosen Pertama:_x000a_14 Mei 2020_x000a_"/>
  </r>
  <r>
    <s v="Ratu Sari Mardiah"/>
    <s v="-"/>
    <s v="S.Pi., M.Si."/>
    <s v="- Ratu Sari Mardiah, S.Pi., M.Si."/>
    <s v="19920128 201801 2 001"/>
    <d v="1992-01-28T00:00:00"/>
    <n v="33"/>
    <s v="33 Tahun 8 Bulan"/>
    <s v="31-35"/>
    <s v="Perempuan"/>
    <s v="Penata Tk.I, III/d"/>
    <d v="2024-12-01T00:00:00"/>
    <x v="1"/>
    <x v="0"/>
    <x v="0"/>
    <x v="23"/>
    <s v="3 Tahun 2 Bulan"/>
    <m/>
    <m/>
    <m/>
    <m/>
    <x v="0"/>
    <s v="-"/>
    <s v="- Ratu Sari Mardiah, S.Pi., M.Si. (Lektor)_-"/>
    <x v="0"/>
    <s v="TPI/PT"/>
    <x v="0"/>
    <s v="Kampus Jakarta"/>
    <x v="0"/>
    <s v="S2 Teknologi Perikanan Laut"/>
    <s v="Institut Pertanian Bogor"/>
    <s v="2460770671230252"/>
    <n v="3928019201"/>
    <x v="0"/>
    <s v="2020"/>
    <s v="20139500709629"/>
    <s v="20-001007-2-3003"/>
    <d v="2020-12-01T00:00:00"/>
    <s v="Pemanfaatan Sumberdaya Perikanan"/>
  </r>
  <r>
    <s v="Fajar Hermawan"/>
    <s v="-"/>
    <s v="S.St.Pi., M.Tr.Pi."/>
    <s v="- Fajar Hermawan, S.St.Pi., M.Tr.Pi."/>
    <s v="19880608 201012 1 003"/>
    <d v="1988-06-08T00:00:00"/>
    <n v="37"/>
    <s v="37 Tahun 3 Bulan"/>
    <s v="36-40"/>
    <s v="Laki-laki"/>
    <s v="Penata, III/c"/>
    <d v="2022-10-01T00:00:00"/>
    <x v="2"/>
    <x v="0"/>
    <x v="3"/>
    <x v="24"/>
    <s v="1 Tahun 9 Bulan"/>
    <m/>
    <m/>
    <m/>
    <m/>
    <x v="0"/>
    <s v="-"/>
    <s v="- Fajar Hermawan, S.St.Pi., M.Tr.Pi. (Asisten Ahli)_-"/>
    <x v="0"/>
    <s v="TPI/PT"/>
    <x v="0"/>
    <s v="Kampus Jakarta"/>
    <x v="0"/>
    <s v="S2 Pemanfaatan Sumber Daya Perikanan"/>
    <s v="Politeknik Ahli Usaha Perikanan"/>
    <s v="1940766667120002"/>
    <s v="39080688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7 Desember 2023_x000a_"/>
  </r>
  <r>
    <s v="Lalu Achmad Jani Qhadaffi"/>
    <s v="-"/>
    <s v="S.St.Pi., M.Si."/>
    <s v="- Lalu Achmad Jani Qhadaffi, S.St.Pi., M.Si."/>
    <s v="19840110 200701 1 001"/>
    <d v="1984-01-10T00:00:00"/>
    <n v="41"/>
    <s v="41 Tahun 8 Bulan"/>
    <s v="41-45"/>
    <s v="Laki-laki"/>
    <s v="Penata Tk.I, III/d"/>
    <d v="2022-10-01T00:00:00"/>
    <x v="1"/>
    <x v="0"/>
    <x v="0"/>
    <x v="25"/>
    <s v="1 Tahun 8 Bulan"/>
    <m/>
    <m/>
    <m/>
    <m/>
    <x v="0"/>
    <s v="-"/>
    <s v="- Lalu Achmad Jani Qhadaffi, S.St.Pi., M.Si. (Lektor)_-"/>
    <x v="0"/>
    <s v="TPI/PT"/>
    <x v="0"/>
    <s v="Kampus Jakarta"/>
    <x v="0"/>
    <s v="S2 Ilmu Kelautan"/>
    <s v="Universitas Indonesia"/>
    <s v="1442762662120002"/>
    <s v="3910018401"/>
    <x v="1"/>
    <m/>
    <s v="-"/>
    <s v="-"/>
    <s v="-"/>
    <s v="belum sertifikasi, karena:_x000a_1) belum mempunyai NIDN;_x000a_2) Masa Kerja dan/atau Masa Fungsional anda kurang dari 2 tahun._x000a__x000a_TMT Jabfung Dosen Pertama:_x000a_17 Januari 2024_x000a_"/>
  </r>
  <r>
    <s v="Yuli Purwanto"/>
    <s v="-"/>
    <s v="S.St.Pi., M.Si."/>
    <s v="- Yuli Purwanto, S.St.Pi., M.Si."/>
    <s v="19840722 200801 1 002"/>
    <d v="1984-07-22T00:00:00"/>
    <n v="41"/>
    <s v="41 Tahun 2 Bulan"/>
    <s v="41-45"/>
    <s v="Laki-laki"/>
    <s v="Penata Tk.I, III/d"/>
    <d v="2022-10-01T00:00:00"/>
    <x v="1"/>
    <x v="0"/>
    <x v="0"/>
    <x v="26"/>
    <s v="8 Tahun 5 Bulan"/>
    <m/>
    <m/>
    <m/>
    <m/>
    <x v="0"/>
    <s v="-"/>
    <s v="- Yuli Purwanto, S.St.Pi., M.Si. (Lektor)_-"/>
    <x v="0"/>
    <s v="TPI/PT"/>
    <x v="0"/>
    <s v="Kampus Jakarta"/>
    <x v="0"/>
    <s v="S2 Teknologi Perikanan Laut"/>
    <s v="Institut Pertanian Bogor"/>
    <s v="4054762663131063"/>
    <s v="3922078401 "/>
    <x v="0"/>
    <s v="2018"/>
    <s v="18139500207219"/>
    <s v="18-001005-0642"/>
    <d v="2018-05-04T00:00:00"/>
    <s v="Teknologi Penangkapan Ikan"/>
  </r>
  <r>
    <s v="Aris Widagdo"/>
    <s v="Dr."/>
    <s v="A.Pi., M.Si."/>
    <s v="Dr. Aris Widagdo, A.Pi., M.Si."/>
    <s v="19770205 200003 1 004"/>
    <d v="1977-02-05T00:00:00"/>
    <n v="48"/>
    <s v="48 Tahun 7 Bulan"/>
    <s v="46-50"/>
    <s v="Laki-laki"/>
    <s v="Pembina Tk.I, IV/b"/>
    <d v="2022-10-01T00:00:00"/>
    <x v="1"/>
    <x v="0"/>
    <x v="1"/>
    <x v="27"/>
    <s v="5 Tahun 2 Bulan"/>
    <m/>
    <m/>
    <m/>
    <m/>
    <x v="0"/>
    <s v="DIREKTUR"/>
    <s v="Dr. Aris Widagdo, A.Pi., M.Si. (Lektor Kepala)_DIREKTUR"/>
    <x v="0"/>
    <s v="TPI/PT"/>
    <x v="0"/>
    <s v="Kampus Jakarta"/>
    <x v="1"/>
    <s v="S3 Ilmu Perikanan"/>
    <s v="Pukyong National of University"/>
    <n v="3537755656131152"/>
    <s v="3905027701"/>
    <x v="0"/>
    <s v="2010"/>
    <s v="105060300374"/>
    <s v="PTP/IPB/484"/>
    <d v="2010-09-01T00:00:00"/>
    <s v="Teknologi Penangkapan Ikan"/>
  </r>
  <r>
    <s v="Basino"/>
    <s v="-"/>
    <s v="A.Pi., M.T."/>
    <s v="- Basino, A.Pi., M.T."/>
    <s v="19710615 199903 1 004"/>
    <d v="1971-06-15T00:00:00"/>
    <n v="54"/>
    <s v="54 Tahun 3 Bulan"/>
    <s v="51-55"/>
    <s v="Laki-laki"/>
    <s v="Penata Tk.I, III/d"/>
    <d v="2012-10-01T00:00:00"/>
    <x v="1"/>
    <x v="0"/>
    <x v="0"/>
    <x v="4"/>
    <s v="18 Tahun 1 Bulan"/>
    <m/>
    <m/>
    <m/>
    <m/>
    <x v="0"/>
    <s v="Kepala Laboratorium Elektrik"/>
    <s v="- Basino, A.Pi., M.T. (Lektor)_Kepala Laboratorium Elektrik"/>
    <x v="1"/>
    <s v="MP/PK"/>
    <x v="0"/>
    <s v="Kampus Jakarta"/>
    <x v="0"/>
    <s v="S2 Teknik Elektro"/>
    <s v="ISTN Jakarta"/>
    <s v="8947749650130152"/>
    <s v="3915067101"/>
    <x v="0"/>
    <s v="2015"/>
    <s v="15139300106885"/>
    <s v="15-001001-0943"/>
    <d v="2015-12-19T00:00:00"/>
    <s v="Teknik Permesinan Kapal"/>
  </r>
  <r>
    <s v="M. Yusuf Syam"/>
    <s v="-"/>
    <s v="A.Pi., M.M."/>
    <s v="- M. Yusuf Syam, A.Pi., M.M."/>
    <s v="19610814 198603 1 006"/>
    <d v="1961-08-14T00:00:00"/>
    <n v="64"/>
    <s v="64 Tahun 1 Bulan"/>
    <s v="61-65"/>
    <s v="Laki-laki"/>
    <s v="Pembina Utama Muda, IV/c"/>
    <d v="2010-10-01T00:00:00"/>
    <x v="1"/>
    <x v="0"/>
    <x v="1"/>
    <x v="28"/>
    <s v="20 Tahun 4 Bulan"/>
    <m/>
    <m/>
    <m/>
    <m/>
    <x v="0"/>
    <s v="-"/>
    <s v="- M. Yusuf Syam, A.Pi., M.M. (Lektor Kepala)_-"/>
    <x v="1"/>
    <s v="MP/PK"/>
    <x v="0"/>
    <s v="Kampus Jakarta"/>
    <x v="0"/>
    <s v="S2 Manajemen Sumber Daya Manusia"/>
    <s v="STIE IPWI"/>
    <s v="5146739640130093"/>
    <s v="3914086101"/>
    <x v="0"/>
    <s v="2010"/>
    <s v="105060300334"/>
    <s v="PTP/IPB/444"/>
    <d v="2010-09-01T00:00:00"/>
    <s v="Bidang Perikanan"/>
  </r>
  <r>
    <s v="Achmad Syarifudin"/>
    <s v="-"/>
    <s v="A.Pi., M.M."/>
    <s v="- Achmad Syarifudin, A.Pi., M.M."/>
    <s v="19611127 198503 1 004"/>
    <d v="1961-11-27T00:00:00"/>
    <n v="63"/>
    <s v="63 Tahun 10 Bulan"/>
    <s v="61-65"/>
    <s v="Laki-laki"/>
    <s v="Pembina Utama Muda, IV/c"/>
    <d v="2008-04-01T00:00:00"/>
    <x v="1"/>
    <x v="0"/>
    <x v="1"/>
    <x v="29"/>
    <s v="21 Tahun 10 Bulan"/>
    <m/>
    <m/>
    <m/>
    <m/>
    <x v="0"/>
    <s v="-"/>
    <s v="- Achmad Syarifudin, A.Pi., M.M. (Lektor Kepala)_-"/>
    <x v="1"/>
    <s v="MP/PK"/>
    <x v="0"/>
    <s v="Kampus Jakarta"/>
    <x v="0"/>
    <s v="S2 Manajemen Pemasaran"/>
    <s v="STIE IPWI"/>
    <s v="7459739640130053"/>
    <s v="3927116101"/>
    <x v="0"/>
    <s v="2010"/>
    <s v="105060300322"/>
    <s v="PTP/IPB/432"/>
    <d v="2010-09-01T00:00:00"/>
    <s v="Bidang Perikanan"/>
  </r>
  <r>
    <s v="Gunadi Zaenal Abidin"/>
    <s v="-"/>
    <s v="A.Pi., M.S.T.Pi."/>
    <s v="- Gunadi Zaenal Abidin, A.Pi., M.S.T.Pi."/>
    <s v="19580924 198603 1 001"/>
    <d v="1958-09-24T00:00:00"/>
    <n v="67"/>
    <s v="67 Tahun 0 Bulan"/>
    <s v="66-70"/>
    <s v="Laki-laki"/>
    <s v="Pembina Utama Muda, IV/c"/>
    <d v="2017-04-01T00:00:00"/>
    <x v="2"/>
    <x v="0"/>
    <x v="1"/>
    <x v="30"/>
    <s v="18 Tahun 5 Bulan"/>
    <m/>
    <m/>
    <m/>
    <m/>
    <x v="0"/>
    <s v="Pensiun per 1 Oktober 2023"/>
    <s v="- Gunadi Zaenal Abidin, A.Pi., M.S.T.Pi. (Lektor Kepala)_Pensiun per 1 Oktober 2023"/>
    <x v="1"/>
    <s v="MP/PK"/>
    <x v="0"/>
    <s v="Kampus Jakarta"/>
    <x v="0"/>
    <s v="S2 Pemanfaatan Sumber Daya Perikanan"/>
    <s v="Sekolah Tinggi Perikanan"/>
    <m/>
    <s v="3924095801"/>
    <x v="0"/>
    <s v="2013"/>
    <s v="13191000405179"/>
    <s v="13-002001-0026"/>
    <d v="2013-12-10T00:00:00"/>
    <s v="Teknik Mesin (dan Ilmu Permesinan Lain)"/>
  </r>
  <r>
    <s v="Mardiyono"/>
    <s v="Ir."/>
    <s v="M.M."/>
    <s v="Ir. Mardiyono, M.M."/>
    <s v="19580929 198503 1 001"/>
    <d v="1958-09-29T00:00:00"/>
    <n v="67"/>
    <s v="67 Tahun 0 Bulan"/>
    <s v="66-70"/>
    <s v="Laki-laki"/>
    <s v="Pembina Utama Muda, IV/c"/>
    <d v="2021-04-01T00:00:00"/>
    <x v="2"/>
    <x v="0"/>
    <x v="1"/>
    <x v="31"/>
    <s v="12 Tahun 8 Bulan"/>
    <m/>
    <m/>
    <m/>
    <m/>
    <x v="0"/>
    <s v="Pensiun per 1 Oktober 2023"/>
    <s v="Ir. Mardiyono, M.M. (Lektor Kepala)_Pensiun per 1 Oktober 2023"/>
    <x v="1"/>
    <s v="MP/PK"/>
    <x v="0"/>
    <s v="Kampus Jakarta"/>
    <x v="0"/>
    <s v="S2 Manajemen Sumber Daya Manusia"/>
    <s v="IPWIJA"/>
    <m/>
    <s v="3929095801"/>
    <x v="0"/>
    <s v="2013"/>
    <s v="13191000405016"/>
    <s v="13-002001-0014"/>
    <d v="2013-12-10T00:00:00"/>
    <s v="Teknik Mesin (dan Ilmu Permesinan Lain)"/>
  </r>
  <r>
    <s v="I Ketut Daging"/>
    <s v="-"/>
    <s v="A.Pi., M.T."/>
    <s v="- I Ketut Daging, A.Pi., M.T."/>
    <s v="19660803 199203 1 012"/>
    <d v="1966-08-03T00:00:00"/>
    <n v="59"/>
    <s v="59 Tahun 1 Bulan"/>
    <s v="56-60"/>
    <s v="Laki-laki"/>
    <s v="Pembina Utama Muda, IV/c"/>
    <d v="2024-04-01T00:00:00"/>
    <x v="1"/>
    <x v="0"/>
    <x v="1"/>
    <x v="32"/>
    <s v="18 Tahun 6 Bulan"/>
    <m/>
    <m/>
    <m/>
    <m/>
    <x v="0"/>
    <s v="-"/>
    <s v="- I Ketut Daging, A.Pi., M.T. (Lektor Kepala)_-"/>
    <x v="1"/>
    <s v="MP/PK"/>
    <x v="0"/>
    <s v="Kampus Jakarta"/>
    <x v="0"/>
    <s v="S2 Teknik Mesin"/>
    <s v="ISTN Jakarta"/>
    <s v="7135744645130093"/>
    <s v="3903086601"/>
    <x v="0"/>
    <s v="2010"/>
    <s v="105060300316"/>
    <s v="PTP/IPB/426"/>
    <d v="2010-09-01T00:00:00"/>
    <s v="Bidang Perikanan"/>
  </r>
  <r>
    <s v="Teguh Binardi"/>
    <s v="-"/>
    <s v="A.Pi., M.T."/>
    <s v="- Teguh Binardi, A.Pi., M.T."/>
    <s v="19601126 198303 1 006"/>
    <d v="1960-11-26T00:00:00"/>
    <n v="64"/>
    <s v="64 Tahun 10 Bulan"/>
    <s v="61-65"/>
    <s v="Laki-laki"/>
    <s v="Pembina Utama Muda, IV/c"/>
    <d v="2024-04-01T00:00:00"/>
    <x v="1"/>
    <x v="0"/>
    <x v="1"/>
    <x v="33"/>
    <s v="14 Tahun 2 Bulan"/>
    <m/>
    <m/>
    <m/>
    <m/>
    <x v="0"/>
    <s v="-"/>
    <s v="- Teguh Binardi, A.Pi., M.T. (Lektor Kepala)_-"/>
    <x v="1"/>
    <s v="MP/PK"/>
    <x v="0"/>
    <s v="Kampus Jakarta"/>
    <x v="0"/>
    <s v="S2 Teknik Mesin"/>
    <s v="ISTN Jakarta"/>
    <s v="5458738639130053"/>
    <s v="3926116001"/>
    <x v="0"/>
    <s v="2010"/>
    <s v="105060300356"/>
    <s v="PTP/IPB/466"/>
    <d v="2010-09-01T00:00:00"/>
    <s v="Bidang Perikanan"/>
  </r>
  <r>
    <s v="Iwan Girindra Wardana"/>
    <s v="Ir."/>
    <s v="M.A."/>
    <s v="Ir. Iwan Girindra Wardana, M.A."/>
    <s v="19590425 198603 1 002"/>
    <d v="1959-04-25T00:00:00"/>
    <n v="66"/>
    <s v="66 Tahun 5 Bulan"/>
    <s v="66-70"/>
    <s v="Laki-laki"/>
    <s v="Pembina Tk.I, IV/b"/>
    <d v="2005-04-01T00:00:00"/>
    <x v="2"/>
    <x v="0"/>
    <x v="1"/>
    <x v="34"/>
    <s v="15 Tahun 9 Bulan"/>
    <m/>
    <m/>
    <m/>
    <m/>
    <x v="0"/>
    <s v="Pensiun per 1 Mei 2024"/>
    <s v="Ir. Iwan Girindra Wardana, M.A. (Lektor Kepala)_Pensiun per 1 Mei 2024"/>
    <x v="1"/>
    <s v="MP/PK"/>
    <x v="0"/>
    <s v="Kampus Jakarta"/>
    <x v="0"/>
    <s v="S2 Ilmu Ekonomi Pembangunan"/>
    <s v="Universitas Western Illinois"/>
    <m/>
    <n v="3925045901"/>
    <x v="0"/>
    <s v="2011"/>
    <s v="115060300008"/>
    <s v="11-002003-0506"/>
    <d v="2011-12-16T00:00:00"/>
    <s v="Teknologi Penangkapan Ikan"/>
  </r>
  <r>
    <s v="Bambang Murtiyoso Gunawan"/>
    <s v="-"/>
    <s v="A.Pi., M.M."/>
    <s v="- Bambang Murtiyoso Gunawan, A.Pi., M.M."/>
    <s v="19630415 198603 1 006"/>
    <d v="1963-04-15T00:00:00"/>
    <n v="62"/>
    <s v="62 Tahun 5 Bulan"/>
    <s v="61-65"/>
    <s v="Laki-laki"/>
    <s v="Pembina Tk.I, IV/b"/>
    <d v="2012-10-01T00:00:00"/>
    <x v="2"/>
    <x v="0"/>
    <x v="1"/>
    <x v="35"/>
    <s v="9 Tahun 7 Bulan"/>
    <m/>
    <m/>
    <m/>
    <m/>
    <x v="0"/>
    <s v="Meninggal bulan Oktober 2023"/>
    <s v="- Bambang Murtiyoso Gunawan, A.Pi., M.M. (Lektor Kepala)_Meninggal bulan Oktober 2023"/>
    <x v="1"/>
    <s v="MP/PK"/>
    <x v="0"/>
    <s v="Kampus Jakarta"/>
    <x v="0"/>
    <s v="S2 Ilmu Manajemen"/>
    <s v="STIE IPWI"/>
    <m/>
    <s v="3915046301"/>
    <x v="0"/>
    <s v="2018"/>
    <s v="18139300107066"/>
    <s v="18-001005-0551"/>
    <d v="2018-05-04T00:00:00"/>
    <s v="Teknik Mesin (dan Ilmu Permesinan Lain)"/>
  </r>
  <r>
    <s v="Hendro Sukismo"/>
    <s v="-"/>
    <s v="A.Pi., M.S.T.Pi."/>
    <s v="- Hendro Sukismo, A.Pi., M.S.T.Pi."/>
    <s v="19600425 198603 1 006"/>
    <d v="1960-04-25T00:00:00"/>
    <n v="65"/>
    <s v="65 Tahun 5 Bulan"/>
    <s v="61-65"/>
    <s v="Laki-laki"/>
    <s v="Pembina, IV/a"/>
    <d v="2007-10-01T00:00:00"/>
    <x v="2"/>
    <x v="0"/>
    <x v="1"/>
    <x v="36"/>
    <s v="12 Tahun 6 Bulan"/>
    <m/>
    <m/>
    <m/>
    <m/>
    <x v="0"/>
    <s v="Pensiun per 1 Mei 2025"/>
    <s v="- Hendro Sukismo, A.Pi., M.S.T.Pi. (Lektor Kepala)_Pensiun per 1 Mei 2025"/>
    <x v="1"/>
    <s v="MP/PK"/>
    <x v="0"/>
    <s v="Kampus Jakarta"/>
    <x v="0"/>
    <s v="S2 Pemanfaatan Sumber Daya Perikanan"/>
    <s v="Sekolah Tinggi Perikanan"/>
    <s v="1757738639130052"/>
    <s v="3925046001"/>
    <x v="0"/>
    <s v="2013"/>
    <s v="13191000405014"/>
    <s v="13-002001-0013"/>
    <d v="2013-12-10T00:00:00"/>
    <s v="Teknik Mesin (dan Ilmu Permesinan Lain)"/>
  </r>
  <r>
    <s v="Marsono"/>
    <s v="-"/>
    <s v="S.St.Pi., M.T."/>
    <s v="- Marsono, S.St.Pi., M.T."/>
    <s v="19761005 200604 1 012"/>
    <d v="1976-10-05T00:00:00"/>
    <n v="48"/>
    <s v="48 Tahun 11 Bulan"/>
    <s v="46-50"/>
    <s v="Laki-laki"/>
    <s v="Pembina Tk.I, IV/b"/>
    <d v="2022-04-01T00:00:00"/>
    <x v="1"/>
    <x v="0"/>
    <x v="0"/>
    <x v="11"/>
    <s v="2 Tahun 7 Bulan"/>
    <m/>
    <m/>
    <m/>
    <m/>
    <x v="0"/>
    <s v="Sekretaris Lembaga Penelitian dan Inovasi Sosial Ekonomi Perikanan"/>
    <s v="- Marsono, S.St.Pi., M.T. (Lektor)_Sekretaris Lembaga Penelitian dan Inovasi Sosial Ekonomi Perikanan"/>
    <x v="1"/>
    <s v="MP/PK"/>
    <x v="0"/>
    <s v="Kampus Jakarta"/>
    <x v="0"/>
    <s v="S2 Teknologi Kelautan"/>
    <s v="Institut Teknologi Sepuluh Nopember"/>
    <s v="7337754655131083"/>
    <s v="0605107603"/>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Faizal Fachruddin"/>
    <s v="-"/>
    <s v="S.T., M.Tr.Pi."/>
    <s v="- Faizal Fachruddin, S.T., M.Tr.Pi."/>
    <s v="19800619 200801 1 008"/>
    <d v="1980-06-19T00:00:00"/>
    <n v="45"/>
    <s v="45 Tahun 3 Bulan"/>
    <s v="41-45"/>
    <s v="Laki-laki"/>
    <s v="Penata, III/c"/>
    <d v="2017-10-01T00:00:00"/>
    <x v="2"/>
    <x v="0"/>
    <x v="3"/>
    <x v="11"/>
    <s v="2 Tahun 7 Bulan"/>
    <m/>
    <m/>
    <m/>
    <m/>
    <x v="0"/>
    <s v="-"/>
    <s v="- Faizal Fachruddin, S.T., M.Tr.Pi. (Asisten Ahli)_-"/>
    <x v="1"/>
    <s v="MP/PK"/>
    <x v="0"/>
    <s v="Kampus Maluku"/>
    <x v="0"/>
    <s v="S2 Pemanfaatan Sumber Daya Perikanan"/>
    <s v="Politeknik Ahli Usaha Perikanan"/>
    <s v="0951758660110042"/>
    <n v="39190680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Ade Hermawan"/>
    <s v="-"/>
    <s v="S.St.Pi., M.T."/>
    <s v="- Ade Hermawan, S.St.Pi., M.T."/>
    <s v="19770929 200312 1 002"/>
    <d v="1977-09-29T00:00:00"/>
    <n v="48"/>
    <s v="48 Tahun 0 Bulan"/>
    <s v="46-50"/>
    <s v="Laki-laki"/>
    <s v="Penata Tk.I, III/d"/>
    <d v="2016-04-01T00:00:00"/>
    <x v="1"/>
    <x v="0"/>
    <x v="0"/>
    <x v="10"/>
    <s v="5 Tahun 8 Bulan"/>
    <m/>
    <m/>
    <m/>
    <m/>
    <x v="0"/>
    <s v="KAPRODI MP"/>
    <s v="- Ade Hermawan, S.St.Pi., M.T. (Lektor)_KAPRODI MP"/>
    <x v="1"/>
    <s v="MP/PK"/>
    <x v="0"/>
    <s v="Kampus Jakarta"/>
    <x v="0"/>
    <s v="S2 Teknik Mesin"/>
    <s v="Universitas Pancasila"/>
    <s v="7261755656130113"/>
    <s v="3929097701"/>
    <x v="0"/>
    <s v="2022"/>
    <s v="22139501003146"/>
    <s v="22-001001-0291"/>
    <d v="2022-09-09T00:00:00"/>
    <s v="Teknik Mesin (dan Ilmu Permesinan Lain)"/>
  </r>
  <r>
    <s v="Nazaruddin"/>
    <s v="-"/>
    <s v="S.St.Pi., M.T."/>
    <s v="- Nazaruddin, S.St.Pi., M.T."/>
    <s v="19830820 200801 1 006"/>
    <d v="1983-08-20T00:00:00"/>
    <n v="42"/>
    <s v="42 Tahun 1 Bulan"/>
    <s v="41-45"/>
    <s v="Laki-laki"/>
    <s v="Penata Tk.I, III/d"/>
    <d v="2019-10-01T00:00:00"/>
    <x v="1"/>
    <x v="0"/>
    <x v="0"/>
    <x v="13"/>
    <s v="2 Tahun 7 Bulan"/>
    <m/>
    <m/>
    <m/>
    <m/>
    <x v="0"/>
    <m/>
    <s v="- Nazaruddin, S.St.Pi., M.T. (Lektor)_"/>
    <x v="1"/>
    <s v="MP/PK"/>
    <x v="0"/>
    <s v="Kampus Aceh"/>
    <x v="0"/>
    <s v="S2 Teknik Sistem dan Pengendalian Kelautan"/>
    <s v="Institut Teknologi Sepuluh Nopember"/>
    <s v="9152761662200023"/>
    <n v="3920088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Eddy Mustono"/>
    <s v="-"/>
    <s v="S.St.Pi., M.T."/>
    <s v="- Eddy Mustono, S.St.Pi., M.T."/>
    <s v="19770122 200811 1 001"/>
    <d v="1977-01-22T00:00:00"/>
    <n v="48"/>
    <s v="48 Tahun 8 Bulan"/>
    <s v="46-50"/>
    <s v="Laki-laki"/>
    <s v="Penata Tk.I, III/d"/>
    <d v="2020-10-01T00:00:00"/>
    <x v="2"/>
    <x v="0"/>
    <x v="3"/>
    <x v="11"/>
    <s v="2 Tahun 7 Bulan"/>
    <m/>
    <m/>
    <m/>
    <m/>
    <x v="0"/>
    <s v="Sekretaris Lembaga Penelitian dan Inovasi Kelistrikan"/>
    <s v="- Eddy Mustono, S.St.Pi., M.T. (Asisten Ahli)_Sekretaris Lembaga Penelitian dan Inovasi Kelistrikan"/>
    <x v="1"/>
    <s v="MP/PK"/>
    <x v="0"/>
    <s v="Kampus Jakarta"/>
    <x v="0"/>
    <s v="S2 Teknik Sistem dan Pengendalian Kelautan"/>
    <s v="Institut Teknologi Sepuluh Nopember"/>
    <s v="1454755656200032"/>
    <n v="39220177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Raedy Anwar Subiantoro"/>
    <s v="-"/>
    <s v="S.St.Pi., M.T."/>
    <s v="- Raedy Anwar Subiantoro, S.St.Pi., M.T."/>
    <s v="19840831 200701 1 002"/>
    <d v="1984-08-31T00:00:00"/>
    <n v="41"/>
    <s v="41 Tahun 0 Bulan"/>
    <s v="41-45"/>
    <s v="Laki-laki"/>
    <s v="Penata Tk.I, III/d"/>
    <d v="2020-04-01T00:00:00"/>
    <x v="1"/>
    <x v="0"/>
    <x v="3"/>
    <x v="11"/>
    <s v="2 Tahun 7 Bulan"/>
    <m/>
    <m/>
    <m/>
    <m/>
    <x v="0"/>
    <s v="-"/>
    <s v="- Raedy Anwar Subiantoro, S.St.Pi., M.T. (Asisten Ahli)_-"/>
    <x v="1"/>
    <s v="MP/PK"/>
    <x v="0"/>
    <s v="Kampus Jakarta"/>
    <x v="0"/>
    <s v="S2 Teknologi Kelautan"/>
    <s v="Institut Teknologi Sepuluh Nopember"/>
    <s v="5163762663120003"/>
    <n v="39310884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Birham Hermansyah"/>
    <s v="-"/>
    <s v="S.St.Pi., M.T."/>
    <s v="- Birham Hermansyah, S.St.Pi., M.T."/>
    <s v="19840505 200801 1 007"/>
    <d v="1984-05-05T00:00:00"/>
    <n v="41"/>
    <s v="41 Tahun 4 Bulan"/>
    <s v="41-45"/>
    <s v="Laki-laki"/>
    <s v="Penata, III/c"/>
    <d v="2019-04-01T00:00:00"/>
    <x v="2"/>
    <x v="0"/>
    <x v="3"/>
    <x v="11"/>
    <s v="2 Tahun 7 Bulan"/>
    <m/>
    <m/>
    <m/>
    <m/>
    <x v="0"/>
    <s v="Kembali ke Jabatan Fungsional Guru"/>
    <s v="- Birham Hermansyah, S.St.Pi., M.T. (Asisten Ahli)_Kembali ke Jabatan Fungsional Guru"/>
    <x v="1"/>
    <s v="MP/PK"/>
    <x v="0"/>
    <s v="Kampus Tegal"/>
    <x v="0"/>
    <s v="S2 Teknik Kelautan"/>
    <s v="Institut Teknologi Sepuluh November"/>
    <m/>
    <s v="-"/>
    <x v="1"/>
    <m/>
    <s v="-"/>
    <s v="-"/>
    <s v="-"/>
    <s v="Mutasi ke SUPM Pariaman"/>
  </r>
  <r>
    <s v="Mustopa Kamal"/>
    <s v="-"/>
    <s v="S.St.Pi., M.Tr.Pi."/>
    <s v="- Mustopa Kamal, S.St.Pi., M.Tr.Pi."/>
    <s v="19861006 201503 1 002"/>
    <d v="1986-10-06T00:00:00"/>
    <n v="38"/>
    <s v="38 Tahun 11 Bulan"/>
    <s v="36-40"/>
    <s v="Laki-laki"/>
    <s v="Penata Muda Tk.I, III/b"/>
    <d v="2020-04-01T00:00:00"/>
    <x v="1"/>
    <x v="0"/>
    <x v="3"/>
    <x v="11"/>
    <s v="2 Tahun 7 Bulan"/>
    <m/>
    <m/>
    <m/>
    <m/>
    <x v="0"/>
    <s v="Sekretaris Prodi Permesinan Perikanan"/>
    <s v="- Mustopa Kamal, S.St.Pi., M.Tr.Pi. (Asisten Ahli)_Sekretaris Prodi Permesinan Perikanan"/>
    <x v="1"/>
    <s v="MP/PK"/>
    <x v="0"/>
    <s v="Kampus Jakarta"/>
    <x v="0"/>
    <s v="S2 Pemanfaatan Sumber Daya Perikanan"/>
    <s v="Politeknik Ahli Usaha Perikanan"/>
    <s v="5338764665130113"/>
    <n v="39061086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Ismunandar"/>
    <s v="-"/>
    <s v="S.St.Pi., M.Eng."/>
    <s v="- Ismunandar, S.St.Pi., M.Eng."/>
    <s v="19810618 200312 1 002"/>
    <d v="1981-06-18T00:00:00"/>
    <n v="44"/>
    <s v="44 Tahun 3 Bulan"/>
    <s v="41-45"/>
    <s v="Laki-laki"/>
    <s v="Pembina, IV/a"/>
    <d v="2021-10-01T00:00:00"/>
    <x v="1"/>
    <x v="0"/>
    <x v="0"/>
    <x v="37"/>
    <s v="13 Tahun 11 Bulan"/>
    <m/>
    <m/>
    <m/>
    <m/>
    <x v="0"/>
    <s v="Sudah pengaktifan bekerja (masa TUBEL sudah habis tetapi belum selesai)"/>
    <s v="- Ismunandar, S.St.Pi., M.Eng. (Lektor)_Sudah pengaktifan bekerja (masa TUBEL sudah habis tetapi belum selesai)"/>
    <x v="1"/>
    <s v="MP/PK"/>
    <x v="0"/>
    <s v="Kampus Jakarta"/>
    <x v="0"/>
    <s v="S2 Teknik Mesin"/>
    <s v="Universitas Gadjah Mada"/>
    <s v="6950759660130182"/>
    <s v="3918068101"/>
    <x v="0"/>
    <s v="2011"/>
    <s v="115060100728"/>
    <s v="PTPS-UNHAS-11-006"/>
    <d v="2011-12-16T00:00:00"/>
    <s v="Mesin dan Peralatan Perikanan"/>
  </r>
  <r>
    <s v="Sobri"/>
    <s v="-"/>
    <s v="S.St.Pi., M.T."/>
    <s v="- Sobri, S.St.Pi., M.T."/>
    <s v="19820715 200604 1 002"/>
    <d v="1982-07-15T00:00:00"/>
    <n v="43"/>
    <s v="43 Tahun 2 Bulan"/>
    <s v="41-45"/>
    <s v="Laki-laki"/>
    <s v="Penata Tk.I, III/d"/>
    <d v="2023-10-01T00:00:00"/>
    <x v="0"/>
    <x v="0"/>
    <x v="0"/>
    <x v="17"/>
    <s v="5 Tahun 3 Bulan"/>
    <m/>
    <m/>
    <m/>
    <m/>
    <x v="0"/>
    <s v="TUBEL (Agustus 2022 s.d. Agustus 2026)"/>
    <s v="- Sobri, S.St.Pi., M.T. (Lektor)_TUBEL (Agustus 2022 s.d. Agustus 2026)"/>
    <x v="1"/>
    <s v="MP/PK"/>
    <x v="0"/>
    <s v="Kampus Jakarta"/>
    <x v="0"/>
    <s v="S2 Teknik Mesin"/>
    <s v="Universitas Diponegoro"/>
    <s v="1047760661131083"/>
    <s v="3915078201"/>
    <x v="0"/>
    <s v="2019"/>
    <s v="19139300108958"/>
    <s v="19-001005-0735"/>
    <d v="2019-10-25T00:00:00"/>
    <s v="Teknik Mesin (dan Ilmu Permesinan Lain)"/>
  </r>
  <r>
    <s v="Wijatmika"/>
    <s v="-"/>
    <s v="S.Pi., M.Tr.Pi."/>
    <s v="- Wijatmika, S.Pi., M.Tr.Pi."/>
    <s v="19830812 200701 1 002"/>
    <d v="1983-08-12T00:00:00"/>
    <n v="42"/>
    <s v="42 Tahun 1 Bulan"/>
    <s v="41-45"/>
    <s v="Laki-laki"/>
    <s v="Penata Muda Tk.I, III/b"/>
    <d v="2022-10-01T00:00:00"/>
    <x v="1"/>
    <x v="0"/>
    <x v="3"/>
    <x v="24"/>
    <s v="1 Tahun 9 Bulan"/>
    <m/>
    <m/>
    <m/>
    <m/>
    <x v="0"/>
    <s v="-"/>
    <s v="- Wijatmika, S.Pi., M.Tr.Pi. (Asisten Ahli)_-"/>
    <x v="1"/>
    <s v="MP/PK"/>
    <x v="0"/>
    <s v="Kampus Jakarta"/>
    <x v="0"/>
    <s v="S2 Pemanfaatan Sumber Daya Perikanan"/>
    <s v="Politeknik Ahli Usaha Perikanan"/>
    <s v="1144761662130273"/>
    <s v="39120883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7 Desember 2023_x000a_"/>
  </r>
  <r>
    <s v="Doly Andrian Harahap"/>
    <s v="-"/>
    <s v="S.St.Pi., M.Tr.Pi."/>
    <s v="- Doly Andrian Harahap, S.St.Pi., M.Tr.Pi."/>
    <s v="19910320 201503 1 003"/>
    <d v="1991-03-20T00:00:00"/>
    <n v="34"/>
    <s v="34 Tahun 6 Bulan"/>
    <s v="31-35"/>
    <s v="Laki-laki"/>
    <s v="Penata Muda Tk.I, III/b"/>
    <d v="2022-10-01T00:00:00"/>
    <x v="1"/>
    <x v="0"/>
    <x v="3"/>
    <x v="38"/>
    <s v="0 Tahun 2 Bulan"/>
    <m/>
    <m/>
    <m/>
    <m/>
    <x v="0"/>
    <s v="-"/>
    <s v="- Doly Andrian Harahap, S.St.Pi., M.Tr.Pi. ()_-"/>
    <x v="1"/>
    <s v="MP/PK"/>
    <x v="0"/>
    <s v="Kampus Jakarta"/>
    <x v="0"/>
    <s v="S2 Pemanfaatan Sumber Daya Perikanan"/>
    <s v="Politeknik Ahli Usaha Perikanan"/>
    <m/>
    <m/>
    <x v="2"/>
    <m/>
    <m/>
    <m/>
    <m/>
    <m/>
  </r>
  <r>
    <s v="Samsi"/>
    <s v="-"/>
    <s v="S.St.Pi., M.Ed."/>
    <s v="- Samsi, S.St.Pi., M.Ed."/>
    <s v="19820716 200502 1 001"/>
    <d v="1982-07-16T00:00:00"/>
    <n v="43"/>
    <s v="43 Tahun 2 Bulan"/>
    <s v="41-45"/>
    <s v="Laki-laki"/>
    <s v="Pembina, IV/a"/>
    <d v="2021-04-01T00:00:00"/>
    <x v="1"/>
    <x v="0"/>
    <x v="0"/>
    <x v="38"/>
    <s v="0 Tahun 2 Bulan"/>
    <m/>
    <m/>
    <m/>
    <m/>
    <x v="0"/>
    <s v="-"/>
    <s v="- Samsi, S.St.Pi., M.Ed. ()_-"/>
    <x v="1"/>
    <s v="MP/PK"/>
    <x v="0"/>
    <s v="Kampus Jakarta"/>
    <x v="0"/>
    <s v="S2 Master of Education"/>
    <s v="University of Western Australia"/>
    <m/>
    <m/>
    <x v="2"/>
    <m/>
    <m/>
    <m/>
    <m/>
    <m/>
  </r>
  <r>
    <m/>
    <m/>
    <m/>
    <m/>
    <m/>
    <m/>
    <m/>
    <m/>
    <m/>
    <m/>
    <m/>
    <m/>
    <x v="3"/>
    <x v="1"/>
    <x v="4"/>
    <x v="39"/>
    <m/>
    <m/>
    <m/>
    <m/>
    <m/>
    <x v="0"/>
    <m/>
    <m/>
    <x v="2"/>
    <m/>
    <x v="1"/>
    <m/>
    <x v="2"/>
    <m/>
    <m/>
    <m/>
    <m/>
    <x v="2"/>
    <m/>
    <m/>
    <m/>
    <m/>
    <m/>
  </r>
  <r>
    <s v="Aef Permadi"/>
    <s v="Prof.Dr."/>
    <s v="S.Pi., M.Si."/>
    <s v="Prof.Dr. Aef Permadi, S.Pi., M.Si."/>
    <s v="19610301 198603 1 004"/>
    <d v="1961-03-01T00:00:00"/>
    <n v="64"/>
    <s v="64 Tahun 6 Bulan"/>
    <s v="61-65"/>
    <s v="Laki-laki"/>
    <s v="Pembina Utama Madya, IV/d"/>
    <d v="2023-10-01T00:00:00"/>
    <x v="1"/>
    <x v="0"/>
    <x v="2"/>
    <x v="22"/>
    <s v="2 Tahun 7 Bulan"/>
    <m/>
    <m/>
    <m/>
    <m/>
    <x v="0"/>
    <s v="-"/>
    <s v="Prof.Dr. Aef Permadi, S.Pi., M.Si. (Guru Besar)_-"/>
    <x v="3"/>
    <s v="TPH/TPPP/PHL"/>
    <x v="0"/>
    <s v="Kampus Jakarta"/>
    <x v="1"/>
    <s v="S3 Teknologi Kelautan"/>
    <s v="Institut Pertanian Bogor"/>
    <s v="0633739640130082"/>
    <s v="3901036101"/>
    <x v="0"/>
    <s v="2010"/>
    <s v="105060300314"/>
    <s v="PTP/IPB/424"/>
    <d v="2010-09-01T00:00:00"/>
    <s v="Pengolahan Hasil Perikanan"/>
  </r>
  <r>
    <s v="Yuliati H. Sipahutar"/>
    <s v="Dr."/>
    <s v="S.Pi., M.M."/>
    <s v="Dr. Yuliati H. Sipahutar, S.Pi., M.M."/>
    <s v="19610727 198303 2 001"/>
    <d v="1961-07-27T00:00:00"/>
    <n v="64"/>
    <s v="64 Tahun 2 Bulan"/>
    <s v="61-65"/>
    <s v="Perempuan"/>
    <s v="Pembina Utama Muda, IV/c"/>
    <d v="2015-04-01T00:00:00"/>
    <x v="1"/>
    <x v="0"/>
    <x v="1"/>
    <x v="40"/>
    <s v="19 Tahun 0 Bulan"/>
    <m/>
    <m/>
    <m/>
    <m/>
    <x v="0"/>
    <s v="Kepala Laboratorium Kimia Pangan"/>
    <s v="Dr. Yuliati H. Sipahutar, S.Pi., M.M. (Lektor Kepala)_Kepala Laboratorium Kimia Pangan"/>
    <x v="3"/>
    <s v="TPH/TPPP/PHL"/>
    <x v="0"/>
    <s v="Kampus Jakarta"/>
    <x v="1"/>
    <s v="S3 Pendidikan Kependudukan dan Lingkungan Hidup"/>
    <s v="Universitas Negeri Jakarta"/>
    <s v="2059739640230093"/>
    <s v="3927076101"/>
    <x v="0"/>
    <s v="2010"/>
    <s v="105060300343"/>
    <s v="PTP/IPB/453"/>
    <d v="2010-09-01T00:00:00"/>
    <s v="Pengolahan Hasil Perikanan"/>
  </r>
  <r>
    <s v="Asriani"/>
    <s v="Ir."/>
    <s v="M.Pi."/>
    <s v="Ir. Asriani, M.Pi."/>
    <s v="19610202 198903 2 002"/>
    <d v="1961-02-02T00:00:00"/>
    <n v="64"/>
    <s v="64 Tahun 7 Bulan"/>
    <s v="61-65"/>
    <s v="Perempuan"/>
    <s v="Pembina Utama Muda, IV/c"/>
    <d v="2015-10-01T00:00:00"/>
    <x v="1"/>
    <x v="0"/>
    <x v="1"/>
    <x v="41"/>
    <s v="6 Tahun 8 Bulan"/>
    <m/>
    <m/>
    <m/>
    <m/>
    <x v="0"/>
    <s v="Kepala Laboratorium Analisis Sensori"/>
    <s v="Ir. Asriani, M.Pi. (Lektor Kepala)_Kepala Laboratorium Analisis Sensori"/>
    <x v="3"/>
    <s v="TPH/TPPP/PHL"/>
    <x v="0"/>
    <s v="Kampus Jakarta"/>
    <x v="0"/>
    <s v="S2 Ilmu Kelautan"/>
    <s v="Universitas Terbuka"/>
    <s v="9534739640230082"/>
    <s v="3902026101"/>
    <x v="1"/>
    <m/>
    <s v="-"/>
    <s v="-"/>
    <s v="-"/>
    <s v="belum sertifikasi, karena:_x000a_1) Tidak ada/Tidak memenuhi passing grade TKBI;_x000a_2) Tidak ada/Tidak memenuhi passing grade TKDA;_x000a_3) Tidak ada/Tidak memenuhi Pekerti/AA;_x000a__x000a_TMT Jabfung Dosen Pertama:_x000a_1 Desember 1996_x000a_"/>
  </r>
  <r>
    <s v="Randi Bokhy Syuliana Salampessy"/>
    <s v="-"/>
    <s v="A.Pi., M.Si."/>
    <s v="- Randi Bokhy Syuliana Salampessy, A.Pi., M.Si."/>
    <s v="19690710 199203 2 002"/>
    <d v="1969-07-10T00:00:00"/>
    <n v="56"/>
    <s v="56 Tahun 2 Bulan"/>
    <s v="56-60"/>
    <s v="Perempuan"/>
    <s v="Pembina Tk.I, IV/b"/>
    <d v="2022-10-01T00:00:00"/>
    <x v="1"/>
    <x v="0"/>
    <x v="1"/>
    <x v="8"/>
    <s v="11 Tahun 1 Bulan"/>
    <m/>
    <m/>
    <m/>
    <m/>
    <x v="0"/>
    <s v="Sekretaris Lembaga Penelitian dan Inovasi Teknologi Pengolahan"/>
    <s v="- Randi Bokhy Syuliana Salampessy, A.Pi., M.Si. (Lektor Kepala)_Sekretaris Lembaga Penelitian dan Inovasi Teknologi Pengolahan"/>
    <x v="3"/>
    <s v="TPH/TPPP/PHL"/>
    <x v="0"/>
    <s v="Kampus Jakarta"/>
    <x v="0"/>
    <s v="S2 Ilmu Kelautan"/>
    <s v="Universitas Terbuka"/>
    <s v="7042747648230143"/>
    <s v="3910076901"/>
    <x v="0"/>
    <s v="2013"/>
    <s v="13191000404938"/>
    <s v="13-001005-0541"/>
    <d v="2013-12-10T00:00:00"/>
    <s v="Pengolahan Hasil Perikanan"/>
  </r>
  <r>
    <s v="Mohammad Sayuti"/>
    <s v="-"/>
    <s v="S.St.Pi., M.P."/>
    <s v="- Mohammad Sayuti, S.St.Pi., M.P."/>
    <s v="19821213 200604 1 003"/>
    <d v="1982-12-13T00:00:00"/>
    <n v="42"/>
    <s v="42 Tahun 9 Bulan"/>
    <s v="41-45"/>
    <s v="Laki-laki"/>
    <s v="Pembina Utama Muda, IV/c"/>
    <d v="2024-10-01T00:00:00"/>
    <x v="1"/>
    <x v="0"/>
    <x v="1"/>
    <x v="42"/>
    <s v="6 Tahun 11 Bulan"/>
    <m/>
    <m/>
    <m/>
    <m/>
    <x v="0"/>
    <s v="KAPRODI TPH"/>
    <s v="- Mohammad Sayuti, S.St.Pi., M.P. (Lektor Kepala)_KAPRODI TPH"/>
    <x v="3"/>
    <s v="TPH/TPPP/PHL"/>
    <x v="0"/>
    <s v="Kampus Jakarta"/>
    <x v="0"/>
    <s v="S2 Teknologi Hasil Pertanian"/>
    <s v="Universitas Brawijaya"/>
    <s v="9545760661130173"/>
    <s v="3913128201"/>
    <x v="0"/>
    <s v="2017"/>
    <s v="17139500104331"/>
    <s v="17-001001-550"/>
    <d v="2017-07-18T00:00:00"/>
    <s v="Pengolahan Hasil Perikanan"/>
  </r>
  <r>
    <s v="Resmi Rumenta Siregar"/>
    <s v="Dr."/>
    <s v="S.St.Pi., M.Si."/>
    <s v="Dr. Resmi Rumenta Siregar, S.St.Pi., M.Si."/>
    <s v="19760827 200212 2 001"/>
    <d v="1976-08-27T00:00:00"/>
    <n v="49"/>
    <s v="49 Tahun 1 Bulan"/>
    <s v="46-50"/>
    <s v="Perempuan"/>
    <s v="Pembina Tk.I, IV/b"/>
    <d v="2023-10-01T00:00:00"/>
    <x v="1"/>
    <x v="0"/>
    <x v="1"/>
    <x v="8"/>
    <s v="11 Tahun 1 Bulan"/>
    <m/>
    <m/>
    <m/>
    <m/>
    <x v="0"/>
    <s v="Kepala Laboratorium Mikrobiologi Pangan"/>
    <s v="Dr. Resmi Rumenta Siregar, S.St.Pi., M.Si. (Lektor Kepala)_Kepala Laboratorium Mikrobiologi Pangan"/>
    <x v="3"/>
    <s v="TPH/TPPP/PHL"/>
    <x v="0"/>
    <s v="Kampus Jakarta"/>
    <x v="1"/>
    <s v="S3 Teknologi Perikanan Laut"/>
    <s v="Institut Pertanian Bogor"/>
    <s v="1159754655230113"/>
    <s v="3927087601"/>
    <x v="0"/>
    <s v="2010"/>
    <s v="105060300375"/>
    <s v="PTP/IPB/485"/>
    <d v="2010-09-01T00:00:00"/>
    <s v="Pengolahan Hasil Perikanan"/>
  </r>
  <r>
    <s v="Simson Masengi"/>
    <s v="Ir."/>
    <s v="M.Sc., Ph.D."/>
    <s v="Ir. Simson Masengi, M.Sc., Ph.D."/>
    <s v="19620618 199003 1 001"/>
    <d v="1962-06-18T00:00:00"/>
    <n v="63"/>
    <s v="63 Tahun 3 Bulan"/>
    <s v="61-65"/>
    <s v="Laki-laki"/>
    <s v="Pembina Tk.I, IV/b"/>
    <d v="2012-04-01T00:00:00"/>
    <x v="1"/>
    <x v="0"/>
    <x v="0"/>
    <x v="43"/>
    <s v="3 Tahun 5 Bulan"/>
    <m/>
    <m/>
    <m/>
    <m/>
    <x v="0"/>
    <s v="-"/>
    <s v="Ir. Simson Masengi, M.Sc., Ph.D. (Lektor)_-"/>
    <x v="3"/>
    <s v="TPH/TPPP/PHL"/>
    <x v="0"/>
    <s v="Kampus Jakarta"/>
    <x v="1"/>
    <s v="S3 Philosophy in Fisheries Science"/>
    <s v="Kagoshima University"/>
    <s v="7950740641130062"/>
    <s v="39180662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1 April 2022_x000a_"/>
  </r>
  <r>
    <s v="Siti Zachro Nurbani"/>
    <s v="-"/>
    <s v="S.St.Pi., M.S.T.Pi."/>
    <s v="- Siti Zachro Nurbani, S.St.Pi., M.S.T.Pi."/>
    <s v="19710922 199903 2 001"/>
    <d v="1971-09-22T00:00:00"/>
    <n v="54"/>
    <s v="54 Tahun 0 Bulan"/>
    <s v="51-55"/>
    <s v="Perempuan"/>
    <s v="Penata Tk.I, III/d"/>
    <d v="2013-10-01T00:00:00"/>
    <x v="1"/>
    <x v="0"/>
    <x v="1"/>
    <x v="44"/>
    <s v="0 Tahun 2 Bulan"/>
    <m/>
    <m/>
    <m/>
    <m/>
    <x v="0"/>
    <s v="Kepala Laboratorium Produksi Hasil Perikanan"/>
    <s v="- Siti Zachro Nurbani, S.St.Pi., M.S.T.Pi. (Lektor Kepala)_Kepala Laboratorium Produksi Hasil Perikanan"/>
    <x v="3"/>
    <s v="TPH/TPPP/PHL"/>
    <x v="0"/>
    <s v="Kampus Jakarta"/>
    <x v="0"/>
    <s v="S2 Pemanfaatan Sumber Daya Perikanan"/>
    <s v="Sekolah Tinggi Perikanan"/>
    <s v="1254749650230093"/>
    <s v="3922097101"/>
    <x v="0"/>
    <s v="2013"/>
    <s v="13191000405195"/>
    <s v="13-001001-0826"/>
    <d v="2013-12-10T00:00:00"/>
    <s v="Pengolahan Hasil Perikanan"/>
  </r>
  <r>
    <s v="Heny Budi Purnamasari"/>
    <s v="-"/>
    <s v="S.St.Pi., M.S.T.Pi."/>
    <s v="- Heny Budi Purnamasari, S.St.Pi., M.S.T.Pi."/>
    <s v="19810410 200811 2 001"/>
    <d v="1981-04-10T00:00:00"/>
    <n v="44"/>
    <s v="44 Tahun 5 Bulan"/>
    <s v="41-45"/>
    <s v="Perempuan"/>
    <s v="Penata Tk.I, III/d"/>
    <d v="2024-04-01T00:00:00"/>
    <x v="1"/>
    <x v="0"/>
    <x v="0"/>
    <x v="17"/>
    <s v="5 Tahun 3 Bulan"/>
    <m/>
    <m/>
    <m/>
    <m/>
    <x v="0"/>
    <s v="Sekretaris Prodi TPHP"/>
    <s v="- Heny Budi Purnamasari, S.St.Pi., M.S.T.Pi. (Lektor)_Sekretaris Prodi TPHP"/>
    <x v="3"/>
    <s v="TPH/TPPP/PHL"/>
    <x v="0"/>
    <s v="Kampus Jakarta"/>
    <x v="0"/>
    <s v="S2 Pemanfaatan Sumber Daya Perikanan"/>
    <s v="Sekolah Tinggi Perikanan"/>
    <s v="3742759660230232"/>
    <s v="3910048101"/>
    <x v="0"/>
    <s v="2020"/>
    <s v="20139501009606"/>
    <s v="20-001005-0821"/>
    <d v="2020-12-01T00:00:00"/>
    <s v="Pemanfaatan Sumberdaya Perikanan"/>
  </r>
  <r>
    <s v="Adham Prayudi"/>
    <s v="-"/>
    <s v="S.St.Pi., M.Tr.Pi."/>
    <s v="- Adham Prayudi, S.St.Pi., M.Tr.Pi."/>
    <s v="19830720 201503 1 001"/>
    <d v="1983-07-20T00:00:00"/>
    <n v="42"/>
    <s v="42 Tahun 2 Bulan"/>
    <s v="41-45"/>
    <s v="Laki-laki"/>
    <s v="Penata, III/c"/>
    <d v="2022-10-01T00:00:00"/>
    <x v="1"/>
    <x v="0"/>
    <x v="0"/>
    <x v="11"/>
    <s v="2 Tahun 7 Bulan"/>
    <m/>
    <m/>
    <m/>
    <m/>
    <x v="0"/>
    <s v="-"/>
    <s v="- Adham Prayudi, S.St.Pi., M.Tr.Pi. (Lektor)_-"/>
    <x v="3"/>
    <s v="TPH/TPPP/PHL"/>
    <x v="0"/>
    <s v="Kampus Lampung"/>
    <x v="0"/>
    <s v="S2 Pemanfaatan Sumber Daya Perikanan"/>
    <s v="Politeknik Ahli Usaha Perikanan"/>
    <s v="6052761662130153"/>
    <s v="39200783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Jaulim Sirait"/>
    <s v="Drs."/>
    <s v="M.Si."/>
    <s v="Drs. Jaulim Sirait, M.Si."/>
    <s v="19631231 198508 1 001"/>
    <d v="1963-12-31T00:00:00"/>
    <n v="61"/>
    <s v="61 Tahun 8 Bulan"/>
    <s v="61-65"/>
    <s v="Laki-laki"/>
    <s v="Pembina Tk.I, IV/b"/>
    <d v="2015-04-01T00:00:00"/>
    <x v="1"/>
    <x v="0"/>
    <x v="3"/>
    <x v="20"/>
    <s v="2 Tahun 8 Bulan"/>
    <m/>
    <m/>
    <m/>
    <m/>
    <x v="0"/>
    <s v="-"/>
    <s v="Drs. Jaulim Sirait, M.Si. (Asisten Ahli)_-"/>
    <x v="3"/>
    <s v="TPH/TPPP/PHL"/>
    <x v="0"/>
    <s v="Kampus Jakarta"/>
    <x v="0"/>
    <s v="S2 Administrasi Publik"/>
    <s v="Universitas Gadjah Mada"/>
    <s v="0550741642130083"/>
    <n v="3931126301"/>
    <x v="1"/>
    <m/>
    <s v="-"/>
    <s v="-"/>
    <s v="-"/>
    <s v="belum sertifikasi, karena:_x000a_1) Masa Kerja dan/atau Masa Fungsional anda kurang dari 2 tahun;_x000a_2) Tidak ada/Tidak memenuhi passing grade TKBI;_x000a_3) Tidak ada/Tidak memenuhi syarat BKD memenuhi selama 2 tahun berturut-turut (Diunggah oleh PSD-PTU)_x000a__x000a_TMT Jabfung Dosen Pertama:_x000a_9 Januari 2023_x000a_"/>
  </r>
  <r>
    <s v="Rahmat Yuliandri"/>
    <s v="-"/>
    <s v="S.St.Pi., M.P."/>
    <s v="- Rahmat Yuliandri, S.St.Pi., M.P."/>
    <s v="19820703 201012 1 001"/>
    <d v="1982-07-03T00:00:00"/>
    <n v="43"/>
    <s v="43 Tahun 2 Bulan"/>
    <s v="41-45"/>
    <s v="Laki-laki"/>
    <s v="Penata, III/c"/>
    <d v="2020-04-01T00:00:00"/>
    <x v="2"/>
    <x v="0"/>
    <x v="3"/>
    <x v="11"/>
    <s v="2 Tahun 7 Bulan"/>
    <m/>
    <m/>
    <m/>
    <m/>
    <x v="0"/>
    <s v="Mutasi BPPP Banyuwangi per 1 Juni 2025"/>
    <s v="- Rahmat Yuliandri, S.St.Pi., M.P. (Asisten Ahli)_Mutasi BPPP Banyuwangi per 1 Juni 2025"/>
    <x v="3"/>
    <s v="TPH/TPPP/PHL"/>
    <x v="0"/>
    <s v="Kampus Lampung"/>
    <x v="0"/>
    <s v="S2 Teknologi Hasil Pertanian"/>
    <s v="Universitas Brawijaya"/>
    <s v="4035760661120003"/>
    <n v="39030782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Rufnia Ayu Afifah"/>
    <s v="-"/>
    <s v="M.Sc."/>
    <s v="- Rufnia Ayu Afifah, M.Sc."/>
    <s v="19910702 201902 2 007"/>
    <d v="1991-07-02T00:00:00"/>
    <n v="34"/>
    <s v="34 Tahun 2 Bulan"/>
    <s v="31-35"/>
    <s v="Perempuan"/>
    <s v="Penata, III/c"/>
    <d v="2024-08-01T00:00:00"/>
    <x v="1"/>
    <x v="0"/>
    <x v="0"/>
    <x v="1"/>
    <s v="1 Tahun 5 Bulan"/>
    <m/>
    <m/>
    <m/>
    <m/>
    <x v="0"/>
    <s v="Kepala Pusat Kerja Sama Kemitraan"/>
    <s v="- Rufnia Ayu Afifah, M.Sc. (Lektor)_Kepala Pusat Kerja Sama Kemitraan"/>
    <x v="3"/>
    <s v="TPH/TPPP/PHL"/>
    <x v="0"/>
    <s v="Kampus Jakarta"/>
    <x v="0"/>
    <s v="S2 Teknologi Pangan dan Gizi"/>
    <s v="Mae Fah Luang University"/>
    <s v="6034769670230333"/>
    <s v="3902079101"/>
    <x v="0"/>
    <s v="2024"/>
    <s v="24139501010471"/>
    <s v="24-001001-0727"/>
    <d v="2024-08-01T00:00:00"/>
    <s v="Teknologi Pangan dan Gizi"/>
  </r>
  <r>
    <s v="Nur Hidayah"/>
    <s v="-"/>
    <s v="M.Biotech."/>
    <s v="- Nur Hidayah, M.Biotech."/>
    <s v="19901205 201902 2 003"/>
    <d v="1990-12-05T00:00:00"/>
    <n v="34"/>
    <s v="34 Tahun 9 Bulan"/>
    <s v="31-35"/>
    <s v="Perempuan"/>
    <s v="Penata, III/c"/>
    <d v="2024-08-01T00:00:00"/>
    <x v="1"/>
    <x v="0"/>
    <x v="0"/>
    <x v="1"/>
    <s v="1 Tahun 5 Bulan"/>
    <m/>
    <m/>
    <m/>
    <m/>
    <x v="0"/>
    <s v="Sekretaris Lembaga Penelitian dan Inovasi Mutu dan Keamanan Pangan"/>
    <s v="- Nur Hidayah, M.Biotech. (Lektor)_Sekretaris Lembaga Penelitian dan Inovasi Mutu dan Keamanan Pangan"/>
    <x v="3"/>
    <s v="TPH/TPPP/PHL"/>
    <x v="0"/>
    <s v="Kampus Jakarta"/>
    <x v="0"/>
    <s v="S2 Bioteknologi"/>
    <s v="Universitas Gadjah Mada"/>
    <s v="7542740641130123"/>
    <s v="3912129001"/>
    <x v="0"/>
    <s v="2024"/>
    <s v="24139501010254"/>
    <s v="24-002003-0260"/>
    <d v="2024-08-01T00:00:00"/>
    <s v="Bioteknologi Pertanian dan Perkebunan"/>
  </r>
  <r>
    <s v="Yudi Prasetyo Handoko"/>
    <s v="-"/>
    <s v="M.T."/>
    <s v="- Yudi Prasetyo Handoko, M.T."/>
    <s v="19870718 201902 1 002"/>
    <d v="1987-07-18T00:00:00"/>
    <n v="38"/>
    <s v="38 Tahun 2 Bulan"/>
    <s v="36-40"/>
    <s v="Laki-laki"/>
    <s v="Penata, III/c"/>
    <d v="2024-08-01T00:00:00"/>
    <x v="1"/>
    <x v="0"/>
    <x v="0"/>
    <x v="1"/>
    <s v="1 Tahun 5 Bulan"/>
    <m/>
    <m/>
    <m/>
    <m/>
    <x v="0"/>
    <s v="Sekretaris Lembaga Penelitian dan Inovasi Rekayasa Pangan"/>
    <s v="- Yudi Prasetyo Handoko, M.T. (Lektor)_Sekretaris Lembaga Penelitian dan Inovasi Rekayasa Pangan"/>
    <x v="3"/>
    <s v="TPH/TPPP/PHL"/>
    <x v="0"/>
    <s v="Kampus Jakarta"/>
    <x v="0"/>
    <s v="S2 Teknik Kimia"/>
    <s v="Institut Teknologi Bandung"/>
    <s v="7050765666130333"/>
    <s v="3918078701"/>
    <x v="0"/>
    <s v="2024"/>
    <s v="24139501010448"/>
    <s v="24-001001-0736"/>
    <d v="2024-08-01T00:00:00"/>
    <s v="Pengolahan Hasil Perikanan_x000a_"/>
  </r>
  <r>
    <s v="Aghitia Maulani"/>
    <s v="-"/>
    <s v="M.P."/>
    <s v="- Aghitia Maulani, M.P."/>
    <s v="19921015 201902 2 006"/>
    <d v="1992-10-15T00:00:00"/>
    <n v="32"/>
    <s v="32 Tahun 11 Bulan"/>
    <s v="31-35"/>
    <s v="Perempuan"/>
    <s v="Penata Muda Tk.I, III/b"/>
    <d v="2019-02-01T00:00:00"/>
    <x v="1"/>
    <x v="0"/>
    <x v="3"/>
    <x v="45"/>
    <s v="3 Tahun 11 Bulan"/>
    <m/>
    <m/>
    <m/>
    <m/>
    <x v="0"/>
    <s v="-"/>
    <s v="- Aghitia Maulani, M.P. (Asisten Ahli)_-"/>
    <x v="3"/>
    <s v="TPH/TPPP/PHL"/>
    <x v="0"/>
    <s v="Kampus Jakarta"/>
    <x v="0"/>
    <s v="S2 Teknologi Pangan"/>
    <s v="Institut Pertanian Bogor"/>
    <s v="8347770671230303"/>
    <s v="3915109201"/>
    <x v="0"/>
    <s v="2024"/>
    <s v="24139501010341"/>
    <s v="24-001007-01-2014"/>
    <d v="2024-08-01T00:00:00"/>
    <s v="Pengolahan Hasil Perikanan_x000a_"/>
  </r>
  <r>
    <s v="Bagus Hadiwinata MS"/>
    <s v="-"/>
    <s v="S.St.Pi., M.Tr.Pi."/>
    <s v="- Bagus Hadiwinata MS, S.St.Pi., M.Tr.Pi."/>
    <s v="19870610 201503 1 003"/>
    <d v="1987-06-10T00:00:00"/>
    <n v="38"/>
    <s v="38 Tahun 3 Bulan"/>
    <s v="36-40"/>
    <s v="Laki-laki"/>
    <s v="Penata Muda Tk.I, III/b"/>
    <d v="2020-04-01T00:00:00"/>
    <x v="1"/>
    <x v="0"/>
    <x v="3"/>
    <x v="11"/>
    <s v="2 Tahun 7 Bulan"/>
    <m/>
    <m/>
    <m/>
    <m/>
    <x v="0"/>
    <s v="-"/>
    <s v="- Bagus Hadiwinata MS, S.St.Pi., M.Tr.Pi. (Asisten Ahli)_-"/>
    <x v="3"/>
    <s v="TPH/TPPP/PHL"/>
    <x v="0"/>
    <s v="Kampus Lampung"/>
    <x v="0"/>
    <s v="S2 Pemanfaatan Sumber Daya Perikanan"/>
    <s v="Politeknik Ahli Usaha Perikanan"/>
    <s v="3942765666130152"/>
    <n v="3910068701"/>
    <x v="1"/>
    <m/>
    <s v="-"/>
    <s v="-"/>
    <s v="-"/>
    <s v="belum sertifikasi, karena:_x000a_1) Masa Kerja dan/atau Masa Fungsional anda kurang dari 2 tahun;_x000a_2) Tidak ada/Tidak memenuhi syarat BKD memenuhi selama 2 tahun berturut-turut (Diunggah oleh PSD-PTU)_x000a__x000a_TMT Jabfung Dosen Pertama:_x000a_24 Februari 2023_x000a_"/>
  </r>
  <r>
    <s v="Desry Natalia Manuhutu"/>
    <s v="-"/>
    <s v="S.Pi., M.Si."/>
    <s v="- Desry Natalia Manuhutu, S.Pi., M.Si."/>
    <s v="19831212 200811 2 001"/>
    <d v="1983-12-12T00:00:00"/>
    <n v="41"/>
    <s v="41 Tahun 9 Bulan"/>
    <s v="41-45"/>
    <s v="Perempuan"/>
    <s v="Penata, III/c"/>
    <d v="2020-10-01T00:00:00"/>
    <x v="2"/>
    <x v="0"/>
    <x v="0"/>
    <x v="11"/>
    <s v="2 Tahun 7 Bulan"/>
    <m/>
    <m/>
    <m/>
    <m/>
    <x v="0"/>
    <s v="-"/>
    <s v="- Desry Natalia Manuhutu, S.Pi., M.Si. (Lektor)_-"/>
    <x v="3"/>
    <s v="TPH/TPPP/PHL"/>
    <x v="0"/>
    <s v="Kampus Jakarta"/>
    <x v="0"/>
    <s v="S2 Ilmu Kelautan"/>
    <s v="Universitas Pattimura"/>
    <s v="5544761662220003"/>
    <s v="3912128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Fatahuddin"/>
    <s v="-"/>
    <s v="S.St.Pi., M.Tr.Pi."/>
    <s v="- Fatahuddin, S.St.Pi., M.Tr.Pi."/>
    <s v="19800204 200604 1 002"/>
    <d v="1980-02-04T00:00:00"/>
    <n v="45"/>
    <s v="45 Tahun 7 Bulan"/>
    <s v="41-45"/>
    <s v="Laki-laki"/>
    <s v="Penata Tk.I, III/d"/>
    <d v="2017-04-01T00:00:00"/>
    <x v="2"/>
    <x v="0"/>
    <x v="3"/>
    <x v="24"/>
    <s v="1 Tahun 9 Bulan"/>
    <m/>
    <m/>
    <m/>
    <m/>
    <x v="0"/>
    <s v="-"/>
    <s v="- Fatahuddin, S.St.Pi., M.Tr.Pi. (Asisten Ahli)_-"/>
    <x v="3"/>
    <s v="TPH/TPPP/PHL"/>
    <x v="0"/>
    <s v="Kampus Jakarta"/>
    <x v="0"/>
    <s v="S2 Pemanfaatan Sumber Daya Perikanan"/>
    <s v="Politeknik Ahli Usaha Perikanan"/>
    <s v="6536758659200032"/>
    <s v="39040280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7 Desember 2023_x000a_"/>
  </r>
  <r>
    <s v="Indra Sakti"/>
    <s v="Dr."/>
    <s v="S.E., M.M."/>
    <s v="Dr. Indra Sakti, S.E., M.M."/>
    <s v="19620507 198903 1 001"/>
    <d v="1962-05-07T00:00:00"/>
    <n v="63"/>
    <s v="63 Tahun 4 Bulan"/>
    <s v="61-65"/>
    <s v="Laki-laki"/>
    <s v="Pembina Utama Madya, IV/d"/>
    <d v="2016-04-01T00:00:00"/>
    <x v="1"/>
    <x v="0"/>
    <x v="0"/>
    <x v="43"/>
    <s v="3 Tahun 5 Bulan"/>
    <m/>
    <m/>
    <m/>
    <m/>
    <x v="0"/>
    <s v="-"/>
    <s v="Dr. Indra Sakti, S.E., M.M. (Lektor)_-"/>
    <x v="3"/>
    <s v="TPH/TPPP/PHL"/>
    <x v="0"/>
    <s v="Kampus Jakarta"/>
    <x v="1"/>
    <s v="S3 Ilmu Manajemen"/>
    <s v="Universitas Brawijaya"/>
    <s v="4839740641130112"/>
    <s v="8894080018"/>
    <x v="1"/>
    <m/>
    <s v="-"/>
    <s v="-"/>
    <s v="-"/>
    <s v="belum sertifikasi, karena:_x000a_1) belum mempunyai NIDN;_x000a_2) belum 2 tahun dalam jabatan fungsional dosen_x000a__x000a_TMT Jabfung Dosen Pertama:_x000a_27 April 2022_x000a_"/>
  </r>
  <r>
    <s v="Mugi Mulyono"/>
    <s v="Dr."/>
    <s v="S.St.Pi, M.Si."/>
    <s v="Dr. Mugi Mulyono, S.St.Pi, M.Si."/>
    <s v="19760428 200212 1 005"/>
    <d v="1976-04-28T00:00:00"/>
    <n v="49"/>
    <s v="49 Tahun 5 Bulan"/>
    <s v="46-50"/>
    <s v="Laki-laki"/>
    <s v="Pembina Utama Muda, IV/c"/>
    <d v="2023-04-01T00:00:00"/>
    <x v="1"/>
    <x v="0"/>
    <x v="1"/>
    <x v="46"/>
    <s v="10 Tahun 4 Bulan"/>
    <m/>
    <m/>
    <m/>
    <m/>
    <x v="0"/>
    <s v="KEPALA P3M"/>
    <s v="Dr. Mugi Mulyono, S.St.Pi, M.Si. (Lektor Kepala)_KEPALA P3M"/>
    <x v="4"/>
    <s v="TAK/TBP/BDI"/>
    <x v="0"/>
    <s v="Kampus Jakarta"/>
    <x v="1"/>
    <s v="S3 Biologi"/>
    <s v="Universitas Indonesia"/>
    <s v="5760754655130092"/>
    <s v="3928047601"/>
    <x v="0"/>
    <s v="2010"/>
    <s v="105060300370"/>
    <s v="PTP/IPB/480"/>
    <d v="2010-09-01T00:00:00"/>
    <s v="Sumber Daya Perairan"/>
  </r>
  <r>
    <s v="Mochammad Farkan"/>
    <s v="Dr."/>
    <s v="A.Pi., S.E., M.Si."/>
    <s v="Dr. Mochammad Farkan, A.Pi., S.E., M.Si."/>
    <s v="19621119 198603 1 002"/>
    <d v="1962-11-19T00:00:00"/>
    <n v="62"/>
    <s v="62 Tahun 10 Bulan"/>
    <s v="61-65"/>
    <s v="Laki-laki"/>
    <s v="Pembina Utama Muda, IV/c"/>
    <d v="2024-02-01T00:00:00"/>
    <x v="1"/>
    <x v="0"/>
    <x v="1"/>
    <x v="47"/>
    <s v="14 Tahun 1 Bulan"/>
    <m/>
    <m/>
    <m/>
    <m/>
    <x v="0"/>
    <s v="Ketua Lembaga Sertifikasi Profesi"/>
    <s v="Dr. Mochammad Farkan, A.Pi., S.E., M.Si. (Lektor Kepala)_Ketua Lembaga Sertifikasi Profesi"/>
    <x v="4"/>
    <s v="TAK/TBP/BDI"/>
    <x v="0"/>
    <s v="Kampus Jakarta"/>
    <x v="1"/>
    <s v="S3 Pengelolaan Sumber Daya Perairan"/>
    <s v="Institut Pertanian Bogor"/>
    <s v="6451740641130053"/>
    <s v="3919116201"/>
    <x v="0"/>
    <s v="2022"/>
    <s v="22139501006037"/>
    <s v="22-001007-1012"/>
    <d v="2022-10-12T00:00:00"/>
    <s v="Budidaya Perikanan"/>
  </r>
  <r>
    <s v="Maria Goreti Eny Kristiany"/>
    <s v="-"/>
    <s v="S.St.Pi, M.M.Pi."/>
    <s v="- Maria Goreti Eny Kristiany, S.St.Pi, M.M.Pi."/>
    <s v="19701023 199803 2 001"/>
    <d v="1970-10-23T00:00:00"/>
    <n v="54"/>
    <s v="54 Tahun 11 Bulan"/>
    <s v="51-55"/>
    <s v="Perempuan"/>
    <s v="Pembina Tk.I, IV/b"/>
    <d v="2023-10-01T00:00:00"/>
    <x v="1"/>
    <x v="0"/>
    <x v="1"/>
    <x v="47"/>
    <s v="14 Tahun 1 Bulan"/>
    <m/>
    <m/>
    <m/>
    <m/>
    <x v="0"/>
    <s v="Kepala TEFA Prodi TAK"/>
    <s v="- Maria Goreti Eny Kristiany, S.St.Pi, M.M.Pi. (Lektor Kepala)_Kepala TEFA Prodi TAK"/>
    <x v="4"/>
    <s v="TAK/TBP/BDI"/>
    <x v="0"/>
    <s v="Kampus Jakarta"/>
    <x v="0"/>
    <s v="S2 Ilmu Manajemen Perikanan"/>
    <s v="Universitas Terbuka"/>
    <s v="7355748649230093"/>
    <s v="3923107001"/>
    <x v="0"/>
    <s v="2010"/>
    <s v="105060300366"/>
    <s v="PTP/IPB/476"/>
    <d v="2010-09-01T00:00:00"/>
    <s v="Budidaya Perikanan"/>
  </r>
  <r>
    <s v="Sri Budiani Samsuharapan"/>
    <s v="-"/>
    <s v="A.Pi., S.Pi., M.M."/>
    <s v="- Sri Budiani Samsuharapan, A.Pi., S.Pi., M.M."/>
    <s v="19620610 198603 2 003"/>
    <d v="1962-06-10T00:00:00"/>
    <n v="63"/>
    <s v="63 Tahun 3 Bulan"/>
    <s v="61-65"/>
    <s v="Perempuan"/>
    <s v="Pembina Tk.I, IV/b"/>
    <d v="2024-04-01T00:00:00"/>
    <x v="1"/>
    <x v="0"/>
    <x v="1"/>
    <x v="48"/>
    <s v="19 Tahun 5 Bulan"/>
    <m/>
    <m/>
    <m/>
    <m/>
    <x v="0"/>
    <s v="Kepala Laboratorium Praktik Kelautan dan Perikanan"/>
    <s v="- Sri Budiani Samsuharapan, A.Pi., S.Pi., M.M. (Lektor Kepala)_Kepala Laboratorium Praktik Kelautan dan Perikanan"/>
    <x v="4"/>
    <s v="TAK/TBP/BDI"/>
    <x v="0"/>
    <s v="Kampus Jakarta"/>
    <x v="0"/>
    <s v="S2 Manajemen Sumber Daya Manusia"/>
    <s v="Universitas Budi Luhur"/>
    <s v="3942740641230102"/>
    <s v="3910066201"/>
    <x v="0"/>
    <s v="2010"/>
    <s v="105060300346"/>
    <s v="PTP/IPB/456"/>
    <d v="2010-09-01T00:00:00"/>
    <s v="Budidaya Perikanan"/>
  </r>
  <r>
    <s v="Amyda Suryati Panjaitan"/>
    <s v="-"/>
    <s v="A.Pi, M.Si."/>
    <s v="- Amyda Suryati Panjaitan, A.Pi, M.Si."/>
    <s v="19620707 198603 2 002"/>
    <d v="1962-07-07T00:00:00"/>
    <n v="63"/>
    <s v="63 Tahun 2 Bulan"/>
    <s v="61-65"/>
    <s v="Perempuan"/>
    <s v="Pembina Tk.I, IV/b"/>
    <d v="2024-04-01T00:00:00"/>
    <x v="1"/>
    <x v="0"/>
    <x v="1"/>
    <x v="8"/>
    <s v="11 Tahun 1 Bulan"/>
    <m/>
    <m/>
    <m/>
    <m/>
    <x v="0"/>
    <m/>
    <s v="- Amyda Suryati Panjaitan, A.Pi, M.Si. (Lektor Kepala)_"/>
    <x v="4"/>
    <s v="TAK/TBP/BDI"/>
    <x v="0"/>
    <s v="Kampus Jakarta"/>
    <x v="0"/>
    <s v="S2 Ilmu Kelautan"/>
    <s v="Universitas Terbuka"/>
    <s v="6039740641230103"/>
    <s v="3907076201"/>
    <x v="0"/>
    <s v="2014"/>
    <s v="14139300103653"/>
    <s v="14-001007-1001"/>
    <d v="2014-09-02T00:00:00"/>
    <s v="Budidaya Perikanan"/>
  </r>
  <r>
    <s v="Desilina Arif"/>
    <s v="-"/>
    <s v="A.Pi., M.Si."/>
    <s v="- Desilina Arif, A.Pi., M.Si."/>
    <s v="19661222 199103 2 003"/>
    <d v="1966-12-22T00:00:00"/>
    <n v="58"/>
    <s v="58 Tahun 9 Bulan"/>
    <s v="56-60"/>
    <s v="Perempuan"/>
    <s v="Pembina Tk.I, IV/b"/>
    <d v="2020-10-01T00:00:00"/>
    <x v="1"/>
    <x v="0"/>
    <x v="0"/>
    <x v="11"/>
    <s v="2 Tahun 7 Bulan"/>
    <m/>
    <m/>
    <m/>
    <m/>
    <x v="0"/>
    <s v="-"/>
    <s v="- Desilina Arif, A.Pi., M.Si. (Lektor)_-"/>
    <x v="4"/>
    <s v="TAK/TBP/BDI"/>
    <x v="0"/>
    <s v="Kampus Maluku"/>
    <x v="0"/>
    <s v="S2 Ilmu Ekonomi"/>
    <s v="Universitas Pattimura"/>
    <s v="3554744645230083"/>
    <s v="3922126601"/>
    <x v="1"/>
    <m/>
    <s v="-"/>
    <s v="-"/>
    <s v="-"/>
    <s v="belum sertifikasi, karena:_x000a_1) Dokumen Inpassing Anda tidak ada. Bisa dilakukan penginputan data kepangkatan/inpassing di menu Profil &gt; Inpassing. Jika data inpassing sudah ada sebelumnya, pastikan dokumen terupload juga di menu tersebut;_x000a_2) Masa Kerja dan/atau Masa Fungsional anda kurang dari 2 tahun;_x000a_3) Tidak ada/Tidak memenuhi passing grade TKBI;_x000a_4) Tidak ada/Tidak memenuhi passing grade TKDA;_x000a_5) Tidak ada/Tidak memenuhi syarat BKD memenuhi selama 2 tahun berturut-turut (Diunggah oleh PSD-PTU)_x000a__x000a_TMT Jabfung Dosen Pertama:_x000a_24 Februari 2023_x000a_"/>
  </r>
  <r>
    <s v="Nur Asyah Saimima"/>
    <s v="-"/>
    <s v="S.Pi., M.Si."/>
    <s v="- Nur Asyah Saimima, S.Pi., M.Si."/>
    <s v="19730326 200212 2 002"/>
    <d v="1973-03-26T00:00:00"/>
    <n v="52"/>
    <s v="52 Tahun 6 Bulan"/>
    <s v="51-55"/>
    <s v="Perempuan"/>
    <s v="Pembina, IV/a"/>
    <d v="2020-10-01T00:00:00"/>
    <x v="2"/>
    <x v="0"/>
    <x v="0"/>
    <x v="11"/>
    <s v="2 Tahun 7 Bulan"/>
    <m/>
    <m/>
    <m/>
    <m/>
    <x v="0"/>
    <s v="-"/>
    <s v="- Nur Asyah Saimima, S.Pi., M.Si. (Lektor)_-"/>
    <x v="4"/>
    <s v="TAK/TBP/BDI"/>
    <x v="0"/>
    <s v="Kampus Maluku"/>
    <x v="0"/>
    <s v="S2 Ilmu Kelautan"/>
    <s v="Universitas Pattimura"/>
    <s v="1658751652210062"/>
    <n v="3926037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Damaris Payung"/>
    <s v="-"/>
    <s v="S.Pi., M.Si."/>
    <s v="- Damaris Payung, S.Pi., M.Si."/>
    <s v="19700117 199903 2 003"/>
    <d v="1970-01-17T00:00:00"/>
    <n v="55"/>
    <s v="55 Tahun 8 Bulan"/>
    <s v="51-55"/>
    <s v="Perempuan"/>
    <s v="Pembina, IV/a"/>
    <d v="2020-10-01T00:00:00"/>
    <x v="2"/>
    <x v="0"/>
    <x v="0"/>
    <x v="11"/>
    <s v="2 Tahun 7 Bulan"/>
    <m/>
    <m/>
    <m/>
    <m/>
    <x v="0"/>
    <s v="-"/>
    <s v="- Damaris Payung, S.Pi., M.Si. (Lektor)_-"/>
    <x v="4"/>
    <s v="TAK/TBP/BDI"/>
    <x v="0"/>
    <s v="Kampus Maluku"/>
    <x v="0"/>
    <s v="S2 Ilmu Kelautan"/>
    <s v="Universitas Pattimura"/>
    <s v="0449748649230112"/>
    <n v="39170170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Sumiarsih"/>
    <s v="-"/>
    <s v="S.Pi., M.Pi."/>
    <s v="- Sumiarsih, S.Pi., M.Pi."/>
    <s v="19770421 200312 2 005"/>
    <d v="1977-04-21T00:00:00"/>
    <n v="48"/>
    <s v="48 Tahun 5 Bulan"/>
    <s v="46-50"/>
    <s v="Perempuan"/>
    <s v="Pembina, IV/a"/>
    <d v="2021-10-01T00:00:00"/>
    <x v="2"/>
    <x v="0"/>
    <x v="0"/>
    <x v="11"/>
    <s v="2 Tahun 7 Bulan"/>
    <m/>
    <m/>
    <m/>
    <m/>
    <x v="0"/>
    <s v="-"/>
    <s v="- Sumiarsih, S.Pi., M.Pi. (Lektor)_-"/>
    <x v="4"/>
    <s v="TAK/TBP/BDI"/>
    <x v="0"/>
    <s v="Kampus Jakarta"/>
    <x v="0"/>
    <s v="S2 Manajemen Sumber Daya Pantai"/>
    <s v="Universitas Diponegoro"/>
    <s v="2753755660300002"/>
    <n v="39210477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Sinar Pagi Sektiana"/>
    <s v="Dr."/>
    <s v="S.St.Pi., M.Si."/>
    <s v="Dr. Sinar Pagi Sektiana, S.St.Pi., M.Si."/>
    <s v="19810705 200312 1 003"/>
    <d v="1981-07-05T00:00:00"/>
    <n v="44"/>
    <s v="44 Tahun 2 Bulan"/>
    <s v="41-45"/>
    <s v="Laki-laki"/>
    <s v="Pembina, IV/a"/>
    <d v="2024-02-01T00:00:00"/>
    <x v="1"/>
    <x v="0"/>
    <x v="1"/>
    <x v="14"/>
    <s v="2 Tahun 1 Bulan"/>
    <m/>
    <m/>
    <m/>
    <m/>
    <x v="0"/>
    <s v="KAPRODI TAK"/>
    <s v="Dr. Sinar Pagi Sektiana, S.St.Pi., M.Si. (Lektor Kepala)_KAPRODI TAK"/>
    <x v="4"/>
    <s v="TAK/TBP/BDI"/>
    <x v="0"/>
    <s v="Kampus Jakarta"/>
    <x v="1"/>
    <s v="S3 Biomedical Mechanical and Electrical Engineering"/>
    <s v="Pukyong National of University"/>
    <s v="4037759660130273"/>
    <s v="3905078101"/>
    <x v="0"/>
    <s v="2010"/>
    <s v="105060300376"/>
    <s v="PTP/IPB/486"/>
    <d v="2010-09-01T00:00:00"/>
    <s v="Sumber Daya Perikanan"/>
  </r>
  <r>
    <s v="Erni Marlina"/>
    <s v="-"/>
    <s v="S.Pi., M.Pi."/>
    <s v="- Erni Marlina, S.Pi., M.Pi."/>
    <s v="19720113 200212 2 001"/>
    <d v="1972-01-13T00:00:00"/>
    <n v="53"/>
    <s v="53 Tahun 8 Bulan"/>
    <s v="51-55"/>
    <s v="Perempuan"/>
    <s v="Penata Tk.I, III/d"/>
    <d v="2017-04-01T00:00:00"/>
    <x v="1"/>
    <x v="0"/>
    <x v="0"/>
    <x v="49"/>
    <s v="9 Tahun 0 Bulan"/>
    <m/>
    <m/>
    <m/>
    <m/>
    <x v="0"/>
    <s v="Sekretaris Prodi TAK"/>
    <s v="- Erni Marlina, S.Pi., M.Pi. (Lektor)_Sekretaris Prodi TAK"/>
    <x v="4"/>
    <s v="TAK/TBP/BDI"/>
    <x v="0"/>
    <s v="Kampus Jakarta"/>
    <x v="0"/>
    <s v="S2 Ilmu Kelautan"/>
    <s v="Universitas Terbuka"/>
    <s v="2445750651230062"/>
    <s v="3913017201"/>
    <x v="0"/>
    <s v="2018"/>
    <s v="18139300110290"/>
    <s v="18-001001-0974"/>
    <d v="2018-11-30T00:00:00"/>
    <s v="Budidaya Perikanan"/>
  </r>
  <r>
    <s v="Irawati"/>
    <s v="-"/>
    <s v="S.St.Pi., M.Si."/>
    <s v="- Irawati, S.St.Pi., M.Si."/>
    <s v="19800902 200604 2 001"/>
    <d v="1980-09-02T00:00:00"/>
    <n v="45"/>
    <s v="45 Tahun 0 Bulan"/>
    <s v="41-45"/>
    <s v="Perempuan"/>
    <s v="Penata Tk.I, III/d"/>
    <d v="2019-04-01T00:00:00"/>
    <x v="2"/>
    <x v="0"/>
    <x v="0"/>
    <x v="11"/>
    <s v="2 Tahun 7 Bulan"/>
    <m/>
    <m/>
    <m/>
    <m/>
    <x v="0"/>
    <s v="-"/>
    <s v="- Irawati, S.St.Pi., M.Si. (Lektor)_-"/>
    <x v="4"/>
    <s v="TAK/TBP/BDI"/>
    <x v="0"/>
    <s v="Kampus Maluku"/>
    <x v="0"/>
    <s v="S2 Ilmu Kelautan"/>
    <s v="Universitas Pattimura"/>
    <s v="8234758659210073"/>
    <n v="3902098002"/>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Romi Novriadi"/>
    <s v="Dr."/>
    <s v="S.Pd.Kim., M.Sc."/>
    <s v="Dr. Romi Novriadi, S.Pd.Kim., M.Sc."/>
    <s v="19811111 200502 1 002"/>
    <d v="1981-11-11T00:00:00"/>
    <n v="43"/>
    <s v="43 Tahun 10 Bulan"/>
    <s v="41-45"/>
    <s v="Laki-laki"/>
    <s v="Penata Tk.I, III/d"/>
    <d v="2024-04-01T00:00:00"/>
    <x v="1"/>
    <x v="0"/>
    <x v="0"/>
    <x v="20"/>
    <s v="2 Tahun 8 Bulan"/>
    <m/>
    <m/>
    <m/>
    <m/>
    <x v="0"/>
    <s v="Kepala Laboratorium Pakan"/>
    <s v="Dr. Romi Novriadi, S.Pd.Kim., M.Sc. (Lektor)_Kepala Laboratorium Pakan"/>
    <x v="4"/>
    <s v="TAK/TBP/BDI"/>
    <x v="0"/>
    <s v="Kampus Jakarta"/>
    <x v="1"/>
    <s v="S3 Aquaculture"/>
    <s v="Auburn University"/>
    <s v="9443759660130243"/>
    <n v="39111180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9 Januari 2023_x000a_"/>
  </r>
  <r>
    <s v="Elmi Hidayah"/>
    <s v="-"/>
    <s v="S.St.Pi., M.Si."/>
    <s v="- Elmi Hidayah, S.St.Pi., M.Si."/>
    <s v="19780109 200212 2 002"/>
    <d v="1978-01-09T00:00:00"/>
    <n v="47"/>
    <s v="47 Tahun 8 Bulan"/>
    <s v="46-50"/>
    <s v="Perempuan"/>
    <s v="Pembina Tk.I, IV/b"/>
    <d v="2022-10-01T00:00:00"/>
    <x v="2"/>
    <x v="0"/>
    <x v="3"/>
    <x v="11"/>
    <s v="2 Tahun 7 Bulan"/>
    <m/>
    <m/>
    <m/>
    <m/>
    <x v="0"/>
    <s v="-"/>
    <s v="- Elmi Hidayah, S.St.Pi., M.Si. (Asisten Ahli)_-"/>
    <x v="4"/>
    <s v="TAK/TBP/BDI"/>
    <x v="0"/>
    <s v="Kampus Jakarta"/>
    <x v="0"/>
    <s v="S2 Ilmu Kelautan"/>
    <s v="Universitas Pattimura"/>
    <s v="2441756657220002"/>
    <n v="39090178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Ayu Rizki Amalia"/>
    <s v="-"/>
    <s v="S.St.Pi., M.Si."/>
    <s v="- Ayu Rizki Amalia, S.St.Pi., M.Si."/>
    <s v="19810501 200312 2 003"/>
    <d v="1981-05-01T00:00:00"/>
    <n v="44"/>
    <s v="44 Tahun 4 Bulan"/>
    <s v="41-45"/>
    <s v="Perempuan"/>
    <s v="Pembina, IV/a"/>
    <d v="2021-10-01T00:00:00"/>
    <x v="1"/>
    <x v="0"/>
    <x v="3"/>
    <x v="11"/>
    <s v="2 Tahun 7 Bulan"/>
    <m/>
    <m/>
    <m/>
    <m/>
    <x v="0"/>
    <s v="Kepala Laboratorium Pengelolaan Perikanan Berkelanjutan"/>
    <s v="- Ayu Rizki Amalia, S.St.Pi., M.Si. (Asisten Ahli)_Kepala Laboratorium Pengelolaan Perikanan Berkelanjutan"/>
    <x v="4"/>
    <s v="TAK/TBP/BDI"/>
    <x v="0"/>
    <s v="Kampus Jakarta"/>
    <x v="0"/>
    <s v="S2 Pengelolaan Sumber Daya Perairan"/>
    <s v="Universitas Bung Hatta"/>
    <s v="4833759660210162"/>
    <s v="39010581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Shinta Septiana"/>
    <s v="-"/>
    <s v="S.T., M.Pi."/>
    <s v="- Shinta Septiana, S.T., M.Pi."/>
    <s v="19780914 200312 2 005"/>
    <d v="1978-09-14T00:00:00"/>
    <n v="47"/>
    <s v="47 Tahun 0 Bulan"/>
    <s v="46-50"/>
    <s v="Perempuan"/>
    <s v="Pembina, IV/a"/>
    <d v="2021-10-01T00:00:00"/>
    <x v="1"/>
    <x v="0"/>
    <x v="3"/>
    <x v="11"/>
    <s v="2 Tahun 7 Bulan"/>
    <m/>
    <m/>
    <m/>
    <m/>
    <x v="0"/>
    <s v="-"/>
    <s v="- Shinta Septiana, S.T., M.Pi. (Asisten Ahli)_-"/>
    <x v="4"/>
    <s v="TAK/TBP/BDI"/>
    <x v="0"/>
    <s v="Kampus Jakarta"/>
    <x v="0"/>
    <s v="S2 Manajemen Sumber Daya Pantai"/>
    <s v="Universitas Diponegoro"/>
    <s v="3246756657300053"/>
    <n v="39140978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Mesenu"/>
    <s v="-"/>
    <s v="S.Ag., M.Pd."/>
    <s v="- Mesenu, S.Ag., M.Pd."/>
    <s v="19700216 200701 1 002"/>
    <d v="1970-02-16T00:00:00"/>
    <n v="55"/>
    <s v="55 Tahun 7 Bulan"/>
    <s v="51-55"/>
    <s v="Laki-laki"/>
    <s v="Penata Tk.I, III/d"/>
    <d v="2019-10-01T00:00:00"/>
    <x v="1"/>
    <x v="0"/>
    <x v="3"/>
    <x v="11"/>
    <s v="2 Tahun 7 Bulan"/>
    <m/>
    <m/>
    <m/>
    <m/>
    <x v="0"/>
    <s v="-"/>
    <s v="- Mesenu, S.Ag., M.Pd. (Asisten Ahli)_-"/>
    <x v="4"/>
    <s v="TAK/TBP/BDI"/>
    <x v="0"/>
    <s v="Kampus Jakarta"/>
    <x v="0"/>
    <s v="S2 Hukum Keluarga Islam (Ahwal Syakhshiyyah)"/>
    <s v="IAIN Ambon"/>
    <s v="2548748650200022"/>
    <n v="39160270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Musa Karepesina"/>
    <s v="-"/>
    <s v="S.Pi., M.Si."/>
    <s v="- Musa Karepesina, S.Pi., M.Si."/>
    <s v="19860407 201001 1 008"/>
    <d v="1986-04-07T00:00:00"/>
    <n v="39"/>
    <s v="39 Tahun 5 Bulan"/>
    <s v="36-40"/>
    <s v="Laki-laki"/>
    <s v="Penata Tk.I, III/d"/>
    <d v="2020-10-01T00:00:00"/>
    <x v="1"/>
    <x v="0"/>
    <x v="3"/>
    <x v="11"/>
    <s v="2 Tahun 7 Bulan"/>
    <m/>
    <m/>
    <m/>
    <m/>
    <x v="0"/>
    <s v="-"/>
    <s v="- Musa Karepesina, S.Pi., M.Si. (Asisten Ahli)_-"/>
    <x v="4"/>
    <s v="TAK/TBP/BDI"/>
    <x v="0"/>
    <s v="Kampus Maluku"/>
    <x v="0"/>
    <s v="S2 Ilmu Kelautan"/>
    <s v="Universitas Pattimura"/>
    <s v="0739764665131102"/>
    <n v="39070486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Hamdani"/>
    <s v="-"/>
    <s v="S.St.Pi., M.Tr.Pi."/>
    <s v="- Hamdani, S.St.Pi., M.Tr.Pi."/>
    <s v="19791003 200801 1 010"/>
    <d v="1979-10-03T00:00:00"/>
    <n v="45"/>
    <s v="45 Tahun 11 Bulan"/>
    <s v="41-45"/>
    <s v="Laki-laki"/>
    <s v="Penata Tk.I, III/d"/>
    <d v="2022-10-01T00:00:00"/>
    <x v="2"/>
    <x v="0"/>
    <x v="3"/>
    <x v="11"/>
    <s v="2 Tahun 7 Bulan"/>
    <m/>
    <m/>
    <m/>
    <m/>
    <x v="0"/>
    <s v="-"/>
    <s v="- Hamdani, S.St.Pi., M.Tr.Pi. (Asisten Ahli)_-"/>
    <x v="4"/>
    <s v="TAK/TBP/BDI"/>
    <x v="0"/>
    <s v="Kampus Pariaman"/>
    <x v="0"/>
    <s v="S2 Pemanfaatan Sumber Daya Perikanan"/>
    <s v="Sekolah Tinggi Perikanan"/>
    <s v="4335757659120003"/>
    <n v="39031079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Yernawilis"/>
    <s v="-"/>
    <s v="S.E., M.M."/>
    <s v="- Yernawilis, S.E., M.M."/>
    <s v="19691110 200212 2 003"/>
    <d v="1969-11-10T00:00:00"/>
    <n v="55"/>
    <s v="55 Tahun 10 Bulan"/>
    <s v="51-55"/>
    <s v="Perempuan"/>
    <s v="Penata Tk.I, III/d"/>
    <d v="2022-04-01T00:00:00"/>
    <x v="1"/>
    <x v="0"/>
    <x v="3"/>
    <x v="11"/>
    <s v="2 Tahun 7 Bulan"/>
    <m/>
    <m/>
    <m/>
    <m/>
    <x v="0"/>
    <s v="-"/>
    <s v="- Yernawilis, S.E., M.M. (Asisten Ahli)_-"/>
    <x v="4"/>
    <s v="TAK/TBP/BDI"/>
    <x v="0"/>
    <s v="Kampus Jakarta"/>
    <x v="0"/>
    <s v="S2 Manajemen"/>
    <s v="Universitas Putra Indonesia YPTK Padang"/>
    <s v="5442747650210153"/>
    <n v="39101169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Hary Krettiawan"/>
    <s v="-"/>
    <s v="S.Si., M.Si."/>
    <s v="- Hary Krettiawan, S.Si., M.Si."/>
    <s v="19791005 200502 1 002"/>
    <d v="1979-10-05T00:00:00"/>
    <n v="45"/>
    <s v="45 Tahun 11 Bulan"/>
    <s v="41-45"/>
    <s v="Laki-laki"/>
    <s v="Penata Tk.I, III/d"/>
    <d v="2021-10-01T00:00:00"/>
    <x v="1"/>
    <x v="0"/>
    <x v="3"/>
    <x v="11"/>
    <s v="2 Tahun 7 Bulan"/>
    <m/>
    <m/>
    <m/>
    <m/>
    <x v="0"/>
    <s v="-"/>
    <s v="- Hary Krettiawan, S.Si., M.Si. (Asisten Ahli)_-"/>
    <x v="4"/>
    <s v="TAK/TBP/BDI"/>
    <x v="0"/>
    <s v="Kampus Jakarta"/>
    <x v="0"/>
    <s v="S2 Ilmu Akuakultur"/>
    <s v="Institut Pertanian Bogor"/>
    <s v="7337757658130193"/>
    <n v="39051079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Monica Ryan"/>
    <s v="-"/>
    <s v="S.St.Pi., M.Si."/>
    <s v="- Monica Ryan, S.St.Pi., M.Si."/>
    <s v="19840405 201001 2 28"/>
    <d v="1984-04-05T00:00:00"/>
    <n v="41"/>
    <s v="41 Tahun 5 Bulan"/>
    <s v="41-45"/>
    <s v="Perempuan"/>
    <s v="Penata Tk.I, III/d"/>
    <d v="2022-04-01T00:00:00"/>
    <x v="1"/>
    <x v="0"/>
    <x v="3"/>
    <x v="11"/>
    <s v="2 Tahun 7 Bulan"/>
    <m/>
    <m/>
    <m/>
    <m/>
    <x v="0"/>
    <s v="-"/>
    <s v="- Monica Ryan, S.St.Pi., M.Si. (Asisten Ahli)_-"/>
    <x v="4"/>
    <s v="TAK/TBP/BDI"/>
    <x v="0"/>
    <s v="Kampus Serang"/>
    <x v="0"/>
    <s v="S2 Sumberdaya Perairan Pesisir dan Kelautan"/>
    <s v="Universitas Bung Hatta"/>
    <s v="1737762663230342"/>
    <n v="39050484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Siti Fadilah"/>
    <s v="-"/>
    <s v="S.Si., M.Si."/>
    <s v="- Siti Fadilah, S.Si., M.Si."/>
    <s v="19820922 200901 2 003"/>
    <d v="1982-09-22T00:00:00"/>
    <n v="43"/>
    <s v="43 Tahun 0 Bulan"/>
    <s v="41-45"/>
    <s v="Perempuan"/>
    <s v="Penata Tk.I, III/d"/>
    <d v="2022-04-01T00:00:00"/>
    <x v="1"/>
    <x v="0"/>
    <x v="3"/>
    <x v="11"/>
    <s v="2 Tahun 7 Bulan"/>
    <m/>
    <m/>
    <m/>
    <m/>
    <x v="0"/>
    <s v="-"/>
    <s v="- Siti Fadilah, S.Si., M.Si. (Asisten Ahli)_-"/>
    <x v="4"/>
    <s v="TAK/TBP/BDI"/>
    <x v="0"/>
    <s v="Kampus Jakarta"/>
    <x v="0"/>
    <s v="S2 Ilmu Akuakultur"/>
    <s v="Institut Pertanian Bogor"/>
    <s v="6254760661237043"/>
    <n v="39220982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Harminto"/>
    <s v="-"/>
    <s v="S.St.Pi., M.Si."/>
    <s v="- Harminto, S.St.Pi., M.Si."/>
    <s v="19800206 201012 1 002"/>
    <d v="1980-02-06T00:00:00"/>
    <n v="45"/>
    <s v="45 Tahun 7 Bulan"/>
    <s v="41-45"/>
    <s v="Laki-laki"/>
    <s v="Penata, III/c"/>
    <d v="2020-10-01T00:00:00"/>
    <x v="2"/>
    <x v="0"/>
    <x v="3"/>
    <x v="11"/>
    <s v="2 Tahun 7 Bulan"/>
    <m/>
    <m/>
    <m/>
    <m/>
    <x v="0"/>
    <s v="-"/>
    <s v="- Harminto, S.St.Pi., M.Si. (Asisten Ahli)_-"/>
    <x v="4"/>
    <s v="TAK/TBP/BDI"/>
    <x v="0"/>
    <s v="Kampus Pariaman"/>
    <x v="0"/>
    <s v="S2 Sumberdaya Perairan Pesisir dan Kelautan"/>
    <s v="Universitas Bung Hatta"/>
    <s v="7538758658110002"/>
    <n v="3906028002"/>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Syofriani"/>
    <s v="-"/>
    <s v="S.Pi., M.Si."/>
    <s v="- Syofriani, S.Pi., M.Si."/>
    <s v="19820225 200701 2 008"/>
    <d v="1982-02-25T00:00:00"/>
    <n v="43"/>
    <s v="43 Tahun 7 Bulan"/>
    <s v="41-45"/>
    <s v="Perempuan"/>
    <s v="Penata, III/c"/>
    <d v="2022-04-01T00:00:00"/>
    <x v="1"/>
    <x v="0"/>
    <x v="3"/>
    <x v="11"/>
    <s v="2 Tahun 7 Bulan"/>
    <m/>
    <m/>
    <m/>
    <m/>
    <x v="0"/>
    <s v="Kepala Laboratorium Pembenihan"/>
    <s v="- Syofriani, S.Pi., M.Si. (Asisten Ahli)_Kepala Laboratorium Pembenihan"/>
    <x v="4"/>
    <s v="TAK/TBP/BDI"/>
    <x v="0"/>
    <s v="Kampus Jakarta"/>
    <x v="0"/>
    <s v="S2 Administrasi Publik"/>
    <s v="Sekolah Tinggi Ilmu Sosial dan Ilmu Politik"/>
    <s v="2557760661230222"/>
    <n v="39250282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Ulfauza"/>
    <s v="-"/>
    <s v="S.Pi., M.CIO."/>
    <s v="- Ulfauza, S.Pi., M.CIO."/>
    <s v="19810808 201001 1 018"/>
    <d v="1981-08-08T00:00:00"/>
    <n v="44"/>
    <s v="44 Tahun 1 Bulan"/>
    <s v="41-45"/>
    <s v="Laki-laki"/>
    <s v="Penata, III/c"/>
    <d v="2020-04-01T00:00:00"/>
    <x v="1"/>
    <x v="0"/>
    <x v="3"/>
    <x v="11"/>
    <s v="2 Tahun 7 Bulan"/>
    <m/>
    <m/>
    <m/>
    <m/>
    <x v="0"/>
    <s v="-"/>
    <s v="- Ulfauza, S.Pi., M.CIO. (Asisten Ahli)_-"/>
    <x v="4"/>
    <s v="TAK/TBP/BDI"/>
    <x v="0"/>
    <s v="Kampus Pariaman"/>
    <x v="0"/>
    <s v="S2 Pendidikan Teknologi dan Kejuruan"/>
    <s v="Universitas Negeri Padang"/>
    <s v="1140759660130243"/>
    <n v="39080881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Umidayati"/>
    <s v="-"/>
    <s v="S.Pi., M.Tr.Pi."/>
    <s v="- Umidayati, S.Pi., M.Tr.Pi."/>
    <s v="19730302 200604 2 004"/>
    <d v="1973-03-02T00:00:00"/>
    <n v="52"/>
    <s v="52 Tahun 6 Bulan"/>
    <s v="51-55"/>
    <s v="Perempuan"/>
    <s v="Pembina, IV/a"/>
    <d v="2022-10-01T00:00:00"/>
    <x v="1"/>
    <x v="0"/>
    <x v="0"/>
    <x v="11"/>
    <s v="2 Tahun 7 Bulan"/>
    <m/>
    <m/>
    <m/>
    <m/>
    <x v="0"/>
    <s v="-"/>
    <s v="- Umidayati, S.Pi., M.Tr.Pi. (Lektor)_-"/>
    <x v="4"/>
    <s v="TAK/TBP/BDI"/>
    <x v="0"/>
    <s v="Kampus Serang"/>
    <x v="0"/>
    <s v="S2 Pemanfaatan Sumber Daya Perikanan"/>
    <s v="Politeknik Ahli Usaha Perikanan"/>
    <s v="8634751653210082"/>
    <n v="39020373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Afandi Saputra"/>
    <s v="Dr."/>
    <s v="S.St.Pi., M.P."/>
    <s v="Dr. Afandi Saputra, S.St.Pi., M.P."/>
    <s v="19841003 200801 1 006"/>
    <d v="1984-10-03T00:00:00"/>
    <n v="40"/>
    <s v="40 Tahun 11 Bulan"/>
    <s v="36-40"/>
    <s v="Laki-laki"/>
    <s v="Pembina, IV/a"/>
    <d v="2023-04-01T00:00:00"/>
    <x v="1"/>
    <x v="0"/>
    <x v="0"/>
    <x v="50"/>
    <s v="7 Tahun 3 Bulan"/>
    <m/>
    <m/>
    <m/>
    <m/>
    <x v="0"/>
    <m/>
    <s v="Dr. Afandi Saputra, S.St.Pi., M.P. (Lektor)_"/>
    <x v="4"/>
    <s v="TAK/TBP/BDI"/>
    <x v="0"/>
    <s v="Kampus Serang"/>
    <x v="1"/>
    <s v="S3 Ilmu Perikanan"/>
    <s v="Universitas Brawijaya"/>
    <s v="8335762663130193"/>
    <s v="3903108401"/>
    <x v="0"/>
    <s v="2020"/>
    <s v="20139501009653"/>
    <s v="20-001027-0463"/>
    <d v="2020-12-01T00:00:00"/>
    <s v="Budidaya Perairan"/>
  </r>
  <r>
    <s v="Suharyadi"/>
    <s v="-"/>
    <s v="S.St.Pi., M.Si."/>
    <s v="- Suharyadi, S.St.Pi., M.Si."/>
    <s v="19751021 200502 1 001"/>
    <d v="1975-10-21T00:00:00"/>
    <n v="49"/>
    <s v="49 Tahun 11 Bulan"/>
    <s v="46-50"/>
    <s v="Laki-laki"/>
    <s v="Pembina, IV/a"/>
    <d v="2024-04-01T00:00:00"/>
    <x v="0"/>
    <x v="0"/>
    <x v="0"/>
    <x v="51"/>
    <s v="8 Tahun 3 Bulan"/>
    <m/>
    <m/>
    <m/>
    <m/>
    <x v="0"/>
    <s v="TUBEL (September 2022 s.d. September 2026)"/>
    <s v="- Suharyadi, S.St.Pi., M.Si. (Lektor)_TUBEL (September 2022 s.d. September 2026)"/>
    <x v="4"/>
    <s v="TAK/TBP/BDI"/>
    <x v="0"/>
    <s v="Kampus Jakarta"/>
    <x v="0"/>
    <s v="S2 Ilmu Kelautan"/>
    <s v="Universitas Terbuka"/>
    <s v="6353753654130093"/>
    <s v="3921107501"/>
    <x v="0"/>
    <s v="2018"/>
    <s v="18139300110320"/>
    <s v="18-001004-0849"/>
    <d v="2018-11-30T00:00:00"/>
    <s v="Budidaya Perikanan"/>
  </r>
  <r>
    <s v="Fitriska Hapsyari Sutrisno"/>
    <s v="-"/>
    <s v="S.Pi., M.Si."/>
    <s v="- Fitriska Hapsyari Sutrisno, S.Pi., M.Si."/>
    <s v="19821025 200604 2 003"/>
    <d v="1982-10-25T00:00:00"/>
    <n v="42"/>
    <s v="42 Tahun 11 Bulan"/>
    <s v="41-45"/>
    <s v="Perempuan"/>
    <s v="Penata Tk.I, III/d"/>
    <d v="2024-04-01T00:00:00"/>
    <x v="0"/>
    <x v="0"/>
    <x v="0"/>
    <x v="52"/>
    <s v="10 Tahun 3 Bulan"/>
    <m/>
    <m/>
    <m/>
    <m/>
    <x v="0"/>
    <s v="TUBEL (Agustus 2022 s.d. Agustus 2026)"/>
    <s v="- Fitriska Hapsyari Sutrisno, S.Pi., M.Si. (Lektor)_TUBEL (Agustus 2022 s.d. Agustus 2026)"/>
    <x v="4"/>
    <s v="TAK/TBP/BDI"/>
    <x v="0"/>
    <s v="Kampus Jakarta"/>
    <x v="0"/>
    <s v="S2 Ilmu Akuakultur"/>
    <s v="Institut Pertanian Bogor"/>
    <s v="9357760661230173"/>
    <s v="3925108201"/>
    <x v="0"/>
    <s v="2018"/>
    <s v="18139300110242"/>
    <s v="18-001001-0946"/>
    <d v="2018-11-30T00:00:00"/>
    <s v="Budidaya Perikanan"/>
  </r>
  <r>
    <s v="Nurhaidin"/>
    <s v="Dr.Drs."/>
    <s v="A.Pi., S.Pi., M.P."/>
    <s v="Dr.Drs. Nurhaidin, A.Pi., S.Pi., M.P."/>
    <s v="19621210 198603 1 006"/>
    <d v="1962-12-10T00:00:00"/>
    <n v="62"/>
    <s v="62 Tahun 9 Bulan"/>
    <s v="61-65"/>
    <s v="Laki-laki"/>
    <s v="Pembina Tk.I, IV/b"/>
    <d v="2012-10-01T00:00:00"/>
    <x v="1"/>
    <x v="0"/>
    <x v="0"/>
    <x v="53"/>
    <s v="2 Tahun 9 Bulan"/>
    <m/>
    <m/>
    <m/>
    <m/>
    <x v="0"/>
    <s v="-"/>
    <s v="Dr.Drs. Nurhaidin, A.Pi., S.Pi., M.P. (Lektor)_-"/>
    <x v="4"/>
    <s v="TAK/TBP/BDI"/>
    <x v="0"/>
    <s v="Kampus Jakarta"/>
    <x v="1"/>
    <s v="S3 Sains Veteriner"/>
    <s v="Universitas Gadjah Mada"/>
    <s v="3537768669230303"/>
    <n v="3910126203"/>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2 November 2022_x000a_"/>
  </r>
  <r>
    <s v="Fitrina Nazar"/>
    <s v="-"/>
    <s v="S.Pi., M.Si."/>
    <s v="- Fitrina Nazar, S.Pi., M.Si."/>
    <s v="19750320 200502 2 001"/>
    <d v="1975-03-20T00:00:00"/>
    <n v="50"/>
    <s v="50 Tahun 6 Bulan"/>
    <s v="46-50"/>
    <s v="Perempuan"/>
    <s v="Pembina, IV/a"/>
    <d v="2017-04-01T00:00:00"/>
    <x v="1"/>
    <x v="0"/>
    <x v="3"/>
    <x v="54"/>
    <s v="2 Tahun 5 Bulan"/>
    <m/>
    <m/>
    <m/>
    <m/>
    <x v="0"/>
    <s v="-"/>
    <s v="- Fitrina Nazar, S.Pi., M.Si. (Asisten Ahli)_-"/>
    <x v="4"/>
    <s v="TAK/TBP/BDI"/>
    <x v="0"/>
    <s v="Kampus Jakarta"/>
    <x v="0"/>
    <s v="S2 Ilmu Kelautan"/>
    <s v="Institut Pertanian Bogor"/>
    <s v="4652753654230082"/>
    <n v="39200375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5 April 2023_x000a_"/>
  </r>
  <r>
    <s v="Zayafika Mareta"/>
    <s v="-"/>
    <s v="M.Sc."/>
    <s v="- Zayafika Mareta, M.Sc."/>
    <s v="19910310 201902 2 005"/>
    <d v="1991-03-10T00:00:00"/>
    <n v="34"/>
    <s v="34 Tahun 6 Bulan"/>
    <s v="31-35"/>
    <s v="Perempuan"/>
    <s v="Penata Muda Tk.I, III/b"/>
    <d v="2019-02-01T00:00:00"/>
    <x v="1"/>
    <x v="0"/>
    <x v="3"/>
    <x v="45"/>
    <s v="3 Tahun 11 Bulan"/>
    <m/>
    <m/>
    <m/>
    <m/>
    <x v="0"/>
    <s v="-"/>
    <s v="- Zayafika Mareta, M.Sc. (Asisten Ahli)_-"/>
    <x v="4"/>
    <s v="TAK/TBP/BDI"/>
    <x v="0"/>
    <s v="Kampus Pariaman"/>
    <x v="0"/>
    <s v="S2 Manajemen Agribisnis"/>
    <s v="Universitas Gadjah Mada"/>
    <s v="7642769670230352"/>
    <s v="3910039101"/>
    <x v="0"/>
    <s v="2024"/>
    <s v="24139501010987"/>
    <s v="24-001007-2-2002"/>
    <d v="2024-10-31T00:00:00"/>
    <s v="Sosial Ekonomi Perikanan_x000a_"/>
  </r>
  <r>
    <s v="Muchtar"/>
    <s v="-"/>
    <s v="S.Pi., M.Tr.Pi."/>
    <s v="- Muchtar, S.Pi., M.Tr.Pi."/>
    <s v="19701114 200212 1 003"/>
    <d v="1970-11-14T00:00:00"/>
    <n v="54"/>
    <s v="54 Tahun 10 Bulan"/>
    <s v="51-55"/>
    <s v="Laki-laki"/>
    <s v="Pembina, IV/a"/>
    <d v="2016-04-01T00:00:00"/>
    <x v="2"/>
    <x v="0"/>
    <x v="3"/>
    <x v="24"/>
    <s v="1 Tahun 9 Bulan"/>
    <m/>
    <m/>
    <m/>
    <m/>
    <x v="0"/>
    <s v="-"/>
    <s v="- Muchtar, S.Pi., M.Tr.Pi. (Asisten Ahli)_-"/>
    <x v="4"/>
    <s v="TAK/TBP/BDI"/>
    <x v="0"/>
    <s v="Kampus Jakarta"/>
    <x v="0"/>
    <s v="S2 Pemanfaatan Sumber Daya Perikanan"/>
    <s v="Politeknik Ahli Usaha Perikanan"/>
    <s v="8446748650200033"/>
    <s v="39141170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7 Desember 2023_x000a_"/>
  </r>
  <r>
    <s v="Purwanto"/>
    <s v="-"/>
    <s v="S.Pi., M.Pi."/>
    <s v="- Purwanto, S.Pi., M.Pi."/>
    <s v="19811224 200502 1 001"/>
    <d v="1981-12-24T00:00:00"/>
    <n v="43"/>
    <s v="43 Tahun 9 Bulan"/>
    <s v="41-45"/>
    <s v="Laki-laki"/>
    <s v="Penata Muda Tk.I, III/b"/>
    <d v="2019-10-01T00:00:00"/>
    <x v="2"/>
    <x v="0"/>
    <x v="3"/>
    <x v="24"/>
    <s v="1 Tahun 9 Bulan"/>
    <m/>
    <m/>
    <m/>
    <m/>
    <x v="0"/>
    <s v="-"/>
    <s v="- Purwanto, S.Pi., M.Pi. (Asisten Ahli)_-"/>
    <x v="4"/>
    <s v="TAK/TBP/BDI"/>
    <x v="0"/>
    <s v="Kampus Jakarta"/>
    <x v="0"/>
    <s v="S2 Manajemen Sumber Daya Perairan"/>
    <s v="Universitas Diponegoro"/>
    <s v="4556759660130133"/>
    <s v="39241281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7 Desember 2023_x000a_"/>
  </r>
  <r>
    <s v="Agung Doni Anggoro"/>
    <s v="-"/>
    <s v="S.Pi., M.Tr.Pi."/>
    <s v="- Agung Doni Anggoro, S.Pi., M.Tr.Pi."/>
    <s v="19880624 200701 1 004"/>
    <d v="1988-06-24T00:00:00"/>
    <n v="37"/>
    <s v="37 Tahun 3 Bulan"/>
    <s v="36-40"/>
    <s v="Laki-laki"/>
    <s v="Penata Muda Tk.I, III/b"/>
    <d v="2022-10-01T00:00:00"/>
    <x v="1"/>
    <x v="0"/>
    <x v="3"/>
    <x v="24"/>
    <s v="1 Tahun 9 Bulan"/>
    <m/>
    <m/>
    <m/>
    <m/>
    <x v="0"/>
    <s v="-"/>
    <s v="- Agung Doni Anggoro, S.Pi., M.Tr.Pi. (Asisten Ahli)_-"/>
    <x v="4"/>
    <s v="TAK/TBP/BDI"/>
    <x v="0"/>
    <s v="Kampus Jakarta"/>
    <x v="0"/>
    <s v="S2 Pemanfaatan Sumber Daya Perikanan"/>
    <s v="Politeknik Ahli Usaha Perikanan"/>
    <s v="9956766667137022"/>
    <s v="39040688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7 Desember 2023_x000a_"/>
  </r>
  <r>
    <s v="Lakonardi Nurraditya"/>
    <s v="-"/>
    <s v="M.M."/>
    <s v="- Lakonardi Nurraditya, M.M."/>
    <s v="19910920 202321 1 030"/>
    <d v="1991-09-20T00:00:00"/>
    <n v="34"/>
    <s v="34 Tahun 0 Bulan"/>
    <s v="31-35"/>
    <s v="Laki-laki"/>
    <s v="X"/>
    <d v="2023-10-16T00:00:00"/>
    <x v="1"/>
    <x v="2"/>
    <x v="3"/>
    <x v="55"/>
    <s v="1 Tahun 11 Bulan"/>
    <m/>
    <m/>
    <m/>
    <m/>
    <x v="0"/>
    <s v="-"/>
    <s v="- Lakonardi Nurraditya, M.M. (Asisten Ahli)_-"/>
    <x v="4"/>
    <s v="TAK/TBP/BDI"/>
    <x v="0"/>
    <s v="Kampus Jakarta"/>
    <x v="0"/>
    <s v="S2 Manajemen"/>
    <s v="Universitas Pakuan"/>
    <s v="6252769670130303"/>
    <n v="39200991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_x000a__x000a_TMT Jabfung Dosen Pertama:_x000a_16 Oktober 2023_x000a_"/>
  </r>
  <r>
    <s v="Artin Indrayati"/>
    <s v="-"/>
    <s v="S.Pi., M.Si."/>
    <s v="- Artin Indrayati, S.Pi., M.Si."/>
    <s v="19790716 200502 2 002"/>
    <d v="1979-07-16T00:00:00"/>
    <n v="46"/>
    <s v="46 Tahun 2 Bulan"/>
    <s v="46-50"/>
    <s v="Perempuan"/>
    <s v="Pembina, IV/a"/>
    <d v="2022-10-01T00:00:00"/>
    <x v="2"/>
    <x v="0"/>
    <x v="0"/>
    <x v="25"/>
    <s v="1 Tahun 8 Bulan"/>
    <m/>
    <m/>
    <m/>
    <m/>
    <x v="0"/>
    <s v="-"/>
    <s v="- Artin Indrayati, S.Pi., M.Si. (Lektor)_-"/>
    <x v="4"/>
    <s v="TAK/TBP/BDI"/>
    <x v="0"/>
    <s v="Kampus Serang"/>
    <x v="0"/>
    <s v="S2 Ilmu Akuakultur"/>
    <s v="Institut Pertanian Bogor"/>
    <s v="8048757658210113"/>
    <s v="39160779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7 Desember 2023_x000a_"/>
  </r>
  <r>
    <s v="Khaerudin HS"/>
    <s v="-"/>
    <s v="S.Pi., M.Si."/>
    <s v="- Khaerudin HS, S.Pi., M.Si."/>
    <s v="19700329 200212 1 001"/>
    <d v="1970-03-29T00:00:00"/>
    <n v="55"/>
    <s v="55 Tahun 6 Bulan"/>
    <s v="51-55"/>
    <s v="Laki-laki"/>
    <s v="Pembina Tk.I, IV/b"/>
    <d v="2023-10-01T00:00:00"/>
    <x v="2"/>
    <x v="0"/>
    <x v="0"/>
    <x v="56"/>
    <s v="1 Tahun 9 Bulan"/>
    <m/>
    <m/>
    <m/>
    <m/>
    <x v="0"/>
    <s v="-"/>
    <s v="- Khaerudin HS, S.Pi., M.Si. (Lektor)_-"/>
    <x v="4"/>
    <s v="TAK/TBP/BDI"/>
    <x v="0"/>
    <s v="Kampus Jakarta"/>
    <x v="0"/>
    <s v="S2 Pengelolaan Sumber Daya Pesisir dan Lautan"/>
    <s v="Universitas Diponegoro"/>
    <s v="4661748649110012"/>
    <s v="39290370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7 Januari 2024_x000a_"/>
  </r>
  <r>
    <s v="Dyah Retno Wulan"/>
    <s v="-"/>
    <s v="S.Pd., M.Pd."/>
    <s v="- Dyah Retno Wulan, S.Pd., M.Pd."/>
    <s v="19820530 200701 2 002"/>
    <d v="1982-05-30T00:00:00"/>
    <n v="43"/>
    <s v="43 Tahun 4 Bulan"/>
    <s v="41-45"/>
    <s v="Perempuan"/>
    <s v="Pembina, IV/a"/>
    <d v="2023-04-01T00:00:00"/>
    <x v="1"/>
    <x v="0"/>
    <x v="0"/>
    <x v="25"/>
    <s v="1 Tahun 8 Bulan"/>
    <m/>
    <m/>
    <m/>
    <m/>
    <x v="0"/>
    <s v="Sekretaris Lembaga Penelitian dan Inovasi Kebijakan Kelautan dan Perikanan"/>
    <s v="- Dyah Retno Wulan, S.Pd., M.Pd. (Lektor)_Sekretaris Lembaga Penelitian dan Inovasi Kebijakan Kelautan dan Perikanan"/>
    <x v="4"/>
    <s v="TAK/TBP/BDI"/>
    <x v="0"/>
    <s v="Kampus Jakarta"/>
    <x v="0"/>
    <s v="S2 Pendidikan Bahasa Inggris"/>
    <s v="Universitas Sebelas Maret"/>
    <s v="4862760661300002"/>
    <s v="39300582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7 Januari 2024_x000a_"/>
  </r>
  <r>
    <s v="Ilhamdi"/>
    <s v="-"/>
    <s v="S.Pi., M.Agr."/>
    <s v="- Ilhamdi, S.Pi., M.Agr."/>
    <s v="19810406 200604 1 009"/>
    <d v="1981-04-06T00:00:00"/>
    <n v="44"/>
    <s v="44 Tahun 5 Bulan"/>
    <s v="41-45"/>
    <s v="Laki-laki"/>
    <s v="Pembina, IV/a"/>
    <d v="2020-04-01T00:00:00"/>
    <x v="1"/>
    <x v="0"/>
    <x v="0"/>
    <x v="25"/>
    <s v="1 Tahun 8 Bulan"/>
    <m/>
    <m/>
    <m/>
    <m/>
    <x v="0"/>
    <s v="-"/>
    <s v="- Ilhamdi, S.Pi., M.Agr. (Lektor)_-"/>
    <x v="4"/>
    <s v="TAK/TBP/BDI"/>
    <x v="0"/>
    <s v="Kampus Pariaman"/>
    <x v="0"/>
    <s v="S2 Agribisnis"/>
    <s v="Universitas Medan Area"/>
    <s v="0738759660137022"/>
    <s v="3906048101"/>
    <x v="1"/>
    <m/>
    <s v="-"/>
    <s v="-"/>
    <s v="-"/>
    <s v="belum sertifikasi, karena:_x000a_1) belum mempunyai NIDN;_x000a_2) Masa Kerja dan/atau Masa Fungsional anda kurang dari 2 tahun._x000a__x000a_TMT Jabfung Dosen Pertama:_x000a_24 Februari 2023_x000a_"/>
  </r>
  <r>
    <s v="Heri Triyono"/>
    <s v="Dr."/>
    <s v="A.Pi., M.Kom."/>
    <s v="Dr. Heri Triyono, A.Pi., M.Kom."/>
    <s v="19721020 199803 1 003"/>
    <d v="1972-10-20T00:00:00"/>
    <n v="52"/>
    <s v="52 Tahun 11 Bulan"/>
    <s v="51-55"/>
    <s v="Laki-laki"/>
    <s v="Pembina Tk.I, IV/b"/>
    <d v="2024-04-01T00:00:00"/>
    <x v="1"/>
    <x v="0"/>
    <x v="1"/>
    <x v="57"/>
    <s v="12 Tahun 5 Bulan"/>
    <m/>
    <m/>
    <m/>
    <m/>
    <x v="0"/>
    <s v="WADIR I"/>
    <s v="Dr. Heri Triyono, A.Pi., M.Kom. (Lektor Kepala)_WADIR I"/>
    <x v="5"/>
    <s v="TPS"/>
    <x v="0"/>
    <s v="Kampus Jakarta"/>
    <x v="1"/>
    <s v="S3 Teknologi Pendidikan"/>
    <s v="Universitas Negeri Jakarta"/>
    <s v="2352750651130123"/>
    <s v="3920107201"/>
    <x v="0"/>
    <s v="2010"/>
    <s v="105060300332"/>
    <s v="PTP/IPB/442"/>
    <d v="2010-09-01T00:00:00"/>
    <s v="Bidang Perikanan"/>
  </r>
  <r>
    <s v="Ita Junita Puspa Dewi"/>
    <s v="Dr."/>
    <s v="A.Pi., M.Pd."/>
    <s v="Dr. Ita Junita Puspa Dewi, A.Pi., M.Pd."/>
    <s v="19700619 199403 2 002 "/>
    <d v="1970-06-19T00:00:00"/>
    <n v="55"/>
    <s v="55 Tahun 3 Bulan"/>
    <s v="51-55"/>
    <s v="Perempuan"/>
    <s v="Pembina Tk.I, IV/b"/>
    <d v="2024-04-01T00:00:00"/>
    <x v="1"/>
    <x v="0"/>
    <x v="1"/>
    <x v="58"/>
    <s v="14 Tahun 11 Bulan"/>
    <m/>
    <m/>
    <m/>
    <m/>
    <x v="0"/>
    <s v="Kepala Lembaga Penelitian dan Inovasi Lingkungan Perairan"/>
    <s v="Dr. Ita Junita Puspa Dewi, A.Pi., M.Pd. (Lektor Kepala)_Kepala Lembaga Penelitian dan Inovasi Lingkungan Perairan"/>
    <x v="5"/>
    <s v="TPS"/>
    <x v="0"/>
    <s v="Kampus Jakarta"/>
    <x v="1"/>
    <s v="S3 Pengelolaan Sumber Daya Alam dan Lingkungan"/>
    <s v="Institut Pertanian Bogor"/>
    <s v="6951748649230102"/>
    <s v="3919067001"/>
    <x v="0"/>
    <s v="2010"/>
    <s v="105060300361"/>
    <s v="PTP/IPB/471"/>
    <d v="2010-09-01T00:00:00"/>
    <s v="Sumber Daya Perikanan"/>
  </r>
  <r>
    <s v="Meuthia Aula Jabbar"/>
    <s v="Dr."/>
    <s v="A.Pi., M.Si."/>
    <s v="Dr. Meuthia Aula Jabbar, A.Pi., M.Si."/>
    <s v="19760107 199903 2 004"/>
    <d v="1976-01-07T00:00:00"/>
    <n v="49"/>
    <s v="49 Tahun 8 Bulan"/>
    <s v="46-50"/>
    <s v="Perempuan"/>
    <s v="Pembina Tk.I, IV/b"/>
    <d v="2023-10-01T00:00:00"/>
    <x v="1"/>
    <x v="0"/>
    <x v="1"/>
    <x v="59"/>
    <s v="6 Tahun 9 Bulan"/>
    <m/>
    <m/>
    <m/>
    <m/>
    <x v="0"/>
    <s v="Kepala Laboratorium Biologi dan Konservasi"/>
    <s v="Dr. Meuthia Aula Jabbar, A.Pi., M.Si. (Lektor Kepala)_Kepala Laboratorium Biologi dan Konservasi"/>
    <x v="5"/>
    <s v="TPS"/>
    <x v="0"/>
    <s v="Kampus Jakarta"/>
    <x v="1"/>
    <s v="S3 Pengelolaan Sumber Daya Perairan"/>
    <s v="Institut Pertanian Bogor"/>
    <s v="9439754655230092"/>
    <s v="3907017601"/>
    <x v="0"/>
    <s v="2010"/>
    <s v="105060300368"/>
    <s v="PTP/IPB/478"/>
    <d v="2010-09-01T00:00:00"/>
    <s v="Sumber Daya Perairan"/>
  </r>
  <r>
    <s v="I Nyoman Suyasa"/>
    <s v="Prof.Dr.Ir."/>
    <s v="M.S."/>
    <s v="Prof.Dr.Ir. I Nyoman Suyasa, M.S."/>
    <s v="19580519 198303 1 004"/>
    <d v="1958-05-19T00:00:00"/>
    <n v="67"/>
    <s v="67 Tahun 4 Bulan"/>
    <s v="66-70"/>
    <s v="Laki-laki"/>
    <s v="Pembina Utama Madya, IV/d"/>
    <d v="2013-04-01T00:00:00"/>
    <x v="1"/>
    <x v="0"/>
    <x v="2"/>
    <x v="60"/>
    <s v="2 Tahun 4 Bulan"/>
    <m/>
    <m/>
    <m/>
    <m/>
    <x v="0"/>
    <s v="Kepala Laboratorium Pengelolaan Perikanan Berkelanjutan"/>
    <s v="Prof.Dr.Ir. I Nyoman Suyasa, M.S. (Guru Besar)_Kepala Laboratorium Pengelolaan Perikanan Berkelanjutan"/>
    <x v="5"/>
    <s v="TPS"/>
    <x v="0"/>
    <s v="Kampus Jakarta"/>
    <x v="1"/>
    <s v="S3 Teknologi Kelautan"/>
    <s v="Institut Pertanian Bogor"/>
    <s v="8851736637130032"/>
    <s v="3919055801"/>
    <x v="0"/>
    <s v="2010"/>
    <s v="105060300310"/>
    <s v="PTP/IPB/420"/>
    <d v="2010-09-01T00:00:00"/>
    <s v="Sumber Daya Perairan"/>
  </r>
  <r>
    <s v="Basuki Rachmad"/>
    <s v="Ir."/>
    <s v="M.Si."/>
    <s v="Ir. Basuki Rachmad, M.Si."/>
    <s v="19670407 199403 1 006"/>
    <d v="1967-04-07T00:00:00"/>
    <n v="58"/>
    <s v="58 Tahun 5 Bulan"/>
    <s v="56-60"/>
    <s v="Laki-laki"/>
    <s v="Pembina Utama Muda, IV/c"/>
    <d v="2015-10-01T00:00:00"/>
    <x v="1"/>
    <x v="0"/>
    <x v="1"/>
    <x v="61"/>
    <s v="16 Tahun 8 Bulan"/>
    <m/>
    <m/>
    <m/>
    <m/>
    <x v="0"/>
    <s v="Kepala Pusat Penjaminan Mutu"/>
    <s v="Ir. Basuki Rachmad, M.Si. (Lektor Kepala)_Kepala Pusat Penjaminan Mutu"/>
    <x v="5"/>
    <s v="TPS"/>
    <x v="0"/>
    <s v="Kampus Jakarta"/>
    <x v="0"/>
    <s v="S2 Ilmu Kelautan"/>
    <s v="Universitas Indonesia"/>
    <s v="1739745646130122"/>
    <s v="3907046701"/>
    <x v="0"/>
    <s v="2010"/>
    <s v="105060300360"/>
    <s v="PTP/IPB/470"/>
    <d v="2010-09-01T00:00:00"/>
    <s v="Sumber Daya Perairan"/>
  </r>
  <r>
    <s v="Ratna Suharti"/>
    <s v="Dra."/>
    <s v="M.Si."/>
    <s v="Dra. Ratna Suharti, M.Si."/>
    <s v="19680110 199403 2 001"/>
    <d v="1968-01-10T00:00:00"/>
    <n v="57"/>
    <s v="57 Tahun 8 Bulan"/>
    <s v="56-60"/>
    <s v="Perempuan"/>
    <s v="Pembina Utama Muda, IV/c"/>
    <d v="2016-10-01T00:00:00"/>
    <x v="1"/>
    <x v="0"/>
    <x v="1"/>
    <x v="30"/>
    <s v="18 Tahun 5 Bulan"/>
    <m/>
    <m/>
    <m/>
    <m/>
    <x v="0"/>
    <m/>
    <s v="Dra. Ratna Suharti, M.Si. (Lektor Kepala)_"/>
    <x v="5"/>
    <s v="TPS"/>
    <x v="0"/>
    <s v="Kampus Jakarta"/>
    <x v="0"/>
    <s v="S2 Ilmu Kelautan"/>
    <s v="Universitas Terbuka"/>
    <s v="0442746647300052"/>
    <s v="3910016801"/>
    <x v="0"/>
    <s v="2014"/>
    <s v="14139300100728"/>
    <s v="14-001007-1003"/>
    <d v="2014-09-02T00:00:00"/>
    <s v="Sumber Daya Perairan"/>
  </r>
  <r>
    <s v="Dadan Zulkifli"/>
    <s v="-"/>
    <s v="S.Ag., M.M."/>
    <s v="- Dadan Zulkifli, S.Ag., M.M."/>
    <s v="19680314 19903 1 003"/>
    <d v="1968-03-14T00:00:00"/>
    <n v="57"/>
    <s v="57 Tahun 6 Bulan"/>
    <s v="56-60"/>
    <s v="Laki-laki"/>
    <s v="Pembina Tk.I, IV/b"/>
    <d v="2024-04-01T00:00:00"/>
    <x v="1"/>
    <x v="0"/>
    <x v="1"/>
    <x v="62"/>
    <s v="13 Tahun 0 Bulan"/>
    <m/>
    <m/>
    <m/>
    <m/>
    <x v="0"/>
    <s v="Kepala Lembaga Penelitian dan Inovasi Kebijakan Kelautan dan Perikanan"/>
    <s v="- Dadan Zulkifli, S.Ag., M.M. (Lektor Kepala)_Kepala Lembaga Penelitian dan Inovasi Kebijakan Kelautan dan Perikanan"/>
    <x v="5"/>
    <s v="TPS"/>
    <x v="0"/>
    <s v="Kampus Jakarta"/>
    <x v="0"/>
    <s v="S2 Manajemen Pendidikan"/>
    <s v="STIMA IMMI Jakarta"/>
    <s v="1646746647130132"/>
    <s v="3914036801"/>
    <x v="0"/>
    <s v="2010"/>
    <s v="105060300369"/>
    <s v="PTP/IPB/479"/>
    <d v="2010-09-01T00:00:00"/>
    <s v="Bidang Perikanan"/>
  </r>
  <r>
    <s v="Nunung Sabariyah"/>
    <s v="Dra."/>
    <s v="M.Pd."/>
    <s v="Dra. Nunung Sabariyah, M.Pd."/>
    <s v="19591222 198403 2 001"/>
    <d v="1959-12-22T00:00:00"/>
    <n v="65"/>
    <s v="65 Tahun 9 Bulan"/>
    <s v="61-65"/>
    <s v="Perempuan"/>
    <s v="Pembina, IV/a"/>
    <d v="2015-04-01T00:00:00"/>
    <x v="2"/>
    <x v="0"/>
    <x v="1"/>
    <x v="63"/>
    <s v="10 Tahun 11 Bulan"/>
    <m/>
    <m/>
    <m/>
    <m/>
    <x v="0"/>
    <s v="Pensiun per 1 Januari 2025"/>
    <s v="Dra. Nunung Sabariyah, M.Pd. (Lektor Kepala)_Pensiun per 1 Januari 2025"/>
    <x v="5"/>
    <s v="TPS"/>
    <x v="0"/>
    <s v="Kampus Jakarta"/>
    <x v="0"/>
    <s v="S2 Pendidikan Bahasa Indonesia"/>
    <s v="Universitas Muhammadiyah Prof. Dr. Hamka"/>
    <s v="2554737638230093"/>
    <s v="3922125901"/>
    <x v="0"/>
    <s v="2015"/>
    <s v="15139300110086"/>
    <s v="15-001001-0992"/>
    <d v="2015-12-19T00:00:00"/>
    <s v="Sastra (dan Bahasa) Indonesia"/>
  </r>
  <r>
    <s v="Mira Maulita"/>
    <s v="-"/>
    <s v="S.Pi., M.M."/>
    <s v="- Mira Maulita, S.Pi., M.M."/>
    <s v="19740823 199803 2 002"/>
    <d v="1974-08-23T00:00:00"/>
    <n v="51"/>
    <s v="51 Tahun 1 Bulan"/>
    <s v="51-55"/>
    <s v="Perempuan"/>
    <s v="Pembina Tk.I, IV/b"/>
    <d v="2023-10-01T00:00:00"/>
    <x v="1"/>
    <x v="0"/>
    <x v="1"/>
    <x v="64"/>
    <s v="9 Tahun 6 Bulan"/>
    <m/>
    <m/>
    <m/>
    <m/>
    <x v="0"/>
    <s v="KAPRODI TPS"/>
    <s v="- Mira Maulita, S.Pi., M.M. (Lektor Kepala)_KAPRODI TPS"/>
    <x v="5"/>
    <s v="TPS"/>
    <x v="0"/>
    <s v="Kampus Jakarta"/>
    <x v="0"/>
    <s v="S2 Manajemen Sumber Daya Manusia"/>
    <s v="Universitas Tama Jagakarsa"/>
    <s v="5155752653230073"/>
    <s v="3923087401"/>
    <x v="0"/>
    <s v="2010"/>
    <s v="105060300365"/>
    <s v="PTP/IPB/475"/>
    <d v="2010-09-01T00:00:00"/>
    <s v="Sumber Daya Perairan"/>
  </r>
  <r>
    <s v="Priyanto Rahardjo"/>
    <s v="Dr."/>
    <s v="M.Sc."/>
    <s v="Dr. Priyanto Rahardjo, M.Sc."/>
    <s v="19611214 198603 1 003"/>
    <d v="1961-12-14T00:00:00"/>
    <n v="63"/>
    <s v="63 Tahun 9 Bulan"/>
    <s v="61-65"/>
    <s v="Laki-laki"/>
    <s v="Pembina Tk.I, IV/b"/>
    <d v="2009-04-01T00:00:00"/>
    <x v="1"/>
    <x v="0"/>
    <x v="0"/>
    <x v="65"/>
    <s v="13 Tahun 4 Bulan"/>
    <m/>
    <m/>
    <m/>
    <m/>
    <x v="0"/>
    <s v="-"/>
    <s v="Dr. Priyanto Rahardjo, M.Sc. (Lektor)_-"/>
    <x v="5"/>
    <s v="TPS"/>
    <x v="0"/>
    <s v="Kampus Jakarta"/>
    <x v="1"/>
    <s v="S3 Teknologi Kelautan"/>
    <s v="Institut Pertanian Bogor"/>
    <s v="7546739640130063"/>
    <s v="3914126101"/>
    <x v="0"/>
    <s v="2015"/>
    <s v="15139300106850"/>
    <s v="15-001001-0941"/>
    <d v="2015-12-19T00:00:00"/>
    <s v="Sumber Daya Perairan"/>
  </r>
  <r>
    <s v="Mulyoto"/>
    <s v="Drs."/>
    <s v="M.M."/>
    <s v="Drs. Mulyoto, M.M."/>
    <s v="19580314 198103 1 002"/>
    <d v="1958-03-14T00:00:00"/>
    <n v="67"/>
    <s v="67 Tahun 6 Bulan"/>
    <s v="66-70"/>
    <s v="Laki-laki"/>
    <s v="Pembina Utama Madya, IV/d"/>
    <d v="2012-10-01T00:00:00"/>
    <x v="2"/>
    <x v="0"/>
    <x v="0"/>
    <x v="66"/>
    <s v="6 Tahun 1 Bulan"/>
    <m/>
    <m/>
    <m/>
    <m/>
    <x v="0"/>
    <m/>
    <s v="Drs. Mulyoto, M.M. (Lektor)_"/>
    <x v="5"/>
    <s v="TPS"/>
    <x v="0"/>
    <s v="Kampus Jakarta"/>
    <x v="0"/>
    <s v="S2 Administrasi Negara"/>
    <s v="STIE IPWI"/>
    <m/>
    <s v="3914035801"/>
    <x v="1"/>
    <m/>
    <s v="-"/>
    <s v="-"/>
    <s v="-"/>
    <s v="Pensiun"/>
  </r>
  <r>
    <s v="Hendra Irawan"/>
    <s v="-"/>
    <s v="S.St.Pi., M.Pi."/>
    <s v="- Hendra Irawan, S.St.Pi., M.Pi."/>
    <s v="19701030 199803 1 002"/>
    <d v="1970-10-30T00:00:00"/>
    <n v="54"/>
    <s v="54 Tahun 11 Bulan"/>
    <s v="51-55"/>
    <s v="Laki-laki"/>
    <s v="Penata Tk.I, III/d"/>
    <d v="2014-10-01T00:00:00"/>
    <x v="1"/>
    <x v="0"/>
    <x v="0"/>
    <x v="49"/>
    <s v="9 Tahun 0 Bulan"/>
    <m/>
    <m/>
    <m/>
    <m/>
    <x v="0"/>
    <s v="-"/>
    <s v="- Hendra Irawan, S.St.Pi., M.Pi. (Lektor)_-"/>
    <x v="5"/>
    <s v="TPS"/>
    <x v="0"/>
    <s v="Kampus Jakarta"/>
    <x v="0"/>
    <s v="S2 Ilmu Kelautan"/>
    <s v="Universitas Terbuka"/>
    <s v="0362748649130083"/>
    <s v="3930107001"/>
    <x v="0"/>
    <s v="2017"/>
    <s v="18139300110312"/>
    <s v="18-001001-0988"/>
    <d v="2018-11-30T00:00:00"/>
    <s v="Sumberdaya Perairan"/>
  </r>
  <r>
    <s v="Awaludin Syamsuddin"/>
    <s v="-"/>
    <s v="S.St.Pi., M.Si."/>
    <s v="- Awaludin Syamsuddin, S.St.Pi., M.Si."/>
    <s v="19800720 200811 1 001"/>
    <d v="1980-07-20T00:00:00"/>
    <n v="45"/>
    <s v="45 Tahun 2 Bulan"/>
    <s v="41-45"/>
    <s v="Laki-laki"/>
    <s v="Penata Tk.I, III/d"/>
    <d v="2021-04-01T00:00:00"/>
    <x v="1"/>
    <x v="0"/>
    <x v="0"/>
    <x v="67"/>
    <s v="4 Tahun 3 Bulan"/>
    <m/>
    <m/>
    <m/>
    <m/>
    <x v="0"/>
    <s v="-"/>
    <s v="- Awaludin Syamsuddin, S.St.Pi., M.Si. (Lektor)_-"/>
    <x v="5"/>
    <s v="TPS"/>
    <x v="0"/>
    <s v="Kampus Jakarta"/>
    <x v="0"/>
    <s v="S2 Ilmu Kelautan"/>
    <s v="Universitas Indonesia"/>
    <s v="0052758659130213"/>
    <s v="3920078001"/>
    <x v="1"/>
    <m/>
    <s v="-"/>
    <s v="-"/>
    <s v="-"/>
    <s v="belum sertifikasi, karena:_x000a_1) Tidak ada/Tidak memenuhi passing grade TKBI;_x000a_2) Tidak ada/Tidak memenuhi passing grade TKDA;_x000a__x000a_TMT Jabfung Dosen Pertama:_x000a_31 Mei 2021_x000a_"/>
  </r>
  <r>
    <s v="Aditya Bramana"/>
    <s v="-"/>
    <s v="M.Si."/>
    <s v="- Aditya Bramana, M.Si."/>
    <s v="19880527 201902 1 002"/>
    <d v="1988-05-27T00:00:00"/>
    <n v="37"/>
    <s v="37 Tahun 4 Bulan"/>
    <s v="36-40"/>
    <s v="Laki-laki"/>
    <s v="Penata, III/c"/>
    <d v="2024-08-01T00:00:00"/>
    <x v="1"/>
    <x v="0"/>
    <x v="0"/>
    <x v="1"/>
    <s v="1 Tahun 5 Bulan"/>
    <m/>
    <m/>
    <m/>
    <m/>
    <x v="0"/>
    <s v="-"/>
    <s v="- Aditya Bramana, M.Si. (Lektor)_-"/>
    <x v="5"/>
    <s v="TPS"/>
    <x v="0"/>
    <s v="Kampus Jakarta"/>
    <x v="0"/>
    <s v="S2 Pengelolaan Sumber Daya Pesisir dan Lautan"/>
    <s v="Institut Pertanian Bogor"/>
    <s v="3859766667130292"/>
    <s v="3927058801"/>
    <x v="1"/>
    <m/>
    <s v="-"/>
    <s v="-"/>
    <s v="-"/>
    <s v="belum sertifikasi, karena:_x000a_1) Tidak ada/Tidak memenuhi passing grade TKBI;_x000a_2) Tidak ada/Tidak memenuhi passing grade TKDA;_x000a__x000a_TMT Jabfung Dosen Pertama:_x000a_1 Oktober 2021_x000a_"/>
  </r>
  <r>
    <s v="Siti Mira Rahayu"/>
    <s v="-"/>
    <s v="S.Pi., M.Si."/>
    <s v="- Siti Mira Rahayu, S.Pi., M.Si."/>
    <s v="19950701 202012 2 005"/>
    <d v="1995-07-01T00:00:00"/>
    <n v="30"/>
    <s v="30 Tahun 2 Bulan"/>
    <s v="26-30"/>
    <s v="Perempuan"/>
    <s v="Penata Muda Tk.I, III/b"/>
    <d v="2020-12-01T00:00:00"/>
    <x v="1"/>
    <x v="0"/>
    <x v="3"/>
    <x v="20"/>
    <s v="2 Tahun 8 Bulan"/>
    <m/>
    <m/>
    <m/>
    <m/>
    <x v="0"/>
    <s v="-"/>
    <s v="- Siti Mira Rahayu, S.Pi., M.Si. (Asisten Ahli)_-"/>
    <x v="5"/>
    <s v="TPS"/>
    <x v="0"/>
    <s v="Kampus Jakarta"/>
    <x v="0"/>
    <s v="S2 Pengelolaan Sumber Daya Perairan"/>
    <s v="Institut Pertanian Bogor"/>
    <s v="9033773674230283"/>
    <s v="3901079501"/>
    <x v="1"/>
    <m/>
    <s v="-"/>
    <s v="-"/>
    <s v="-"/>
    <s v="belum sertifikasi, karena:_x000a_1) Masa Kerja dan/atau Masa Fungsional anda kurang dari 2 tahun;_x000a_2) Tidak ada/Tidak memenuhi passing grade TKBI;_x000a_3) Tidak ada/Tidak memenuhi passing grade TKDA;_x000a__x000a_TMT Jabfung Dosen Pertama:_x000a_9 Januari 2023_x000a_"/>
  </r>
  <r>
    <s v="Indah Alsita"/>
    <s v="-"/>
    <s v="S.E., M.Si."/>
    <s v="- Indah Alsita, S.E., M.Si."/>
    <s v="19910808 201801 2 005"/>
    <d v="1991-08-08T00:00:00"/>
    <n v="34"/>
    <s v="34 Tahun 1 Bulan"/>
    <s v="31-35"/>
    <s v="Perempuan"/>
    <s v="Penata, III/c"/>
    <d v="2025-04-01T00:00:00"/>
    <x v="1"/>
    <x v="0"/>
    <x v="0"/>
    <x v="68"/>
    <s v="0 Tahun 1 Bulan"/>
    <m/>
    <m/>
    <m/>
    <m/>
    <x v="0"/>
    <s v="-"/>
    <s v="- Indah Alsita, S.E., M.Si. (Lektor)_-"/>
    <x v="5"/>
    <s v="TPS"/>
    <x v="0"/>
    <s v="Kampus Jakarta"/>
    <x v="0"/>
    <s v="S2 Ilmu Lingkungan"/>
    <s v="Universitas Indonesia"/>
    <s v="9140769670230403"/>
    <n v="3908089101"/>
    <x v="0"/>
    <s v="2023"/>
    <s v="23139600107100"/>
    <s v="23-001007-2-2010"/>
    <d v="2023-10-31T00:00:00"/>
    <s v="Sumberdaya Perairan"/>
  </r>
  <r>
    <s v="Ridwan"/>
    <s v="-"/>
    <s v="S.St.Pi., M.Tr.Pi."/>
    <s v="- Ridwan, S.St.Pi., M.Tr.Pi."/>
    <s v="19810903 200502 1 001"/>
    <d v="1981-09-03T00:00:00"/>
    <n v="44"/>
    <s v="44 Tahun 0 Bulan"/>
    <s v="41-45"/>
    <s v="Laki-laki"/>
    <s v="Penata Tk.I, III/d"/>
    <d v="2014-10-01T00:00:00"/>
    <x v="1"/>
    <x v="0"/>
    <x v="0"/>
    <x v="69"/>
    <s v="1 Tahun 8 Bulan"/>
    <m/>
    <m/>
    <m/>
    <m/>
    <x v="0"/>
    <s v="-"/>
    <s v="- Ridwan, S.St.Pi., M.Tr.Pi. (Lektor)_-"/>
    <x v="5"/>
    <s v="TPS"/>
    <x v="0"/>
    <s v="Kampus Jakarta"/>
    <x v="0"/>
    <s v="S2 Pemanfaatan Sumber Daya Perikanan"/>
    <s v="Politeknik Ahli Usaha Perikanan"/>
    <s v="5235759660130183"/>
    <s v="3903098101"/>
    <x v="1"/>
    <m/>
    <s v="-"/>
    <s v="-"/>
    <s v="-"/>
    <s v="belum sertifikasi, karena:_x000a_1) belum mempunyai NIDN;_x000a_2) Masa Kerja dan/atau Masa Fungsional anda kurang dari 2 tahun._x000a__x000a_TMT Jabfung Dosen Pertama:_x000a_1 Januari 2024_x000a_"/>
  </r>
  <r>
    <s v="Abdul Rahman"/>
    <s v="-"/>
    <s v="A.Pi., M.Si."/>
    <s v="- Abdul Rahman, A.Pi., M.Si."/>
    <s v="19740815 200212 1 002"/>
    <d v="1974-08-15T00:00:00"/>
    <n v="51"/>
    <s v="51 Tahun 1 Bulan"/>
    <s v="51-55"/>
    <s v="Laki-laki"/>
    <s v="Penata Tk.I, III/d"/>
    <s v="1/20/2023"/>
    <x v="1"/>
    <x v="0"/>
    <x v="0"/>
    <x v="70"/>
    <s v="16 Tahun 3 Bulan"/>
    <m/>
    <m/>
    <m/>
    <m/>
    <x v="0"/>
    <s v="-"/>
    <s v="- Abdul Rahman, A.Pi., M.Si. (Lektor)_-"/>
    <x v="5"/>
    <s v="TPS"/>
    <x v="0"/>
    <s v="Kampus Jakarta"/>
    <x v="0"/>
    <s v="S2 Ilmu Kelautan Hayati dan Non Hayati"/>
    <s v="Universitas Indonesia"/>
    <s v="4147752653130133"/>
    <s v="3915087401"/>
    <x v="0"/>
    <s v="2010"/>
    <s v="105060300357"/>
    <s v="PTP/IPB/467"/>
    <d v="2010-09-01T00:00:00"/>
    <s v="Teknologi Penangkapan Ikan"/>
  </r>
  <r>
    <s v="Ilham"/>
    <s v="-"/>
    <s v="S.St.Pi., M.Sc., Ph. D."/>
    <s v="- Ilham, S.St.Pi., M.Sc., Ph. D."/>
    <s v="19780906 200112 1 001"/>
    <d v="1978-09-06T00:00:00"/>
    <n v="47"/>
    <s v="47 Tahun 0 Bulan"/>
    <s v="46-50"/>
    <s v="Laki-laki"/>
    <s v="Pembina Utama Muda, IV/c"/>
    <d v="2024-04-01T00:00:00"/>
    <x v="1"/>
    <x v="0"/>
    <x v="1"/>
    <x v="71"/>
    <s v="5 Tahun 9 Bulan"/>
    <m/>
    <m/>
    <m/>
    <m/>
    <x v="0"/>
    <m/>
    <s v="- Ilham, S.St.Pi., M.Sc., Ph. D. (Lektor Kepala)_"/>
    <x v="5"/>
    <s v="TPS"/>
    <x v="0"/>
    <s v="Kampus Jakarta"/>
    <x v="1"/>
    <s v="S3 Environment and Agriculture"/>
    <s v="Curtin University of Technology Perth, Australia"/>
    <n v="6238756657130120"/>
    <s v="3906097801"/>
    <x v="0"/>
    <s v="2018"/>
    <s v="18139300107111"/>
    <s v="18-001005-0578"/>
    <d v="2018-05-04T00:00:00"/>
    <s v="Budidaya Perikanan"/>
  </r>
  <r>
    <s v="Alan Frendy Koropitan"/>
    <s v="Dr."/>
    <s v="S.Pi., M.Si."/>
    <s v="Dr. Alan Frendy Koropitan, S.Pi., M.Si."/>
    <s v="19751130 199903 1 003"/>
    <d v="1975-11-30T00:00:00"/>
    <n v="49"/>
    <s v="49 Tahun 10 Bulan"/>
    <s v="46-50"/>
    <s v="Laki-laki"/>
    <s v="Pembina Tk.I, IV/b"/>
    <d v="2019-10-01T00:00:00"/>
    <x v="2"/>
    <x v="0"/>
    <x v="1"/>
    <x v="72"/>
    <s v="15 Tahun 2 Bulan"/>
    <m/>
    <m/>
    <m/>
    <m/>
    <x v="0"/>
    <s v="Plt. KAPUSDIK KP"/>
    <s v="Dr. Alan Frendy Koropitan, S.Pi., M.Si. (Lektor Kepala)_Plt. KAPUSDIK KP"/>
    <x v="5"/>
    <s v="TPS"/>
    <x v="0"/>
    <s v="Kampus Jakarta"/>
    <x v="1"/>
    <s v="S3 Marine Bio-resource and Environmental Science"/>
    <s v="Hokkaido University"/>
    <s v="1462753654130083"/>
    <s v="0030117504"/>
    <x v="0"/>
    <s v="2010"/>
    <s v="101105106366"/>
    <n v="104910018"/>
    <d v="2010-07-05T00:00:00"/>
    <s v="Ilmu Oseanografi"/>
  </r>
  <r>
    <s v="Ani Leilani"/>
    <s v="Dra."/>
    <s v="M.Si."/>
    <s v="Dra. Ani Leilani, M.Si."/>
    <s v="19641217 199003 2 003"/>
    <d v="1964-12-17T00:00:00"/>
    <n v="60"/>
    <s v="60 Tahun 9 Bulan"/>
    <s v="56-60"/>
    <s v="Perempuan"/>
    <s v="Pembina Utama Muda, IV/c"/>
    <d v="2022-04-01T00:00:00"/>
    <x v="1"/>
    <x v="0"/>
    <x v="1"/>
    <x v="73"/>
    <s v="17 Tahun 1 Bulan"/>
    <m/>
    <m/>
    <m/>
    <m/>
    <x v="0"/>
    <m/>
    <s v="Dra. Ani Leilani, M.Si. (Lektor Kepala)_"/>
    <x v="6"/>
    <s v="PP"/>
    <x v="0"/>
    <s v="Kampus Jakarta"/>
    <x v="0"/>
    <s v="S2 Ilmu Penyuluhan Pembangunan"/>
    <s v="Institut Pertanian Bogor"/>
    <s v="6549742643230063"/>
    <s v="3917126401"/>
    <x v="0"/>
    <s v="2010"/>
    <s v="105060300347"/>
    <s v="PTP/IPB/457"/>
    <d v="2010-09-01T00:00:00"/>
    <s v="Bidang Perikanan"/>
  </r>
  <r>
    <s v="Yuke Eliyani"/>
    <s v="-"/>
    <s v="S.Pi., M.Si."/>
    <s v="- Yuke Eliyani, S.Pi., M.Si."/>
    <s v="19700606 199603 2 002"/>
    <d v="1970-06-06T00:00:00"/>
    <n v="55"/>
    <s v="55 Tahun 3 Bulan"/>
    <s v="51-55"/>
    <s v="Perempuan"/>
    <s v="Pembina, IV/a"/>
    <d v="2013-10-01T00:00:00"/>
    <x v="1"/>
    <x v="0"/>
    <x v="0"/>
    <x v="52"/>
    <s v="10 Tahun 3 Bulan"/>
    <m/>
    <m/>
    <m/>
    <m/>
    <x v="0"/>
    <s v="KAPRODI PP"/>
    <s v="- Yuke Eliyani, S.Pi., M.Si. (Lektor)_KAPRODI PP"/>
    <x v="6"/>
    <s v="PP"/>
    <x v="0"/>
    <s v="Kampus Bogor"/>
    <x v="0"/>
    <s v="S2 Ilmu Akuakultur"/>
    <s v="Institut Pertanian Bogor"/>
    <s v="3938748649231192"/>
    <s v="3906067001"/>
    <x v="0"/>
    <s v="2010"/>
    <s v="17139300108752"/>
    <s v="17-001004-0915"/>
    <d v="2017-10-30T00:00:00"/>
    <s v="Budidaya Perikanan"/>
  </r>
  <r>
    <s v="Iis Jubaedah"/>
    <s v="Ir."/>
    <s v="M.Si."/>
    <s v="Ir. Iis Jubaedah, M.Si."/>
    <s v="19630215 199103 2 002"/>
    <d v="1963-02-15T00:00:00"/>
    <n v="62"/>
    <s v="62 Tahun 7 Bulan"/>
    <s v="61-65"/>
    <s v="Perempuan"/>
    <s v="Pembina Utama Muda, IV/c"/>
    <d v="2015-10-01T00:00:00"/>
    <x v="1"/>
    <x v="0"/>
    <x v="1"/>
    <x v="74"/>
    <s v="16 Tahun 0 Bulan"/>
    <m/>
    <m/>
    <m/>
    <m/>
    <x v="0"/>
    <s v="-"/>
    <s v="Ir. Iis Jubaedah, M.Si. (Lektor Kepala)_-"/>
    <x v="6"/>
    <s v="PP"/>
    <x v="0"/>
    <s v="Kampus Bogor"/>
    <x v="0"/>
    <s v="S2 Ilmu Perairan"/>
    <s v="Institut Pertanian Bogor"/>
    <s v="2547741642230082"/>
    <s v="3915026301"/>
    <x v="0"/>
    <s v="2010"/>
    <s v="105060300358"/>
    <s v="PTP/IPB/468"/>
    <d v="2010-09-01T00:00:00"/>
    <s v="Bidang Perikanan"/>
  </r>
  <r>
    <s v="O.D. Soebhakti Hasan"/>
    <s v="Prof.Dr.Ir."/>
    <s v="M.Si."/>
    <s v="Prof.Dr.Ir. O.D. Soebhakti Hasan, M.Si."/>
    <s v="19590930 197912 1 001"/>
    <d v="1959-09-30T00:00:00"/>
    <n v="66"/>
    <s v="66 Tahun 0 Bulan"/>
    <s v="66-70"/>
    <s v="Laki-laki"/>
    <s v="Pembina Utama Madya, IV/d"/>
    <d v="2024-02-01T00:00:00"/>
    <x v="1"/>
    <x v="0"/>
    <x v="2"/>
    <x v="75"/>
    <s v="1 Tahun 10 Bulan"/>
    <m/>
    <m/>
    <m/>
    <m/>
    <x v="0"/>
    <s v="-"/>
    <s v="Prof.Dr.Ir. O.D. Soebhakti Hasan, M.Si. (Guru Besar)_-"/>
    <x v="6"/>
    <s v="PP"/>
    <x v="0"/>
    <s v="Kampus Bogor"/>
    <x v="1"/>
    <s v="S3 Ilmu Akuakultur"/>
    <s v="Institut Pertanian Bogor"/>
    <s v="1262737638130063"/>
    <s v="3930095901"/>
    <x v="0"/>
    <s v="2010"/>
    <s v="105060300339"/>
    <s v="PTP/IPB/449"/>
    <d v="2010-09-01T00:00:00"/>
    <s v="Bidang Perikanan"/>
  </r>
  <r>
    <s v="Lilis Supenti"/>
    <s v="-"/>
    <s v="S.Pi., M.M., M.Si."/>
    <s v="- Lilis Supenti, S.Pi., M.M., M.Si."/>
    <s v="19610608 198603 2 001"/>
    <d v="1961-06-08T00:00:00"/>
    <n v="64"/>
    <s v="64 Tahun 3 Bulan"/>
    <s v="61-65"/>
    <s v="Perempuan"/>
    <s v="Pembina Utama Muda, IV/c"/>
    <d v="2015-10-01T00:00:00"/>
    <x v="1"/>
    <x v="0"/>
    <x v="1"/>
    <x v="76"/>
    <s v="20 Tahun 7 Bulan"/>
    <m/>
    <m/>
    <m/>
    <m/>
    <x v="0"/>
    <s v="-"/>
    <s v="- Lilis Supenti, S.Pi., M.M., M.Si. (Lektor Kepala)_-"/>
    <x v="6"/>
    <s v="PP"/>
    <x v="0"/>
    <s v="Kampus Bogor"/>
    <x v="0"/>
    <s v="S2 Manajemen Sumberdaya Manusia"/>
    <s v="STIE IPWIJA"/>
    <s v="4940739640230092"/>
    <s v="3908066101"/>
    <x v="0"/>
    <s v="2010"/>
    <s v="105060000295"/>
    <s v="PTP/UNAIR/2/009"/>
    <d v="2010-09-01T00:00:00"/>
    <s v="Sumberdaya Perairan"/>
  </r>
  <r>
    <s v="Asep Akhmad Subagio"/>
    <s v="Drs."/>
    <s v="M.M."/>
    <s v="Drs. Asep Akhmad Subagio, M.M."/>
    <s v="19610514 198012 1 002"/>
    <d v="1961-05-14T00:00:00"/>
    <n v="64"/>
    <s v="64 Tahun 4 Bulan"/>
    <s v="61-65"/>
    <s v="Laki-laki"/>
    <s v="Pembina Utama Muda, IV/c"/>
    <d v="2024-04-01T00:00:00"/>
    <x v="1"/>
    <x v="0"/>
    <x v="1"/>
    <x v="77"/>
    <s v="16 Tahun 6 Bulan"/>
    <m/>
    <m/>
    <m/>
    <m/>
    <x v="0"/>
    <s v="-"/>
    <s v="Drs. Asep Akhmad Subagio, M.M. (Lektor Kepala)_-"/>
    <x v="6"/>
    <s v="PP"/>
    <x v="0"/>
    <s v="Kampus Bogor"/>
    <x v="0"/>
    <s v="S2 Manajemen"/>
    <s v="Sekolah Tinggi Manajemen IMMI"/>
    <s v="3846739640130072"/>
    <s v="3914056101"/>
    <x v="0"/>
    <s v="2010"/>
    <s v="105060300354"/>
    <s v="PTP/IPB/464"/>
    <d v="2010-09-01T00:00:00"/>
    <s v="Bidang Perikanan"/>
  </r>
  <r>
    <s v="Iskandar Musa"/>
    <s v="-"/>
    <s v="A.Pi., M.M."/>
    <s v="- Iskandar Musa, A.Pi., M.M."/>
    <s v="19600314 198503 1 001"/>
    <d v="1960-03-14T00:00:00"/>
    <n v="65"/>
    <s v="65 Tahun 6 Bulan"/>
    <s v="61-65"/>
    <s v="Laki-laki"/>
    <s v="Pembina Utama Muda, IV/c"/>
    <d v="2024-04-01T00:00:00"/>
    <x v="2"/>
    <x v="0"/>
    <x v="1"/>
    <x v="74"/>
    <s v="16 Tahun 0 Bulan"/>
    <m/>
    <m/>
    <m/>
    <m/>
    <x v="0"/>
    <s v="Pensiun per 1 April 2025"/>
    <s v="- Iskandar Musa, A.Pi., M.M. (Lektor Kepala)_Pensiun per 1 April 2025"/>
    <x v="6"/>
    <s v="PP"/>
    <x v="0"/>
    <s v="Kampus Bogor"/>
    <x v="0"/>
    <s v="S2 Manajemen"/>
    <s v="STIE IPWIJA"/>
    <s v="0646738639130062"/>
    <s v="3914036001"/>
    <x v="0"/>
    <s v="2010"/>
    <s v="105060300355"/>
    <s v="PTP/IPB/465"/>
    <d v="2010-09-01T00:00:00"/>
    <s v="Bidang Perikanan"/>
  </r>
  <r>
    <s v="Sobariah"/>
    <s v="Dra."/>
    <s v="M.M."/>
    <s v="Dra. Sobariah, M.M."/>
    <s v="19630825 199103 2 002"/>
    <d v="1963-08-25T00:00:00"/>
    <n v="62"/>
    <s v="62 Tahun 1 Bulan"/>
    <s v="61-65"/>
    <s v="Perempuan"/>
    <s v="Pembina Tk.I, IV/b"/>
    <d v="2023-10-01T00:00:00"/>
    <x v="1"/>
    <x v="0"/>
    <x v="1"/>
    <x v="78"/>
    <s v="12 Tahun 10 Bulan"/>
    <m/>
    <m/>
    <m/>
    <m/>
    <x v="0"/>
    <s v="-"/>
    <s v="Dra. Sobariah, M.M. (Lektor Kepala)_-"/>
    <x v="6"/>
    <s v="PP"/>
    <x v="0"/>
    <s v="Kampus Bogor"/>
    <x v="0"/>
    <s v="S2 Manajemen "/>
    <s v="Sekolah Tinggi Manajemen IMMI"/>
    <s v="8157741642230073"/>
    <s v="3925086301"/>
    <x v="0"/>
    <s v="2010"/>
    <s v="105060300359"/>
    <s v="PTP/IPB/469"/>
    <d v="2010-09-01T00:00:00"/>
    <s v="Bidang Perikanan"/>
  </r>
  <r>
    <s v="Pigoselpi Anas"/>
    <s v="Dr.Ir."/>
    <s v="M.Si."/>
    <s v="Dr.Ir. Pigoselpi Anas, M.Si."/>
    <s v="19600220 198403 2 001"/>
    <d v="1960-02-20T00:00:00"/>
    <n v="65"/>
    <s v="65 Tahun 7 Bulan"/>
    <s v="61-65"/>
    <s v="Perempuan"/>
    <s v="Pembina, IV/a"/>
    <d v="2003-10-01T00:00:00"/>
    <x v="2"/>
    <x v="0"/>
    <x v="1"/>
    <x v="79"/>
    <s v="11 Tahun 11 Bulan"/>
    <m/>
    <m/>
    <m/>
    <m/>
    <x v="0"/>
    <s v="-"/>
    <s v="Dr.Ir. Pigoselpi Anas, M.Si. (Lektor Kepala)_-"/>
    <x v="6"/>
    <s v="PP"/>
    <x v="0"/>
    <s v="Kampus Bogor"/>
    <x v="1"/>
    <s v="S3 Pengelolaan Sumber Daya Pesisir dan Lautan"/>
    <s v="Institut Pertanian Bogor"/>
    <s v="4552738639230072"/>
    <s v="3920026001"/>
    <x v="0"/>
    <s v="2010"/>
    <s v="105060300363"/>
    <s v="PTP/IPB/473"/>
    <d v="2010-09-01T00:00:00"/>
    <s v="Bidang Perikanan"/>
  </r>
  <r>
    <s v="Nayu Nurmalia"/>
    <s v="-"/>
    <s v="S.Pd., M.Si."/>
    <s v="- Nayu Nurmalia, S.Pd., M.Si."/>
    <s v="19630325 198603 2 001"/>
    <d v="1963-03-25T00:00:00"/>
    <n v="62"/>
    <s v="62 Tahun 6 Bulan"/>
    <s v="61-65"/>
    <s v="Perempuan"/>
    <s v="Pembina Tk.I, IV/b"/>
    <d v="2023-10-01T00:00:00"/>
    <x v="1"/>
    <x v="0"/>
    <x v="1"/>
    <x v="46"/>
    <s v="10 Tahun 4 Bulan"/>
    <m/>
    <m/>
    <m/>
    <m/>
    <x v="0"/>
    <s v="-"/>
    <s v="- Nayu Nurmalia, S.Pd., M.Si. (Lektor Kepala)_-"/>
    <x v="6"/>
    <s v="PP"/>
    <x v="0"/>
    <s v="Kampus Bogor"/>
    <x v="0"/>
    <s v="S2 Ilmu Penyuluhan Pembangunan"/>
    <s v="Institut Pertanian Bogor"/>
    <s v="2657741642230082"/>
    <s v="3925036301"/>
    <x v="0"/>
    <s v="2010"/>
    <s v="105060300364"/>
    <s v="PTP/IPB/474"/>
    <d v="2010-09-01T00:00:00"/>
    <s v="Bidang Perikanan"/>
  </r>
  <r>
    <s v="Abdul Hanan"/>
    <s v="-"/>
    <s v="S.P., M.Si."/>
    <s v="- Abdul Hanan, S.P., M.Si."/>
    <s v="19640816 198603 1 002"/>
    <d v="1964-08-16T00:00:00"/>
    <n v="61"/>
    <s v="61 Tahun 1 Bulan"/>
    <s v="61-65"/>
    <s v="Laki-laki"/>
    <s v="Pembina Tk.I, IV/b"/>
    <d v="2024-02-01T00:00:00"/>
    <x v="1"/>
    <x v="0"/>
    <x v="1"/>
    <x v="8"/>
    <s v="11 Tahun 1 Bulan"/>
    <m/>
    <m/>
    <m/>
    <m/>
    <x v="0"/>
    <s v="-"/>
    <s v="- Abdul Hanan, S.P., M.Si. (Lektor Kepala)_-"/>
    <x v="6"/>
    <s v="PP"/>
    <x v="0"/>
    <s v="Kampus Bogor"/>
    <x v="0"/>
    <s v="S2 Ilmu Penyuluhan Pembangunan"/>
    <s v="Institut Pertanian Bogor"/>
    <s v="7148742643130093"/>
    <s v="3916086401"/>
    <x v="0"/>
    <s v="2011"/>
    <s v="115060300005"/>
    <s v="11-002003-0503"/>
    <d v="2011-12-16T00:00:00"/>
    <s v="Bidang Perikanan"/>
  </r>
  <r>
    <s v="Toni Ruchimat"/>
    <s v="Dr.Ir."/>
    <s v="M.Sc."/>
    <s v="Dr.Ir. Toni Ruchimat, M.Sc."/>
    <s v="19590316 198603 1 001"/>
    <d v="1959-03-16T00:00:00"/>
    <n v="66"/>
    <s v="66 Tahun 6 Bulan"/>
    <s v="66-70"/>
    <s v="Laki-laki"/>
    <s v="Pembina Utama Madya, IV/d"/>
    <d v="2013-10-01T00:00:00"/>
    <x v="2"/>
    <x v="0"/>
    <x v="0"/>
    <x v="80"/>
    <s v="6 Tahun 7 Bulan"/>
    <m/>
    <m/>
    <m/>
    <m/>
    <x v="0"/>
    <s v="Pensiun per 1 April 2024"/>
    <s v="Dr.Ir. Toni Ruchimat, M.Sc. (Lektor)_Pensiun per 1 April 2024"/>
    <x v="6"/>
    <s v="PP"/>
    <x v="0"/>
    <s v="Kampus Bogor"/>
    <x v="1"/>
    <s v="S3 Akuakultur"/>
    <s v="Ehime University"/>
    <m/>
    <s v="3916035901"/>
    <x v="1"/>
    <m/>
    <s v="-"/>
    <s v="-"/>
    <s v="-"/>
    <s v="belum sertifikasi, karena:_x000a_1) Melebihi batas umur NIDN untuk mengikuti Sertifikasi dosen, yaitu 65 per 01 Desember 2023;_x000a_2) Tidak ada/Tidak memenuhi passing grade TKBI;_x000a_3) Tidak ada/Tidak memenuhi passing grade TKDA;_x000a_4) Tidak ada/Tidak memenuhi Pekerti/AA;_x000a__x000a_TMT Jabfung Dosen Pertama:_x000a_15 Februari 2019_x000a_"/>
  </r>
  <r>
    <s v="Gusti Aries"/>
    <s v="-"/>
    <s v="A.Pi., M.Si."/>
    <s v="- Gusti Aries, A.Pi., M.Si."/>
    <s v="19690708 199303 2 011"/>
    <d v="1969-07-08T00:00:00"/>
    <n v="56"/>
    <s v="56 Tahun 2 Bulan"/>
    <s v="56-60"/>
    <s v="Perempuan"/>
    <s v="Pembina Tk.I, IV/b"/>
    <d v="2018-10-01T00:00:00"/>
    <x v="1"/>
    <x v="0"/>
    <x v="0"/>
    <x v="0"/>
    <s v="3 Tahun 9 Bulan"/>
    <m/>
    <m/>
    <m/>
    <m/>
    <x v="0"/>
    <s v="-"/>
    <s v="- Gusti Aries, A.Pi., M.Si. (Lektor)_-"/>
    <x v="6"/>
    <s v="PP"/>
    <x v="0"/>
    <s v="Kampus Bogor"/>
    <x v="0"/>
    <s v="S2 Administrasi Niaga"/>
    <s v="Universitas Respati Indonesia"/>
    <s v="3040747648231133"/>
    <s v="3908076901"/>
    <x v="0"/>
    <s v="2010"/>
    <s v="105060300379"/>
    <s v="PTP/IPB/489"/>
    <d v="2010-09-01T00:00:00"/>
    <s v="Bidang Perikanan"/>
  </r>
  <r>
    <s v="Asnawi"/>
    <s v="Dr."/>
    <s v="M.S."/>
    <s v="Dr. Asnawi, M.S."/>
    <s v="19620216 198303 1 003"/>
    <d v="1962-02-16T00:00:00"/>
    <n v="63"/>
    <s v="63 Tahun 7 Bulan"/>
    <s v="61-65"/>
    <s v="Laki-laki"/>
    <s v="Pembina Tk.I, IV/b"/>
    <d v="2008-10-01T00:00:00"/>
    <x v="1"/>
    <x v="0"/>
    <x v="0"/>
    <x v="81"/>
    <s v="5 Tahun 7 Bulan"/>
    <m/>
    <m/>
    <m/>
    <m/>
    <x v="0"/>
    <s v="-"/>
    <s v="Dr. Asnawi, M.S. (Lektor)_-"/>
    <x v="6"/>
    <s v="PP"/>
    <x v="0"/>
    <s v="Kampus Bogor"/>
    <x v="1"/>
    <s v="S3 Ekonomi Pertanian"/>
    <s v="Institut Pertanian Bogor"/>
    <s v="2548740641130072"/>
    <s v="3916026201"/>
    <x v="1"/>
    <m/>
    <s v="-"/>
    <s v="-"/>
    <s v="-"/>
    <s v="belum sertifikasi, karena:_x000a_1) Tidak ada/Tidak memenuhi passing grade TKBI;_x000a_2) Tidak ada/Tidak memenuhi passing grade TKDA;_x000a__x000a_TMT Jabfung Dosen Pertama:_x000a_13 Februari 2020_x000a_"/>
  </r>
  <r>
    <s v="Kamsiah"/>
    <s v="-"/>
    <s v="S.P., M.Pd."/>
    <s v="- Kamsiah, S.P., M.Pd."/>
    <s v="19651011 198803 2 001"/>
    <d v="1965-10-11T00:00:00"/>
    <n v="59"/>
    <s v="59 Tahun 11 Bulan"/>
    <s v="56-60"/>
    <s v="Perempuan"/>
    <s v="Pembina, IV/a"/>
    <d v="2016-04-01T00:00:00"/>
    <x v="1"/>
    <x v="0"/>
    <x v="0"/>
    <x v="82"/>
    <s v="7 Tahun 9 Bulan"/>
    <m/>
    <m/>
    <m/>
    <m/>
    <x v="0"/>
    <s v="-"/>
    <s v="- Kamsiah, S.P., M.Pd. (Lektor)_-"/>
    <x v="6"/>
    <s v="PP"/>
    <x v="0"/>
    <s v="Kampus Bogor"/>
    <x v="0"/>
    <s v="S2 Administrasi Pendidikan"/>
    <s v="Universitas Pakuan"/>
    <s v="6343743644230083"/>
    <s v="3910116501"/>
    <x v="0"/>
    <s v="2021"/>
    <s v="21139501001435"/>
    <s v="21-001034-0438"/>
    <d v="2021-12-20T00:00:00"/>
    <s v="Administrasi Pendidikan (Manajemen Pendidikan)"/>
  </r>
  <r>
    <s v="Ade Sunaryo"/>
    <s v="Dr."/>
    <s v="S.ST., M.Sc."/>
    <s v="Dr. Ade Sunaryo, S.ST., M.Sc."/>
    <s v="19690701 199503 1 003"/>
    <d v="1969-07-01T00:00:00"/>
    <n v="56"/>
    <s v="56 Tahun 2 Bulan"/>
    <s v="56-60"/>
    <s v="Laki-laki"/>
    <s v="Penata Tk.I, III/d"/>
    <d v="2011-04-01T00:00:00"/>
    <x v="1"/>
    <x v="0"/>
    <x v="0"/>
    <x v="83"/>
    <s v="16 Tahun 5 Bulan"/>
    <m/>
    <m/>
    <m/>
    <m/>
    <x v="0"/>
    <s v="-"/>
    <s v="Dr. Ade Sunaryo, S.ST., M.Sc. (Lektor)_-"/>
    <x v="6"/>
    <s v="PP"/>
    <x v="0"/>
    <s v="Kampus Bogor"/>
    <x v="1"/>
    <s v="S3. Manajemen Pendidikan"/>
    <s v="Universitas Pakuan"/>
    <s v="8033747648130163"/>
    <s v="3901076901"/>
    <x v="0"/>
    <s v="2010"/>
    <s v="105060300371"/>
    <s v="PTP/IPB/481"/>
    <d v="2010-09-01T00:00:00"/>
    <s v="Bidang Perikanan"/>
  </r>
  <r>
    <s v="M. Harja Supena"/>
    <s v="-"/>
    <s v="S.P., M.M."/>
    <s v="- M. Harja Supena, S.P., M.M."/>
    <s v="19650313 198703 1 002"/>
    <d v="1965-03-13T00:00:00"/>
    <n v="60"/>
    <s v="60 Tahun 6 Bulan"/>
    <s v="56-60"/>
    <s v="Laki-laki"/>
    <s v="Penata Tk.I, III/d"/>
    <d v="2014-04-01T00:00:00"/>
    <x v="1"/>
    <x v="0"/>
    <x v="0"/>
    <x v="63"/>
    <s v="10 Tahun 11 Bulan"/>
    <m/>
    <m/>
    <m/>
    <m/>
    <x v="0"/>
    <s v="-"/>
    <s v="- M. Harja Supena, S.P., M.M. (Lektor)_-"/>
    <x v="6"/>
    <s v="PP"/>
    <x v="0"/>
    <s v="Kampus Bogor"/>
    <x v="0"/>
    <s v="S2 Manajemen Agribisnis"/>
    <s v="Institut Pertanian Bogor"/>
    <s v="7645743644130082"/>
    <s v="3913036501"/>
    <x v="0"/>
    <s v="2017"/>
    <s v="17139300104333"/>
    <s v="17-001033-0200"/>
    <d v="2017-07-18T00:00:00"/>
    <s v="Manajemen"/>
  </r>
  <r>
    <s v="Hendria Suhrawardan"/>
    <s v="-"/>
    <s v="A.Pi., M.S.T.Pi."/>
    <s v="- Hendria Suhrawardan, A.Pi., M.S.T.Pi."/>
    <s v="19621016 198302 1 001"/>
    <d v="1962-10-16T00:00:00"/>
    <n v="62"/>
    <s v="62 Tahun 11 Bulan"/>
    <s v="61-65"/>
    <s v="Laki-laki"/>
    <s v="Penata Tk.I, III/d"/>
    <d v="2014-04-01T00:00:00"/>
    <x v="1"/>
    <x v="0"/>
    <x v="0"/>
    <x v="84"/>
    <s v="19 Tahun 1 Bulan"/>
    <m/>
    <m/>
    <m/>
    <m/>
    <x v="0"/>
    <s v="-"/>
    <s v="- Hendria Suhrawardan, A.Pi., M.S.T.Pi. (Lektor)_-"/>
    <x v="6"/>
    <s v="PP"/>
    <x v="0"/>
    <s v="Kampus Bogor"/>
    <x v="0"/>
    <s v="S2 Pemanfaatan Sumber Daya Perikanan"/>
    <s v="Sekolah Tinggi Perikanan"/>
    <s v="6348740641137053"/>
    <s v="3916106201"/>
    <x v="0"/>
    <s v="2019"/>
    <s v="19139300109374"/>
    <s v="19-001001-0859"/>
    <d v="2019-11-18T00:00:00"/>
    <s v="Pemanfaatan Sumberdaya Perikanan"/>
  </r>
  <r>
    <s v="Ganjar Wiryati"/>
    <s v="-"/>
    <s v="S.ST., M.Si."/>
    <s v="- Ganjar Wiryati, S.ST., M.Si."/>
    <s v="19670116 199203 2 001"/>
    <d v="1967-01-16T00:00:00"/>
    <n v="58"/>
    <s v="58 Tahun 8 Bulan"/>
    <s v="56-60"/>
    <s v="Perempuan"/>
    <s v="Penata Tk.I, III/d"/>
    <d v="2014-04-01T00:00:00"/>
    <x v="1"/>
    <x v="0"/>
    <x v="0"/>
    <x v="85"/>
    <s v="14 Tahun 0 Bulan"/>
    <m/>
    <m/>
    <m/>
    <m/>
    <x v="0"/>
    <s v="-"/>
    <s v="- Ganjar Wiryati, S.ST., M.Si. (Lektor)_-"/>
    <x v="6"/>
    <s v="PP"/>
    <x v="0"/>
    <s v="Kampus Bogor"/>
    <x v="0"/>
    <s v="S2 Ilmu Administrasi Niaga"/>
    <s v="Universitas Respati Indonesia"/>
    <s v="0448745646230062"/>
    <s v="3916016701"/>
    <x v="0"/>
    <s v="2010"/>
    <s v="105060300377"/>
    <s v="PTP/IPB/487"/>
    <d v="2010-09-01T00:00:00"/>
    <s v="Bidang Perikanan"/>
  </r>
  <r>
    <s v="Yenni Nuraini"/>
    <s v="-"/>
    <s v="S.Pi., M.Sc."/>
    <s v="- Yenni Nuraini, S.Pi., M.Sc."/>
    <s v="19730105 199903 2 001"/>
    <d v="1973-01-05T00:00:00"/>
    <n v="52"/>
    <s v="52 Tahun 8 Bulan"/>
    <s v="51-55"/>
    <s v="Perempuan"/>
    <s v="Penata Tk.I, III/d"/>
    <d v="2019-10-01T00:00:00"/>
    <x v="1"/>
    <x v="0"/>
    <x v="0"/>
    <x v="77"/>
    <s v="16 Tahun 6 Bulan"/>
    <m/>
    <m/>
    <m/>
    <m/>
    <x v="0"/>
    <s v="-"/>
    <s v="- Yenni Nuraini, S.Pi., M.Sc. (Lektor)_-"/>
    <x v="6"/>
    <s v="PP"/>
    <x v="0"/>
    <s v="Kampus Bogor"/>
    <x v="0"/>
    <s v="S2 Tropical and International Agriculture"/>
    <s v="Georg August-University Gottingen"/>
    <s v="6437751652230112"/>
    <s v="3905017301"/>
    <x v="0"/>
    <s v="2010"/>
    <s v="105060300372"/>
    <s v="PTP/IPB/482"/>
    <d v="2010-09-01T00:00:00"/>
    <s v="Bidang Perikanan"/>
  </r>
  <r>
    <s v="Ina Restuwati"/>
    <s v="-"/>
    <s v="S.IP., M.Si."/>
    <s v="- Ina Restuwati, S.IP., M.Si."/>
    <s v="19690524 199103 2 007"/>
    <d v="1969-05-24T00:00:00"/>
    <n v="56"/>
    <s v="56 Tahun 4 Bulan"/>
    <s v="56-60"/>
    <s v="Perempuan"/>
    <s v="Pembina, IV/a"/>
    <d v="2025-06-01T00:00:00"/>
    <x v="0"/>
    <x v="0"/>
    <x v="0"/>
    <x v="52"/>
    <s v="10 Tahun 3 Bulan"/>
    <m/>
    <m/>
    <m/>
    <m/>
    <x v="0"/>
    <s v="TUBEL (14 Agustus 2023 s.d 13 Agustus 2027)"/>
    <s v="- Ina Restuwati, S.IP., M.Si. (Lektor)_TUBEL (14 Agustus 2023 s.d 13 Agustus 2027)"/>
    <x v="6"/>
    <s v="PP"/>
    <x v="0"/>
    <s v="Kampus Bogor"/>
    <x v="0"/>
    <s v="S2 Ilmu Kelautan"/>
    <s v="Universitas Terbuka"/>
    <s v="8856747648230082"/>
    <s v="3924056901"/>
    <x v="0"/>
    <s v="2017"/>
    <s v="17139300108779"/>
    <s v="17-001004-0912"/>
    <d v="2017-10-30T00:00:00"/>
    <s v="Sosial Ekonomi Perikanan"/>
  </r>
  <r>
    <s v="Suratman"/>
    <s v="-"/>
    <s v="S.P., M.Si."/>
    <s v="- Suratman, S.P., M.Si."/>
    <s v="19650903 198603 1 001"/>
    <d v="1965-09-03T00:00:00"/>
    <n v="60"/>
    <s v="60 Tahun 0 Bulan"/>
    <s v="56-60"/>
    <s v="Laki-laki"/>
    <s v="Penata, III/c"/>
    <d v="2009-04-01T00:00:00"/>
    <x v="1"/>
    <x v="0"/>
    <x v="0"/>
    <x v="37"/>
    <s v="13 Tahun 11 Bulan"/>
    <m/>
    <m/>
    <m/>
    <m/>
    <x v="0"/>
    <s v="-"/>
    <s v="- Suratman, S.P., M.Si. (Lektor)_-"/>
    <x v="6"/>
    <s v="PP"/>
    <x v="0"/>
    <s v="Kampus Bogor"/>
    <x v="0"/>
    <s v="S2 Ilmu Administrasi Niaga"/>
    <s v="Universitas Respati Indonesia"/>
    <s v="4235743644130083"/>
    <s v="3903096501"/>
    <x v="0"/>
    <s v="2015"/>
    <s v="15139300110860"/>
    <s v="15-001001-1008"/>
    <d v="2015-12-19T00:00:00"/>
    <s v="Agribisnis"/>
  </r>
  <r>
    <s v="Sopiyan Danapraja"/>
    <s v="-"/>
    <s v="S.St.Pi., M.S.T.Pi."/>
    <s v="- Sopiyan Danapraja, S.St.Pi., M.S.T.Pi."/>
    <s v="19800902 200701 1 002"/>
    <d v="1980-09-02T00:00:00"/>
    <n v="45"/>
    <s v="45 Tahun 0 Bulan"/>
    <s v="41-45"/>
    <s v="Laki-laki"/>
    <s v="Penata, III/c"/>
    <d v="2019-04-01T00:00:00"/>
    <x v="1"/>
    <x v="0"/>
    <x v="0"/>
    <x v="86"/>
    <s v="5 Tahun 4 Bulan"/>
    <m/>
    <m/>
    <m/>
    <m/>
    <x v="0"/>
    <s v="-"/>
    <s v="- Sopiyan Danapraja, S.St.Pi., M.S.T.Pi. (Lektor)_-"/>
    <x v="6"/>
    <s v="PP"/>
    <x v="0"/>
    <s v="Kampus Bogor"/>
    <x v="0"/>
    <s v="S2 Pemanfaatan Sumber Daya Perikanan"/>
    <s v="Sekolah Tinggi Perikanan"/>
    <s v="5234758659130133"/>
    <s v="3902098001"/>
    <x v="0"/>
    <s v="2017"/>
    <s v="17139300108773"/>
    <s v="17-001004-0913"/>
    <d v="2017-10-30T00:00:00"/>
    <s v="Pemanfaatan Sumberdaya Perikanan"/>
  </r>
  <r>
    <s v="Tuti Susilawati"/>
    <s v="-"/>
    <s v="S.St.Pi., M.S.T.Pi."/>
    <s v="- Tuti Susilawati, S.St.Pi., M.S.T.Pi."/>
    <s v="19840104 200701 2 001"/>
    <d v="1984-01-04T00:00:00"/>
    <n v="41"/>
    <s v="41 Tahun 8 Bulan"/>
    <s v="41-45"/>
    <s v="Perempuan"/>
    <s v="Penata, III/c"/>
    <d v="2023-10-01T00:00:00"/>
    <x v="1"/>
    <x v="0"/>
    <x v="0"/>
    <x v="22"/>
    <s v="2 Tahun 7 Bulan"/>
    <m/>
    <m/>
    <m/>
    <m/>
    <x v="0"/>
    <s v="-"/>
    <s v="- Tuti Susilawati, S.St.Pi., M.S.T.Pi. (Lektor)_-"/>
    <x v="6"/>
    <s v="PP"/>
    <x v="0"/>
    <s v="Kampus Bogor"/>
    <x v="0"/>
    <s v="S2 Pemanfaatan Sumber Daya Perikanan"/>
    <s v="Sekolah Tinggi Perikanan"/>
    <s v="1436762663230262"/>
    <s v="3904018401"/>
    <x v="0"/>
    <s v="2019"/>
    <s v="19139300108985"/>
    <s v="19-001007-2-1038"/>
    <d v="2019-10-25T00:00:00"/>
    <s v="Pemanfaatan Sumberdaya Perikanan"/>
  </r>
  <r>
    <s v="Aan Hermawan"/>
    <s v="-"/>
    <s v="S.St.Pi., M.Si."/>
    <s v="- Aan Hermawan, S.St.Pi., M.Si."/>
    <s v="19840914 200701 1 003"/>
    <d v="1984-09-14T00:00:00"/>
    <n v="41"/>
    <s v="41 Tahun 0 Bulan"/>
    <s v="41-45"/>
    <s v="Laki-laki"/>
    <s v="Penata, III/c"/>
    <d v="2023-10-01T00:00:00"/>
    <x v="0"/>
    <x v="0"/>
    <x v="0"/>
    <x v="87"/>
    <s v="3 Tahun 11 Bulan"/>
    <m/>
    <m/>
    <m/>
    <m/>
    <x v="0"/>
    <s v="TUBEL (19 Agustus 2024 s.d 18 Agustus 2028)"/>
    <s v="- Aan Hermawan, S.St.Pi., M.Si. (Lektor)_TUBEL (19 Agustus 2024 s.d 18 Agustus 2028)"/>
    <x v="6"/>
    <s v="PP"/>
    <x v="0"/>
    <s v="Kampus Bogor"/>
    <x v="0"/>
    <s v="S2 Ilmu Penyuluhan Pembangunan"/>
    <s v="Institut Pertanian Bogor"/>
    <s v="7246762663131143"/>
    <s v="3914098401"/>
    <x v="1"/>
    <m/>
    <s v="-"/>
    <s v="-"/>
    <s v="-"/>
    <s v="belum sertifikasi, karena:_x000a_1) Tidak ada/Tidak memenuhi passing grade TKDA;_x000a__x000a_TMT Jabfung Dosen Pertama:_x000a_29 Oktober 2021_x000a_"/>
  </r>
  <r>
    <s v="Nia Nurfitriana"/>
    <s v="-"/>
    <s v="S.Pi., M.Si."/>
    <s v="- Nia Nurfitriana, S.Pi., M.Si."/>
    <s v="19850517 200801 2 004"/>
    <d v="1985-05-17T00:00:00"/>
    <n v="40"/>
    <s v="40 Tahun 4 Bulan"/>
    <s v="36-40"/>
    <s v="Perempuan"/>
    <s v="Penata Tk.I, III/d"/>
    <d v="2020-04-01T00:00:00"/>
    <x v="1"/>
    <x v="0"/>
    <x v="3"/>
    <x v="87"/>
    <s v="3 Tahun 11 Bulan"/>
    <m/>
    <m/>
    <m/>
    <m/>
    <x v="0"/>
    <s v="-"/>
    <s v="- Nia Nurfitriana, S.Pi., M.Si. (Asisten Ahli)_-"/>
    <x v="6"/>
    <s v="PP"/>
    <x v="0"/>
    <s v="Kampus Bogor"/>
    <x v="0"/>
    <s v="S2 Ilmu Penyuluhan Pembangunan"/>
    <s v="Institut Pertanian Bogor"/>
    <s v="7849763664237012"/>
    <s v="3917058501"/>
    <x v="1"/>
    <m/>
    <s v="-"/>
    <s v="-"/>
    <s v="-"/>
    <s v="belum sertifikasi, karena:_x000a_1) Tidak ada/Tidak memenuhi passing grade TKBI;_x000a_2) Tidak ada/Tidak memenuhi passing grade TKDA;_x000a_3) Tidak ada/Tidak memenuhi Pekerti/AA;_x000a__x000a_TMT Jabfung Dosen Pertama:_x000a_29 Oktober 2021_x000a_"/>
  </r>
  <r>
    <s v="Noor Pitto Sari Nio Lita"/>
    <s v="-"/>
    <s v="S.Pi., M.Tr.Pi."/>
    <s v="- Noor Pitto Sari Nio Lita, S.Pi., M.Tr.Pi."/>
    <s v="19740912 200501 2 001"/>
    <d v="1974-09-12T00:00:00"/>
    <n v="51"/>
    <s v="51 Tahun 0 Bulan"/>
    <s v="51-55"/>
    <s v="Perempuan"/>
    <s v="Penata, III/c"/>
    <d v="2025-04-01T00:00:00"/>
    <x v="1"/>
    <x v="0"/>
    <x v="0"/>
    <x v="68"/>
    <s v="0 Tahun 1 Bulan"/>
    <m/>
    <m/>
    <m/>
    <m/>
    <x v="0"/>
    <s v="-"/>
    <s v="- Noor Pitto Sari Nio Lita, S.Pi., M.Tr.Pi. (Lektor)_-"/>
    <x v="6"/>
    <s v="PP"/>
    <x v="0"/>
    <s v="Kampus Bogor"/>
    <x v="0"/>
    <s v="S2 Pemanfaatan Sumber Daya Perikanan"/>
    <s v="Sekolah Tinggi Perikanan"/>
    <s v="9244752653230093"/>
    <s v="3912097401"/>
    <x v="0"/>
    <s v="2022"/>
    <s v="22139501006092"/>
    <s v="22-001007-1011"/>
    <d v="2022-10-12T00:00:00"/>
    <s v="Pemanfaatan Sumberdaya Perikanan"/>
  </r>
  <r>
    <s v="Alvi Nur Yudistira"/>
    <s v="-"/>
    <s v="S.Pi., M.Si."/>
    <s v="- Alvi Nur Yudistira, S.Pi., M.Si."/>
    <s v="19830129 200812 1 001"/>
    <d v="1983-01-29T00:00:00"/>
    <n v="42"/>
    <s v="42 Tahun 8 Bulan"/>
    <s v="41-45"/>
    <s v="Laki-laki"/>
    <s v="Penata, III/c"/>
    <d v="2021-04-01T00:00:00"/>
    <x v="1"/>
    <x v="0"/>
    <x v="3"/>
    <x v="54"/>
    <s v="2 Tahun 5 Bulan"/>
    <m/>
    <m/>
    <m/>
    <m/>
    <x v="0"/>
    <s v="-"/>
    <s v="- Alvi Nur Yudistira, S.Pi., M.Si. (Asisten Ahli)_-"/>
    <x v="6"/>
    <s v="PP"/>
    <x v="0"/>
    <s v="Kampus Bogor"/>
    <x v="0"/>
    <s v="S2 Komunikasi Pembangunan Pertanian dan Pedesaan"/>
    <s v="Institut Pertanian Bogor"/>
    <s v="8461761662130162"/>
    <s v="39290183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5 April 2023_x000a_"/>
  </r>
  <r>
    <s v="Yesi Dewita Sari"/>
    <s v="Dr."/>
    <s v="S.Pi., M.Si."/>
    <s v="Dr. Yesi Dewita Sari, S.Pi., M.Si."/>
    <s v="19761108 200502 2 001"/>
    <d v="1976-11-08T00:00:00"/>
    <n v="48"/>
    <s v="48 Tahun 10 Bulan"/>
    <s v="46-50"/>
    <s v="Perempuan"/>
    <s v="Pembina, IV/a"/>
    <d v="2022-10-01T00:00:00"/>
    <x v="1"/>
    <x v="0"/>
    <x v="0"/>
    <x v="88"/>
    <s v="2 Tahun 0 Bulan"/>
    <m/>
    <m/>
    <m/>
    <m/>
    <x v="0"/>
    <s v="-"/>
    <s v="Dr. Yesi Dewita Sari, S.Pi., M.Si. (Lektor)_-"/>
    <x v="6"/>
    <s v="PP"/>
    <x v="0"/>
    <s v="Kampus Bogor"/>
    <x v="1"/>
    <s v="S3 Ilmu Ekonomi Pertanian"/>
    <s v="Institut Pertanian Bogor"/>
    <s v="2440754655230113"/>
    <s v="0406117605"/>
    <x v="1"/>
    <m/>
    <s v="-"/>
    <s v="-"/>
    <s v="-"/>
    <s v="belum sertifikasi, karena:_x000a_1) belum mempunyai NIDN;_x000a_2) belum 2 tahun dalam jabatan fungsional dosen_x000a__x000a_TMT Jabfung Dosen Pertama:_x000a_11 September 2023_x000a_"/>
  </r>
  <r>
    <s v="Tri Ratna Saridewi"/>
    <s v="Dr."/>
    <s v="S.Pi., M.Si."/>
    <s v="Dr. Tri Ratna Saridewi, S.Pi., M.Si."/>
    <s v="19741215 199901 2 003"/>
    <d v="1974-12-15T00:00:00"/>
    <n v="50"/>
    <s v="50 Tahun 9 Bulan"/>
    <s v="46-50"/>
    <s v="Perempuan"/>
    <s v="Pembina, IV/a"/>
    <d v="2023-04-01T00:00:00"/>
    <x v="1"/>
    <x v="0"/>
    <x v="1"/>
    <x v="89"/>
    <s v="3 Tahun 0 Bulan"/>
    <m/>
    <m/>
    <m/>
    <m/>
    <x v="0"/>
    <s v="-"/>
    <s v="Dr. Tri Ratna Saridewi, S.Pi., M.Si. (Lektor Kepala)_-"/>
    <x v="6"/>
    <s v="PP"/>
    <x v="0"/>
    <s v="Kampus Bogor"/>
    <x v="1"/>
    <s v="S3 Ilmu Perencanaan Pembangunan Wilayah dan Pedesaan"/>
    <s v="Institut Pertanian Bogor"/>
    <s v="8547752653230103"/>
    <s v="4415127401"/>
    <x v="0"/>
    <s v="2015"/>
    <s v="15144300207503"/>
    <s v="15-001001-0901"/>
    <d v="2015-09-28T00:00:00"/>
    <s v="Pembangunan (Perencanaan Pembangunan, Wilayah, Kota)"/>
  </r>
  <r>
    <s v="Sinung Rahardjo"/>
    <s v="Prof.Dr."/>
    <s v="A.Pi., M.Si."/>
    <s v="Prof.Dr. Sinung Rahardjo, A.Pi., M.Si."/>
    <s v="19691125 199303 1 004"/>
    <d v="1969-11-25T00:00:00"/>
    <n v="55"/>
    <s v="55 Tahun 10 Bulan"/>
    <s v="51-55"/>
    <s v="Laki-laki"/>
    <s v="Pembina Utama Madya, IV/d"/>
    <d v="2023-10-01T00:00:00"/>
    <x v="1"/>
    <x v="0"/>
    <x v="2"/>
    <x v="90"/>
    <s v="2 Tahun 10 Bulan"/>
    <m/>
    <m/>
    <m/>
    <m/>
    <x v="0"/>
    <s v="KEPALA PROGRAM PASCASARJANA"/>
    <s v="Prof.Dr. Sinung Rahardjo, A.Pi., M.Si. (Guru Besar)_KEPALA PROGRAM PASCASARJANA"/>
    <x v="7"/>
    <s v="PSP (S2)"/>
    <x v="0"/>
    <s v="Kampus Jakarta"/>
    <x v="1"/>
    <s v="S3 Ilmu Lingkungan"/>
    <s v="Universitas Indonesia"/>
    <s v="6457747648130103"/>
    <s v="3925116901"/>
    <x v="0"/>
    <s v="2010"/>
    <s v="105060300350"/>
    <s v="PTP/IPB/460"/>
    <d v="2010-09-01T00:00:00"/>
    <s v="Sumber Daya Perairan"/>
  </r>
  <r>
    <s v="Niken Dharmayanti"/>
    <s v="Dr."/>
    <s v="A.Pi., M.Si."/>
    <s v="Dr. Niken Dharmayanti, A.Pi., M.Si."/>
    <s v="19641117 198903 2 001"/>
    <d v="1964-11-17T00:00:00"/>
    <n v="60"/>
    <s v="60 Tahun 10 Bulan"/>
    <s v="56-60"/>
    <s v="Perempuan"/>
    <s v="Pembina Utama Muda, IV/c"/>
    <d v="2011-04-01T00:00:00"/>
    <x v="1"/>
    <x v="0"/>
    <x v="1"/>
    <x v="76"/>
    <s v="20 Tahun 7 Bulan"/>
    <m/>
    <m/>
    <m/>
    <m/>
    <x v="0"/>
    <s v="KAPRODI PSP"/>
    <s v="Dr. Niken Dharmayanti, A.Pi., M.Si. (Lektor Kepala)_KAPRODI PSP"/>
    <x v="7"/>
    <s v="PSP (S2)"/>
    <x v="0"/>
    <s v="Kampus Jakarta"/>
    <x v="1"/>
    <s v="S3 Biologi"/>
    <s v="Universitas Indonesia"/>
    <s v="4449742643230063"/>
    <s v="3917116401"/>
    <x v="0"/>
    <s v="2010"/>
    <s v="105060300348"/>
    <s v="PTP/IPB/458"/>
    <d v="2010-09-01T00:00:00"/>
    <s v="Pengolahan Hasil Perikanan"/>
  </r>
  <r>
    <s v="Azam Bachur Zaidy"/>
    <s v="Prof.Dr.Ir."/>
    <s v="M.S."/>
    <s v="Prof.Dr.Ir. Azam Bachur Zaidy, M.S."/>
    <s v="19580613 198103 1 001"/>
    <d v="1958-06-13T00:00:00"/>
    <n v="67"/>
    <s v="67 Tahun 3 Bulan"/>
    <s v="66-70"/>
    <s v="Laki-laki"/>
    <s v="Pembina Utama Madya, IV/d"/>
    <d v="2023-10-01T00:00:00"/>
    <x v="1"/>
    <x v="0"/>
    <x v="2"/>
    <x v="91"/>
    <s v="3 Tahun 0 Bulan"/>
    <m/>
    <m/>
    <m/>
    <m/>
    <x v="0"/>
    <s v="-"/>
    <s v="Prof.Dr.Ir. Azam Bachur Zaidy, M.S. (Guru Besar)_-"/>
    <x v="7"/>
    <s v="PSP (S2)"/>
    <x v="0"/>
    <s v="Kampus Jakarta"/>
    <x v="1"/>
    <s v="S3 Ilmu Perairan"/>
    <s v="Institut Pertanian Bogor"/>
    <s v="1945736637130052"/>
    <s v="3913065801"/>
    <x v="0"/>
    <s v="2010"/>
    <s v="105060300313"/>
    <s v="PTP/IPB/423"/>
    <d v="2010-09-01T00:00:00"/>
    <s v="Bidang Perikanan"/>
  </r>
  <r>
    <s v="Rina"/>
    <s v="Dr.Ir."/>
    <s v="M.Si."/>
    <s v="Dr.Ir. Rina, M.Si."/>
    <s v="19620122 198803 2 001"/>
    <d v="1962-01-22T00:00:00"/>
    <n v="63"/>
    <s v="63 Tahun 8 Bulan"/>
    <s v="61-65"/>
    <s v="Perempuan"/>
    <s v="Pembina Utama, IV/e"/>
    <d v="2021-04-01T00:00:00"/>
    <x v="1"/>
    <x v="0"/>
    <x v="1"/>
    <x v="92"/>
    <s v="3 Tahun 8 Bulan"/>
    <m/>
    <m/>
    <m/>
    <m/>
    <x v="0"/>
    <s v="-"/>
    <s v="Dr.Ir. Rina, M.Si. (Lektor Kepala)_-"/>
    <x v="7"/>
    <s v="PSP (S2)"/>
    <x v="0"/>
    <s v="Kampus Jakarta"/>
    <x v="1"/>
    <s v="S3 Akuakultur"/>
    <s v="Institut Pertanian Bogor"/>
    <s v="8454740641230032"/>
    <s v="3922016201"/>
    <x v="1"/>
    <m/>
    <s v="-"/>
    <s v="-"/>
    <s v="-"/>
    <s v="belum sertifikasi, karena:_x000a_1) Tidak ada/Tidak memenuhi passing grade TKBI;_x000a_2) Tidak ada/Tidak memenuhi passing grade TKDA;_x000a_3) Tidak ada/Tidak memenuhi Pekerti/AA;_x000a_4) Tidak ada/Tidak memenuhi syarat BKD memenuhi selama 2 tahun berturut-turut (Diunggah oleh PSD-PTU)_x000a__x000a_TMT Jabfung Dosen Pertama:_x000a_1 Januari 2022_x000a_"/>
  </r>
  <r>
    <s v="Moch. Nurhudah"/>
    <s v="Dr."/>
    <s v="A.Pi., M.Sc."/>
    <s v="Dr. Moch. Nurhudah, A.Pi., M.Sc."/>
    <s v="19621210 198903 1 004"/>
    <d v="1962-12-10T00:00:00"/>
    <n v="62"/>
    <s v="62 Tahun 9 Bulan"/>
    <s v="61-65"/>
    <s v="Laki-laki"/>
    <s v="Pembina Utama Muda, IV/c"/>
    <d v="2016-04-01T00:00:00"/>
    <x v="1"/>
    <x v="0"/>
    <x v="1"/>
    <x v="93"/>
    <s v="8 Tahun 11 Bulan"/>
    <m/>
    <m/>
    <m/>
    <m/>
    <x v="0"/>
    <s v="-"/>
    <s v="Dr. Moch. Nurhudah, A.Pi., M.Sc. (Lektor Kepala)_-"/>
    <x v="7"/>
    <s v="PSP (S2)"/>
    <x v="0"/>
    <s v="Kampus Jakarta"/>
    <x v="1"/>
    <s v="S3 Biologi"/>
    <s v="Universitas Indonesia"/>
    <s v="9542740641130123"/>
    <s v="3910126202"/>
    <x v="0"/>
    <s v="2010"/>
    <s v="105060300351"/>
    <s v="PTP/IPB/461"/>
    <d v="2010-09-01T00:00:00"/>
    <s v="Bidang Perikanan"/>
  </r>
  <r>
    <s v="Tatty Yuniarti"/>
    <s v="Dr."/>
    <s v="S.T., M.Si."/>
    <s v="Dr. Tatty Yuniarti, S.T., M.Si."/>
    <s v="19750616 199802 2 001"/>
    <d v="1975-06-16T00:00:00"/>
    <n v="50"/>
    <s v="50 Tahun 3 Bulan"/>
    <s v="46-50"/>
    <s v="Perempuan"/>
    <s v="Penata Tk.I, III/d"/>
    <d v="2023-10-01T00:00:00"/>
    <x v="1"/>
    <x v="0"/>
    <x v="1"/>
    <x v="14"/>
    <s v="2 Tahun 1 Bulan"/>
    <m/>
    <m/>
    <m/>
    <m/>
    <x v="0"/>
    <s v="-"/>
    <s v="Dr. Tatty Yuniarti, S.T., M.Si. (Lektor Kepala)_-"/>
    <x v="7"/>
    <s v="PSP (S2)"/>
    <x v="0"/>
    <s v="Kampus Jakarta"/>
    <x v="1"/>
    <s v="S3 Ilmu Pangan"/>
    <s v="Institut Pertanian Bogor"/>
    <s v="1948753654230142"/>
    <s v="3916067501"/>
    <x v="0"/>
    <s v="2015"/>
    <s v="15139300105641"/>
    <s v="15-001001-1010"/>
    <d v="2015-12-19T00:00:00"/>
    <s v="Kimia"/>
  </r>
  <r>
    <s v="Reza Shah Pahlevi"/>
    <s v="Ir."/>
    <s v="M.Sc., Ph.D."/>
    <s v="Ir. Reza Shah Pahlevi, M.Sc., Ph.D."/>
    <s v="19640417 199002 1 003"/>
    <d v="1964-04-17T00:00:00"/>
    <n v="61"/>
    <s v="61 Tahun 5 Bulan"/>
    <s v="61-65"/>
    <s v="Laki-laki"/>
    <s v="Pembina Utama Muda, IV/c"/>
    <d v="2017-04-01T00:00:00"/>
    <x v="1"/>
    <x v="0"/>
    <x v="0"/>
    <x v="88"/>
    <s v="2 Tahun 0 Bulan"/>
    <m/>
    <m/>
    <m/>
    <m/>
    <x v="0"/>
    <s v="-"/>
    <s v="Ir. Reza Shah Pahlevi, M.Sc., Ph.D. (Lektor)_-"/>
    <x v="7"/>
    <s v="PSP (S2)"/>
    <x v="0"/>
    <s v="Kampus Jakarta"/>
    <x v="1"/>
    <s v="S3 Enviroment Management"/>
    <s v="Lincoln University New Zealand"/>
    <s v="1749742643130092"/>
    <s v="3917046401"/>
    <x v="1"/>
    <m/>
    <s v="-"/>
    <s v="-"/>
    <s v="-"/>
    <s v="belum sertifikasi, karena:_x000a_1) Masa Kerja dan/atau Masa Fungsional anda kurang dari 2 tahun;_x000a_2) Tidak ada/Tidak memenuhi passing grade TKBI;_x000a_3) Tidak ada/Tidak memenuhi Pekerti/AA;_x000a_4) Tidak ada/Tidak memenuhi syarat BKD memenuhi selama 2 tahun berturut-turut (Diunggah oleh PSD-PTU)_x000a__x000a_TMT Jabfung Dosen Pertama:_x000a_11 September 2023_x000a_"/>
  </r>
  <r>
    <s v="Wisriati La Sima"/>
    <s v="Dr."/>
    <s v="A.Pi., M.P."/>
    <s v="Dr. Wisriati La Sima, A.Pi., M.P."/>
    <s v="19751123 199803 2 003"/>
    <d v="1975-11-23T00:00:00"/>
    <n v="49"/>
    <s v="49 Tahun 10 Bulan"/>
    <s v="46-50"/>
    <s v="Perempuan"/>
    <s v="Pembina Tk.I, IV/b"/>
    <d v="2024-04-01T00:00:00"/>
    <x v="1"/>
    <x v="0"/>
    <x v="0"/>
    <x v="38"/>
    <s v="0 Tahun 2 Bulan"/>
    <m/>
    <m/>
    <m/>
    <m/>
    <x v="0"/>
    <s v="-"/>
    <s v="Dr. Wisriati La Sima, A.Pi., M.P. ()_-"/>
    <x v="7"/>
    <s v="PSP (S2)"/>
    <x v="0"/>
    <s v="Kampus Jakarta"/>
    <x v="1"/>
    <s v="S3 Ilmu Akuakultur"/>
    <s v="Institut Pertanian Bogor"/>
    <m/>
    <m/>
    <x v="2"/>
    <m/>
    <m/>
    <m/>
    <m/>
    <m/>
  </r>
  <r>
    <s v="Sakti Pandapotan Nababan"/>
    <s v="-"/>
    <s v="S.St.Pi., M.Tr.Pi."/>
    <s v="- Sakti Pandapotan Nababan, S.St.Pi., M.Tr.Pi."/>
    <s v="19830506 200604 1 004"/>
    <d v="1983-05-06T00:00:00"/>
    <n v="42"/>
    <s v="42 Tahun 4 Bulan"/>
    <s v="41-45"/>
    <s v="Laki-laki"/>
    <s v="Pembina, IV/a"/>
    <d v="2024-04-01T00:00:00"/>
    <x v="1"/>
    <x v="3"/>
    <x v="4"/>
    <x v="39"/>
    <s v="125 Tahun 8 Bulan"/>
    <s v="Nahkoda"/>
    <d v="2025-02-01T00:00:00"/>
    <s v="Urusan Tata Usaha dan Kerumahtanggaan (ABK)"/>
    <s v="Pelaksana Administrasi Wakil Direktur II"/>
    <x v="0"/>
    <s v="-"/>
    <s v="- Sakti Pandapotan Nababan, S.St.Pi., M.Tr.Pi. (Nahkoda)_-"/>
    <x v="2"/>
    <m/>
    <x v="0"/>
    <s v="Kampus Jakarta"/>
    <x v="0"/>
    <s v="S2 Pemanfaatan Sumber Daya Perikanan"/>
    <s v="Politeknik Ahli Usaha Perikanan"/>
    <m/>
    <m/>
    <x v="2"/>
    <m/>
    <m/>
    <m/>
    <m/>
    <m/>
  </r>
  <r>
    <s v="Nurali"/>
    <s v="-"/>
    <s v="S.T. "/>
    <s v="- Nurali, S.T. "/>
    <s v="19730125 200604 1 004"/>
    <d v="1973-01-25T00:00:00"/>
    <n v="52"/>
    <s v="52 Tahun 8 Bulan"/>
    <s v="51-55"/>
    <s v="Laki-laki"/>
    <s v="Penata, III/c"/>
    <d v="2024-04-01T00:00:00"/>
    <x v="1"/>
    <x v="3"/>
    <x v="4"/>
    <x v="39"/>
    <s v="125 Tahun 8 Bulan"/>
    <s v="Pengelola Laboratorium"/>
    <d v="2021-06-02T00:00:00"/>
    <s v="Urusan Pendidikan, Penelitian dan Pengabdian Masyarakat"/>
    <s v="Pelaksana Administrasi Wakil Direktur I"/>
    <x v="0"/>
    <s v="-"/>
    <s v="- Nurali, S.T.  (Pengelola Laboratorium)_-"/>
    <x v="2"/>
    <m/>
    <x v="0"/>
    <s v="Kampus Jakarta"/>
    <x v="3"/>
    <s v="S1 Teknik Mesin"/>
    <s v="Sekolah Tinggi Teknologi Jakarta"/>
    <m/>
    <m/>
    <x v="2"/>
    <m/>
    <m/>
    <m/>
    <m/>
    <m/>
  </r>
  <r>
    <s v="Dasir"/>
    <s v="-"/>
    <s v="-"/>
    <s v="- Dasir, -"/>
    <s v="19681211 200212 1 002"/>
    <d v="1968-12-11T00:00:00"/>
    <n v="56"/>
    <s v="56 Tahun 9 Bulan"/>
    <s v="56-60"/>
    <s v="Laki-laki"/>
    <s v="Penata Muda Tk.I, III/b"/>
    <d v="2023-04-01T00:00:00"/>
    <x v="1"/>
    <x v="3"/>
    <x v="4"/>
    <x v="39"/>
    <s v="125 Tahun 8 Bulan"/>
    <s v="Pengelola Pengelola Sarana dan Prasarana Pembelajaran"/>
    <d v="2021-09-30T00:00:00"/>
    <s v="Urusan Pendidikan, Penelitian dan Pengabdian Masyarakat"/>
    <s v="Pelaksana Administrasi Wakil Direktur I"/>
    <x v="0"/>
    <s v="-"/>
    <s v="- Dasir, - (Pengelola Pengelola Sarana dan Prasarana Pembelajaran)_-"/>
    <x v="2"/>
    <m/>
    <x v="0"/>
    <s v="Kampus Jakarta"/>
    <x v="4"/>
    <s v="-"/>
    <s v="-"/>
    <m/>
    <m/>
    <x v="2"/>
    <m/>
    <m/>
    <m/>
    <m/>
    <m/>
  </r>
  <r>
    <s v="Berbudi Wibowo"/>
    <s v="Dr."/>
    <s v="A.Pi., M.T."/>
    <s v="Dr. Berbudi Wibowo, A.Pi., M.T."/>
    <s v="19720823 200212 1 002"/>
    <d v="1972-08-23T00:00:00"/>
    <n v="53"/>
    <s v="53 Tahun 1 Bulan"/>
    <s v="51-55"/>
    <s v="Laki-laki"/>
    <s v="Pembina, IV/a"/>
    <d v="2022-04-01T00:00:00"/>
    <x v="1"/>
    <x v="3"/>
    <x v="4"/>
    <x v="39"/>
    <s v="125 Tahun 8 Bulan"/>
    <s v="Analis Laboratorium Pendidikan"/>
    <d v="2022-02-01T00:00:00"/>
    <s v="Urusan Pendidikan, Penelitian dan Pengabdian Masyarakat"/>
    <s v="Pelaksana Administrasi Wakil Direktur I"/>
    <x v="0"/>
    <s v="-"/>
    <s v="Dr. Berbudi Wibowo, A.Pi., M.T. (Analis Laboratorium Pendidikan)_-"/>
    <x v="2"/>
    <m/>
    <x v="0"/>
    <s v="Kampus Jakarta"/>
    <x v="1"/>
    <s v="S3 Teknologi Perikanan Laut"/>
    <s v="Institut Pertanian Bogor"/>
    <m/>
    <m/>
    <x v="2"/>
    <m/>
    <m/>
    <m/>
    <m/>
    <m/>
  </r>
  <r>
    <s v="Rosiah"/>
    <s v="-"/>
    <s v="S.P."/>
    <s v="- Rosiah, S.P."/>
    <s v="19710105 199403 2 003"/>
    <d v="1971-01-05T00:00:00"/>
    <n v="54"/>
    <s v="54 Tahun 8 Bulan"/>
    <s v="51-55"/>
    <s v="Perempuan"/>
    <s v="Penata Tk.I, III/d"/>
    <d v="2016-04-01T00:00:00"/>
    <x v="1"/>
    <x v="3"/>
    <x v="4"/>
    <x v="39"/>
    <s v="125 Tahun 8 Bulan"/>
    <s v="Analis Laboratorium Pendidikan"/>
    <d v="2021-01-01T00:00:00"/>
    <s v="Urusan Pendidikan, Penelitian dan Pengabdian Masyarakat"/>
    <s v="Pelaksana Administrasi Wakil Direktur I"/>
    <x v="0"/>
    <s v="-"/>
    <s v="- Rosiah, S.P. (Analis Laboratorium Pendidikan)_-"/>
    <x v="2"/>
    <m/>
    <x v="0"/>
    <s v="Kampus Jakarta"/>
    <x v="3"/>
    <s v="S1 Budidaya Perairan"/>
    <s v="Universitas  Batanghari Jambi"/>
    <m/>
    <m/>
    <x v="2"/>
    <m/>
    <m/>
    <m/>
    <m/>
    <m/>
  </r>
  <r>
    <s v="Murtani"/>
    <s v="-"/>
    <s v="-"/>
    <s v="- Murtani, -"/>
    <s v="19650901 200112 1 001 "/>
    <d v="1965-09-01T00:00:00"/>
    <n v="60"/>
    <s v="60 Tahun 0 Bulan"/>
    <s v="56-60"/>
    <s v="Laki-laki"/>
    <s v="Penata Muda, III/a"/>
    <d v="2018-10-01T00:00:00"/>
    <x v="2"/>
    <x v="3"/>
    <x v="4"/>
    <x v="39"/>
    <s v="125 Tahun 8 Bulan"/>
    <s v="Pengelola Perpustakaan"/>
    <m/>
    <s v="Urusan Pendidikan, Penelitian dan Pengabdian Masyarakat"/>
    <s v="Pelaksana Administrasi Wakil Direktur I"/>
    <x v="0"/>
    <s v="Pensiun per 1 Oktober 2023"/>
    <s v="- Murtani, - ()_Pensiun per 1 Oktober 2023"/>
    <x v="2"/>
    <m/>
    <x v="0"/>
    <s v="Kampus Jakarta"/>
    <x v="4"/>
    <s v="-"/>
    <s v="-"/>
    <m/>
    <m/>
    <x v="2"/>
    <m/>
    <m/>
    <m/>
    <m/>
    <m/>
  </r>
  <r>
    <s v="Adang Kasmawijaya"/>
    <s v="-"/>
    <s v="S.St.Pi., M.Tr.Pi."/>
    <s v="- Adang Kasmawijaya, S.St.Pi., M.Tr.Pi."/>
    <s v="19850323 201503 1 002"/>
    <d v="1985-03-23T00:00:00"/>
    <n v="40"/>
    <s v="40 Tahun 6 Bulan"/>
    <s v="36-40"/>
    <s v="Laki-laki"/>
    <s v="Penata, III/c"/>
    <d v="2023-04-01T00:00:00"/>
    <x v="1"/>
    <x v="3"/>
    <x v="4"/>
    <x v="39"/>
    <s v="125 Tahun 8 Bulan"/>
    <s v="Penyusun Rencana Kegiatan dan Anggaran"/>
    <d v="2021-09-30T00:00:00"/>
    <s v="Urusan Pendidikan, Penelitian dan Pengabdian Masyarakat"/>
    <s v="Pelaksana Administrasi Wakil Direktur I"/>
    <x v="0"/>
    <s v="-"/>
    <s v="- Adang Kasmawijaya, S.St.Pi., M.Tr.Pi. (Penyusun Rencana Kegiatan dan Anggaran)_-"/>
    <x v="2"/>
    <m/>
    <x v="0"/>
    <s v="Kampus Bogor"/>
    <x v="0"/>
    <s v="S2 Pemanfaatan Sumber Daya Perikanan"/>
    <s v="Politeknik Ahli Usaha Perikanan"/>
    <m/>
    <m/>
    <x v="2"/>
    <m/>
    <m/>
    <m/>
    <m/>
    <m/>
  </r>
  <r>
    <s v="Sujono"/>
    <s v="-"/>
    <s v="S.Pi."/>
    <s v="- Sujono, S.Pi."/>
    <s v="19680905 200811 1 001"/>
    <d v="1968-09-05T00:00:00"/>
    <n v="57"/>
    <s v="57 Tahun 0 Bulan"/>
    <s v="56-60"/>
    <s v="Laki-laki"/>
    <s v="Penata Muda Tk.I, III/b"/>
    <d v="2022-04-01T00:00:00"/>
    <x v="1"/>
    <x v="3"/>
    <x v="4"/>
    <x v="39"/>
    <s v="125 Tahun 8 Bulan"/>
    <s v="Kepala Sub Unit Pelayanan Umum dan Kepegawaian"/>
    <d v="2024-09-01T00:00:00"/>
    <s v="Urusan Pendidikan, Penelitian dan Pengabdian Masyarakat"/>
    <s v="Pelaksana Administrasi Wakil Direktur I"/>
    <x v="0"/>
    <s v="-"/>
    <s v="- Sujono, S.Pi. (Kepala Sub Unit Pelayanan Umum dan Kepegawaian)_-"/>
    <x v="2"/>
    <m/>
    <x v="0"/>
    <s v="Kampus Bogor"/>
    <x v="3"/>
    <s v="S1 Budidaya Air Tawar"/>
    <s v="Universitas Satya Negara Indonesia"/>
    <m/>
    <m/>
    <x v="2"/>
    <m/>
    <m/>
    <m/>
    <m/>
    <m/>
  </r>
  <r>
    <s v="Margono"/>
    <s v="-"/>
    <s v="S.St.Pi., M.Tr.Pi."/>
    <s v="- Margono, S.St.Pi., M.Tr.Pi."/>
    <s v="19760623 200212 1 004"/>
    <d v="1976-06-23T00:00:00"/>
    <n v="49"/>
    <s v="49 Tahun 3 Bulan"/>
    <s v="46-50"/>
    <s v="Laki-laki"/>
    <s v="Penata Tk.I, III/d"/>
    <d v="2025-04-01T00:00:00"/>
    <x v="1"/>
    <x v="3"/>
    <x v="4"/>
    <x v="39"/>
    <s v="125 Tahun 8 Bulan"/>
    <s v="Analis Perikanan Budidaya"/>
    <d v="2021-10-01T00:00:00"/>
    <s v="Urusan Pendidikan, Penelitian dan Pengabdian Masyarakat"/>
    <s v="Pelaksana Administrasi Wakil Direktur I"/>
    <x v="0"/>
    <s v="-"/>
    <s v="- Margono, S.St.Pi., M.Tr.Pi. (Analis Perikanan Budidaya)_-"/>
    <x v="2"/>
    <m/>
    <x v="0"/>
    <s v="Kampus Serang"/>
    <x v="0"/>
    <s v="S2 Pemanfaatan Sumber Daya Perikanan"/>
    <s v="Politeknik Ahli Usaha Perikanan"/>
    <m/>
    <m/>
    <x v="2"/>
    <m/>
    <m/>
    <m/>
    <m/>
    <m/>
  </r>
  <r>
    <s v="Rina Wulansari Hanggraini"/>
    <s v="-"/>
    <s v="-"/>
    <s v="- Rina Wulansari Hanggraini, -"/>
    <s v="19710111 200212 2 002"/>
    <d v="1971-01-11T00:00:00"/>
    <n v="54"/>
    <s v="54 Tahun 8 Bulan"/>
    <s v="51-55"/>
    <s v="Perempuan"/>
    <s v="Penata Muda Tk.I, III/b"/>
    <d v="2023-04-01T00:00:00"/>
    <x v="1"/>
    <x v="3"/>
    <x v="4"/>
    <x v="39"/>
    <s v="125 Tahun 8 Bulan"/>
    <s v="Kepala Sub Unit Perpustakaan"/>
    <d v="2024-09-01T00:00:00"/>
    <s v="Urusan Pendidikan, Penelitian dan Pengabdian Masyarakat"/>
    <s v="Pelaksana Administrasi Wakil Direktur I"/>
    <x v="0"/>
    <s v="-"/>
    <s v="- Rina Wulansari Hanggraini, - (Kepala Sub Unit Perpustakaan)_-"/>
    <x v="2"/>
    <m/>
    <x v="0"/>
    <s v="Kampus Serang"/>
    <x v="4"/>
    <s v="-"/>
    <s v="-"/>
    <m/>
    <m/>
    <x v="2"/>
    <m/>
    <m/>
    <m/>
    <m/>
    <m/>
  </r>
  <r>
    <s v="Nur Syarif Hidayat"/>
    <s v="-"/>
    <s v="S.P."/>
    <s v="- Nur Syarif Hidayat, S.P."/>
    <s v="19750509 199803 1 002"/>
    <d v="1975-05-09T00:00:00"/>
    <n v="50"/>
    <s v="50 Tahun 4 Bulan"/>
    <s v="46-50"/>
    <s v="Laki-laki"/>
    <s v="Penata Tk.I, III/d"/>
    <d v="2018-10-01T00:00:00"/>
    <x v="1"/>
    <x v="3"/>
    <x v="4"/>
    <x v="39"/>
    <s v="125 Tahun 8 Bulan"/>
    <s v="Kepala Subbagian Umum"/>
    <d v="2021-12-21T00:00:00"/>
    <s v="Urusan Tata Usaha dan Kerumahtanggaan (Administrasi/Teknis)"/>
    <s v="Pelaksana Administrasi Wakil Direktur II"/>
    <x v="0"/>
    <s v="-"/>
    <s v="- Nur Syarif Hidayat, S.P. (Kepala Subbagian Umum)_-"/>
    <x v="2"/>
    <m/>
    <x v="0"/>
    <s v="Kampus Jakarta"/>
    <x v="3"/>
    <s v="S1 Agribisnis"/>
    <s v="Universitas Satyagama"/>
    <m/>
    <m/>
    <x v="2"/>
    <m/>
    <m/>
    <m/>
    <m/>
    <m/>
  </r>
  <r>
    <s v="Zainuddin"/>
    <s v="-"/>
    <s v="S.Sos., M.Si."/>
    <s v="- Zainuddin, S.Sos., M.Si."/>
    <s v="19700808 200212 1 003"/>
    <d v="1970-08-08T00:00:00"/>
    <n v="55"/>
    <s v="55 Tahun 1 Bulan"/>
    <s v="51-55"/>
    <s v="Laki-laki"/>
    <s v="Pembina, IV/a"/>
    <d v="2019-04-01T00:00:00"/>
    <x v="1"/>
    <x v="3"/>
    <x v="4"/>
    <x v="39"/>
    <s v="125 Tahun 8 Bulan"/>
    <s v="Analis Monitoring, Evaluasi dan Pelaporan"/>
    <d v="2021-01-01T00:00:00"/>
    <s v="Urusan Tata Usaha dan Kerumahtanggaan (Administrasi/Teknis)"/>
    <s v="Pelaksana Administrasi Wakil Direktur II"/>
    <x v="0"/>
    <s v="-"/>
    <s v="- Zainuddin, S.Sos., M.Si. (Analis Monitoring, Evaluasi dan Pelaporan)_-"/>
    <x v="2"/>
    <m/>
    <x v="0"/>
    <s v="Kampus Jakarta"/>
    <x v="0"/>
    <s v="S2 Ilmu Administrasi"/>
    <s v="STIA Yappan"/>
    <m/>
    <m/>
    <x v="2"/>
    <m/>
    <m/>
    <m/>
    <m/>
    <m/>
  </r>
  <r>
    <s v="Munadi"/>
    <s v="-"/>
    <s v="-"/>
    <s v="- Munadi, -"/>
    <s v="19650720 199903 1 002"/>
    <d v="1965-07-20T00:00:00"/>
    <n v="60"/>
    <s v="60 Tahun 2 Bulan"/>
    <s v="56-60"/>
    <s v="Laki-laki"/>
    <s v="Penata Muda Tk.I, III/b"/>
    <d v="2021-10-01T00:00:00"/>
    <x v="2"/>
    <x v="3"/>
    <x v="4"/>
    <x v="39"/>
    <s v="125 Tahun 8 Bulan"/>
    <s v="Pengelola Sarana dan Prasarana Kantor"/>
    <m/>
    <s v="Urusan Tata Usaha dan Kerumahtanggaan (Administrasi/Teknis)"/>
    <s v="Pelaksana Administrasi Wakil Direktur II"/>
    <x v="0"/>
    <m/>
    <s v="- Munadi, - ()_"/>
    <x v="2"/>
    <m/>
    <x v="0"/>
    <s v="Kampus Jakarta"/>
    <x v="4"/>
    <s v="-"/>
    <s v="-"/>
    <m/>
    <m/>
    <x v="2"/>
    <m/>
    <m/>
    <m/>
    <m/>
    <m/>
  </r>
  <r>
    <s v="Hendriyan"/>
    <s v="-"/>
    <s v="S.E."/>
    <s v="- Hendriyan, S.E."/>
    <s v="19840504 200701 1 002"/>
    <d v="1984-05-04T00:00:00"/>
    <n v="41"/>
    <s v="41 Tahun 4 Bulan"/>
    <s v="41-45"/>
    <s v="Laki-laki"/>
    <s v="Penata Muda Tk.I, III/b"/>
    <d v="2022-04-01T00:00:00"/>
    <x v="1"/>
    <x v="4"/>
    <x v="4"/>
    <x v="39"/>
    <s v="125 Tahun 8 Bulan"/>
    <s v="Arsiparis Ahli Pertama"/>
    <d v="2024-11-01T00:00:00"/>
    <s v="Urusan Tata Usaha dan Kerumahtanggaan (Administrasi/Teknis)"/>
    <s v="Pelaksana Administrasi Wakil Direktur II"/>
    <x v="1"/>
    <s v="-"/>
    <s v="- Hendriyan, S.E. (Arsiparis Ahli Pertama)_-"/>
    <x v="2"/>
    <m/>
    <x v="0"/>
    <s v="Kampus Jakarta"/>
    <x v="3"/>
    <s v="S1 Manajemen"/>
    <s v="STIE Widya Persada"/>
    <m/>
    <m/>
    <x v="2"/>
    <m/>
    <m/>
    <m/>
    <m/>
    <m/>
  </r>
  <r>
    <s v="Haidir"/>
    <s v="-"/>
    <s v="-"/>
    <s v="- Haidir, -"/>
    <s v="19660502 200212 1 003"/>
    <d v="1966-05-02T00:00:00"/>
    <n v="59"/>
    <s v="59 Tahun 4 Bulan"/>
    <s v="56-60"/>
    <s v="Laki-laki"/>
    <s v="Penata Muda, III/a"/>
    <d v="2019-10-01T00:00:00"/>
    <x v="2"/>
    <x v="3"/>
    <x v="4"/>
    <x v="39"/>
    <s v="125 Tahun 8 Bulan"/>
    <s v="Pengelola Sarana dan Prasarana Kantor"/>
    <m/>
    <s v="Urusan Tata Usaha dan Kerumahtanggaan (Administrasi/Teknis)"/>
    <s v="Pelaksana Administrasi Wakil Direktur II"/>
    <x v="0"/>
    <s v="Pensiun per 1 Juni 2024"/>
    <s v="- Haidir, - ()_Pensiun per 1 Juni 2024"/>
    <x v="2"/>
    <m/>
    <x v="0"/>
    <s v="Kampus Jakarta"/>
    <x v="4"/>
    <s v="-"/>
    <s v="-"/>
    <m/>
    <m/>
    <x v="2"/>
    <m/>
    <m/>
    <m/>
    <m/>
    <m/>
  </r>
  <r>
    <s v="U. Parid Ma'rup"/>
    <s v="-"/>
    <s v="-"/>
    <s v="- U. Parid Ma'rup, -"/>
    <s v="19790107 200701 1 004"/>
    <d v="1979-01-07T00:00:00"/>
    <n v="46"/>
    <s v="46 Tahun 8 Bulan"/>
    <s v="46-50"/>
    <s v="Laki-laki"/>
    <s v="Penata Muda, III/a"/>
    <d v="2023-04-01T00:00:00"/>
    <x v="1"/>
    <x v="3"/>
    <x v="4"/>
    <x v="39"/>
    <s v="125 Tahun 8 Bulan"/>
    <s v="Pengadministrasi Sarana dan Prasarana"/>
    <d v="2025-02-01T00:00:00"/>
    <s v="Urusan Tata Usaha dan Kerumahtanggaan (Administrasi/Teknis)"/>
    <s v="Pelaksana Administrasi Wakil Direktur II"/>
    <x v="0"/>
    <s v="-"/>
    <s v="- U. Parid Ma'rup, - (Pengadministrasi Sarana dan Prasarana)_-"/>
    <x v="2"/>
    <m/>
    <x v="0"/>
    <s v="Kampus Jakarta"/>
    <x v="4"/>
    <s v="-"/>
    <s v="-"/>
    <m/>
    <m/>
    <x v="2"/>
    <m/>
    <m/>
    <m/>
    <m/>
    <m/>
  </r>
  <r>
    <s v="Agus Faisal"/>
    <s v="-"/>
    <s v="-"/>
    <s v="- Agus Faisal, -"/>
    <s v="19720807 200701 1 002"/>
    <d v="1972-08-07T00:00:00"/>
    <n v="53"/>
    <s v="53 Tahun 1 Bulan"/>
    <s v="51-55"/>
    <s v="Laki-laki"/>
    <s v="Penata Muda, III/a"/>
    <d v="2023-04-01T00:00:00"/>
    <x v="1"/>
    <x v="3"/>
    <x v="4"/>
    <x v="39"/>
    <s v="125 Tahun 8 Bulan"/>
    <s v="Pengadministrasi Persuratan"/>
    <d v="2025-02-01T00:00:00"/>
    <s v="Urusan Tata Usaha dan Kerumahtanggaan (Administrasi/Teknis)"/>
    <s v="Pelaksana Administrasi Wakil Direktur II"/>
    <x v="0"/>
    <s v="-"/>
    <s v="- Agus Faisal, - (Pengadministrasi Persuratan)_-"/>
    <x v="2"/>
    <m/>
    <x v="0"/>
    <s v="Kampus Jakarta"/>
    <x v="4"/>
    <s v="-"/>
    <s v="-"/>
    <m/>
    <m/>
    <x v="2"/>
    <m/>
    <m/>
    <m/>
    <m/>
    <m/>
  </r>
  <r>
    <s v="Adan Diantoro"/>
    <s v="-"/>
    <s v="-"/>
    <s v="- Adan Diantoro, -"/>
    <s v="19750517 200701 1 002"/>
    <d v="1975-05-17T00:00:00"/>
    <n v="50"/>
    <s v="50 Tahun 4 Bulan"/>
    <s v="46-50"/>
    <s v="Laki-laki"/>
    <s v="Penata Muda, III/a"/>
    <d v="2023-04-01T00:00:00"/>
    <x v="1"/>
    <x v="3"/>
    <x v="4"/>
    <x v="39"/>
    <s v="125 Tahun 8 Bulan"/>
    <s v="Teknisi Air dan Gedung Laboratorium Pengolahan"/>
    <d v="2024-09-01T00:00:00"/>
    <s v="Urusan Tata Usaha dan Kerumahtanggaan (Administrasi/Teknis)"/>
    <s v="Pelaksana Administrasi Wakil Direktur II"/>
    <x v="0"/>
    <s v="-"/>
    <s v="- Adan Diantoro, - (Teknisi Air dan Gedung Laboratorium Pengolahan)_-"/>
    <x v="2"/>
    <m/>
    <x v="0"/>
    <s v="Kampus Jakarta"/>
    <x v="4"/>
    <s v="-"/>
    <s v="-"/>
    <m/>
    <m/>
    <x v="2"/>
    <m/>
    <m/>
    <m/>
    <m/>
    <m/>
  </r>
  <r>
    <s v="Hernawati"/>
    <s v="-"/>
    <s v="-"/>
    <s v="- Hernawati, -"/>
    <s v="19670427 200811 2 001"/>
    <d v="1967-04-27T00:00:00"/>
    <n v="58"/>
    <s v="58 Tahun 5 Bulan"/>
    <s v="56-60"/>
    <s v="Perempuan"/>
    <s v="Pengatur Tk.I, II/d"/>
    <d v="2021-04-01T00:00:00"/>
    <x v="2"/>
    <x v="3"/>
    <x v="4"/>
    <x v="39"/>
    <s v="125 Tahun 8 Bulan"/>
    <s v="Pengadministrasi Persuratan"/>
    <d v="2021-01-01T00:00:00"/>
    <s v="Urusan Tata Usaha dan Kerumahtanggaan (Administrasi/Teknis)"/>
    <s v="Pelaksana Administrasi Wakil Direktur II"/>
    <x v="0"/>
    <s v="-"/>
    <s v="- Hernawati, - (Pengadministrasi Persuratan)_-"/>
    <x v="2"/>
    <m/>
    <x v="0"/>
    <s v="Kampus Jakarta"/>
    <x v="4"/>
    <s v="-"/>
    <s v="-"/>
    <m/>
    <m/>
    <x v="2"/>
    <m/>
    <m/>
    <m/>
    <m/>
    <m/>
  </r>
  <r>
    <s v="Fahruddin"/>
    <s v="-"/>
    <s v="-"/>
    <s v="- Fahruddin, -"/>
    <s v="19710612 200811 1 001"/>
    <d v="1971-06-12T00:00:00"/>
    <n v="54"/>
    <s v="54 Tahun 3 Bulan"/>
    <s v="51-55"/>
    <s v="Laki-laki"/>
    <s v="Penata Muda, III/a"/>
    <d v="2025-04-01T00:00:00"/>
    <x v="1"/>
    <x v="3"/>
    <x v="4"/>
    <x v="39"/>
    <s v="125 Tahun 8 Bulan"/>
    <s v="Pengawas kebersihan dan kerapihan lapangan"/>
    <d v="2024-09-01T00:00:00"/>
    <s v="Urusan Tata Usaha dan Kerumahtanggaan (Administrasi/Teknis)"/>
    <s v="Pelaksana Administrasi Wakil Direktur II"/>
    <x v="0"/>
    <s v="-"/>
    <s v="- Fahruddin, - (Pengawas kebersihan dan kerapihan lapangan)_-"/>
    <x v="2"/>
    <m/>
    <x v="0"/>
    <s v="Kampus Jakarta"/>
    <x v="4"/>
    <s v="-"/>
    <s v="-"/>
    <m/>
    <m/>
    <x v="2"/>
    <m/>
    <m/>
    <m/>
    <m/>
    <m/>
  </r>
  <r>
    <s v="Muhamad Joni Hardianto"/>
    <s v="-"/>
    <s v="-"/>
    <s v="- Muhamad Joni Hardianto, -"/>
    <s v="19830606 200910 1 001"/>
    <d v="1983-06-06T00:00:00"/>
    <n v="42"/>
    <s v="42 Tahun 3 Bulan"/>
    <s v="41-45"/>
    <s v="Laki-laki"/>
    <s v="Pengatur Tk.I, II/d"/>
    <d v="2021-10-01T00:00:00"/>
    <x v="1"/>
    <x v="3"/>
    <x v="4"/>
    <x v="39"/>
    <s v="125 Tahun 8 Bulan"/>
    <s v="Pengadministrasi Kependidikan"/>
    <d v="2024-09-01T00:00:00"/>
    <s v="Urusan Tata Usaha dan Kerumahtanggaan (Administrasi/Teknis)"/>
    <s v="Pelaksana Administrasi Wakil Direktur II"/>
    <x v="0"/>
    <s v="-"/>
    <s v="- Muhamad Joni Hardianto, - (Pengadministrasi Kependidikan)_-"/>
    <x v="2"/>
    <m/>
    <x v="0"/>
    <s v="Kampus Jakarta"/>
    <x v="4"/>
    <s v="-"/>
    <s v="-"/>
    <m/>
    <m/>
    <x v="2"/>
    <m/>
    <m/>
    <m/>
    <m/>
    <m/>
  </r>
  <r>
    <s v="Jumain"/>
    <s v="-"/>
    <s v="-"/>
    <s v="- Jumain, -"/>
    <s v="19850719 200910 1 001"/>
    <d v="1985-07-19T00:00:00"/>
    <n v="40"/>
    <s v="40 Tahun 2 Bulan"/>
    <s v="36-40"/>
    <s v="Laki-laki"/>
    <s v="Pengatur, II/c"/>
    <d v="2022-10-01T00:00:00"/>
    <x v="1"/>
    <x v="3"/>
    <x v="4"/>
    <x v="39"/>
    <s v="125 Tahun 8 Bulan"/>
    <s v="Operator SIMPEG, Operator SIASN"/>
    <d v="2024-09-01T00:00:00"/>
    <s v="Urusan Kepegawaian"/>
    <s v="Pelaksana Administrasi Wakil Direktur II"/>
    <x v="0"/>
    <s v="-"/>
    <s v="- Jumain, - (Operator SIMPEG, Operator SIASN)_-"/>
    <x v="2"/>
    <m/>
    <x v="0"/>
    <s v="Kampus Jakarta"/>
    <x v="4"/>
    <s v="-"/>
    <s v="-"/>
    <m/>
    <m/>
    <x v="2"/>
    <m/>
    <m/>
    <m/>
    <m/>
    <m/>
  </r>
  <r>
    <s v="Lukman Hakim"/>
    <s v="-"/>
    <s v="-"/>
    <s v="- Lukman Hakim, -"/>
    <s v="19700801 200811 1 001"/>
    <d v="1970-08-01T00:00:00"/>
    <n v="55"/>
    <s v="55 Tahun 1 Bulan"/>
    <s v="51-55"/>
    <s v="Laki-laki"/>
    <s v="Pengatur, II/c"/>
    <d v="2025-04-01T00:00:00"/>
    <x v="1"/>
    <x v="3"/>
    <x v="4"/>
    <x v="39"/>
    <s v="125 Tahun 8 Bulan"/>
    <s v="Pengadministrasi Umum"/>
    <d v="2025-02-01T00:00:00"/>
    <s v="Urusan Tata Usaha dan Kerumahtanggaan (Administrasi/Teknis)"/>
    <s v="Pelaksana Administrasi Wakil Direktur II"/>
    <x v="0"/>
    <s v="-"/>
    <s v="- Lukman Hakim, - (Pengadministrasi Umum)_-"/>
    <x v="2"/>
    <m/>
    <x v="0"/>
    <s v="Kampus Jakarta"/>
    <x v="4"/>
    <s v="-"/>
    <s v="-"/>
    <m/>
    <m/>
    <x v="2"/>
    <m/>
    <m/>
    <m/>
    <m/>
    <m/>
  </r>
  <r>
    <s v="Sari Rachmawati"/>
    <s v="-"/>
    <s v="S.P."/>
    <s v="- Sari Rachmawati, S.P."/>
    <s v="19840109 200604 2 001"/>
    <d v="1983-01-09T00:00:00"/>
    <n v="42"/>
    <s v="42 Tahun 8 Bulan"/>
    <s v="41-45"/>
    <s v="Perempuan"/>
    <s v="Penata Tk.I, III/d"/>
    <d v="2025-04-01T00:00:00"/>
    <x v="0"/>
    <x v="3"/>
    <x v="4"/>
    <x v="39"/>
    <s v="125 Tahun 8 Bulan"/>
    <s v="Penanggung Jawab Kepegawaian"/>
    <d v="2024-09-01T00:00:00"/>
    <s v="Urusan Kepegawaian"/>
    <s v="Pelaksana Administrasi Wakil Direktur II"/>
    <x v="0"/>
    <s v="belum pencantuman gelar S2"/>
    <s v="- Sari Rachmawati, S.P. (Penanggung Jawab Kepegawaian)_belum pencantuman gelar S2"/>
    <x v="2"/>
    <m/>
    <x v="0"/>
    <s v="Kampus Bogor"/>
    <x v="0"/>
    <s v="S2 Sains Agribisnis"/>
    <s v="Institut Pertanian Bogor"/>
    <m/>
    <m/>
    <x v="2"/>
    <m/>
    <m/>
    <m/>
    <m/>
    <m/>
  </r>
  <r>
    <s v="Nurdin"/>
    <s v="-"/>
    <s v="S.Sos."/>
    <s v="- Nurdin, S.Sos."/>
    <s v="19760609 200701 1 001"/>
    <d v="1976-06-09T00:00:00"/>
    <n v="49"/>
    <s v="49 Tahun 3 Bulan"/>
    <s v="46-50"/>
    <s v="Laki-laki"/>
    <s v="Penata Muda Tk.I, III/b"/>
    <d v="2025-04-01T00:00:00"/>
    <x v="1"/>
    <x v="3"/>
    <x v="4"/>
    <x v="39"/>
    <s v="125 Tahun 8 Bulan"/>
    <s v="Pengelola Instalasi"/>
    <d v="2021-09-30T00:00:00"/>
    <s v="Urusan Tata Usaha dan Kerumahtanggaan (Administrasi/Teknis)"/>
    <s v="Pelaksana Administrasi Wakil Direktur II"/>
    <x v="0"/>
    <s v="-"/>
    <s v="- Nurdin, S.Sos. (Pengelola Instalasi)_-"/>
    <x v="2"/>
    <m/>
    <x v="0"/>
    <s v="Kampus Bogor"/>
    <x v="3"/>
    <s v="S1 Ilmu Administrasi Negara"/>
    <s v="Universitas Djuanda"/>
    <m/>
    <m/>
    <x v="2"/>
    <m/>
    <m/>
    <m/>
    <m/>
    <m/>
  </r>
  <r>
    <s v="Asep Saefudin"/>
    <s v="-"/>
    <s v="-"/>
    <s v="- Asep Saefudin, -"/>
    <s v="19670330 200604 1 003"/>
    <d v="1967-03-30T00:00:00"/>
    <n v="58"/>
    <s v="58 Tahun 6 Bulan"/>
    <s v="56-60"/>
    <s v="Laki-laki"/>
    <s v="Penata Muda, III/a"/>
    <d v="2022-04-01T00:00:00"/>
    <x v="2"/>
    <x v="3"/>
    <x v="4"/>
    <x v="39"/>
    <s v="125 Tahun 8 Bulan"/>
    <s v="Pengadministrasi Tata Usaha"/>
    <d v="2024-09-01T00:00:00"/>
    <s v="Urusan Tata Usaha dan Kerumahtanggaan (Administrasi/Teknis)"/>
    <s v="Pelaksana Administrasi Wakil Direktur II"/>
    <x v="0"/>
    <s v="Pensiun per 1 April 2025"/>
    <s v="- Asep Saefudin, - (Pengadministrasi Tata Usaha)_Pensiun per 1 April 2025"/>
    <x v="2"/>
    <m/>
    <x v="0"/>
    <s v="Kampus Bogor"/>
    <x v="4"/>
    <s v="-"/>
    <s v="-"/>
    <m/>
    <m/>
    <x v="2"/>
    <m/>
    <m/>
    <m/>
    <m/>
    <m/>
  </r>
  <r>
    <s v="Ujang Asmajaya"/>
    <s v="-"/>
    <s v="-"/>
    <s v="- Ujang Asmajaya, -"/>
    <s v="19750610 200604 1 006"/>
    <d v="1975-06-10T00:00:00"/>
    <n v="50"/>
    <s v="50 Tahun 3 Bulan"/>
    <s v="46-50"/>
    <s v="Laki-laki"/>
    <s v="Penata Muda, III/a"/>
    <d v="2022-04-01T00:00:00"/>
    <x v="1"/>
    <x v="3"/>
    <x v="4"/>
    <x v="39"/>
    <s v="125 Tahun 8 Bulan"/>
    <s v="Pengemudi"/>
    <d v="2024-09-01T00:00:00"/>
    <s v="Urusan Tata Usaha dan Kerumahtanggaan (Administrasi/Teknis)"/>
    <s v="Pelaksana Administrasi Wakil Direktur II"/>
    <x v="0"/>
    <s v="-"/>
    <s v="- Ujang Asmajaya, - (Pengemudi)_-"/>
    <x v="2"/>
    <m/>
    <x v="0"/>
    <s v="Kampus Bogor"/>
    <x v="4"/>
    <s v="S1 Ilmu Administrasi Negara"/>
    <s v="Universitas Djuanda"/>
    <m/>
    <m/>
    <x v="2"/>
    <m/>
    <m/>
    <m/>
    <m/>
    <m/>
  </r>
  <r>
    <s v="Nani Yulianti"/>
    <s v="-"/>
    <s v="-"/>
    <s v="- Nani Yulianti, -"/>
    <s v="19730705 200604 2 010"/>
    <d v="1973-07-05T00:00:00"/>
    <n v="52"/>
    <s v="52 Tahun 2 Bulan"/>
    <s v="51-55"/>
    <s v="Perempuan"/>
    <s v="Penata Muda, III/a"/>
    <d v="2022-04-01T00:00:00"/>
    <x v="1"/>
    <x v="3"/>
    <x v="4"/>
    <x v="39"/>
    <s v="125 Tahun 8 Bulan"/>
    <s v="Sekretaris Unit Pengembangan Karakter"/>
    <d v="2024-09-01T00:00:00"/>
    <s v="Urusan Pembinaan Karakter"/>
    <s v="Pelaksana Administrasi Wakil Direktur III"/>
    <x v="0"/>
    <s v="-"/>
    <s v="- Nani Yulianti, - (Sekretaris Unit Pengembangan Karakter)_-"/>
    <x v="2"/>
    <m/>
    <x v="0"/>
    <s v="Kampus Bogor"/>
    <x v="4"/>
    <s v="-"/>
    <s v="-"/>
    <m/>
    <m/>
    <x v="2"/>
    <m/>
    <m/>
    <m/>
    <m/>
    <m/>
  </r>
  <r>
    <s v="Enday Hidayat"/>
    <s v="-"/>
    <s v="-"/>
    <s v="- Enday Hidayat, -"/>
    <s v="19671219 200112 1 001"/>
    <d v="1967-12-19T00:00:00"/>
    <n v="57"/>
    <s v="57 Tahun 9 Bulan"/>
    <s v="56-60"/>
    <s v="Laki-laki"/>
    <s v="Penata Muda, III/a"/>
    <d v="2022-04-01T00:00:00"/>
    <x v="1"/>
    <x v="3"/>
    <x v="4"/>
    <x v="39"/>
    <s v="125 Tahun 8 Bulan"/>
    <s v="Komandan Satuan Pengamanan"/>
    <d v="2021-09-30T00:00:00"/>
    <s v="Urusan Tata Usaha dan Kerumahtanggaan (Administrasi/Teknis)"/>
    <s v="Pelaksana Administrasi Wakil Direktur II"/>
    <x v="0"/>
    <s v="-"/>
    <s v="- Enday Hidayat, - (Komandan Satuan Pengamanan)_-"/>
    <x v="2"/>
    <m/>
    <x v="0"/>
    <s v="Kampus Bogor"/>
    <x v="4"/>
    <s v="-"/>
    <s v="-"/>
    <m/>
    <m/>
    <x v="2"/>
    <m/>
    <m/>
    <m/>
    <m/>
    <m/>
  </r>
  <r>
    <s v="Mansur"/>
    <s v="-"/>
    <s v="-"/>
    <s v="- Mansur, -"/>
    <s v="19720212 200701 1 006"/>
    <d v="1972-02-12T00:00:00"/>
    <n v="53"/>
    <s v="53 Tahun 7 Bulan"/>
    <s v="51-55"/>
    <s v="Laki-laki"/>
    <s v="Pengatur Tk.I, II/d"/>
    <d v="2025-04-01T00:00:00"/>
    <x v="1"/>
    <x v="3"/>
    <x v="4"/>
    <x v="39"/>
    <s v="125 Tahun 8 Bulan"/>
    <s v="Pramubakti"/>
    <d v="2021-09-30T00:00:00"/>
    <s v="Urusan Tata Usaha dan Kerumahtanggaan (Administrasi/Teknis)"/>
    <s v="Pelaksana Administrasi Wakil Direktur II"/>
    <x v="0"/>
    <s v="-"/>
    <s v="- Mansur, - (Pramubakti)_-"/>
    <x v="2"/>
    <m/>
    <x v="0"/>
    <s v="Kampus Bogor"/>
    <x v="4"/>
    <s v="-"/>
    <s v="-"/>
    <m/>
    <m/>
    <x v="2"/>
    <m/>
    <m/>
    <m/>
    <m/>
    <m/>
  </r>
  <r>
    <s v="Saca Saiun"/>
    <s v="-"/>
    <s v="-"/>
    <s v="- Saca Saiun, -"/>
    <s v="19650610 199803 1 001"/>
    <d v="1965-06-10T00:00:00"/>
    <n v="60"/>
    <s v="60 Tahun 3 Bulan"/>
    <s v="56-60"/>
    <s v="Laki-laki"/>
    <s v="Pengatur Muda, II/a"/>
    <d v="2014-04-01T00:00:00"/>
    <x v="2"/>
    <x v="3"/>
    <x v="4"/>
    <x v="39"/>
    <s v="125 Tahun 8 Bulan"/>
    <s v="Pramubakti"/>
    <m/>
    <s v="Urusan Tata Usaha dan Kerumahtanggaan (Administrasi/Teknis)"/>
    <s v="Pelaksana Administrasi Wakil Direktur II"/>
    <x v="0"/>
    <s v="Pensiun per 1 Juli 2023"/>
    <s v="- Saca Saiun, - ()_Pensiun per 1 Juli 2023"/>
    <x v="2"/>
    <m/>
    <x v="0"/>
    <s v="Kampus Bogor"/>
    <x v="5"/>
    <s v="-"/>
    <s v="-"/>
    <m/>
    <m/>
    <x v="2"/>
    <m/>
    <m/>
    <m/>
    <m/>
    <m/>
  </r>
  <r>
    <s v="Yayan Sahlan"/>
    <s v="-"/>
    <s v="-"/>
    <s v="- Yayan Sahlan, -"/>
    <s v="19680315 200003 1 001"/>
    <d v="1968-03-15T00:00:00"/>
    <n v="57"/>
    <s v="57 Tahun 6 Bulan"/>
    <s v="56-60"/>
    <s v="Laki-laki"/>
    <s v="Pengatur Muda, II/a"/>
    <d v="2016-04-01T00:00:00"/>
    <x v="1"/>
    <x v="3"/>
    <x v="4"/>
    <x v="39"/>
    <s v="125 Tahun 8 Bulan"/>
    <s v="Pramubakti"/>
    <d v="2021-09-30T00:00:00"/>
    <s v="Urusan Tata Usaha dan Kerumahtanggaan (Administrasi/Teknis)"/>
    <s v="Pelaksana Administrasi Wakil Direktur II"/>
    <x v="0"/>
    <s v="-"/>
    <s v="- Yayan Sahlan, - (Pramubakti)_-"/>
    <x v="2"/>
    <m/>
    <x v="0"/>
    <s v="Kampus Bogor"/>
    <x v="5"/>
    <s v="-"/>
    <s v="-"/>
    <m/>
    <m/>
    <x v="2"/>
    <m/>
    <m/>
    <m/>
    <m/>
    <m/>
  </r>
  <r>
    <s v="Dwi Supriyanto"/>
    <s v="-"/>
    <s v="-"/>
    <s v="- Dwi Supriyanto, -"/>
    <s v="19850419 200910 1 001"/>
    <d v="1985-04-19T00:00:00"/>
    <n v="40"/>
    <s v="40 Tahun 5 Bulan"/>
    <s v="36-40"/>
    <s v="Laki-laki"/>
    <s v="Pengatur Tk.I, II/d"/>
    <d v="2021-10-01T00:00:00"/>
    <x v="1"/>
    <x v="3"/>
    <x v="4"/>
    <x v="39"/>
    <s v="125 Tahun 8 Bulan"/>
    <s v="Pengadministrasi Barang Milik Negara"/>
    <d v="2025-02-01T00:00:00"/>
    <s v="Urusan Keuangan dan Pengelolaan Barang Milik Negara"/>
    <s v="Pelaksana Administrasi Wakil Direktur II"/>
    <x v="0"/>
    <s v="-"/>
    <s v="- Dwi Supriyanto, - (Pengadministrasi Barang Milik Negara)_-"/>
    <x v="2"/>
    <m/>
    <x v="0"/>
    <s v="Kampus Serang"/>
    <x v="4"/>
    <s v="-"/>
    <s v="-"/>
    <m/>
    <m/>
    <x v="2"/>
    <m/>
    <m/>
    <m/>
    <m/>
    <m/>
  </r>
  <r>
    <s v="Rudi Hartono"/>
    <s v="-"/>
    <s v="-"/>
    <s v="- Rudi Hartono, -"/>
    <s v="19760806 200502 1 001"/>
    <d v="1976-08-06T00:00:00"/>
    <n v="49"/>
    <s v="49 Tahun 1 Bulan"/>
    <s v="46-50"/>
    <s v="Laki-laki"/>
    <s v="Pengatur, II/c"/>
    <d v="2021-04-01T00:00:00"/>
    <x v="1"/>
    <x v="3"/>
    <x v="4"/>
    <x v="39"/>
    <s v="125 Tahun 8 Bulan"/>
    <s v="Pramubakti"/>
    <d v="2021-09-30T00:00:00"/>
    <s v="Urusan Tata Usaha dan Kerumahtanggaan (Administrasi/Teknis)"/>
    <s v="Pelaksana Administrasi Wakil Direktur II"/>
    <x v="0"/>
    <s v="-"/>
    <s v="- Rudi Hartono, - (Pramubakti)_-"/>
    <x v="2"/>
    <m/>
    <x v="0"/>
    <s v="Kampus Serang"/>
    <x v="6"/>
    <s v="-"/>
    <s v="-"/>
    <m/>
    <m/>
    <x v="2"/>
    <m/>
    <m/>
    <m/>
    <m/>
    <m/>
  </r>
  <r>
    <s v="Kada"/>
    <s v="-"/>
    <s v="-"/>
    <s v="- Kada, -"/>
    <s v="19730729 200811 1 001"/>
    <d v="1973-07-29T00:00:00"/>
    <n v="52"/>
    <s v="52 Tahun 2 Bulan"/>
    <s v="51-55"/>
    <s v="Laki-laki"/>
    <s v="Pengatur, II/c"/>
    <d v="2025-04-01T00:00:00"/>
    <x v="1"/>
    <x v="3"/>
    <x v="4"/>
    <x v="39"/>
    <s v="125 Tahun 8 Bulan"/>
    <s v="Pengadministrasi Persuratan"/>
    <d v="2024-09-01T00:00:00"/>
    <s v="Urusan Tata Usaha dan Kerumahtanggaan (Administrasi/Teknis)"/>
    <s v="Pelaksana Administrasi Wakil Direktur II"/>
    <x v="0"/>
    <s v="-"/>
    <s v="- Kada, - (Pengadministrasi Persuratan)_-"/>
    <x v="2"/>
    <m/>
    <x v="0"/>
    <s v="Kampus Serang"/>
    <x v="4"/>
    <s v="-"/>
    <s v="-"/>
    <m/>
    <m/>
    <x v="2"/>
    <m/>
    <m/>
    <m/>
    <m/>
    <m/>
  </r>
  <r>
    <s v="Sodikin"/>
    <s v="-"/>
    <s v="-"/>
    <s v="- Sodikin, -"/>
    <s v="19760313 200312 1 001"/>
    <d v="1976-03-13T00:00:00"/>
    <n v="49"/>
    <s v="49 Tahun 6 Bulan"/>
    <s v="46-50"/>
    <s v="Laki-laki"/>
    <s v="Pengatur Muda Tk.I, II/b"/>
    <d v="2021-10-01T00:00:00"/>
    <x v="1"/>
    <x v="3"/>
    <x v="4"/>
    <x v="39"/>
    <s v="125 Tahun 8 Bulan"/>
    <s v="Pengadministrasi Persuratan"/>
    <d v="2024-09-01T00:00:00"/>
    <s v="Urusan Tata Usaha dan Kerumahtanggaan (Administrasi/Teknis)"/>
    <s v="Pelaksana Administrasi Wakil Direktur II"/>
    <x v="0"/>
    <s v="-"/>
    <s v="- Sodikin, - (Pengadministrasi Persuratan)_-"/>
    <x v="2"/>
    <m/>
    <x v="0"/>
    <s v="Kampus Serang"/>
    <x v="4"/>
    <s v="-"/>
    <s v="-"/>
    <m/>
    <m/>
    <x v="2"/>
    <m/>
    <m/>
    <m/>
    <m/>
    <m/>
  </r>
  <r>
    <s v="Miskad"/>
    <s v="-"/>
    <s v="-"/>
    <s v="- Miskad, -"/>
    <s v="19730603 200212 1 003"/>
    <d v="1973-06-03T00:00:00"/>
    <n v="52"/>
    <s v="52 Tahun 3 Bulan"/>
    <s v="51-55"/>
    <s v="Laki-laki"/>
    <s v="Pengatur Muda Tk.I, II/b"/>
    <d v="2021-10-01T00:00:00"/>
    <x v="1"/>
    <x v="3"/>
    <x v="4"/>
    <x v="39"/>
    <s v="125 Tahun 8 Bulan"/>
    <s v="Pramubakti"/>
    <d v="2021-09-30T00:00:00"/>
    <s v="Urusan Tata Usaha dan Kerumahtanggaan (Administrasi/Teknis)"/>
    <s v="Pelaksana Administrasi Wakil Direktur II"/>
    <x v="0"/>
    <s v="-"/>
    <s v="- Miskad, - (Pramubakti)_-"/>
    <x v="2"/>
    <m/>
    <x v="0"/>
    <s v="Kampus Serang"/>
    <x v="6"/>
    <s v="-"/>
    <s v="-"/>
    <m/>
    <m/>
    <x v="2"/>
    <m/>
    <m/>
    <m/>
    <m/>
    <m/>
  </r>
  <r>
    <s v="Acem Setiasih"/>
    <s v="-"/>
    <s v="-"/>
    <s v="- Acem Setiasih, -"/>
    <s v="19660411 200212 2 001"/>
    <d v="1966-04-11T00:00:00"/>
    <n v="59"/>
    <s v="59 Tahun 5 Bulan"/>
    <s v="56-60"/>
    <s v="Perempuan"/>
    <s v="Pengatur Muda Tk.I, II/b"/>
    <d v="2021-10-01T00:00:00"/>
    <x v="2"/>
    <x v="3"/>
    <x v="4"/>
    <x v="39"/>
    <s v="125 Tahun 8 Bulan"/>
    <s v="Pramubakti"/>
    <m/>
    <s v="Urusan Tata Usaha dan Kerumahtanggaan (Administrasi/Teknis)"/>
    <s v="Pelaksana Administrasi Wakil Direktur II"/>
    <x v="0"/>
    <s v="Pensiun per 1 Mei 2024"/>
    <s v="- Acem Setiasih, - ()_Pensiun per 1 Mei 2024"/>
    <x v="2"/>
    <m/>
    <x v="0"/>
    <s v="Kampus Serang"/>
    <x v="6"/>
    <s v="-"/>
    <s v="-"/>
    <m/>
    <m/>
    <x v="2"/>
    <m/>
    <m/>
    <m/>
    <m/>
    <m/>
  </r>
  <r>
    <s v="Suwardi"/>
    <s v="-"/>
    <s v="-"/>
    <s v="- Suwardi, -"/>
    <s v="19650624 199803 1 002"/>
    <d v="1965-06-24T00:00:00"/>
    <n v="60"/>
    <s v="60 Tahun 3 Bulan"/>
    <s v="56-60"/>
    <s v="Laki-laki"/>
    <s v="Penata Muda Tk.I, III/b"/>
    <d v="2018-04-01T00:00:00"/>
    <x v="2"/>
    <x v="3"/>
    <x v="4"/>
    <x v="39"/>
    <s v="125 Tahun 8 Bulan"/>
    <s v="Teknisi Gedung/Bangunan"/>
    <m/>
    <s v="Urusan Tata Usaha dan Kerumahtanggaan (Administrasi/Teknis)"/>
    <s v="Pelaksana Administrasi Wakil Direktur II"/>
    <x v="0"/>
    <s v="Pensiun per 1 Juli 2023"/>
    <s v="- Suwardi, - ()_Pensiun per 1 Juli 2023"/>
    <x v="2"/>
    <m/>
    <x v="0"/>
    <s v="Kampus Serang"/>
    <x v="4"/>
    <s v="-"/>
    <s v="-"/>
    <m/>
    <m/>
    <x v="2"/>
    <m/>
    <m/>
    <m/>
    <m/>
    <m/>
  </r>
  <r>
    <s v="Anda Yojana"/>
    <s v="-"/>
    <s v="-"/>
    <s v="- Anda Yojana, -"/>
    <s v="19671211 200212 1 002"/>
    <d v="1967-12-11T00:00:00"/>
    <n v="57"/>
    <s v="57 Tahun 9 Bulan"/>
    <s v="56-60"/>
    <s v="Laki-laki"/>
    <s v="Penata Muda Tk.I, III/b"/>
    <d v="2023-04-01T00:00:00"/>
    <x v="1"/>
    <x v="3"/>
    <x v="4"/>
    <x v="39"/>
    <s v="125 Tahun 8 Bulan"/>
    <s v="Teknisi Perikanan Budidaya Tambak Tradisional"/>
    <d v="2024-09-01T00:00:00"/>
    <s v="Urusan Pendidikan, Penelitian dan Pengabdian Masyarakat"/>
    <s v="Pelaksana Administrasi Wakil Direktur I"/>
    <x v="0"/>
    <s v="-"/>
    <s v="- Anda Yojana, - (Teknisi Perikanan Budidaya Tambak Tradisional)_-"/>
    <x v="2"/>
    <m/>
    <x v="0"/>
    <s v="Kampus Serang"/>
    <x v="4"/>
    <s v="-"/>
    <s v="-"/>
    <m/>
    <m/>
    <x v="2"/>
    <m/>
    <m/>
    <m/>
    <m/>
    <m/>
  </r>
  <r>
    <s v="Sulaeman"/>
    <s v="-"/>
    <s v="-"/>
    <s v="- Sulaeman, -"/>
    <s v="19670321 200312 1 003"/>
    <d v="1967-03-21T00:00:00"/>
    <n v="58"/>
    <s v="58 Tahun 6 Bulan"/>
    <s v="56-60"/>
    <s v="Laki-laki"/>
    <s v="Penata Muda Tk.I, III/b"/>
    <d v="2024-04-01T00:00:00"/>
    <x v="2"/>
    <x v="3"/>
    <x v="4"/>
    <x v="39"/>
    <s v="125 Tahun 8 Bulan"/>
    <s v="Pengelola Lab Hatchery"/>
    <d v="2024-09-01T00:00:00"/>
    <s v="Urusan Pendidikan, Penelitian dan Pengabdian Masyarakat"/>
    <s v="Pelaksana Administrasi Wakil Direktur I"/>
    <x v="0"/>
    <s v="Pensiun per 1 April 2025"/>
    <s v="- Sulaeman, - (Pengelola Lab Hatchery)_Pensiun per 1 April 2025"/>
    <x v="2"/>
    <m/>
    <x v="0"/>
    <s v="Kampus Serang"/>
    <x v="4"/>
    <s v="-"/>
    <s v="-"/>
    <m/>
    <m/>
    <x v="2"/>
    <m/>
    <m/>
    <m/>
    <m/>
    <m/>
  </r>
  <r>
    <s v="Heru Zaman"/>
    <s v="-"/>
    <s v="-"/>
    <s v="- Heru Zaman, -"/>
    <s v="19760606 200604 1 016"/>
    <d v="1976-06-06T00:00:00"/>
    <n v="49"/>
    <s v="49 Tahun 3 Bulan"/>
    <s v="46-50"/>
    <s v="Laki-laki"/>
    <s v="Penata Muda, III/a"/>
    <d v="2022-04-01T00:00:00"/>
    <x v="1"/>
    <x v="3"/>
    <x v="4"/>
    <x v="39"/>
    <s v="125 Tahun 8 Bulan"/>
    <s v="Petugas Air dan Jaringan"/>
    <d v="2024-09-01T00:00:00"/>
    <s v="Urusan Tata Usaha dan Kerumahtanggaan (Administrasi/Teknis)"/>
    <s v="Pelaksana Administrasi Wakil Direktur II"/>
    <x v="0"/>
    <s v="-"/>
    <s v="- Heru Zaman, - (Petugas Air dan Jaringan)_-"/>
    <x v="2"/>
    <m/>
    <x v="0"/>
    <s v="Kampus Serang"/>
    <x v="4"/>
    <s v="-"/>
    <s v="-"/>
    <m/>
    <m/>
    <x v="2"/>
    <m/>
    <m/>
    <m/>
    <m/>
    <m/>
  </r>
  <r>
    <s v="Asmat"/>
    <s v="-"/>
    <s v="-"/>
    <s v="- Asmat, -"/>
    <s v="19681219 200604 1 001"/>
    <d v="1968-12-19T00:00:00"/>
    <n v="56"/>
    <s v="56 Tahun 9 Bulan"/>
    <s v="56-60"/>
    <s v="Laki-laki"/>
    <s v="Pengatur Muda Tk.I, II/b"/>
    <d v="2021-10-01T00:00:00"/>
    <x v="2"/>
    <x v="3"/>
    <x v="4"/>
    <x v="39"/>
    <s v="125 Tahun 8 Bulan"/>
    <s v="Komandan Satuan Keamanan"/>
    <d v="2021-09-30T00:00:00"/>
    <s v="Urusan Tata Usaha dan Kerumahtanggaan (Administrasi/Teknis)"/>
    <s v="Pelaksana Administrasi Wakil Direktur II"/>
    <x v="0"/>
    <s v="-"/>
    <s v="- Asmat, - (Komandan Satuan Keamanan)_-"/>
    <x v="2"/>
    <m/>
    <x v="0"/>
    <s v="Kampus Serang"/>
    <x v="6"/>
    <s v="-"/>
    <s v="-"/>
    <m/>
    <m/>
    <x v="2"/>
    <m/>
    <m/>
    <m/>
    <m/>
    <m/>
  </r>
  <r>
    <s v="Yadi Dimyati"/>
    <s v="-"/>
    <s v="-"/>
    <s v="- Yadi Dimyati, -"/>
    <s v="19660214 200003 1 003"/>
    <d v="1966-02-14T00:00:00"/>
    <n v="59"/>
    <s v="59 Tahun 7 Bulan"/>
    <s v="56-60"/>
    <s v="Laki-laki"/>
    <s v="Pengatur Muda, II/a"/>
    <d v="2016-04-01T00:00:00"/>
    <x v="2"/>
    <x v="3"/>
    <x v="4"/>
    <x v="39"/>
    <s v="125 Tahun 8 Bulan"/>
    <s v="Pramubakti"/>
    <m/>
    <s v="Urusan Tata Usaha dan Kerumahtanggaan (Administrasi/Teknis)"/>
    <s v="Pelaksana Administrasi Wakil Direktur II"/>
    <x v="0"/>
    <s v="Pensiun per 1 Maret 2024"/>
    <s v="- Yadi Dimyati, - ()_Pensiun per 1 Maret 2024"/>
    <x v="2"/>
    <m/>
    <x v="0"/>
    <s v="Kampus Serang"/>
    <x v="5"/>
    <s v="-"/>
    <s v="-"/>
    <m/>
    <m/>
    <x v="2"/>
    <m/>
    <m/>
    <m/>
    <m/>
    <m/>
  </r>
  <r>
    <s v="Arnel Yasir"/>
    <s v="-"/>
    <s v="-"/>
    <s v="- Arnel Yasir, -"/>
    <s v="19680607 200003 1 003"/>
    <d v="1968-06-07T00:00:00"/>
    <n v="57"/>
    <s v="57 Tahun 3 Bulan"/>
    <s v="56-60"/>
    <s v="Laki-laki"/>
    <s v="Penata Muda Tk.I, III/b"/>
    <d v="2020-04-01T00:00:00"/>
    <x v="1"/>
    <x v="3"/>
    <x v="4"/>
    <x v="39"/>
    <s v="125 Tahun 8 Bulan"/>
    <s v="Juru Mudi"/>
    <d v="2021-09-30T00:00:00"/>
    <s v="Urusan Tata Usaha dan Kerumahtanggaan (ABK)"/>
    <s v="Pelaksana Administrasi Wakil Direktur II"/>
    <x v="0"/>
    <s v="-"/>
    <s v="- Arnel Yasir, - (Juru Mudi)_-"/>
    <x v="2"/>
    <m/>
    <x v="0"/>
    <s v="Kampus Jakarta"/>
    <x v="4"/>
    <s v="-"/>
    <s v="-"/>
    <m/>
    <m/>
    <x v="2"/>
    <m/>
    <m/>
    <m/>
    <m/>
    <m/>
  </r>
  <r>
    <m/>
    <m/>
    <m/>
    <m/>
    <m/>
    <m/>
    <d v="1900-05-04T00:00:00"/>
    <s v="125 Tahun 8 Bulan"/>
    <m/>
    <m/>
    <m/>
    <m/>
    <x v="3"/>
    <x v="1"/>
    <x v="4"/>
    <x v="39"/>
    <m/>
    <m/>
    <m/>
    <m/>
    <m/>
    <x v="0"/>
    <m/>
    <m/>
    <x v="2"/>
    <m/>
    <x v="1"/>
    <m/>
    <x v="2"/>
    <m/>
    <m/>
    <m/>
    <m/>
    <x v="2"/>
    <m/>
    <m/>
    <m/>
    <m/>
    <m/>
  </r>
  <r>
    <s v="Jamaludin"/>
    <s v="-"/>
    <s v="-"/>
    <s v="- Jamaludin, -"/>
    <s v="19700427 200212 1 001"/>
    <d v="1970-04-27T00:00:00"/>
    <n v="55"/>
    <s v="55 Tahun 5 Bulan"/>
    <s v="51-55"/>
    <s v="Laki-laki"/>
    <s v="Penata Muda Tk.I, III/b"/>
    <d v="2023-04-01T00:00:00"/>
    <x v="1"/>
    <x v="3"/>
    <x v="4"/>
    <x v="39"/>
    <s v="125 Tahun 8 Bulan"/>
    <s v="Juru Mudi"/>
    <d v="2021-09-30T00:00:00"/>
    <s v="Urusan Tata Usaha dan Kerumahtanggaan (ABK)"/>
    <s v="Pelaksana Administrasi Wakil Direktur II"/>
    <x v="0"/>
    <s v="-"/>
    <s v="- Jamaludin, - (Juru Mudi)_-"/>
    <x v="2"/>
    <m/>
    <x v="0"/>
    <s v="Kampus Jakarta"/>
    <x v="4"/>
    <s v="-"/>
    <s v="-"/>
    <m/>
    <m/>
    <x v="2"/>
    <m/>
    <m/>
    <m/>
    <m/>
    <m/>
  </r>
  <r>
    <s v="Satya Robiul Mirza"/>
    <s v="-"/>
    <s v="A.Md."/>
    <s v="- Satya Robiul Mirza, A.Md."/>
    <s v="19891012 202203 1 002"/>
    <d v="1989-10-12T00:00:00"/>
    <n v="35"/>
    <s v="35 Tahun 11 Bulan"/>
    <s v="31-35"/>
    <s v="Laki-laki"/>
    <s v="Pengatur, II/c"/>
    <d v="2022-03-08T00:00:00"/>
    <x v="1"/>
    <x v="3"/>
    <x v="4"/>
    <x v="39"/>
    <s v="125 Tahun 8 Bulan"/>
    <s v="Masinis Kapal"/>
    <d v="2022-03-01T00:00:00"/>
    <s v="Urusan Tata Usaha dan Kerumahtanggaan (ABK)"/>
    <s v="Pelaksana Administrasi Wakil Direktur II"/>
    <x v="0"/>
    <s v="-"/>
    <s v="- Satya Robiul Mirza, A.Md. (Masinis Kapal)_-"/>
    <x v="2"/>
    <m/>
    <x v="0"/>
    <s v="Kampus Jakarta"/>
    <x v="7"/>
    <s v="D3 Mekanisasi Perikanan"/>
    <s v="Politeknik Kelautan dan Perikanan Sorong"/>
    <m/>
    <m/>
    <x v="2"/>
    <m/>
    <m/>
    <m/>
    <m/>
    <m/>
  </r>
  <r>
    <m/>
    <m/>
    <m/>
    <m/>
    <m/>
    <m/>
    <d v="1900-05-04T00:00:00"/>
    <s v="125 Tahun 8 Bulan"/>
    <m/>
    <m/>
    <m/>
    <m/>
    <x v="3"/>
    <x v="1"/>
    <x v="4"/>
    <x v="39"/>
    <m/>
    <m/>
    <m/>
    <m/>
    <m/>
    <x v="0"/>
    <m/>
    <m/>
    <x v="2"/>
    <m/>
    <x v="1"/>
    <m/>
    <x v="2"/>
    <m/>
    <m/>
    <m/>
    <m/>
    <x v="2"/>
    <m/>
    <m/>
    <m/>
    <m/>
    <m/>
  </r>
  <r>
    <s v="Zuli Silawanto"/>
    <s v="-"/>
    <s v="A.Pi."/>
    <s v="- Zuli Silawanto, A.Pi."/>
    <s v="19750725 200112 1 002"/>
    <d v="1975-07-25T00:00:00"/>
    <n v="50"/>
    <s v="50 Tahun 2 Bulan"/>
    <s v="46-50"/>
    <s v="Laki-laki"/>
    <s v="Penata Tk.I, III/d"/>
    <d v="2014-04-01T00:00:00"/>
    <x v="1"/>
    <x v="3"/>
    <x v="4"/>
    <x v="39"/>
    <s v="125 Tahun 8 Bulan"/>
    <s v="Pembina Karakter"/>
    <d v="2025-02-01T00:00:00"/>
    <s v="Urusan Pembinaan Karakter"/>
    <s v="Pelaksana Administrasi Wakil Direktur III"/>
    <x v="0"/>
    <s v="-"/>
    <s v="- Zuli Silawanto, A.Pi. (Pembina Karakter)_-"/>
    <x v="2"/>
    <m/>
    <x v="0"/>
    <s v="Kampus Jakarta"/>
    <x v="3"/>
    <s v="D4 Teknologi Penangkapan Ikan"/>
    <s v="Sekolah Tinggi Perikanan"/>
    <m/>
    <m/>
    <x v="2"/>
    <m/>
    <m/>
    <m/>
    <m/>
    <m/>
  </r>
  <r>
    <s v="Agung Sobri Abdullah"/>
    <s v="-"/>
    <s v="S.St.Pi."/>
    <s v="- Agung Sobri Abdullah, S.St.Pi."/>
    <s v="19830514 200901 1 007"/>
    <d v="1983-05-14T00:00:00"/>
    <n v="42"/>
    <s v="42 Tahun 4 Bulan"/>
    <s v="41-45"/>
    <s v="Laki-laki"/>
    <s v="Penata Tk.I, III/d"/>
    <d v="2024-04-01T00:00:00"/>
    <x v="1"/>
    <x v="3"/>
    <x v="4"/>
    <x v="39"/>
    <s v="125 Tahun 8 Bulan"/>
    <s v="Mualim"/>
    <d v="2021-01-01T00:00:00"/>
    <s v="Urusan Tata Usaha dan Kerumahtanggaan (ABK)"/>
    <s v="Pelaksana Administrasi Wakil Direktur II"/>
    <x v="0"/>
    <m/>
    <s v="- Agung Sobri Abdullah, S.St.Pi. (Mualim)_"/>
    <x v="2"/>
    <m/>
    <x v="0"/>
    <s v="Kampus Jakarta"/>
    <x v="0"/>
    <s v="S2. Pemanfaatan Sumberdaya Perikanan"/>
    <s v="Politeknik Ahli Usaha Perikanan"/>
    <m/>
    <m/>
    <x v="2"/>
    <m/>
    <m/>
    <m/>
    <m/>
    <m/>
  </r>
  <r>
    <s v="Rafith"/>
    <s v="-"/>
    <s v="S.St.Pi."/>
    <s v="- Rafith, S.St.Pi."/>
    <s v="19881219 201503 1 002"/>
    <d v="1988-12-19T00:00:00"/>
    <n v="36"/>
    <s v="36 Tahun 9 Bulan"/>
    <s v="36-40"/>
    <s v="Laki-laki"/>
    <s v="Penata, III/c"/>
    <d v="2023-04-01T00:00:00"/>
    <x v="1"/>
    <x v="3"/>
    <x v="4"/>
    <x v="39"/>
    <s v="125 Tahun 8 Bulan"/>
    <s v="Mualim"/>
    <d v="2021-01-01T00:00:00"/>
    <s v="Urusan Tata Usaha dan Kerumahtanggaan (ABK)"/>
    <s v="Pelaksana Administrasi Wakil Direktur II"/>
    <x v="0"/>
    <s v="-"/>
    <s v="- Rafith, S.St.Pi. (Mualim)_-"/>
    <x v="2"/>
    <m/>
    <x v="0"/>
    <s v="Kampus Jakarta"/>
    <x v="3"/>
    <s v="D4 Teknologi Penangkapan Ikan"/>
    <s v="Sekolah Tinggi Perikanan"/>
    <m/>
    <m/>
    <x v="2"/>
    <m/>
    <m/>
    <m/>
    <m/>
    <m/>
  </r>
  <r>
    <s v="Deni Saputra"/>
    <s v="-"/>
    <s v="S.Pi."/>
    <s v="- Deni Saputra, S.Pi."/>
    <s v="19810703 200701 1 002"/>
    <d v="1981-07-03T00:00:00"/>
    <n v="44"/>
    <s v="44 Tahun 2 Bulan"/>
    <s v="41-45"/>
    <s v="Laki-laki"/>
    <s v="Penata Muda Tk.I, III/b"/>
    <d v="2022-04-01T00:00:00"/>
    <x v="1"/>
    <x v="3"/>
    <x v="4"/>
    <x v="39"/>
    <s v="125 Tahun 8 Bulan"/>
    <s v="Kelasi"/>
    <d v="2021-09-30T00:00:00"/>
    <s v="Urusan Tata Usaha dan Kerumahtanggaan (ABK)"/>
    <s v="Pelaksana Administrasi Wakil Direktur II"/>
    <x v="0"/>
    <s v="-"/>
    <s v="- Deni Saputra, S.Pi. (Kelasi)_-"/>
    <x v="2"/>
    <m/>
    <x v="0"/>
    <s v="Kampus Jakarta"/>
    <x v="3"/>
    <s v="S1 Pemanfaatan Sumber Daya Perikanan"/>
    <s v="Universitas Satya Negara Indonesia"/>
    <m/>
    <m/>
    <x v="2"/>
    <m/>
    <m/>
    <m/>
    <m/>
    <m/>
  </r>
  <r>
    <s v="Samsudin"/>
    <s v="-"/>
    <s v="-"/>
    <s v="- Samsudin, -"/>
    <s v="19681028 200212 1 001"/>
    <d v="1968-10-28T00:00:00"/>
    <n v="56"/>
    <s v="56 Tahun 11 Bulan"/>
    <s v="56-60"/>
    <s v="Laki-laki"/>
    <s v="Penata Muda Tk.I, III/b"/>
    <d v="2023-10-01T00:00:00"/>
    <x v="1"/>
    <x v="3"/>
    <x v="4"/>
    <x v="39"/>
    <s v="125 Tahun 8 Bulan"/>
    <s v="Oiler"/>
    <d v="2024-09-01T00:00:00"/>
    <s v="Urusan Tata Usaha dan Kerumahtanggaan (ABK)"/>
    <s v="Pelaksana Administrasi Wakil Direktur II"/>
    <x v="0"/>
    <s v="-"/>
    <s v="- Samsudin, - (Oiler)_-"/>
    <x v="2"/>
    <m/>
    <x v="0"/>
    <s v="Kampus Jakarta"/>
    <x v="4"/>
    <s v="-"/>
    <s v="-"/>
    <m/>
    <m/>
    <x v="2"/>
    <m/>
    <m/>
    <m/>
    <m/>
    <m/>
  </r>
  <r>
    <s v="Maulana Umar Yadi"/>
    <s v="-"/>
    <s v="-"/>
    <s v="- Maulana Umar Yadi, -"/>
    <s v="19810223 200701 1 001"/>
    <d v="1981-02-23T00:00:00"/>
    <n v="44"/>
    <s v="44 Tahun 7 Bulan"/>
    <s v="41-45"/>
    <s v="Laki-laki"/>
    <s v="Penata Muda, III/a"/>
    <d v="2023-04-08T00:00:00"/>
    <x v="1"/>
    <x v="3"/>
    <x v="4"/>
    <x v="39"/>
    <s v="125 Tahun 8 Bulan"/>
    <s v="Juru Minyak"/>
    <d v="2024-09-01T00:00:00"/>
    <s v="Urusan Tata Usaha dan Kerumahtanggaan (ABK)"/>
    <s v="Pelaksana Administrasi Wakil Direktur II"/>
    <x v="0"/>
    <s v="-"/>
    <s v="- Maulana Umar Yadi, - (Juru Minyak)_-"/>
    <x v="2"/>
    <m/>
    <x v="0"/>
    <s v="Kampus Jakarta"/>
    <x v="4"/>
    <s v="-"/>
    <s v="-"/>
    <m/>
    <m/>
    <x v="2"/>
    <m/>
    <m/>
    <m/>
    <m/>
    <m/>
  </r>
  <r>
    <s v="Taufik"/>
    <s v="-"/>
    <s v="-"/>
    <s v="- Taufik, -"/>
    <s v="19801029 200701 1 001"/>
    <d v="1980-10-29T00:00:00"/>
    <n v="44"/>
    <s v="44 Tahun 11 Bulan"/>
    <s v="41-45"/>
    <s v="Laki-laki"/>
    <s v="Penata Muda, III/a"/>
    <d v="2023-04-01T00:00:00"/>
    <x v="1"/>
    <x v="3"/>
    <x v="4"/>
    <x v="39"/>
    <s v="125 Tahun 8 Bulan"/>
    <s v="Kelasi"/>
    <d v="2021-01-01T00:00:00"/>
    <s v="Urusan Tata Usaha dan Kerumahtanggaan (ABK)"/>
    <s v="Pelaksana Administrasi Wakil Direktur II"/>
    <x v="0"/>
    <s v="-"/>
    <s v="- Taufik, - (Kelasi)_-"/>
    <x v="2"/>
    <m/>
    <x v="0"/>
    <s v="Kampus Jakarta"/>
    <x v="4"/>
    <s v="-"/>
    <s v="-"/>
    <m/>
    <m/>
    <x v="2"/>
    <m/>
    <m/>
    <m/>
    <m/>
    <m/>
  </r>
  <r>
    <s v="Priyo Pratomo"/>
    <s v="-"/>
    <s v="-"/>
    <s v="- Priyo Pratomo, -"/>
    <s v="19750621 200701 1 002"/>
    <d v="1975-06-21T00:00:00"/>
    <n v="50"/>
    <s v="50 Tahun 3 Bulan"/>
    <s v="46-50"/>
    <s v="Laki-laki"/>
    <s v="Penata Muda, III/a"/>
    <d v="2023-04-01T00:00:00"/>
    <x v="1"/>
    <x v="3"/>
    <x v="4"/>
    <x v="39"/>
    <s v="125 Tahun 8 Bulan"/>
    <s v="Juru Masak"/>
    <d v="2024-09-01T00:00:00"/>
    <s v="Urusan Tata Usaha dan Kerumahtanggaan (ABK)"/>
    <s v="Pelaksana Administrasi Wakil Direktur II"/>
    <x v="0"/>
    <s v="-"/>
    <s v="- Priyo Pratomo, - (Juru Masak)_-"/>
    <x v="2"/>
    <m/>
    <x v="0"/>
    <s v="Kampus Jakarta"/>
    <x v="4"/>
    <s v="-"/>
    <s v="-"/>
    <m/>
    <m/>
    <x v="2"/>
    <m/>
    <m/>
    <m/>
    <m/>
    <m/>
  </r>
  <r>
    <s v="Kuwat Gomar"/>
    <s v="-"/>
    <s v="-"/>
    <s v="- Kuwat Gomar, -"/>
    <s v="19770303 200701 1 002"/>
    <d v="1977-03-03T00:00:00"/>
    <n v="48"/>
    <s v="48 Tahun 6 Bulan"/>
    <s v="46-50"/>
    <s v="Laki-laki"/>
    <s v="Penata Muda, III/a"/>
    <d v="2023-04-01T00:00:00"/>
    <x v="1"/>
    <x v="3"/>
    <x v="4"/>
    <x v="39"/>
    <s v="125 Tahun 8 Bulan"/>
    <s v="Juru Minyak"/>
    <d v="2021-09-30T00:00:00"/>
    <s v="Urusan Tata Usaha dan Kerumahtanggaan (ABK)"/>
    <s v="Pelaksana Administrasi Wakil Direktur II"/>
    <x v="0"/>
    <s v="-"/>
    <s v="- Kuwat Gomar, - (Juru Minyak)_-"/>
    <x v="2"/>
    <m/>
    <x v="0"/>
    <s v="Kampus Jakarta"/>
    <x v="4"/>
    <s v="-"/>
    <s v="-"/>
    <m/>
    <m/>
    <x v="2"/>
    <m/>
    <m/>
    <m/>
    <m/>
    <m/>
  </r>
  <r>
    <s v="Kikin Setiyono"/>
    <s v="-"/>
    <s v="-"/>
    <s v="- Kikin Setiyono, -"/>
    <s v="19801008 200701 1 001"/>
    <d v="1980-10-08T00:00:00"/>
    <n v="44"/>
    <s v="44 Tahun 11 Bulan"/>
    <s v="41-45"/>
    <s v="Laki-laki"/>
    <s v="Penata Muda, III/a"/>
    <d v="2023-10-01T00:00:00"/>
    <x v="1"/>
    <x v="3"/>
    <x v="4"/>
    <x v="39"/>
    <s v="125 Tahun 8 Bulan"/>
    <s v="Juru Minyak"/>
    <d v="2024-09-01T00:00:00"/>
    <s v="Urusan Tata Usaha dan Kerumahtanggaan (ABK)"/>
    <s v="Pelaksana Administrasi Wakil Direktur II"/>
    <x v="0"/>
    <s v="-"/>
    <s v="- Kikin Setiyono, - (Juru Minyak)_-"/>
    <x v="2"/>
    <m/>
    <x v="0"/>
    <s v="Kampus Jakarta"/>
    <x v="4"/>
    <s v="-"/>
    <s v="-"/>
    <m/>
    <m/>
    <x v="2"/>
    <m/>
    <m/>
    <m/>
    <m/>
    <m/>
  </r>
  <r>
    <s v="Almah Suseno"/>
    <s v="-"/>
    <s v="-"/>
    <s v="- Almah Suseno, -"/>
    <s v="19810319 200701 1 001"/>
    <d v="1981-03-19T00:00:00"/>
    <n v="44"/>
    <s v="44 Tahun 6 Bulan"/>
    <s v="41-45"/>
    <s v="Laki-laki"/>
    <s v="Penata Muda, III/a"/>
    <d v="2023-10-01T00:00:00"/>
    <x v="1"/>
    <x v="3"/>
    <x v="4"/>
    <x v="39"/>
    <s v="125 Tahun 8 Bulan"/>
    <s v="Pengelola Surat"/>
    <d v="2025-02-01T00:00:00"/>
    <s v="Urusan Tata Usaha dan Kerumahtanggaan (Administrasi/Teknis)"/>
    <s v="Pelaksana Administrasi Wakil Direktur II"/>
    <x v="0"/>
    <s v="-"/>
    <s v="- Almah Suseno, - (Pengelola Surat)_-"/>
    <x v="2"/>
    <m/>
    <x v="0"/>
    <s v="Kampus Jakarta"/>
    <x v="4"/>
    <s v="-"/>
    <s v="-"/>
    <m/>
    <m/>
    <x v="2"/>
    <m/>
    <m/>
    <m/>
    <m/>
    <m/>
  </r>
  <r>
    <s v="Lilik Agung Trijatmiko"/>
    <s v="-"/>
    <s v="-"/>
    <s v="- Lilik Agung Trijatmiko, -"/>
    <s v="19750502 200811 1 001"/>
    <d v="1975-05-02T00:00:00"/>
    <n v="50"/>
    <s v="50 Tahun 4 Bulan"/>
    <s v="46-50"/>
    <s v="Laki-laki"/>
    <s v="Penata Muda, III/a"/>
    <d v="2025-04-01T00:00:00"/>
    <x v="1"/>
    <x v="3"/>
    <x v="4"/>
    <x v="39"/>
    <s v="125 Tahun 8 Bulan"/>
    <s v="Juru Minyak"/>
    <d v="2024-09-01T00:00:00"/>
    <s v="Urusan Tata Usaha dan Kerumahtanggaan (ABK)"/>
    <s v="Pelaksana Administrasi Wakil Direktur II"/>
    <x v="0"/>
    <s v="-"/>
    <s v="- Lilik Agung Trijatmiko, - (Juru Minyak)_-"/>
    <x v="2"/>
    <m/>
    <x v="0"/>
    <s v="Kampus Jakarta"/>
    <x v="4"/>
    <s v="-"/>
    <s v="-"/>
    <m/>
    <m/>
    <x v="2"/>
    <m/>
    <m/>
    <m/>
    <m/>
    <m/>
  </r>
  <r>
    <s v="Syaefudin"/>
    <s v="-"/>
    <s v="-"/>
    <s v="- Syaefudin, -"/>
    <s v="19660721 200212 1 001"/>
    <d v="1966-07-21T00:00:00"/>
    <n v="59"/>
    <s v="59 Tahun 2 Bulan"/>
    <s v="56-60"/>
    <s v="Laki-laki"/>
    <s v="Pengatur, II/c"/>
    <d v="2019-04-01T00:00:00"/>
    <x v="2"/>
    <x v="3"/>
    <x v="4"/>
    <x v="39"/>
    <s v="125 Tahun 8 Bulan"/>
    <s v="Kelasi"/>
    <m/>
    <s v="Urusan Tata Usaha dan Kerumahtanggaan (ABK)"/>
    <s v="Pelaksana Administrasi Wakil Direktur II"/>
    <x v="0"/>
    <s v="Pensiun per 1 Agustus 2024"/>
    <s v="- Syaefudin, - ()_Pensiun per 1 Agustus 2024"/>
    <x v="2"/>
    <m/>
    <x v="0"/>
    <s v="Kampus Jakarta"/>
    <x v="6"/>
    <s v="-"/>
    <s v="-"/>
    <m/>
    <m/>
    <x v="2"/>
    <m/>
    <m/>
    <m/>
    <m/>
    <m/>
  </r>
  <r>
    <s v="Rahadian Abdul Khoir"/>
    <s v="-"/>
    <s v="A.Md.Pi., S.Tr.Pi."/>
    <s v="- Rahadian Abdul Khoir, A.Md.Pi., S.Tr.Pi."/>
    <s v="19950704 202203 1 004"/>
    <d v="1995-07-04T00:00:00"/>
    <n v="30"/>
    <s v="30 Tahun 2 Bulan"/>
    <s v="26-30"/>
    <s v="Laki-laki"/>
    <s v="Pengatur, II/c"/>
    <d v="2022-03-01T00:00:00"/>
    <x v="1"/>
    <x v="3"/>
    <x v="4"/>
    <x v="39"/>
    <s v="125 Tahun 8 Bulan"/>
    <s v="Kepala Kamar Mesin"/>
    <d v="2022-03-01T00:00:00"/>
    <s v="Urusan Tata Usaha dan Kerumahtanggaan (ABK)"/>
    <s v="Pelaksana Administrasi Wakil Direktur II"/>
    <x v="0"/>
    <s v="-"/>
    <s v="- Rahadian Abdul Khoir, A.Md.Pi., S.Tr.Pi. (Kepala Kamar Mesin)_-"/>
    <x v="2"/>
    <m/>
    <x v="0"/>
    <s v="Kampus Jakarta"/>
    <x v="3"/>
    <s v="D4 Permesinan Perikanan"/>
    <s v="Sekolah Tinggi Perikanan"/>
    <m/>
    <m/>
    <x v="2"/>
    <m/>
    <m/>
    <m/>
    <m/>
    <m/>
  </r>
  <r>
    <s v="Feri Rosandi"/>
    <s v="-"/>
    <s v="A.Md.Pi."/>
    <s v="- Feri Rosandi, A.Md.Pi."/>
    <s v="19921211 202203 1 002"/>
    <d v="1992-12-11T00:00:00"/>
    <n v="32"/>
    <s v="32 Tahun 9 Bulan"/>
    <s v="31-35"/>
    <s v="Laki-laki"/>
    <s v="Pengatur, II/c"/>
    <d v="2022-03-01T00:00:00"/>
    <x v="1"/>
    <x v="3"/>
    <x v="4"/>
    <x v="39"/>
    <s v="125 Tahun 8 Bulan"/>
    <s v="Masinis Kapal"/>
    <d v="2022-03-01T00:00:00"/>
    <s v="Urusan Tata Usaha dan Kerumahtanggaan (ABK)"/>
    <s v="Pelaksana Administrasi Wakil Direktur II"/>
    <x v="0"/>
    <s v="-"/>
    <s v="- Feri Rosandi, A.Md.Pi. (Masinis Kapal)_-"/>
    <x v="2"/>
    <m/>
    <x v="0"/>
    <s v="Kampus Jakarta"/>
    <x v="7"/>
    <s v="D3 Mekanisasi Perikanan"/>
    <s v="Politeknik Kelautan dan Perikanan Bitung"/>
    <m/>
    <m/>
    <x v="2"/>
    <m/>
    <m/>
    <m/>
    <m/>
    <m/>
  </r>
  <r>
    <s v="Zainal Abidin"/>
    <s v="-"/>
    <s v="A.Md."/>
    <s v="- Zainal Abidin, A.Md."/>
    <s v="19870208 202203 1 003"/>
    <d v="1987-02-08T00:00:00"/>
    <n v="38"/>
    <s v="38 Tahun 7 Bulan"/>
    <s v="36-40"/>
    <s v="Laki-laki"/>
    <s v="Pengatur, II/c"/>
    <d v="2022-03-01T00:00:00"/>
    <x v="1"/>
    <x v="3"/>
    <x v="4"/>
    <x v="39"/>
    <s v="125 Tahun 8 Bulan"/>
    <s v="Analis Tata Usaha "/>
    <d v="2025-02-01T00:00:00"/>
    <s v="Urusan Tata Usaha dan Kerumahtanggaan (Administrasi/Teknis)"/>
    <s v="Pelaksana Administrasi Wakil Direktur II"/>
    <x v="0"/>
    <s v="-"/>
    <s v="- Zainal Abidin, A.Md. (Analis Tata Usaha )_-"/>
    <x v="2"/>
    <m/>
    <x v="0"/>
    <s v="Kampus Jakarta"/>
    <x v="7"/>
    <s v="D3 Mesin dan Peralatan Perikanan"/>
    <s v="Akademi Perikanan Bitung"/>
    <m/>
    <m/>
    <x v="2"/>
    <m/>
    <m/>
    <m/>
    <m/>
    <m/>
  </r>
  <r>
    <s v="Nofendy Dwija Saktianto"/>
    <s v="-"/>
    <s v="A.Md., S.Pi."/>
    <s v="- Nofendy Dwija Saktianto, A.Md., S.Pi."/>
    <s v="19871125 202203 1 001"/>
    <d v="1987-11-25T00:00:00"/>
    <n v="37"/>
    <s v="37 Tahun 10 Bulan"/>
    <s v="36-40"/>
    <s v="Laki-laki"/>
    <s v="Pengatur, II/c"/>
    <d v="2022-03-01T00:00:00"/>
    <x v="1"/>
    <x v="3"/>
    <x v="4"/>
    <x v="39"/>
    <s v="125 Tahun 8 Bulan"/>
    <s v="Mualim"/>
    <d v="2022-03-01T00:00:00"/>
    <s v="Urusan Tata Usaha dan Kerumahtanggaan (ABK)"/>
    <s v="Pelaksana Administrasi Wakil Direktur II"/>
    <x v="0"/>
    <s v="-"/>
    <s v="- Nofendy Dwija Saktianto, A.Md., S.Pi. (Mualim)_-"/>
    <x v="2"/>
    <m/>
    <x v="0"/>
    <s v="Kampus Jakarta"/>
    <x v="3"/>
    <s v="S1 Pemanfaatan Sumberdaya Perikanan"/>
    <s v="Universitas Dr. Soetomo"/>
    <m/>
    <m/>
    <x v="2"/>
    <m/>
    <m/>
    <m/>
    <m/>
    <m/>
  </r>
  <r>
    <s v="Estefanus Gunawan Tampi"/>
    <s v="-"/>
    <s v="A.Md."/>
    <s v="- Estefanus Gunawan Tampi, A.Md."/>
    <s v="19860714 202203 1 001"/>
    <d v="1986-07-14T00:00:00"/>
    <n v="39"/>
    <s v="39 Tahun 2 Bulan"/>
    <s v="36-40"/>
    <s v="Laki-laki"/>
    <s v="Pengatur, II/c"/>
    <d v="2022-03-01T00:00:00"/>
    <x v="1"/>
    <x v="3"/>
    <x v="4"/>
    <x v="39"/>
    <s v="125 Tahun 8 Bulan"/>
    <s v="Mualim"/>
    <d v="2022-03-01T00:00:00"/>
    <s v="Urusan Tata Usaha dan Kerumahtanggaan (ABK)"/>
    <s v="Pelaksana Administrasi Wakil Direktur II"/>
    <x v="0"/>
    <s v="-"/>
    <s v="- Estefanus Gunawan Tampi, A.Md. (Mualim)_-"/>
    <x v="2"/>
    <m/>
    <x v="0"/>
    <s v="Kampus Jakarta"/>
    <x v="7"/>
    <s v="D3 Teknik Penangkapan Ikan"/>
    <s v="Politeknik Kelautan dan Perikanan Bitung"/>
    <m/>
    <m/>
    <x v="2"/>
    <m/>
    <m/>
    <m/>
    <m/>
    <m/>
  </r>
  <r>
    <s v="Mahardhika Derahmat"/>
    <s v="-"/>
    <s v="A.Md.Pi."/>
    <s v="- Mahardhika Derahmat, A.Md.Pi."/>
    <s v="19931021 202203 1 003"/>
    <d v="1993-10-21T00:00:00"/>
    <n v="31"/>
    <s v="31 Tahun 11 Bulan"/>
    <s v="31-35"/>
    <s v="Laki-laki"/>
    <s v="Pengatur, II/c"/>
    <d v="2022-03-01T00:00:00"/>
    <x v="1"/>
    <x v="3"/>
    <x v="4"/>
    <x v="39"/>
    <s v="125 Tahun 8 Bulan"/>
    <s v="Mualim"/>
    <d v="2022-03-01T00:00:00"/>
    <s v="Urusan Tata Usaha dan Kerumahtanggaan (ABK)"/>
    <s v="Pelaksana Administrasi Wakil Direktur II"/>
    <x v="0"/>
    <s v="-"/>
    <s v="- Mahardhika Derahmat, A.Md.Pi. (Mualim)_-"/>
    <x v="2"/>
    <m/>
    <x v="0"/>
    <s v="Kampus Jakarta"/>
    <x v="7"/>
    <s v="D3 Teknik Penangkapan Ikan"/>
    <s v="Politeknik Kelautan dan Perikanan Bitung"/>
    <m/>
    <m/>
    <x v="2"/>
    <m/>
    <m/>
    <m/>
    <m/>
    <m/>
  </r>
  <r>
    <s v="Trans Tama Putra"/>
    <s v="-"/>
    <s v="A.Md."/>
    <s v="- Trans Tama Putra, A.Md."/>
    <s v="19890205 202203 1 002"/>
    <d v="1989-02-05T00:00:00"/>
    <n v="36"/>
    <s v="36 Tahun 7 Bulan"/>
    <s v="36-40"/>
    <s v="Laki-laki"/>
    <s v="Pengatur, II/c"/>
    <d v="2022-03-01T00:00:00"/>
    <x v="1"/>
    <x v="3"/>
    <x v="4"/>
    <x v="39"/>
    <s v="125 Tahun 8 Bulan"/>
    <s v="Nahkoda"/>
    <d v="2022-03-01T00:00:00"/>
    <s v="Urusan Tata Usaha dan Kerumahtanggaan (ABK)"/>
    <s v="Pelaksana Administrasi Wakil Direktur II"/>
    <x v="0"/>
    <s v="-"/>
    <s v="- Trans Tama Putra, A.Md. (Nahkoda)_-"/>
    <x v="2"/>
    <m/>
    <x v="0"/>
    <s v="Kampus Jakarta"/>
    <x v="7"/>
    <s v="D3 Teknik Penangkapan Ikan"/>
    <s v="Politeknik Kelautan dan Perikanan Bitung"/>
    <m/>
    <m/>
    <x v="2"/>
    <m/>
    <m/>
    <m/>
    <m/>
    <m/>
  </r>
  <r>
    <s v="Sajim"/>
    <s v="-"/>
    <s v="-"/>
    <s v="- Sajim, -"/>
    <s v="19670308 200003 1 006"/>
    <d v="1967-03-08T00:00:00"/>
    <n v="58"/>
    <s v="58 Tahun 6 Bulan"/>
    <s v="56-60"/>
    <s v="Laki-laki"/>
    <s v="Penata Muda Tk.I, III/b"/>
    <d v="2021-10-01T00:00:00"/>
    <x v="2"/>
    <x v="3"/>
    <x v="4"/>
    <x v="39"/>
    <s v="125 Tahun 8 Bulan"/>
    <s v="Kelasi"/>
    <d v="2021-01-01T00:00:00"/>
    <s v="Urusan Tata Usaha dan Kerumahtanggaan (ABK)"/>
    <s v="Pelaksana Administrasi Wakil Direktur II"/>
    <x v="0"/>
    <s v="Pensiun per 1 April 2025"/>
    <s v="- Sajim, - (Kelasi)_Pensiun per 1 April 2025"/>
    <x v="2"/>
    <m/>
    <x v="0"/>
    <s v="Kampus Serang"/>
    <x v="4"/>
    <s v="-"/>
    <s v="-"/>
    <m/>
    <m/>
    <x v="2"/>
    <m/>
    <m/>
    <m/>
    <m/>
    <m/>
  </r>
  <r>
    <s v="Handoko"/>
    <s v="-"/>
    <s v="-"/>
    <s v="- Handoko, -"/>
    <s v="19741216 200701 1 002"/>
    <d v="1974-12-16T00:00:00"/>
    <n v="50"/>
    <s v="50 Tahun 9 Bulan"/>
    <s v="46-50"/>
    <s v="Laki-laki"/>
    <s v="Penata Muda, III/a"/>
    <d v="2023-04-01T00:00:00"/>
    <x v="1"/>
    <x v="3"/>
    <x v="4"/>
    <x v="39"/>
    <s v="125 Tahun 8 Bulan"/>
    <s v="Kelasi"/>
    <d v="2021-09-30T00:00:00"/>
    <s v="Urusan Tata Usaha dan Kerumahtanggaan (ABK)"/>
    <s v="Pelaksana Administrasi Wakil Direktur II"/>
    <x v="0"/>
    <s v="-"/>
    <s v="- Handoko, - (Kelasi)_-"/>
    <x v="2"/>
    <m/>
    <x v="0"/>
    <s v="Kampus Serang"/>
    <x v="4"/>
    <s v="-"/>
    <s v="-"/>
    <m/>
    <m/>
    <x v="2"/>
    <m/>
    <m/>
    <m/>
    <m/>
    <m/>
  </r>
  <r>
    <s v="Agus Cahyo Poerwanto"/>
    <s v="-"/>
    <s v="S.E."/>
    <s v="- Agus Cahyo Poerwanto, S.E."/>
    <s v="19780207 200502 1 002"/>
    <d v="1978-02-07T00:00:00"/>
    <n v="47"/>
    <s v="47 Tahun 7 Bulan"/>
    <s v="46-50"/>
    <s v="Laki-laki"/>
    <s v="Penata Tk.I, III/d"/>
    <d v="2017-04-01T00:00:00"/>
    <x v="1"/>
    <x v="3"/>
    <x v="4"/>
    <x v="39"/>
    <s v="125 Tahun 8 Bulan"/>
    <s v="Kepala Unit Rumah Tangga"/>
    <d v="2024-09-01T00:00:00"/>
    <s v="Urusan Tata Usaha dan Kerumahtanggaan (Administrasi/Teknis)"/>
    <s v="Pelaksana Administrasi Wakil Direktur II"/>
    <x v="0"/>
    <s v="-"/>
    <s v="- Agus Cahyo Poerwanto, S.E. (Kepala Unit Rumah Tangga)_-"/>
    <x v="2"/>
    <m/>
    <x v="0"/>
    <s v="Kampus Jakarta"/>
    <x v="3"/>
    <s v="S1 Manajemen"/>
    <s v="Universitas Pembangunan Nasional Veteran Jakarta"/>
    <m/>
    <m/>
    <x v="2"/>
    <m/>
    <m/>
    <m/>
    <m/>
    <m/>
  </r>
  <r>
    <s v="Errys Rukiyanto"/>
    <s v="-"/>
    <s v="S.P."/>
    <s v="- Errys Rukiyanto, S.P."/>
    <s v="19761017 200910 1 001"/>
    <d v="1976-10-17T00:00:00"/>
    <n v="48"/>
    <s v="48 Tahun 11 Bulan"/>
    <s v="46-50"/>
    <s v="Laki-laki"/>
    <s v="Penata, III/c"/>
    <d v="2021-04-01T00:00:00"/>
    <x v="1"/>
    <x v="3"/>
    <x v="4"/>
    <x v="39"/>
    <s v="125 Tahun 8 Bulan"/>
    <s v="Penyusun Laporan Barang Milik Negara"/>
    <d v="2021-09-30T00:00:00"/>
    <s v="Urusan Keuangan dan Pengelolaan Barang Milik Negara"/>
    <s v="Pelaksana Administrasi Wakil Direktur II"/>
    <x v="0"/>
    <s v="-"/>
    <s v="- Errys Rukiyanto, S.P. (Penyusun Laporan Barang Milik Negara)_-"/>
    <x v="2"/>
    <m/>
    <x v="0"/>
    <s v="Kampus Jakarta"/>
    <x v="3"/>
    <s v="S1 Pertanian, Sosial Ekonomi"/>
    <s v="Universitas Satyagama"/>
    <m/>
    <m/>
    <x v="2"/>
    <m/>
    <m/>
    <m/>
    <m/>
    <m/>
  </r>
  <r>
    <s v="Risma Saptiaji"/>
    <s v="-"/>
    <s v="S.S.T.Pi."/>
    <s v="- Risma Saptiaji, S.S.T.Pi."/>
    <s v="19880730 201403 1 001"/>
    <d v="1988-07-30T00:00:00"/>
    <n v="37"/>
    <s v="37 Tahun 2 Bulan"/>
    <s v="36-40"/>
    <s v="Laki-laki"/>
    <s v="Penata, III/c"/>
    <d v="2022-04-01T00:00:00"/>
    <x v="1"/>
    <x v="3"/>
    <x v="4"/>
    <x v="39"/>
    <s v="125 Tahun 8 Bulan"/>
    <s v="Penyusun Laporan Keuangan"/>
    <d v="2021-01-01T00:00:00"/>
    <s v="Urusan Keuangan dan Pengelolaan Barang Milik Negara"/>
    <s v="Pelaksana Administrasi Wakil Direktur II"/>
    <x v="0"/>
    <s v="-"/>
    <s v="- Risma Saptiaji, S.S.T.Pi. (Penyusun Laporan Keuangan)_-"/>
    <x v="2"/>
    <m/>
    <x v="0"/>
    <s v="Kampus Jakarta"/>
    <x v="3"/>
    <s v="S1 Teknologi Pengelolaan Sumber Daya Perairan"/>
    <s v="Sekolah Tinggi Perikanan"/>
    <m/>
    <m/>
    <x v="2"/>
    <m/>
    <m/>
    <m/>
    <m/>
    <m/>
  </r>
  <r>
    <s v="Haryono"/>
    <s v="-"/>
    <s v="-"/>
    <s v="- Haryono, -"/>
    <s v="19650615 199403 1 005"/>
    <d v="1965-06-15T00:00:00"/>
    <n v="60"/>
    <s v="60 Tahun 3 Bulan"/>
    <s v="56-60"/>
    <s v="Laki-laki"/>
    <s v="Penata Muda Tk.I, III/b"/>
    <d v="2014-04-01T00:00:00"/>
    <x v="2"/>
    <x v="3"/>
    <x v="4"/>
    <x v="39"/>
    <s v="125 Tahun 8 Bulan"/>
    <s v="Pengelola Keuangan"/>
    <m/>
    <s v="Urusan Keuangan dan Pengelolaan Barang Milik Negara"/>
    <s v="Pelaksana Administrasi Wakil Direktur II"/>
    <x v="0"/>
    <s v="Pensiun per 1 Juli 2023"/>
    <s v="- Haryono, - ()_Pensiun per 1 Juli 2023"/>
    <x v="2"/>
    <m/>
    <x v="0"/>
    <s v="Kampus Jakarta"/>
    <x v="4"/>
    <s v="-"/>
    <s v="-"/>
    <m/>
    <m/>
    <x v="2"/>
    <m/>
    <m/>
    <m/>
    <m/>
    <m/>
  </r>
  <r>
    <s v="Rindu Linanda"/>
    <s v="-"/>
    <s v="S.E."/>
    <s v="- Rindu Linanda, S.E."/>
    <s v="19881010 201012 2 002"/>
    <d v="1988-10-10T00:00:00"/>
    <n v="36"/>
    <s v="36 Tahun 11 Bulan"/>
    <s v="36-40"/>
    <s v="Perempuan"/>
    <s v="Penata Muda Tk.I, III/b"/>
    <d v="2021-04-01T00:00:00"/>
    <x v="1"/>
    <x v="3"/>
    <x v="4"/>
    <x v="39"/>
    <s v="125 Tahun 8 Bulan"/>
    <s v="Analis Pengembangan Karir Pendidik dan Tenaga Kependidikan"/>
    <d v="2025-02-01T00:00:00"/>
    <s v="Urusan Kepegawaian"/>
    <s v="Pelaksana Administrasi Wakil Direktur II"/>
    <x v="0"/>
    <s v="-"/>
    <s v="- Rindu Linanda, S.E. (Analis Pengembangan Karir Pendidik dan Tenaga Kependidikan)_-"/>
    <x v="2"/>
    <m/>
    <x v="0"/>
    <s v="Kampus Jakarta"/>
    <x v="3"/>
    <s v="S1 Akuntansi"/>
    <s v="Universitas Islam Azzahra"/>
    <m/>
    <m/>
    <x v="2"/>
    <m/>
    <m/>
    <m/>
    <m/>
    <m/>
  </r>
  <r>
    <s v="Ai Setiadi"/>
    <s v="-"/>
    <s v="S.Pi., M.Tr.Pi."/>
    <s v="- Ai Setiadi, S.Pi., M.Tr.Pi."/>
    <s v="19811126 200901 1 006"/>
    <d v="1981-11-26T00:00:00"/>
    <n v="43"/>
    <s v="43 Tahun 10 Bulan"/>
    <s v="41-45"/>
    <s v="Laki-laki"/>
    <s v="Penata Muda Tk.I, III/b"/>
    <d v="2022-04-01T00:00:00"/>
    <x v="1"/>
    <x v="3"/>
    <x v="4"/>
    <x v="39"/>
    <s v="125 Tahun 8 Bulan"/>
    <s v="Analis Laboratorium Pendidikan "/>
    <d v="2025-02-01T00:00:00"/>
    <s v="Urusan Pendidikan, Penelitian dan Pengabdian Masyarakat"/>
    <s v="Pelaksana Administrasi Wakil Direktur I"/>
    <x v="0"/>
    <s v="-"/>
    <s v="- Ai Setiadi, S.Pi., M.Tr.Pi. (Analis Laboratorium Pendidikan )_-"/>
    <x v="2"/>
    <m/>
    <x v="0"/>
    <s v="Kampus Jakarta"/>
    <x v="0"/>
    <s v="S2 Pemanfaatan Sumber Daya Perikanan"/>
    <s v="Politeknik Ahli Usaha Perikanan"/>
    <m/>
    <m/>
    <x v="2"/>
    <m/>
    <m/>
    <m/>
    <m/>
    <m/>
  </r>
  <r>
    <s v="Puji Suprianto"/>
    <s v="-"/>
    <s v="-"/>
    <s v="- Puji Suprianto, -"/>
    <s v="19781024 200811 1 001"/>
    <d v="1978-10-24T00:00:00"/>
    <n v="46"/>
    <s v="46 Tahun 11 Bulan"/>
    <s v="46-50"/>
    <s v="Laki-laki"/>
    <s v="Pengatur Tk.I, II/d"/>
    <d v="2021-04-01T00:00:00"/>
    <x v="1"/>
    <x v="3"/>
    <x v="4"/>
    <x v="39"/>
    <s v="125 Tahun 8 Bulan"/>
    <s v="Pengelola Rumah Tangga"/>
    <d v="2025-02-01T00:00:00"/>
    <s v="Urusan Tata Usaha dan Kerumahtanggaan (Administrasi/Teknis)"/>
    <s v="Pelaksana Administrasi Wakil Direktur II"/>
    <x v="0"/>
    <s v="-"/>
    <s v="- Puji Suprianto, - (Pengelola Rumah Tangga)_-"/>
    <x v="2"/>
    <m/>
    <x v="0"/>
    <s v="Kampus Jakarta"/>
    <x v="4"/>
    <s v="-"/>
    <s v="-"/>
    <m/>
    <m/>
    <x v="2"/>
    <m/>
    <m/>
    <m/>
    <m/>
    <m/>
  </r>
  <r>
    <s v="Foris Suci Derita Asih"/>
    <s v="-"/>
    <s v="S.E."/>
    <s v="- Foris Suci Derita Asih, S.E."/>
    <s v="19750319 200910 2 001"/>
    <d v="1975-03-19T00:00:00"/>
    <n v="50"/>
    <s v="50 Tahun 6 Bulan"/>
    <s v="46-50"/>
    <s v="Perempuan"/>
    <s v="Penata Tk.I, III/d"/>
    <d v="2021-10-01T00:00:00"/>
    <x v="1"/>
    <x v="3"/>
    <x v="4"/>
    <x v="39"/>
    <s v="125 Tahun 8 Bulan"/>
    <s v="Verifikator Keuangan"/>
    <d v="2021-09-30T00:00:00"/>
    <s v="Urusan Keuangan dan Pengelolaan Barang Milik Negara"/>
    <s v="Pelaksana Administrasi Wakil Direktur II"/>
    <x v="0"/>
    <s v="-"/>
    <s v="- Foris Suci Derita Asih, S.E. (Verifikator Keuangan)_-"/>
    <x v="2"/>
    <m/>
    <x v="0"/>
    <s v="Kampus Bogor"/>
    <x v="3"/>
    <s v="S1 Manajemen"/>
    <s v="Universitas Gunadarma"/>
    <m/>
    <m/>
    <x v="2"/>
    <m/>
    <m/>
    <m/>
    <m/>
    <m/>
  </r>
  <r>
    <s v="Imphi Rosagtina Bernike Sinaga"/>
    <s v="-"/>
    <s v="A.Md."/>
    <s v="- Imphi Rosagtina Bernike Sinaga, A.Md."/>
    <s v="19830604 200910 2 001"/>
    <d v="1983-06-04T00:00:00"/>
    <n v="42"/>
    <s v="42 Tahun 3 Bulan"/>
    <s v="41-45"/>
    <s v="Perempuan"/>
    <s v="Penata Muda Tk.I, III/b"/>
    <d v="2022-10-01T00:00:00"/>
    <x v="1"/>
    <x v="3"/>
    <x v="4"/>
    <x v="39"/>
    <s v="125 Tahun 8 Bulan"/>
    <s v="Bendahara"/>
    <d v="2025-02-01T00:00:00"/>
    <s v="Urusan Keuangan dan Pengelolaan Barang Milik Negara"/>
    <s v="Pelaksana Administrasi Wakil Direktur II"/>
    <x v="0"/>
    <s v="-"/>
    <s v="- Imphi Rosagtina Bernike Sinaga, A.Md. (Bendahara)_-"/>
    <x v="2"/>
    <m/>
    <x v="0"/>
    <s v="Kampus Bogor"/>
    <x v="7"/>
    <s v="D3 Ekowisata"/>
    <s v="Institut Pertanian Bogor"/>
    <m/>
    <m/>
    <x v="2"/>
    <m/>
    <m/>
    <m/>
    <m/>
    <m/>
  </r>
  <r>
    <s v="Muhamad Mahpudin"/>
    <s v="-"/>
    <s v="-"/>
    <s v="- Muhamad Mahpudin, -"/>
    <s v="19670801 200212 1 001"/>
    <d v="1967-08-01T00:00:00"/>
    <n v="58"/>
    <s v="58 Tahun 1 Bulan"/>
    <s v="56-60"/>
    <s v="Laki-laki"/>
    <s v="Penata Muda Tk.I, III/b"/>
    <d v="2023-10-01T00:00:00"/>
    <x v="2"/>
    <x v="3"/>
    <x v="4"/>
    <x v="39"/>
    <s v="125 Tahun 8 Bulan"/>
    <s v="Pengelola Barang Milik Negara"/>
    <d v="2021-09-30T00:00:00"/>
    <s v="Urusan Keuangan dan Pengelolaan Barang Milik Negara"/>
    <s v="Pelaksana Administrasi Wakil Direktur II"/>
    <x v="0"/>
    <s v="Pensiun per 1 September 2025"/>
    <s v="- Muhamad Mahpudin, - (Pengelola Barang Milik Negara)_Pensiun per 1 September 2025"/>
    <x v="2"/>
    <m/>
    <x v="0"/>
    <s v="Kampus Bogor"/>
    <x v="4"/>
    <s v="-"/>
    <s v="-"/>
    <m/>
    <m/>
    <x v="2"/>
    <m/>
    <m/>
    <m/>
    <m/>
    <m/>
  </r>
  <r>
    <s v="Suganda"/>
    <s v="-"/>
    <s v="-"/>
    <s v="- Suganda, -"/>
    <s v="19720510 200312 1 001"/>
    <d v="1972-05-10T00:00:00"/>
    <n v="53"/>
    <s v="53 Tahun 4 Bulan"/>
    <s v="51-55"/>
    <s v="Laki-laki"/>
    <s v="Penata Muda Tk.I, III/b"/>
    <d v="2025-04-01T00:00:00"/>
    <x v="1"/>
    <x v="3"/>
    <x v="4"/>
    <x v="39"/>
    <s v="125 Tahun 8 Bulan"/>
    <s v="Pengelola Keuangan"/>
    <d v="2021-09-30T00:00:00"/>
    <s v="Urusan Keuangan dan Pengelolaan Barang Milik Negara"/>
    <s v="Pelaksana Administrasi Wakil Direktur II"/>
    <x v="0"/>
    <s v="-"/>
    <s v="- Suganda, - (Pengelola Keuangan)_-"/>
    <x v="2"/>
    <m/>
    <x v="0"/>
    <s v="Kampus Bogor"/>
    <x v="4"/>
    <s v="-"/>
    <s v="-"/>
    <m/>
    <m/>
    <x v="2"/>
    <m/>
    <m/>
    <m/>
    <m/>
    <m/>
  </r>
  <r>
    <s v="Iman Sulaeman"/>
    <s v="-"/>
    <s v="-"/>
    <s v="- Iman Sulaeman, -"/>
    <s v="19820811 200910 1 001"/>
    <d v="1982-08-11T00:00:00"/>
    <n v="43"/>
    <s v="43 Tahun 1 Bulan"/>
    <s v="41-45"/>
    <s v="Laki-laki"/>
    <s v="Pengatur Tk.I, II/d"/>
    <d v="2021-10-01T00:00:00"/>
    <x v="1"/>
    <x v="3"/>
    <x v="4"/>
    <x v="39"/>
    <s v="125 Tahun 8 Bulan"/>
    <s v="Pengelola Keuangan"/>
    <d v="2025-02-01T00:00:00"/>
    <s v="Urusan Keuangan dan Pengelolaan Barang Milik Negara"/>
    <s v="Pelaksana Administrasi Wakil Direktur II"/>
    <x v="0"/>
    <s v="-"/>
    <s v="- Iman Sulaeman, - (Pengelola Keuangan)_-"/>
    <x v="2"/>
    <m/>
    <x v="0"/>
    <s v="Kampus Bogor"/>
    <x v="4"/>
    <s v="-"/>
    <s v="-"/>
    <m/>
    <m/>
    <x v="2"/>
    <m/>
    <m/>
    <m/>
    <m/>
    <m/>
  </r>
  <r>
    <s v="Kushardiana"/>
    <s v="-"/>
    <s v="S.Psi., M.S.E."/>
    <s v="- Kushardiana, S.Psi., M.S.E."/>
    <s v="19760928 200502 2 001"/>
    <d v="1976-09-28T00:00:00"/>
    <n v="49"/>
    <s v="49 Tahun 0 Bulan"/>
    <s v="46-50"/>
    <s v="Perempuan"/>
    <s v="Pembina, IV/a"/>
    <d v="2021-04-01T00:00:00"/>
    <x v="1"/>
    <x v="4"/>
    <x v="4"/>
    <x v="39"/>
    <s v="125 Tahun 8 Bulan"/>
    <s v="Analis Sumber Daya Manusia Aparatur Ahli Muda"/>
    <d v="2024-11-05T00:00:00"/>
    <m/>
    <m/>
    <x v="2"/>
    <s v="-"/>
    <s v="- Kushardiana, S.Psi., M.S.E. (Analis Sumber Daya Manusia Aparatur Ahli Muda)_-"/>
    <x v="2"/>
    <m/>
    <x v="0"/>
    <s v="Kampus Jakarta"/>
    <x v="0"/>
    <s v="S2 Ilmu Ekonomi"/>
    <s v="Universitas Indonesia"/>
    <m/>
    <m/>
    <x v="2"/>
    <m/>
    <m/>
    <m/>
    <m/>
    <m/>
  </r>
  <r>
    <s v="Adi Apriyadi"/>
    <s v="-"/>
    <s v="S.A.P."/>
    <s v="- Adi Apriyadi, S.A.P."/>
    <s v="19780413 200604 1 009"/>
    <d v="1978-04-13T00:00:00"/>
    <n v="47"/>
    <s v="47 Tahun 5 Bulan"/>
    <s v="46-50"/>
    <s v="Laki-laki"/>
    <s v="Penata Muda Tk.I, III/b"/>
    <d v="2024-04-01T00:00:00"/>
    <x v="1"/>
    <x v="3"/>
    <x v="4"/>
    <x v="39"/>
    <s v="125 Tahun 8 Bulan"/>
    <s v="Pengelola Kepegawaian"/>
    <d v="2022-01-18T00:00:00"/>
    <s v="Urusan Kepegawaian"/>
    <s v="Pelaksana Administrasi Wakil Direktur II"/>
    <x v="0"/>
    <s v="-"/>
    <s v="- Adi Apriyadi, S.A.P. (Pengelola Kepegawaian)_-"/>
    <x v="2"/>
    <m/>
    <x v="0"/>
    <s v="Kampus Bogor"/>
    <x v="3"/>
    <s v="S1 Ilmu Administrasi Negara"/>
    <s v="Universitas Djuanda"/>
    <m/>
    <m/>
    <x v="2"/>
    <m/>
    <m/>
    <m/>
    <m/>
    <m/>
  </r>
  <r>
    <s v="Yuliatun Atiyah"/>
    <s v="-"/>
    <s v="-"/>
    <s v="- Yuliatun Atiyah, -"/>
    <s v="19761211 200502 2 002"/>
    <d v="1976-12-11T00:00:00"/>
    <n v="48"/>
    <s v="48 Tahun 9 Bulan"/>
    <s v="46-50"/>
    <s v="Perempuan"/>
    <s v="Penata Muda Tk.I, III/b"/>
    <d v="2025-04-01T00:00:00"/>
    <x v="1"/>
    <x v="3"/>
    <x v="4"/>
    <x v="39"/>
    <s v="125 Tahun 8 Bulan"/>
    <s v="Pengadministrasi Kepegawaian"/>
    <d v="2021-09-30T00:00:00"/>
    <s v="Urusan Kepegawaian"/>
    <s v="Pelaksana Administrasi Wakil Direktur II"/>
    <x v="0"/>
    <s v="-"/>
    <s v="- Yuliatun Atiyah, - (Pengadministrasi Kepegawaian)_-"/>
    <x v="2"/>
    <m/>
    <x v="0"/>
    <s v="Kampus Serang"/>
    <x v="4"/>
    <s v="-"/>
    <s v="-"/>
    <m/>
    <m/>
    <x v="2"/>
    <m/>
    <m/>
    <m/>
    <m/>
    <m/>
  </r>
  <r>
    <s v="Soleh"/>
    <s v="-"/>
    <s v="S.E."/>
    <s v="- Soleh, S.E."/>
    <s v="19651005 200112 1 002"/>
    <d v="1965-10-05T00:00:00"/>
    <n v="59"/>
    <s v="59 Tahun 11 Bulan"/>
    <s v="56-60"/>
    <s v="Laki-laki"/>
    <s v="Penata Muda Tk.I, III/b"/>
    <d v="2020-04-01T00:00:00"/>
    <x v="2"/>
    <x v="3"/>
    <x v="4"/>
    <x v="39"/>
    <s v="125 Tahun 8 Bulan"/>
    <s v="Analis Data dan Informasi"/>
    <m/>
    <s v="Urusan Kehumasan"/>
    <s v="Pelaksana Administrasi Wakil Direktur II"/>
    <x v="0"/>
    <s v="Pensiun per 1 November 2023"/>
    <s v="- Soleh, S.E. ()_Pensiun per 1 November 2023"/>
    <x v="2"/>
    <m/>
    <x v="0"/>
    <s v="Kampus Jakarta"/>
    <x v="3"/>
    <s v="Manajemen"/>
    <s v="Sekolah Tinggi Ilmu Ekonomi Pelita Bangsa"/>
    <m/>
    <m/>
    <x v="2"/>
    <m/>
    <m/>
    <m/>
    <m/>
    <m/>
  </r>
  <r>
    <s v="Okta Mulyawan"/>
    <s v="-"/>
    <s v="-"/>
    <s v="- Okta Mulyawan, -"/>
    <s v="19851010 200901 1 004"/>
    <d v="1985-10-10T00:00:00"/>
    <n v="39"/>
    <s v="39 Tahun 11 Bulan"/>
    <s v="36-40"/>
    <s v="Laki-laki"/>
    <s v="Pengatur Tk.I, II/d"/>
    <d v="2021-04-01T00:00:00"/>
    <x v="1"/>
    <x v="3"/>
    <x v="4"/>
    <x v="39"/>
    <s v="125 Tahun 8 Bulan"/>
    <s v="Pengadministrasi Kependidikan"/>
    <d v="2024-09-01T00:00:00"/>
    <s v="Urusan Administrasi Ketarunaan dan Alumni"/>
    <s v="Pelaksana Administrasi Wakil Direktur III"/>
    <x v="0"/>
    <s v="-"/>
    <s v="- Okta Mulyawan, - (Pengadministrasi Kependidikan)_-"/>
    <x v="2"/>
    <m/>
    <x v="0"/>
    <s v="Kampus Jakarta"/>
    <x v="4"/>
    <s v="-"/>
    <s v="-"/>
    <m/>
    <m/>
    <x v="2"/>
    <m/>
    <m/>
    <m/>
    <m/>
    <m/>
  </r>
  <r>
    <s v="Parwata"/>
    <s v="-"/>
    <s v="S.Pd."/>
    <s v="- Parwata, S.Pd."/>
    <s v="19670206 200003 1 001"/>
    <d v="1967-02-06T00:00:00"/>
    <n v="58"/>
    <s v="58 Tahun 7 Bulan"/>
    <s v="56-60"/>
    <s v="Laki-laki"/>
    <s v="Penata Tk.I, III/d"/>
    <d v="2014-10-01T00:00:00"/>
    <x v="2"/>
    <x v="3"/>
    <x v="4"/>
    <x v="39"/>
    <s v="125 Tahun 8 Bulan"/>
    <s v="Analis Peserta Didik"/>
    <s v="-"/>
    <s v="Urusan Administrasi Ketarunaan dan Alumni"/>
    <s v="Pelaksana Administrasi Wakil Direktur III"/>
    <x v="0"/>
    <s v="Pensiun per 1 Maret 2025"/>
    <s v="- Parwata, S.Pd. (Analis Peserta Didik)_Pensiun per 1 Maret 2025"/>
    <x v="2"/>
    <m/>
    <x v="0"/>
    <s v="Kampus Jakarta"/>
    <x v="3"/>
    <s v="S1 Pendidikan Ilmu Pengetahuan Sosial"/>
    <s v="STKIP"/>
    <m/>
    <m/>
    <x v="2"/>
    <m/>
    <m/>
    <m/>
    <m/>
    <m/>
  </r>
  <r>
    <s v="Soenarto"/>
    <s v="-"/>
    <s v="S.St.Pi., M.P."/>
    <s v="- Soenarto, S.St.Pi., M.P."/>
    <s v="19801201 200312 1 001"/>
    <d v="1980-12-01T00:00:00"/>
    <n v="44"/>
    <s v="44 Tahun 9 Bulan"/>
    <s v="41-45"/>
    <s v="Laki-laki"/>
    <s v="Pembina, IV/a"/>
    <d v="2018-10-01T00:00:00"/>
    <x v="1"/>
    <x v="3"/>
    <x v="4"/>
    <x v="39"/>
    <s v="125 Tahun 8 Bulan"/>
    <s v="Kepala Unit Administrasi Akademik"/>
    <d v="2024-09-01T00:00:00"/>
    <s v="Urusan Administrasi Ketarunaan dan Alumni"/>
    <s v="Pelaksana Administrasi Wakil Direktur III"/>
    <x v="0"/>
    <s v="-"/>
    <s v="- Soenarto, S.St.Pi., M.P. (Kepala Unit Administrasi Akademik)_-"/>
    <x v="2"/>
    <m/>
    <x v="0"/>
    <s v="Kampus Jakarta"/>
    <x v="0"/>
    <s v="S2 Industri Kecil Menengah"/>
    <s v="Institut Pertanian Bogor"/>
    <m/>
    <m/>
    <x v="2"/>
    <m/>
    <m/>
    <m/>
    <m/>
    <m/>
  </r>
  <r>
    <s v="Meila Eskaria Putri"/>
    <s v="-"/>
    <s v="S.St.Pi."/>
    <s v="- Meila Eskaria Putri, S.St.Pi."/>
    <s v="19860524 201012 2 007"/>
    <d v="1986-05-24T00:00:00"/>
    <n v="39"/>
    <s v="39 Tahun 4 Bulan"/>
    <s v="36-40"/>
    <s v="Perempuan"/>
    <s v="Penata Tk.I, III/d"/>
    <d v="2019-10-01T00:00:00"/>
    <x v="1"/>
    <x v="3"/>
    <x v="4"/>
    <x v="39"/>
    <s v="125 Tahun 8 Bulan"/>
    <s v="Pengadministrasi Akademik dan Pembina Taruna"/>
    <d v="2024-09-01T00:00:00"/>
    <s v="Urusan Administrasi Ketarunaan dan Alumni"/>
    <s v="Pelaksana Administrasi Wakil Direktur III"/>
    <x v="0"/>
    <s v="-"/>
    <s v="- Meila Eskaria Putri, S.St.Pi. (Pengadministrasi Akademik dan Pembina Taruna)_-"/>
    <x v="2"/>
    <m/>
    <x v="0"/>
    <s v="Kampus Bogor"/>
    <x v="3"/>
    <s v="S1 Penyuluhan Perikanan"/>
    <s v="Sekolah Tinggi Perikanan"/>
    <m/>
    <m/>
    <x v="2"/>
    <m/>
    <m/>
    <m/>
    <m/>
    <m/>
  </r>
  <r>
    <s v="Arti Yuliarti"/>
    <s v="-"/>
    <s v="-"/>
    <s v="- Arti Yuliarti, -"/>
    <s v="19830716 200811 2 001"/>
    <d v="1983-07-16T00:00:00"/>
    <n v="42"/>
    <s v="42 Tahun 2 Bulan"/>
    <s v="41-45"/>
    <s v="Perempuan"/>
    <s v="Penata Muda, III/a"/>
    <d v="2025-04-01T00:00:00"/>
    <x v="1"/>
    <x v="3"/>
    <x v="4"/>
    <x v="39"/>
    <s v="125 Tahun 8 Bulan"/>
    <s v="Kepala Sub Unit Pelayanan Akademik"/>
    <d v="2024-09-01T00:00:00"/>
    <s v="Urusan Administrasi Ketarunaan dan Alumni"/>
    <s v="Pelaksana Administrasi Wakil Direktur III"/>
    <x v="0"/>
    <s v="-"/>
    <s v="- Arti Yuliarti, - (Kepala Sub Unit Pelayanan Akademik)_-"/>
    <x v="2"/>
    <m/>
    <x v="0"/>
    <s v="Kampus Serang"/>
    <x v="4"/>
    <s v="-"/>
    <s v="-"/>
    <m/>
    <m/>
    <x v="2"/>
    <m/>
    <m/>
    <m/>
    <m/>
    <m/>
  </r>
  <r>
    <s v="Rahmat"/>
    <s v="-"/>
    <s v="-"/>
    <s v="- Rahmat, -"/>
    <s v="19671215 200212 1 002"/>
    <d v="1967-12-15T00:00:00"/>
    <n v="57"/>
    <s v="57 Tahun 9 Bulan"/>
    <s v="56-60"/>
    <s v="Laki-laki"/>
    <s v="Penata Muda Tk.I, III/b"/>
    <d v="2023-04-01T00:00:00"/>
    <x v="1"/>
    <x v="3"/>
    <x v="4"/>
    <x v="39"/>
    <s v="125 Tahun 8 Bulan"/>
    <s v="Penjaga Asrama"/>
    <d v="2021-01-01T00:00:00"/>
    <s v="Urusan Pembinaan Karakter"/>
    <s v="Pelaksana Administrasi Wakil Direktur III"/>
    <x v="0"/>
    <s v="-"/>
    <s v="- Rahmat, - (Penjaga Asrama)_-"/>
    <x v="2"/>
    <m/>
    <x v="0"/>
    <s v="Kampus Jakarta"/>
    <x v="4"/>
    <s v="-"/>
    <s v="-"/>
    <m/>
    <m/>
    <x v="2"/>
    <m/>
    <m/>
    <m/>
    <m/>
    <m/>
  </r>
  <r>
    <s v="Lilis Suryani"/>
    <s v="-"/>
    <s v="-"/>
    <s v="- Lilis Suryani, -"/>
    <s v="19700204 200502 2 001"/>
    <d v="1970-02-04T00:00:00"/>
    <n v="55"/>
    <s v="55 Tahun 7 Bulan"/>
    <s v="51-55"/>
    <s v="Perempuan"/>
    <s v="Pengatur Tk.I, II/d"/>
    <d v="2025-04-01T00:00:00"/>
    <x v="1"/>
    <x v="3"/>
    <x v="4"/>
    <x v="39"/>
    <s v="125 Tahun 8 Bulan"/>
    <s v="Pramubakti"/>
    <d v="2021-01-01T00:00:00"/>
    <s v="Urusan Pembinaan Karakter"/>
    <s v="Pelaksana Administrasi Wakil Direktur III"/>
    <x v="0"/>
    <s v="-"/>
    <s v="- Lilis Suryani, - (Pramubakti)_-"/>
    <x v="2"/>
    <m/>
    <x v="0"/>
    <s v="Kampus Jakarta"/>
    <x v="4"/>
    <s v="-"/>
    <s v="-"/>
    <m/>
    <m/>
    <x v="2"/>
    <m/>
    <m/>
    <m/>
    <m/>
    <m/>
  </r>
  <r>
    <s v="Suprapti"/>
    <s v="-"/>
    <s v="-"/>
    <s v="- Suprapti, -"/>
    <s v="19810927 200502 2 002"/>
    <d v="1981-09-27T00:00:00"/>
    <n v="44"/>
    <s v="44 Tahun 0 Bulan"/>
    <s v="41-45"/>
    <s v="Perempuan"/>
    <s v="Pengatur, II/c"/>
    <d v="2025-04-01T00:00:00"/>
    <x v="1"/>
    <x v="3"/>
    <x v="4"/>
    <x v="39"/>
    <s v="125 Tahun 8 Bulan"/>
    <s v="Pengadministrasi Umum"/>
    <d v="2025-02-01T00:00:00"/>
    <s v="Urusan Tata Usaha dan Kerumahtanggaan (Administrasi/Teknis)"/>
    <s v="Pelaksana Administrasi Wakil Direktur II"/>
    <x v="0"/>
    <s v="-"/>
    <s v="- Suprapti, - (Pengadministrasi Umum)_-"/>
    <x v="2"/>
    <m/>
    <x v="0"/>
    <s v="Kampus Jakarta"/>
    <x v="4"/>
    <s v="-"/>
    <s v="-"/>
    <m/>
    <m/>
    <x v="2"/>
    <m/>
    <m/>
    <m/>
    <m/>
    <m/>
  </r>
  <r>
    <s v="Wirdiningsih"/>
    <s v="-"/>
    <s v="-"/>
    <s v="- Wirdiningsih, -"/>
    <s v="19740628 200312 2 001"/>
    <d v="1974-06-28T00:00:00"/>
    <n v="51"/>
    <s v="51 Tahun 3 Bulan"/>
    <s v="51-55"/>
    <s v="Perempuan"/>
    <s v="Pengatur Muda, II/a"/>
    <d v="2020-04-01T00:00:00"/>
    <x v="1"/>
    <x v="3"/>
    <x v="4"/>
    <x v="39"/>
    <s v="125 Tahun 8 Bulan"/>
    <s v="Pramubakti"/>
    <d v="2021-01-01T00:00:00"/>
    <s v="Urusan Pembinaan Karakter"/>
    <s v="Pelaksana Administrasi Wakil Direktur III"/>
    <x v="0"/>
    <s v="-"/>
    <s v="- Wirdiningsih, - (Pramubakti)_-"/>
    <x v="2"/>
    <m/>
    <x v="0"/>
    <s v="Kampus Jakarta"/>
    <x v="5"/>
    <s v="-"/>
    <s v="-"/>
    <m/>
    <m/>
    <x v="2"/>
    <m/>
    <m/>
    <m/>
    <m/>
    <m/>
  </r>
  <r>
    <s v="Siti Nurhasanah"/>
    <s v="-"/>
    <s v="-"/>
    <s v="- Siti Nurhasanah, -"/>
    <s v="19770911 200604 2 011"/>
    <d v="1977-09-11T00:00:00"/>
    <n v="48"/>
    <s v="48 Tahun 0 Bulan"/>
    <s v="46-50"/>
    <s v="Perempuan"/>
    <s v="Pengatur Muda, II/a"/>
    <d v="2022-04-01T00:00:00"/>
    <x v="1"/>
    <x v="3"/>
    <x v="4"/>
    <x v="39"/>
    <s v="125 Tahun 8 Bulan"/>
    <s v="Pramubakti"/>
    <d v="2021-01-01T00:00:00"/>
    <s v="Urusan Pembinaan Karakter"/>
    <s v="Pelaksana Administrasi Wakil Direktur III"/>
    <x v="0"/>
    <s v="-"/>
    <s v="- Siti Nurhasanah, - (Pramubakti)_-"/>
    <x v="2"/>
    <m/>
    <x v="0"/>
    <s v="Kampus Jakarta"/>
    <x v="6"/>
    <s v="-"/>
    <s v="-"/>
    <m/>
    <m/>
    <x v="2"/>
    <m/>
    <m/>
    <m/>
    <m/>
    <m/>
  </r>
  <r>
    <s v="Karinah"/>
    <s v="-"/>
    <s v="-"/>
    <s v="- Karinah, -"/>
    <s v="19681001 200604 2 002"/>
    <d v="1968-10-01T00:00:00"/>
    <n v="56"/>
    <s v="56 Tahun 11 Bulan"/>
    <s v="56-60"/>
    <s v="Perempuan"/>
    <s v="Pengatur Muda Tk.I, II/b"/>
    <d v="2021-10-01T00:00:00"/>
    <x v="1"/>
    <x v="3"/>
    <x v="4"/>
    <x v="39"/>
    <s v="125 Tahun 8 Bulan"/>
    <s v="Pramubakti"/>
    <d v="2021-09-30T00:00:00"/>
    <s v="Urusan Pembinaan Karakter"/>
    <s v="Pelaksana Administrasi Wakil Direktur III"/>
    <x v="0"/>
    <s v="-"/>
    <s v="- Karinah, - (Pramubakti)_-"/>
    <x v="2"/>
    <m/>
    <x v="0"/>
    <s v="Kampus Serang"/>
    <x v="6"/>
    <s v="-"/>
    <s v="-"/>
    <m/>
    <m/>
    <x v="2"/>
    <m/>
    <m/>
    <m/>
    <m/>
    <m/>
  </r>
  <r>
    <s v="Dasiah"/>
    <s v="-"/>
    <s v="-"/>
    <s v="- Dasiah, -"/>
    <s v="19681012 200502 2 001"/>
    <d v="1968-10-12T00:00:00"/>
    <n v="56"/>
    <s v="56 Tahun 11 Bulan"/>
    <s v="56-60"/>
    <s v="Perempuan"/>
    <s v="Pengatur Muda Tk.I, II/b"/>
    <d v="2023-10-01T00:00:00"/>
    <x v="1"/>
    <x v="3"/>
    <x v="4"/>
    <x v="39"/>
    <s v="125 Tahun 8 Bulan"/>
    <s v="Pramubakti"/>
    <d v="2021-09-30T00:00:00"/>
    <s v="Urusan Pembinaan Karakter"/>
    <s v="Pelaksana Administrasi Wakil Direktur III"/>
    <x v="0"/>
    <s v="-"/>
    <s v="- Dasiah, - (Pramubakti)_-"/>
    <x v="2"/>
    <m/>
    <x v="0"/>
    <s v="Kampus Serang"/>
    <x v="6"/>
    <s v="-"/>
    <s v="-"/>
    <m/>
    <m/>
    <x v="2"/>
    <m/>
    <m/>
    <m/>
    <m/>
    <m/>
  </r>
  <r>
    <s v="Tarsad"/>
    <s v="-"/>
    <s v="-"/>
    <s v="- Tarsad, -"/>
    <s v="19810713 200502 1 002"/>
    <d v="1981-07-13T00:00:00"/>
    <n v="44"/>
    <s v="44 Tahun 2 Bulan"/>
    <s v="41-45"/>
    <s v="Laki-laki"/>
    <s v="Pengatur Muda, II/a"/>
    <d v="2023-10-01T00:00:00"/>
    <x v="1"/>
    <x v="3"/>
    <x v="4"/>
    <x v="39"/>
    <s v="125 Tahun 8 Bulan"/>
    <s v="Satuan Pengamanan"/>
    <d v="2021-09-30T00:00:00"/>
    <s v="Urusan Tata Usaha dan Kerumahtanggaan (Administrasi/Teknis)"/>
    <s v="Pelaksana Administrasi Wakil Direktur II"/>
    <x v="0"/>
    <s v="-"/>
    <s v="- Tarsad, - (Satuan Pengamanan)_-"/>
    <x v="2"/>
    <m/>
    <x v="0"/>
    <s v="Kampus Serang"/>
    <x v="6"/>
    <s v="-"/>
    <s v="-"/>
    <m/>
    <m/>
    <x v="2"/>
    <m/>
    <m/>
    <m/>
    <m/>
    <m/>
  </r>
  <r>
    <s v="Sumiyati"/>
    <s v="-"/>
    <s v="-"/>
    <s v="- Sumiyati, -"/>
    <s v="19860505 200910 2 001"/>
    <d v="1986-05-05T00:00:00"/>
    <n v="39"/>
    <s v="39 Tahun 4 Bulan"/>
    <s v="36-40"/>
    <s v="Perempuan"/>
    <s v="Juru Tk.I, I/d"/>
    <d v="2021-10-01T00:00:00"/>
    <x v="1"/>
    <x v="3"/>
    <x v="4"/>
    <x v="39"/>
    <s v="125 Tahun 8 Bulan"/>
    <s v="Pramubakti"/>
    <d v="2021-09-30T00:00:00"/>
    <s v="Urusan Pembinaan Karakter"/>
    <s v="Pelaksana Administrasi Wakil Direktur III"/>
    <x v="0"/>
    <s v="-"/>
    <s v="- Sumiyati, - (Pramubakti)_-"/>
    <x v="2"/>
    <m/>
    <x v="0"/>
    <s v="Kampus Serang"/>
    <x v="5"/>
    <s v="-"/>
    <s v="-"/>
    <m/>
    <m/>
    <x v="2"/>
    <m/>
    <m/>
    <m/>
    <m/>
    <m/>
  </r>
  <r>
    <s v="Muhammad Alfan Ansori"/>
    <s v="-"/>
    <s v="S.St.Pi., M.Tr.Pi."/>
    <s v="- Muhammad Alfan Ansori, S.St.Pi., M.Tr.Pi."/>
    <s v="19880808 202012 1 004"/>
    <d v="1988-08-08T00:00:00"/>
    <n v="37"/>
    <s v="37 Tahun 1 Bulan"/>
    <s v="36-40"/>
    <s v="Laki-laki"/>
    <s v="Penata Muda, III/a"/>
    <d v="2022-07-01T00:00:00"/>
    <x v="1"/>
    <x v="4"/>
    <x v="4"/>
    <x v="39"/>
    <s v="125 Tahun 8 Bulan"/>
    <s v="Pranata Laboratorium Pendidikan Ahli Pertama"/>
    <d v="2023-04-05T00:00:00"/>
    <m/>
    <m/>
    <x v="3"/>
    <m/>
    <s v="- Muhammad Alfan Ansori, S.St.Pi., M.Tr.Pi. (Pranata Laboratorium Pendidikan Ahli Pertama)_"/>
    <x v="2"/>
    <m/>
    <x v="0"/>
    <s v="Kampus Jakarta"/>
    <x v="0"/>
    <s v="S2. Pemanfaatan Sumberdaya Perikanan"/>
    <s v="Politeknik Ahli Usaha Perikanan"/>
    <m/>
    <m/>
    <x v="2"/>
    <m/>
    <m/>
    <m/>
    <m/>
    <m/>
  </r>
  <r>
    <s v="Reynaldy Indra Syah Putra"/>
    <s v="-"/>
    <s v="S.St.Pi., M.Sc."/>
    <s v="- Reynaldy Indra Syah Putra, S.St.Pi., M.Sc."/>
    <s v="19870511 201403 1 001"/>
    <d v="1987-05-11T00:00:00"/>
    <n v="38"/>
    <s v="38 Tahun 4 Bulan"/>
    <s v="36-40"/>
    <s v="Laki-laki"/>
    <s v="Penata, III/c"/>
    <d v="2022-04-01T00:00:00"/>
    <x v="1"/>
    <x v="4"/>
    <x v="4"/>
    <x v="39"/>
    <s v="125 Tahun 8 Bulan"/>
    <s v="Pranata Hubungan Masyarakat Ahli Muda"/>
    <d v="2023-01-02T00:00:00"/>
    <m/>
    <m/>
    <x v="4"/>
    <s v="-"/>
    <s v="- Reynaldy Indra Syah Putra, S.St.Pi., M.Sc. (Pranata Hubungan Masyarakat Ahli Muda)_-"/>
    <x v="2"/>
    <m/>
    <x v="0"/>
    <s v="Kampus Jakarta"/>
    <x v="0"/>
    <s v="S2 Master of Fisheries Science"/>
    <s v="Pukyong National of University"/>
    <m/>
    <m/>
    <x v="2"/>
    <m/>
    <m/>
    <m/>
    <m/>
    <m/>
  </r>
  <r>
    <s v="Ida Yulini"/>
    <s v="drg."/>
    <s v="-"/>
    <s v="drg. Ida Yulini, -"/>
    <s v="19580626 198701 2 001"/>
    <d v="1958-06-26T00:00:00"/>
    <n v="67"/>
    <s v="67 Tahun 3 Bulan"/>
    <s v="66-70"/>
    <s v="Perempuan"/>
    <s v="Pembina Utama, IV/e"/>
    <d v="2019-10-01T00:00:00"/>
    <x v="2"/>
    <x v="4"/>
    <x v="4"/>
    <x v="39"/>
    <s v="125 Tahun 8 Bulan"/>
    <s v="Dokter Gigi Utama"/>
    <m/>
    <m/>
    <m/>
    <x v="5"/>
    <s v="Pensiun per "/>
    <s v="drg. Ida Yulini, - ()_Pensiun per "/>
    <x v="2"/>
    <m/>
    <x v="0"/>
    <s v="Kampus Jakarta"/>
    <x v="0"/>
    <s v="Kedokteran"/>
    <s v="Universitas Sumatera Utara"/>
    <m/>
    <m/>
    <x v="2"/>
    <m/>
    <m/>
    <m/>
    <m/>
    <m/>
  </r>
  <r>
    <s v="Alexander Saut Pangidoan Hutabarat"/>
    <s v="Dr."/>
    <s v="-"/>
    <s v="dr. Alexander Saut Pangidoan Hutabarat, -"/>
    <s v="19760908 200502 1 002"/>
    <d v="1976-09-08T00:00:00"/>
    <n v="49"/>
    <s v="49 Tahun 0 Bulan"/>
    <s v="46-50"/>
    <s v="Laki-laki"/>
    <s v="Pembina Utama Muda, IV/c"/>
    <d v="2023-10-01T00:00:00"/>
    <x v="1"/>
    <x v="4"/>
    <x v="4"/>
    <x v="39"/>
    <s v="125 Tahun 8 Bulan"/>
    <s v="Dokter Umum Madya"/>
    <d v="2021-09-30T00:00:00"/>
    <m/>
    <m/>
    <x v="6"/>
    <s v="-"/>
    <s v="dr. Alexander Saut Pangidoan Hutabarat, - (Dokter Umum Madya)_-"/>
    <x v="2"/>
    <m/>
    <x v="0"/>
    <s v="Kampus Jakarta"/>
    <x v="0"/>
    <s v="S2 Profesi Dokter"/>
    <s v="Universitas Kristen Indonesia"/>
    <m/>
    <m/>
    <x v="2"/>
    <m/>
    <m/>
    <m/>
    <m/>
    <m/>
  </r>
  <r>
    <s v="Evie Rachmawati"/>
    <s v="Dr."/>
    <s v="-"/>
    <s v="dr. Evie Rachmawati, -"/>
    <s v="19710610 200502 2 001"/>
    <d v="1971-06-10T00:00:00"/>
    <n v="54"/>
    <s v="54 Tahun 3 Bulan"/>
    <s v="51-55"/>
    <s v="Perempuan"/>
    <s v="Pembina Utama Muda, IV/c"/>
    <d v="2023-10-01T00:00:00"/>
    <x v="1"/>
    <x v="4"/>
    <x v="4"/>
    <x v="39"/>
    <s v="125 Tahun 8 Bulan"/>
    <s v="Dokter Umum Madya"/>
    <d v="2021-09-30T00:00:00"/>
    <m/>
    <m/>
    <x v="6"/>
    <s v="-"/>
    <s v="dr. Evie Rachmawati, - (Dokter Umum Madya)_-"/>
    <x v="2"/>
    <m/>
    <x v="0"/>
    <s v="Kampus Jakarta"/>
    <x v="0"/>
    <s v="S1 Kedokteran Umum"/>
    <s v="Universitas Taruma Negara"/>
    <m/>
    <m/>
    <x v="2"/>
    <m/>
    <m/>
    <m/>
    <m/>
    <m/>
  </r>
  <r>
    <s v="Irfan Syah"/>
    <s v="-"/>
    <s v="S.E."/>
    <s v="- Irfan Syah, S.E."/>
    <s v="19650526 200003 1 001"/>
    <d v="1965-05-26T00:00:00"/>
    <n v="60"/>
    <s v="60 Tahun 4 Bulan"/>
    <s v="56-60"/>
    <s v="Laki-laki"/>
    <s v="Penata Tk.I, III/d"/>
    <d v="2012-04-01T00:00:00"/>
    <x v="2"/>
    <x v="4"/>
    <x v="4"/>
    <x v="39"/>
    <s v="125 Tahun 8 Bulan"/>
    <s v="Analis Kepegawaian Muda"/>
    <m/>
    <m/>
    <m/>
    <x v="7"/>
    <s v="Pensiun per 1 Mei 2023"/>
    <s v="- Irfan Syah, S.E. ()_Pensiun per 1 Mei 2023"/>
    <x v="2"/>
    <m/>
    <x v="0"/>
    <s v="Kampus Jakarta"/>
    <x v="3"/>
    <s v="Manajemen"/>
    <s v="Universitas Pancasila"/>
    <m/>
    <m/>
    <x v="2"/>
    <m/>
    <m/>
    <m/>
    <m/>
    <m/>
  </r>
  <r>
    <s v="Neneng Marhani"/>
    <s v="-"/>
    <s v="S.Sos., M.M."/>
    <s v="- Neneng Marhani, S.Sos., M.M."/>
    <s v="19721227 200003 2 005"/>
    <d v="1972-12-27T00:00:00"/>
    <n v="52"/>
    <s v="52 Tahun 9 Bulan"/>
    <s v="51-55"/>
    <s v="Perempuan"/>
    <s v="Pembina, IV/a"/>
    <d v="2023-10-01T00:00:00"/>
    <x v="1"/>
    <x v="4"/>
    <x v="4"/>
    <x v="39"/>
    <s v="125 Tahun 8 Bulan"/>
    <s v="Analis Pengelolaan Keuangan APBN Ahli Madya"/>
    <d v="2025-02-01T00:00:00"/>
    <m/>
    <m/>
    <x v="8"/>
    <s v="-"/>
    <s v="- Neneng Marhani, S.Sos., M.M. (Analis Pengelolaan Keuangan APBN Ahli Madya)_-"/>
    <x v="2"/>
    <m/>
    <x v="0"/>
    <s v="Kampus Jakarta"/>
    <x v="0"/>
    <s v="S2 Manajemen"/>
    <s v="Sekolah Tinggi Manajemen IMMI"/>
    <m/>
    <m/>
    <x v="2"/>
    <m/>
    <m/>
    <m/>
    <m/>
    <m/>
  </r>
  <r>
    <s v="Supomo"/>
    <s v="-"/>
    <s v="S.P."/>
    <s v="- Supomo, S.P."/>
    <s v="19701212 200212 1 004"/>
    <d v="1970-12-12T00:00:00"/>
    <n v="54"/>
    <s v="54 Tahun 9 Bulan"/>
    <s v="51-55"/>
    <s v="Laki-laki"/>
    <s v="Penata Tk.I, III/d"/>
    <d v="2020-04-01T00:00:00"/>
    <x v="2"/>
    <x v="4"/>
    <x v="4"/>
    <x v="39"/>
    <s v="125 Tahun 8 Bulan"/>
    <s v="Pengelola Pengadaan Barang dan Jasa Muda"/>
    <d v="2021-09-30T00:00:00"/>
    <m/>
    <m/>
    <x v="9"/>
    <s v="Mutasi ke Biro Umum KKP per 1 Juni 2024"/>
    <s v="- Supomo, S.P. ()_Mutasi ke Biro Umum KKP per 1 Juni 2024"/>
    <x v="2"/>
    <m/>
    <x v="0"/>
    <s v="Kampus Jakarta"/>
    <x v="3"/>
    <s v="Pertanian, Agronomi"/>
    <s v="Universitas Nasional"/>
    <m/>
    <m/>
    <x v="2"/>
    <m/>
    <m/>
    <m/>
    <m/>
    <m/>
  </r>
  <r>
    <s v="Indah Sulistiyowati"/>
    <s v="Dr."/>
    <s v="-"/>
    <s v="dr. Indah Sulistiyowati, -"/>
    <s v="19801224 201412 2 001"/>
    <d v="1980-12-24T00:00:00"/>
    <n v="44"/>
    <s v="44 Tahun 9 Bulan"/>
    <s v="41-45"/>
    <s v="Perempuan"/>
    <s v="Penata Tk.I, III/d"/>
    <d v="2021-04-01T00:00:00"/>
    <x v="1"/>
    <x v="4"/>
    <x v="4"/>
    <x v="39"/>
    <s v="125 Tahun 8 Bulan"/>
    <s v="Dokter Umum Muda"/>
    <d v="2021-09-30T00:00:00"/>
    <m/>
    <m/>
    <x v="6"/>
    <s v="-"/>
    <s v="dr. Indah Sulistiyowati, - (Dokter Umum Muda)_-"/>
    <x v="2"/>
    <m/>
    <x v="0"/>
    <s v="Kampus Jakarta"/>
    <x v="0"/>
    <s v="S2 Profesi Dokter"/>
    <s v="Universitas Trisakti"/>
    <m/>
    <m/>
    <x v="2"/>
    <m/>
    <m/>
    <m/>
    <m/>
    <m/>
  </r>
  <r>
    <s v="Widya Indarti"/>
    <s v="-"/>
    <s v="S.Sos."/>
    <s v="- Widya Indarti, S.Sos."/>
    <s v="19810417 200901 2 001"/>
    <d v="1981-04-17T00:00:00"/>
    <n v="44"/>
    <s v="44 Tahun 5 Bulan"/>
    <s v="41-45"/>
    <s v="Perempuan"/>
    <s v="Penata Muda Tk.I, III/b"/>
    <d v="2017-04-01T00:00:00"/>
    <x v="1"/>
    <x v="4"/>
    <x v="4"/>
    <x v="39"/>
    <s v="125 Tahun 8 Bulan"/>
    <s v="Pustakawan Muda"/>
    <d v="2023-08-01T00:00:00"/>
    <m/>
    <m/>
    <x v="10"/>
    <s v="-"/>
    <s v="- Widya Indarti, S.Sos. (Pustakawan Muda)_-"/>
    <x v="2"/>
    <m/>
    <x v="0"/>
    <s v="Kampus Jakarta"/>
    <x v="3"/>
    <s v="S1 Ilmu Perpustakaan"/>
    <s v="Universitas Padjadjaran"/>
    <m/>
    <m/>
    <x v="2"/>
    <m/>
    <m/>
    <m/>
    <m/>
    <m/>
  </r>
  <r>
    <s v="Anugrah Bertiantono"/>
    <s v="-"/>
    <s v="A.Md., S.TP."/>
    <s v="- Anugrah Bertiantono, A.Md., S.TP."/>
    <s v="19831218 200604 1 001"/>
    <d v="1983-12-18T00:00:00"/>
    <n v="41"/>
    <s v="41 Tahun 9 Bulan"/>
    <s v="41-45"/>
    <s v="Laki-laki"/>
    <s v="Penata Muda Tk.I, III/b"/>
    <d v="2021-10-01T00:00:00"/>
    <x v="1"/>
    <x v="4"/>
    <x v="4"/>
    <x v="39"/>
    <s v="125 Tahun 8 Bulan"/>
    <s v="Pranata Laboratorium Pendidikan Ahli Pertama"/>
    <d v="2018-10-01T00:00:00"/>
    <m/>
    <m/>
    <x v="3"/>
    <s v="-"/>
    <s v="- Anugrah Bertiantono, A.Md., S.TP. (Pranata Laboratorium Pendidikan Ahli Pertama)_-"/>
    <x v="2"/>
    <m/>
    <x v="0"/>
    <s v="Kampus Jakarta"/>
    <x v="3"/>
    <s v="S1 Teknologi Pangan"/>
    <s v="Universitas Sahid Jakarta"/>
    <m/>
    <m/>
    <x v="2"/>
    <m/>
    <m/>
    <m/>
    <m/>
    <m/>
  </r>
  <r>
    <s v="Sumardi"/>
    <s v="-"/>
    <s v="-"/>
    <s v="- Sumardi, -"/>
    <s v="19681215 200212 1 002"/>
    <d v="1968-12-15T00:00:00"/>
    <n v="56"/>
    <s v="56 Tahun 9 Bulan"/>
    <s v="56-60"/>
    <s v="Laki-laki"/>
    <s v="Penata Muda Tk.I, III/b"/>
    <d v="2023-04-01T00:00:00"/>
    <x v="1"/>
    <x v="4"/>
    <x v="4"/>
    <x v="39"/>
    <s v="125 Tahun 8 Bulan"/>
    <s v="Pranata Keuangan APBN Terampil"/>
    <d v="2021-03-24T00:00:00"/>
    <m/>
    <m/>
    <x v="11"/>
    <s v="-"/>
    <s v="- Sumardi, - (Pranata Keuangan APBN Terampil)_-"/>
    <x v="2"/>
    <m/>
    <x v="0"/>
    <s v="Kampus Jakarta"/>
    <x v="4"/>
    <s v="-"/>
    <s v="-"/>
    <m/>
    <m/>
    <x v="2"/>
    <m/>
    <m/>
    <m/>
    <m/>
    <m/>
  </r>
  <r>
    <s v="Edi Triatmoko"/>
    <s v="-"/>
    <s v="A.Md."/>
    <s v="- Edi Triatmoko, A.Md."/>
    <s v="19850715 200801 1 003"/>
    <d v="1985-07-15T00:00:00"/>
    <n v="40"/>
    <s v="40 Tahun 2 Bulan"/>
    <s v="36-40"/>
    <s v="Laki-laki"/>
    <s v="Penata Muda Tk.I, III/b"/>
    <d v="2023-10-01T00:00:00"/>
    <x v="1"/>
    <x v="4"/>
    <x v="4"/>
    <x v="39"/>
    <s v="125 Tahun 8 Bulan"/>
    <s v="Perawat Pelaksana Lanjutan"/>
    <d v="2021-09-30T00:00:00"/>
    <m/>
    <m/>
    <x v="12"/>
    <s v="-"/>
    <s v="- Edi Triatmoko, A.Md. (Perawat Pelaksana Lanjutan)_-"/>
    <x v="2"/>
    <m/>
    <x v="0"/>
    <s v="Kampus Jakarta"/>
    <x v="7"/>
    <s v="D3 Keperawatan"/>
    <s v="Politeknik Kesehatan Semarang"/>
    <m/>
    <m/>
    <x v="2"/>
    <m/>
    <m/>
    <m/>
    <m/>
    <m/>
  </r>
  <r>
    <s v="Achmad Raj Gedion"/>
    <s v="-"/>
    <s v="A.Md."/>
    <s v="- Achmad Raj Gedion, A.Md."/>
    <s v="19840912 201012 1 002"/>
    <d v="1984-09-12T00:00:00"/>
    <n v="41"/>
    <s v="41 Tahun 0 Bulan"/>
    <s v="41-45"/>
    <s v="Laki-laki"/>
    <s v="Penata Muda Tk.I, III/b"/>
    <d v="2023-04-01T00:00:00"/>
    <x v="1"/>
    <x v="4"/>
    <x v="4"/>
    <x v="39"/>
    <s v="125 Tahun 8 Bulan"/>
    <s v="Pranata Komputer Pelaksana Lanjutan"/>
    <d v="2021-09-30T00:00:00"/>
    <m/>
    <m/>
    <x v="13"/>
    <s v="-"/>
    <s v="- Achmad Raj Gedion, A.Md. (Pranata Komputer Pelaksana Lanjutan)_-"/>
    <x v="2"/>
    <m/>
    <x v="0"/>
    <s v="Kampus Jakarta"/>
    <x v="7"/>
    <s v="D3 Manajemen Informatika"/>
    <s v="AMIK BSI"/>
    <m/>
    <m/>
    <x v="2"/>
    <m/>
    <m/>
    <m/>
    <m/>
    <m/>
  </r>
  <r>
    <s v="Sri Siswahyuningsih"/>
    <s v="-"/>
    <s v="A.Md.Ak.,  S.Si."/>
    <s v="- Sri Siswahyuningsih, A.Md.Ak.,  S.Si."/>
    <s v="19791016 200901 2 001"/>
    <d v="1979-10-16T00:00:00"/>
    <n v="45"/>
    <s v="45 Tahun 11 Bulan"/>
    <s v="41-45"/>
    <s v="Perempuan"/>
    <s v="Penata Muda Tk.I, III/b"/>
    <d v="2024-04-01T00:00:00"/>
    <x v="1"/>
    <x v="4"/>
    <x v="4"/>
    <x v="39"/>
    <s v="125 Tahun 8 Bulan"/>
    <s v="Pranata Laboratorium Pendidikan Penyelia"/>
    <d v="2018-06-01T00:00:00"/>
    <m/>
    <m/>
    <x v="3"/>
    <s v="-"/>
    <s v="- Sri Siswahyuningsih, A.Md.Ak.,  S.Si. (Pranata Laboratorium Pendidikan Penyelia)_-"/>
    <x v="2"/>
    <m/>
    <x v="0"/>
    <s v="Kampus Jakarta"/>
    <x v="3"/>
    <s v="S1 Kimia"/>
    <s v="Universitas Pakuan"/>
    <m/>
    <m/>
    <x v="2"/>
    <m/>
    <m/>
    <m/>
    <m/>
    <m/>
  </r>
  <r>
    <s v="Yuli Ristianti"/>
    <s v="-"/>
    <s v="A.Md.Kes."/>
    <s v="- Yuli Ristianti, A.Md.Kes."/>
    <s v="19850720 200910 2 001"/>
    <d v="1985-07-20T00:00:00"/>
    <n v="40"/>
    <s v="40 Tahun 2 Bulan"/>
    <s v="36-40"/>
    <s v="Perempuan"/>
    <s v="Pengatur Tk.I, II/d"/>
    <d v="2023-10-01T00:00:00"/>
    <x v="1"/>
    <x v="4"/>
    <x v="4"/>
    <x v="39"/>
    <s v="125 Tahun 8 Bulan"/>
    <s v="Perawat Gigi Pelaksana"/>
    <d v="2021-09-30T00:00:00"/>
    <m/>
    <m/>
    <x v="14"/>
    <s v="-"/>
    <s v="- Yuli Ristianti, A.Md.Kes. (Perawat Gigi Pelaksana)_-"/>
    <x v="2"/>
    <m/>
    <x v="0"/>
    <s v="Kampus Jakarta"/>
    <x v="7"/>
    <s v="D3 Kesehatan Gigi dan Mulut"/>
    <s v="Akademi Kesehatan Gigi Ditkesad Jakarta"/>
    <m/>
    <m/>
    <x v="2"/>
    <m/>
    <m/>
    <m/>
    <m/>
    <m/>
  </r>
  <r>
    <s v="Dadan Syachrulramdhani"/>
    <s v="-"/>
    <s v="S.Si., M.P."/>
    <s v="- Dadan Syachrulramdhani, S.Si., M.P."/>
    <s v="19651228 199703 1 001"/>
    <d v="1965-12-28T00:00:00"/>
    <n v="59"/>
    <s v="59 Tahun 9 Bulan"/>
    <s v="56-60"/>
    <s v="Laki-laki"/>
    <s v="Pembina Utama Muda, IV/c"/>
    <d v="2024-06-01T00:00:00"/>
    <x v="1"/>
    <x v="4"/>
    <x v="4"/>
    <x v="39"/>
    <s v="125 Tahun 8 Bulan"/>
    <s v="Pustakawan Madya"/>
    <d v="2021-09-30T00:00:00"/>
    <m/>
    <m/>
    <x v="10"/>
    <s v="-"/>
    <s v="- Dadan Syachrulramdhani, S.Si., M.P. (Pustakawan Madya)_-"/>
    <x v="2"/>
    <m/>
    <x v="0"/>
    <s v="Kampus Bogor"/>
    <x v="0"/>
    <s v="S2 Teknologi Informasi untuk Perpustakaan"/>
    <s v="Institut Pertanian Bogor"/>
    <m/>
    <m/>
    <x v="2"/>
    <m/>
    <m/>
    <m/>
    <m/>
    <m/>
  </r>
  <r>
    <s v="Moh. Syaifudin Zuhri"/>
    <s v="-"/>
    <s v="A.Md., S.E."/>
    <s v="- Moh. Syaifudin Zuhri, A.Md., S.E."/>
    <s v="19820711 200604 1 002"/>
    <d v="1982-07-11T00:00:00"/>
    <n v="43"/>
    <s v="43 Tahun 2 Bulan"/>
    <s v="41-45"/>
    <s v="Laki-laki"/>
    <s v="Penata, III/c"/>
    <d v="2023-10-01T00:00:00"/>
    <x v="1"/>
    <x v="4"/>
    <x v="4"/>
    <x v="39"/>
    <s v="125 Tahun 8 Bulan"/>
    <s v="Pranata Keuangan APBN Penyelia"/>
    <d v="2023-07-01T00:00:00"/>
    <m/>
    <m/>
    <x v="11"/>
    <s v="-"/>
    <s v="- Moh. Syaifudin Zuhri, A.Md., S.E. (Pranata Keuangan APBN Penyelia)_-"/>
    <x v="2"/>
    <m/>
    <x v="0"/>
    <s v="Kampus Serang"/>
    <x v="3"/>
    <s v="S1 Akuntansi"/>
    <s v="Sekolah Tinggi Ilmu Ekonomi Banten"/>
    <m/>
    <m/>
    <x v="2"/>
    <m/>
    <m/>
    <m/>
    <m/>
    <m/>
  </r>
  <r>
    <s v="Nasrul Rizal Azhar"/>
    <s v="-"/>
    <s v="S.Sos"/>
    <s v="- Nasrul Rizal Azhar, S.Sos"/>
    <s v="19840308 202012 1 002"/>
    <d v="1984-03-08T00:00:00"/>
    <n v="41"/>
    <s v="41 Tahun 6 Bulan"/>
    <s v="41-45"/>
    <s v="Laki-laki"/>
    <s v="Penata, III/c"/>
    <d v="2023-04-01T00:00:00"/>
    <x v="1"/>
    <x v="4"/>
    <x v="4"/>
    <x v="39"/>
    <s v="125 Tahun 8 Bulan"/>
    <s v="Pustakawan Ahli Pertama"/>
    <d v="2007-09-01T00:00:00"/>
    <m/>
    <m/>
    <x v="10"/>
    <s v="-"/>
    <s v="- Nasrul Rizal Azhar, S.Sos (Pustakawan Ahli Pertama)_-"/>
    <x v="2"/>
    <m/>
    <x v="0"/>
    <s v="Kampus Bogor"/>
    <x v="3"/>
    <s v="S1 Ilmu Perpustakaan"/>
    <s v="Universitas Padjadjaran"/>
    <m/>
    <m/>
    <x v="2"/>
    <m/>
    <m/>
    <m/>
    <m/>
    <m/>
  </r>
  <r>
    <s v="Nurimah"/>
    <s v="-"/>
    <s v="-"/>
    <s v="- Nurimah, -"/>
    <s v="19661224 199203 2 002"/>
    <d v="1966-12-24T00:00:00"/>
    <n v="58"/>
    <s v="58 Tahun 9 Bulan"/>
    <s v="56-60"/>
    <s v="Perempuan"/>
    <s v="Penata, III/c"/>
    <d v="2018-10-01T00:00:00"/>
    <x v="2"/>
    <x v="3"/>
    <x v="4"/>
    <x v="39"/>
    <s v="125 Tahun 8 Bulan"/>
    <s v="Pengadministrasi Persuratan"/>
    <d v="2023-11-01T00:00:00"/>
    <s v="Urusan Tata Usaha dan Kerumahtanggaan (Administrasi/Teknis)"/>
    <s v="Pelaksana Administrasi Wakil Direktur II"/>
    <x v="0"/>
    <s v="Pensiun per 1 Januari 2025"/>
    <s v="- Nurimah, - (Pengadministrasi Persuratan)_Pensiun per 1 Januari 2025"/>
    <x v="2"/>
    <m/>
    <x v="0"/>
    <s v="Kampus Jakarta"/>
    <x v="4"/>
    <s v="-"/>
    <s v="-"/>
    <m/>
    <m/>
    <x v="2"/>
    <m/>
    <m/>
    <m/>
    <m/>
    <m/>
  </r>
  <r>
    <s v="Heru Mulyadi"/>
    <s v="-"/>
    <s v="A.Md.Kep."/>
    <s v="- Heru Mulyadi, A.Md.Kep."/>
    <s v="19860830 202321 1 001"/>
    <d v="1986-08-30T00:00:00"/>
    <n v="39"/>
    <s v="39 Tahun 1 Bulan"/>
    <s v="36-40"/>
    <s v="Laki-laki"/>
    <s v="VII"/>
    <d v="2023-04-01T00:00:00"/>
    <x v="1"/>
    <x v="5"/>
    <x v="4"/>
    <x v="39"/>
    <s v="125 Tahun 8 Bulan"/>
    <s v="Perawat Terampil"/>
    <d v="2023-04-01T00:00:00"/>
    <m/>
    <m/>
    <x v="12"/>
    <s v="-"/>
    <s v="- Heru Mulyadi, A.Md.Kep. (Perawat Terampil)_-"/>
    <x v="2"/>
    <m/>
    <x v="0"/>
    <s v="Kampus Bogor"/>
    <x v="7"/>
    <s v="D3 Keperawatan"/>
    <s v="Akademi Keperawatan Pemda Garut"/>
    <m/>
    <m/>
    <x v="2"/>
    <m/>
    <m/>
    <m/>
    <m/>
    <m/>
  </r>
  <r>
    <s v="Yustesti"/>
    <s v="drg."/>
    <s v="-"/>
    <s v="drg. Yustesti, -"/>
    <s v="19821218 202321 2 001"/>
    <d v="1982-12-18T00:00:00"/>
    <n v="42"/>
    <s v="42 Tahun 9 Bulan"/>
    <s v="41-45"/>
    <s v="Perempuan"/>
    <s v="X"/>
    <d v="2023-04-01T00:00:00"/>
    <x v="1"/>
    <x v="5"/>
    <x v="4"/>
    <x v="39"/>
    <s v="125 Tahun 8 Bulan"/>
    <s v="Dokter Gigi Pertama"/>
    <d v="2023-04-01T00:00:00"/>
    <m/>
    <m/>
    <x v="5"/>
    <s v="-"/>
    <s v="drg. Yustesti, - (Dokter Gigi Pertama)_-"/>
    <x v="2"/>
    <m/>
    <x v="0"/>
    <s v="Kampus Jakarta"/>
    <x v="0"/>
    <s v="S2 Kedokteran Gigi"/>
    <s v="Universitas Trisakti"/>
    <m/>
    <m/>
    <x v="2"/>
    <m/>
    <m/>
    <m/>
    <m/>
    <m/>
  </r>
  <r>
    <s v="Rizki Ardianto"/>
    <s v="-"/>
    <s v="S.T."/>
    <s v="- Rizki Ardianto, S.T."/>
    <s v="19860915 202321 1 019"/>
    <d v="1986-09-15T00:00:00"/>
    <n v="39"/>
    <s v="39 Tahun 0 Bulan"/>
    <s v="36-40"/>
    <s v="Laki-laki"/>
    <s v="VIII"/>
    <d v="2023-11-01T00:00:00"/>
    <x v="1"/>
    <x v="5"/>
    <x v="4"/>
    <x v="39"/>
    <s v="125 Tahun 8 Bulan"/>
    <s v="Pranata Komputer Ahli Pertama"/>
    <d v="2023-10-01T00:00:00"/>
    <m/>
    <m/>
    <x v="13"/>
    <s v="-"/>
    <s v="- Rizki Ardianto, S.T. (Pranata Komputer Ahli Pertama)_-"/>
    <x v="2"/>
    <m/>
    <x v="0"/>
    <s v="Kampus Jakarta"/>
    <x v="3"/>
    <s v="S1 Teknik Informatika"/>
    <s v="Universitas Ahmad Dahlan"/>
    <m/>
    <m/>
    <x v="2"/>
    <m/>
    <m/>
    <m/>
    <m/>
    <m/>
  </r>
  <r>
    <s v="Ari Sriwijaya"/>
    <s v="-"/>
    <s v="A.Md."/>
    <s v="- Ari Sriwijaya, A.Md."/>
    <s v="19860216 202321 1 011"/>
    <d v="1986-02-16T00:00:00"/>
    <n v="39"/>
    <s v="39 Tahun 7 Bulan"/>
    <s v="36-40"/>
    <s v="Laki-laki"/>
    <s v="VII"/>
    <d v="2023-10-01T00:00:00"/>
    <x v="1"/>
    <x v="5"/>
    <x v="4"/>
    <x v="39"/>
    <s v="125 Tahun 8 Bulan"/>
    <s v="Pranata Komputer Terampil"/>
    <d v="2023-10-01T00:00:00"/>
    <m/>
    <m/>
    <x v="13"/>
    <s v="-"/>
    <s v="- Ari Sriwijaya, A.Md. (Pranata Komputer Terampil)_-"/>
    <x v="2"/>
    <m/>
    <x v="0"/>
    <s v="Kampus Bogor"/>
    <x v="7"/>
    <s v="D3 Informatika"/>
    <s v="Institut Pertanian Bogor"/>
    <m/>
    <m/>
    <x v="2"/>
    <m/>
    <m/>
    <m/>
    <m/>
    <m/>
  </r>
  <r>
    <s v="Hendrawan"/>
    <s v="Ns."/>
    <s v="S.Kep."/>
    <s v="Ns. Hendrawan, S.Kep."/>
    <s v="19860714 202421 1 003"/>
    <d v="1986-07-14T00:00:00"/>
    <n v="39"/>
    <s v="39 Tahun 2 Bulan"/>
    <s v="36-40"/>
    <s v="Laki-laki"/>
    <s v="IX"/>
    <d v="2024-03-01T00:00:00"/>
    <x v="1"/>
    <x v="5"/>
    <x v="4"/>
    <x v="39"/>
    <s v="125 Tahun 8 Bulan"/>
    <s v="Perawat Pertama"/>
    <d v="2024-03-01T00:00:00"/>
    <m/>
    <m/>
    <x v="12"/>
    <s v="-"/>
    <s v="Ns. Hendrawan, S.Kep. (Perawat Pertama)_-"/>
    <x v="2"/>
    <m/>
    <x v="0"/>
    <s v="Kampus Jakarta"/>
    <x v="0"/>
    <s v="S2 Profesi Ners"/>
    <s v="Sekolah Tinggi Ilmu Kesehatan Faletehan"/>
    <m/>
    <m/>
    <x v="2"/>
    <m/>
    <m/>
    <m/>
    <m/>
    <m/>
  </r>
  <r>
    <s v="Annas Sekar Riyanti"/>
    <s v="apt."/>
    <s v="S.Farm."/>
    <s v="apt. Annas Sekar Riyanti, S.Farm."/>
    <s v="19961230 202421 2 006"/>
    <d v="1996-12-30T00:00:00"/>
    <n v="28"/>
    <s v="28 Tahun 9 Bulan"/>
    <s v="26-30"/>
    <s v="Perempuan"/>
    <s v="IX"/>
    <d v="2024-03-01T00:00:00"/>
    <x v="1"/>
    <x v="5"/>
    <x v="4"/>
    <x v="39"/>
    <s v="125 Tahun 8 Bulan"/>
    <s v="Apoteker Ahli Pertama"/>
    <d v="2024-03-01T00:00:00"/>
    <m/>
    <m/>
    <x v="15"/>
    <s v="-"/>
    <s v="apt. Annas Sekar Riyanti, S.Farm. (Apoteker Ahli Pertama)_-"/>
    <x v="2"/>
    <m/>
    <x v="0"/>
    <s v="Kampus Jakarta"/>
    <x v="0"/>
    <s v="S2. Profesi Apoteker"/>
    <s v="Universitas Ahmad Dahlan"/>
    <m/>
    <m/>
    <x v="2"/>
    <m/>
    <m/>
    <m/>
    <m/>
    <m/>
  </r>
  <r>
    <s v="Laily Maulidiyah"/>
    <s v="-"/>
    <s v="A.Md.Kes."/>
    <s v="- Laily Maulidiyah, A.Md.Kes."/>
    <s v="20020616 202506 2 001"/>
    <d v="2002-06-16T00:00:00"/>
    <n v="23"/>
    <s v="23 Tahun 3 Bulan"/>
    <s v="21-25"/>
    <s v="Perempuan"/>
    <s v="Pengatur, II/c"/>
    <d v="2025-06-01T00:00:00"/>
    <x v="1"/>
    <x v="4"/>
    <x v="4"/>
    <x v="39"/>
    <s v="125 Tahun 8 Bulan"/>
    <s v="Perekam Medis Terampil"/>
    <d v="2025-06-01T00:00:00"/>
    <m/>
    <m/>
    <x v="16"/>
    <m/>
    <s v="- Laily Maulidiyah, A.Md.Kes. (Perekam Medis Terampil)_"/>
    <x v="2"/>
    <m/>
    <x v="0"/>
    <s v="Kampus Jakarta"/>
    <x v="7"/>
    <s v="D3 Rekam Medis dan Informasi Kesehatan"/>
    <s v="Politeknik Kesehatan Kementerian Kesehatan Tasikmalaya"/>
    <m/>
    <m/>
    <x v="2"/>
    <m/>
    <m/>
    <m/>
    <m/>
    <m/>
  </r>
  <r>
    <s v="Rachmat Santoso"/>
    <s v="-"/>
    <s v="S.Kom."/>
    <s v="- Rachmat Santoso, S.Kom."/>
    <s v="-"/>
    <d v="1986-06-07T00:00:00"/>
    <n v="39"/>
    <s v="39 Tahun 3 Bulan"/>
    <s v="36-40"/>
    <s v="Laki-laki"/>
    <s v="-"/>
    <s v="-"/>
    <x v="1"/>
    <x v="6"/>
    <x v="4"/>
    <x v="39"/>
    <s v="125 Tahun 8 Bulan"/>
    <s v="Pengelola Sistem Informasi dan Sarana Pembelajaran"/>
    <d v="2024-09-01T00:00:00"/>
    <s v="Urusan Pendidikan, Penelitian dan Pengabdian Masyarakat"/>
    <s v="Pelaksana Administrasi Wakil Direktur I"/>
    <x v="0"/>
    <s v="-"/>
    <s v="- Rachmat Santoso, S.Kom. (Pengelola Sistem Informasi dan Sarana Pembelajaran)_-"/>
    <x v="2"/>
    <m/>
    <x v="0"/>
    <s v="Kampus Jakarta"/>
    <x v="3"/>
    <s v="S1 Teknik Informatika"/>
    <s v="Universitas Pembangunan Nasional Veteran Jakarta"/>
    <m/>
    <m/>
    <x v="2"/>
    <m/>
    <m/>
    <m/>
    <m/>
    <m/>
  </r>
  <r>
    <s v="Hadi Syamsurya"/>
    <s v="-"/>
    <s v="S.Kom."/>
    <s v="- Hadi Syamsurya, S.Kom."/>
    <s v="-"/>
    <d v="1989-02-02T00:00:00"/>
    <n v="36"/>
    <s v="36 Tahun 7 Bulan"/>
    <s v="36-40"/>
    <s v="Laki-laki"/>
    <s v="-"/>
    <s v="-"/>
    <x v="1"/>
    <x v="6"/>
    <x v="4"/>
    <x v="39"/>
    <s v="125 Tahun 8 Bulan"/>
    <s v="Pengelola Sistem Informasi dan Basis Data Pendidikan"/>
    <d v="2024-09-01T00:00:00"/>
    <s v="Urusan Pendidikan, Penelitian dan Pengabdian Masyarakat"/>
    <s v="Pelaksana Administrasi Wakil Direktur I"/>
    <x v="0"/>
    <s v="-"/>
    <s v="- Hadi Syamsurya, S.Kom. (Pengelola Sistem Informasi dan Basis Data Pendidikan)_-"/>
    <x v="2"/>
    <m/>
    <x v="0"/>
    <s v="Kampus Jakarta"/>
    <x v="3"/>
    <s v="S1 Teknik Informatika"/>
    <s v="Universitas Indraprasta PGRI"/>
    <m/>
    <m/>
    <x v="2"/>
    <m/>
    <m/>
    <m/>
    <m/>
    <m/>
  </r>
  <r>
    <s v="Dwi Saputra"/>
    <s v="-"/>
    <s v="S.Kom."/>
    <s v="- Dwi Saputra, S.Kom."/>
    <s v="-"/>
    <d v="1983-04-02T00:00:00"/>
    <n v="42"/>
    <s v="42 Tahun 5 Bulan"/>
    <s v="41-45"/>
    <s v="Laki-laki"/>
    <s v="-"/>
    <s v="-"/>
    <x v="1"/>
    <x v="6"/>
    <x v="4"/>
    <x v="39"/>
    <s v="125 Tahun 8 Bulan"/>
    <s v="Pengelola Sistem Berbasis Data Pelayanan Akademik PPA"/>
    <d v="2024-09-01T00:00:00"/>
    <s v="Urusan Pendidikan, Penelitian dan Pengabdian Masyarakat"/>
    <s v="Pelaksana Administrasi Wakil Direktur I"/>
    <x v="0"/>
    <s v="-"/>
    <s v="- Dwi Saputra, S.Kom. (Pengelola Sistem Berbasis Data Pelayanan Akademik PPA)_-"/>
    <x v="2"/>
    <m/>
    <x v="0"/>
    <s v="Kampus Jakarta"/>
    <x v="3"/>
    <s v="S1 Teknik Informatika"/>
    <s v="Universitas Indraprasta PGRI"/>
    <m/>
    <m/>
    <x v="2"/>
    <m/>
    <m/>
    <m/>
    <m/>
    <m/>
  </r>
  <r>
    <s v="Eko Bibit Apriyono"/>
    <s v="-"/>
    <s v="S.St.Pi."/>
    <s v="- Eko Bibit Apriyono, S.St.Pi."/>
    <s v="-"/>
    <d v="1986-04-21T00:00:00"/>
    <n v="39"/>
    <s v="39 Tahun 5 Bulan"/>
    <s v="36-40"/>
    <s v="Laki-laki"/>
    <s v="-"/>
    <s v="-"/>
    <x v="2"/>
    <x v="6"/>
    <x v="4"/>
    <x v="39"/>
    <s v="125 Tahun 8 Bulan"/>
    <s v="Pengadministrasi Program Studi TPS"/>
    <m/>
    <s v="Urusan Pendidikan, Penelitian dan Pengabdian Masyarakat"/>
    <s v="Pelaksana Administrasi Wakil Direktur I"/>
    <x v="0"/>
    <m/>
    <s v="- Eko Bibit Apriyono, S.St.Pi. ()_"/>
    <x v="2"/>
    <m/>
    <x v="0"/>
    <s v="Kampus Jakarta"/>
    <x v="3"/>
    <s v="Teknologi Pengelolaan Sumberdaya Perairan"/>
    <s v="Sekolah Tinggi Perikanan"/>
    <m/>
    <m/>
    <x v="2"/>
    <m/>
    <m/>
    <m/>
    <m/>
    <m/>
  </r>
  <r>
    <s v="Nofi Sulistiyo Rini"/>
    <s v="-"/>
    <s v="S.St.Pi."/>
    <s v="- Nofi Sulistiyo Rini, S.St.Pi."/>
    <s v="-"/>
    <d v="1987-07-10T00:00:00"/>
    <n v="38"/>
    <s v="38 Tahun 2 Bulan"/>
    <s v="36-40"/>
    <s v="Perempuan"/>
    <s v="-"/>
    <s v="-"/>
    <x v="2"/>
    <x v="6"/>
    <x v="4"/>
    <x v="39"/>
    <s v="125 Tahun 8 Bulan"/>
    <s v="Pengadministrasi Program Studi TPH"/>
    <m/>
    <s v="Urusan Pendidikan, Penelitian dan Pengabdian Masyarakat"/>
    <s v="Pelaksana Administrasi Wakil Direktur I"/>
    <x v="0"/>
    <s v="PPPK Direktorat Pengolahan, Dirjen PDSPKP per 1 Maret 2024"/>
    <s v="- Nofi Sulistiyo Rini, S.St.Pi. ()_PPPK Direktorat Pengolahan, Dirjen PDSPKP per 1 Maret 2024"/>
    <x v="2"/>
    <m/>
    <x v="0"/>
    <s v="Kampus Jakarta"/>
    <x v="3"/>
    <s v="Teknologi Pengolahan Hasil Perikanan"/>
    <s v="Sekolah Tinggi Perikanan"/>
    <m/>
    <m/>
    <x v="2"/>
    <m/>
    <m/>
    <m/>
    <m/>
    <m/>
  </r>
  <r>
    <s v="Fadhilah Anshori"/>
    <s v="-"/>
    <s v="S.Kom."/>
    <s v="- Fadhilah Anshori, S.Kom."/>
    <s v="-"/>
    <d v="1986-02-04T00:00:00"/>
    <n v="39"/>
    <s v="39 Tahun 7 Bulan"/>
    <s v="36-40"/>
    <s v="Laki-laki"/>
    <s v="-"/>
    <s v="-"/>
    <x v="1"/>
    <x v="6"/>
    <x v="4"/>
    <x v="39"/>
    <s v="125 Tahun 8 Bulan"/>
    <s v="Pengadministrasi Pusat Penjaminan Mutu"/>
    <s v="-"/>
    <s v="Urusan Pendidikan, Penelitian dan Pengabdian Masyarakat"/>
    <s v="Pelaksana Administrasi Wakil Direktur I"/>
    <x v="0"/>
    <s v="-"/>
    <s v="- Fadhilah Anshori, S.Kom. (Pengadministrasi Pusat Penjaminan Mutu)_-"/>
    <x v="2"/>
    <m/>
    <x v="0"/>
    <s v="Kampus Jakarta"/>
    <x v="3"/>
    <s v="S1 Teknik Informatika"/>
    <s v="Universitas Indraprasta PGRI"/>
    <m/>
    <m/>
    <x v="2"/>
    <m/>
    <m/>
    <m/>
    <m/>
    <m/>
  </r>
  <r>
    <s v="Muhamad Agus Nugroho"/>
    <s v="-"/>
    <s v="-"/>
    <s v="- Muhamad Agus Nugroho, -"/>
    <s v="-"/>
    <d v="1989-08-09T00:00:00"/>
    <n v="36"/>
    <s v="36 Tahun 1 Bulan"/>
    <s v="36-40"/>
    <s v="Laki-laki"/>
    <s v="-"/>
    <s v="-"/>
    <x v="1"/>
    <x v="6"/>
    <x v="4"/>
    <x v="39"/>
    <s v="125 Tahun 8 Bulan"/>
    <s v="Pengadministrasi Prodi MP"/>
    <s v="-"/>
    <s v="Urusan Pendidikan, Penelitian dan Pengabdian Masyarakat"/>
    <s v="Pelaksana Administrasi Wakil Direktur I"/>
    <x v="0"/>
    <s v="-"/>
    <s v="- Muhamad Agus Nugroho, - (Pengadministrasi Prodi MP)_-"/>
    <x v="2"/>
    <m/>
    <x v="0"/>
    <s v="Kampus Jakarta"/>
    <x v="4"/>
    <s v="-"/>
    <s v="-"/>
    <m/>
    <m/>
    <x v="2"/>
    <m/>
    <m/>
    <m/>
    <m/>
    <m/>
  </r>
  <r>
    <s v="Luki Sanjaya Setia Permana"/>
    <s v="-"/>
    <s v="-"/>
    <s v="- Luki Sanjaya Setia Permana, -"/>
    <s v="-"/>
    <d v="1999-02-18T00:00:00"/>
    <n v="26"/>
    <s v="26 Tahun 7 Bulan"/>
    <s v="26-30"/>
    <s v="Laki-laki"/>
    <s v="-"/>
    <s v="-"/>
    <x v="1"/>
    <x v="7"/>
    <x v="4"/>
    <x v="39"/>
    <s v="125 Tahun 8 Bulan"/>
    <s v="Petugas Laboratorium Budidaya"/>
    <s v="-"/>
    <s v="Urusan Pendidikan, Penelitian dan Pengabdian Masyarakat"/>
    <s v="Pelaksana Administrasi Wakil Direktur I"/>
    <x v="0"/>
    <s v="-"/>
    <s v="- Luki Sanjaya Setia Permana, - (Petugas Laboratorium Budidaya)_-"/>
    <x v="2"/>
    <m/>
    <x v="0"/>
    <s v="Kampus Jakarta"/>
    <x v="4"/>
    <s v="-"/>
    <s v="-"/>
    <m/>
    <m/>
    <x v="2"/>
    <m/>
    <m/>
    <m/>
    <m/>
    <m/>
  </r>
  <r>
    <s v="Ferdiansyah"/>
    <s v="-"/>
    <s v="S.Tr.Pi."/>
    <s v="- Ferdiansyah, S.Tr.Pi."/>
    <s v="-"/>
    <d v="1998-03-15T00:00:00"/>
    <n v="27"/>
    <s v="27 Tahun 6 Bulan"/>
    <s v="26-30"/>
    <s v="Laki-laki"/>
    <s v="-"/>
    <s v="-"/>
    <x v="1"/>
    <x v="6"/>
    <x v="4"/>
    <x v="39"/>
    <s v="125 Tahun 8 Bulan"/>
    <s v="Pengadministrasi Prodi PSP (S2)"/>
    <s v="-"/>
    <s v="Urusan Pendidikan, Penelitian dan Pengabdian Masyarakat"/>
    <s v="Pelaksana Administrasi Wakil Direktur I"/>
    <x v="0"/>
    <s v="-"/>
    <s v="- Ferdiansyah, S.Tr.Pi. (Pengadministrasi Prodi PSP (S2))_-"/>
    <x v="2"/>
    <m/>
    <x v="0"/>
    <s v="Kampus Jakarta"/>
    <x v="3"/>
    <s v="S1 Teknologi Pengolahan Hasil Perikanan"/>
    <s v="Politeknik Ahli Usaha Perikanan"/>
    <m/>
    <m/>
    <x v="2"/>
    <m/>
    <m/>
    <m/>
    <m/>
    <m/>
  </r>
  <r>
    <s v="Teguh Priyono"/>
    <s v="-"/>
    <s v="S.Kom."/>
    <s v="- Teguh Priyono, S.Kom."/>
    <s v="-"/>
    <d v="1987-02-08T00:00:00"/>
    <n v="38"/>
    <s v="38 Tahun 7 Bulan"/>
    <s v="36-40"/>
    <s v="Laki-laki"/>
    <s v="-"/>
    <s v="-"/>
    <x v="1"/>
    <x v="6"/>
    <x v="4"/>
    <x v="39"/>
    <s v="125 Tahun 8 Bulan"/>
    <s v="Pengadministrasi Administrasi Akademik dan Ketarunaan"/>
    <d v="2024-09-01T00:00:00"/>
    <s v="Urusan Administrasi Ketarunaan dan Alumni"/>
    <s v="Pelaksana Administrasi Wakil Direktur III"/>
    <x v="0"/>
    <s v="-"/>
    <s v="- Teguh Priyono, S.Kom. (Pengadministrasi Administrasi Akademik dan Ketarunaan)_-"/>
    <x v="2"/>
    <m/>
    <x v="0"/>
    <s v="Kampus Jakarta"/>
    <x v="3"/>
    <s v="S1 Teknik Informatika"/>
    <s v="Universitas Indraprasta PGRI"/>
    <m/>
    <m/>
    <x v="2"/>
    <m/>
    <m/>
    <m/>
    <m/>
    <m/>
  </r>
  <r>
    <s v="Muhammad Yusuf Annur"/>
    <s v="-"/>
    <s v="S.Tr.Pi."/>
    <s v="- Muhammad Yusuf Annur, S.Tr.Pi."/>
    <s v="-"/>
    <d v="1999-05-05T00:00:00"/>
    <n v="26"/>
    <s v="26 Tahun 4 Bulan"/>
    <s v="26-30"/>
    <s v="Laki-laki"/>
    <s v="-"/>
    <s v="-"/>
    <x v="2"/>
    <x v="7"/>
    <x v="4"/>
    <x v="39"/>
    <s v="125 Tahun 8 Bulan"/>
    <s v="Pengadministrasi Prodi TPI"/>
    <s v="-"/>
    <s v="Urusan Pendidikan, Penelitian dan Pengabdian Masyarakat"/>
    <s v="Pelaksana Administrasi Wakil Direktur I"/>
    <x v="0"/>
    <s v="-"/>
    <s v="- Muhammad Yusuf Annur, S.Tr.Pi. (Pengadministrasi Prodi TPI)_-"/>
    <x v="2"/>
    <m/>
    <x v="0"/>
    <s v="Kampus Jakarta"/>
    <x v="3"/>
    <s v="-"/>
    <s v="-"/>
    <m/>
    <m/>
    <x v="2"/>
    <m/>
    <m/>
    <m/>
    <m/>
    <m/>
  </r>
  <r>
    <s v="Eka Nurcahya"/>
    <s v="-"/>
    <s v="S.E."/>
    <s v="- Eka Nurcahya, S.E."/>
    <s v="-"/>
    <d v="1987-11-06T00:00:00"/>
    <n v="37"/>
    <s v="37 Tahun 10 Bulan"/>
    <s v="36-40"/>
    <s v="Perempuan"/>
    <s v="-"/>
    <s v="-"/>
    <x v="1"/>
    <x v="6"/>
    <x v="4"/>
    <x v="39"/>
    <s v="125 Tahun 8 Bulan"/>
    <s v="Pengadministrasi Keuangan "/>
    <s v="-"/>
    <s v="Urusan Keuangan dan Pengelolaan Barang Milik Negara"/>
    <s v="Pelaksana Administrasi Wakil Direktur II"/>
    <x v="0"/>
    <s v="-"/>
    <s v="- Eka Nurcahya, S.E. (Pengadministrasi Keuangan )_-"/>
    <x v="2"/>
    <m/>
    <x v="0"/>
    <s v="Kampus Jakarta"/>
    <x v="3"/>
    <s v="S1 Ekonomi"/>
    <s v="Universitas Tama Jagakarsa"/>
    <m/>
    <m/>
    <x v="2"/>
    <m/>
    <m/>
    <m/>
    <m/>
    <m/>
  </r>
  <r>
    <s v="Rizki Zakaria"/>
    <s v="-"/>
    <s v="A.Md."/>
    <s v="- Rizki Zakaria, A.Md."/>
    <s v="-"/>
    <d v="1986-01-05T00:00:00"/>
    <n v="39"/>
    <s v="39 Tahun 8 Bulan"/>
    <s v="36-40"/>
    <s v="Laki-laki"/>
    <s v="-"/>
    <s v="-"/>
    <x v="1"/>
    <x v="6"/>
    <x v="4"/>
    <x v="39"/>
    <s v="125 Tahun 8 Bulan"/>
    <s v="Pengadministrasi Keuangan"/>
    <d v="2024-09-01T00:00:00"/>
    <s v="Urusan Keuangan dan Pengelolaan Barang Milik Negara"/>
    <s v="Pelaksana Administrasi Wakil Direktur II"/>
    <x v="0"/>
    <s v="-"/>
    <s v="- Rizki Zakaria, A.Md. (Pengadministrasi Keuangan)_-"/>
    <x v="2"/>
    <m/>
    <x v="0"/>
    <s v="Kampus Jakarta"/>
    <x v="7"/>
    <s v="D3 Sistem Informasi"/>
    <s v="Universitas Bina Sarana Informatika"/>
    <m/>
    <m/>
    <x v="2"/>
    <m/>
    <m/>
    <m/>
    <m/>
    <m/>
  </r>
  <r>
    <s v="Ricky Badrianto"/>
    <s v="-"/>
    <s v="A.Md."/>
    <s v="- Ricky Badrianto, A.Md."/>
    <s v="-"/>
    <d v="1992-07-11T00:00:00"/>
    <n v="33"/>
    <s v="33 Tahun 2 Bulan"/>
    <s v="31-35"/>
    <s v="Laki-laki"/>
    <s v="-"/>
    <s v="-"/>
    <x v="1"/>
    <x v="7"/>
    <x v="4"/>
    <x v="39"/>
    <s v="125 Tahun 8 Bulan"/>
    <s v="Pengadministrasi BMN"/>
    <s v="-"/>
    <s v="Urusan Tata Usaha dan Kerumahtanggaan (Administrasi/Teknis)"/>
    <s v="Pelaksana Administrasi Wakil Direktur II"/>
    <x v="0"/>
    <s v="-"/>
    <s v="- Ricky Badrianto, A.Md. (Pengadministrasi BMN)_-"/>
    <x v="2"/>
    <m/>
    <x v="0"/>
    <s v="Kampus Jakarta"/>
    <x v="7"/>
    <s v="D3 Perhotelan"/>
    <s v="Akademi Pariwisata Pertiwi"/>
    <m/>
    <m/>
    <x v="2"/>
    <m/>
    <m/>
    <m/>
    <m/>
    <m/>
  </r>
  <r>
    <s v="Rahmawati Arani"/>
    <s v="-"/>
    <s v="S.Tr.Pi."/>
    <s v="- Rahmawati Arani, S.Tr.Pi."/>
    <s v="-"/>
    <d v="1995-05-23T00:00:00"/>
    <n v="30"/>
    <s v="30 Tahun 4 Bulan"/>
    <s v="26-30"/>
    <s v="Perempuan"/>
    <s v="-"/>
    <s v="-"/>
    <x v="2"/>
    <x v="6"/>
    <x v="4"/>
    <x v="39"/>
    <s v="125 Tahun 8 Bulan"/>
    <s v="Pengadministrasi Kepegawaian"/>
    <m/>
    <s v="Urusan Kepegawaian"/>
    <s v="Pelaksana Administrasi Wakil Direktur II"/>
    <x v="0"/>
    <m/>
    <s v="- Rahmawati Arani, S.Tr.Pi. ()_"/>
    <x v="2"/>
    <m/>
    <x v="0"/>
    <s v="Kampus Jakarta"/>
    <x v="3"/>
    <s v="Teknologi Akuakultur"/>
    <s v="Sekolah Tinggi Perikanan"/>
    <m/>
    <m/>
    <x v="2"/>
    <m/>
    <m/>
    <m/>
    <m/>
    <m/>
  </r>
  <r>
    <s v="Reza Triyantoro"/>
    <s v="-"/>
    <s v="S.E., M.M."/>
    <s v="- Reza Triyantoro, S.E., M.M."/>
    <s v="-"/>
    <d v="1983-06-22T00:00:00"/>
    <n v="42"/>
    <s v="42 Tahun 3 Bulan"/>
    <s v="41-45"/>
    <s v="Laki-laki"/>
    <s v="-"/>
    <s v="-"/>
    <x v="1"/>
    <x v="6"/>
    <x v="4"/>
    <x v="39"/>
    <s v="125 Tahun 8 Bulan"/>
    <s v="Pengadministrasi Pusat Pelayanan Akademik"/>
    <d v="2024-09-01T00:00:00"/>
    <s v="Urusan Pendidikan, Penelitian dan Pengabdian Masyarakat"/>
    <s v="Pelaksana Administrasi Wakil Direktur I"/>
    <x v="0"/>
    <s v="-"/>
    <s v="- Reza Triyantoro, S.E., M.M. (Pengadministrasi Pusat Pelayanan Akademik)_-"/>
    <x v="2"/>
    <m/>
    <x v="0"/>
    <s v="Kampus Jakarta"/>
    <x v="0"/>
    <s v="S2 Manajemen Sumber Daya Manusia"/>
    <s v="Universitas TAMA Jagakarsa"/>
    <m/>
    <m/>
    <x v="2"/>
    <m/>
    <m/>
    <m/>
    <m/>
    <m/>
  </r>
  <r>
    <s v="Andini Tria Alfiazh"/>
    <s v="-"/>
    <s v="S.Tr.Pi."/>
    <s v="- Andini Tria Alfiazh, S.Tr.Pi."/>
    <s v="-"/>
    <d v="1998-03-15T00:00:00"/>
    <n v="27"/>
    <s v="27 Tahun 6 Bulan"/>
    <s v="26-30"/>
    <s v="Perempuan"/>
    <s v="-"/>
    <s v="-"/>
    <x v="1"/>
    <x v="6"/>
    <x v="4"/>
    <x v="39"/>
    <s v="125 Tahun 8 Bulan"/>
    <s v="Pengadministrasi Persuratan"/>
    <s v="-"/>
    <s v="Urusan Tata Usaha dan Kerumahtanggaan (Administrasi/Teknis)"/>
    <s v="Pelaksana Administrasi Wakil Direktur II"/>
    <x v="0"/>
    <s v="-"/>
    <s v="- Andini Tria Alfiazh, S.Tr.Pi. (Pengadministrasi Persuratan)_-"/>
    <x v="2"/>
    <m/>
    <x v="0"/>
    <s v="Kampus Jakarta"/>
    <x v="3"/>
    <s v="S1 Teknologi Akuakultur"/>
    <s v="Sekolah Tinggi Perikanan"/>
    <m/>
    <m/>
    <x v="2"/>
    <m/>
    <m/>
    <m/>
    <m/>
    <m/>
  </r>
  <r>
    <s v="Deky Jumiarto"/>
    <s v="-"/>
    <s v="-"/>
    <s v="- Deky Jumiarto, -"/>
    <s v="-"/>
    <d v="1983-02-10T00:00:00"/>
    <n v="42"/>
    <s v="42 Tahun 7 Bulan"/>
    <s v="41-45"/>
    <s v="Laki-laki"/>
    <s v="-"/>
    <s v="-"/>
    <x v="1"/>
    <x v="7"/>
    <x v="4"/>
    <x v="39"/>
    <s v="125 Tahun 8 Bulan"/>
    <s v="Satuan Pengamanan"/>
    <s v="-"/>
    <s v="Urusan Tata Usaha dan Kerumahtanggaan (Administrasi/Teknis)"/>
    <s v="Pelaksana Administrasi Wakil Direktur II"/>
    <x v="0"/>
    <s v="-"/>
    <s v="- Deky Jumiarto, - (Satuan Pengamanan)_-"/>
    <x v="2"/>
    <m/>
    <x v="0"/>
    <s v="Kampus Jakarta"/>
    <x v="4"/>
    <s v="-"/>
    <s v="-"/>
    <m/>
    <m/>
    <x v="2"/>
    <m/>
    <m/>
    <m/>
    <m/>
    <m/>
  </r>
  <r>
    <s v="Topan Oktaviani"/>
    <s v="-"/>
    <s v="-"/>
    <s v="- Topan Oktaviani, -"/>
    <s v="-"/>
    <d v="1985-10-10T00:00:00"/>
    <n v="39"/>
    <s v="39 Tahun 11 Bulan"/>
    <s v="36-40"/>
    <s v="Laki-laki"/>
    <s v="-"/>
    <s v="-"/>
    <x v="1"/>
    <x v="7"/>
    <x v="4"/>
    <x v="39"/>
    <s v="125 Tahun 8 Bulan"/>
    <s v="Satuan Pengamanan"/>
    <s v="-"/>
    <s v="Urusan Tata Usaha dan Kerumahtanggaan (Administrasi/Teknis)"/>
    <s v="Pelaksana Administrasi Wakil Direktur II"/>
    <x v="0"/>
    <s v="-"/>
    <s v="- Topan Oktaviani, - (Satuan Pengamanan)_-"/>
    <x v="2"/>
    <m/>
    <x v="0"/>
    <s v="Kampus Jakarta"/>
    <x v="6"/>
    <s v="-"/>
    <s v="-"/>
    <m/>
    <m/>
    <x v="2"/>
    <m/>
    <m/>
    <m/>
    <m/>
    <m/>
  </r>
  <r>
    <s v="Muhammad Yusuf"/>
    <s v="-"/>
    <s v="-"/>
    <s v="- Muhammad Yusuf, -"/>
    <s v="-"/>
    <d v="1966-09-27T00:00:00"/>
    <n v="59"/>
    <s v="59 Tahun 0 Bulan"/>
    <s v="56-60"/>
    <s v="Laki-laki"/>
    <s v="-"/>
    <s v="-"/>
    <x v="2"/>
    <x v="7"/>
    <x v="4"/>
    <x v="39"/>
    <s v="125 Tahun 8 Bulan"/>
    <s v="Satuan Pengamanan"/>
    <m/>
    <s v="Urusan Tata Usaha dan Kerumahtanggaan (Administrasi/Teknis)"/>
    <s v="Pelaksana Administrasi Wakil Direktur II"/>
    <x v="0"/>
    <m/>
    <s v="- Muhammad Yusuf, - ()_"/>
    <x v="2"/>
    <m/>
    <x v="0"/>
    <s v="Kampus Jakarta"/>
    <x v="5"/>
    <s v="-"/>
    <s v="-"/>
    <m/>
    <m/>
    <x v="2"/>
    <m/>
    <m/>
    <m/>
    <m/>
    <m/>
  </r>
  <r>
    <s v="Haris Kurniawan"/>
    <s v="-"/>
    <s v="-"/>
    <s v="- Haris Kurniawan, -"/>
    <s v="-"/>
    <d v="1988-09-17T00:00:00"/>
    <n v="37"/>
    <s v="37 Tahun 0 Bulan"/>
    <s v="36-40"/>
    <s v="Laki-laki"/>
    <s v="-"/>
    <s v="-"/>
    <x v="1"/>
    <x v="7"/>
    <x v="4"/>
    <x v="39"/>
    <s v="125 Tahun 8 Bulan"/>
    <s v="Satuan Pengamanan"/>
    <s v="-"/>
    <s v="Urusan Tata Usaha dan Kerumahtanggaan (Administrasi/Teknis)"/>
    <s v="Pelaksana Administrasi Wakil Direktur II"/>
    <x v="0"/>
    <s v="-"/>
    <s v="- Haris Kurniawan, - (Satuan Pengamanan)_-"/>
    <x v="2"/>
    <m/>
    <x v="0"/>
    <s v="Kampus Jakarta"/>
    <x v="4"/>
    <s v="-"/>
    <s v="-"/>
    <m/>
    <m/>
    <x v="2"/>
    <m/>
    <m/>
    <m/>
    <m/>
    <m/>
  </r>
  <r>
    <s v="Dinar Mulyana"/>
    <s v="-"/>
    <s v="-"/>
    <s v="- Dinar Mulyana, -"/>
    <s v="-"/>
    <d v="1990-12-08T00:00:00"/>
    <n v="34"/>
    <s v="34 Tahun 9 Bulan"/>
    <s v="31-35"/>
    <s v="Laki-laki"/>
    <s v="-"/>
    <s v="-"/>
    <x v="1"/>
    <x v="7"/>
    <x v="4"/>
    <x v="39"/>
    <s v="125 Tahun 8 Bulan"/>
    <s v="Pengemudi"/>
    <s v="-"/>
    <s v="Urusan Tata Usaha dan Kerumahtanggaan (Administrasi/Teknis)"/>
    <s v="Pelaksana Administrasi Wakil Direktur II"/>
    <x v="0"/>
    <s v="-"/>
    <s v="- Dinar Mulyana, - (Pengemudi)_-"/>
    <x v="2"/>
    <m/>
    <x v="0"/>
    <s v="Kampus Jakarta"/>
    <x v="4"/>
    <s v="-"/>
    <s v="-"/>
    <m/>
    <m/>
    <x v="2"/>
    <m/>
    <m/>
    <m/>
    <m/>
    <m/>
  </r>
  <r>
    <s v="Rustam Gunawan"/>
    <s v="-"/>
    <s v="-"/>
    <s v="- Rustam Gunawan, -"/>
    <s v="-"/>
    <d v="1974-02-17T00:00:00"/>
    <n v="51"/>
    <s v="51 Tahun 7 Bulan"/>
    <s v="51-55"/>
    <s v="Laki-laki"/>
    <s v="-"/>
    <s v="-"/>
    <x v="2"/>
    <x v="6"/>
    <x v="4"/>
    <x v="39"/>
    <s v="125 Tahun 8 Bulan"/>
    <s v="Pengemudi"/>
    <m/>
    <s v="Urusan Tata Usaha dan Kerumahtanggaan (Administrasi/Teknis)"/>
    <s v="Pelaksana Administrasi Wakil Direktur II"/>
    <x v="0"/>
    <m/>
    <s v="- Rustam Gunawan, - ()_"/>
    <x v="2"/>
    <m/>
    <x v="0"/>
    <s v="Kampus Jakarta"/>
    <x v="6"/>
    <s v="-"/>
    <s v="-"/>
    <m/>
    <m/>
    <x v="2"/>
    <m/>
    <m/>
    <m/>
    <m/>
    <m/>
  </r>
  <r>
    <s v="K. Budiarto Wahono"/>
    <s v="-"/>
    <s v="-"/>
    <s v="- K. Budiarto Wahono, -"/>
    <s v="-"/>
    <d v="1971-01-17T00:00:00"/>
    <n v="54"/>
    <s v="54 Tahun 8 Bulan"/>
    <s v="51-55"/>
    <s v="Laki-laki"/>
    <s v="-"/>
    <s v="-"/>
    <x v="1"/>
    <x v="7"/>
    <x v="4"/>
    <x v="39"/>
    <s v="125 Tahun 8 Bulan"/>
    <s v="Pengemudi"/>
    <s v="-"/>
    <s v="Urusan Tata Usaha dan Kerumahtanggaan (Administrasi/Teknis)"/>
    <s v="Pelaksana Administrasi Wakil Direktur II"/>
    <x v="0"/>
    <s v="-"/>
    <s v="- K. Budiarto Wahono, - (Pengemudi)_-"/>
    <x v="2"/>
    <m/>
    <x v="0"/>
    <s v="Kampus Jakarta"/>
    <x v="4"/>
    <s v="-"/>
    <s v="-"/>
    <m/>
    <m/>
    <x v="2"/>
    <m/>
    <m/>
    <m/>
    <m/>
    <m/>
  </r>
  <r>
    <s v="Mahmud Junaedi"/>
    <s v="-"/>
    <s v="-"/>
    <s v="- Mahmud Junaedi, -"/>
    <s v="-"/>
    <d v="1984-09-24T00:00:00"/>
    <n v="41"/>
    <s v="41 Tahun 0 Bulan"/>
    <s v="41-45"/>
    <s v="Laki-laki"/>
    <s v="-"/>
    <s v="-"/>
    <x v="1"/>
    <x v="7"/>
    <x v="4"/>
    <x v="39"/>
    <s v="125 Tahun 8 Bulan"/>
    <s v="Pramu Kantor"/>
    <s v="-"/>
    <s v="Urusan Tata Usaha dan Kerumahtanggaan (Administrasi/Teknis)"/>
    <s v="Pelaksana Administrasi Wakil Direktur II"/>
    <x v="0"/>
    <s v="-"/>
    <s v="- Mahmud Junaedi, - (Pramu Kantor)_-"/>
    <x v="2"/>
    <m/>
    <x v="0"/>
    <s v="Kampus Jakarta"/>
    <x v="4"/>
    <s v="-"/>
    <s v="-"/>
    <m/>
    <m/>
    <x v="2"/>
    <m/>
    <m/>
    <m/>
    <m/>
    <m/>
  </r>
  <r>
    <s v="Samsuri"/>
    <s v="-"/>
    <s v="-"/>
    <s v="- Samsuri, -"/>
    <s v="-"/>
    <d v="1980-04-10T00:00:00"/>
    <n v="45"/>
    <s v="45 Tahun 5 Bulan"/>
    <s v="41-45"/>
    <s v="Laki-laki"/>
    <s v="-"/>
    <s v="-"/>
    <x v="1"/>
    <x v="7"/>
    <x v="4"/>
    <x v="39"/>
    <s v="125 Tahun 8 Bulan"/>
    <s v="Petugas Kebersihan"/>
    <d v="2024-09-01T00:00:00"/>
    <s v="Urusan Tata Usaha dan Kerumahtanggaan (Administrasi/Teknis)"/>
    <s v="Pelaksana Administrasi Wakil Direktur II"/>
    <x v="0"/>
    <s v="-"/>
    <s v="- Samsuri, - (Petugas Kebersihan)_-"/>
    <x v="2"/>
    <m/>
    <x v="0"/>
    <s v="Kampus Jakarta"/>
    <x v="4"/>
    <s v="-"/>
    <s v="-"/>
    <m/>
    <m/>
    <x v="2"/>
    <m/>
    <m/>
    <m/>
    <m/>
    <m/>
  </r>
  <r>
    <s v="Iskandar"/>
    <s v="-"/>
    <s v="-"/>
    <s v="- Iskandar, -"/>
    <s v="-"/>
    <d v="1976-02-19T00:00:00"/>
    <n v="49"/>
    <s v="49 Tahun 7 Bulan"/>
    <s v="46-50"/>
    <s v="Laki-laki"/>
    <s v="-"/>
    <s v="-"/>
    <x v="1"/>
    <x v="7"/>
    <x v="4"/>
    <x v="39"/>
    <s v="125 Tahun 8 Bulan"/>
    <s v="Petugas Kebersihan"/>
    <d v="2024-09-01T00:00:00"/>
    <s v="Urusan Tata Usaha dan Kerumahtanggaan (Administrasi/Teknis)"/>
    <s v="Pelaksana Administrasi Wakil Direktur II"/>
    <x v="0"/>
    <s v="-"/>
    <s v="- Iskandar, - ()_-"/>
    <x v="2"/>
    <m/>
    <x v="0"/>
    <s v="Kampus Jakarta"/>
    <x v="4"/>
    <s v="-"/>
    <s v="-"/>
    <m/>
    <m/>
    <x v="2"/>
    <m/>
    <m/>
    <m/>
    <m/>
    <m/>
  </r>
  <r>
    <s v="Saifulloh"/>
    <s v="-"/>
    <s v="-"/>
    <s v="- Saifulloh, -"/>
    <s v="-"/>
    <d v="1988-05-22T00:00:00"/>
    <n v="37"/>
    <s v="37 Tahun 4 Bulan"/>
    <s v="36-40"/>
    <s v="Laki-laki"/>
    <s v="-"/>
    <s v="-"/>
    <x v="1"/>
    <x v="7"/>
    <x v="4"/>
    <x v="39"/>
    <s v="125 Tahun 8 Bulan"/>
    <s v="Petugas Kebersihan"/>
    <d v="2024-09-01T00:00:00"/>
    <s v="Urusan Tata Usaha dan Kerumahtanggaan (Administrasi/Teknis)"/>
    <s v="Pelaksana Administrasi Wakil Direktur II"/>
    <x v="0"/>
    <s v="-"/>
    <s v="- Saifulloh, - ()_-"/>
    <x v="2"/>
    <m/>
    <x v="0"/>
    <s v="Kampus Jakarta"/>
    <x v="4"/>
    <s v="-"/>
    <s v="-"/>
    <m/>
    <m/>
    <x v="2"/>
    <m/>
    <m/>
    <m/>
    <m/>
    <m/>
  </r>
  <r>
    <s v="I Nyoman Arcana"/>
    <s v="-"/>
    <s v="-"/>
    <s v="- I Nyoman Arcana, -"/>
    <s v="-"/>
    <d v="1985-04-03T00:00:00"/>
    <n v="40"/>
    <s v="40 Tahun 5 Bulan"/>
    <s v="36-40"/>
    <s v="Laki-laki"/>
    <s v="-"/>
    <s v="-"/>
    <x v="1"/>
    <x v="6"/>
    <x v="4"/>
    <x v="39"/>
    <s v="125 Tahun 8 Bulan"/>
    <s v="Teknisi Listrik dan Operator Sound System"/>
    <d v="2024-09-01T00:00:00"/>
    <s v="Urusan Tata Usaha dan Kerumahtanggaan (Administrasi/Teknis)"/>
    <s v="Pelaksana Administrasi Wakil Direktur II"/>
    <x v="0"/>
    <s v="-"/>
    <s v="- I Nyoman Arcana, - ()_-"/>
    <x v="2"/>
    <m/>
    <x v="0"/>
    <s v="Kampus Jakarta"/>
    <x v="4"/>
    <s v="-"/>
    <s v="-"/>
    <m/>
    <m/>
    <x v="2"/>
    <m/>
    <m/>
    <m/>
    <m/>
    <m/>
  </r>
  <r>
    <s v="Yudho Satria"/>
    <s v="-"/>
    <s v="-"/>
    <s v="- Yudho Satria, -"/>
    <s v="-"/>
    <d v="1979-03-17T00:00:00"/>
    <n v="46"/>
    <s v="46 Tahun 6 Bulan"/>
    <s v="46-50"/>
    <s v="Laki-laki"/>
    <s v="-"/>
    <s v="-"/>
    <x v="1"/>
    <x v="7"/>
    <x v="4"/>
    <x v="39"/>
    <s v="125 Tahun 8 Bulan"/>
    <s v="Petugas Kebersihan"/>
    <s v="-"/>
    <s v="Urusan Tata Usaha dan Kerumahtanggaan (Administrasi/Teknis)"/>
    <s v="Pelaksana Administrasi Wakil Direktur II"/>
    <x v="0"/>
    <s v="-"/>
    <s v="- Yudho Satria, - ()_-"/>
    <x v="2"/>
    <m/>
    <x v="0"/>
    <s v="Kampus Jakarta"/>
    <x v="4"/>
    <s v="-"/>
    <s v="-"/>
    <m/>
    <m/>
    <x v="2"/>
    <m/>
    <m/>
    <m/>
    <m/>
    <m/>
  </r>
  <r>
    <s v="Asari"/>
    <s v="-"/>
    <s v="-"/>
    <s v="- Asari, -"/>
    <s v="-"/>
    <d v="1983-01-11T00:00:00"/>
    <n v="42"/>
    <s v="42 Tahun 8 Bulan"/>
    <s v="41-45"/>
    <s v="Laki-laki"/>
    <s v="-"/>
    <s v="-"/>
    <x v="1"/>
    <x v="7"/>
    <x v="4"/>
    <x v="39"/>
    <s v="125 Tahun 8 Bulan"/>
    <s v="Petugas Kebersihan"/>
    <d v="2024-09-01T00:00:00"/>
    <s v="Urusan Tata Usaha dan Kerumahtanggaan (Administrasi/Teknis)"/>
    <s v="Pelaksana Administrasi Wakil Direktur II"/>
    <x v="0"/>
    <s v="-"/>
    <s v="- Asari, - ()_-"/>
    <x v="2"/>
    <m/>
    <x v="0"/>
    <s v="Kampus Jakarta"/>
    <x v="4"/>
    <s v="-"/>
    <s v="-"/>
    <m/>
    <m/>
    <x v="2"/>
    <m/>
    <m/>
    <m/>
    <m/>
    <m/>
  </r>
  <r>
    <s v="Husaini"/>
    <s v="-"/>
    <s v="-"/>
    <s v="- Husaini, -"/>
    <s v="-"/>
    <d v="1989-02-01T00:00:00"/>
    <n v="36"/>
    <s v="36 Tahun 7 Bulan"/>
    <s v="36-40"/>
    <s v="Laki-laki"/>
    <s v="-"/>
    <s v="-"/>
    <x v="1"/>
    <x v="7"/>
    <x v="4"/>
    <x v="39"/>
    <s v="125 Tahun 8 Bulan"/>
    <s v="Petugas Kebersihan"/>
    <d v="2024-09-01T00:00:00"/>
    <s v="Urusan Tata Usaha dan Kerumahtanggaan (Administrasi/Teknis)"/>
    <s v="Pelaksana Administrasi Wakil Direktur II"/>
    <x v="0"/>
    <s v="-"/>
    <s v="- Husaini, - ()_-"/>
    <x v="2"/>
    <m/>
    <x v="0"/>
    <s v="Kampus Jakarta"/>
    <x v="4"/>
    <s v="-"/>
    <s v="-"/>
    <m/>
    <m/>
    <x v="2"/>
    <m/>
    <m/>
    <m/>
    <m/>
    <m/>
  </r>
  <r>
    <s v="Asmaul Azis"/>
    <s v="-"/>
    <s v="-"/>
    <s v="- Asmaul Azis, -"/>
    <s v="-"/>
    <d v="1992-06-14T00:00:00"/>
    <n v="33"/>
    <s v="33 Tahun 3 Bulan"/>
    <s v="31-35"/>
    <s v="Laki-laki"/>
    <s v="-"/>
    <s v="-"/>
    <x v="1"/>
    <x v="7"/>
    <x v="4"/>
    <x v="39"/>
    <s v="125 Tahun 8 Bulan"/>
    <s v="Pengadministrasi BMN"/>
    <s v="-"/>
    <s v="Urusan Tata Usaha dan Kerumahtanggaan (Administrasi/Teknis)"/>
    <s v="Pelaksana Administrasi Wakil Direktur II"/>
    <x v="0"/>
    <s v="-"/>
    <s v="- Asmaul Azis, - ()_-"/>
    <x v="2"/>
    <m/>
    <x v="0"/>
    <s v="Kampus Jakarta"/>
    <x v="4"/>
    <s v="-"/>
    <s v="-"/>
    <m/>
    <m/>
    <x v="2"/>
    <m/>
    <m/>
    <m/>
    <m/>
    <m/>
  </r>
  <r>
    <s v="Andriyanto Setiaputra"/>
    <s v="-"/>
    <s v="-"/>
    <s v="- Andriyanto Setiaputra, -"/>
    <s v="-"/>
    <d v="1981-07-10T00:00:00"/>
    <n v="44"/>
    <s v="44 Tahun 2 Bulan"/>
    <s v="41-45"/>
    <s v="Laki-laki"/>
    <s v="-"/>
    <s v="-"/>
    <x v="1"/>
    <x v="7"/>
    <x v="4"/>
    <x v="39"/>
    <s v="125 Tahun 8 Bulan"/>
    <s v="Petugas Kebersihan Lapangan dan Taman"/>
    <s v="-"/>
    <s v="Urusan Tata Usaha dan Kerumahtanggaan (Administrasi/Teknis)"/>
    <s v="Pelaksana Administrasi Wakil Direktur II"/>
    <x v="0"/>
    <s v="-"/>
    <s v="- Andriyanto Setiaputra, - (Petugas Kebersihan Lapangan dan Taman)_-"/>
    <x v="2"/>
    <m/>
    <x v="0"/>
    <s v="Kampus Jakarta"/>
    <x v="4"/>
    <s v="-"/>
    <s v="-"/>
    <m/>
    <m/>
    <x v="2"/>
    <m/>
    <m/>
    <m/>
    <m/>
    <m/>
  </r>
  <r>
    <s v="Rojali"/>
    <s v="-"/>
    <s v="-"/>
    <s v="- Rojali, -"/>
    <s v="-"/>
    <d v="1978-08-21T00:00:00"/>
    <n v="47"/>
    <s v="47 Tahun 1 Bulan"/>
    <s v="46-50"/>
    <s v="Laki-laki"/>
    <s v="-"/>
    <s v="-"/>
    <x v="1"/>
    <x v="7"/>
    <x v="4"/>
    <x v="39"/>
    <s v="125 Tahun 8 Bulan"/>
    <s v="Pelaksana Kebersihan Gedung Dolphin"/>
    <s v="-"/>
    <s v="Urusan Tata Usaha dan Kerumahtanggaan (Administrasi/Teknis)"/>
    <s v="Pelaksana Administrasi Wakil Direktur II"/>
    <x v="0"/>
    <s v="-"/>
    <s v="- Rojali, - (Pelaksana Kebersihan Gedung Dolphin)_-"/>
    <x v="2"/>
    <m/>
    <x v="0"/>
    <s v="Kampus Jakarta"/>
    <x v="4"/>
    <s v="-"/>
    <s v="-"/>
    <m/>
    <m/>
    <x v="2"/>
    <m/>
    <m/>
    <m/>
    <m/>
    <m/>
  </r>
  <r>
    <s v="Diray Rizki"/>
    <s v="-"/>
    <s v="-"/>
    <s v="- Diray Rizki, -"/>
    <s v="-"/>
    <d v="1994-01-27T00:00:00"/>
    <n v="31"/>
    <s v="31 Tahun 8 Bulan"/>
    <s v="31-35"/>
    <s v="Laki-laki"/>
    <s v="-"/>
    <s v="-"/>
    <x v="1"/>
    <x v="6"/>
    <x v="4"/>
    <x v="39"/>
    <s v="125 Tahun 8 Bulan"/>
    <s v="Pengelola Gladi Tirta"/>
    <s v="-"/>
    <s v="Urusan Tata Usaha dan Kerumahtanggaan (Administrasi/Teknis)"/>
    <s v="Pelaksana Administrasi Wakil Direktur II"/>
    <x v="0"/>
    <s v="-"/>
    <s v="- Diray Rizki, - (Pengelola Gladi Tirta)_-"/>
    <x v="2"/>
    <m/>
    <x v="0"/>
    <s v="Kampus Jakarta"/>
    <x v="4"/>
    <s v="-"/>
    <s v="-"/>
    <m/>
    <m/>
    <x v="2"/>
    <m/>
    <m/>
    <m/>
    <m/>
    <m/>
  </r>
  <r>
    <s v="Eni Kuswati"/>
    <s v="-"/>
    <s v="-"/>
    <s v="- Eni Kuswati, -"/>
    <s v="-"/>
    <d v="1976-10-05T00:00:00"/>
    <n v="48"/>
    <s v="48 Tahun 11 Bulan"/>
    <s v="46-50"/>
    <s v="Perempuan"/>
    <s v="-"/>
    <s v="-"/>
    <x v="1"/>
    <x v="7"/>
    <x v="4"/>
    <x v="39"/>
    <s v="125 Tahun 8 Bulan"/>
    <s v="Satuan Pengamanan"/>
    <s v="-"/>
    <s v="Urusan Tata Usaha dan Kerumahtanggaan (Administrasi/Teknis)"/>
    <s v="Pelaksana Administrasi Wakil Direktur II"/>
    <x v="0"/>
    <s v="-"/>
    <s v="- Eni Kuswati, - (Satuan Pengamanan)_-"/>
    <x v="2"/>
    <m/>
    <x v="0"/>
    <s v="Kampus Jakarta"/>
    <x v="4"/>
    <s v="-"/>
    <s v="-"/>
    <m/>
    <m/>
    <x v="2"/>
    <m/>
    <m/>
    <m/>
    <m/>
    <m/>
  </r>
  <r>
    <s v="Dinda Ayu Saraswati"/>
    <s v="-"/>
    <s v="S.Sos."/>
    <s v="- Dinda Ayu Saraswati, S.Sos."/>
    <s v="-"/>
    <d v="1998-08-17T00:00:00"/>
    <n v="27"/>
    <s v="27 Tahun 1 Bulan"/>
    <s v="26-30"/>
    <s v="Perempuan"/>
    <s v="-"/>
    <s v="-"/>
    <x v="2"/>
    <x v="7"/>
    <x v="4"/>
    <x v="39"/>
    <s v="125 Tahun 8 Bulan"/>
    <s v="Sekretaris Direktur"/>
    <s v="-"/>
    <s v="Urusan Tata Usaha dan Kerumahtanggaan (Administrasi/Teknis)"/>
    <s v="Pelaksana Administrasi Wakil Direktur II"/>
    <x v="0"/>
    <s v="-"/>
    <s v="- Dinda Ayu Saraswati, S.Sos. (Sekretaris Direktur)_-"/>
    <x v="2"/>
    <m/>
    <x v="0"/>
    <s v="Kampus Jakarta"/>
    <x v="3"/>
    <s v="S1 Hubungan Internasional"/>
    <s v="Universitas Pembangunan Nasional Veteran Jakarta"/>
    <m/>
    <m/>
    <x v="2"/>
    <m/>
    <m/>
    <m/>
    <m/>
    <m/>
  </r>
  <r>
    <s v="Risha Ayu Prasilia"/>
    <s v="apt."/>
    <s v="S.Farm."/>
    <s v="apt. Risha Ayu Prasilia, S.Farm."/>
    <s v="-"/>
    <d v="1997-01-19T00:00:00"/>
    <n v="28"/>
    <s v="28 Tahun 8 Bulan"/>
    <s v="26-30"/>
    <s v="Perempuan"/>
    <s v="-"/>
    <s v="-"/>
    <x v="2"/>
    <x v="7"/>
    <x v="4"/>
    <x v="39"/>
    <s v="125 Tahun 8 Bulan"/>
    <s v="Apoteker"/>
    <s v="-"/>
    <s v="Urusan Tata Usaha dan Kerumahtanggaan (Administrasi/Teknis)"/>
    <s v="Pelaksana Administrasi Wakil Direktur II"/>
    <x v="0"/>
    <s v="-"/>
    <s v="apt. Risha Ayu Prasilia, S.Farm. (Apoteker)_-"/>
    <x v="2"/>
    <m/>
    <x v="0"/>
    <s v="Kampus Jakarta"/>
    <x v="3"/>
    <s v="S1 Apoteker"/>
    <s v="Universitas Setia Budi Surakarta"/>
    <m/>
    <m/>
    <x v="2"/>
    <m/>
    <m/>
    <m/>
    <m/>
    <m/>
  </r>
  <r>
    <s v="Muhammad Rezza Kurniawan"/>
    <s v="-"/>
    <s v="-"/>
    <s v="- Muhammad Rezza Kurniawan, -"/>
    <s v="-"/>
    <d v="1996-07-04T00:00:00"/>
    <n v="29"/>
    <s v="29 Tahun 2 Bulan"/>
    <s v="26-30"/>
    <s v="Laki-laki"/>
    <s v="-"/>
    <s v="-"/>
    <x v="1"/>
    <x v="7"/>
    <x v="4"/>
    <x v="39"/>
    <s v="125 Tahun 8 Bulan"/>
    <s v="Satuan Pengamanan"/>
    <s v="-"/>
    <s v="Urusan Tata Usaha dan Kerumahtanggaan (Administrasi/Teknis)"/>
    <s v="Pelaksana Administrasi Wakil Direktur II"/>
    <x v="0"/>
    <s v="-"/>
    <s v="- Muhammad Rezza Kurniawan, - (Satuan Pengamanan)_-"/>
    <x v="2"/>
    <m/>
    <x v="0"/>
    <s v="Kampus Jakarta"/>
    <x v="4"/>
    <s v="-"/>
    <s v="-"/>
    <m/>
    <m/>
    <x v="2"/>
    <m/>
    <m/>
    <m/>
    <m/>
    <m/>
  </r>
  <r>
    <s v="Andi Galib"/>
    <s v="-"/>
    <s v="S.Tr.Pi."/>
    <s v="- Andi Galib, S.Tr.Pi."/>
    <s v="-"/>
    <d v="1999-05-03T00:00:00"/>
    <n v="26"/>
    <s v="26 Tahun 4 Bulan"/>
    <s v="26-30"/>
    <s v="Laki-laki"/>
    <s v="-"/>
    <s v="-"/>
    <x v="1"/>
    <x v="7"/>
    <x v="4"/>
    <x v="39"/>
    <s v="125 Tahun 8 Bulan"/>
    <s v="Pembina Taruna"/>
    <d v="2024-09-01T00:00:00"/>
    <s v="Urusan Pembinaan Karakter"/>
    <s v="Pelaksana Administrasi Wakil Direktur III"/>
    <x v="0"/>
    <s v="-"/>
    <s v="- Andi Galib, S.Tr.Pi. (Pembina Taruna)_-"/>
    <x v="2"/>
    <m/>
    <x v="0"/>
    <s v="Kampus Jakarta"/>
    <x v="3"/>
    <s v="D4 Permesinan Perikanan"/>
    <s v="Politeknik Ahli Usaha Perikanan"/>
    <m/>
    <m/>
    <x v="2"/>
    <m/>
    <m/>
    <m/>
    <m/>
    <m/>
  </r>
  <r>
    <s v="A. Maulana Faiz Ilham"/>
    <s v="-"/>
    <s v="S.Tr.Pi."/>
    <s v="- A. Maulana Faiz Ilham, S.Tr.Pi."/>
    <s v="-"/>
    <d v="1997-05-02T00:00:00"/>
    <n v="28"/>
    <s v="28 Tahun 4 Bulan"/>
    <s v="26-30"/>
    <s v="Laki-laki"/>
    <s v="-"/>
    <s v="-"/>
    <x v="1"/>
    <x v="7"/>
    <x v="4"/>
    <x v="39"/>
    <s v="125 Tahun 8 Bulan"/>
    <s v="Pembina Taruna"/>
    <d v="2024-09-01T00:00:00"/>
    <s v="Urusan Pembinaan Karakter"/>
    <s v="Pelaksana Administrasi Wakil Direktur III"/>
    <x v="0"/>
    <s v="-"/>
    <s v="- A. Maulana Faiz Ilham, S.Tr.Pi. (Pembina Taruna)_-"/>
    <x v="2"/>
    <m/>
    <x v="0"/>
    <s v="Kampus Bogor"/>
    <x v="3"/>
    <s v="D4 Teknologi Penangkapan Ikan"/>
    <s v="Sekolah Tinggi Perikanan"/>
    <m/>
    <m/>
    <x v="2"/>
    <m/>
    <m/>
    <m/>
    <m/>
    <m/>
  </r>
  <r>
    <s v="Fitri Damayanti"/>
    <s v="-"/>
    <s v="S.Tr.Pi."/>
    <s v="- Fitri Damayanti, S.Tr.Pi."/>
    <s v="-"/>
    <d v="1998-07-03T00:00:00"/>
    <n v="27"/>
    <s v="27 Tahun 2 Bulan"/>
    <s v="26-30"/>
    <s v="Perempuan"/>
    <s v="-"/>
    <s v="-"/>
    <x v="1"/>
    <x v="7"/>
    <x v="4"/>
    <x v="39"/>
    <s v="125 Tahun 8 Bulan"/>
    <s v="Pengadministrasi Keuangan"/>
    <d v="2024-09-01T00:00:00"/>
    <s v="Urusan Keuangan dan Pengelolaan Barang Milik Negara"/>
    <s v="Pelaksana Administrasi Wakil Direktur II"/>
    <x v="0"/>
    <s v="-"/>
    <s v="- Fitri Damayanti, S.Tr.Pi. (Pengadministrasi Keuangan)_-"/>
    <x v="2"/>
    <m/>
    <x v="0"/>
    <s v="Kampus Serang"/>
    <x v="3"/>
    <s v="D4 Teknologi Pengelolaan Sumberdaya Perairan"/>
    <s v="Sekolah Tinggi Perikanan"/>
    <m/>
    <m/>
    <x v="2"/>
    <m/>
    <m/>
    <m/>
    <m/>
    <m/>
  </r>
  <r>
    <s v="Aden Mansur"/>
    <s v="-"/>
    <s v="-"/>
    <s v="- Aden Mansur, -"/>
    <s v="-"/>
    <d v="1993-05-17T00:00:00"/>
    <n v="32"/>
    <s v="32 Tahun 4 Bulan"/>
    <s v="31-35"/>
    <s v="Laki-laki"/>
    <s v="-"/>
    <s v="-"/>
    <x v="1"/>
    <x v="7"/>
    <x v="4"/>
    <x v="39"/>
    <s v="125 Tahun 8 Bulan"/>
    <s v="Pengemudi"/>
    <d v="2024-09-01T00:00:00"/>
    <s v="Urusan Tata Usaha dan Kerumahtanggaan (Administrasi/Teknis)"/>
    <s v="Pelaksana Administrasi Wakil Direktur II"/>
    <x v="0"/>
    <m/>
    <s v="- Aden Mansur, - ()_"/>
    <x v="2"/>
    <m/>
    <x v="0"/>
    <s v="Kampus Jakarta"/>
    <x v="4"/>
    <s v="-"/>
    <s v="-"/>
    <m/>
    <m/>
    <x v="2"/>
    <m/>
    <m/>
    <m/>
    <m/>
    <m/>
  </r>
  <r>
    <s v="Aditya Eka Pramana Putra"/>
    <s v="-"/>
    <s v="-"/>
    <s v="- Aditya Eka Pramana Putra, -"/>
    <s v="-"/>
    <d v="1991-08-21T00:00:00"/>
    <n v="34"/>
    <s v="34 Tahun 1 Bulan"/>
    <s v="31-35"/>
    <s v="Laki-laki"/>
    <s v="-"/>
    <s v="-"/>
    <x v="1"/>
    <x v="7"/>
    <x v="4"/>
    <x v="39"/>
    <s v="125 Tahun 8 Bulan"/>
    <s v="Pengemudi"/>
    <d v="2024-09-01T00:00:00"/>
    <s v="Urusan Tata Usaha dan Kerumahtanggaan (Administrasi/Teknis)"/>
    <s v="Pelaksana Administrasi Wakil Direktur II"/>
    <x v="0"/>
    <m/>
    <s v="- Aditya Eka Pramana Putra, - ()_"/>
    <x v="2"/>
    <m/>
    <x v="0"/>
    <s v="Kampus Jakarta"/>
    <x v="4"/>
    <s v="-"/>
    <s v="-"/>
    <m/>
    <m/>
    <x v="2"/>
    <m/>
    <m/>
    <m/>
    <m/>
    <m/>
  </r>
  <r>
    <s v="Pungkas Prayitno"/>
    <s v="-"/>
    <s v="S.St.Pi."/>
    <s v="- Pungkas Prayitno, S.St.Pi."/>
    <s v="-"/>
    <d v="1983-09-05T00:00:00"/>
    <n v="42"/>
    <s v="42 Tahun 0 Bulan"/>
    <s v="41-45"/>
    <s v="Laki-laki"/>
    <s v="-"/>
    <s v="-"/>
    <x v="2"/>
    <x v="6"/>
    <x v="4"/>
    <x v="39"/>
    <s v="125 Tahun 8 Bulan"/>
    <s v="Masinis Kapal"/>
    <m/>
    <s v="Urusan Tata Usaha dan Kerumahtanggaan (ABK)"/>
    <s v="Pelaksana Administrasi Wakil Direktur II"/>
    <x v="0"/>
    <s v="Meninggal bulan Agustus 2024"/>
    <s v="- Pungkas Prayitno, S.St.Pi. ()_Meninggal bulan Agustus 2024"/>
    <x v="2"/>
    <m/>
    <x v="0"/>
    <s v="Kampus Jakarta"/>
    <x v="0"/>
    <s v="Teknik"/>
    <s v="Universitas Pancasila"/>
    <m/>
    <m/>
    <x v="2"/>
    <m/>
    <m/>
    <m/>
    <m/>
    <m/>
  </r>
  <r>
    <s v="Ryan Rizkyansyah"/>
    <s v="-"/>
    <s v="S.Tr.Pi."/>
    <s v="- Ryan Rizkyansyah, S.Tr.Pi."/>
    <s v="-"/>
    <d v="1992-01-26T00:00:00"/>
    <n v="33"/>
    <s v="33 Tahun 8 Bulan"/>
    <s v="31-35"/>
    <s v="Laki-laki"/>
    <s v="-"/>
    <s v="-"/>
    <x v="2"/>
    <x v="6"/>
    <x v="4"/>
    <x v="39"/>
    <s v="125 Tahun 8 Bulan"/>
    <s v="Masinis Kapal"/>
    <s v="-"/>
    <s v="Urusan Tata Usaha dan Kerumahtanggaan (ABK)"/>
    <s v="Pelaksana Administrasi Wakil Direktur II"/>
    <x v="0"/>
    <s v="-"/>
    <s v="- Ryan Rizkyansyah, S.Tr.Pi. (Masinis Kapal)_-"/>
    <x v="2"/>
    <m/>
    <x v="0"/>
    <s v="Kampus Jakarta"/>
    <x v="3"/>
    <s v="D4 Permesinan Perikanan"/>
    <s v="Sekolah Tinggi Perikanan"/>
    <m/>
    <m/>
    <x v="2"/>
    <m/>
    <m/>
    <m/>
    <m/>
    <m/>
  </r>
  <r>
    <s v="Abdul Khakim"/>
    <s v="-"/>
    <s v="S.Tr.Pi."/>
    <s v="- Abdul Khakim, S.Tr.Pi."/>
    <s v="-"/>
    <d v="1995-11-03T00:00:00"/>
    <n v="29"/>
    <s v="29 Tahun 10 Bulan"/>
    <s v="26-30"/>
    <s v="Laki-laki"/>
    <s v="-"/>
    <s v="-"/>
    <x v="2"/>
    <x v="6"/>
    <x v="4"/>
    <x v="39"/>
    <s v="125 Tahun 8 Bulan"/>
    <s v="Satuan Pengamanan"/>
    <m/>
    <s v="Urusan Tata Usaha dan Kerumahtanggaan (ABK)"/>
    <s v="Pelaksana Administrasi Wakil Direktur II"/>
    <x v="0"/>
    <s v="PPPK Direktorat Kapal Perikanan dan Alat Penangkapan Ikan per 1 Juli 2023"/>
    <s v="- Abdul Khakim, S.Tr.Pi. ()_PPPK Direktorat Kapal Perikanan dan Alat Penangkapan Ikan per 1 Juli 2023"/>
    <x v="2"/>
    <m/>
    <x v="0"/>
    <s v="Kampus Jakarta"/>
    <x v="3"/>
    <s v="Permesinan Perikanan"/>
    <s v="Politeknik Ahli Usaha Perikanan"/>
    <m/>
    <m/>
    <x v="2"/>
    <m/>
    <m/>
    <m/>
    <m/>
    <m/>
  </r>
  <r>
    <s v="Dede Maryono"/>
    <s v="-"/>
    <s v="-"/>
    <s v="- Dede Maryono, -"/>
    <s v="-"/>
    <d v="1981-12-06T00:00:00"/>
    <n v="43"/>
    <s v="43 Tahun 9 Bulan"/>
    <s v="41-45"/>
    <s v="Laki-laki"/>
    <s v="-"/>
    <s v="-"/>
    <x v="2"/>
    <x v="7"/>
    <x v="4"/>
    <x v="39"/>
    <s v="125 Tahun 8 Bulan"/>
    <s v="Pramubakti"/>
    <s v="-"/>
    <s v="Urusan Tata Usaha dan Kerumahtanggaan (Administrasi/Teknis)"/>
    <s v="Pelaksana Administrasi Wakil Direktur II"/>
    <x v="0"/>
    <s v="-"/>
    <s v="- Dede Maryono, - (Pramubakti)_-"/>
    <x v="2"/>
    <m/>
    <x v="0"/>
    <s v="Kampus Jakarta"/>
    <x v="4"/>
    <s v="-"/>
    <s v="-"/>
    <m/>
    <m/>
    <x v="2"/>
    <m/>
    <m/>
    <m/>
    <m/>
    <m/>
  </r>
  <r>
    <s v="Muhammad Nur Hasan"/>
    <s v="-"/>
    <s v="S.Tr.Anim."/>
    <s v="- Muhammad Nur Hasan, S.Tr.Anim."/>
    <s v="-"/>
    <d v="1995-09-01T00:00:00"/>
    <n v="30"/>
    <s v="30 Tahun 0 Bulan"/>
    <s v="26-30"/>
    <s v="Laki-laki"/>
    <s v="-"/>
    <s v="-"/>
    <x v="2"/>
    <x v="6"/>
    <x v="4"/>
    <x v="39"/>
    <s v="125 Tahun 8 Bulan"/>
    <s v="Satuan Pengamanan"/>
    <m/>
    <s v="Urusan Kehumasan"/>
    <s v="Pelaksana Administrasi Wakil Direktur II"/>
    <x v="0"/>
    <m/>
    <s v="- Muhammad Nur Hasan, S.Tr.Anim. ()_"/>
    <x v="2"/>
    <m/>
    <x v="0"/>
    <s v="Kampus Jakarta"/>
    <x v="3"/>
    <s v="Animasi"/>
    <s v="Sekolah Tinggi Multi Media &quot;MMTC&quot;"/>
    <m/>
    <m/>
    <x v="2"/>
    <m/>
    <m/>
    <m/>
    <m/>
    <m/>
  </r>
  <r>
    <s v="TB. Ahmad Faisal"/>
    <s v="-"/>
    <s v="S.Pd."/>
    <s v="- TB. Ahmad Faisal, S.Pd."/>
    <s v="-"/>
    <d v="1994-02-06T00:00:00"/>
    <n v="31"/>
    <s v="31 Tahun 7 Bulan"/>
    <s v="31-35"/>
    <s v="Laki-laki"/>
    <s v="-"/>
    <s v="-"/>
    <x v="2"/>
    <x v="7"/>
    <x v="4"/>
    <x v="39"/>
    <s v="125 Tahun 8 Bulan"/>
    <s v="Pengelola Humas dan Data"/>
    <d v="2024-09-01T00:00:00"/>
    <s v="Urusan Kehumasan"/>
    <s v="Pelaksana Administrasi Wakil Direktur II"/>
    <x v="0"/>
    <s v="Mengundurkan diri per 1 September 2025"/>
    <s v="- TB. Ahmad Faisal, S.Pd. (Pengelola Humas dan Data)_Mengundurkan diri per 1 September 2025"/>
    <x v="2"/>
    <m/>
    <x v="0"/>
    <s v="Kampus Jakarta"/>
    <x v="3"/>
    <s v="S1 Teknologi Pendidikan Kurikulum"/>
    <s v="Universitas Pendidikan Indonesia"/>
    <m/>
    <m/>
    <x v="2"/>
    <m/>
    <m/>
    <m/>
    <m/>
    <m/>
  </r>
  <r>
    <s v="Ririn Rosita Hur"/>
    <s v="-"/>
    <s v="S.Tr.Pi."/>
    <s v="- Ririn Rosita Hur, S.Tr.Pi."/>
    <s v="-"/>
    <d v="1997-07-15T00:00:00"/>
    <n v="28"/>
    <s v="28 Tahun 2 Bulan"/>
    <s v="26-30"/>
    <s v="Perempuan"/>
    <s v="-"/>
    <s v="-"/>
    <x v="2"/>
    <x v="6"/>
    <x v="4"/>
    <x v="39"/>
    <s v="125 Tahun 8 Bulan"/>
    <s v="Satuan Pengamanan"/>
    <m/>
    <s v="Urusan Kehumasan"/>
    <s v="Pelaksana Administrasi Wakil Direktur II"/>
    <x v="0"/>
    <m/>
    <s v="- Ririn Rosita Hur, S.Tr.Pi. ()_"/>
    <x v="2"/>
    <m/>
    <x v="0"/>
    <s v="Kampus Jakarta"/>
    <x v="3"/>
    <s v="Penyuluhan Perikanan"/>
    <s v="Politeknik Ahli Usaha Perikanan"/>
    <m/>
    <m/>
    <x v="2"/>
    <m/>
    <m/>
    <m/>
    <m/>
    <m/>
  </r>
  <r>
    <s v="Anggi Ferdianza"/>
    <s v="-"/>
    <s v="S.M."/>
    <s v="- Anggi Ferdianza, S.M."/>
    <s v="-"/>
    <d v="1996-02-27T00:00:00"/>
    <n v="29"/>
    <s v="29 Tahun 7 Bulan"/>
    <s v="26-30"/>
    <s v="Laki-laki"/>
    <s v="-"/>
    <s v="-"/>
    <x v="2"/>
    <x v="6"/>
    <x v="4"/>
    <x v="39"/>
    <s v="125 Tahun 8 Bulan"/>
    <s v="Satuan Pengamanan"/>
    <m/>
    <s v="Urusan Administrasi Ketarunaan dan Alumni"/>
    <s v="Pelaksana Administrasi Wakil Direktur III"/>
    <x v="0"/>
    <m/>
    <s v="- Anggi Ferdianza, S.M. ()_"/>
    <x v="2"/>
    <m/>
    <x v="0"/>
    <s v="Kampus Jakarta"/>
    <x v="3"/>
    <s v="Manajemen"/>
    <s v="Universitas Bina Bangsa"/>
    <m/>
    <m/>
    <x v="2"/>
    <m/>
    <m/>
    <m/>
    <m/>
    <m/>
  </r>
  <r>
    <s v="Robit Haryadi"/>
    <s v="-"/>
    <s v="A.Md."/>
    <s v="- Robit Haryadi, A.Md."/>
    <s v="-"/>
    <d v="1985-10-02T00:00:00"/>
    <n v="39"/>
    <s v="39 Tahun 11 Bulan"/>
    <s v="36-40"/>
    <s v="Laki-laki"/>
    <s v="-"/>
    <s v="-"/>
    <x v="1"/>
    <x v="6"/>
    <x v="4"/>
    <x v="39"/>
    <s v="125 Tahun 8 Bulan"/>
    <s v="Pengadministrasi Unit Pembangunan Karakter"/>
    <s v="-"/>
    <s v="Urusan Pembinaan Karakter"/>
    <s v="Pelaksana Administrasi Wakil Direktur III"/>
    <x v="0"/>
    <s v="-"/>
    <s v="- Robit Haryadi, A.Md. (Pengadministrasi Unit Pembangunan Karakter)_-"/>
    <x v="2"/>
    <m/>
    <x v="0"/>
    <s v="Kampus Jakarta"/>
    <x v="7"/>
    <s v="D3 Perhotelan"/>
    <s v="Akademi Pariwisata Nasional"/>
    <m/>
    <m/>
    <x v="2"/>
    <m/>
    <m/>
    <m/>
    <m/>
    <m/>
  </r>
  <r>
    <s v="Depri Imansyah"/>
    <s v="-"/>
    <s v="-"/>
    <s v="- Depri Imansyah, -"/>
    <s v="-"/>
    <d v="1990-12-12T00:00:00"/>
    <n v="34"/>
    <s v="34 Tahun 9 Bulan"/>
    <s v="31-35"/>
    <s v="Laki-laki"/>
    <s v="-"/>
    <s v="-"/>
    <x v="1"/>
    <x v="6"/>
    <x v="4"/>
    <x v="39"/>
    <s v="125 Tahun 8 Bulan"/>
    <s v="Petugas Kebersihan"/>
    <d v="2024-09-01T00:00:00"/>
    <s v="Urusan Tata Usaha dan Kerumahtanggaan (Administrasi/Teknis)"/>
    <s v="Pelaksana Administrasi Wakil Direktur II"/>
    <x v="0"/>
    <s v="-"/>
    <s v="- Depri Imansyah, - (Petugas Kebersihan)_-"/>
    <x v="2"/>
    <m/>
    <x v="0"/>
    <s v="Kampus Jakarta"/>
    <x v="4"/>
    <s v="-"/>
    <s v="-"/>
    <m/>
    <m/>
    <x v="2"/>
    <m/>
    <m/>
    <m/>
    <m/>
    <m/>
  </r>
  <r>
    <s v="Junawi"/>
    <s v="-"/>
    <s v="-"/>
    <s v="- Junawi, -"/>
    <s v="-"/>
    <d v="1975-08-01T00:00:00"/>
    <n v="50"/>
    <s v="50 Tahun 1 Bulan"/>
    <s v="46-50"/>
    <s v="Laki-laki"/>
    <s v="-"/>
    <s v="-"/>
    <x v="1"/>
    <x v="6"/>
    <x v="4"/>
    <x v="39"/>
    <s v="125 Tahun 8 Bulan"/>
    <s v="Petugas Kebersihan"/>
    <d v="2024-09-01T00:00:00"/>
    <s v="Urusan Tata Usaha dan Kerumahtanggaan (Administrasi/Teknis)"/>
    <s v="Pelaksana Administrasi Wakil Direktur II"/>
    <x v="0"/>
    <s v="-"/>
    <s v="- Junawi, - (Petugas Kebersihan)_-"/>
    <x v="2"/>
    <m/>
    <x v="0"/>
    <s v="Kampus Jakarta"/>
    <x v="4"/>
    <s v="-"/>
    <s v="-"/>
    <m/>
    <m/>
    <x v="2"/>
    <m/>
    <m/>
    <m/>
    <m/>
    <m/>
  </r>
  <r>
    <s v="M. Fahreza Ade Saputra"/>
    <s v="-"/>
    <s v="-"/>
    <s v="- M. Fahreza Ade Saputra, -"/>
    <s v="-"/>
    <d v="1990-11-10T00:00:00"/>
    <n v="34"/>
    <s v="34 Tahun 10 Bulan"/>
    <s v="31-35"/>
    <s v="Laki-laki"/>
    <s v="-"/>
    <s v="-"/>
    <x v="1"/>
    <x v="6"/>
    <x v="4"/>
    <x v="39"/>
    <s v="125 Tahun 8 Bulan"/>
    <s v="Petugas Kebersihan"/>
    <d v="2024-09-01T00:00:00"/>
    <s v="Urusan Tata Usaha dan Kerumahtanggaan (Administrasi/Teknis)"/>
    <s v="Pelaksana Administrasi Wakil Direktur II"/>
    <x v="0"/>
    <s v="-"/>
    <s v="- M. Fahreza Ade Saputra, - (Petugas Kebersihan)_-"/>
    <x v="2"/>
    <m/>
    <x v="0"/>
    <s v="Kampus Jakarta"/>
    <x v="6"/>
    <s v="-"/>
    <s v="-"/>
    <m/>
    <m/>
    <x v="2"/>
    <m/>
    <m/>
    <m/>
    <m/>
    <m/>
  </r>
  <r>
    <s v="Nita Tri Mulyani"/>
    <s v="-"/>
    <s v="-"/>
    <s v="- Nita Tri Mulyani, -"/>
    <s v="-"/>
    <d v="1980-06-04T00:00:00"/>
    <n v="45"/>
    <s v="45 Tahun 3 Bulan"/>
    <s v="41-45"/>
    <s v="Perempuan"/>
    <s v="-"/>
    <s v="-"/>
    <x v="1"/>
    <x v="6"/>
    <x v="4"/>
    <x v="39"/>
    <s v="125 Tahun 8 Bulan"/>
    <s v="Petugas Kebersihan"/>
    <d v="2024-09-01T00:00:00"/>
    <s v="Urusan Tata Usaha dan Kerumahtanggaan (Administrasi/Teknis)"/>
    <s v="Pelaksana Administrasi Wakil Direktur II"/>
    <x v="0"/>
    <s v="-"/>
    <s v="- Nita Tri Mulyani, - (Petugas Kebersihan)_-"/>
    <x v="2"/>
    <m/>
    <x v="0"/>
    <s v="Kampus Jakarta"/>
    <x v="5"/>
    <s v="-"/>
    <s v="-"/>
    <m/>
    <m/>
    <x v="2"/>
    <m/>
    <m/>
    <m/>
    <m/>
    <m/>
  </r>
  <r>
    <s v="Abdul Yanto"/>
    <s v="-"/>
    <s v="-"/>
    <s v="- Abdul Yanto, -"/>
    <s v="-"/>
    <d v="1977-06-07T00:00:00"/>
    <n v="48"/>
    <s v="48 Tahun 3 Bulan"/>
    <s v="46-50"/>
    <s v="Laki-laki"/>
    <s v="-"/>
    <s v="-"/>
    <x v="1"/>
    <x v="6"/>
    <x v="4"/>
    <x v="39"/>
    <s v="125 Tahun 8 Bulan"/>
    <s v="Petugas Kebersihan Gedung Utama Lantai 3"/>
    <s v="-"/>
    <s v="Urusan Tata Usaha dan Kerumahtanggaan (Administrasi/Teknis)"/>
    <s v="Pelaksana Administrasi Wakil Direktur II"/>
    <x v="0"/>
    <s v="-"/>
    <s v="- Abdul Yanto, - (Petugas Kebersihan Gedung Utama Lantai 3)_-"/>
    <x v="2"/>
    <m/>
    <x v="0"/>
    <s v="Kampus Jakarta"/>
    <x v="4"/>
    <s v="-"/>
    <s v="-"/>
    <m/>
    <m/>
    <x v="2"/>
    <m/>
    <m/>
    <m/>
    <m/>
    <m/>
  </r>
  <r>
    <s v="Fitri Dwi Anggraini"/>
    <s v="-"/>
    <s v="A.Md.Gz."/>
    <s v="- Fitri Dwi Anggraini, A.Md.Gz."/>
    <s v="-"/>
    <d v="1994-03-13T00:00:00"/>
    <n v="31"/>
    <s v="31 Tahun 6 Bulan"/>
    <s v="31-35"/>
    <s v="Perempuan"/>
    <s v="-"/>
    <s v="-"/>
    <x v="1"/>
    <x v="6"/>
    <x v="4"/>
    <x v="39"/>
    <s v="125 Tahun 8 Bulan"/>
    <s v="Ahli Gizi dan Pengadministrasi Unit Layanan Kesejahteraan dan Asrama"/>
    <s v="-"/>
    <s v="Urusan Pembinaan Karakter"/>
    <s v="Pelaksana Administrasi Wakil Direktur III"/>
    <x v="0"/>
    <s v="-"/>
    <s v="- Fitri Dwi Anggraini, A.Md.Gz. (Ahli Gizi dan Pengadministrasi Unit Layanan Kesejahteraan dan Asrama)_-"/>
    <x v="2"/>
    <m/>
    <x v="0"/>
    <s v="Kampus Jakarta"/>
    <x v="3"/>
    <s v="S1 Gizi"/>
    <s v="Universitas Esa Unggul "/>
    <m/>
    <m/>
    <x v="2"/>
    <m/>
    <m/>
    <m/>
    <m/>
    <m/>
  </r>
  <r>
    <s v="Ahmad Fuadi"/>
    <s v="-"/>
    <s v="-"/>
    <s v="- Ahmad Fuadi, -"/>
    <s v="-"/>
    <d v="1966-04-16T00:00:00"/>
    <n v="59"/>
    <s v="59 Tahun 5 Bulan"/>
    <s v="56-60"/>
    <s v="Laki-laki"/>
    <s v="-"/>
    <s v="-"/>
    <x v="2"/>
    <x v="7"/>
    <x v="4"/>
    <x v="39"/>
    <s v="125 Tahun 8 Bulan"/>
    <s v="Pembina Karakter"/>
    <m/>
    <s v="Urusan Pembinaan Karakter"/>
    <s v="Pelaksana Administrasi Wakil Direktur III"/>
    <x v="0"/>
    <m/>
    <s v="- Ahmad Fuadi, - ()_"/>
    <x v="2"/>
    <m/>
    <x v="0"/>
    <s v="Kampus Jakarta"/>
    <x v="4"/>
    <s v="-"/>
    <s v="-"/>
    <m/>
    <m/>
    <x v="2"/>
    <m/>
    <m/>
    <m/>
    <m/>
    <m/>
  </r>
  <r>
    <s v="Muhammad Chotim Safarudin"/>
    <s v="-"/>
    <s v="S.St.Pi."/>
    <s v="- Muhammad Chotim Safarudin, S.St.Pi."/>
    <s v="-"/>
    <d v="1989-09-04T00:00:00"/>
    <n v="36"/>
    <s v="36 Tahun 0 Bulan"/>
    <s v="36-40"/>
    <s v="Laki-laki"/>
    <s v="-"/>
    <s v="-"/>
    <x v="1"/>
    <x v="6"/>
    <x v="4"/>
    <x v="39"/>
    <s v="125 Tahun 8 Bulan"/>
    <s v="Petugas Laboratorium TPH"/>
    <d v="2024-09-01T00:00:00"/>
    <s v="Urusan Pendidikan, Penelitian dan Pengabdian Masyarakat"/>
    <s v="Pelaksana Administrasi Wakil Direktur I"/>
    <x v="0"/>
    <s v="-"/>
    <s v="- Muhammad Chotim Safarudin, S.St.Pi. (Petugas Laboratorium TPH)_-"/>
    <x v="2"/>
    <m/>
    <x v="0"/>
    <s v="Kampus Jakarta"/>
    <x v="3"/>
    <s v="S1 Teknologi Pengolahan Hasil Perikanan"/>
    <s v="Sekolah Tinggi Perikanan"/>
    <m/>
    <m/>
    <x v="2"/>
    <m/>
    <m/>
    <m/>
    <m/>
    <m/>
  </r>
  <r>
    <s v="Jeki Susianto"/>
    <s v="-"/>
    <s v="S.St.Pi."/>
    <s v="- Jeki Susianto, S.St.Pi."/>
    <s v="-"/>
    <d v="1989-04-22T00:00:00"/>
    <n v="36"/>
    <s v="36 Tahun 5 Bulan"/>
    <s v="36-40"/>
    <s v="Laki-laki"/>
    <s v="-"/>
    <s v="-"/>
    <x v="2"/>
    <x v="6"/>
    <x v="4"/>
    <x v="39"/>
    <s v="125 Tahun 8 Bulan"/>
    <s v="Satuan Pengamanan"/>
    <m/>
    <s v="Urusan Pembinaan Karakter"/>
    <s v="Pelaksana Administrasi Wakil Direktur III"/>
    <x v="0"/>
    <s v="PPPK PPS Bitung per 1 Juli 2023"/>
    <s v="- Jeki Susianto, S.St.Pi. ()_PPPK PPS Bitung per 1 Juli 2023"/>
    <x v="2"/>
    <m/>
    <x v="0"/>
    <s v="Kampus Jakarta"/>
    <x v="3"/>
    <s v="Teknologi Pengelolaan Sumberdaya Perairan"/>
    <s v="Sekolah Tinggi Perikanan"/>
    <m/>
    <m/>
    <x v="2"/>
    <m/>
    <m/>
    <m/>
    <m/>
    <m/>
  </r>
  <r>
    <s v="Khoirunnisa Karmita Nadyastuti"/>
    <s v="-"/>
    <s v="S.Psi."/>
    <s v="- Khoirunnisa Karmita Nadyastuti, S.Psi."/>
    <s v="-"/>
    <d v="1996-01-17T00:00:00"/>
    <n v="29"/>
    <s v="29 Tahun 8 Bulan"/>
    <s v="26-30"/>
    <s v="Perempuan"/>
    <s v="-"/>
    <s v="-"/>
    <x v="1"/>
    <x v="7"/>
    <x v="4"/>
    <x v="39"/>
    <s v="125 Tahun 8 Bulan"/>
    <s v="Staf Konseling"/>
    <s v="-"/>
    <s v="Urusan Pembinaan Karakter"/>
    <s v="Pelaksana Administrasi Wakil Direktur III"/>
    <x v="0"/>
    <s v="-"/>
    <s v="- Khoirunnisa Karmita Nadyastuti, S.Psi. (Staf Konseling)_-"/>
    <x v="2"/>
    <m/>
    <x v="0"/>
    <s v="Kampus Jakarta"/>
    <x v="3"/>
    <s v="S1. Psikologi"/>
    <s v="Universitas Pancasila"/>
    <m/>
    <m/>
    <x v="2"/>
    <m/>
    <m/>
    <m/>
    <m/>
    <m/>
  </r>
  <r>
    <s v="Rian Achmad Sanjaya"/>
    <s v="-"/>
    <s v="S.Tr.Pi."/>
    <s v="- Rian Achmad Sanjaya, S.Tr.Pi."/>
    <s v="-"/>
    <d v="1996-09-22T00:00:00"/>
    <n v="29"/>
    <s v="29 Tahun 0 Bulan"/>
    <s v="26-30"/>
    <s v="Laki-laki"/>
    <s v="-"/>
    <s v="-"/>
    <x v="2"/>
    <x v="6"/>
    <x v="4"/>
    <x v="39"/>
    <s v="125 Tahun 8 Bulan"/>
    <s v="Satuan Pengamanan"/>
    <m/>
    <s v="Urusan Pendidikan, Penelitian dan Pengabdian Masyarakat"/>
    <s v="Pelaksana Administrasi Wakil Direktur I"/>
    <x v="0"/>
    <m/>
    <s v="- Rian Achmad Sanjaya, S.Tr.Pi. ()_"/>
    <x v="2"/>
    <m/>
    <x v="0"/>
    <s v="Kampus Serang"/>
    <x v="3"/>
    <s v="Teknologi Akuakultur"/>
    <s v="Politeknik Ahli Usaha Perikanan"/>
    <m/>
    <m/>
    <x v="2"/>
    <m/>
    <m/>
    <m/>
    <m/>
    <m/>
  </r>
  <r>
    <s v="Agus Triwanda"/>
    <s v="-"/>
    <s v="S.St.Pi."/>
    <s v="- Agus Triwanda, S.St.Pi."/>
    <s v="-"/>
    <d v="1988-08-17T00:00:00"/>
    <n v="37"/>
    <s v="37 Tahun 1 Bulan"/>
    <s v="36-40"/>
    <s v="Laki-laki"/>
    <s v="-"/>
    <s v="-"/>
    <x v="2"/>
    <x v="6"/>
    <x v="4"/>
    <x v="39"/>
    <s v="125 Tahun 8 Bulan"/>
    <s v="Satuan Pengamanan"/>
    <m/>
    <s v="Urusan Pendidikan, Penelitian dan Pengabdian Masyarakat"/>
    <s v="Pelaksana Administrasi Wakil Direktur I"/>
    <x v="0"/>
    <s v="PPPK BPBAP Situbondo per 1 Maret 2024"/>
    <s v="- Agus Triwanda, S.St.Pi. ()_PPPK BPBAP Situbondo per 1 Maret 2024"/>
    <x v="2"/>
    <m/>
    <x v="0"/>
    <s v="Kampus Serang"/>
    <x v="3"/>
    <s v="Teknologi Akuakultur"/>
    <s v="Sekolah Tinggi Perikanan"/>
    <m/>
    <m/>
    <x v="2"/>
    <m/>
    <m/>
    <m/>
    <m/>
    <m/>
  </r>
  <r>
    <s v="Fauzan Sulthon Azmi"/>
    <s v="-"/>
    <s v="S.Tr.Pi."/>
    <s v="- Fauzan Sulthon Azmi, S.Tr.Pi."/>
    <s v="-"/>
    <d v="1998-07-13T00:00:00"/>
    <n v="27"/>
    <s v="27 Tahun 2 Bulan"/>
    <s v="26-30"/>
    <s v="Laki-laki"/>
    <s v="-"/>
    <s v="-"/>
    <x v="2"/>
    <x v="6"/>
    <x v="4"/>
    <x v="39"/>
    <s v="125 Tahun 8 Bulan"/>
    <s v="Satuan Pengamanan"/>
    <m/>
    <s v="Urusan Pendidikan, Penelitian dan Pengabdian Masyarakat"/>
    <s v="Pelaksana Administrasi Wakil Direktur I"/>
    <x v="0"/>
    <s v="PPPK Penyuluh Perikanan per 1 Maret 2024"/>
    <s v="- Fauzan Sulthon Azmi, S.Tr.Pi. ()_PPPK Penyuluh Perikanan per 1 Maret 2024"/>
    <x v="2"/>
    <m/>
    <x v="0"/>
    <s v="Kampus Serang"/>
    <x v="3"/>
    <s v="-"/>
    <s v="-"/>
    <m/>
    <m/>
    <x v="2"/>
    <m/>
    <m/>
    <m/>
    <m/>
    <m/>
  </r>
  <r>
    <s v="Muhammad Nur Abdul Aziz"/>
    <s v="-"/>
    <s v="S.Tr.Pi."/>
    <s v="- Muhammad Nur Abdul Aziz, S.Tr.Pi."/>
    <s v="-"/>
    <d v="1997-06-17T00:00:00"/>
    <n v="28"/>
    <s v="28 Tahun 3 Bulan"/>
    <s v="26-30"/>
    <s v="Laki-laki"/>
    <s v="-"/>
    <s v="-"/>
    <x v="2"/>
    <x v="6"/>
    <x v="4"/>
    <x v="39"/>
    <s v="125 Tahun 8 Bulan"/>
    <s v="Satuan Pengamanan"/>
    <m/>
    <s v="Urusan Keuangan dan Pengelolaan Barang Milik Negara"/>
    <s v="Pelaksana Administrasi Wakil Direktur II"/>
    <x v="0"/>
    <m/>
    <s v="- Muhammad Nur Abdul Aziz, S.Tr.Pi. ()_"/>
    <x v="2"/>
    <m/>
    <x v="0"/>
    <s v="Kampus Serang"/>
    <x v="3"/>
    <s v="Permesinan Perikanan"/>
    <s v="Politeknik Ahli Usaha Perikanan"/>
    <m/>
    <m/>
    <x v="2"/>
    <m/>
    <m/>
    <m/>
    <m/>
    <m/>
  </r>
  <r>
    <s v="Novi Elfridayanti"/>
    <s v="-"/>
    <s v="S.Tr.Pi."/>
    <s v="- Novi Elfridayanti, S.Tr.Pi."/>
    <s v="-"/>
    <d v="1996-11-11T00:00:00"/>
    <n v="28"/>
    <s v="28 Tahun 10 Bulan"/>
    <s v="26-30"/>
    <s v="Perempuan"/>
    <s v="-"/>
    <s v="-"/>
    <x v="1"/>
    <x v="6"/>
    <x v="4"/>
    <x v="39"/>
    <s v="125 Tahun 8 Bulan"/>
    <s v="Pengadministrasi Keuangan"/>
    <s v="-"/>
    <s v="Urusan Keuangan dan Pengelolaan Barang Milik Negara"/>
    <s v="Pelaksana Administrasi Wakil Direktur II"/>
    <x v="0"/>
    <s v="-"/>
    <s v="- Novi Elfridayanti, S.Tr.Pi. (Pengadministrasi Keuangan)_-"/>
    <x v="2"/>
    <m/>
    <x v="0"/>
    <s v="Kampus Serang"/>
    <x v="3"/>
    <s v="S1 Teknologi Akuakultur"/>
    <s v="Sekolah Tinggi Perikanan"/>
    <m/>
    <m/>
    <x v="2"/>
    <m/>
    <m/>
    <m/>
    <m/>
    <m/>
  </r>
  <r>
    <s v="Pramudya Denis Krisdianto"/>
    <s v="-"/>
    <s v="A.Md.Pi."/>
    <s v="- Pramudya Denis Krisdianto, A.Md.Pi."/>
    <s v="-"/>
    <d v="1994-05-17T00:00:00"/>
    <n v="31"/>
    <s v="31 Tahun 4 Bulan"/>
    <s v="31-35"/>
    <s v="Laki-laki"/>
    <s v="-"/>
    <s v="-"/>
    <x v="2"/>
    <x v="6"/>
    <x v="4"/>
    <x v="39"/>
    <s v="125 Tahun 8 Bulan"/>
    <s v="Satuan Pengamanan"/>
    <m/>
    <s v="Urusan Tata Usaha dan Kerumahtanggaan (Administrasi/Teknis)"/>
    <s v="Pelaksana Administrasi Wakil Direktur II"/>
    <x v="0"/>
    <m/>
    <s v="- Pramudya Denis Krisdianto, A.Md.Pi. ()_"/>
    <x v="2"/>
    <m/>
    <x v="0"/>
    <s v="Kampus Serang"/>
    <x v="7"/>
    <s v="Teknik Budidaya Perikanan"/>
    <s v="Politeknik Kelautan dan Perikanan Sorong"/>
    <m/>
    <m/>
    <x v="2"/>
    <m/>
    <m/>
    <m/>
    <m/>
    <m/>
  </r>
  <r>
    <s v="Hadari"/>
    <s v="-"/>
    <s v="-"/>
    <s v="- Hadari, -"/>
    <s v="-"/>
    <d v="1983-03-27T00:00:00"/>
    <n v="42"/>
    <s v="42 Tahun 6 Bulan"/>
    <s v="41-45"/>
    <s v="Laki-laki"/>
    <s v="-"/>
    <s v="-"/>
    <x v="1"/>
    <x v="6"/>
    <x v="4"/>
    <x v="39"/>
    <s v="125 Tahun 8 Bulan"/>
    <s v="Pelaksana Pemeliharaan Sarana dan Prasarana"/>
    <s v="-"/>
    <s v="Urusan Tata Usaha dan Kerumahtanggaan (Administrasi/Teknis)"/>
    <s v="Pelaksana Administrasi Wakil Direktur II"/>
    <x v="0"/>
    <s v="-"/>
    <s v="- Hadari, - (Pelaksana Pemeliharaan Sarana dan Prasarana)_-"/>
    <x v="2"/>
    <m/>
    <x v="0"/>
    <s v="Kampus Serang"/>
    <x v="4"/>
    <s v="-"/>
    <s v="-"/>
    <m/>
    <m/>
    <x v="2"/>
    <m/>
    <m/>
    <m/>
    <m/>
    <m/>
  </r>
  <r>
    <s v="Nisfi Darwita"/>
    <s v="-"/>
    <s v="S.Tr.Pi."/>
    <s v="- Nisfi Darwita, S.Tr.Pi."/>
    <s v="-"/>
    <d v="1994-12-24T00:00:00"/>
    <n v="30"/>
    <s v="30 Tahun 9 Bulan"/>
    <s v="26-30"/>
    <s v="Perempuan"/>
    <s v="-"/>
    <s v="-"/>
    <x v="2"/>
    <x v="6"/>
    <x v="4"/>
    <x v="39"/>
    <s v="125 Tahun 8 Bulan"/>
    <s v="Satuan Pengamanan"/>
    <m/>
    <s v="Urusan Kehumasan"/>
    <s v="Pelaksana Administrasi Wakil Direktur II"/>
    <x v="0"/>
    <s v="PPPK PPN Karangantu per 1 Juli 2023"/>
    <s v="- Nisfi Darwita, S.Tr.Pi. ()_PPPK PPN Karangantu per 1 Juli 2023"/>
    <x v="2"/>
    <m/>
    <x v="0"/>
    <s v="Kampus Serang"/>
    <x v="3"/>
    <s v="Penyuluhan Perikanan"/>
    <s v="Sekolah Tinggi Perikanan"/>
    <m/>
    <m/>
    <x v="2"/>
    <m/>
    <m/>
    <m/>
    <m/>
    <m/>
  </r>
  <r>
    <s v="Dhea Finasthi"/>
    <s v="-"/>
    <s v="S.Tr.Pi."/>
    <s v="- Dhea Finasthi, S.Tr.Pi."/>
    <s v="-"/>
    <d v="1998-12-28T00:00:00"/>
    <n v="26"/>
    <s v="26 Tahun 9 Bulan"/>
    <s v="26-30"/>
    <s v="Perempuan"/>
    <s v="-"/>
    <s v="-"/>
    <x v="2"/>
    <x v="6"/>
    <x v="4"/>
    <x v="39"/>
    <s v="125 Tahun 8 Bulan"/>
    <s v="Satuan Pengamanan"/>
    <m/>
    <s v="Urusan Administrasi Ketarunaan dan Alumni"/>
    <s v="Pelaksana Administrasi Wakil Direktur III"/>
    <x v="0"/>
    <s v="PPPK Penyuluh Perikanan per 1 Maret 2024"/>
    <s v="- Dhea Finasthi, S.Tr.Pi. ()_PPPK Penyuluh Perikanan per 1 Maret 2024"/>
    <x v="2"/>
    <m/>
    <x v="0"/>
    <s v="Kampus Serang"/>
    <x v="3"/>
    <s v="-"/>
    <s v="-"/>
    <m/>
    <m/>
    <x v="2"/>
    <m/>
    <m/>
    <m/>
    <m/>
    <m/>
  </r>
  <r>
    <s v="Hermawati"/>
    <s v="-"/>
    <s v="-"/>
    <s v="- Hermawati, -"/>
    <s v="-"/>
    <d v="1982-08-11T00:00:00"/>
    <n v="43"/>
    <s v="43 Tahun 1 Bulan"/>
    <s v="41-45"/>
    <s v="Perempuan"/>
    <s v="-"/>
    <s v="-"/>
    <x v="1"/>
    <x v="7"/>
    <x v="4"/>
    <x v="39"/>
    <s v="125 Tahun 8 Bulan"/>
    <s v="Pramubakti"/>
    <s v="-"/>
    <s v="Urusan Pembinaan Karakter"/>
    <s v="Pelaksana Administrasi Wakil Direktur III"/>
    <x v="0"/>
    <s v="-"/>
    <s v="- Hermawati, - (Pramubakti)_-"/>
    <x v="2"/>
    <m/>
    <x v="0"/>
    <s v="Kampus Serang"/>
    <x v="6"/>
    <s v="-"/>
    <s v="-"/>
    <m/>
    <m/>
    <x v="2"/>
    <m/>
    <m/>
    <m/>
    <m/>
    <m/>
  </r>
  <r>
    <s v="Agus Junaedi"/>
    <s v="-"/>
    <s v="-"/>
    <s v="- Agus Junaedi, -"/>
    <s v="-"/>
    <d v="1993-08-13T00:00:00"/>
    <n v="32"/>
    <s v="32 Tahun 1 Bulan"/>
    <s v="31-35"/>
    <s v="Laki-laki"/>
    <s v="-"/>
    <s v="-"/>
    <x v="1"/>
    <x v="7"/>
    <x v="4"/>
    <x v="39"/>
    <s v="125 Tahun 8 Bulan"/>
    <s v="Pramubakti"/>
    <s v="-"/>
    <s v="Urusan Pembinaan Karakter"/>
    <s v="Pelaksana Administrasi Wakil Direktur III"/>
    <x v="0"/>
    <s v="-"/>
    <s v="- Agus Junaedi, - (Pramubakti)_-"/>
    <x v="2"/>
    <m/>
    <x v="0"/>
    <s v="Kampus Serang"/>
    <x v="4"/>
    <s v="-"/>
    <s v="-"/>
    <m/>
    <m/>
    <x v="2"/>
    <m/>
    <m/>
    <m/>
    <m/>
    <m/>
  </r>
  <r>
    <s v="Albertus Guntur Arsetyanto Labupili"/>
    <s v="-"/>
    <s v="S.Tr.Pi."/>
    <s v="- Albertus Guntur Arsetyanto Labupili, S.Tr.Pi."/>
    <s v="-"/>
    <d v="1995-01-04T00:00:00"/>
    <n v="30"/>
    <s v="30 Tahun 8 Bulan"/>
    <s v="26-30"/>
    <s v="Laki-laki"/>
    <s v="-"/>
    <s v="-"/>
    <x v="2"/>
    <x v="6"/>
    <x v="4"/>
    <x v="39"/>
    <s v="125 Tahun 8 Bulan"/>
    <s v="Satuan Pengamanan"/>
    <m/>
    <s v="Urusan Pembinaan Karakter"/>
    <s v="Pelaksana Administrasi Wakil Direktur III"/>
    <x v="0"/>
    <s v="PPPK PPN Karangantu per 1 Juli 2023"/>
    <s v="- Albertus Guntur Arsetyanto Labupili, S.Tr.Pi. ()_PPPK PPN Karangantu per 1 Juli 2023"/>
    <x v="2"/>
    <m/>
    <x v="0"/>
    <s v="Kampus Serang"/>
    <x v="3"/>
    <s v="Teknologi Pengelolaan Sumberdaya Perairan"/>
    <s v="Sekolah Tinggi Perikanan"/>
    <m/>
    <m/>
    <x v="2"/>
    <m/>
    <m/>
    <m/>
    <m/>
    <m/>
  </r>
  <r>
    <s v="Iir Gunari"/>
    <s v="Ir."/>
    <s v="S.St.Pi."/>
    <s v="Ir. Iir Gunari, S.St.Pi."/>
    <s v="-"/>
    <d v="1985-10-09T00:00:00"/>
    <n v="39"/>
    <s v="39 Tahun 11 Bulan"/>
    <s v="36-40"/>
    <s v="Laki-laki"/>
    <s v="-"/>
    <s v="-"/>
    <x v="1"/>
    <x v="6"/>
    <x v="4"/>
    <x v="39"/>
    <s v="125 Tahun 8 Bulan"/>
    <s v="Pengadministrasi Prodi PP"/>
    <s v="-"/>
    <s v="Urusan Pendidikan, Penelitian dan Pengabdian Masyarakat"/>
    <s v="Pelaksana Administrasi Wakil Direktur I"/>
    <x v="0"/>
    <s v="-"/>
    <s v="Ir. Iir Gunari, S.St.Pi. (Pengadministrasi Prodi PP)_-"/>
    <x v="2"/>
    <m/>
    <x v="0"/>
    <s v="Kampus Bogor"/>
    <x v="3"/>
    <s v="D4 Penyuluhan Perikanan"/>
    <s v="Sekolah Tinggi Perikanan"/>
    <m/>
    <m/>
    <x v="2"/>
    <m/>
    <m/>
    <m/>
    <m/>
    <m/>
  </r>
  <r>
    <s v="Listi Aldiyanti Kustiadi"/>
    <s v="-"/>
    <s v="S.E."/>
    <s v="- Listi Aldiyanti Kustiadi, S.E."/>
    <s v="-"/>
    <d v="1983-02-25T00:00:00"/>
    <n v="42"/>
    <s v="42 Tahun 7 Bulan"/>
    <s v="41-45"/>
    <s v="Perempuan"/>
    <s v="-"/>
    <s v="-"/>
    <x v="1"/>
    <x v="6"/>
    <x v="4"/>
    <x v="39"/>
    <s v="125 Tahun 8 Bulan"/>
    <s v="Pengadministrasi Laboratorium Pasca Panen"/>
    <s v="-"/>
    <s v="Urusan Pendidikan, Penelitian dan Pengabdian Masyarakat"/>
    <s v="Pelaksana Administrasi Wakil Direktur I"/>
    <x v="0"/>
    <s v="-"/>
    <s v="- Listi Aldiyanti Kustiadi, S.E. (Pengadministrasi Laboratorium Pasca Panen)_-"/>
    <x v="2"/>
    <m/>
    <x v="0"/>
    <s v="Kampus Bogor"/>
    <x v="3"/>
    <s v="S1 Ekonomi Akuntansi"/>
    <s v="Universitas Islam Indonesia"/>
    <m/>
    <m/>
    <x v="2"/>
    <m/>
    <m/>
    <m/>
    <m/>
    <m/>
  </r>
  <r>
    <s v="Oki Nala Perdana"/>
    <s v="-"/>
    <s v="S.St.Pi."/>
    <s v="- Oki Nala Perdana, S.St.Pi."/>
    <s v="-"/>
    <d v="1983-10-21T00:00:00"/>
    <n v="41"/>
    <s v="41 Tahun 11 Bulan"/>
    <s v="41-45"/>
    <s v="Laki-laki"/>
    <s v="-"/>
    <s v="-"/>
    <x v="1"/>
    <x v="6"/>
    <x v="4"/>
    <x v="39"/>
    <s v="125 Tahun 8 Bulan"/>
    <s v="Pengadministrasi Asrama"/>
    <s v="-"/>
    <s v="Urusan Pendidikan, Penelitian dan Pengabdian Masyarakat"/>
    <s v="Pelaksana Administrasi Wakil Direktur I"/>
    <x v="0"/>
    <s v="-"/>
    <s v="- Oki Nala Perdana, S.St.Pi. (Pengadministrasi Asrama)_-"/>
    <x v="2"/>
    <m/>
    <x v="0"/>
    <s v="Kampus Bogor"/>
    <x v="3"/>
    <s v="D4 Penyuluhan Perikanan"/>
    <s v="Sekolah Tinggi Perikanan"/>
    <m/>
    <m/>
    <x v="2"/>
    <m/>
    <m/>
    <m/>
    <m/>
    <m/>
  </r>
  <r>
    <s v="Robby Hamsun"/>
    <s v="-"/>
    <s v="S.St.Pi."/>
    <s v="- Robby Hamsun, S.St.Pi."/>
    <s v="-"/>
    <d v="1984-06-16T00:00:00"/>
    <n v="41"/>
    <s v="41 Tahun 3 Bulan"/>
    <s v="41-45"/>
    <s v="Laki-laki"/>
    <s v="-"/>
    <s v="-"/>
    <x v="1"/>
    <x v="6"/>
    <x v="4"/>
    <x v="39"/>
    <s v="125 Tahun 8 Bulan"/>
    <s v="Pengadministrasi Laboratorium Multi Media"/>
    <d v="2024-09-01T00:00:00"/>
    <s v="Urusan Pendidikan, Penelitian dan Pengabdian Masyarakat"/>
    <s v="Pelaksana Administrasi Wakil Direktur I"/>
    <x v="0"/>
    <s v="-"/>
    <s v="- Robby Hamsun, S.St.Pi. (Pengadministrasi Laboratorium Multi Media)_-"/>
    <x v="2"/>
    <m/>
    <x v="0"/>
    <s v="Kampus Bogor"/>
    <x v="3"/>
    <s v="D4 Penyuluhan Perikanan"/>
    <s v="Sekolah Tinggi Perikanan"/>
    <m/>
    <m/>
    <x v="2"/>
    <m/>
    <m/>
    <m/>
    <m/>
    <m/>
  </r>
  <r>
    <s v="Ginanjar"/>
    <s v="-"/>
    <s v="-"/>
    <s v="- Ginanjar, -"/>
    <s v="-"/>
    <d v="1990-03-25T00:00:00"/>
    <n v="35"/>
    <s v="35 Tahun 6 Bulan"/>
    <s v="31-35"/>
    <s v="Laki-laki"/>
    <s v="-"/>
    <s v="-"/>
    <x v="1"/>
    <x v="6"/>
    <x v="4"/>
    <x v="39"/>
    <s v="125 Tahun 8 Bulan"/>
    <s v="Teknisi Hatchery"/>
    <d v="2024-09-01T00:00:00"/>
    <s v="Urusan Pendidikan, Penelitian dan Pengabdian Masyarakat"/>
    <s v="Pelaksana Administrasi Wakil Direktur I"/>
    <x v="0"/>
    <s v="-"/>
    <s v="- Ginanjar, - (Teknisi Hatchery)_-"/>
    <x v="2"/>
    <m/>
    <x v="0"/>
    <s v="Kampus Bogor"/>
    <x v="4"/>
    <s v="-"/>
    <s v="-"/>
    <m/>
    <m/>
    <x v="2"/>
    <m/>
    <m/>
    <m/>
    <m/>
    <m/>
  </r>
  <r>
    <s v="Supriyo"/>
    <s v="-"/>
    <s v="-"/>
    <s v="- Supriyo, -"/>
    <s v="-"/>
    <d v="1980-09-25T00:00:00"/>
    <n v="45"/>
    <s v="45 Tahun 0 Bulan"/>
    <s v="41-45"/>
    <s v="Laki-laki"/>
    <s v="-"/>
    <s v="-"/>
    <x v="1"/>
    <x v="6"/>
    <x v="4"/>
    <x v="39"/>
    <s v="125 Tahun 8 Bulan"/>
    <s v="Teknisi Hatchery"/>
    <d v="2024-09-01T00:00:00"/>
    <s v="Urusan Pendidikan, Penelitian dan Pengabdian Masyarakat"/>
    <s v="Pelaksana Administrasi Wakil Direktur I"/>
    <x v="0"/>
    <s v="-"/>
    <s v="- Supriyo, - (Teknisi Hatchery)_-"/>
    <x v="2"/>
    <m/>
    <x v="0"/>
    <s v="Kampus Bogor"/>
    <x v="6"/>
    <s v="-"/>
    <s v="-"/>
    <m/>
    <m/>
    <x v="2"/>
    <m/>
    <m/>
    <m/>
    <m/>
    <m/>
  </r>
  <r>
    <s v="Muhamad Yana"/>
    <s v="-"/>
    <s v="-"/>
    <s v="- Muhamad Yana, -"/>
    <s v="-"/>
    <d v="1988-08-25T00:00:00"/>
    <n v="37"/>
    <s v="37 Tahun 1 Bulan"/>
    <s v="36-40"/>
    <s v="Laki-laki"/>
    <s v="-"/>
    <s v="-"/>
    <x v="1"/>
    <x v="6"/>
    <x v="4"/>
    <x v="39"/>
    <s v="125 Tahun 8 Bulan"/>
    <s v="Teknisi Kolam"/>
    <d v="2024-09-01T00:00:00"/>
    <s v="Urusan Pendidikan, Penelitian dan Pengabdian Masyarakat"/>
    <s v="Pelaksana Administrasi Wakil Direktur I"/>
    <x v="0"/>
    <s v="-"/>
    <s v="- Muhamad Yana, - (Teknisi Kolam)_-"/>
    <x v="2"/>
    <m/>
    <x v="0"/>
    <s v="Kampus Bogor"/>
    <x v="4"/>
    <s v="-"/>
    <s v="-"/>
    <m/>
    <m/>
    <x v="2"/>
    <m/>
    <m/>
    <m/>
    <m/>
    <m/>
  </r>
  <r>
    <s v="Heri Susanto"/>
    <s v="-"/>
    <s v="-"/>
    <s v="- Heri Susanto, -"/>
    <s v="-"/>
    <d v="1996-11-01T00:00:00"/>
    <n v="28"/>
    <s v="28 Tahun 10 Bulan"/>
    <s v="26-30"/>
    <s v="Laki-laki"/>
    <s v="-"/>
    <s v="-"/>
    <x v="1"/>
    <x v="7"/>
    <x v="4"/>
    <x v="39"/>
    <s v="125 Tahun 8 Bulan"/>
    <s v="Pengadministrasi Pusat Pelayanan Akademik"/>
    <d v="2024-09-01T00:00:00"/>
    <s v="Urusan Pendidikan, Penelitian dan Pengabdian Masyarakat"/>
    <s v="Pelaksana Administrasi Wakil Direktur I"/>
    <x v="0"/>
    <s v="-"/>
    <s v="- Heri Susanto, - (Pengadministrasi Pusat Pelayanan Akademik)_-"/>
    <x v="2"/>
    <m/>
    <x v="0"/>
    <s v="Kampus Jakarta"/>
    <x v="4"/>
    <s v="-"/>
    <s v="-"/>
    <m/>
    <m/>
    <x v="2"/>
    <m/>
    <m/>
    <m/>
    <m/>
    <m/>
  </r>
  <r>
    <s v="Eti Septianto"/>
    <s v="-"/>
    <s v="S.Tr.Pi."/>
    <s v="- Eti Septianto, S.Tr.Pi."/>
    <s v="-"/>
    <d v="1993-09-13T00:00:00"/>
    <n v="32"/>
    <s v="32 Tahun 0 Bulan"/>
    <s v="31-35"/>
    <s v="Laki-laki"/>
    <s v="-"/>
    <s v="-"/>
    <x v="2"/>
    <x v="7"/>
    <x v="4"/>
    <x v="39"/>
    <s v="125 Tahun 8 Bulan"/>
    <s v="Petugas Tambak/Kolam"/>
    <s v="-"/>
    <s v="Urusan Pendidikan, Penelitian dan Pengabdian Masyarakat"/>
    <s v="Pelaksana Administrasi Wakil Direktur I"/>
    <x v="0"/>
    <s v="-"/>
    <s v="- Eti Septianto, S.Tr.Pi. (Petugas Tambak/Kolam)_-"/>
    <x v="2"/>
    <m/>
    <x v="0"/>
    <s v="Kampus Serang"/>
    <x v="3"/>
    <s v="D4 Teknologi Akuakultur"/>
    <s v="Sekolah Tinggi Perikanan"/>
    <m/>
    <m/>
    <x v="2"/>
    <m/>
    <m/>
    <m/>
    <m/>
    <m/>
  </r>
  <r>
    <s v="Fiqih Indra Pickassa"/>
    <s v="-"/>
    <s v="S.St.Pi."/>
    <s v="- Fiqih Indra Pickassa, S.St.Pi."/>
    <s v="-"/>
    <d v="1990-03-20T00:00:00"/>
    <n v="35"/>
    <s v="35 Tahun 6 Bulan"/>
    <s v="31-35"/>
    <s v="Laki-laki"/>
    <s v="-"/>
    <s v="-"/>
    <x v="2"/>
    <x v="7"/>
    <x v="4"/>
    <x v="39"/>
    <s v="125 Tahun 8 Bulan"/>
    <s v="Pengelola Keramba Jaring Apung"/>
    <d v="2024-09-01T00:00:00"/>
    <s v="Urusan Pendidikan, Penelitian dan Pengabdian Masyarakat"/>
    <s v="Pelaksana Administrasi Wakil Direktur I"/>
    <x v="0"/>
    <s v="-"/>
    <s v="- Fiqih Indra Pickassa, S.St.Pi. (Pengelola Keramba Jaring Apung)_-"/>
    <x v="2"/>
    <m/>
    <x v="0"/>
    <s v="Kampus Serang"/>
    <x v="3"/>
    <s v="D4 Teknologi Penangkapan Ikan"/>
    <s v="Sekolah Tinggi Perikanan"/>
    <m/>
    <m/>
    <x v="2"/>
    <m/>
    <m/>
    <m/>
    <m/>
    <m/>
  </r>
  <r>
    <s v="Murdoko"/>
    <s v="-"/>
    <s v="-"/>
    <s v="- Murdoko, -"/>
    <s v="-"/>
    <d v="1972-04-24T00:00:00"/>
    <n v="53"/>
    <s v="53 Tahun 5 Bulan"/>
    <s v="51-55"/>
    <s v="Laki-laki"/>
    <s v="-"/>
    <s v="-"/>
    <x v="1"/>
    <x v="6"/>
    <x v="4"/>
    <x v="39"/>
    <s v="125 Tahun 8 Bulan"/>
    <s v="Pengelola Laboratorium Pakan"/>
    <d v="2024-09-01T00:00:00"/>
    <s v="Urusan Pendidikan, Penelitian dan Pengabdian Masyarakat"/>
    <s v="Pelaksana Administrasi Wakil Direktur I"/>
    <x v="0"/>
    <s v="-"/>
    <s v="- Murdoko, - (Pengelola Laboratorium Pakan)_-"/>
    <x v="2"/>
    <m/>
    <x v="0"/>
    <s v="Kampus Bogor"/>
    <x v="4"/>
    <s v="-"/>
    <s v="-"/>
    <m/>
    <m/>
    <x v="2"/>
    <m/>
    <m/>
    <m/>
    <m/>
    <m/>
  </r>
  <r>
    <s v="Risna Milina"/>
    <s v="-"/>
    <s v="-"/>
    <s v="- Risna Milina, -"/>
    <s v="-"/>
    <d v="1980-09-06T00:00:00"/>
    <n v="45"/>
    <s v="45 Tahun 0 Bulan"/>
    <s v="41-45"/>
    <s v="Perempuan"/>
    <s v="-"/>
    <s v="-"/>
    <x v="1"/>
    <x v="6"/>
    <x v="4"/>
    <x v="39"/>
    <s v="125 Tahun 8 Bulan"/>
    <s v="Pengadministrasi Keuangan"/>
    <s v="-"/>
    <s v="Urusan Keuangan dan Pengelolaan Barang Milik Negara"/>
    <s v="Pelaksana Administrasi Wakil Direktur II"/>
    <x v="0"/>
    <s v="-"/>
    <s v="- Risna Milina, - (Pengadministrasi Keuangan)_-"/>
    <x v="2"/>
    <m/>
    <x v="0"/>
    <s v="Kampus Bogor"/>
    <x v="4"/>
    <s v="-"/>
    <s v="-"/>
    <m/>
    <m/>
    <x v="2"/>
    <m/>
    <m/>
    <m/>
    <m/>
    <m/>
  </r>
  <r>
    <s v="Dani Jayasukmana"/>
    <s v="-"/>
    <s v="S.Pi., M.Si."/>
    <s v="- Dani Jayasukmana, S.Pi., M.Si."/>
    <s v="-"/>
    <d v="1986-02-13T00:00:00"/>
    <n v="39"/>
    <s v="39 Tahun 7 Bulan"/>
    <s v="36-40"/>
    <s v="Laki-laki"/>
    <s v="-"/>
    <s v="-"/>
    <x v="1"/>
    <x v="6"/>
    <x v="4"/>
    <x v="39"/>
    <s v="125 Tahun 8 Bulan"/>
    <s v="Pengadministrasi Kepegawaian"/>
    <s v="-"/>
    <s v="Urusan Kepegawaian"/>
    <s v="Pelaksana Administrasi Wakil Direktur II"/>
    <x v="0"/>
    <s v="-"/>
    <s v="- Dani Jayasukmana, S.Pi., M.Si. (Pengadministrasi Kepegawaian)_-"/>
    <x v="2"/>
    <m/>
    <x v="0"/>
    <s v="Kampus Bogor"/>
    <x v="0"/>
    <s v="S2 Ilmu Administrasi Niaga"/>
    <s v="Universitas Respati Indonesia"/>
    <m/>
    <m/>
    <x v="2"/>
    <m/>
    <m/>
    <m/>
    <m/>
    <m/>
  </r>
  <r>
    <s v="Wahyu Agung Firmanto"/>
    <s v="-"/>
    <s v="S.Tr.Pi."/>
    <s v="- Wahyu Agung Firmanto, S.Tr.Pi."/>
    <s v="-"/>
    <d v="1994-01-19T00:00:00"/>
    <n v="31"/>
    <s v="31 Tahun 8 Bulan"/>
    <s v="31-35"/>
    <s v="Laki-laki"/>
    <s v="-"/>
    <s v="-"/>
    <x v="2"/>
    <x v="6"/>
    <x v="4"/>
    <x v="39"/>
    <s v="125 Tahun 8 Bulan"/>
    <s v="Satuan Pengamanan"/>
    <m/>
    <s v="Urusan Tata Usaha dan Kerumahtanggaan (Administrasi/Teknis)"/>
    <s v="Pelaksana Administrasi Wakil Direktur II"/>
    <x v="0"/>
    <s v="PPPK PPN Brondong per 1 Juli 2023"/>
    <s v="- Wahyu Agung Firmanto, S.Tr.Pi. ()_PPPK PPN Brondong per 1 Juli 2023"/>
    <x v="2"/>
    <m/>
    <x v="0"/>
    <s v="Kampus Bogor"/>
    <x v="3"/>
    <s v="Penyuluhan Perikanan"/>
    <s v="Sekolah Tinggi Perikanan"/>
    <m/>
    <m/>
    <x v="2"/>
    <m/>
    <m/>
    <m/>
    <m/>
    <m/>
  </r>
  <r>
    <s v="Rival Irvani"/>
    <s v="-"/>
    <s v="-"/>
    <s v="- Rival Irvani, -"/>
    <s v="-"/>
    <d v="1994-12-07T00:00:00"/>
    <n v="30"/>
    <s v="30 Tahun 9 Bulan"/>
    <s v="26-30"/>
    <s v="Laki-laki"/>
    <s v="-"/>
    <s v="-"/>
    <x v="1"/>
    <x v="7"/>
    <x v="4"/>
    <x v="39"/>
    <s v="125 Tahun 8 Bulan"/>
    <s v="Pengemudi"/>
    <s v="-"/>
    <s v="Urusan Tata Usaha dan Kerumahtanggaan (Administrasi/Teknis)"/>
    <s v="Pelaksana Administrasi Wakil Direktur II"/>
    <x v="0"/>
    <s v="-"/>
    <s v="- Rival Irvani, - (Pengemudi)_-"/>
    <x v="2"/>
    <m/>
    <x v="0"/>
    <s v="Kampus Bogor"/>
    <x v="7"/>
    <s v="D3 Manajemen"/>
    <s v="STIE Kesatuan"/>
    <m/>
    <m/>
    <x v="2"/>
    <m/>
    <m/>
    <m/>
    <m/>
    <m/>
  </r>
  <r>
    <s v="Tomi Rahmanto"/>
    <s v="-"/>
    <s v="-"/>
    <s v="- Tomi Rahmanto, -"/>
    <s v="-"/>
    <d v="1986-07-29T00:00:00"/>
    <n v="39"/>
    <s v="39 Tahun 2 Bulan"/>
    <s v="36-40"/>
    <s v="Laki-laki"/>
    <s v="-"/>
    <s v="-"/>
    <x v="1"/>
    <x v="6"/>
    <x v="4"/>
    <x v="39"/>
    <s v="125 Tahun 8 Bulan"/>
    <s v="Pramubakti"/>
    <d v="2024-09-01T00:00:00"/>
    <s v="Urusan Tata Usaha dan Kerumahtanggaan (Administrasi/Teknis)"/>
    <s v="Pelaksana Administrasi Wakil Direktur II"/>
    <x v="0"/>
    <s v="-"/>
    <s v="- Tomi Rahmanto, - (Pramubakti)_-"/>
    <x v="2"/>
    <m/>
    <x v="0"/>
    <s v="Kampus Bogor"/>
    <x v="4"/>
    <s v="-"/>
    <s v="-"/>
    <m/>
    <m/>
    <x v="2"/>
    <m/>
    <m/>
    <m/>
    <m/>
    <m/>
  </r>
  <r>
    <s v="Ite Prihartini"/>
    <s v="-"/>
    <s v="S.E."/>
    <s v="- Ite Prihartini, S.E."/>
    <s v="-"/>
    <d v="1986-05-08T00:00:00"/>
    <n v="39"/>
    <s v="39 Tahun 4 Bulan"/>
    <s v="36-40"/>
    <s v="Perempuan"/>
    <s v="-"/>
    <s v="-"/>
    <x v="1"/>
    <x v="6"/>
    <x v="4"/>
    <x v="39"/>
    <s v="125 Tahun 8 Bulan"/>
    <s v="Pengadministrasi Tata Usaha"/>
    <s v="-"/>
    <s v="Urusan Tata Usaha dan Kerumahtanggaan (Administrasi/Teknis)"/>
    <s v="Pelaksana Administrasi Wakil Direktur II"/>
    <x v="0"/>
    <s v="-"/>
    <s v="- Ite Prihartini, S.E. (Pengadministrasi Tata Usaha)_-"/>
    <x v="2"/>
    <m/>
    <x v="0"/>
    <s v="Kampus Bogor"/>
    <x v="3"/>
    <s v="S1 Manajemen"/>
    <s v="STIE Adhy Niaga"/>
    <m/>
    <m/>
    <x v="2"/>
    <m/>
    <m/>
    <m/>
    <m/>
    <m/>
  </r>
  <r>
    <s v="Wawan Purnawirawan"/>
    <s v="-"/>
    <s v="-"/>
    <s v="- Wawan Purnawirawan, -"/>
    <s v="-"/>
    <d v="1979-06-19T00:00:00"/>
    <n v="46"/>
    <s v="46 Tahun 3 Bulan"/>
    <s v="46-50"/>
    <s v="Laki-laki"/>
    <s v="-"/>
    <s v="-"/>
    <x v="1"/>
    <x v="7"/>
    <x v="4"/>
    <x v="39"/>
    <s v="125 Tahun 8 Bulan"/>
    <s v="Satuan Pengamanan"/>
    <s v="-"/>
    <s v="Urusan Tata Usaha dan Kerumahtanggaan (Administrasi/Teknis)"/>
    <s v="Pelaksana Administrasi Wakil Direktur II"/>
    <x v="0"/>
    <s v="-"/>
    <s v="- Wawan Purnawirawan, - (Satuan Pengamanan)_-"/>
    <x v="2"/>
    <m/>
    <x v="0"/>
    <s v="Kampus Bogor"/>
    <x v="4"/>
    <s v="-"/>
    <s v="-"/>
    <m/>
    <m/>
    <x v="2"/>
    <m/>
    <m/>
    <m/>
    <m/>
    <m/>
  </r>
  <r>
    <s v="Muhamad Wahyudin"/>
    <s v="-"/>
    <s v="-"/>
    <s v="- Muhamad Wahyudin, -"/>
    <s v="-"/>
    <d v="1970-11-24T00:00:00"/>
    <n v="54"/>
    <s v="54 Tahun 10 Bulan"/>
    <s v="51-55"/>
    <s v="Laki-laki"/>
    <s v="-"/>
    <s v="-"/>
    <x v="1"/>
    <x v="7"/>
    <x v="4"/>
    <x v="39"/>
    <s v="125 Tahun 8 Bulan"/>
    <s v="Satuan Pengamanan"/>
    <s v="-"/>
    <s v="Urusan Tata Usaha dan Kerumahtanggaan (Administrasi/Teknis)"/>
    <s v="Pelaksana Administrasi Wakil Direktur II"/>
    <x v="0"/>
    <s v="-"/>
    <s v="- Muhamad Wahyudin, - (Satuan Pengamanan)_-"/>
    <x v="2"/>
    <m/>
    <x v="0"/>
    <s v="Kampus Bogor"/>
    <x v="5"/>
    <s v="-"/>
    <s v="-"/>
    <m/>
    <m/>
    <x v="2"/>
    <m/>
    <m/>
    <m/>
    <m/>
    <m/>
  </r>
  <r>
    <s v="Irwansyah"/>
    <s v="-"/>
    <s v="-"/>
    <s v="- Irwansyah, -"/>
    <s v="-"/>
    <d v="1975-07-31T00:00:00"/>
    <n v="50"/>
    <s v="50 Tahun 1 Bulan"/>
    <s v="46-50"/>
    <s v="Laki-laki"/>
    <s v="-"/>
    <s v="-"/>
    <x v="2"/>
    <x v="6"/>
    <x v="4"/>
    <x v="39"/>
    <s v="125 Tahun 8 Bulan"/>
    <s v="Satuan Pengamanan"/>
    <m/>
    <s v="Urusan Tata Usaha dan Kerumahtanggaan (Administrasi/Teknis)"/>
    <s v="Pelaksana Administrasi Wakil Direktur II"/>
    <x v="0"/>
    <m/>
    <s v="- Irwansyah, - ()_"/>
    <x v="2"/>
    <m/>
    <x v="0"/>
    <s v="Kampus Bogor"/>
    <x v="8"/>
    <s v="Komputer"/>
    <s v="Pusat Pendidikan Keterampilan Kesatuan"/>
    <m/>
    <m/>
    <x v="2"/>
    <m/>
    <m/>
    <m/>
    <m/>
    <m/>
  </r>
  <r>
    <s v="Rindia Kurniawan"/>
    <s v="-"/>
    <s v="-"/>
    <s v="- Rindia Kurniawan, -"/>
    <s v="-"/>
    <d v="1985-07-29T00:00:00"/>
    <n v="40"/>
    <s v="40 Tahun 2 Bulan"/>
    <s v="36-40"/>
    <s v="Laki-laki"/>
    <s v="-"/>
    <s v="-"/>
    <x v="1"/>
    <x v="7"/>
    <x v="4"/>
    <x v="39"/>
    <s v="125 Tahun 8 Bulan"/>
    <s v="Satuan Pengamanan"/>
    <s v="-"/>
    <s v="Urusan Tata Usaha dan Kerumahtanggaan (Administrasi/Teknis)"/>
    <s v="Pelaksana Administrasi Wakil Direktur II"/>
    <x v="0"/>
    <s v="-"/>
    <s v="- Rindia Kurniawan, - (Satuan Pengamanan)_-"/>
    <x v="2"/>
    <m/>
    <x v="0"/>
    <s v="Kampus Bogor"/>
    <x v="4"/>
    <s v="-"/>
    <s v="-"/>
    <m/>
    <m/>
    <x v="2"/>
    <m/>
    <m/>
    <m/>
    <m/>
    <m/>
  </r>
  <r>
    <s v="Nais Pratama Darusalam"/>
    <s v="-"/>
    <s v="S.St.Pi."/>
    <s v="- Nais Pratama Darusalam, S.St.Pi."/>
    <s v="-"/>
    <d v="1996-04-21T00:00:00"/>
    <n v="29"/>
    <s v="29 Tahun 5 Bulan"/>
    <s v="26-30"/>
    <s v="Laki-laki"/>
    <s v="-"/>
    <s v="-"/>
    <x v="2"/>
    <x v="6"/>
    <x v="4"/>
    <x v="39"/>
    <s v="125 Tahun 8 Bulan"/>
    <s v="Satuan Pengamanan"/>
    <m/>
    <s v="Urusan Administrasi Ketarunaan dan Alumni"/>
    <s v="Pelaksana Administrasi Wakil Direktur III"/>
    <x v="0"/>
    <s v="PPPK Penyuluh Perikanan per 1 Maret 2024"/>
    <s v="- Nais Pratama Darusalam, S.St.Pi. ()_PPPK Penyuluh Perikanan per 1 Maret 2024"/>
    <x v="2"/>
    <m/>
    <x v="0"/>
    <s v="Kampus Bogor"/>
    <x v="3"/>
    <s v="Penyuluhan Perikanan"/>
    <s v="Sekolah Tinggi Perikanan"/>
    <m/>
    <m/>
    <x v="2"/>
    <m/>
    <m/>
    <m/>
    <m/>
    <m/>
  </r>
  <r>
    <s v="Andi Ajat Kesuma"/>
    <s v="-"/>
    <s v="S.St.Pi."/>
    <s v="- Andi Ajat Kesuma, S.St.Pi."/>
    <s v="-"/>
    <d v="1985-10-01T00:00:00"/>
    <n v="39"/>
    <s v="39 Tahun 11 Bulan"/>
    <s v="36-40"/>
    <s v="Laki-laki"/>
    <s v="-"/>
    <s v="-"/>
    <x v="1"/>
    <x v="6"/>
    <x v="4"/>
    <x v="39"/>
    <s v="125 Tahun 8 Bulan"/>
    <s v="Pengadministrasi Pelayanan Umum dan Kepegawaian"/>
    <d v="2024-09-01T00:00:00"/>
    <s v="Urusan Tata Usaha dan Kerumahtanggaan (Administrasi/Teknis)"/>
    <s v="Pelaksana Administrasi Wakil Direktur II"/>
    <x v="0"/>
    <s v="-"/>
    <s v="- Andi Ajat Kesuma, S.St.Pi. (Pengadministrasi Pelayanan Umum dan Kepegawaian)_-"/>
    <x v="2"/>
    <m/>
    <x v="0"/>
    <s v="Kampus Bogor"/>
    <x v="3"/>
    <s v="D4 Penyuluhan Perikanan"/>
    <s v="Sekolah Tinggi Perikanan"/>
    <m/>
    <m/>
    <x v="2"/>
    <m/>
    <m/>
    <m/>
    <m/>
    <m/>
  </r>
  <r>
    <s v="Jeniarty Rani Saranga"/>
    <s v="-"/>
    <s v="S.Tr.Pi."/>
    <s v="- Jeniarty Rani Saranga, S.Tr.Pi."/>
    <s v="-"/>
    <d v="1997-06-04T00:00:00"/>
    <n v="28"/>
    <s v="28 Tahun 3 Bulan"/>
    <s v="26-30"/>
    <s v="Perempuan"/>
    <s v="-"/>
    <s v="-"/>
    <x v="1"/>
    <x v="6"/>
    <x v="4"/>
    <x v="39"/>
    <s v="125 Tahun 8 Bulan"/>
    <s v="Pengadministrasi Rapikan"/>
    <d v="2024-09-01T00:00:00"/>
    <s v="Urusan Tata Usaha dan Kerumahtanggaan (Administrasi/Teknis)"/>
    <s v="Pelaksana Administrasi Wakil Direktur II"/>
    <x v="0"/>
    <s v="-"/>
    <s v="- Jeniarty Rani Saranga, S.Tr.Pi. (Pengadministrasi Rapikan)_-"/>
    <x v="2"/>
    <m/>
    <x v="0"/>
    <s v="Kampus Bogor"/>
    <x v="3"/>
    <s v="D4 Penyuluhan Perikanan"/>
    <s v="Sekolah Tinggi Perikanan"/>
    <m/>
    <m/>
    <x v="2"/>
    <m/>
    <m/>
    <m/>
    <m/>
    <m/>
  </r>
  <r>
    <s v="Sunarsih"/>
    <s v="-"/>
    <s v="-"/>
    <s v="- Sunarsih, -"/>
    <s v="-"/>
    <d v="1965-02-02T00:00:00"/>
    <n v="60"/>
    <s v="60 Tahun 7 Bulan"/>
    <s v="56-60"/>
    <s v="Perempuan"/>
    <s v="-"/>
    <s v="-"/>
    <x v="2"/>
    <x v="6"/>
    <x v="4"/>
    <x v="39"/>
    <s v="125 Tahun 8 Bulan"/>
    <s v="Satuan Pengamanan"/>
    <m/>
    <s v="Urusan Pembinaan Karakter"/>
    <s v="Pelaksana Administrasi Wakil Direktur III"/>
    <x v="0"/>
    <m/>
    <s v="- Sunarsih, - ()_"/>
    <x v="2"/>
    <m/>
    <x v="0"/>
    <s v="Kampus Bogor"/>
    <x v="5"/>
    <s v="-"/>
    <s v="-"/>
    <m/>
    <m/>
    <x v="2"/>
    <m/>
    <m/>
    <m/>
    <m/>
    <m/>
  </r>
  <r>
    <s v="Suryanti"/>
    <s v="-"/>
    <s v="-"/>
    <s v="- Suryanti, -"/>
    <s v="-"/>
    <d v="1978-06-17T00:00:00"/>
    <n v="47"/>
    <s v="47 Tahun 3 Bulan"/>
    <s v="46-50"/>
    <s v="Perempuan"/>
    <s v="-"/>
    <s v="-"/>
    <x v="1"/>
    <x v="6"/>
    <x v="4"/>
    <x v="39"/>
    <s v="125 Tahun 8 Bulan"/>
    <s v="Juru Masak"/>
    <s v="-"/>
    <s v="Urusan Pembinaan Karakter"/>
    <s v="Pelaksana Administrasi Wakil Direktur III"/>
    <x v="0"/>
    <s v="-"/>
    <s v="- Suryanti, - (Juru Masak)_-"/>
    <x v="2"/>
    <m/>
    <x v="0"/>
    <s v="Kampus Bogor"/>
    <x v="4"/>
    <s v="-"/>
    <s v="-"/>
    <m/>
    <m/>
    <x v="2"/>
    <m/>
    <m/>
    <m/>
    <m/>
    <m/>
  </r>
  <r>
    <s v="Siti Hasanah"/>
    <s v="-"/>
    <s v="-"/>
    <s v="- Siti Hasanah, -"/>
    <s v="-"/>
    <d v="1976-01-05T00:00:00"/>
    <n v="49"/>
    <s v="49 Tahun 8 Bulan"/>
    <s v="46-50"/>
    <s v="Perempuan"/>
    <s v="-"/>
    <s v="-"/>
    <x v="1"/>
    <x v="6"/>
    <x v="4"/>
    <x v="39"/>
    <s v="125 Tahun 8 Bulan"/>
    <s v="Juru Masak"/>
    <s v="-"/>
    <s v="Urusan Pembinaan Karakter"/>
    <s v="Pelaksana Administrasi Wakil Direktur III"/>
    <x v="0"/>
    <s v="-"/>
    <e v="#REF!"/>
    <x v="2"/>
    <m/>
    <x v="0"/>
    <s v="Kampus Bogor"/>
    <x v="4"/>
    <s v="-"/>
    <s v="-"/>
    <m/>
    <m/>
    <x v="2"/>
    <m/>
    <m/>
    <m/>
    <m/>
    <m/>
  </r>
  <r>
    <s v="Saepuloh Saca"/>
    <s v="-"/>
    <s v="-"/>
    <s v="- Saepuloh Saca, -"/>
    <s v="-"/>
    <d v="1988-01-15T00:00:00"/>
    <n v="37"/>
    <s v="37 Tahun 8 Bulan"/>
    <s v="36-40"/>
    <s v="Laki-laki"/>
    <s v="-"/>
    <s v="-"/>
    <x v="1"/>
    <x v="7"/>
    <x v="4"/>
    <x v="39"/>
    <s v="125 Tahun 8 Bulan"/>
    <s v="Pramubakti Tata Usaha"/>
    <s v="-"/>
    <s v="Urusan Pembinaan Karakter"/>
    <s v="Pelaksana Administrasi Wakil Direktur III"/>
    <x v="0"/>
    <s v="-"/>
    <s v="- Saepuloh Saca, - (Juru Masak)_-"/>
    <x v="2"/>
    <m/>
    <x v="0"/>
    <s v="Kampus Bogor"/>
    <x v="6"/>
    <s v="-"/>
    <s v="-"/>
    <m/>
    <m/>
    <x v="2"/>
    <m/>
    <m/>
    <m/>
    <m/>
    <m/>
  </r>
  <r>
    <s v="Syarifah Hayale"/>
    <s v="-"/>
    <s v="-"/>
    <s v="- Syarifah Hayale, -"/>
    <s v="-"/>
    <d v="1980-03-03T00:00:00"/>
    <n v="45"/>
    <s v="45 Tahun 6 Bulan"/>
    <s v="41-45"/>
    <s v="Perempuan"/>
    <s v="-"/>
    <s v="-"/>
    <x v="2"/>
    <x v="7"/>
    <x v="4"/>
    <x v="39"/>
    <s v="125 Tahun 8 Bulan"/>
    <s v="Pramubakti"/>
    <s v="-"/>
    <s v="Urusan Pembinaan Karakter"/>
    <s v="Pelaksana Administrasi Wakil Direktur III"/>
    <x v="0"/>
    <m/>
    <s v="- Syarifah Hayale, - (Pramubakti)_"/>
    <x v="2"/>
    <m/>
    <x v="0"/>
    <s v="Kampus Maluku"/>
    <x v="4"/>
    <s v="-"/>
    <s v="-"/>
    <m/>
    <m/>
    <x v="2"/>
    <m/>
    <m/>
    <m/>
    <m/>
    <m/>
  </r>
  <r>
    <s v="Ariyati"/>
    <s v="-"/>
    <s v="-"/>
    <s v="- Ariyati, -"/>
    <s v="-"/>
    <d v="1980-06-26T00:00:00"/>
    <n v="45"/>
    <s v="45 Tahun 3 Bulan"/>
    <s v="41-45"/>
    <s v="Perempuan"/>
    <s v="-"/>
    <s v="-"/>
    <x v="2"/>
    <x v="7"/>
    <x v="4"/>
    <x v="39"/>
    <s v="125 Tahun 8 Bulan"/>
    <s v="Pramubakti"/>
    <s v="-"/>
    <s v="Urusan Pembinaan Karakter"/>
    <s v="Pelaksana Administrasi Wakil Direktur III"/>
    <x v="0"/>
    <s v="Mengundurkan diri per 1 September 2025"/>
    <s v="- Ariyati, - (Pramubakti)_Mengundurkan diri per 1 September 2025"/>
    <x v="2"/>
    <m/>
    <x v="0"/>
    <s v="Kampus Bogor"/>
    <x v="4"/>
    <s v="-"/>
    <s v="-"/>
    <m/>
    <m/>
    <x v="2"/>
    <m/>
    <m/>
    <m/>
    <m/>
    <m/>
  </r>
  <r>
    <s v="Kevinadya Adi Vinanda"/>
    <s v="-"/>
    <s v="S.I.Kom."/>
    <s v="- Kevinadya Adi Vinanda, S.I.Kom."/>
    <s v="-"/>
    <d v="2000-02-03T00:00:00"/>
    <n v="25"/>
    <s v="25 Tahun 7 Bulan"/>
    <s v="21-25"/>
    <s v="Laki-laki"/>
    <s v="-"/>
    <s v="-"/>
    <x v="1"/>
    <x v="7"/>
    <x v="4"/>
    <x v="39"/>
    <s v="125 Tahun 8 Bulan"/>
    <s v="Desain Komunikasi Visual"/>
    <s v="-"/>
    <s v="Urusan Kehumasan"/>
    <s v="Pelaksana Administrasi Wakil Direktur II"/>
    <x v="0"/>
    <s v="-"/>
    <s v="- Kevinadya Adi Vinanda, S.I.Kom. (Desain Komunikasi Visual)_-"/>
    <x v="2"/>
    <m/>
    <x v="0"/>
    <s v="Kampus Jakarta"/>
    <x v="3"/>
    <s v="S1 Komunikasi"/>
    <s v="Universitas Pendidikan Indonesia"/>
    <m/>
    <m/>
    <x v="2"/>
    <m/>
    <m/>
    <m/>
    <m/>
    <m/>
  </r>
  <r>
    <s v="Fina Nuur Sakinah"/>
    <s v="-"/>
    <s v="-"/>
    <s v="- Fina Nuur Sakinah, -"/>
    <s v="-"/>
    <d v="1988-08-01T00:00:00"/>
    <n v="37"/>
    <s v="37 Tahun 1 Bulan"/>
    <s v="36-40"/>
    <s v="Perempuan"/>
    <s v="-"/>
    <s v="-"/>
    <x v="1"/>
    <x v="7"/>
    <x v="4"/>
    <x v="39"/>
    <s v="125 Tahun 8 Bulan"/>
    <s v="Pramubakti "/>
    <s v="-"/>
    <s v="Urusan Pembinaan Karakter"/>
    <s v="Pelaksana Administrasi Wakil Direktur III"/>
    <x v="0"/>
    <s v="-"/>
    <s v="- Fina Nuur Sakinah, - (Pramubakti )_-"/>
    <x v="2"/>
    <m/>
    <x v="0"/>
    <s v="Kampus Bogor"/>
    <x v="4"/>
    <s v="-"/>
    <s v="-"/>
    <m/>
    <m/>
    <x v="2"/>
    <m/>
    <m/>
    <m/>
    <m/>
    <m/>
  </r>
  <r>
    <s v="Raga Gede Bramantya Sakti"/>
    <s v="-"/>
    <s v="S.Tr.Pi."/>
    <s v="- Raga Gede Bramantya Sakti, S.Tr.Pi."/>
    <s v="-"/>
    <d v="2001-01-29T00:00:00"/>
    <n v="24"/>
    <s v="24 Tahun 8 Bulan"/>
    <s v="21-25"/>
    <s v="Laki-laki"/>
    <s v="-"/>
    <s v="-"/>
    <x v="1"/>
    <x v="7"/>
    <x v="4"/>
    <x v="39"/>
    <s v="125 Tahun 8 Bulan"/>
    <s v="Petugas Teaching Factory"/>
    <s v="-"/>
    <s v="Urusan Pendidikan, Penelitian dan Pengabdian Masyarakat"/>
    <s v="Pelaksana Administrasi Wakil Direktur I"/>
    <x v="0"/>
    <m/>
    <s v="- Raga Gede Bramantya Sakti, S.Tr.Pi. ()_"/>
    <x v="2"/>
    <m/>
    <x v="0"/>
    <s v="Kampus Serang"/>
    <x v="3"/>
    <s v="D4 Teknologi Pengelolaan Sumberdaya Perairan"/>
    <s v="Sekolah Tinggi Perikanan"/>
    <m/>
    <m/>
    <x v="2"/>
    <m/>
    <m/>
    <m/>
    <m/>
    <m/>
  </r>
  <r>
    <s v="Yoga Hasya Bhakti"/>
    <s v="-"/>
    <s v="-"/>
    <s v="- Yoga Hasya Bhakti, -"/>
    <s v="-"/>
    <d v="1993-11-13T00:00:00"/>
    <n v="31"/>
    <s v="31 Tahun 10 Bulan"/>
    <s v="31-35"/>
    <s v="Laki-laki"/>
    <s v="-"/>
    <s v="-"/>
    <x v="1"/>
    <x v="7"/>
    <x v="4"/>
    <x v="39"/>
    <s v="125 Tahun 8 Bulan"/>
    <s v="Pramubakti"/>
    <s v="-"/>
    <s v="Urusan Pembinaan Karakter"/>
    <s v="Pelaksana Administrasi Wakil Direktur III"/>
    <x v="0"/>
    <m/>
    <s v="- Yoga Hasya Bhakti, - ()_"/>
    <x v="2"/>
    <m/>
    <x v="0"/>
    <s v="Kampus Bogor"/>
    <x v="4"/>
    <s v="-"/>
    <s v="-"/>
    <m/>
    <m/>
    <x v="2"/>
    <m/>
    <m/>
    <m/>
    <m/>
    <m/>
  </r>
  <r>
    <s v="Mexcen Mahendra"/>
    <s v="-"/>
    <s v="S.Tr.Pi."/>
    <s v="- Mexcen Mahendra, S.Tr.Pi."/>
    <s v="-"/>
    <d v="2000-05-15T00:00:00"/>
    <n v="25"/>
    <s v="25 Tahun 4 Bulan"/>
    <s v="21-25"/>
    <s v="Laki-laki"/>
    <s v="-"/>
    <s v="-"/>
    <x v="1"/>
    <x v="7"/>
    <x v="4"/>
    <x v="39"/>
    <s v="125 Tahun 8 Bulan"/>
    <s v="Pramubakti"/>
    <s v="-"/>
    <s v="Urusan Pembinaan Karakter"/>
    <s v="Pelaksana Administrasi Wakil Direktur III"/>
    <x v="0"/>
    <m/>
    <s v="- Mexcen Mahendra, S.Tr.Pi. ()_"/>
    <x v="2"/>
    <m/>
    <x v="0"/>
    <s v="Kampus Bogor"/>
    <x v="3"/>
    <s v="D4 Penyuluhan Perikanan"/>
    <s v="Sekolah Tinggi Perikanan"/>
    <m/>
    <m/>
    <x v="2"/>
    <m/>
    <m/>
    <m/>
    <m/>
    <m/>
  </r>
  <r>
    <s v="Yuyun Nur Sukmawati"/>
    <s v="-"/>
    <s v="S.Tr.Pi."/>
    <s v="- Yuyun Nur Sukmawati, S.Tr.Pi."/>
    <s v="-"/>
    <d v="2000-11-26T00:00:00"/>
    <n v="24"/>
    <s v="24 Tahun 10 Bulan"/>
    <s v="21-25"/>
    <s v="Perempuan"/>
    <s v="-"/>
    <s v="-"/>
    <x v="1"/>
    <x v="7"/>
    <x v="4"/>
    <x v="39"/>
    <s v="125 Tahun 8 Bulan"/>
    <s v="Petugas Tambak atau Kolam"/>
    <s v="-"/>
    <s v="Urusan Pendidikan, Penelitian dan Pengabdian Masyarakat"/>
    <s v="Pelaksana Administrasi Wakil Direktur I"/>
    <x v="0"/>
    <m/>
    <s v="- Yuyun Nur Sukmawati, S.Tr.Pi. ()_"/>
    <x v="2"/>
    <m/>
    <x v="0"/>
    <s v="Kampus Serang"/>
    <x v="3"/>
    <s v="D4 Teknologi Akuakultur"/>
    <s v="Sekolah Tinggi Perikanan"/>
    <m/>
    <m/>
    <x v="2"/>
    <m/>
    <m/>
    <m/>
    <m/>
    <m/>
  </r>
  <r>
    <s v="Firda Yunisa"/>
    <s v="-"/>
    <s v="S.Tr.Pi."/>
    <s v="- Firda Yunisa, S.Tr.Pi."/>
    <s v="-"/>
    <d v="1999-06-04T00:00:00"/>
    <n v="26"/>
    <s v="26 Tahun 3 Bulan"/>
    <s v="26-30"/>
    <s v="Perempuan"/>
    <s v="-"/>
    <s v="-"/>
    <x v="1"/>
    <x v="7"/>
    <x v="4"/>
    <x v="39"/>
    <s v="125 Tahun 8 Bulan"/>
    <s v="Pembina Karakter"/>
    <s v="-"/>
    <s v="Urusan Pembinaan Karakter"/>
    <s v="Pelaksana Administrasi Wakil Direktur III"/>
    <x v="0"/>
    <m/>
    <s v="- Firda Yunisa, S.Tr.Pi. ()_"/>
    <x v="2"/>
    <m/>
    <x v="0"/>
    <s v="Kampus Jakarta"/>
    <x v="3"/>
    <s v="D4 Penyuluhan Perikanan"/>
    <s v="Sekolah Tinggi Perikanan"/>
    <m/>
    <m/>
    <x v="2"/>
    <m/>
    <m/>
    <m/>
    <m/>
    <m/>
  </r>
  <r>
    <s v="Laras Sugina Intan Oktaviani"/>
    <s v="-"/>
    <s v="S.Tr.Pi."/>
    <s v="- Laras Sugina Intan Oktaviani, S.Tr.Pi."/>
    <s v="-"/>
    <d v="2001-10-06T00:00:00"/>
    <n v="23"/>
    <s v="23 Tahun 11 Bulan"/>
    <s v="21-25"/>
    <s v="Perempuan"/>
    <s v="-"/>
    <s v="-"/>
    <x v="2"/>
    <x v="7"/>
    <x v="4"/>
    <x v="39"/>
    <s v="125 Tahun 8 Bulan"/>
    <s v="Desain Komunikasi Visual"/>
    <s v="-"/>
    <s v="Urusan Kehumasan"/>
    <s v="Pelaksana Administrasi Wakil Direktur II"/>
    <x v="0"/>
    <m/>
    <s v="- Laras Sugina Intan Oktaviani, S.Tr.Pi. ()_"/>
    <x v="2"/>
    <m/>
    <x v="0"/>
    <s v="Kampus Serang"/>
    <x v="3"/>
    <s v="D4 Penyuluhan Perikanan"/>
    <s v="Sekolah Tinggi Perikanan"/>
    <m/>
    <m/>
    <x v="2"/>
    <m/>
    <m/>
    <m/>
    <m/>
    <m/>
  </r>
  <r>
    <s v="Rahmasari Gita Pertiwi"/>
    <s v="-"/>
    <s v="S.Tr.Pi., M.Pi"/>
    <s v="- Rahmasari Gita Pertiwi, S.Tr.Pi., M.Pi"/>
    <s v="-"/>
    <d v="1998-09-26T00:00:00"/>
    <n v="27"/>
    <s v="27 Tahun 0 Bulan"/>
    <s v="26-30"/>
    <s v="Perempuan"/>
    <s v="-"/>
    <s v="-"/>
    <x v="2"/>
    <x v="7"/>
    <x v="4"/>
    <x v="39"/>
    <s v="125 Tahun 8 Bulan"/>
    <s v="Sekretaris Pimpinan"/>
    <s v="-"/>
    <s v="Urusan Tata Usaha dan Kerumahtanggaan (Administrasi/Teknis)"/>
    <s v="Pelaksana Administrasi Wakil Direktur II"/>
    <x v="0"/>
    <m/>
    <s v="- Rahmasari Gita Pertiwi, S.Tr.Pi., M.Pi ()_"/>
    <x v="2"/>
    <m/>
    <x v="0"/>
    <s v="Kampus Jakarta"/>
    <x v="0"/>
    <s v="S2 Manajemen Sumber Daya Manusia"/>
    <s v="Universitas Diponegoro"/>
    <m/>
    <m/>
    <x v="2"/>
    <m/>
    <m/>
    <m/>
    <m/>
    <m/>
  </r>
  <r>
    <s v="Yaser Krisnafi"/>
    <s v="Dr."/>
    <s v="S.St.Pi., M.T."/>
    <s v="Dr. Yaser Krisnafi, S.St.Pi., M.T."/>
    <s v="19771220 200312 1 002"/>
    <d v="1977-12-20T00:00:00"/>
    <n v="47"/>
    <s v="47 Tahun 9 Bulan"/>
    <s v="46-50"/>
    <s v="Laki-laki"/>
    <s v="Pembina Tk.I, IV/b"/>
    <d v="2023-10-01T00:00:00"/>
    <x v="1"/>
    <x v="0"/>
    <x v="1"/>
    <x v="27"/>
    <s v="5 Tahun 2 Bulan"/>
    <m/>
    <m/>
    <m/>
    <m/>
    <x v="0"/>
    <s v="DIREKTUR"/>
    <s v="Dr. Yaser Krisnafi, S.St.Pi., M.T. (Lektor Kepala)_DIREKTUR"/>
    <x v="8"/>
    <s v="MP/PK"/>
    <x v="2"/>
    <s v="Kampus Sidoarjo"/>
    <x v="1"/>
    <s v="S3 Ilmu Kelautan"/>
    <s v="Institut Pertanian Bogor"/>
    <n v="7552755656130120"/>
    <n v="3920127701"/>
    <x v="0"/>
    <s v="2011"/>
    <s v="115060300010"/>
    <s v="11-002003-0508"/>
    <d v="2011-12-16T00:00:00"/>
    <s v="Teknologi Penangkapan Ikan"/>
  </r>
  <r>
    <s v="Setyawan Dwi Nugroho"/>
    <s v="-"/>
    <s v="S.T., M.T."/>
    <s v="- Setyawan Dwi Nugroho, S.T., M.T."/>
    <s v="19810707 200604 1 004"/>
    <d v="1981-07-07T00:00:00"/>
    <n v="44"/>
    <s v="44 Tahun 2 Bulan"/>
    <s v="41-45"/>
    <s v="Laki-laki"/>
    <s v="Penata Tk.I, III/d"/>
    <d v="2018-04-01T00:00:00"/>
    <x v="0"/>
    <x v="0"/>
    <x v="0"/>
    <x v="94"/>
    <s v="5 Tahun 5 Bulan"/>
    <m/>
    <m/>
    <m/>
    <m/>
    <x v="0"/>
    <s v="TUBEL (Agustus 2024 s.d. Juli 2028)"/>
    <s v="- Setyawan Dwi Nugroho, S.T., M.T. (Lektor)_TUBEL (Agustus 2024 s.d. Juli 2028)"/>
    <x v="8"/>
    <s v="MP/PK"/>
    <x v="2"/>
    <s v="Kampus Sidoarjo"/>
    <x v="0"/>
    <s v="S2 Teknik Mesin"/>
    <s v="Universitas Brawijaya"/>
    <n v="5039759660130230"/>
    <s v="3907078101"/>
    <x v="0"/>
    <s v="2022"/>
    <s v="22139500306053"/>
    <s v="22-001001-0639"/>
    <d v="2022-10-12T00:00:00"/>
    <s v="Mekanisasi Pertanian"/>
  </r>
  <r>
    <s v="Agus Purwanto"/>
    <s v="-"/>
    <s v="S.St.Pi., M.T."/>
    <s v="- Agus Purwanto, S.St.Pi., M.T."/>
    <s v="19830807 200801 1 002"/>
    <d v="1983-08-07T00:00:00"/>
    <n v="42"/>
    <s v="42 Tahun 1 Bulan"/>
    <s v="41-45"/>
    <s v="Laki-laki"/>
    <s v="Penata Tk.I, III/d"/>
    <d v="2025-06-01T00:00:00"/>
    <x v="1"/>
    <x v="0"/>
    <x v="0"/>
    <x v="95"/>
    <s v="6 Tahun 0 Bulan"/>
    <m/>
    <m/>
    <m/>
    <m/>
    <x v="0"/>
    <s v="Pengaktifan kembali JF Lektor pasca pemulihan Hukdis per 1 Maret 2025)_x000a_Pengaktifan kembali Pangkat/Gol per 1 Juni 2025_x000a_Kepala TEFA MP"/>
    <s v="- Agus Purwanto, S.St.Pi., M.T. (Lektor)_Pengaktifan kembali JF Lektor pasca pemulihan Hukdis per 1 Maret 2025)_x000a_Pengaktifan kembali Pangkat/Gol per 1 Juni 2025_x000a_Kepala TEFA MP"/>
    <x v="8"/>
    <s v="MP/PK"/>
    <x v="2"/>
    <s v="Kampus Sidoarjo"/>
    <x v="0"/>
    <s v="S2 Teknik Sistem dan Pengendalian Kelautan"/>
    <s v="Institut Teknologi Sepuluh Nopember"/>
    <n v="3139761663200040"/>
    <n v="3907088301"/>
    <x v="0"/>
    <s v="2015"/>
    <s v="15139500210602"/>
    <s v="15-001001-1016"/>
    <d v="2015-12-19T00:00:00"/>
    <s v="Teknik Mesin (dan Ilmu Permesinan Lain)"/>
  </r>
  <r>
    <s v="Citra Zaskia Pratiwi"/>
    <s v="-"/>
    <s v="M.T."/>
    <s v="- Citra Zaskia Pratiwi, M.T."/>
    <s v="19920803 201902 2 010"/>
    <d v="1992-08-03T00:00:00"/>
    <n v="33"/>
    <s v="33 Tahun 1 Bulan"/>
    <s v="31-35"/>
    <s v="Perempuan"/>
    <s v="Penata, III/c"/>
    <d v="2024-04-01T00:00:00"/>
    <x v="1"/>
    <x v="0"/>
    <x v="0"/>
    <x v="69"/>
    <s v="1 Tahun 8 Bulan"/>
    <m/>
    <m/>
    <m/>
    <m/>
    <x v="0"/>
    <s v="Kepala P3M"/>
    <s v="- Citra Zaskia Pratiwi, M.T. (Lektor)_Kepala P3M"/>
    <x v="8"/>
    <s v="MP/PK"/>
    <x v="2"/>
    <s v="Kampus Sidoarjo"/>
    <x v="0"/>
    <s v="S2 Teknik Elektro"/>
    <s v="Institut Teknologi Bandung"/>
    <n v="1135770671230320"/>
    <n v="3903089201"/>
    <x v="0"/>
    <s v="2024"/>
    <s v="24139500310921"/>
    <s v="24-001001-0974"/>
    <d v="2024-10-31T00:00:00"/>
    <s v="Teknik Elektro_x000a_"/>
  </r>
  <r>
    <s v="Ahmad Jibril"/>
    <s v="-"/>
    <s v="S.T., M.T."/>
    <s v="- Ahmad Jibril, S.T., M.T."/>
    <s v="19870708 202012 1 001"/>
    <d v="1987-07-08T00:00:00"/>
    <n v="38"/>
    <s v="38 Tahun 2 Bulan"/>
    <s v="36-40"/>
    <s v="Laki-laki"/>
    <s v="Penata Muda Tk.I, III/b"/>
    <d v="2022-02-01T00:00:00"/>
    <x v="1"/>
    <x v="0"/>
    <x v="3"/>
    <x v="96"/>
    <s v="2 Tahun 4 Bulan"/>
    <m/>
    <m/>
    <m/>
    <m/>
    <x v="0"/>
    <s v="Sekretaris Prodi MP"/>
    <s v="- Ahmad Jibril, S.T., M.T. (Asisten Ahli)_Sekretaris Prodi MP"/>
    <x v="8"/>
    <s v="MP/PK"/>
    <x v="2"/>
    <s v="Kampus Sidoarjo"/>
    <x v="0"/>
    <s v="S2 Teknik Mesin"/>
    <s v="Universitas Pancasila"/>
    <n v="5040765666130340"/>
    <n v="39080787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1 Februari 2022_x000a_"/>
  </r>
  <r>
    <s v="Faizin Adi Nugroho"/>
    <s v="-"/>
    <s v="M.T."/>
    <s v="- Faizin Adi Nugroho, M.T."/>
    <s v="19890507 202012 1 004"/>
    <d v="1989-05-07T00:00:00"/>
    <n v="36"/>
    <s v="36 Tahun 4 Bulan"/>
    <s v="36-40"/>
    <s v="Laki-laki"/>
    <s v="Penata Muda Tk.I, III/b"/>
    <d v="2022-02-01T00:00:00"/>
    <x v="1"/>
    <x v="0"/>
    <x v="3"/>
    <x v="96"/>
    <s v="2 Tahun 4 Bulan"/>
    <m/>
    <m/>
    <m/>
    <m/>
    <x v="0"/>
    <s v="Kepala Unit Pelayanan Publik"/>
    <s v="- Faizin Adi Nugroho, M.T. (Asisten Ahli)_Kepala Unit Pelayanan Publik"/>
    <x v="8"/>
    <s v="MP/PK"/>
    <x v="2"/>
    <s v="Kampus Sidoarjo"/>
    <x v="0"/>
    <s v="S2 Teknik Mesin"/>
    <s v="Universitas Diponegoro"/>
    <n v="3839767668137010"/>
    <n v="39070589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9 Mei 2023_x000a_"/>
  </r>
  <r>
    <s v="Iman Mawardi"/>
    <s v="-"/>
    <s v="M.T."/>
    <s v="- Iman Mawardi, M.T."/>
    <s v="19870613 202012 1 001"/>
    <d v="1987-06-13T00:00:00"/>
    <n v="38"/>
    <s v="38 Tahun 3 Bulan"/>
    <s v="36-40"/>
    <s v="Laki-laki"/>
    <s v="Penata Muda Tk.I, III/b"/>
    <d v="2022-02-01T00:00:00"/>
    <x v="1"/>
    <x v="0"/>
    <x v="3"/>
    <x v="96"/>
    <s v="2 Tahun 4 Bulan"/>
    <m/>
    <m/>
    <m/>
    <m/>
    <x v="0"/>
    <s v="-"/>
    <s v="- Iman Mawardi, M.T. (Asisten Ahli)_-"/>
    <x v="8"/>
    <s v="MP/PK"/>
    <x v="2"/>
    <s v="Kampus Sidoarjo"/>
    <x v="0"/>
    <s v="S2 Teknik Mesin"/>
    <s v="Universitas Muhammadiyah Surakarta"/>
    <n v="9945765666130290"/>
    <n v="3913068701"/>
    <x v="1"/>
    <m/>
    <s v="-"/>
    <s v="-"/>
    <s v="-"/>
    <s v="belum sertifikasi, karena:_x000a_1) Tidak ada/Tidak memenuhi passing grade TKDA;_x000a_2) Tidak ada/Tidak memenuhi syarat BKD memenuhi selama 2 tahun berturut-turut (Diunggah oleh PSD-PTU);_x000a__x000a_TMT Jabfung Dosen Pertama:_x000a_1 Februari 2022_x000a_"/>
  </r>
  <r>
    <s v="Izhary Siregar"/>
    <s v="-"/>
    <s v="S.T., M.T."/>
    <s v="- Izhary Siregar, S.T., M.T."/>
    <s v="19871109 202012 1 001"/>
    <d v="1987-11-09T00:00:00"/>
    <n v="37"/>
    <s v="37 Tahun 10 Bulan"/>
    <s v="36-40"/>
    <s v="Laki-laki"/>
    <s v="Penata Muda Tk.I, III/b"/>
    <d v="2022-02-01T00:00:00"/>
    <x v="1"/>
    <x v="0"/>
    <x v="3"/>
    <x v="96"/>
    <s v="2 Tahun 4 Bulan"/>
    <m/>
    <m/>
    <m/>
    <m/>
    <x v="0"/>
    <s v="Kaprodi MP"/>
    <s v="- Izhary Siregar, S.T., M.T. (Asisten Ahli)_Kaprodi MP"/>
    <x v="8"/>
    <s v="MP/PK"/>
    <x v="2"/>
    <s v="Kampus Sidoarjo"/>
    <x v="0"/>
    <s v="S2 Teknik Mesin"/>
    <s v="Institut Teknologi Sepuluh Nopember"/>
    <n v="6441765666130260"/>
    <s v="0109118703"/>
    <x v="1"/>
    <m/>
    <s v="-"/>
    <s v="-"/>
    <s v="-"/>
    <s v="belum sertifikasi, karena:_x000a_1) Masa Kerja dan/atau Masa Fungsional anda kurang dari 2 tahun;_x000a_2) Tidak ada/Tidak memenuhi passing grade TKBI;_x000a_3) Tidak ada/Tidak memenuhi passing grade TKDA;_x000a__x000a_TMT Jabfung Dosen Pertama:_x000a_9 Mei 2023_x000a_"/>
  </r>
  <r>
    <s v="Adi Suseno"/>
    <s v="Ir."/>
    <s v="M.Si."/>
    <s v="Ir. Adi Suseno, M.Si."/>
    <s v="19590504 198503 1 003"/>
    <d v="1959-05-04T00:00:00"/>
    <n v="66"/>
    <s v="66 Tahun 4 Bulan"/>
    <s v="66-70"/>
    <s v="Laki-laki"/>
    <s v="Pembina Utama Muda, IV/c"/>
    <d v="2010-04-01T00:00:00"/>
    <x v="2"/>
    <x v="0"/>
    <x v="1"/>
    <x v="97"/>
    <s v="20 Tahun 0 Bulan"/>
    <m/>
    <m/>
    <m/>
    <m/>
    <x v="0"/>
    <s v="Pensiun per 1 Juni 2024"/>
    <s v="Ir. Adi Suseno, M.Si. (Lektor Kepala)_Pensiun per 1 Juni 2024"/>
    <x v="9"/>
    <s v="TPH/TPPP/PHL"/>
    <x v="2"/>
    <s v="Sidoarjo"/>
    <x v="0"/>
    <s v="S2 Ilmu Komunikasi"/>
    <s v="Universitas Dr. Soetomo"/>
    <m/>
    <n v="3904055901"/>
    <x v="0"/>
    <s v="2010"/>
    <s v="105060000293"/>
    <s v="PTP/UNAIR/2/007"/>
    <d v="2010-09-01T00:00:00"/>
    <s v="Komunikasi"/>
  </r>
  <r>
    <s v="Lego Suhono"/>
    <s v="Ir."/>
    <s v="M.P."/>
    <s v="Ir. Lego Suhono, M.P."/>
    <s v="19600828 198203 1 005"/>
    <d v="1960-08-28T00:00:00"/>
    <n v="65"/>
    <s v="65 Tahun 1 Bulan"/>
    <s v="61-65"/>
    <s v="Laki-laki"/>
    <s v="Pembina Utama Muda, IV/c"/>
    <d v="2010-10-01T00:00:00"/>
    <x v="2"/>
    <x v="0"/>
    <x v="1"/>
    <x v="40"/>
    <s v="19 Tahun 0 Bulan"/>
    <m/>
    <m/>
    <m/>
    <m/>
    <x v="0"/>
    <s v="-"/>
    <s v="Ir. Lego Suhono, M.P. (Lektor Kepala)_-"/>
    <x v="9"/>
    <s v="TPH/TPPP/PHL"/>
    <x v="2"/>
    <s v="Kampus Sidoarjo"/>
    <x v="0"/>
    <s v="S2 Teknologi Industri Pertanian"/>
    <s v="Universitas Brawijaya"/>
    <n v="9160738639130100"/>
    <n v="3928086001"/>
    <x v="0"/>
    <s v="2010"/>
    <s v="105060000297"/>
    <s v="PTP/UNAIR/2/011"/>
    <d v="2010-09-01T00:00:00"/>
    <s v="Pengolahan Hasil Perikanan"/>
  </r>
  <r>
    <s v="Suseno"/>
    <s v="Dr.Ir."/>
    <s v="M.P."/>
    <s v="Dr.Ir. Suseno, M.P."/>
    <s v="19621004 199003 1 002"/>
    <d v="1962-10-04T00:00:00"/>
    <n v="62"/>
    <s v="62 Tahun 11 Bulan"/>
    <s v="61-65"/>
    <s v="Laki-laki"/>
    <s v="Pembina Utama Muda, IV/c"/>
    <d v="2011-10-01T00:00:00"/>
    <x v="1"/>
    <x v="0"/>
    <x v="1"/>
    <x v="98"/>
    <s v="20 Tahun 6 Bulan"/>
    <m/>
    <m/>
    <m/>
    <m/>
    <x v="0"/>
    <s v="-"/>
    <s v="Dr.Ir. Suseno, M.P. (Lektor Kepala)_-"/>
    <x v="9"/>
    <s v="TPH/TPPP/PHL"/>
    <x v="2"/>
    <s v="Kampus Sidoarjo"/>
    <x v="0"/>
    <s v="S2 Teknologi Industri Pertanian"/>
    <s v="Universitas Brawijaya"/>
    <n v="2336740641130060"/>
    <n v="3904106201"/>
    <x v="0"/>
    <s v="2011"/>
    <s v="115060000154"/>
    <s v="11/001004/5/003"/>
    <d v="2011-12-16T00:00:00"/>
    <s v="Pengolahan Hasil Perikanan"/>
  </r>
  <r>
    <s v="Soni Harsanto"/>
    <s v="-"/>
    <s v="A.Pi., M.Si."/>
    <s v="- Soni Harsanto, A.Pi., M.Si."/>
    <s v="19710122 199403 1 003"/>
    <d v="1971-01-22T00:00:00"/>
    <n v="54"/>
    <s v="54 Tahun 8 Bulan"/>
    <s v="51-55"/>
    <s v="Laki-laki"/>
    <s v="Pembina Tk.I, IV/b"/>
    <d v="2024-04-01T00:00:00"/>
    <x v="1"/>
    <x v="0"/>
    <x v="1"/>
    <x v="99"/>
    <s v="15 Tahun 1 Bulan"/>
    <m/>
    <m/>
    <m/>
    <m/>
    <x v="0"/>
    <s v="WADIR I"/>
    <s v="- Soni Harsanto, A.Pi., M.Si. (Lektor Kepala)_WADIR I"/>
    <x v="9"/>
    <s v="TPH/TPPP/PHL"/>
    <x v="2"/>
    <s v="Kampus Sidoarjo"/>
    <x v="0"/>
    <s v="S2 Kimia"/>
    <s v="Institut Teknologi Sepuluh Nopember"/>
    <n v="4454749650130080"/>
    <n v="3922017101"/>
    <x v="0"/>
    <s v="2011"/>
    <s v="115060000155"/>
    <s v="11/001004/5/004"/>
    <d v="2011-12-16T00:00:00"/>
    <s v="Pengolahan Hasil Perikanan"/>
  </r>
  <r>
    <s v="Sutrisno"/>
    <s v="-"/>
    <s v="A.Pi., M.Si."/>
    <s v="- Sutrisno, A.Pi., M.Si."/>
    <s v="19671222 199103 1 003"/>
    <d v="1967-12-22T00:00:00"/>
    <n v="57"/>
    <s v="57 Tahun 9 Bulan"/>
    <s v="56-60"/>
    <s v="Laki-laki"/>
    <s v="Pembina Tk.I, IV/b"/>
    <d v="2024-04-01T00:00:00"/>
    <x v="1"/>
    <x v="0"/>
    <x v="1"/>
    <x v="100"/>
    <s v="11 Tahun 0 Bulan"/>
    <m/>
    <m/>
    <m/>
    <m/>
    <x v="0"/>
    <s v="-"/>
    <s v="- Sutrisno, A.Pi., M.Si. (Lektor Kepala)_-"/>
    <x v="9"/>
    <s v="TPH/TPPP/PHL"/>
    <x v="2"/>
    <s v="Kampus Sidoarjo"/>
    <x v="0"/>
    <s v="S2 Ilmu Komunikasi"/>
    <s v="Universitas Dr. Soetomo"/>
    <n v="4554745646130070"/>
    <n v="3922126701"/>
    <x v="0"/>
    <s v="2010"/>
    <s v="105060000302"/>
    <s v="PTP/UNAIR/2/016"/>
    <d v="2010-09-01T00:00:00"/>
    <s v="Komunikasi"/>
  </r>
  <r>
    <s v="Muhammad Rizal Fahlivi"/>
    <s v="-"/>
    <s v="S.St.Pi., M.Sc."/>
    <s v="- Muhammad Rizal Fahlivi, S.St.Pi., M.Sc."/>
    <s v="19811215 200312 1 002"/>
    <d v="1981-12-15T00:00:00"/>
    <n v="43"/>
    <s v="43 Tahun 9 Bulan"/>
    <s v="41-45"/>
    <s v="Laki-laki"/>
    <s v="Pembina, IV/a"/>
    <d v="2015-10-01T00:00:00"/>
    <x v="0"/>
    <x v="0"/>
    <x v="1"/>
    <x v="101"/>
    <s v="14 Tahun 4 Bulan"/>
    <m/>
    <m/>
    <m/>
    <m/>
    <x v="0"/>
    <s v="Perpanjangan TUBEL sudah habis tetapi belum selesai"/>
    <s v="- Muhammad Rizal Fahlivi, S.St.Pi., M.Sc. (Lektor Kepala)_Perpanjangan TUBEL sudah habis tetapi belum selesai"/>
    <x v="9"/>
    <s v="TPH/TPPP/PHL"/>
    <x v="2"/>
    <s v="Kampus Sidoarjo"/>
    <x v="0"/>
    <s v="S2 Teknologi Hasil Perikanan"/>
    <s v="National Kaohsiung Marine University Taiwan"/>
    <n v="9547759660137000"/>
    <n v="3915128101"/>
    <x v="0"/>
    <s v="2011"/>
    <s v="115060000159"/>
    <s v="11/001004/5/008"/>
    <d v="2011-12-16T00:00:00"/>
    <s v="Pengolahan Hasil Perikanan"/>
  </r>
  <r>
    <s v="Niken Prawesti Listyaningrum"/>
    <s v="-"/>
    <s v="S.Pi., M.P."/>
    <s v="- Niken Prawesti Listyaningrum, S.Pi., M.P."/>
    <s v="19810204 200604 2 002"/>
    <d v="1981-02-04T00:00:00"/>
    <n v="44"/>
    <s v="44 Tahun 7 Bulan"/>
    <s v="41-45"/>
    <s v="Perempuan"/>
    <s v="Penata Tk.I, III/d"/>
    <d v="2018-04-01T00:00:00"/>
    <x v="1"/>
    <x v="0"/>
    <x v="0"/>
    <x v="94"/>
    <s v="5 Tahun 5 Bulan"/>
    <m/>
    <m/>
    <m/>
    <m/>
    <x v="0"/>
    <s v="KAPRODI TPPP"/>
    <s v="- Niken Prawesti Listyaningrum, S.Pi., M.P. (Lektor)_KAPRODI TPPP"/>
    <x v="9"/>
    <s v="TPH/TPPP/PHL"/>
    <x v="2"/>
    <s v="Kampus Sidoarjo"/>
    <x v="0"/>
    <s v="S2 Teknologi Hasil Pertanian"/>
    <s v="Universitas Brawijaya"/>
    <n v="9536759660230160"/>
    <n v="3904028101"/>
    <x v="0"/>
    <s v="2022"/>
    <s v="22139500306052"/>
    <s v="22-001007-1015"/>
    <d v="2022-10-12T00:00:00"/>
    <s v="Pengolahan Hasil Perikanan"/>
  </r>
  <r>
    <s v="Masirah"/>
    <s v="-"/>
    <s v="S.Pi., M.P."/>
    <s v="- Masirah, S.Pi., M.P."/>
    <s v="19800922 200502 2 001"/>
    <d v="1980-09-22T00:00:00"/>
    <n v="45"/>
    <s v="45 Tahun 0 Bulan"/>
    <s v="41-45"/>
    <s v="Perempuan"/>
    <s v="Pembina, IV/a"/>
    <d v="2023-04-01T00:00:00"/>
    <x v="0"/>
    <x v="0"/>
    <x v="0"/>
    <x v="102"/>
    <s v="7 Tahun 6 Bulan"/>
    <m/>
    <m/>
    <m/>
    <m/>
    <x v="0"/>
    <s v="TUBEL (Agustus 2021 s.d. Agustus 2025)"/>
    <s v="- Masirah, S.Pi., M.P. (Lektor)_TUBEL (Agustus 2021 s.d. Agustus 2025)"/>
    <x v="9"/>
    <s v="TPH/TPPP/PHL"/>
    <x v="2"/>
    <s v="Kampus Sidoarjo"/>
    <x v="0"/>
    <s v="S2 Teknologi Hasil Pertanian"/>
    <s v="Universitas Brawijaya"/>
    <n v="4254758659230130"/>
    <n v="3922108001"/>
    <x v="0"/>
    <s v="2020"/>
    <s v="20139500300046"/>
    <s v="20-001004-0603"/>
    <d v="2020-08-03T00:00:00"/>
    <s v="Pengolahan Hasil Perikanan"/>
  </r>
  <r>
    <s v="Yus Isnainita Wahyu"/>
    <s v="-"/>
    <s v="S.Pi., M.P."/>
    <s v="- Yus Isnainita Wahyu, S.Pi., M.P."/>
    <s v="19820901 200502 2 001"/>
    <d v="1982-09-01T00:00:00"/>
    <n v="43"/>
    <s v="43 Tahun 0 Bulan"/>
    <s v="41-45"/>
    <s v="Perempuan"/>
    <s v="Penata Tk.I, III/d"/>
    <d v="2023-10-01T00:00:00"/>
    <x v="1"/>
    <x v="0"/>
    <x v="0"/>
    <x v="94"/>
    <s v="5 Tahun 5 Bulan"/>
    <m/>
    <m/>
    <m/>
    <m/>
    <x v="0"/>
    <s v="WADIR III"/>
    <s v="- Yus Isnainita Wahyu, S.Pi., M.P. (Lektor)_WADIR III"/>
    <x v="9"/>
    <s v="TPH/TPPP/PHL"/>
    <x v="2"/>
    <s v="Kampus Sidoarjo"/>
    <x v="0"/>
    <s v="S2 Teknologi Hasil Pertanian"/>
    <s v="Universitas Brawijaya"/>
    <n v="6233760661231040"/>
    <n v="3901098201"/>
    <x v="0"/>
    <s v="2022"/>
    <s v="22139500306062"/>
    <s v="22-001007-1014"/>
    <d v="2022-10-12T00:00:00"/>
    <s v="Pengolahan Hasil Perikanan"/>
  </r>
  <r>
    <s v="Endang Trowulan"/>
    <s v="-"/>
    <s v="S.Pi., M.P."/>
    <s v="- Endang Trowulan, S.Pi., M.P."/>
    <s v="19810923 200604 2 002"/>
    <d v="1981-09-23T00:00:00"/>
    <n v="44"/>
    <s v="44 Tahun 0 Bulan"/>
    <s v="41-45"/>
    <s v="Perempuan"/>
    <s v="Penata Tk.I, III/d"/>
    <d v="2024-06-01T00:00:00"/>
    <x v="0"/>
    <x v="0"/>
    <x v="0"/>
    <x v="103"/>
    <s v="7 Tahun 8 Bulan"/>
    <m/>
    <m/>
    <m/>
    <m/>
    <x v="0"/>
    <s v="TUBEL (September 2022 s.d. Agustus 2026)"/>
    <s v="- Endang Trowulan, S.Pi., M.P. (Lektor)_TUBEL (September 2022 s.d. Agustus 2026)"/>
    <x v="9"/>
    <s v="TPH/TPPP/PHL"/>
    <x v="2"/>
    <s v="Kampus Sidoarjo"/>
    <x v="0"/>
    <s v="S2 Teknologi Hasil Pertanian"/>
    <s v="Universitas Brawijaya"/>
    <n v="1255759660230120"/>
    <n v="3923098101"/>
    <x v="0"/>
    <s v="2020"/>
    <s v="20139500300051"/>
    <s v="20-001005-0615"/>
    <d v="2020-08-03T00:00:00"/>
    <s v="Pengolahan Hasil Perikanan"/>
  </r>
  <r>
    <s v="Sri Rumiyati"/>
    <s v="-"/>
    <s v="S.Pi., M.P."/>
    <s v="- Sri Rumiyati, S.Pi., M.P."/>
    <s v="19780103 200502 2 001"/>
    <d v="1978-01-03T00:00:00"/>
    <n v="47"/>
    <s v="47 Tahun 8 Bulan"/>
    <s v="46-50"/>
    <s v="Perempuan"/>
    <s v="Penata Tk.I, III/d"/>
    <d v="2021-10-01T00:00:00"/>
    <x v="1"/>
    <x v="0"/>
    <x v="3"/>
    <x v="51"/>
    <s v="8 Tahun 3 Bulan"/>
    <m/>
    <m/>
    <m/>
    <m/>
    <x v="0"/>
    <s v="Kepala Unit Karir dan Kerja Sama"/>
    <s v="- Sri Rumiyati, S.Pi., M.P. (Asisten Ahli)_Kepala Unit Karir dan Kerja Sama"/>
    <x v="9"/>
    <s v="TPH/TPPP/PHL"/>
    <x v="2"/>
    <s v="Kampus Sidoarjo"/>
    <x v="1"/>
    <s v="S3 Ilmu Perikanan dan Kelautan"/>
    <s v="Universitas Brawijaya"/>
    <n v="2435756657230150"/>
    <n v="3903017801"/>
    <x v="0"/>
    <s v="2019"/>
    <s v="19139500308956"/>
    <s v="19-001001-0769"/>
    <d v="2019-10-25T00:00:00"/>
    <s v="Pengolahan Hasil Perikanan"/>
  </r>
  <r>
    <s v="RR Radipta Lailatussifa"/>
    <s v="-"/>
    <s v="M.Sc."/>
    <s v="- RR Radipta Lailatussifa, M.Sc."/>
    <s v="19920402 201902 2 004"/>
    <d v="1992-04-02T00:00:00"/>
    <n v="33"/>
    <s v="33 Tahun 5 Bulan"/>
    <s v="31-35"/>
    <s v="Perempuan"/>
    <s v="Penata, III/c"/>
    <d v="2024-04-01T00:00:00"/>
    <x v="1"/>
    <x v="0"/>
    <x v="0"/>
    <x v="69"/>
    <s v="1 Tahun 8 Bulan"/>
    <m/>
    <m/>
    <m/>
    <m/>
    <x v="0"/>
    <s v="Sekretaris Prodi TPPP"/>
    <s v="- RR Radipta Lailatussifa, M.Sc. (Lektor)_Sekretaris Prodi TPPP"/>
    <x v="9"/>
    <s v="TPH/TPPP/PHL"/>
    <x v="2"/>
    <s v="Kampus Sidoarjo"/>
    <x v="0"/>
    <s v="S2 Ilmu Perikanan"/>
    <s v="Universitas Gadjah Mada"/>
    <n v="7734770671230360"/>
    <n v="3902049201"/>
    <x v="0"/>
    <s v="2024"/>
    <s v="24139500310247"/>
    <s v="24-001007-01-2016"/>
    <d v="2024-08-01T00:00:00"/>
    <s v="Pengolahan Hasil Perikanan_x000a_"/>
  </r>
  <r>
    <s v="Mochammad Heri Edy"/>
    <s v="Ir."/>
    <s v="M.S."/>
    <s v="Ir. Mochammad Heri Edy, M.S."/>
    <s v="19600620 198503 1 005"/>
    <d v="1960-06-20T00:00:00"/>
    <n v="65"/>
    <s v="65 Tahun 3 Bulan"/>
    <s v="61-65"/>
    <s v="Laki-laki"/>
    <s v="Pembina Utama Madya, IV/d"/>
    <d v="2017-04-01T00:00:00"/>
    <x v="2"/>
    <x v="0"/>
    <x v="1"/>
    <x v="104"/>
    <s v="17 Tahun 11 Bulan"/>
    <m/>
    <m/>
    <m/>
    <m/>
    <x v="0"/>
    <s v="-"/>
    <s v="Ir. Mochammad Heri Edy, M.S. (Lektor Kepala)_-"/>
    <x v="10"/>
    <s v="TAK/TBP/BDI"/>
    <x v="2"/>
    <s v="Kampus Sidoarjo"/>
    <x v="0"/>
    <s v="S2 Ilmu Perairan"/>
    <s v="Institut Pertanian Bogor"/>
    <s v="0952738639130072"/>
    <n v="3920066001"/>
    <x v="0"/>
    <s v="2011"/>
    <s v="115060200729"/>
    <s v="PTPS-UNHAS-11-007"/>
    <d v="2011-12-16T00:00:00"/>
    <s v="Sumberdaya Perairan"/>
  </r>
  <r>
    <s v="Moh. Zainal Arifin"/>
    <s v="Ir."/>
    <s v="M.P."/>
    <s v="Ir. Moh. Zainal Arifin, M.P."/>
    <s v="19640214 199003 1 004"/>
    <d v="1964-02-14T00:00:00"/>
    <n v="61"/>
    <s v="61 Tahun 7 Bulan"/>
    <s v="61-65"/>
    <s v="Laki-laki"/>
    <s v="Pembina Utama Muda, IV/c"/>
    <d v="2011-04-01T00:00:00"/>
    <x v="1"/>
    <x v="0"/>
    <x v="1"/>
    <x v="5"/>
    <s v="20 Tahun 1 Bulan"/>
    <m/>
    <m/>
    <m/>
    <m/>
    <x v="0"/>
    <m/>
    <s v="Ir. Moh. Zainal Arifin, M.P. (Lektor Kepala)_"/>
    <x v="10"/>
    <s v="TAK/TBP/BDI"/>
    <x v="2"/>
    <s v="Kampus Sidoarjo"/>
    <x v="0"/>
    <s v="S2 Pengelolaan Sumber Daya Perairan"/>
    <s v="Universitas Brawijaya"/>
    <s v="0546742643130082"/>
    <n v="3914026401"/>
    <x v="0"/>
    <s v="2010"/>
    <s v="105060000292"/>
    <s v="PTP/UNAIR/2/006"/>
    <d v="2010-09-01T00:00:00"/>
    <s v="Budidaya Perairan"/>
  </r>
  <r>
    <s v="I Gusti Putu Gede Rumayasa Yudana"/>
    <s v="-"/>
    <s v="S.Pi., M.P."/>
    <s v="- I Gusti Putu Gede Rumayasa Yudana, S.Pi., M.P."/>
    <s v="19650425 199303 1 002"/>
    <d v="1965-04-25T00:00:00"/>
    <n v="60"/>
    <s v="60 Tahun 5 Bulan"/>
    <s v="56-60"/>
    <s v="Laki-laki"/>
    <s v="Pembina Utama Muda, IV/c"/>
    <d v="2024-04-01T00:00:00"/>
    <x v="1"/>
    <x v="0"/>
    <x v="1"/>
    <x v="105"/>
    <s v="16 Tahun 0 Bulan"/>
    <m/>
    <m/>
    <m/>
    <m/>
    <x v="0"/>
    <m/>
    <s v="- I Gusti Putu Gede Rumayasa Yudana, S.Pi., M.P. (Lektor Kepala)_"/>
    <x v="10"/>
    <s v="TAK/TBP/BDI"/>
    <x v="2"/>
    <s v="Kampus Sidoarjo"/>
    <x v="0"/>
    <s v="S2 Budidaya Perairan"/>
    <s v="Universitas Brawijaya"/>
    <s v="4757743644130092"/>
    <s v="3925046501"/>
    <x v="0"/>
    <s v="2010"/>
    <s v="105060000301"/>
    <s v="PTP/UNAIR/2/015"/>
    <d v="2010-09-01T00:00:00"/>
    <s v="Budidaya Perairan"/>
  </r>
  <r>
    <s v="Teguh Harijono"/>
    <s v="Ir."/>
    <s v="M.P."/>
    <s v="Ir. Teguh Harijono, M.P."/>
    <s v="19601006 198202 1 001"/>
    <d v="1960-10-06T00:00:00"/>
    <n v="64"/>
    <s v="64 Tahun 11 Bulan"/>
    <s v="61-65"/>
    <s v="Laki-laki"/>
    <s v="Pembina Tk.I, IV/b"/>
    <d v="2024-04-01T00:00:00"/>
    <x v="1"/>
    <x v="0"/>
    <x v="1"/>
    <x v="104"/>
    <s v="17 Tahun 11 Bulan"/>
    <m/>
    <m/>
    <m/>
    <m/>
    <x v="0"/>
    <s v="-"/>
    <s v="Ir. Teguh Harijono, M.P. (Lektor Kepala)_-"/>
    <x v="10"/>
    <s v="TAK/TBP/BDI"/>
    <x v="2"/>
    <s v="Kampus Sidoarjo"/>
    <x v="0"/>
    <s v="S2 Pengelolaan Tanah dan Air"/>
    <s v="Universitas Brawijaya"/>
    <n v="9338738639130060"/>
    <n v="3906106001"/>
    <x v="0"/>
    <s v="2010"/>
    <s v="105060000300"/>
    <s v="PTP/UNAIR/2/014"/>
    <d v="2010-09-01T00:00:00"/>
    <s v="Budidaya Perikanan"/>
  </r>
  <r>
    <s v="Agus Widodo"/>
    <s v="-"/>
    <s v="S.Pi., M.T."/>
    <s v="- Agus Widodo, S.Pi., M.T."/>
    <s v="19650815 198903 1 005"/>
    <d v="1965-08-15T00:00:00"/>
    <n v="60"/>
    <s v="60 Tahun 1 Bulan"/>
    <s v="56-60"/>
    <s v="Laki-laki"/>
    <s v="Pembina Tk.I, IV/b"/>
    <d v="2024-04-01T00:00:00"/>
    <x v="1"/>
    <x v="0"/>
    <x v="1"/>
    <x v="64"/>
    <s v="9 Tahun 6 Bulan"/>
    <m/>
    <m/>
    <m/>
    <m/>
    <x v="0"/>
    <m/>
    <s v="- Agus Widodo, S.Pi., M.T. (Lektor Kepala)_"/>
    <x v="10"/>
    <s v="TAK/TBP/BDI"/>
    <x v="2"/>
    <s v="Kampus Sidoarjo"/>
    <x v="0"/>
    <s v="S2 Teknik Manajemen Pantai"/>
    <s v="Institut Teknologi Sepuluh Nopember"/>
    <n v="8147743644130130"/>
    <n v="3915086501"/>
    <x v="0"/>
    <s v="2011"/>
    <s v="115060000158"/>
    <s v="11/001004/5/007"/>
    <d v="2011-12-16T00:00:00"/>
    <s v="Bioteknologi Perikanan"/>
  </r>
  <r>
    <s v="Bambang  Suprakto"/>
    <s v="Dr."/>
    <s v="A.Pi., S.Pi., M.T."/>
    <s v="Dr. Bambang  Suprakto, A.Pi., S.Pi., M.T."/>
    <s v="19630602 198802 1 001"/>
    <d v="1963-06-02T00:00:00"/>
    <n v="62"/>
    <s v="62 Tahun 3 Bulan"/>
    <s v="61-65"/>
    <s v="Laki-laki"/>
    <s v="Pembina Utama Muda, IV/c"/>
    <d v="2019-10-01T00:00:00"/>
    <x v="2"/>
    <x v="0"/>
    <x v="1"/>
    <x v="106"/>
    <s v="16 Tahun 9 Bulan"/>
    <m/>
    <m/>
    <m/>
    <m/>
    <x v="0"/>
    <s v="-"/>
    <s v="Dr. Bambang  Suprakto, A.Pi., S.Pi., M.T. (Lektor Kepala)_-"/>
    <x v="10"/>
    <s v="TAK/TBP/BDI"/>
    <x v="2"/>
    <s v="Kampus Sidoarjo"/>
    <x v="1"/>
    <s v="S3 Ilmu Pertanian"/>
    <s v="Universitas Brawijaya"/>
    <s v="0934741642130082"/>
    <n v="3902066301"/>
    <x v="0"/>
    <s v="2010"/>
    <s v="101060000298"/>
    <s v="PTP/UNAIR/2/012"/>
    <d v="2010-09-01T00:00:00"/>
    <s v="Budidaya Perikanan"/>
  </r>
  <r>
    <s v="Yvonne Indrajati Pattinaja"/>
    <s v="Dr.Ir."/>
    <s v="DEA"/>
    <s v="Dr.Ir. Yvonne Indrajati Pattinaja, DEA"/>
    <s v="19631205 198903 2 003"/>
    <d v="1963-12-05T00:00:00"/>
    <n v="61"/>
    <s v="61 Tahun 9 Bulan"/>
    <s v="61-65"/>
    <s v="Perempuan"/>
    <s v="Pembina, IV/a"/>
    <d v="2016-04-01T00:00:00"/>
    <x v="1"/>
    <x v="0"/>
    <x v="0"/>
    <x v="107"/>
    <s v="6 Tahun 0 Bulan"/>
    <m/>
    <m/>
    <m/>
    <m/>
    <x v="0"/>
    <s v="-"/>
    <s v="Dr.Ir. Yvonne Indrajati Pattinaja, DEA (Lektor)_-"/>
    <x v="10"/>
    <s v="TAK/TBP/BDI"/>
    <x v="2"/>
    <s v="Kampus Sidoarjo"/>
    <x v="1"/>
    <s v="S3 Geomorfologi"/>
    <s v="Universite De Bretagne Occidentale"/>
    <s v="0537741642230093"/>
    <n v="3905126301"/>
    <x v="1"/>
    <m/>
    <s v="-"/>
    <s v="-"/>
    <s v="-"/>
    <s v="belum sertifikasi, karena:_x000a_1) Tidak ada/Tidak memenuhi passing grade TKBI;_x000a_2) Tidak ada/Tidak memenuhi passing grade TKDA;_x000a_3) Tidak ada/Tidak memenuhi Pekerti/AA;_x000a__x000a_TMT Jabfung Dosen Pertama:_x000a_4 September 2019_x000a_"/>
  </r>
  <r>
    <s v="Anna Fauziah"/>
    <s v="Dr."/>
    <s v="S.Si., M.Si."/>
    <s v="Dr. Anna Fauziah, S.Si., M.Si."/>
    <s v="19780909 200312 2 003"/>
    <d v="1978-09-09T00:00:00"/>
    <n v="47"/>
    <s v="47 Tahun 0 Bulan"/>
    <s v="46-50"/>
    <s v="Perempuan"/>
    <s v="Penata Tk.I, III/d"/>
    <d v="2015-10-01T00:00:00"/>
    <x v="1"/>
    <x v="0"/>
    <x v="0"/>
    <x v="108"/>
    <s v="13 Tahun 6 Bulan"/>
    <m/>
    <m/>
    <m/>
    <m/>
    <x v="0"/>
    <s v="Kepala Laboratorium Pendidikan"/>
    <s v="Dr. Anna Fauziah, S.Si., M.Si. (Lektor)_Kepala Laboratorium Pendidikan"/>
    <x v="10"/>
    <s v="TAK/TBP/BDI"/>
    <x v="2"/>
    <s v="Kampus Sidoarjo"/>
    <x v="1"/>
    <s v="S3 Ilmu Kelautan"/>
    <s v="Institut Pertanian Bogor"/>
    <n v="7241756657230140"/>
    <n v="3909097801"/>
    <x v="0"/>
    <s v="2012"/>
    <s v="12191000208246"/>
    <s v="12-001004-0005"/>
    <d v="2012-11-21T00:00:00"/>
    <s v="Sumberdaya Perairan"/>
  </r>
  <r>
    <s v="Nasuki"/>
    <s v="-"/>
    <s v="S.Pi., M.P."/>
    <s v="- Nasuki, S.Pi., M.P."/>
    <s v="19651108 199803 1 002"/>
    <d v="1965-11-12T00:00:00"/>
    <n v="59"/>
    <s v="59 Tahun 10 Bulan"/>
    <s v="56-60"/>
    <s v="Laki-laki"/>
    <s v="Penata Tk.I, III/d"/>
    <d v="2020-10-01T00:00:00"/>
    <x v="1"/>
    <x v="0"/>
    <x v="0"/>
    <x v="109"/>
    <s v="16 Tahun 2 Bulan"/>
    <m/>
    <m/>
    <m/>
    <m/>
    <x v="0"/>
    <s v="-"/>
    <s v="- Nasuki, S.Pi., M.P. (Lektor)_-"/>
    <x v="10"/>
    <s v="TAK/TBP/BDI"/>
    <x v="2"/>
    <s v="Kampus Sidoarjo"/>
    <x v="0"/>
    <s v="S2 Manajemen Perikanan"/>
    <s v="Universitas Brawijaya"/>
    <s v="0444743644130113"/>
    <n v="3912116501"/>
    <x v="0"/>
    <s v="2011"/>
    <s v="115060000161"/>
    <s v="11/001004/5/010"/>
    <d v="2011-12-16T00:00:00"/>
    <s v="Budidaya Perairan"/>
  </r>
  <r>
    <s v="Nazran"/>
    <s v="Ir."/>
    <s v="M.M."/>
    <s v="Ir. Nazran, M.M."/>
    <s v="19631012 199003 1 006"/>
    <d v="1963-10-12T00:00:00"/>
    <n v="61"/>
    <s v="61 Tahun 11 Bulan"/>
    <s v="61-65"/>
    <s v="Laki-laki"/>
    <s v="Pembina Utama Muda, IV/c"/>
    <d v="2010-04-01T00:00:00"/>
    <x v="1"/>
    <x v="0"/>
    <x v="3"/>
    <x v="87"/>
    <s v="3 Tahun 11 Bulan"/>
    <m/>
    <m/>
    <m/>
    <m/>
    <x v="0"/>
    <s v="-"/>
    <s v="Ir. Nazran, M.M. (Asisten Ahli)_-"/>
    <x v="10"/>
    <s v="TAK/TBP/BDI"/>
    <x v="2"/>
    <s v="Kampus Sidoarjo"/>
    <x v="0"/>
    <s v="S2 Manajemen"/>
    <s v="Universitas Negeri Padang"/>
    <n v="7344741642130100"/>
    <n v="3912106301"/>
    <x v="1"/>
    <m/>
    <s v="-"/>
    <s v="-"/>
    <s v="-"/>
    <s v="belum sertifikasi, karena:_x000a_1) Tidak ada/Tidak memenuhi passing grade TKBI;_x000a_2) Tidak ada/Tidak memenuhi passing grade TKDA;_x000a__x000a_TMT Jabfung Dosen Pertama:_x000a_1 Oktober 2021_x000a_"/>
  </r>
  <r>
    <s v="Lusiana BR. Ritonga"/>
    <s v="-"/>
    <s v="M.P."/>
    <s v="- Lusiana BR. Ritonga, M.P."/>
    <s v="19920330 201801 2 004"/>
    <d v="1992-03-30T00:00:00"/>
    <n v="33"/>
    <s v="33 Tahun 6 Bulan"/>
    <s v="31-35"/>
    <s v="Perempuan"/>
    <s v="Penata, III/c"/>
    <d v="2024-10-01T00:00:00"/>
    <x v="0"/>
    <x v="0"/>
    <x v="0"/>
    <x v="110"/>
    <s v="2 Tahun 2 Bulan"/>
    <m/>
    <m/>
    <m/>
    <m/>
    <x v="0"/>
    <s v="TUBEL (Agustus 2023 s.d. 2027)"/>
    <s v="- Lusiana BR. Ritonga, M.P. (Lektor)_TUBEL (Agustus 2023 s.d. 2027)"/>
    <x v="10"/>
    <s v="TAK/TBP/BDI"/>
    <x v="2"/>
    <s v="Kampus Sidoarjo"/>
    <x v="0"/>
    <s v="S2 Budidaya Perairan"/>
    <s v="Universitas Brawijaya"/>
    <n v="3662770671230260"/>
    <s v="3930039201"/>
    <x v="1"/>
    <m/>
    <s v="-"/>
    <s v="-"/>
    <s v="-"/>
    <s v="belum sertifikasi, karena:_x000a_1) Tidak ada/Tidak memenuhi passing grade TKBI;_x000a_2) Tidak ada/Tidak memenuhi passing grade TKDA;_x000a__x000a_TMT Jabfung Dosen Pertama:_x000a_14 Januari 2021_x000a_"/>
  </r>
  <r>
    <s v="Annisa' Bias Cahyanurani"/>
    <s v="-"/>
    <s v="M.P."/>
    <s v="- Annisa' Bias Cahyanurani, M.P."/>
    <s v="19940110 201902 2 008"/>
    <d v="1994-01-10T00:00:00"/>
    <n v="31"/>
    <s v="31 Tahun 8 Bulan"/>
    <s v="31-35"/>
    <s v="Perempuan"/>
    <s v="Penata, III/c"/>
    <d v="2024-04-01T00:00:00"/>
    <x v="1"/>
    <x v="0"/>
    <x v="0"/>
    <x v="69"/>
    <s v="1 Tahun 8 Bulan"/>
    <m/>
    <m/>
    <m/>
    <m/>
    <x v="0"/>
    <s v="-"/>
    <s v="- Annisa' Bias Cahyanurani, M.P. (Lektor)_-"/>
    <x v="10"/>
    <s v="TAK/TBP/BDI"/>
    <x v="2"/>
    <s v="Kampus Sidoarjo"/>
    <x v="0"/>
    <s v="S2 Budidaya Perairan"/>
    <s v="Universitas Brawijaya"/>
    <n v="2442772673230300"/>
    <n v="3910019401"/>
    <x v="0"/>
    <s v="2024"/>
    <s v="24139500310260"/>
    <s v="24-001007-01-2018"/>
    <d v="2024-08-01T00:00:00"/>
    <s v="Budidaya Perikanan_x000a_"/>
  </r>
  <r>
    <s v="Kartika Primasari"/>
    <s v="-"/>
    <s v="M.Si."/>
    <s v="- Kartika Primasari, M.Si."/>
    <s v="19901231 201902 2 005"/>
    <d v="1990-12-31T00:00:00"/>
    <n v="34"/>
    <s v="34 Tahun 8 Bulan"/>
    <s v="31-35"/>
    <s v="Perempuan"/>
    <s v="Penata Muda Tk.I, III/b"/>
    <d v="2020-03-01T00:00:00"/>
    <x v="1"/>
    <x v="0"/>
    <x v="3"/>
    <x v="45"/>
    <s v="3 Tahun 11 Bulan"/>
    <m/>
    <m/>
    <m/>
    <m/>
    <x v="0"/>
    <s v="Kepala TEFA Budidaya Air Laut"/>
    <s v="- Kartika Primasari, M.Si. (Asisten Ahli)_Kepala TEFA Budidaya Air Laut"/>
    <x v="10"/>
    <s v="TAK/TBP/BDI"/>
    <x v="2"/>
    <s v="Kampus Sidoarjo"/>
    <x v="0"/>
    <s v="S2 Mikrobiologi"/>
    <s v="Universitas Airlangga"/>
    <n v="6563768669230680"/>
    <n v="3931129001"/>
    <x v="1"/>
    <m/>
    <s v="-"/>
    <s v="-"/>
    <s v="-"/>
    <s v="belum sertifikasi, karena:_x000a_1) Tidak ada/Tidak memenuhi passing grade TKBI;_x000a_2) Tidak ada/Tidak memenuhi passing grade TKDA;_x000a__x000a_TMT Jabfung Dosen Pertama:_x000a_25 Februari 2019_x000a_"/>
  </r>
  <r>
    <s v="Putri Nurhanida Rizky"/>
    <s v="-"/>
    <s v="M.P."/>
    <s v="- Putri Nurhanida Rizky, M.P."/>
    <s v="19921222 201902 2 003"/>
    <d v="1992-12-22T00:00:00"/>
    <n v="32"/>
    <s v="32 Tahun 9 Bulan"/>
    <s v="31-35"/>
    <s v="Perempuan"/>
    <s v="Penata, III/c"/>
    <d v="2024-04-01T00:00:00"/>
    <x v="1"/>
    <x v="0"/>
    <x v="0"/>
    <x v="69"/>
    <s v="1 Tahun 8 Bulan"/>
    <m/>
    <m/>
    <m/>
    <m/>
    <x v="0"/>
    <s v="Sekretaris Prodi TBP"/>
    <s v="- Putri Nurhanida Rizky, M.P. (Lektor)_Sekretaris Prodi TBP"/>
    <x v="10"/>
    <s v="TAK/TBP/BDI"/>
    <x v="2"/>
    <s v="Kampus Sidoarjo"/>
    <x v="0"/>
    <s v="S2 Budidaya Perairan"/>
    <s v="Universitas Brawijaya"/>
    <n v="6554770671230290"/>
    <n v="3922129201"/>
    <x v="0"/>
    <s v="2024"/>
    <s v="24139500310259"/>
    <s v="24-001001-0739"/>
    <d v="2024-08-01T00:00:00"/>
    <s v="Budidaya Perikanan_x000a_"/>
  </r>
  <r>
    <s v="Asep Akmal Aonullah"/>
    <s v="-"/>
    <s v="M.Si."/>
    <s v="- Asep Akmal Aonullah, M.Si."/>
    <s v="19901126 201902 1 001"/>
    <d v="1990-11-26T00:00:00"/>
    <n v="34"/>
    <s v="34 Tahun 10 Bulan"/>
    <s v="31-35"/>
    <s v="Laki-laki"/>
    <s v="Penata, III/c"/>
    <d v="2024-04-01T00:00:00"/>
    <x v="1"/>
    <x v="0"/>
    <x v="0"/>
    <x v="69"/>
    <s v="1 Tahun 8 Bulan"/>
    <m/>
    <m/>
    <m/>
    <m/>
    <x v="0"/>
    <s v="Plt. WADIR II"/>
    <s v="- Asep Akmal Aonullah, M.Si. (Lektor)_Plt. WADIR II"/>
    <x v="10"/>
    <s v="TAK/TBP/BDI"/>
    <x v="2"/>
    <s v="Kampus Sidoarjo"/>
    <x v="0"/>
    <s v="S2 Ilmu Akuakultur"/>
    <s v="Institut Pertanian Bogor"/>
    <n v="3458768669130230"/>
    <n v="3926119001"/>
    <x v="0"/>
    <s v="2024"/>
    <s v="24139500310258"/>
    <s v="24-001007-01-2021"/>
    <d v="2024-08-01T00:00:00"/>
    <s v="Budidaya Perikanan_x000a_"/>
  </r>
  <r>
    <s v="Atika Marisa Halim"/>
    <s v="-"/>
    <s v="M.P."/>
    <s v="- Atika Marisa Halim, M.P."/>
    <s v="19930912 201902 2 005"/>
    <d v="1993-09-12T00:00:00"/>
    <n v="32"/>
    <s v="32 Tahun 0 Bulan"/>
    <s v="31-35"/>
    <s v="Perempuan"/>
    <s v="Penata, III/c"/>
    <d v="2024-04-01T00:00:00"/>
    <x v="1"/>
    <x v="0"/>
    <x v="0"/>
    <x v="69"/>
    <s v="1 Tahun 8 Bulan"/>
    <m/>
    <m/>
    <m/>
    <m/>
    <x v="0"/>
    <s v="KAPRODI TBP"/>
    <s v="- Atika Marisa Halim, M.P. (Lektor)_KAPRODI TBP"/>
    <x v="10"/>
    <s v="TAK/TBP/BDI"/>
    <x v="2"/>
    <s v="Kampus Sidoarjo"/>
    <x v="0"/>
    <s v="S2 Budidaya Perairan"/>
    <s v="Universitas Brawijaya"/>
    <n v="2244771672230340"/>
    <n v="3912099301"/>
    <x v="0"/>
    <s v="2024"/>
    <s v="24139500310248"/>
    <s v="24-001007-01-2019"/>
    <d v="2024-08-01T00:00:00"/>
    <s v="Budidaya Perikanan_x000a_"/>
  </r>
  <r>
    <s v="Budi Sugianti"/>
    <s v="Dr.Ir."/>
    <s v="M.M."/>
    <s v="Dr.Ir. Budi Sugianti, M.M."/>
    <s v="19640131 198903 2 001"/>
    <d v="1964-01-31T00:00:00"/>
    <n v="61"/>
    <s v="61 Tahun 7 Bulan"/>
    <s v="61-65"/>
    <s v="Perempuan"/>
    <s v="Pembina Utama Muda, IV/c"/>
    <d v="2023-10-01T00:00:00"/>
    <x v="1"/>
    <x v="0"/>
    <x v="0"/>
    <x v="25"/>
    <s v="1 Tahun 8 Bulan"/>
    <m/>
    <m/>
    <m/>
    <m/>
    <x v="0"/>
    <s v="-"/>
    <s v="Dr.Ir. Budi Sugianti, M.M. (Lektor)_-"/>
    <x v="10"/>
    <s v="TAK/TBP/BDI"/>
    <x v="2"/>
    <s v="Kampus Sidoarjo"/>
    <x v="1"/>
    <s v="S3 Sains Veteriner"/>
    <s v="Institut Pertanian Bogor"/>
    <n v="6463742643230070"/>
    <s v="-"/>
    <x v="1"/>
    <m/>
    <s v="-"/>
    <s v="-"/>
    <s v="-"/>
    <s v="belum sertifikasi, karena:_x000a_1) belum mempunyai NIDN;_x000a_2) belum 2 tahun dalam jabatan fungsional dosen_x000a__x000a_TMT Jabfung Dosen Pertama:_x000a_17 Januari 2024_x000a_"/>
  </r>
  <r>
    <s v="Tri Ari Setyastuti"/>
    <s v="-"/>
    <s v="S.P., M.Si."/>
    <s v="- Tri Ari Setyastuti, S.P., M.Si."/>
    <s v="19730702 200212 2 002"/>
    <d v="1973-07-02T00:00:00"/>
    <n v="52"/>
    <s v="52 Tahun 2 Bulan"/>
    <s v="51-55"/>
    <s v="Perempuan"/>
    <s v="Pembina Tk.I, IV/b"/>
    <d v="2024-04-01T00:00:00"/>
    <x v="1"/>
    <x v="0"/>
    <x v="1"/>
    <x v="111"/>
    <s v="10 Tahun 5 Bulan"/>
    <m/>
    <m/>
    <m/>
    <m/>
    <x v="0"/>
    <s v="Kepala Satuan Penjaminan Mutu"/>
    <s v="- Tri Ari Setyastuti, S.P., M.Si. (Lektor Kepala)_Kepala Satuan Penjaminan Mutu"/>
    <x v="11"/>
    <s v="TPPI"/>
    <x v="2"/>
    <s v="Kampus Sidoarjo"/>
    <x v="0"/>
    <s v="S2 Pengelolaan Sumberdaya Pesisir dan Lautan"/>
    <s v="Institut Pertanian Bogor"/>
    <s v="0034751652230123"/>
    <n v="3902077301"/>
    <x v="0"/>
    <s v="2010"/>
    <s v="105060000303"/>
    <s v="PTP/UNAIR/2/017"/>
    <d v="2010-09-01T00:00:00"/>
    <s v="Pemanfaatan Sumberdaya Perikanan"/>
  </r>
  <r>
    <s v="Dwi Sukamto"/>
    <s v="-"/>
    <s v="S.Pi., M.P."/>
    <s v="- Dwi Sukamto, S.Pi., M.P."/>
    <s v="19780417 200502 1 002"/>
    <d v="1978-04-17T00:00:00"/>
    <n v="47"/>
    <s v="47 Tahun 5 Bulan"/>
    <s v="46-50"/>
    <s v="Laki-laki"/>
    <s v="Pembina, IV/a"/>
    <d v="2023-04-01T00:00:00"/>
    <x v="0"/>
    <x v="0"/>
    <x v="0"/>
    <x v="112"/>
    <s v="4 Tahun 8 Bulan"/>
    <m/>
    <m/>
    <m/>
    <m/>
    <x v="0"/>
    <s v="TUBEL (Agustus 2021 s.d. Agustus 2025)"/>
    <s v="- Dwi Sukamto, S.Pi., M.P. (Lektor)_TUBEL (Agustus 2021 s.d. Agustus 2025)"/>
    <x v="11"/>
    <s v="TPPI"/>
    <x v="2"/>
    <s v="Kampus Sidoarjo"/>
    <x v="0"/>
    <s v="S2 Budidaya Perairan"/>
    <s v="Universitas Brawijaya"/>
    <n v="8749756657130100"/>
    <s v="3917047801"/>
    <x v="1"/>
    <m/>
    <s v="-"/>
    <s v="-"/>
    <s v="-"/>
    <s v="belum sertifikasi, karena:_x000a_1) Tidak ada/Tidak memenuhi passing grade TKBI;_x000a_2) Tidak ada/Tidak memenuhi passing grade TKDA;_x000a_3) Tidak ada/Tidak memenuhi syarat BKD memenuhi selama 2 tahun berturut-turut (Diunggah oleh PSD-PTU)_x000a__x000a_TMT Jabfung Dosen Pertama:_x000a_14 Januari 2021_x000a_"/>
  </r>
  <r>
    <s v="Indah Puspitasari"/>
    <s v="-"/>
    <s v="S.Si., M.Sc."/>
    <s v="- Indah Puspitasari, S.Si., M.Sc."/>
    <s v="19810514 200502 2 001"/>
    <d v="1981-05-14T00:00:00"/>
    <n v="44"/>
    <s v="44 Tahun 4 Bulan"/>
    <s v="41-45"/>
    <s v="Perempuan"/>
    <s v="Penata Tk.I, III/d"/>
    <d v="2013-04-01T00:00:00"/>
    <x v="0"/>
    <x v="0"/>
    <x v="0"/>
    <x v="113"/>
    <s v="6 Tahun 4 Bulan"/>
    <m/>
    <m/>
    <m/>
    <m/>
    <x v="0"/>
    <s v="TUBEL (Agustus 2023 s.d. 2027)"/>
    <s v="- Indah Puspitasari, S.Si., M.Sc. (Lektor)_TUBEL (Agustus 2023 s.d. 2027)"/>
    <x v="11"/>
    <s v="TPPI"/>
    <x v="2"/>
    <s v="Kampus Sidoarjo"/>
    <x v="0"/>
    <s v="S2 Biologi Laut"/>
    <s v="Pukyong National of University"/>
    <n v="3846759660231330"/>
    <n v="3914058101"/>
    <x v="0"/>
    <s v="2015"/>
    <s v="15139500305639"/>
    <s v="15-001001-0923"/>
    <d v="2015-09-19T00:00:00"/>
    <s v="Biologi (dan Bioteknologi Umum)"/>
  </r>
  <r>
    <s v="Budi Rianto Wahidi"/>
    <s v="Dr."/>
    <s v="S.Si., M.Si."/>
    <s v="Dr. Budi Rianto Wahidi, S.Si., M.Si."/>
    <s v="19781023 200502 1 002"/>
    <d v="1978-10-23T00:00:00"/>
    <n v="46"/>
    <s v="46 Tahun 11 Bulan"/>
    <s v="46-50"/>
    <s v="Laki-laki"/>
    <s v="Pembina, IV/a"/>
    <d v="2021-04-01T00:00:00"/>
    <x v="1"/>
    <x v="0"/>
    <x v="0"/>
    <x v="114"/>
    <s v="2 Tahun 3 Bulan"/>
    <m/>
    <m/>
    <m/>
    <m/>
    <x v="0"/>
    <s v="KAPRODI TPPI"/>
    <s v="Dr. Budi Rianto Wahidi, S.Si., M.Si. (Lektor)_KAPRODI TPPI"/>
    <x v="11"/>
    <s v="TPPI"/>
    <x v="2"/>
    <s v="Kampus Sidoarjo"/>
    <x v="1"/>
    <s v="S3 Ilmu Perikanan dan Kelautan"/>
    <s v="Universitas Brawijaya"/>
    <n v="1355756657130100"/>
    <n v="3923107801"/>
    <x v="1"/>
    <m/>
    <s v="-"/>
    <s v="-"/>
    <s v="-"/>
    <s v="belum sertifikasi, karena:_x000a_1) Masa Kerja dan/atau Masa Fungsional anda kurang dari 2 tahun;_x000a_2) Tidak ada/Tidak memenuhi passing grade TKBI;_x000a_3) Tidak ada/Tidak memenuhi syarat BKD memenuhi selama 2 tahun berturut-turut (Diunggah oleh PSD-PTU)_x000a__x000a_TMT Jabfung Dosen Pertama:_x000a_16 Juni 2023_x000a_"/>
  </r>
  <r>
    <s v="Anja Asmarany R"/>
    <s v="-"/>
    <s v="M.Si."/>
    <s v="- Anja Asmarany R, M.Si."/>
    <s v="19880120 201801 2 001"/>
    <d v="1988-01-20T00:00:00"/>
    <n v="37"/>
    <s v="37 Tahun 8 Bulan"/>
    <s v="36-40"/>
    <s v="Perempuan"/>
    <s v="Penata, III/c"/>
    <d v="2023-10-01T00:00:00"/>
    <x v="1"/>
    <x v="0"/>
    <x v="0"/>
    <x v="110"/>
    <s v="2 Tahun 2 Bulan"/>
    <m/>
    <m/>
    <m/>
    <m/>
    <x v="0"/>
    <s v="Kepala Satuan Pengawas Internal"/>
    <s v="- Anja Asmarany R, M.Si. (Lektor)_Kepala Satuan Pengawas Internal"/>
    <x v="11"/>
    <s v="TPPI"/>
    <x v="2"/>
    <s v="Kampus Sidoarjo"/>
    <x v="0"/>
    <s v="S2 Mikrobiologi"/>
    <s v="Institut Pertanian Bogor"/>
    <n v="1452766667230250"/>
    <s v="0520018801"/>
    <x v="0"/>
    <s v="2023"/>
    <s v="23139500307124"/>
    <s v="23-001005-0461"/>
    <d v="2023-10-31T00:00:00"/>
    <s v="Mikrobiologi Klinik"/>
  </r>
  <r>
    <s v="Dewi Nurmalita Suseno"/>
    <s v="-"/>
    <s v="M.Si."/>
    <s v="- Dewi Nurmalita Suseno, M.Si."/>
    <s v="19930527 201902 2 006"/>
    <d v="1993-05-27T00:00:00"/>
    <n v="32"/>
    <s v="32 Tahun 4 Bulan"/>
    <s v="31-35"/>
    <s v="Perempuan"/>
    <s v="Penata, III/c"/>
    <d v="2024-04-01T00:00:00"/>
    <x v="1"/>
    <x v="0"/>
    <x v="0"/>
    <x v="69"/>
    <s v="1 Tahun 8 Bulan"/>
    <m/>
    <m/>
    <m/>
    <m/>
    <x v="0"/>
    <s v="Kepala Pusat Pembinaan Karakter"/>
    <s v="- Dewi Nurmalita Suseno, M.Si. (Lektor)_Kepala Pusat Pembinaan Karakter"/>
    <x v="11"/>
    <s v="TPPI"/>
    <x v="2"/>
    <s v="Kampus Sidoarjo"/>
    <x v="0"/>
    <s v="S2 Bioteknologi Perikanan dan Kelautan"/>
    <s v="Universitas Airlangga"/>
    <n v="9859771672230280"/>
    <n v="3927059301"/>
    <x v="0"/>
    <s v="2024"/>
    <s v="24139500310923"/>
    <s v="24-001001-0978"/>
    <d v="2024-10-31T00:00:00"/>
    <s v="Bioteknologi Perikanan_x000a_"/>
  </r>
  <r>
    <s v="Nisa Hakimah"/>
    <s v="-"/>
    <s v="M.Sc."/>
    <s v="- Nisa Hakimah, M.Sc."/>
    <s v="19920814 201902 2 007"/>
    <d v="1992-08-14T00:00:00"/>
    <n v="33"/>
    <s v="33 Tahun 1 Bulan"/>
    <s v="31-35"/>
    <s v="Perempuan"/>
    <s v="Penata, III/c"/>
    <d v="2024-04-01T00:00:00"/>
    <x v="1"/>
    <x v="0"/>
    <x v="0"/>
    <x v="69"/>
    <s v="1 Tahun 8 Bulan"/>
    <m/>
    <m/>
    <m/>
    <m/>
    <x v="0"/>
    <s v="Sekretaris Prodi TPPI"/>
    <s v="- Nisa Hakimah, M.Sc. (Lektor)_Sekretaris Prodi TPPI"/>
    <x v="11"/>
    <s v="TPPI"/>
    <x v="2"/>
    <s v="Kampus Sidoarjo"/>
    <x v="0"/>
    <s v="S2 Magister Sains Veteriner"/>
    <s v="Universitas Gadjah Mada"/>
    <n v="2146770671230380"/>
    <n v="3914089201"/>
    <x v="0"/>
    <s v="2024"/>
    <s v="24139500310922"/>
    <s v="24-001001-0977"/>
    <d v="2024-10-31T00:00:00"/>
    <s v="Sain Veteriner_x000a_"/>
  </r>
  <r>
    <s v="Shara Jayanti"/>
    <s v="-"/>
    <s v="M.Si."/>
    <s v="- Shara Jayanti, M.Si."/>
    <s v="19940705 201902 2 011"/>
    <d v="1994-07-05T00:00:00"/>
    <n v="31"/>
    <s v="31 Tahun 2 Bulan"/>
    <s v="31-35"/>
    <s v="Perempuan"/>
    <s v="Penata Muda Tk.I, III/b"/>
    <d v="2020-03-01T00:00:00"/>
    <x v="1"/>
    <x v="0"/>
    <x v="3"/>
    <x v="45"/>
    <s v="3 Tahun 11 Bulan"/>
    <m/>
    <m/>
    <m/>
    <m/>
    <x v="0"/>
    <s v="-"/>
    <s v="- Shara Jayanti, M.Si. (Asisten Ahli)_-"/>
    <x v="11"/>
    <s v="TPPI"/>
    <x v="2"/>
    <s v="Kampus Sidoarjo"/>
    <x v="0"/>
    <s v="S2 Vaksinologi dan Imunoterapetika"/>
    <s v="Universitas Airlangga"/>
    <n v="2037772673230290"/>
    <n v="3905079401"/>
    <x v="0"/>
    <s v="2024"/>
    <s v="24139500310357"/>
    <s v="24-002003-0259"/>
    <d v="2024-08-01T00:00:00"/>
    <s v="Kedokteran Hewan_x000a_"/>
  </r>
  <r>
    <s v="Era Insivitawati"/>
    <s v="-"/>
    <s v="M.Si."/>
    <s v="- Era Insivitawati, M.Si."/>
    <s v="19880329 201902 2 003"/>
    <d v="1988-03-29T00:00:00"/>
    <n v="37"/>
    <s v="37 Tahun 6 Bulan"/>
    <s v="36-40"/>
    <s v="Perempuan"/>
    <s v="Penata, III/c"/>
    <d v="2024-04-01T00:00:00"/>
    <x v="1"/>
    <x v="0"/>
    <x v="0"/>
    <x v="69"/>
    <s v="1 Tahun 8 Bulan"/>
    <m/>
    <m/>
    <m/>
    <m/>
    <x v="0"/>
    <s v="Kepala Unit Sertifikasi"/>
    <s v="- Era Insivitawati, M.Si. (Lektor)_Kepala Unit Sertifikasi"/>
    <x v="11"/>
    <s v="TPPI"/>
    <x v="2"/>
    <s v="Kampus Sidoarjo"/>
    <x v="0"/>
    <s v="S2 Bioteknologi Perikanan dan Kelautan"/>
    <s v="Universitas Airlangga"/>
    <n v="3661766667230240"/>
    <n v="3929038801"/>
    <x v="1"/>
    <m/>
    <s v="-"/>
    <s v="-"/>
    <s v="-"/>
    <s v="belum sertifikasi, karena TIDAK LULUS Sertifikasi Pendidik bagi Dosen Gelombang ke-1 Tahun 2024_x000a__x000a_TMT Jabfung Dosen Pertama:_x000a_29 Oktober 2021_x000a_"/>
  </r>
  <r>
    <s v="R. Sugeng Rahardjo"/>
    <s v="Drs."/>
    <s v="M.M.A."/>
    <s v="Drs. R. Sugeng Rahardjo, M.M.A."/>
    <s v="19610211 199003 1 002"/>
    <d v="1961-02-11T00:00:00"/>
    <n v="64"/>
    <s v="64 Tahun 7 Bulan"/>
    <s v="61-65"/>
    <s v="Laki-laki"/>
    <s v="Pembina Utama Muda, IV/c"/>
    <d v="2024-04-01T00:00:00"/>
    <x v="1"/>
    <x v="0"/>
    <x v="1"/>
    <x v="5"/>
    <s v="20 Tahun 1 Bulan"/>
    <m/>
    <m/>
    <m/>
    <m/>
    <x v="0"/>
    <s v="-"/>
    <s v="Drs. R. Sugeng Rahardjo, M.M.A. (Lektor Kepala)_-"/>
    <x v="12"/>
    <s v="AGP"/>
    <x v="2"/>
    <s v="Kampus Sidoarjo"/>
    <x v="0"/>
    <s v="S2 Magister Manajemen Agribisnis"/>
    <s v="Universitas Pembangunan Nasional Veteran Jawa Timur"/>
    <n v="4543739640130050"/>
    <n v="3911026101"/>
    <x v="0"/>
    <s v="2010"/>
    <s v="105060000294"/>
    <s v="PTP/UNAIR/2/008"/>
    <d v="2010-09-01T00:00:00"/>
    <s v="Budidaya Perairan"/>
  </r>
  <r>
    <s v="Djoko Surahmat"/>
    <s v="Drs."/>
    <s v="M.P."/>
    <s v="Drs. Djoko Surahmat, M.P."/>
    <s v="19621230 198303 1 005"/>
    <d v="1962-12-30T00:00:00"/>
    <n v="62"/>
    <s v="62 Tahun 9 Bulan"/>
    <s v="61-65"/>
    <s v="Laki-laki"/>
    <s v="Pembina Tk.I, IV/b"/>
    <d v="2024-04-01T00:00:00"/>
    <x v="1"/>
    <x v="0"/>
    <x v="1"/>
    <x v="104"/>
    <s v="17 Tahun 11 Bulan"/>
    <m/>
    <m/>
    <m/>
    <m/>
    <x v="0"/>
    <s v="-"/>
    <s v="Drs. Djoko Surahmat, M.P. (Lektor Kepala)_-"/>
    <x v="12"/>
    <s v="AGP"/>
    <x v="2"/>
    <s v="Kampus Sidoarjo"/>
    <x v="0"/>
    <s v="S2 Ekonomi Pertanian"/>
    <s v="Universitas Brawijaya"/>
    <n v="9562740641130100"/>
    <n v="3930126201"/>
    <x v="0"/>
    <s v="2010"/>
    <s v="105060000306"/>
    <s v="803/PTP/UGM/2010"/>
    <d v="2010-09-01T00:00:00"/>
    <s v="Agribisnis"/>
  </r>
  <r>
    <s v="Bowo Priono"/>
    <s v="-"/>
    <s v="A.Pi., M.M.A."/>
    <s v="- Bowo Priono, A.Pi., M.M.A."/>
    <s v="19580626 198202 1 001"/>
    <d v="1958-06-26T00:00:00"/>
    <n v="67"/>
    <s v="67 Tahun 3 Bulan"/>
    <s v="66-70"/>
    <s v="Laki-laki"/>
    <s v="Pembina, IV/a"/>
    <d v="2009-04-01T00:00:00"/>
    <x v="2"/>
    <x v="0"/>
    <x v="1"/>
    <x v="61"/>
    <s v="16 Tahun 8 Bulan"/>
    <m/>
    <m/>
    <m/>
    <m/>
    <x v="0"/>
    <s v="Pensiun per 1 Juli 2023"/>
    <s v="- Bowo Priono, A.Pi., M.M.A. (Lektor Kepala)_Pensiun per 1 Juli 2023"/>
    <x v="12"/>
    <s v="AGP"/>
    <x v="2"/>
    <s v="Sidoarjo"/>
    <x v="0"/>
    <s v="S2 Manajemen Agribisnis"/>
    <s v="Universitas Pembangunan Nasional Veteran Jawa Timur"/>
    <m/>
    <s v="3926065801"/>
    <x v="0"/>
    <s v="2012"/>
    <s v="12191000208301"/>
    <s v="12-001001-0678"/>
    <d v="2012-11-21T00:00:00"/>
    <s v="Pengolahan Hasil Perikanan"/>
  </r>
  <r>
    <s v="Prayoto"/>
    <s v="-"/>
    <s v="S.Pi., M.M.A."/>
    <s v="- Prayoto, S.Pi., M.M.A."/>
    <s v="19631119 198303 1 001"/>
    <d v="1963-11-19T00:00:00"/>
    <n v="61"/>
    <s v="61 Tahun 10 Bulan"/>
    <s v="61-65"/>
    <s v="Laki-laki"/>
    <s v="Pembina, IV/a"/>
    <d v="2012-10-01T00:00:00"/>
    <x v="1"/>
    <x v="0"/>
    <x v="0"/>
    <x v="115"/>
    <s v="7 Tahun 7 Bulan"/>
    <m/>
    <m/>
    <m/>
    <m/>
    <x v="0"/>
    <s v="-"/>
    <s v="- Prayoto, S.Pi., M.M.A. (Lektor)_-"/>
    <x v="12"/>
    <s v="AGP"/>
    <x v="2"/>
    <s v="Kampus Sidoarjo"/>
    <x v="0"/>
    <s v="S2 Magister Manajemen Agribisnis"/>
    <s v="Universitas Pembangunan Nasional Veteran Jawa Timur"/>
    <n v="5451741642130060"/>
    <n v="9939010706"/>
    <x v="1"/>
    <m/>
    <s v="-"/>
    <s v="-"/>
    <s v="-"/>
    <s v="belum sertifikasi, karena:_x000a_1) belum memiliki NIDN;_x000a_2) Data Ikatan Kerja Anda tidak termasuk ke dalam katerigori dosen tetap atau DPK tetap di Perguruan Tinggi;_x000a_3) Tidak ada/Tidak memenuhi passing grade TKBI;_x000a_4) Tidak ada/Tidak memenuhi passing grade TKDA;_x000a_5) Tidak ada/Tidak memenuhi Pekerti/AA_x000a__x000a_TMT Jabfung Dosen Pertama:_x000a_1 Februari 2018_x000a_"/>
  </r>
  <r>
    <s v="Sri Wartini"/>
    <s v="Ir."/>
    <s v="M.M.A."/>
    <s v="Ir. Sri Wartini, M.M.A."/>
    <s v="19660222 199403 2 001"/>
    <d v="1966-02-22T00:00:00"/>
    <n v="59"/>
    <s v="59 Tahun 7 Bulan"/>
    <s v="56-60"/>
    <s v="Perempuan"/>
    <s v="Penata Tk.I, III/d"/>
    <d v="2009-10-01T00:00:00"/>
    <x v="1"/>
    <x v="0"/>
    <x v="0"/>
    <x v="116"/>
    <s v="15 Tahun 0 Bulan"/>
    <m/>
    <m/>
    <m/>
    <m/>
    <x v="0"/>
    <s v="-"/>
    <s v="Ir. Sri Wartini, M.M.A. (Lektor)_-"/>
    <x v="12"/>
    <s v="AGP"/>
    <x v="2"/>
    <s v="Kampus Sidoarjo"/>
    <x v="0"/>
    <s v="S2 Magister Manajemen Agribisnis"/>
    <s v="Universitas Pembangunan Nasional Veteran Jawa Timur"/>
    <n v="8554744645230070"/>
    <n v="3922026601"/>
    <x v="0"/>
    <s v="2012"/>
    <s v="12191000209135"/>
    <s v="12-001004-0004"/>
    <d v="2012-11-21T00:00:00"/>
    <s v="Pengolahan Hasil Perikanan"/>
  </r>
  <r>
    <s v="Bambang Supriyadi"/>
    <s v="-"/>
    <s v="S.Sos., M.Agr."/>
    <s v="- Bambang Supriyadi, S.Sos., M.Agr."/>
    <s v="19640615 199903 1 002"/>
    <d v="1964-06-15T00:00:00"/>
    <n v="61"/>
    <s v="61 Tahun 3 Bulan"/>
    <s v="61-65"/>
    <s v="Laki-laki"/>
    <s v="Penata Tk.I, III/d"/>
    <d v="2019-04-01T00:00:00"/>
    <x v="1"/>
    <x v="0"/>
    <x v="0"/>
    <x v="112"/>
    <s v="4 Tahun 8 Bulan"/>
    <m/>
    <m/>
    <m/>
    <m/>
    <x v="0"/>
    <s v="-"/>
    <s v="- Bambang Supriyadi, S.Sos., M.Agr. (Lektor)_-"/>
    <x v="12"/>
    <s v="AGP"/>
    <x v="2"/>
    <s v="Kampus Sidoarjo"/>
    <x v="0"/>
    <s v="S2 Magister Agribisnis"/>
    <s v="Universitas Pembangunan Nasional Veteran Jawa Timur"/>
    <n v="1947742643130120"/>
    <n v="3915066401"/>
    <x v="0"/>
    <s v="2023"/>
    <s v="23139500307015"/>
    <s v="23-001007-2-2011"/>
    <d v="2023-10-31T00:00:00"/>
    <s v="Agribisnis"/>
  </r>
  <r>
    <s v="Dewi Alima Nostalia Suseno"/>
    <s v="-"/>
    <s v="M.Vet."/>
    <s v="- Dewi Alima Nostalia Suseno, M.Vet."/>
    <s v="19901228 201902 2 006"/>
    <d v="1990-12-28T00:00:00"/>
    <n v="34"/>
    <s v="34 Tahun 9 Bulan"/>
    <s v="31-35"/>
    <s v="Perempuan"/>
    <s v="Penata, III/c"/>
    <d v="2024-04-01T00:00:00"/>
    <x v="1"/>
    <x v="0"/>
    <x v="0"/>
    <x v="69"/>
    <s v="1 Tahun 8 Bulan"/>
    <m/>
    <m/>
    <m/>
    <m/>
    <x v="0"/>
    <s v="Sekretaris Prodi AGP"/>
    <s v="- Dewi Alima Nostalia Suseno, M.Vet. (Lektor)_Sekretaris Prodi AGP"/>
    <x v="12"/>
    <s v="AGP"/>
    <x v="2"/>
    <s v="Kampus Sidoarjo"/>
    <x v="0"/>
    <s v="S2 Agribisnis Veteriner"/>
    <s v="Universitas Airlangga"/>
    <n v="7560768669230270"/>
    <n v="3928129001"/>
    <x v="0"/>
    <s v="2024"/>
    <s v="24139500310246"/>
    <s v="24-002003-0263"/>
    <d v="2024-08-01T00:00:00"/>
    <s v="Agribisnis_x000a_"/>
  </r>
  <r>
    <s v="Jefri Putri Nugraha"/>
    <s v="-"/>
    <s v="M.Sc."/>
    <s v="- Jefri Putri Nugraha, M.Sc."/>
    <s v="19881228 201902 2 004"/>
    <d v="1988-12-28T00:00:00"/>
    <n v="36"/>
    <s v="36 Tahun 9 Bulan"/>
    <s v="36-40"/>
    <s v="Perempuan"/>
    <s v="Penata, III/c"/>
    <d v="2024-04-01T00:00:00"/>
    <x v="1"/>
    <x v="0"/>
    <x v="0"/>
    <x v="69"/>
    <s v="1 Tahun 8 Bulan"/>
    <m/>
    <m/>
    <m/>
    <m/>
    <x v="0"/>
    <s v="KAPRODI AGP"/>
    <s v="- Jefri Putri Nugraha, M.Sc. (Lektor)_KAPRODI AGP"/>
    <x v="12"/>
    <s v="AGP"/>
    <x v="2"/>
    <s v="Kampus Sidoarjo"/>
    <x v="0"/>
    <s v="S2 Manajemen Agribisnis"/>
    <s v="Universitas Gadjah Mada"/>
    <n v="5560766667230290"/>
    <n v="2128128801"/>
    <x v="0"/>
    <s v="2024"/>
    <s v="24139500310245"/>
    <s v="24-001007-01-2011"/>
    <d v="2024-08-01T00:00:00"/>
    <s v="Agribisnis_x000a_"/>
  </r>
  <r>
    <s v="Buyung Purnomo Waluyo"/>
    <s v="-"/>
    <s v="M.Sc."/>
    <s v="- Buyung Purnomo Waluyo, M.Sc."/>
    <s v="19860615 201902 1 003"/>
    <d v="1986-06-15T00:00:00"/>
    <n v="39"/>
    <s v="39 Tahun 3 Bulan"/>
    <s v="36-40"/>
    <s v="Laki-laki"/>
    <s v="Penata, III/c"/>
    <d v="2024-04-01T00:00:00"/>
    <x v="0"/>
    <x v="0"/>
    <x v="0"/>
    <x v="69"/>
    <s v="1 Tahun 8 Bulan"/>
    <m/>
    <m/>
    <m/>
    <m/>
    <x v="0"/>
    <s v="TUBEL (Agustus 2024 s.d. Juli 2028)"/>
    <s v="- Buyung Purnomo Waluyo, M.Sc. (Lektor)_TUBEL (Agustus 2024 s.d. Juli 2028)"/>
    <x v="12"/>
    <s v="AGP"/>
    <x v="2"/>
    <s v="Kampus Sidoarjo"/>
    <x v="0"/>
    <s v="S2 Manajemen Agribisnis"/>
    <s v="Universitas Gadjah Mada"/>
    <n v="2947764665137010"/>
    <s v="3915068601"/>
    <x v="0"/>
    <s v="2024"/>
    <s v="24139500310244"/>
    <s v="24-002003-0261"/>
    <d v="2024-08-01T00:00:00"/>
    <s v="Agribisnis_x000a_"/>
  </r>
  <r>
    <s v="Dimas Bayu Sasongko"/>
    <s v="-"/>
    <s v="S.Kom., M.Pd."/>
    <s v="- Dimas Bayu Sasongko, S.Kom., M.Pd."/>
    <s v="19820723 200910 1 001"/>
    <d v="1982-07-23T00:00:00"/>
    <n v="43"/>
    <s v="43 Tahun 2 Bulan"/>
    <s v="41-45"/>
    <s v="Laki-laki"/>
    <s v="Penata, III/c"/>
    <d v="2022-04-01T00:00:00"/>
    <x v="1"/>
    <x v="0"/>
    <x v="3"/>
    <x v="96"/>
    <s v="2 Tahun 4 Bulan"/>
    <m/>
    <m/>
    <m/>
    <m/>
    <x v="0"/>
    <s v="Kepala Unit Pengembangan Layanan dan Bisnis"/>
    <s v="- Dimas Bayu Sasongko, S.Kom., M.Pd. (Asisten Ahli)_Kepala Unit Pengembangan Layanan dan Bisnis"/>
    <x v="12"/>
    <s v="AGP"/>
    <x v="2"/>
    <s v="Kampus Sidoarjo"/>
    <x v="0"/>
    <s v="S2 Teknologi Pendidikan"/>
    <s v="Universitas PGRI Adi Buana Surabaya"/>
    <n v="9055760661130190"/>
    <n v="39230782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9 Mei 2023_x000a_"/>
  </r>
  <r>
    <s v="Dhady Pelita Mahargyo"/>
    <s v="-"/>
    <s v="S.P., M.M."/>
    <s v="- Dhady Pelita Mahargyo, S.P., M.M."/>
    <s v="19710406 199803 1 005"/>
    <d v="1971-04-06T00:00:00"/>
    <n v="54"/>
    <s v="54 Tahun 5 Bulan"/>
    <s v="51-55"/>
    <s v="Laki-laki"/>
    <s v="Pembina, IV/a"/>
    <d v="2015-04-01T00:00:00"/>
    <x v="1"/>
    <x v="3"/>
    <x v="4"/>
    <x v="39"/>
    <s v="125 Tahun 8 Bulan"/>
    <s v="Pembina SLP Magetan"/>
    <s v="-"/>
    <s v="Urusan Pendidikan, Penelitian dan Pengabdian Masyarakat"/>
    <s v="Pelaksana Administrasi Wakil Direktur I"/>
    <x v="0"/>
    <s v="-"/>
    <s v="- Dhady Pelita Mahargyo, S.P., M.M. (Pembina SLP Magetan)_-"/>
    <x v="2"/>
    <m/>
    <x v="2"/>
    <s v="Kampus Sidoarjo"/>
    <x v="0"/>
    <s v="S2 Magister Manajemen"/>
    <s v="Sekolah Tinggi Ilmu Ekonomi Adi Unggul Bhirawa"/>
    <m/>
    <m/>
    <x v="2"/>
    <m/>
    <m/>
    <m/>
    <m/>
    <m/>
  </r>
  <r>
    <s v="Fahrur Rozi"/>
    <s v="-"/>
    <s v="S.Pi."/>
    <s v="- Fahrur Rozi, S.Pi."/>
    <s v="19720630 199903 1 005"/>
    <d v="1972-06-30T00:00:00"/>
    <n v="53"/>
    <s v="53 Tahun 3 Bulan"/>
    <s v="51-55"/>
    <s v="Laki-laki"/>
    <s v="Penata Tk.I, III/d"/>
    <d v="2015-04-01T00:00:00"/>
    <x v="1"/>
    <x v="3"/>
    <x v="4"/>
    <x v="39"/>
    <s v="125 Tahun 8 Bulan"/>
    <s v="Pengelola Laboratorium"/>
    <d v="2021-09-30T00:00:00"/>
    <s v="Urusan Pendidikan, Penelitian dan Pengabdian Masyarakat"/>
    <s v="Pelaksana Administrasi Wakil Direktur I"/>
    <x v="0"/>
    <s v="-"/>
    <s v="- Fahrur Rozi, S.Pi. (Pengelola Laboratorium)_-"/>
    <x v="2"/>
    <m/>
    <x v="2"/>
    <s v="Kampus Sidoarjo"/>
    <x v="3"/>
    <s v="S1 Pemanfaatan Sumber Daya Perikanan"/>
    <s v="Universitas Jenggala"/>
    <m/>
    <m/>
    <x v="2"/>
    <m/>
    <m/>
    <m/>
    <m/>
    <m/>
  </r>
  <r>
    <s v="Dede Sugiarto"/>
    <s v="-"/>
    <s v="S.Sos."/>
    <s v="- Dede Sugiarto, S.Sos."/>
    <s v="19661208 199303 1 002"/>
    <d v="1966-12-08T00:00:00"/>
    <n v="58"/>
    <s v="58 Tahun 9 Bulan"/>
    <s v="56-60"/>
    <s v="Laki-laki"/>
    <s v="Penata Tk.I, III/d"/>
    <d v="2016-04-01T00:00:00"/>
    <x v="2"/>
    <x v="3"/>
    <x v="4"/>
    <x v="39"/>
    <s v="125 Tahun 8 Bulan"/>
    <s v="Pengelola Laboratorium"/>
    <s v="-"/>
    <s v="Urusan Pendidikan, Penelitian dan Pengabdian Masyarakat"/>
    <s v="Pelaksana Administrasi Wakil Direktur I"/>
    <x v="0"/>
    <s v="Pensiun per 1 Januari 2025"/>
    <s v="- Dede Sugiarto, S.Sos. (Pengelola Laboratorium)_Pensiun per 1 Januari 2025"/>
    <x v="2"/>
    <m/>
    <x v="2"/>
    <s v="Kampus Sidoarjo"/>
    <x v="3"/>
    <s v="S1 Ilmu Administrasi Negara"/>
    <s v="Sekolah Tinggi Ilmu Administrasi Trinitas"/>
    <m/>
    <m/>
    <x v="2"/>
    <m/>
    <m/>
    <m/>
    <m/>
    <m/>
  </r>
  <r>
    <s v="Sri Purwani Dwi Wulandari"/>
    <s v="-"/>
    <s v="S.Pi."/>
    <s v="- Sri Purwani Dwi Wulandari, S.Pi."/>
    <s v="19710209 199203 2 004"/>
    <d v="1971-02-09T00:00:00"/>
    <n v="54"/>
    <s v="54 Tahun 7 Bulan"/>
    <s v="51-55"/>
    <s v="Perempuan"/>
    <s v="Penata Tk.I, III/d"/>
    <d v="2017-02-01T00:00:00"/>
    <x v="1"/>
    <x v="3"/>
    <x v="4"/>
    <x v="39"/>
    <s v="125 Tahun 8 Bulan"/>
    <s v="Pengelola Laboratorium"/>
    <d v="2021-09-30T00:00:00"/>
    <s v="Urusan Pendidikan, Penelitian dan Pengabdian Masyarakat"/>
    <s v="Pelaksana Administrasi Wakil Direktur I"/>
    <x v="0"/>
    <s v="-"/>
    <s v="- Sri Purwani Dwi Wulandari, S.Pi. (Pengelola Laboratorium)_-"/>
    <x v="2"/>
    <m/>
    <x v="2"/>
    <s v="Kampus Sidoarjo"/>
    <x v="3"/>
    <s v="S1 Budidaya Perairan"/>
    <s v="Universitas Dr. Soetomo"/>
    <m/>
    <m/>
    <x v="2"/>
    <m/>
    <m/>
    <m/>
    <m/>
    <m/>
  </r>
  <r>
    <s v="Srimaningsih"/>
    <s v="-"/>
    <s v="S.Sos."/>
    <s v="- Srimaningsih, S.Sos."/>
    <s v="19650928 199012 2 001 "/>
    <d v="1965-09-28T00:00:00"/>
    <n v="60"/>
    <s v="60 Tahun 0 Bulan"/>
    <s v="56-60"/>
    <s v="Perempuan"/>
    <s v="Penata Tk.I, III/d"/>
    <d v="2018-04-01T00:00:00"/>
    <x v="2"/>
    <x v="3"/>
    <x v="4"/>
    <x v="39"/>
    <s v="125 Tahun 8 Bulan"/>
    <s v="Pengelola Laboratorium"/>
    <m/>
    <s v="Urusan Pendidikan, Penelitian dan Pengabdian Masyarakat"/>
    <s v="Pelaksana Administrasi Wakil Direktur I"/>
    <x v="0"/>
    <s v="Pensiun per 1 Oktober 2023"/>
    <s v="- Srimaningsih, S.Sos. ()_Pensiun per 1 Oktober 2023"/>
    <x v="2"/>
    <m/>
    <x v="2"/>
    <s v="Sidoarjo"/>
    <x v="3"/>
    <s v="Ilmu Administrasi Negara"/>
    <s v="Universitas Muhammadiyah Sidoarjo"/>
    <m/>
    <m/>
    <x v="2"/>
    <m/>
    <m/>
    <m/>
    <m/>
    <m/>
  </r>
  <r>
    <s v="Rida Widyastuti"/>
    <s v="-"/>
    <s v="S.Pi., M.Si."/>
    <s v="- Rida Widyastuti, S.Pi., M.Si."/>
    <s v="19781210 201001 2 022"/>
    <d v="1978-12-10T00:00:00"/>
    <n v="46"/>
    <s v="46 Tahun 9 Bulan"/>
    <s v="46-50"/>
    <s v="Perempuan"/>
    <s v="Penata Tk.I, III/d"/>
    <d v="2024-04-01T00:00:00"/>
    <x v="1"/>
    <x v="3"/>
    <x v="4"/>
    <x v="39"/>
    <s v="125 Tahun 8 Bulan"/>
    <s v="Pengelola Laboratorium"/>
    <d v="2021-09-30T00:00:00"/>
    <s v="Urusan Pendidikan, Penelitian dan Pengabdian Masyarakat"/>
    <s v="Pelaksana Administrasi Wakil Direktur I"/>
    <x v="0"/>
    <s v="-"/>
    <s v="- Rida Widyastuti, S.Pi., M.Si. (Pengelola Laboratorium)_-"/>
    <x v="2"/>
    <m/>
    <x v="2"/>
    <s v="Kampus Sidoarjo"/>
    <x v="0"/>
    <s v="S2 Manajemen"/>
    <s v="Universitas Islam Batik"/>
    <m/>
    <m/>
    <x v="2"/>
    <m/>
    <m/>
    <m/>
    <m/>
    <m/>
  </r>
  <r>
    <s v="Nuning Ertikasari"/>
    <s v="-"/>
    <s v="S.Pi."/>
    <s v="- Nuning Ertikasari, S.Pi."/>
    <s v="19840821 201001 2 026"/>
    <d v="1984-08-21T00:00:00"/>
    <n v="41"/>
    <s v="41 Tahun 1 Bulan"/>
    <s v="41-45"/>
    <s v="Perempuan"/>
    <s v="Penata Tk.I, III/d"/>
    <d v="2024-04-01T00:00:00"/>
    <x v="1"/>
    <x v="3"/>
    <x v="4"/>
    <x v="39"/>
    <s v="125 Tahun 8 Bulan"/>
    <s v="Pengelola Laboratorium"/>
    <d v="2023-02-01T00:00:00"/>
    <s v="Urusan Pendidikan, Penelitian dan Pengabdian Masyarakat"/>
    <s v="Pelaksana Administrasi Wakil Direktur I"/>
    <x v="0"/>
    <s v="-"/>
    <s v="- Nuning Ertikasari, S.Pi. (Pengelola Laboratorium)_-"/>
    <x v="2"/>
    <m/>
    <x v="2"/>
    <s v="Kampus Sidoarjo"/>
    <x v="3"/>
    <s v="S1 Teknologi Hasil Perikanan"/>
    <s v="Universitas Brawijaya"/>
    <m/>
    <m/>
    <x v="2"/>
    <m/>
    <m/>
    <m/>
    <m/>
    <m/>
  </r>
  <r>
    <s v="Rina Puji Astuti"/>
    <s v="Dr."/>
    <s v="S.Pd., M.Si."/>
    <s v="Dr. Rina Puji Astuti, S.Pd., M.Si."/>
    <s v="19820206 201012 2 002"/>
    <d v="1982-02-06T00:00:00"/>
    <n v="43"/>
    <s v="43 Tahun 7 Bulan"/>
    <s v="41-45"/>
    <s v="Perempuan"/>
    <s v="Penata Tk.I, III/d"/>
    <d v="2023-04-01T00:00:00"/>
    <x v="1"/>
    <x v="3"/>
    <x v="4"/>
    <x v="39"/>
    <s v="125 Tahun 8 Bulan"/>
    <s v="Pengelola Laboratorium"/>
    <d v="2024-04-01T00:00:00"/>
    <s v="Urusan Pendidikan, Penelitian dan Pengabdian Masyarakat"/>
    <s v="Pelaksana Administrasi Wakil Direktur I"/>
    <x v="0"/>
    <s v="-"/>
    <s v="Dr. Rina Puji Astuti, S.Pd., M.Si. (Pengelola Laboratorium)_-"/>
    <x v="2"/>
    <m/>
    <x v="2"/>
    <s v="Kampus Sidoarjo"/>
    <x v="1"/>
    <s v="S3 Biologi"/>
    <s v="Universitas Gadjah Mada"/>
    <m/>
    <m/>
    <x v="2"/>
    <m/>
    <m/>
    <m/>
    <m/>
    <m/>
  </r>
  <r>
    <s v="Sucipto"/>
    <s v="-"/>
    <s v="S.A.P."/>
    <s v="- Sucipto, S.A.P."/>
    <s v="19850505 200910 1 001"/>
    <d v="1985-05-05T00:00:00"/>
    <n v="40"/>
    <s v="40 Tahun 4 Bulan"/>
    <s v="36-40"/>
    <s v="Laki-laki"/>
    <s v="Penata Muda Tk.I, III/b"/>
    <d v="2023-04-01T00:00:00"/>
    <x v="1"/>
    <x v="3"/>
    <x v="4"/>
    <x v="39"/>
    <s v="125 Tahun 8 Bulan"/>
    <s v="Pengelola Data"/>
    <d v="2021-09-30T00:00:00"/>
    <s v="Urusan Tata Usaha dan Kerumahtanggaan (Administrasi/Teknis)"/>
    <s v="Pelaksana Administrasi Wakil Direktur II"/>
    <x v="0"/>
    <s v="-"/>
    <s v="- Sucipto, S.A.P. (Pengelola Data)_-"/>
    <x v="2"/>
    <m/>
    <x v="2"/>
    <s v="Kampus Sidoarjo"/>
    <x v="3"/>
    <s v="S1 Administrasi Publik"/>
    <s v="Universitas Muhammadiyah Sidoarjo"/>
    <m/>
    <m/>
    <x v="2"/>
    <m/>
    <m/>
    <m/>
    <m/>
    <m/>
  </r>
  <r>
    <s v="Nanung Syaiful Rijal"/>
    <s v="-"/>
    <s v="A.Md."/>
    <s v="- Nanung Syaiful Rijal, A.Md."/>
    <s v="19860818 201012 1 003"/>
    <d v="1986-08-18T00:00:00"/>
    <n v="39"/>
    <s v="39 Tahun 1 Bulan"/>
    <s v="36-40"/>
    <s v="Laki-laki"/>
    <s v="Pengatur Tk.I, II/d"/>
    <d v="2015-04-01T00:00:00"/>
    <x v="1"/>
    <x v="3"/>
    <x v="4"/>
    <x v="39"/>
    <s v="125 Tahun 8 Bulan"/>
    <s v="Calon Pustakawan"/>
    <d v="2022-07-01T00:00:00"/>
    <s v="Urusan Pendidikan, Penelitian dan Pengabdian Masyarakat"/>
    <s v="Pelaksana Administrasi Wakil Direktur I"/>
    <x v="0"/>
    <s v="-"/>
    <s v="- Nanung Syaiful Rijal, A.Md. (Calon Pustakawan)_-"/>
    <x v="2"/>
    <m/>
    <x v="2"/>
    <s v="Kampus Sidoarjo"/>
    <x v="7"/>
    <s v="D3 Teknisi Perpustakaan"/>
    <s v="Universitas Airlangga"/>
    <m/>
    <m/>
    <x v="2"/>
    <m/>
    <m/>
    <m/>
    <m/>
    <m/>
  </r>
  <r>
    <s v="Pramono"/>
    <s v="-"/>
    <s v="S.Pi."/>
    <s v="- Pramono, S.Pi."/>
    <s v="19790520 200901 1 008"/>
    <d v="1979-05-20T00:00:00"/>
    <n v="46"/>
    <s v="46 Tahun 4 Bulan"/>
    <s v="46-50"/>
    <s v="Laki-laki"/>
    <s v="Penata Tk.I, III/d"/>
    <d v="2021-04-01T00:00:00"/>
    <x v="1"/>
    <x v="3"/>
    <x v="4"/>
    <x v="39"/>
    <s v="125 Tahun 8 Bulan"/>
    <s v="Pengelola Keuangan"/>
    <d v="2022-09-01T00:00:00"/>
    <s v="Urusan Keuangan dan Pengelolaan Barang Milik Negara"/>
    <s v="Pelaksana Administrasi Wakil Direktur II"/>
    <x v="0"/>
    <s v="-"/>
    <s v="- Pramono, S.Pi. (Pengelola Keuangan)_-"/>
    <x v="2"/>
    <m/>
    <x v="2"/>
    <s v="Kampus Sidoarjo"/>
    <x v="3"/>
    <s v="S1 Teknologi Hasil Perikanan"/>
    <s v="Universitas Brawijaya"/>
    <m/>
    <m/>
    <x v="2"/>
    <m/>
    <m/>
    <m/>
    <m/>
    <m/>
  </r>
  <r>
    <s v="Nana Imaniah"/>
    <s v="-"/>
    <s v="A.Md."/>
    <s v="- Nana Imaniah, A.Md."/>
    <s v="19850102 201012 2 002"/>
    <d v="1985-01-02T00:00:00"/>
    <n v="40"/>
    <s v="40 Tahun 8 Bulan"/>
    <s v="36-40"/>
    <s v="Perempuan"/>
    <s v="Penata Muda Tk.I, III/b"/>
    <d v="2023-04-01T00:00:00"/>
    <x v="1"/>
    <x v="3"/>
    <x v="4"/>
    <x v="39"/>
    <s v="125 Tahun 8 Bulan"/>
    <s v="Pengelola Keuangan"/>
    <d v="2021-09-30T00:00:00"/>
    <s v="Urusan Administrasi Ketarunaan dan Alumni"/>
    <s v="Pelaksana Administrasi Wakil Direktur III"/>
    <x v="0"/>
    <s v="-"/>
    <s v="- Nana Imaniah, A.Md. (Pengelola Keuangan)_-"/>
    <x v="2"/>
    <m/>
    <x v="2"/>
    <s v="Kampus Sidoarjo"/>
    <x v="7"/>
    <s v="D3 Akuntansi"/>
    <s v="Universitas Brawijaya"/>
    <m/>
    <m/>
    <x v="2"/>
    <m/>
    <m/>
    <m/>
    <m/>
    <m/>
  </r>
  <r>
    <s v="Masyhudi"/>
    <s v="-"/>
    <s v="A.Md."/>
    <s v="- Masyhudi, A.Md."/>
    <s v="19861122 201012 1 003"/>
    <d v="1986-11-22T00:00:00"/>
    <n v="38"/>
    <s v="38 Tahun 10 Bulan"/>
    <s v="36-40"/>
    <s v="Laki-laki"/>
    <s v="Penata Muda Tk.I, III/b"/>
    <d v="2023-10-01T00:00:00"/>
    <x v="1"/>
    <x v="4"/>
    <x v="4"/>
    <x v="39"/>
    <s v="125 Tahun 8 Bulan"/>
    <s v="Pranata Sumber Daya Manusia Aparatur Mahir"/>
    <d v="2025-02-05T00:00:00"/>
    <m/>
    <m/>
    <x v="17"/>
    <s v="-"/>
    <s v="- Masyhudi, A.Md. (Pranata Sumber Daya Manusia Aparatur Mahir)_-"/>
    <x v="2"/>
    <m/>
    <x v="2"/>
    <s v="Kampus Sidoarjo"/>
    <x v="7"/>
    <s v="D3 Administrasi Negara"/>
    <s v="Universitas Negeri Surabaya"/>
    <m/>
    <m/>
    <x v="2"/>
    <m/>
    <m/>
    <m/>
    <m/>
    <m/>
  </r>
  <r>
    <s v="Ermawati"/>
    <s v="-"/>
    <s v="S.Sos."/>
    <s v="- Ermawati, S.Sos."/>
    <s v="19710425 200212 2 002"/>
    <d v="1971-04-25T00:00:00"/>
    <n v="54"/>
    <s v="54 Tahun 5 Bulan"/>
    <s v="51-55"/>
    <s v="Perempuan"/>
    <s v="Penata Tk.I, III/d"/>
    <d v="2015-04-01T00:00:00"/>
    <x v="1"/>
    <x v="3"/>
    <x v="4"/>
    <x v="39"/>
    <s v="125 Tahun 8 Bulan"/>
    <s v="Kepala Subbagian Umum"/>
    <d v="2021-12-21T00:00:00"/>
    <s v="Urusan Tata Usaha dan Kerumahtanggaan (Administrasi/Teknis)"/>
    <s v="Pelaksana Administrasi Wakil Direktur II"/>
    <x v="0"/>
    <s v="-"/>
    <s v="- Ermawati, S.Sos. (Kepala Subbagian Umum)_-"/>
    <x v="2"/>
    <m/>
    <x v="2"/>
    <s v="Kampus Sidoarjo"/>
    <x v="3"/>
    <s v="S1 Administrasi Negara"/>
    <s v="Universitas Dr. Soetomo"/>
    <m/>
    <m/>
    <x v="2"/>
    <m/>
    <m/>
    <m/>
    <m/>
    <m/>
  </r>
  <r>
    <s v="Muhammad Fathoni"/>
    <s v="-"/>
    <s v="S.Kom."/>
    <s v="- Muhammad Fathoni, S.Kom."/>
    <s v="19741125 200901 1 002"/>
    <d v="1974-11-25T00:00:00"/>
    <n v="50"/>
    <s v="50 Tahun 10 Bulan"/>
    <s v="46-50"/>
    <s v="Laki-laki"/>
    <s v="Penata Tk.I, III/d"/>
    <d v="2021-04-01T00:00:00"/>
    <x v="1"/>
    <x v="3"/>
    <x v="4"/>
    <x v="39"/>
    <s v="125 Tahun 8 Bulan"/>
    <s v="Pengelola Sistem dan Jaringan"/>
    <d v="2021-09-30T00:00:00"/>
    <s v="Urusan Tata Usaha dan Kerumahtanggaan (Administrasi/Teknis)"/>
    <s v="Pelaksana Administrasi Wakil Direktur II"/>
    <x v="0"/>
    <s v="-"/>
    <s v="- Muhammad Fathoni, S.Kom. (Pengelola Sistem dan Jaringan)_-"/>
    <x v="2"/>
    <m/>
    <x v="2"/>
    <s v="Kampus Sidoarjo"/>
    <x v="3"/>
    <s v="S1 Teknik Informatika"/>
    <s v="Universitas Budi Luhur"/>
    <m/>
    <m/>
    <x v="2"/>
    <m/>
    <m/>
    <m/>
    <m/>
    <m/>
  </r>
  <r>
    <s v="Abadi"/>
    <s v="-"/>
    <s v="S.Sos."/>
    <s v="- Abadi, S.Sos."/>
    <s v="19710319 200212 1 002"/>
    <d v="1971-03-19T00:00:00"/>
    <n v="54"/>
    <s v="54 Tahun 6 Bulan"/>
    <s v="51-55"/>
    <s v="Laki-laki"/>
    <s v="Penata Tk.I, III/d"/>
    <d v="2023-10-01T00:00:00"/>
    <x v="1"/>
    <x v="3"/>
    <x v="4"/>
    <x v="39"/>
    <s v="125 Tahun 8 Bulan"/>
    <s v="Pengelola Rumah Tangga"/>
    <d v="2021-09-30T00:00:00"/>
    <s v="Urusan Tata Usaha dan Kerumahtanggaan (Administrasi/Teknis)"/>
    <s v="Pelaksana Administrasi Wakil Direktur II"/>
    <x v="0"/>
    <s v="-"/>
    <s v="- Abadi, S.Sos. (Pengelola Rumah Tangga)_-"/>
    <x v="2"/>
    <m/>
    <x v="2"/>
    <s v="Kampus Sidoarjo"/>
    <x v="3"/>
    <s v="S1 Ilmu Administrasi Negara"/>
    <s v="Universitas Muhammadiyah Sidoarjo"/>
    <m/>
    <m/>
    <x v="2"/>
    <m/>
    <m/>
    <m/>
    <m/>
    <m/>
  </r>
  <r>
    <s v="Zainul Abidin"/>
    <s v="-"/>
    <s v="-"/>
    <s v="- Zainul Abidin, -"/>
    <s v="19670810 199903 1 002"/>
    <d v="1967-08-10T00:00:00"/>
    <n v="58"/>
    <s v="58 Tahun 1 Bulan"/>
    <s v="56-60"/>
    <s v="Laki-laki"/>
    <s v="Penata Muda Tk.I, III/b"/>
    <d v="2019-04-01T00:00:00"/>
    <x v="2"/>
    <x v="3"/>
    <x v="4"/>
    <x v="39"/>
    <s v="125 Tahun 8 Bulan"/>
    <s v="Teknisi Sarana dan Prasarana"/>
    <d v="2021-09-23T00:00:00"/>
    <s v="Urusan Tata Usaha dan Kerumahtanggaan (Administrasi/Teknis)"/>
    <s v="Pelaksana Administrasi Wakil Direktur II"/>
    <x v="0"/>
    <s v="Pensiun per 1 September 2025"/>
    <s v="- Zainul Abidin, - (Teknisi Sarana dan Prasarana)_Pensiun per 1 September 2025"/>
    <x v="2"/>
    <m/>
    <x v="2"/>
    <s v="Kampus Sidoarjo"/>
    <x v="4"/>
    <s v="-"/>
    <s v="-"/>
    <m/>
    <m/>
    <x v="2"/>
    <m/>
    <m/>
    <m/>
    <m/>
    <m/>
  </r>
  <r>
    <s v="Aliyan"/>
    <s v="-"/>
    <s v="-"/>
    <s v="- Aliyan, -"/>
    <s v="19681004 200003 1 003"/>
    <d v="1968-10-04T00:00:00"/>
    <n v="56"/>
    <s v="56 Tahun 11 Bulan"/>
    <s v="56-60"/>
    <s v="Laki-laki"/>
    <s v="Penata Muda Tk.I, III/b"/>
    <d v="2020-04-01T00:00:00"/>
    <x v="1"/>
    <x v="3"/>
    <x v="4"/>
    <x v="39"/>
    <s v="125 Tahun 8 Bulan"/>
    <s v="Pengadministrasi Sarana dan Prasarana"/>
    <d v="2021-09-30T00:00:00"/>
    <s v="Urusan Tata Usaha dan Kerumahtanggaan (Administrasi/Teknis)"/>
    <s v="Pelaksana Administrasi Wakil Direktur II"/>
    <x v="0"/>
    <s v="-"/>
    <s v="- Aliyan, - (Pengadministrasi Sarana dan Prasarana)_-"/>
    <x v="2"/>
    <m/>
    <x v="2"/>
    <s v="Kampus Sidoarjo"/>
    <x v="4"/>
    <s v="-"/>
    <s v="-"/>
    <m/>
    <m/>
    <x v="2"/>
    <m/>
    <m/>
    <m/>
    <m/>
    <m/>
  </r>
  <r>
    <s v="Teguh Supriyanto"/>
    <s v="-"/>
    <s v="A.Md."/>
    <s v="- Teguh Supriyanto, A.Md."/>
    <s v="19820228 201012 1 001"/>
    <d v="1982-02-28T00:00:00"/>
    <n v="43"/>
    <s v="43 Tahun 7 Bulan"/>
    <s v="41-45"/>
    <s v="Laki-laki"/>
    <s v="Penata, III/c"/>
    <d v="2024-04-01T00:00:00"/>
    <x v="1"/>
    <x v="3"/>
    <x v="4"/>
    <x v="39"/>
    <s v="125 Tahun 8 Bulan"/>
    <s v="Pembina SLP Lamongan"/>
    <s v="-"/>
    <s v="Urusan Tata Usaha dan Kerumahtanggaan (Administrasi/Teknis)"/>
    <s v="Pelaksana Administrasi Wakil Direktur II"/>
    <x v="0"/>
    <s v="-"/>
    <s v="- Teguh Supriyanto, A.Md. (Pembina SLP Lamongan)_-"/>
    <x v="2"/>
    <m/>
    <x v="2"/>
    <s v="Kampus Sidoarjo"/>
    <x v="7"/>
    <s v="D3 Mesin dan Peralatan Perikanan"/>
    <s v="Akademi Perikanan Bitung"/>
    <m/>
    <m/>
    <x v="2"/>
    <m/>
    <m/>
    <m/>
    <m/>
    <m/>
  </r>
  <r>
    <s v="Muhammad Shoheh"/>
    <s v="-"/>
    <s v="-"/>
    <s v="- Muhammad Shoheh, -"/>
    <s v="19670516 200212 1 001"/>
    <d v="1967-05-16T00:00:00"/>
    <n v="58"/>
    <s v="58 Tahun 4 Bulan"/>
    <s v="56-60"/>
    <s v="Laki-laki"/>
    <s v="Penata Muda Tk.I, III/b"/>
    <d v="2023-04-01T00:00:00"/>
    <x v="2"/>
    <x v="3"/>
    <x v="4"/>
    <x v="39"/>
    <s v="125 Tahun 8 Bulan"/>
    <s v="Pengadministrasi Perpustakaan"/>
    <s v="-"/>
    <s v="Urusan Tata Usaha dan Kerumahtanggaan (Administrasi/Teknis)"/>
    <s v="Pelaksana Administrasi Wakil Direktur II"/>
    <x v="0"/>
    <s v="Pensiun per 1 Juni 2025"/>
    <s v="- Muhammad Shoheh, - (Pengadministrasi Perpustakaan)_Pensiun per 1 Juni 2025"/>
    <x v="2"/>
    <m/>
    <x v="2"/>
    <s v="Kampus Sidoarjo"/>
    <x v="4"/>
    <s v="-"/>
    <s v="-"/>
    <m/>
    <m/>
    <x v="2"/>
    <m/>
    <m/>
    <m/>
    <m/>
    <m/>
  </r>
  <r>
    <s v="Ahmad Khoiri"/>
    <s v="-"/>
    <s v="-"/>
    <s v="- Ahmad Khoiri, -"/>
    <s v="19720917 200502 1 001"/>
    <d v="1972-09-17T00:00:00"/>
    <n v="53"/>
    <s v="53 Tahun 0 Bulan"/>
    <s v="51-55"/>
    <s v="Laki-laki"/>
    <s v="Penata Muda Tk.I, III/b"/>
    <d v="2025-04-01T00:00:00"/>
    <x v="1"/>
    <x v="3"/>
    <x v="4"/>
    <x v="39"/>
    <s v="125 Tahun 8 Bulan"/>
    <s v="Pramubakti"/>
    <d v="2024-06-01T00:00:00"/>
    <s v="Urusan Tata Usaha dan Kerumahtanggaan (Administrasi/Teknis)"/>
    <s v="Pelaksana Administrasi Wakil Direktur II"/>
    <x v="0"/>
    <s v="-"/>
    <s v="- Ahmad Khoiri, - (Pramubakti)_-"/>
    <x v="2"/>
    <m/>
    <x v="2"/>
    <s v="Kampus Sidoarjo"/>
    <x v="4"/>
    <s v="-"/>
    <s v="-"/>
    <m/>
    <m/>
    <x v="2"/>
    <m/>
    <m/>
    <m/>
    <m/>
    <m/>
  </r>
  <r>
    <s v="Choirul Markaban"/>
    <s v="-"/>
    <s v="-"/>
    <s v="- Choirul Markaban, -"/>
    <s v="19700115 200212 1 002"/>
    <d v="1970-01-15T00:00:00"/>
    <n v="55"/>
    <s v="55 Tahun 8 Bulan"/>
    <s v="51-55"/>
    <s v="Laki-laki"/>
    <s v="Penata Muda, III/a"/>
    <d v="2024-04-01T00:00:00"/>
    <x v="1"/>
    <x v="3"/>
    <x v="4"/>
    <x v="39"/>
    <s v="125 Tahun 8 Bulan"/>
    <s v="Pramubakti"/>
    <d v="2021-09-30T00:00:00"/>
    <s v="Urusan Tata Usaha dan Kerumahtanggaan (Administrasi/Teknis)"/>
    <s v="Pelaksana Administrasi Wakil Direktur II"/>
    <x v="0"/>
    <s v="-"/>
    <s v="- Choirul Markaban, - (Pramubakti)_-"/>
    <x v="2"/>
    <m/>
    <x v="2"/>
    <s v="Kampus Sidoarjo"/>
    <x v="4"/>
    <s v="-"/>
    <s v="-"/>
    <m/>
    <m/>
    <x v="2"/>
    <m/>
    <m/>
    <m/>
    <m/>
    <m/>
  </r>
  <r>
    <s v="Kusnul Pais"/>
    <s v="-"/>
    <s v="-"/>
    <s v="- Kusnul Pais, -"/>
    <s v="19720510 200212 1 004"/>
    <d v="1972-05-10T00:00:00"/>
    <n v="53"/>
    <s v="53 Tahun 4 Bulan"/>
    <s v="51-55"/>
    <s v="Laki-laki"/>
    <s v="Penata Muda, III/a"/>
    <d v="2024-04-01T00:00:00"/>
    <x v="1"/>
    <x v="3"/>
    <x v="4"/>
    <x v="39"/>
    <s v="125 Tahun 8 Bulan"/>
    <s v="Satuan Pengamanan"/>
    <d v="2024-06-01T00:00:00"/>
    <s v="Urusan Tata Usaha dan Kerumahtanggaan (Administrasi/Teknis)"/>
    <s v="Pelaksana Administrasi Wakil Direktur II"/>
    <x v="0"/>
    <s v="-"/>
    <s v="- Kusnul Pais, - (Satuan Pengamanan)_-"/>
    <x v="2"/>
    <m/>
    <x v="2"/>
    <s v="Kampus Sidoarjo"/>
    <x v="4"/>
    <s v="-"/>
    <s v="-"/>
    <m/>
    <m/>
    <x v="2"/>
    <m/>
    <m/>
    <m/>
    <m/>
    <m/>
  </r>
  <r>
    <s v="Sudarminto"/>
    <s v="-"/>
    <s v="-"/>
    <s v="- Sudarminto, -"/>
    <s v="19660705 200212 1 004"/>
    <d v="1966-07-05T00:00:00"/>
    <n v="59"/>
    <s v="59 Tahun 2 Bulan"/>
    <s v="56-60"/>
    <s v="Laki-laki"/>
    <s v="Penata Muda, III/a"/>
    <d v="2024-04-01T00:00:00"/>
    <x v="2"/>
    <x v="3"/>
    <x v="4"/>
    <x v="39"/>
    <s v="125 Tahun 8 Bulan"/>
    <s v="Pengemudi"/>
    <m/>
    <s v="Urusan Tata Usaha dan Kerumahtanggaan (Administrasi/Teknis)"/>
    <s v="Pelaksana Administrasi Wakil Direktur II"/>
    <x v="0"/>
    <s v="Pensiun per 1 Agustus 2024"/>
    <s v="- Sudarminto, - ()_Pensiun per 1 Agustus 2024"/>
    <x v="2"/>
    <m/>
    <x v="2"/>
    <s v="Sidoarjo"/>
    <x v="4"/>
    <s v="-"/>
    <s v="-"/>
    <m/>
    <m/>
    <x v="2"/>
    <m/>
    <m/>
    <m/>
    <m/>
    <m/>
  </r>
  <r>
    <s v="Khusnul Marom"/>
    <s v="-"/>
    <s v="-"/>
    <s v="- Khusnul Marom, -"/>
    <s v="19871229 200901 1 001"/>
    <d v="1987-12-29T00:00:00"/>
    <n v="37"/>
    <s v="37 Tahun 9 Bulan"/>
    <s v="36-40"/>
    <s v="Laki-laki"/>
    <s v="Pengatur Tk.I, II/d"/>
    <d v="2021-04-01T00:00:00"/>
    <x v="1"/>
    <x v="3"/>
    <x v="4"/>
    <x v="39"/>
    <s v="125 Tahun 8 Bulan"/>
    <s v="Teknisi Sarana dan Prasarana"/>
    <d v="2021-09-30T00:00:00"/>
    <s v="Urusan Tata Usaha dan Kerumahtanggaan (Administrasi/Teknis)"/>
    <s v="Pelaksana Administrasi Wakil Direktur II"/>
    <x v="0"/>
    <s v="-"/>
    <s v="- Khusnul Marom, - (Teknisi Sarana dan Prasarana)_-"/>
    <x v="2"/>
    <m/>
    <x v="2"/>
    <s v="Kampus Sidoarjo"/>
    <x v="4"/>
    <s v="-"/>
    <s v="-"/>
    <m/>
    <m/>
    <x v="2"/>
    <m/>
    <m/>
    <m/>
    <m/>
    <m/>
  </r>
  <r>
    <s v="Ratih Ismiati"/>
    <s v="-"/>
    <s v="-"/>
    <s v="- Ratih Ismiati, -"/>
    <s v="19850605 200910 2 001"/>
    <d v="1985-06-05T00:00:00"/>
    <n v="40"/>
    <s v="40 Tahun 3 Bulan"/>
    <s v="36-40"/>
    <s v="Perempuan"/>
    <s v="Pengatur Tk.I, II/d"/>
    <d v="2021-10-01T00:00:00"/>
    <x v="1"/>
    <x v="3"/>
    <x v="4"/>
    <x v="39"/>
    <s v="125 Tahun 8 Bulan"/>
    <s v="Pengadministrasi Sarana dan Prasarana (Pembina SLP Lamongan)"/>
    <d v="2023-02-01T00:00:00"/>
    <s v="Urusan Tata Usaha dan Kerumahtanggaan (Administrasi/Teknis)"/>
    <s v="Pelaksana Administrasi Wakil Direktur II"/>
    <x v="0"/>
    <s v="-"/>
    <s v="- Ratih Ismiati, - (Pengadministrasi Sarana dan Prasarana (Pembina SLP Lamongan))_-"/>
    <x v="2"/>
    <m/>
    <x v="2"/>
    <s v="Kampus Sidoarjo"/>
    <x v="4"/>
    <s v="-"/>
    <s v="-"/>
    <m/>
    <m/>
    <x v="2"/>
    <m/>
    <m/>
    <m/>
    <m/>
    <m/>
  </r>
  <r>
    <s v="Siswoyo"/>
    <s v="-"/>
    <s v="-"/>
    <s v="- Siswoyo, -"/>
    <s v="19671112 200003 1 003"/>
    <d v="1967-11-12T00:00:00"/>
    <n v="57"/>
    <s v="57 Tahun 10 Bulan"/>
    <s v="56-60"/>
    <s v="Laki-laki"/>
    <s v="Pengatur, II/c"/>
    <d v="2017-04-01T00:00:00"/>
    <x v="1"/>
    <x v="3"/>
    <x v="4"/>
    <x v="39"/>
    <s v="125 Tahun 8 Bulan"/>
    <s v="Pramubakti"/>
    <d v="2021-09-30T00:00:00"/>
    <s v="Urusan Tata Usaha dan Kerumahtanggaan (Administrasi/Teknis)"/>
    <s v="Pelaksana Administrasi Wakil Direktur II"/>
    <x v="0"/>
    <s v="-"/>
    <s v="- Siswoyo, - (Pramubakti)_-"/>
    <x v="2"/>
    <m/>
    <x v="2"/>
    <s v="Kampus Sidoarjo"/>
    <x v="6"/>
    <s v="-"/>
    <s v="-"/>
    <m/>
    <m/>
    <x v="2"/>
    <m/>
    <m/>
    <m/>
    <m/>
    <m/>
  </r>
  <r>
    <s v="Sumiso"/>
    <s v="-"/>
    <s v="-"/>
    <s v="- Sumiso, -"/>
    <s v="19720810 200212 1 001"/>
    <d v="1972-08-10T00:00:00"/>
    <n v="53"/>
    <s v="53 Tahun 1 Bulan"/>
    <s v="51-55"/>
    <s v="Laki-laki"/>
    <s v="Pengatur, II/c"/>
    <d v="2024-04-01T00:00:00"/>
    <x v="1"/>
    <x v="3"/>
    <x v="4"/>
    <x v="39"/>
    <s v="125 Tahun 8 Bulan"/>
    <s v="Satuan Pengamanan"/>
    <d v="2021-09-01T00:00:00"/>
    <s v="Urusan Tata Usaha dan Kerumahtanggaan (Administrasi/Teknis)"/>
    <s v="Pelaksana Administrasi Wakil Direktur II"/>
    <x v="0"/>
    <s v="-"/>
    <s v="- Sumiso, - (Satuan Pengamanan)_-"/>
    <x v="2"/>
    <m/>
    <x v="2"/>
    <s v="Kampus Sidoarjo"/>
    <x v="6"/>
    <s v="-"/>
    <s v="-"/>
    <m/>
    <m/>
    <x v="2"/>
    <m/>
    <m/>
    <m/>
    <m/>
    <m/>
  </r>
  <r>
    <s v="Ali Suyanto"/>
    <s v="-"/>
    <s v="-"/>
    <s v="- Ali Suyanto, -"/>
    <s v="19680312 200212 1 004"/>
    <d v="1968-03-12T00:00:00"/>
    <n v="57"/>
    <s v="57 Tahun 6 Bulan"/>
    <s v="56-60"/>
    <s v="Laki-laki"/>
    <s v="Pengatur Muda Tk.I, II/b"/>
    <d v="2020-04-01T00:00:00"/>
    <x v="2"/>
    <x v="3"/>
    <x v="4"/>
    <x v="39"/>
    <s v="125 Tahun 8 Bulan"/>
    <s v="Satuan Pengamanan"/>
    <m/>
    <s v="Urusan Tata Usaha dan Kerumahtanggaan (Administrasi/Teknis)"/>
    <s v="Pelaksana Administrasi Wakil Direktur II"/>
    <x v="0"/>
    <m/>
    <s v="- Ali Suyanto, - ()_"/>
    <x v="2"/>
    <m/>
    <x v="2"/>
    <s v="Sidoarjo"/>
    <x v="6"/>
    <s v="-"/>
    <s v="-"/>
    <m/>
    <m/>
    <x v="2"/>
    <m/>
    <m/>
    <m/>
    <m/>
    <m/>
  </r>
  <r>
    <s v="Miskari"/>
    <s v="-"/>
    <s v="-"/>
    <s v="- Miskari, -"/>
    <s v="19690212 200312 1 003"/>
    <d v="1969-02-12T00:00:00"/>
    <n v="56"/>
    <s v="56 Tahun 7 Bulan"/>
    <s v="56-60"/>
    <s v="Laki-laki"/>
    <s v="Pengatur Muda, II/a"/>
    <d v="2020-04-01T00:00:00"/>
    <x v="1"/>
    <x v="3"/>
    <x v="4"/>
    <x v="39"/>
    <s v="125 Tahun 8 Bulan"/>
    <s v="Pramubakti"/>
    <d v="2024-06-01T00:00:00"/>
    <s v="Urusan Tata Usaha dan Kerumahtanggaan (Administrasi/Teknis)"/>
    <s v="Pelaksana Administrasi Wakil Direktur II"/>
    <x v="0"/>
    <s v="-"/>
    <s v="- Miskari, - (Pramubakti)_-"/>
    <x v="2"/>
    <m/>
    <x v="2"/>
    <s v="Kampus Sidoarjo"/>
    <x v="5"/>
    <s v="-"/>
    <s v="-"/>
    <m/>
    <m/>
    <x v="2"/>
    <m/>
    <m/>
    <m/>
    <m/>
    <m/>
  </r>
  <r>
    <s v="Supriyadi"/>
    <s v="-"/>
    <s v="-"/>
    <s v="- Supriyadi, -"/>
    <s v="19690804 200312 1 001"/>
    <d v="1969-08-04T00:00:00"/>
    <n v="56"/>
    <s v="56 Tahun 1 Bulan"/>
    <s v="56-60"/>
    <s v="Laki-laki"/>
    <s v="Pengatur Muda, II/a"/>
    <d v="2020-04-01T00:00:00"/>
    <x v="1"/>
    <x v="3"/>
    <x v="4"/>
    <x v="39"/>
    <s v="125 Tahun 8 Bulan"/>
    <s v="Satuan Pengamanan"/>
    <d v="2021-09-30T00:00:00"/>
    <s v="Urusan Tata Usaha dan Kerumahtanggaan (Administrasi/Teknis)"/>
    <s v="Pelaksana Administrasi Wakil Direktur II"/>
    <x v="0"/>
    <s v="-"/>
    <s v="- Supriyadi, - (Satuan Pengamanan)_-"/>
    <x v="2"/>
    <m/>
    <x v="2"/>
    <s v="Kampus Sidoarjo"/>
    <x v="5"/>
    <s v="-"/>
    <s v="-"/>
    <m/>
    <m/>
    <x v="2"/>
    <m/>
    <m/>
    <m/>
    <m/>
    <m/>
  </r>
  <r>
    <s v="Minarto"/>
    <s v="-"/>
    <s v="-"/>
    <s v="- Minarto, -"/>
    <s v="19820210 200910 1 001"/>
    <d v="1982-02-10T00:00:00"/>
    <n v="43"/>
    <s v="43 Tahun 7 Bulan"/>
    <s v="41-45"/>
    <s v="Laki-laki"/>
    <s v="Pengatur Muda, II/a"/>
    <d v="2022-04-01T00:00:00"/>
    <x v="1"/>
    <x v="3"/>
    <x v="4"/>
    <x v="39"/>
    <s v="125 Tahun 8 Bulan"/>
    <s v="Pramubakti"/>
    <d v="2024-06-01T00:00:00"/>
    <s v="Urusan Tata Usaha dan Kerumahtanggaan (Administrasi/Teknis)"/>
    <s v="Pelaksana Administrasi Wakil Direktur II"/>
    <x v="0"/>
    <s v="-"/>
    <s v="- Minarto, - (Pramubakti)_-"/>
    <x v="2"/>
    <m/>
    <x v="2"/>
    <s v="Kampus Sidoarjo"/>
    <x v="6"/>
    <s v="-"/>
    <s v="-"/>
    <m/>
    <m/>
    <x v="2"/>
    <m/>
    <m/>
    <m/>
    <m/>
    <m/>
  </r>
  <r>
    <s v="Priyanto"/>
    <s v="-"/>
    <s v="-"/>
    <s v="- Priyanto, -"/>
    <s v="19861025 200811 1 001"/>
    <d v="1986-10-25T00:00:00"/>
    <n v="38"/>
    <s v="38 Tahun 11 Bulan"/>
    <s v="36-40"/>
    <s v="Laki-laki"/>
    <s v="Pengatur Muda, II/a"/>
    <d v="2022-04-01T00:00:00"/>
    <x v="1"/>
    <x v="3"/>
    <x v="4"/>
    <x v="39"/>
    <s v="125 Tahun 8 Bulan"/>
    <s v="Pengemudi"/>
    <d v="2024-06-01T00:00:00"/>
    <s v="Urusan Tata Usaha dan Kerumahtanggaan (Administrasi/Teknis)"/>
    <s v="Pelaksana Administrasi Wakil Direktur II"/>
    <x v="0"/>
    <s v="-"/>
    <s v="- Priyanto, - (Pengemudi)_-"/>
    <x v="2"/>
    <m/>
    <x v="2"/>
    <s v="Kampus Sidoarjo"/>
    <x v="6"/>
    <s v="-"/>
    <s v="-"/>
    <m/>
    <m/>
    <x v="2"/>
    <m/>
    <m/>
    <m/>
    <m/>
    <m/>
  </r>
  <r>
    <s v="Rif'ati"/>
    <s v="-"/>
    <s v="-"/>
    <s v="- Rif'ati, -"/>
    <s v="19660325 200811 2 001"/>
    <d v="1966-03-25T00:00:00"/>
    <n v="59"/>
    <s v="59 Tahun 6 Bulan"/>
    <s v="56-60"/>
    <s v="Perempuan"/>
    <s v="Juru Tk.I, I/d"/>
    <d v="2021-04-01T00:00:00"/>
    <x v="2"/>
    <x v="3"/>
    <x v="4"/>
    <x v="39"/>
    <s v="125 Tahun 8 Bulan"/>
    <s v="Pramubakti"/>
    <m/>
    <s v="Urusan Tata Usaha dan Kerumahtanggaan (Administrasi/Teknis)"/>
    <s v="Pelaksana Administrasi Wakil Direktur II"/>
    <x v="0"/>
    <s v="Pensiun per 1 April 2024"/>
    <s v="- Rif'ati, - ()_Pensiun per 1 April 2024"/>
    <x v="2"/>
    <m/>
    <x v="2"/>
    <s v="Sidoarjo"/>
    <x v="6"/>
    <s v="-"/>
    <s v="-"/>
    <m/>
    <m/>
    <x v="2"/>
    <m/>
    <m/>
    <m/>
    <m/>
    <m/>
  </r>
  <r>
    <s v="Mulyani"/>
    <s v="-"/>
    <s v="-"/>
    <s v="- Mulyani, -"/>
    <s v="19740306 200910 2 001"/>
    <d v="1974-03-06T00:00:00"/>
    <n v="51"/>
    <s v="51 Tahun 6 Bulan"/>
    <s v="51-55"/>
    <s v="Perempuan"/>
    <s v="Juru Tk.I, I/d"/>
    <d v="2021-04-01T00:00:00"/>
    <x v="1"/>
    <x v="3"/>
    <x v="4"/>
    <x v="39"/>
    <s v="125 Tahun 8 Bulan"/>
    <s v="Pramubakti"/>
    <d v="2021-09-30T00:00:00"/>
    <s v="Urusan Tata Usaha dan Kerumahtanggaan (Administrasi/Teknis)"/>
    <s v="Pelaksana Administrasi Wakil Direktur II"/>
    <x v="0"/>
    <s v="-"/>
    <s v="- Mulyani, - (Pramubakti)_-"/>
    <x v="2"/>
    <m/>
    <x v="2"/>
    <s v="Kampus Sidoarjo"/>
    <x v="6"/>
    <s v="-"/>
    <s v="-"/>
    <m/>
    <m/>
    <x v="2"/>
    <m/>
    <m/>
    <m/>
    <m/>
    <m/>
  </r>
  <r>
    <s v="Arif Prasetyo Utomo"/>
    <s v="-"/>
    <s v="S.I.Kom."/>
    <s v="- Arif Prasetyo Utomo, S.I.Kom."/>
    <s v="19860418 201012 1 004"/>
    <d v="1986-04-18T00:00:00"/>
    <n v="39"/>
    <s v="39 Tahun 5 Bulan"/>
    <s v="36-40"/>
    <s v="Laki-laki"/>
    <s v="Penata Muda Tk.I, III/b"/>
    <d v="2023-04-01T00:00:00"/>
    <x v="1"/>
    <x v="3"/>
    <x v="4"/>
    <x v="39"/>
    <s v="125 Tahun 8 Bulan"/>
    <s v="Kepala Unit PPID dan Kehumasan"/>
    <s v="-"/>
    <s v="Urusan Kehumasan"/>
    <s v="Pelaksana Administrasi Wakil Direktur II"/>
    <x v="0"/>
    <s v="-"/>
    <s v="- Arif Prasetyo Utomo, S.I.Kom. (Kepala Unit PPID dan Kehumasan)_-"/>
    <x v="2"/>
    <m/>
    <x v="2"/>
    <s v="Kampus Sidoarjo"/>
    <x v="3"/>
    <s v="S1 Ilmu Komunikasi"/>
    <s v="Universitas Dr. Soetomo"/>
    <m/>
    <m/>
    <x v="2"/>
    <m/>
    <m/>
    <m/>
    <m/>
    <m/>
  </r>
  <r>
    <s v="Iis Faikha"/>
    <s v="-"/>
    <s v="A.Md.Pi."/>
    <s v="- Iis Faikha, A.Md.Pi."/>
    <s v="19920412 201801 2 003"/>
    <d v="1992-04-12T00:00:00"/>
    <n v="33"/>
    <s v="33 Tahun 5 Bulan"/>
    <s v="31-35"/>
    <s v="Perempuan"/>
    <s v="Pengatur Tk.I, II/d"/>
    <d v="2022-04-01T00:00:00"/>
    <x v="1"/>
    <x v="3"/>
    <x v="4"/>
    <x v="39"/>
    <s v="125 Tahun 8 Bulan"/>
    <s v="Bendahara Pengeluaran BLU"/>
    <s v="-"/>
    <s v="Urusan Tata Usaha dan Kerumahtanggaan (Administrasi/Teknis)"/>
    <s v="Pelaksana Administrasi Wakil Direktur II"/>
    <x v="0"/>
    <s v="-"/>
    <s v="- Iis Faikha, A.Md.Pi. (Bendahara Pengeluaran BLU)_-"/>
    <x v="2"/>
    <m/>
    <x v="2"/>
    <s v="Kampus Sidoarjo"/>
    <x v="7"/>
    <s v="D3 Teknologi Pengolahan Hasil Perikanan "/>
    <s v="Akademi Perikanan Sidoarjo"/>
    <m/>
    <m/>
    <x v="2"/>
    <m/>
    <m/>
    <m/>
    <m/>
    <m/>
  </r>
  <r>
    <s v="Liya Tri Khikmawati"/>
    <s v="-"/>
    <s v="S.Pi., M.Si."/>
    <s v="- Liya Tri Khikmawati, S.Pi., M.Si."/>
    <s v="19920320 201801 2 004"/>
    <d v="1992-03-20T00:00:00"/>
    <n v="33"/>
    <s v="33 Tahun 6 Bulan"/>
    <s v="31-35"/>
    <s v="Perempuan"/>
    <s v="Penata, III/c"/>
    <d v="2023-10-01T00:00:00"/>
    <x v="1"/>
    <x v="3"/>
    <x v="0"/>
    <x v="14"/>
    <s v="2 Tahun 1 Bulan"/>
    <s v="Pengelola Laboratorium"/>
    <d v="2024-11-01T00:00:00"/>
    <s v="Urusan Pendidikan, Penelitian dan Pengabdian Masyarakat"/>
    <s v="Pelaksana Administrasi Wakil Direktur I"/>
    <x v="0"/>
    <m/>
    <s v="- Liya Tri Khikmawati, S.Pi., M.Si. (Lektor)_"/>
    <x v="13"/>
    <s v="TPI/PT"/>
    <x v="2"/>
    <s v="Kampus Sidoarjo"/>
    <x v="0"/>
    <s v="S2 Teknologi Perikanan Laut"/>
    <s v="Institut Pertanian Bogor"/>
    <n v="2652770671230330"/>
    <s v="3920039201"/>
    <x v="0"/>
    <s v="2023"/>
    <s v="23139500907232"/>
    <s v="23-001004-0708"/>
    <d v="2023-10-31T00:00:00"/>
    <s v="Pemanfaatan Sumberdaya Perikanan"/>
  </r>
  <r>
    <s v="Mardiah"/>
    <s v="-"/>
    <s v="S.Pd."/>
    <s v="- Mardiah, S.Pd."/>
    <s v="19730516 199903 2 006"/>
    <d v="1973-05-16T00:00:00"/>
    <n v="52"/>
    <s v="52 Tahun 4 Bulan"/>
    <s v="51-55"/>
    <s v="Perempuan"/>
    <s v="Penata Tk.I, III/d"/>
    <d v="2011-04-01T00:00:00"/>
    <x v="1"/>
    <x v="4"/>
    <x v="4"/>
    <x v="39"/>
    <s v="125 Tahun 8 Bulan"/>
    <s v="Pustakawan Muda"/>
    <d v="2019-07-01T00:00:00"/>
    <m/>
    <m/>
    <x v="10"/>
    <s v="-"/>
    <s v="- Mardiah, S.Pd. (Pustakawan Muda)_-"/>
    <x v="2"/>
    <m/>
    <x v="2"/>
    <s v="Kampus Sidoarjo"/>
    <x v="3"/>
    <s v="S1 Pendidikan Bahasa Indonesia dan Daerah"/>
    <s v="Universitas Nusa Cendana"/>
    <m/>
    <m/>
    <x v="2"/>
    <m/>
    <m/>
    <m/>
    <m/>
    <m/>
  </r>
  <r>
    <s v="Istiana"/>
    <s v="-"/>
    <s v="S.Pi., M.Sosio."/>
    <s v="- Istiana, S.Pi., M.Sosio."/>
    <s v="19791201 200502 2 001"/>
    <d v="1979-12-01T00:00:00"/>
    <n v="45"/>
    <s v="45 Tahun 9 Bulan"/>
    <s v="41-45"/>
    <s v="Perempuan"/>
    <s v="Penata Tk.I, III/d"/>
    <d v="2018-10-01T00:00:00"/>
    <x v="1"/>
    <x v="4"/>
    <x v="4"/>
    <x v="39"/>
    <s v="125 Tahun 8 Bulan"/>
    <s v="Analis Pengelolaan Keuangan APBN Ahli Muda"/>
    <d v="2020-10-22T00:00:00"/>
    <m/>
    <m/>
    <x v="8"/>
    <s v="-"/>
    <s v="- Istiana, S.Pi., M.Sosio. (Analis Pengelolaan Keuangan APBN Ahli Muda)_-"/>
    <x v="2"/>
    <m/>
    <x v="2"/>
    <s v="Kampus Sidoarjo"/>
    <x v="0"/>
    <s v="S2 Magister Sosiologi"/>
    <s v="Universitas Airlangga"/>
    <m/>
    <m/>
    <x v="2"/>
    <m/>
    <m/>
    <m/>
    <m/>
    <m/>
  </r>
  <r>
    <s v="Sumarny"/>
    <s v="-"/>
    <s v="S.Sos."/>
    <s v="- Sumarny, S.Sos."/>
    <s v="19721011 199903 2 004"/>
    <d v="1972-10-11T00:00:00"/>
    <n v="52"/>
    <s v="52 Tahun 11 Bulan"/>
    <s v="51-55"/>
    <s v="Perempuan"/>
    <s v="Penata Tk.I, III/d"/>
    <d v="2019-04-01T00:00:00"/>
    <x v="1"/>
    <x v="4"/>
    <x v="4"/>
    <x v="39"/>
    <s v="125 Tahun 8 Bulan"/>
    <s v="Pengembang Teknologi Pembelajaran Ahli Pertama"/>
    <d v="2020-10-22T00:00:00"/>
    <m/>
    <m/>
    <x v="18"/>
    <s v="-"/>
    <s v="- Sumarny, S.Sos. (Pengembang Teknologi Pembelajaran Ahli Pertama)_-"/>
    <x v="2"/>
    <m/>
    <x v="2"/>
    <s v="Kampus Sidoarjo"/>
    <x v="3"/>
    <s v="S1 Ilmu Administrasi Negara"/>
    <s v="Universitas Muhammadiyah Sidoarjo"/>
    <m/>
    <m/>
    <x v="2"/>
    <m/>
    <m/>
    <m/>
    <m/>
    <m/>
  </r>
  <r>
    <s v="Yuliana Batti"/>
    <s v="-"/>
    <s v="S.St.Pi."/>
    <s v="- Yuliana Batti, S.St.Pi."/>
    <s v="19751105 200901 2 003"/>
    <d v="1975-11-05T00:00:00"/>
    <n v="49"/>
    <s v="49 Tahun 10 Bulan"/>
    <s v="46-50"/>
    <s v="Perempuan"/>
    <s v="Penata, III/c"/>
    <d v="2020-10-01T00:00:00"/>
    <x v="1"/>
    <x v="4"/>
    <x v="4"/>
    <x v="39"/>
    <s v="125 Tahun 8 Bulan"/>
    <s v="Arsiparis Pertama"/>
    <d v="2020-10-22T00:00:00"/>
    <m/>
    <m/>
    <x v="1"/>
    <s v="-"/>
    <s v="- Yuliana Batti, S.St.Pi. (Arsiparis Pertama)_-"/>
    <x v="2"/>
    <m/>
    <x v="2"/>
    <s v="Kampus Sidoarjo"/>
    <x v="3"/>
    <s v="D4 Teknologi Akuakultur"/>
    <s v="Sekolah Tinggi Perikanan"/>
    <m/>
    <m/>
    <x v="2"/>
    <m/>
    <m/>
    <m/>
    <m/>
    <m/>
  </r>
  <r>
    <s v="Ali Usman"/>
    <s v="-"/>
    <s v="S.St.Pi., M.P."/>
    <s v="- Ali Usman, S.St.Pi., M.P."/>
    <s v="19840321 200604 1 001"/>
    <d v="1984-03-21T00:00:00"/>
    <n v="41"/>
    <s v="41 Tahun 6 Bulan"/>
    <s v="41-45"/>
    <s v="Laki-laki"/>
    <s v="Penata Muda Tk.I, III/b"/>
    <d v="2016-10-01T00:00:00"/>
    <x v="1"/>
    <x v="4"/>
    <x v="4"/>
    <x v="39"/>
    <s v="125 Tahun 8 Bulan"/>
    <s v="Pranata Laboratorium Pendidikan Ahli Pertama"/>
    <d v="2019-06-01T00:00:00"/>
    <m/>
    <m/>
    <x v="3"/>
    <s v="-"/>
    <s v="- Ali Usman, S.St.Pi., M.P. (Pranata Laboratorium Pendidikan Ahli Pertama)_-"/>
    <x v="2"/>
    <m/>
    <x v="2"/>
    <s v="Kampus Sidoarjo"/>
    <x v="0"/>
    <s v="S2 Budidaya Perairan"/>
    <s v="Universitas Brawijaya"/>
    <m/>
    <m/>
    <x v="2"/>
    <m/>
    <m/>
    <m/>
    <m/>
    <m/>
  </r>
  <r>
    <s v="Subhan Sidiq"/>
    <s v="-"/>
    <s v="S.Pi., M.Agr."/>
    <s v="- Subhan Sidiq, S.Pi., M.Agr."/>
    <s v="19700703 200212 1 003"/>
    <d v="1970-07-03T00:00:00"/>
    <n v="55"/>
    <s v="55 Tahun 2 Bulan"/>
    <s v="51-55"/>
    <s v="Laki-laki"/>
    <s v="Penata Muda Tk.I, III/b"/>
    <d v="2018-04-01T00:00:00"/>
    <x v="1"/>
    <x v="4"/>
    <x v="4"/>
    <x v="39"/>
    <s v="125 Tahun 8 Bulan"/>
    <s v="Pranata Laboratorium Pendidikan Ahli Pertama"/>
    <d v="2012-07-01T00:00:00"/>
    <m/>
    <m/>
    <x v="3"/>
    <s v="-"/>
    <s v="- Subhan Sidiq, S.Pi., M.Agr. (Pranata Laboratorium Pendidikan Ahli Pertama)_-"/>
    <x v="2"/>
    <m/>
    <x v="2"/>
    <s v="Kampus Sidoarjo"/>
    <x v="0"/>
    <s v="S2 Magister Agribisnis"/>
    <s v="Universitas Pembangunan Nasional Veteran Jawa Timur"/>
    <m/>
    <m/>
    <x v="2"/>
    <m/>
    <m/>
    <m/>
    <m/>
    <m/>
  </r>
  <r>
    <s v="Wahyu Krisdiya"/>
    <s v="-"/>
    <s v="A.Md."/>
    <s v="- Wahyu Krisdiya, A.Md."/>
    <s v="19831225 200801 2 016"/>
    <d v="1983-12-25T00:00:00"/>
    <n v="41"/>
    <s v="41 Tahun 9 Bulan"/>
    <s v="41-45"/>
    <s v="Perempuan"/>
    <s v="Penata, III/c"/>
    <d v="2025-08-01T00:00:00"/>
    <x v="1"/>
    <x v="3"/>
    <x v="4"/>
    <x v="39"/>
    <s v="125 Tahun 8 Bulan"/>
    <s v="Pengelola Laboratorium"/>
    <d v="2024-10-22T00:00:00"/>
    <s v="Urusan Pendidikan, Penelitian dan Pengabdian Masyarakat"/>
    <s v="Pelaksana Administrasi Wakil Direktur II"/>
    <x v="0"/>
    <s v="-"/>
    <s v="- Wahyu Krisdiya, A.Md. (Pengelola Laboratorium)_-"/>
    <x v="2"/>
    <m/>
    <x v="2"/>
    <s v="Kampus Sidoarjo"/>
    <x v="7"/>
    <s v="D3 Teknologi Pengolahan Hasil Perikanan "/>
    <s v="Akademi Perikanan Sidoarjo"/>
    <m/>
    <m/>
    <x v="2"/>
    <m/>
    <m/>
    <m/>
    <m/>
    <m/>
  </r>
  <r>
    <s v="Dina Susanti"/>
    <s v="-"/>
    <s v="A.Md."/>
    <s v="- Dina Susanti, A.Md."/>
    <s v="19790924 200502 2 001"/>
    <d v="1979-09-24T00:00:00"/>
    <n v="46"/>
    <s v="46 Tahun 0 Bulan"/>
    <s v="46-50"/>
    <s v="Perempuan"/>
    <s v="Penata, III/c"/>
    <d v="2025-04-01T00:00:00"/>
    <x v="1"/>
    <x v="4"/>
    <x v="4"/>
    <x v="39"/>
    <s v="125 Tahun 8 Bulan"/>
    <s v="Pranata Laboratorium Pendidikan Penyelia"/>
    <d v="2025-02-01T00:00:00"/>
    <m/>
    <m/>
    <x v="3"/>
    <s v="-"/>
    <s v="- Dina Susanti, A.Md. (Pranata Laboratorium Pendidikan Penyelia)_-"/>
    <x v="2"/>
    <m/>
    <x v="2"/>
    <s v="Kampus Sidoarjo"/>
    <x v="7"/>
    <s v="D3 Teknologi Pengolahan Hasil Perikanan "/>
    <s v="Akademi Perikanan Sidoarjo"/>
    <m/>
    <m/>
    <x v="2"/>
    <m/>
    <m/>
    <m/>
    <m/>
    <m/>
  </r>
  <r>
    <s v="Mujibur Rohman"/>
    <s v="-"/>
    <s v="S.T."/>
    <s v="- Mujibur Rohman, S.T."/>
    <s v="19771108 201012 1 002"/>
    <d v="1977-11-08T00:00:00"/>
    <n v="47"/>
    <s v="47 Tahun 10 Bulan"/>
    <s v="46-50"/>
    <s v="Laki-laki"/>
    <s v="Penata Muda Tk.I, III/b"/>
    <d v="2021-10-01T00:00:00"/>
    <x v="2"/>
    <x v="4"/>
    <x v="4"/>
    <x v="39"/>
    <s v="125 Tahun 8 Bulan"/>
    <s v="Pengelola Pengadaan Barang/Jasa Pertama"/>
    <d v="2022-12-20T00:00:00"/>
    <m/>
    <m/>
    <x v="9"/>
    <m/>
    <s v="- Mujibur Rohman, S.T. ()_"/>
    <x v="2"/>
    <m/>
    <x v="2"/>
    <s v="Sidoarjo"/>
    <x v="3"/>
    <s v="Teknik Sipil"/>
    <s v="Institut Teknologi Pembangunan Surabaya"/>
    <m/>
    <m/>
    <x v="2"/>
    <m/>
    <m/>
    <m/>
    <m/>
    <m/>
  </r>
  <r>
    <s v="Ayuningrum Wulandari"/>
    <s v="-"/>
    <s v="S.E."/>
    <s v="- Ayuningrum Wulandari, S.E."/>
    <s v="19870620 200912 2 001"/>
    <d v="1987-06-20T00:00:00"/>
    <n v="38"/>
    <s v="38 Tahun 3 Bulan"/>
    <s v="36-40"/>
    <s v="Perempuan"/>
    <s v="Penata Muda Tk.I, III/b"/>
    <d v="2022-10-01T00:00:00"/>
    <x v="1"/>
    <x v="4"/>
    <x v="4"/>
    <x v="39"/>
    <s v="125 Tahun 8 Bulan"/>
    <s v="Pranata Keuangan APBN Mahir"/>
    <d v="2021-04-05T00:00:00"/>
    <m/>
    <m/>
    <x v="11"/>
    <s v="-"/>
    <s v="- Ayuningrum Wulandari, S.E. (Pranata Keuangan APBN Mahir)_-"/>
    <x v="2"/>
    <m/>
    <x v="2"/>
    <s v="Kampus Sidoarjo"/>
    <x v="3"/>
    <s v="S1 Akuntansi"/>
    <s v="Sekolah Tinggi Ilmu Ekonomi YAI"/>
    <m/>
    <m/>
    <x v="2"/>
    <m/>
    <m/>
    <m/>
    <m/>
    <m/>
  </r>
  <r>
    <s v="Rudi Hidayat"/>
    <s v="-"/>
    <s v="A.Md., S.TP."/>
    <s v="- Rudi Hidayat, A.Md., S.TP."/>
    <s v="19861111 200901 1 002"/>
    <d v="1986-11-11T00:00:00"/>
    <n v="38"/>
    <s v="38 Tahun 10 Bulan"/>
    <s v="36-40"/>
    <s v="Laki-laki"/>
    <s v="Penata Muda, III/a"/>
    <d v="2022-04-01T00:00:00"/>
    <x v="1"/>
    <x v="4"/>
    <x v="4"/>
    <x v="39"/>
    <s v="125 Tahun 8 Bulan"/>
    <s v="Pranata Laboratorium Pendidikan Ahli Pertama"/>
    <d v="2025-01-10T00:00:00"/>
    <m/>
    <m/>
    <x v="3"/>
    <s v="-"/>
    <s v="- Rudi Hidayat, A.Md., S.TP. (Pranata Laboratorium Pendidikan Ahli Pertama)_-"/>
    <x v="2"/>
    <m/>
    <x v="2"/>
    <s v="Kampus Sidoarjo"/>
    <x v="3"/>
    <s v="S1 Teknologi Pangan"/>
    <s v="Universitas Dr. Soetomo"/>
    <m/>
    <m/>
    <x v="2"/>
    <m/>
    <m/>
    <m/>
    <m/>
    <m/>
  </r>
  <r>
    <s v="Sugeng Sumadi"/>
    <s v="-"/>
    <s v="-"/>
    <s v="- Sugeng Sumadi, -"/>
    <s v="19690920 200212 1 002"/>
    <d v="1969-09-20T00:00:00"/>
    <n v="56"/>
    <s v="56 Tahun 0 Bulan"/>
    <s v="56-60"/>
    <s v="Laki-laki"/>
    <s v="Penata Muda, III/a"/>
    <d v="2022-04-01T00:00:00"/>
    <x v="1"/>
    <x v="4"/>
    <x v="4"/>
    <x v="39"/>
    <s v="125 Tahun 8 Bulan"/>
    <s v="Pranata Laboratorium Pendidikan Pelaksana Lanjutan"/>
    <d v="2021-08-01T00:00:00"/>
    <m/>
    <m/>
    <x v="3"/>
    <s v="-"/>
    <s v="- Sugeng Sumadi, - (Pranata Laboratorium Pendidikan Pelaksana Lanjutan)_-"/>
    <x v="2"/>
    <m/>
    <x v="2"/>
    <s v="Kampus Sidoarjo"/>
    <x v="4"/>
    <s v="-"/>
    <s v="-"/>
    <m/>
    <m/>
    <x v="2"/>
    <m/>
    <m/>
    <m/>
    <m/>
    <m/>
  </r>
  <r>
    <s v="Fath Annisa Chazatin"/>
    <s v="-"/>
    <s v="A.Md."/>
    <s v="- Fath Annisa Chazatin, A.Md."/>
    <s v="19880205 201801 2 002"/>
    <d v="1988-02-05T00:00:00"/>
    <n v="37"/>
    <s v="37 Tahun 7 Bulan"/>
    <s v="36-40"/>
    <s v="Perempuan"/>
    <s v="Penata Muda, III/a"/>
    <d v="2025-04-01T00:00:00"/>
    <x v="1"/>
    <x v="4"/>
    <x v="4"/>
    <x v="39"/>
    <s v="125 Tahun 8 Bulan"/>
    <s v="Pranata Keuangan APBN Mahir"/>
    <d v="2025-03-01T00:00:00"/>
    <m/>
    <m/>
    <x v="11"/>
    <s v="-"/>
    <s v="- Fath Annisa Chazatin, A.Md. (Pranata Keuangan APBN Mahir)_-"/>
    <x v="2"/>
    <m/>
    <x v="2"/>
    <s v="Kampus Sidoarjo"/>
    <x v="7"/>
    <s v="D3 Teknologi Pengolahan Hasil Perikanan "/>
    <s v="Akademi Perikanan Sidoarjo"/>
    <m/>
    <m/>
    <x v="2"/>
    <m/>
    <m/>
    <m/>
    <m/>
    <m/>
  </r>
  <r>
    <s v="Syamsudin"/>
    <s v="-"/>
    <s v="S.A.P."/>
    <s v="- Syamsudin, S.A.P."/>
    <s v="19880905 201503 1 001"/>
    <d v="1988-02-05T00:00:00"/>
    <n v="37"/>
    <s v="37 Tahun 7 Bulan"/>
    <s v="36-40"/>
    <s v="Laki-laki"/>
    <s v="Penata Muda, III/a"/>
    <d v="2023-04-01T00:00:00"/>
    <x v="1"/>
    <x v="4"/>
    <x v="4"/>
    <x v="39"/>
    <s v="125 Tahun 8 Bulan"/>
    <s v="Analis Sumber Daya Manusia Aparatur Ahli Pertama"/>
    <d v="2024-09-11T00:00:00"/>
    <m/>
    <m/>
    <x v="2"/>
    <s v="-"/>
    <s v="- Syamsudin, S.A.P. (Analis Sumber Daya Manusia Aparatur Ahli Pertama)_-"/>
    <x v="2"/>
    <m/>
    <x v="2"/>
    <s v="Kampus Sidoarjo"/>
    <x v="3"/>
    <s v="S1 Ilmu Administrasi Negara"/>
    <s v="Universitas Terbuka"/>
    <m/>
    <m/>
    <x v="2"/>
    <m/>
    <m/>
    <m/>
    <m/>
    <m/>
  </r>
  <r>
    <s v="Rizka Nur Kholifa"/>
    <s v="-"/>
    <s v="S.Si."/>
    <s v="- Rizka Nur Kholifa, S.Si."/>
    <s v="19970716 202321 2 016"/>
    <d v="1997-07-16T00:00:00"/>
    <n v="28"/>
    <s v="28 Tahun 2 Bulan"/>
    <s v="26-30"/>
    <s v="Perempuan"/>
    <s v="IX"/>
    <d v="2023-07-01T00:00:00"/>
    <x v="1"/>
    <x v="5"/>
    <x v="4"/>
    <x v="39"/>
    <s v="125 Tahun 8 Bulan"/>
    <s v="Pranata Laboratorium Pendidikan Ahli Pertama"/>
    <d v="2023-08-01T00:00:00"/>
    <m/>
    <m/>
    <x v="3"/>
    <s v="-"/>
    <s v="- Rizka Nur Kholifa, S.Si. (Pranata Laboratorium Pendidikan Ahli Pertama)_-"/>
    <x v="2"/>
    <m/>
    <x v="2"/>
    <s v="Kampus Sidoarjo"/>
    <x v="3"/>
    <s v="S1 Biologi"/>
    <s v="Universitas Airlangga"/>
    <m/>
    <m/>
    <x v="2"/>
    <m/>
    <m/>
    <m/>
    <m/>
    <m/>
  </r>
  <r>
    <s v="Ongky Eko Setiawan"/>
    <s v="-"/>
    <s v="A.Md.Pi."/>
    <s v="- Ongky Eko Setiawan, A.Md.Pi."/>
    <s v="19930915 202421 1 003"/>
    <d v="1993-09-15T00:00:00"/>
    <n v="32"/>
    <s v="32 Tahun 0 Bulan"/>
    <s v="31-35"/>
    <s v="Laki-laki"/>
    <s v="VII"/>
    <d v="2024-03-01T00:00:00"/>
    <x v="1"/>
    <x v="5"/>
    <x v="4"/>
    <x v="39"/>
    <s v="125 Tahun 8 Bulan"/>
    <s v="Pranata Laboratorium Pendidikan Pelaksana"/>
    <d v="2024-03-01T00:00:00"/>
    <m/>
    <m/>
    <x v="3"/>
    <s v="-"/>
    <s v="- Ongky Eko Setiawan, A.Md.Pi. (Pranata Laboratorium Pendidikan Pelaksana)_-"/>
    <x v="2"/>
    <m/>
    <x v="2"/>
    <s v="Kampus Sidoarjo"/>
    <x v="7"/>
    <s v="D3 Teknologi Budidaya Perikanan"/>
    <s v="Akademi Perikanan Sidoarjo"/>
    <m/>
    <m/>
    <x v="2"/>
    <m/>
    <m/>
    <m/>
    <m/>
    <m/>
  </r>
  <r>
    <s v="Widdy Astuti"/>
    <s v="-"/>
    <s v="S.Pi."/>
    <s v="- Widdy Astuti, S.Pi."/>
    <s v="-"/>
    <d v="1993-12-23T00:00:00"/>
    <n v="31"/>
    <s v="31 Tahun 9 Bulan"/>
    <s v="31-35"/>
    <s v="Perempuan"/>
    <s v="-"/>
    <s v="-"/>
    <x v="1"/>
    <x v="7"/>
    <x v="4"/>
    <x v="39"/>
    <s v="125 Tahun 8 Bulan"/>
    <s v="Pengadministrasi Akademik"/>
    <s v="-"/>
    <s v="Urusan Pendidikan, Penelitian dan Pengabdian Masyarakat"/>
    <s v="Pelaksana Administrasi Wakil Direktur I"/>
    <x v="0"/>
    <s v="-"/>
    <s v="- Widdy Astuti, S.Pi. (Pengadministrasi Akademik)_-"/>
    <x v="2"/>
    <m/>
    <x v="2"/>
    <s v="Kampus Sidoarjo"/>
    <x v="3"/>
    <s v="S1 Teknologi Hasil Perikanan"/>
    <s v="Universitas Brawijaya"/>
    <m/>
    <m/>
    <x v="2"/>
    <m/>
    <m/>
    <m/>
    <m/>
    <m/>
  </r>
  <r>
    <s v="Tri Feni Meindrawati"/>
    <s v="-"/>
    <s v="S.E., M.M."/>
    <s v="- Tri Feni Meindrawati, S.E., M.M."/>
    <s v="-"/>
    <d v="1987-06-02T00:00:00"/>
    <n v="38"/>
    <s v="38 Tahun 3 Bulan"/>
    <s v="36-40"/>
    <s v="Perempuan"/>
    <s v="-"/>
    <s v="-"/>
    <x v="1"/>
    <x v="6"/>
    <x v="4"/>
    <x v="39"/>
    <s v="125 Tahun 8 Bulan"/>
    <s v="Pengadministrasi  Laporan Keuangan"/>
    <d v="2025-01-02T00:00:00"/>
    <s v="Urusan Keuangan dan Pengelolaan Barang Milik Negara"/>
    <s v="Pelaksana Administrasi Wakil Direktur II"/>
    <x v="0"/>
    <s v="-"/>
    <s v="- Tri Feni Meindrawati, S.E., M.M. (Pengadministrasi  Laporan Keuangan)_-"/>
    <x v="2"/>
    <m/>
    <x v="2"/>
    <s v="Kampus Sidoarjo"/>
    <x v="0"/>
    <s v="S2 Magister Manajemen"/>
    <s v="STIE Mahardika Surabaya"/>
    <m/>
    <m/>
    <x v="2"/>
    <m/>
    <m/>
    <m/>
    <m/>
    <m/>
  </r>
  <r>
    <s v="Cita Mahardika Hariyono"/>
    <s v="-"/>
    <s v="S.Pi., M.T.P."/>
    <s v="- Cita Mahardika Hariyono, S.Pi., M.T.P."/>
    <s v="-"/>
    <d v="1994-07-31T00:00:00"/>
    <n v="31"/>
    <s v="31 Tahun 1 Bulan"/>
    <s v="31-35"/>
    <s v="Perempuan"/>
    <s v="-"/>
    <s v="-"/>
    <x v="2"/>
    <x v="7"/>
    <x v="4"/>
    <x v="39"/>
    <s v="125 Tahun 8 Bulan"/>
    <s v="Pengadministrasi Persediaan "/>
    <d v="2025-01-02T00:00:00"/>
    <s v="Urusan Keuangan dan Pengelolaan Barang Milik Negara"/>
    <s v="Pelaksana Administrasi Wakil Direktur II"/>
    <x v="0"/>
    <s v="-"/>
    <s v="- Cita Mahardika Hariyono, S.Pi., M.T.P. (Pengadministrasi Persediaan )_-"/>
    <x v="2"/>
    <m/>
    <x v="2"/>
    <s v="Kampus Sidoarjo"/>
    <x v="0"/>
    <s v="S2 Teknologi Hasil Pertanian"/>
    <s v="Universitas Brawijaya"/>
    <m/>
    <m/>
    <x v="2"/>
    <m/>
    <m/>
    <m/>
    <m/>
    <m/>
  </r>
  <r>
    <s v="Yudhi Sugama"/>
    <s v="-"/>
    <s v="S.A.P."/>
    <s v="- Yudhi Sugama, S.A.P."/>
    <s v="-"/>
    <d v="1986-02-28T00:00:00"/>
    <n v="39"/>
    <s v="39 Tahun 7 Bulan"/>
    <s v="36-40"/>
    <s v="Laki-laki"/>
    <s v="-"/>
    <s v="-"/>
    <x v="1"/>
    <x v="6"/>
    <x v="4"/>
    <x v="39"/>
    <s v="125 Tahun 8 Bulan"/>
    <s v="Pengadministrasi Kepegawaian "/>
    <d v="2025-01-02T00:00:00"/>
    <s v="Urusan Kepegawaian"/>
    <s v="Pelaksana Administrasi Wakil Direktur II"/>
    <x v="0"/>
    <s v="-"/>
    <s v="- Yudhi Sugama, S.A.P. (Pengadministrasi Kepegawaian )_-"/>
    <x v="2"/>
    <m/>
    <x v="2"/>
    <s v="Kampus Sidoarjo"/>
    <x v="3"/>
    <s v="S1 Administrasi Publik"/>
    <s v="Universitas Muhammadiyah Sidoarjo"/>
    <m/>
    <m/>
    <x v="2"/>
    <m/>
    <m/>
    <m/>
    <m/>
    <m/>
  </r>
  <r>
    <s v="Arni Ningsih"/>
    <s v="-"/>
    <s v="-"/>
    <s v="- Arni Ningsih, -"/>
    <s v="-"/>
    <d v="1988-08-11T00:00:00"/>
    <n v="37"/>
    <s v="37 Tahun 1 Bulan"/>
    <s v="36-40"/>
    <s v="Perempuan"/>
    <s v="-"/>
    <s v="-"/>
    <x v="1"/>
    <x v="6"/>
    <x v="4"/>
    <x v="39"/>
    <s v="125 Tahun 8 Bulan"/>
    <s v="Pengadminitrasi Umum"/>
    <d v="2025-01-02T00:00:00"/>
    <s v="Urusan Tata Usaha dan Kerumahtanggaan (Administrasi/Teknis)"/>
    <s v="Pelaksana Administrasi Wakil Direktur II"/>
    <x v="0"/>
    <s v="-"/>
    <s v="- Arni Ningsih, - (Pengadminitrasi Umum)_-"/>
    <x v="2"/>
    <m/>
    <x v="2"/>
    <s v="Kampus Sidoarjo"/>
    <x v="4"/>
    <s v="-"/>
    <s v="-"/>
    <m/>
    <m/>
    <x v="2"/>
    <m/>
    <m/>
    <m/>
    <m/>
    <m/>
  </r>
  <r>
    <s v="Didik"/>
    <s v="-"/>
    <s v="-"/>
    <s v="- Didik, -"/>
    <s v="-"/>
    <d v="1982-02-25T00:00:00"/>
    <n v="43"/>
    <s v="43 Tahun 7 Bulan"/>
    <s v="41-45"/>
    <s v="Laki-laki"/>
    <s v="-"/>
    <s v="-"/>
    <x v="1"/>
    <x v="7"/>
    <x v="4"/>
    <x v="39"/>
    <s v="125 Tahun 8 Bulan"/>
    <s v="Petugas Kebersihan"/>
    <d v="2025-01-02T00:00:00"/>
    <s v="Urusan Tata Usaha dan Kerumahtanggaan (Administrasi/Teknis)"/>
    <s v="Pelaksana Administrasi Wakil Direktur II"/>
    <x v="0"/>
    <s v="-"/>
    <s v="- Didik, - (Petugas Kebersihan)_-"/>
    <x v="2"/>
    <m/>
    <x v="2"/>
    <s v="Kampus Sidoarjo"/>
    <x v="4"/>
    <s v="-"/>
    <s v="-"/>
    <m/>
    <m/>
    <x v="2"/>
    <m/>
    <m/>
    <m/>
    <m/>
    <m/>
  </r>
  <r>
    <s v="Himawan Antarikso"/>
    <s v="-"/>
    <s v="-"/>
    <s v="- Himawan Antarikso, -"/>
    <s v="-"/>
    <d v="1984-07-27T00:00:00"/>
    <n v="41"/>
    <s v="41 Tahun 2 Bulan"/>
    <s v="41-45"/>
    <s v="Laki-laki"/>
    <s v="-"/>
    <s v="-"/>
    <x v="1"/>
    <x v="7"/>
    <x v="4"/>
    <x v="39"/>
    <s v="125 Tahun 8 Bulan"/>
    <s v="Satuan Pengamanan"/>
    <d v="2025-01-02T00:00:00"/>
    <s v="Urusan Tata Usaha dan Kerumahtanggaan (Administrasi/Teknis)"/>
    <s v="Pelaksana Administrasi Wakil Direktur II"/>
    <x v="0"/>
    <s v="-"/>
    <s v="- Himawan Antarikso, - (Satuan Pengamanan)_-"/>
    <x v="2"/>
    <m/>
    <x v="2"/>
    <s v="Kampus Sidoarjo"/>
    <x v="4"/>
    <s v="-"/>
    <s v="-"/>
    <m/>
    <m/>
    <x v="2"/>
    <m/>
    <m/>
    <m/>
    <m/>
    <m/>
  </r>
  <r>
    <s v="Igo Sukma Pratama"/>
    <s v="-"/>
    <s v="S.Pi., M.M."/>
    <s v="- Igo Sukma Pratama, S.Pi., M.M."/>
    <s v="-"/>
    <d v="1988-03-20T00:00:00"/>
    <n v="37"/>
    <s v="37 Tahun 6 Bulan"/>
    <s v="36-40"/>
    <s v="Laki-laki"/>
    <s v="-"/>
    <s v="-"/>
    <x v="1"/>
    <x v="6"/>
    <x v="4"/>
    <x v="39"/>
    <s v="125 Tahun 8 Bulan"/>
    <s v="Penyusun Rencana Anggaran"/>
    <s v="-"/>
    <s v="Urusan Tata Usaha dan Kerumahtanggaan (Administrasi/Teknis)"/>
    <s v="Pelaksana Administrasi Wakil Direktur II"/>
    <x v="0"/>
    <s v="-"/>
    <s v="- Igo Sukma Pratama, S.Pi., M.M. (Penyusun Rencana Anggaran)_-"/>
    <x v="2"/>
    <m/>
    <x v="2"/>
    <s v="Kampus Sidoarjo"/>
    <x v="0"/>
    <s v="S2 Manajemen"/>
    <s v="Universitas Brawijaya"/>
    <m/>
    <m/>
    <x v="2"/>
    <m/>
    <m/>
    <m/>
    <m/>
    <m/>
  </r>
  <r>
    <s v="M. Samsul Arip Djupri Kamsi"/>
    <s v="-"/>
    <s v="-"/>
    <s v="- M. Samsul Arip Djupri Kamsi, -"/>
    <s v="-"/>
    <d v="1964-08-15T00:00:00"/>
    <n v="61"/>
    <s v="61 Tahun 1 Bulan"/>
    <s v="61-65"/>
    <s v="Laki-laki"/>
    <s v="-"/>
    <s v="-"/>
    <x v="2"/>
    <x v="6"/>
    <x v="4"/>
    <x v="39"/>
    <s v="125 Tahun 8 Bulan"/>
    <s v="Satuan Pengamanan"/>
    <m/>
    <s v="Urusan Tata Usaha dan Kerumahtanggaan (Administrasi/Teknis)"/>
    <s v="Pelaksana Administrasi Wakil Direktur II"/>
    <x v="0"/>
    <m/>
    <s v="- M. Samsul Arip Djupri Kamsi, - ()_"/>
    <x v="2"/>
    <m/>
    <x v="2"/>
    <s v="Sidoarjo"/>
    <x v="5"/>
    <s v="-"/>
    <s v="-"/>
    <m/>
    <m/>
    <x v="2"/>
    <m/>
    <m/>
    <m/>
    <m/>
    <m/>
  </r>
  <r>
    <s v="Sukarti"/>
    <s v="-"/>
    <s v="-"/>
    <s v="- Sukarti, -"/>
    <s v="-"/>
    <d v="1965-01-08T00:00:00"/>
    <n v="60"/>
    <s v="60 Tahun 8 Bulan"/>
    <s v="56-60"/>
    <s v="Perempuan"/>
    <s v="-"/>
    <s v="-"/>
    <x v="2"/>
    <x v="6"/>
    <x v="4"/>
    <x v="39"/>
    <s v="125 Tahun 8 Bulan"/>
    <s v="Satuan Pengamanan"/>
    <m/>
    <s v="Urusan Tata Usaha dan Kerumahtanggaan (Administrasi/Teknis)"/>
    <s v="Pelaksana Administrasi Wakil Direktur II"/>
    <x v="0"/>
    <m/>
    <s v="- Sukarti, - ()_"/>
    <x v="2"/>
    <m/>
    <x v="2"/>
    <s v="Sidoarjo"/>
    <x v="5"/>
    <s v="-"/>
    <s v="-"/>
    <m/>
    <m/>
    <x v="2"/>
    <m/>
    <m/>
    <m/>
    <m/>
    <m/>
  </r>
  <r>
    <s v="Sugiono"/>
    <s v="-"/>
    <s v="-"/>
    <s v="- Sugiono, -"/>
    <s v="-"/>
    <d v="1979-03-22T00:00:00"/>
    <n v="46"/>
    <s v="46 Tahun 6 Bulan"/>
    <s v="46-50"/>
    <s v="Laki-laki"/>
    <s v="-"/>
    <s v="-"/>
    <x v="1"/>
    <x v="7"/>
    <x v="4"/>
    <x v="39"/>
    <s v="125 Tahun 8 Bulan"/>
    <s v="Petugas Kebersihan"/>
    <d v="2025-01-02T00:00:00"/>
    <s v="Urusan Tata Usaha dan Kerumahtanggaan (Administrasi/Teknis)"/>
    <s v="Pelaksana Administrasi Wakil Direktur II"/>
    <x v="0"/>
    <s v="-"/>
    <s v="- Sugiono, - (Petugas Kebersihan)_-"/>
    <x v="2"/>
    <m/>
    <x v="2"/>
    <s v="Kampus Sidoarjo"/>
    <x v="4"/>
    <s v="-"/>
    <s v="-"/>
    <m/>
    <m/>
    <x v="2"/>
    <m/>
    <m/>
    <m/>
    <m/>
    <m/>
  </r>
  <r>
    <s v="Solihin"/>
    <s v="-"/>
    <s v="-"/>
    <s v="- Solihin, -"/>
    <s v="-"/>
    <d v="1979-11-17T00:00:00"/>
    <n v="45"/>
    <s v="45 Tahun 10 Bulan"/>
    <s v="41-45"/>
    <s v="Laki-laki"/>
    <s v="-"/>
    <s v="-"/>
    <x v="1"/>
    <x v="6"/>
    <x v="4"/>
    <x v="39"/>
    <s v="125 Tahun 8 Bulan"/>
    <s v="Pramu Tambak"/>
    <s v="-"/>
    <s v="Urusan Tata Usaha dan Kerumahtanggaan (Administrasi/Teknis)"/>
    <s v="Pelaksana Administrasi Wakil Direktur II"/>
    <x v="0"/>
    <s v="-"/>
    <s v="- Solihin, - (Pramu Tambak)_-"/>
    <x v="2"/>
    <m/>
    <x v="2"/>
    <s v="Kampus Sidoarjo"/>
    <x v="5"/>
    <s v="-"/>
    <s v="-"/>
    <m/>
    <m/>
    <x v="2"/>
    <m/>
    <m/>
    <m/>
    <m/>
    <m/>
  </r>
  <r>
    <s v="Faisal Fahruddin"/>
    <s v="-"/>
    <s v="A.Md.Pi."/>
    <s v="- Faisal Fahruddin, A.Md.Pi."/>
    <s v="-"/>
    <d v="2000-04-29T00:00:00"/>
    <n v="25"/>
    <s v="25 Tahun 5 Bulan"/>
    <s v="21-25"/>
    <s v="Laki-laki"/>
    <s v="-"/>
    <s v="-"/>
    <x v="2"/>
    <x v="7"/>
    <x v="4"/>
    <x v="39"/>
    <s v="125 Tahun 8 Bulan"/>
    <s v="Teknisi Sarana dan Prasarana"/>
    <d v="2023-02-09T00:00:00"/>
    <s v="Urusan Tata Usaha dan Kerumahtanggaan (Administrasi/Teknis)"/>
    <s v="Pelaksana Administrasi Wakil Direktur II"/>
    <x v="0"/>
    <s v="-"/>
    <s v="- Faisal Fahruddin, A.Md.Pi. (Teknisi Sarana dan Prasarana)_-"/>
    <x v="2"/>
    <m/>
    <x v="2"/>
    <s v="Kampus Sidoarjo"/>
    <x v="7"/>
    <s v="D3 Teknik Budidaya Perikanan"/>
    <s v="Politeknik Kelautan dan Perikanan Sidoarjo"/>
    <m/>
    <m/>
    <x v="2"/>
    <m/>
    <m/>
    <m/>
    <m/>
    <m/>
  </r>
  <r>
    <s v="Andika Prasetyo Nugroho"/>
    <s v="-"/>
    <s v="-"/>
    <s v="- Andika Prasetyo Nugroho, -"/>
    <s v="-"/>
    <d v="1998-03-28T00:00:00"/>
    <n v="27"/>
    <s v="27 Tahun 6 Bulan"/>
    <s v="26-30"/>
    <s v="Laki-laki"/>
    <s v="-"/>
    <s v="-"/>
    <x v="1"/>
    <x v="7"/>
    <x v="4"/>
    <x v="39"/>
    <s v="125 Tahun 8 Bulan"/>
    <s v="Pramu Tambak"/>
    <s v="-"/>
    <s v="Urusan Tata Usaha dan Kerumahtanggaan (Administrasi/Teknis)"/>
    <s v="Pelaksana Administrasi Wakil Direktur II"/>
    <x v="0"/>
    <s v="-"/>
    <s v="- Andika Prasetyo Nugroho, - (Pramu Tambak)_-"/>
    <x v="2"/>
    <m/>
    <x v="2"/>
    <s v="Kampus Sidoarjo"/>
    <x v="4"/>
    <s v="-"/>
    <s v="-"/>
    <m/>
    <m/>
    <x v="2"/>
    <m/>
    <m/>
    <m/>
    <m/>
    <m/>
  </r>
  <r>
    <s v="Muhammad Rizqi Wardani"/>
    <s v="-"/>
    <s v="A.Md.Pi."/>
    <s v="- Muhammad Rizqi Wardani, A.Md.Pi."/>
    <s v="-"/>
    <d v="1995-04-22T00:00:00"/>
    <n v="30"/>
    <s v="30 Tahun 5 Bulan"/>
    <s v="26-30"/>
    <s v="Laki-laki"/>
    <s v="-"/>
    <s v="-"/>
    <x v="1"/>
    <x v="6"/>
    <x v="4"/>
    <x v="39"/>
    <s v="125 Tahun 8 Bulan"/>
    <s v="Pengadministrasi Ketaruanaan dan Alumni"/>
    <d v="2025-01-02T00:00:00"/>
    <s v="Urusan Administrasi Ketarunaan dan Alumni"/>
    <s v="Pelaksana Administrasi Wakil Direktur III"/>
    <x v="0"/>
    <s v="-"/>
    <s v="- Muhammad Rizqi Wardani, A.Md.Pi. (Pengadministrasi Ketaruanaan dan Alumni)_-"/>
    <x v="2"/>
    <m/>
    <x v="2"/>
    <s v="Kampus Sidoarjo"/>
    <x v="7"/>
    <s v="D3 Teknik Pengolahan Produk Perikanan"/>
    <s v="Politeknik Kelautan dan Perikanan Sidoarjo"/>
    <m/>
    <m/>
    <x v="2"/>
    <m/>
    <m/>
    <m/>
    <m/>
    <m/>
  </r>
  <r>
    <s v="Dewi Novita Sari"/>
    <s v="-"/>
    <s v="S.Pi."/>
    <s v="- Dewi Novita Sari, S.Pi."/>
    <s v="-"/>
    <d v="1996-11-04T00:00:00"/>
    <n v="28"/>
    <s v="28 Tahun 10 Bulan"/>
    <s v="26-30"/>
    <s v="Perempuan"/>
    <s v="-"/>
    <s v="-"/>
    <x v="2"/>
    <x v="7"/>
    <x v="4"/>
    <x v="39"/>
    <s v="125 Tahun 8 Bulan"/>
    <m/>
    <m/>
    <s v="Urusan Administrasi Ketarunaan dan Alumni"/>
    <s v="Pelaksana Administrasi Wakil Direktur III"/>
    <x v="0"/>
    <s v="-"/>
    <s v="- Dewi Novita Sari, S.Pi. ()_-"/>
    <x v="2"/>
    <m/>
    <x v="2"/>
    <s v="Kampus Sidoarjo"/>
    <x v="3"/>
    <s v="S1 Budidaya Perairan"/>
    <s v="Universitas Dr. Soetomo"/>
    <m/>
    <m/>
    <x v="2"/>
    <m/>
    <m/>
    <m/>
    <m/>
    <m/>
  </r>
  <r>
    <s v="Fikrial Ikrom Indra Faza"/>
    <s v="-"/>
    <s v="-"/>
    <s v="- Fikrial Ikrom Indra Faza, -"/>
    <s v="-"/>
    <d v="2003-02-16T00:00:00"/>
    <n v="22"/>
    <s v="22 Tahun 7 Bulan"/>
    <s v="21-25"/>
    <s v="Laki-laki"/>
    <s v="-"/>
    <s v="-"/>
    <x v="1"/>
    <x v="7"/>
    <x v="4"/>
    <x v="39"/>
    <s v="125 Tahun 8 Bulan"/>
    <s v="Pembina Karakter"/>
    <d v="2025-01-02T00:00:00"/>
    <s v="Urusan Pembinaan Karakter"/>
    <s v="Pelaksana Administrasi Wakil Direktur III"/>
    <x v="0"/>
    <s v="-"/>
    <s v="- Fikrial Ikrom Indra Faza, - (Pembina Karakter)_-"/>
    <x v="2"/>
    <m/>
    <x v="2"/>
    <s v="Kampus Sidoarjo"/>
    <x v="7"/>
    <s v="D3 Teknik Pengolahan Produk Perikanan"/>
    <s v="Politeknik Kelautan dan Perikanan Sidoarjo"/>
    <m/>
    <m/>
    <x v="2"/>
    <m/>
    <m/>
    <m/>
    <m/>
    <m/>
  </r>
  <r>
    <s v="Saeful Akhmad Tauladani"/>
    <s v="-"/>
    <s v="S.St.Pi., M.Si."/>
    <s v="- Saeful Akhmad Tauladani, S.St.Pi., M.Si."/>
    <s v="19811221 200312 1 003"/>
    <d v="1981-12-21T00:00:00"/>
    <n v="43"/>
    <s v="43 Tahun 9 Bulan"/>
    <s v="41-45"/>
    <s v="Laki-laki"/>
    <s v="Penata Tk.I, III/d"/>
    <d v="2014-10-01T00:00:00"/>
    <x v="1"/>
    <x v="0"/>
    <x v="0"/>
    <x v="117"/>
    <s v="15 Tahun 6 Bulan"/>
    <m/>
    <m/>
    <m/>
    <m/>
    <x v="0"/>
    <s v="belum pencantuman gelar S3 (Plt. WADIR III)"/>
    <s v="- Saeful Akhmad Tauladani, S.St.Pi., M.Si. (Lektor)_belum pencantuman gelar S3 (Plt. WADIR III)"/>
    <x v="14"/>
    <s v="TPI/PT"/>
    <x v="3"/>
    <s v="Kampus Bitung"/>
    <x v="1"/>
    <s v="S3 Philosophy bidang Maritime Studies/Fishheries Management and Governance"/>
    <s v="University of Wollongong Australia"/>
    <s v="9553759660130173"/>
    <n v="3921128101"/>
    <x v="0"/>
    <s v="2015"/>
    <s v="15139500205455"/>
    <s v="15-001004-0065"/>
    <d v="2015-12-19T00:00:00"/>
    <s v="Teknologi Penangkapan Ikan"/>
  </r>
  <r>
    <s v="Rudi Saranga"/>
    <s v="Dr."/>
    <s v="S.Pi., M.Si."/>
    <s v="Dr. Rudi Saranga, S.Pi., M.Si."/>
    <s v="19730916 200212 1 002"/>
    <d v="1973-09-16T00:00:00"/>
    <n v="52"/>
    <s v="52 Tahun 0 Bulan"/>
    <s v="51-55"/>
    <s v="Laki-laki"/>
    <s v="Pembina Tk.I, IV/b"/>
    <d v="2024-04-01T00:00:00"/>
    <x v="1"/>
    <x v="0"/>
    <x v="1"/>
    <x v="100"/>
    <s v="11 Tahun 0 Bulan"/>
    <m/>
    <m/>
    <m/>
    <m/>
    <x v="0"/>
    <s v="DIREKTUR"/>
    <s v="Dr. Rudi Saranga, S.Pi., M.Si. (Lektor Kepala)_DIREKTUR"/>
    <x v="14"/>
    <s v="TPI/PT"/>
    <x v="3"/>
    <s v="Kampus Bitung"/>
    <x v="1"/>
    <s v="S3 Ilmu Perikanan dan Kelautan"/>
    <s v="Universitas Brawijaya"/>
    <s v="0248751652130093"/>
    <n v="3916097301"/>
    <x v="0"/>
    <s v="2011"/>
    <s v="115060100727"/>
    <s v="PTPS-UNHAS-11-005"/>
    <d v="2011-12-16T00:00:00"/>
    <s v="Teknologi Penangkapan Ikan"/>
  </r>
  <r>
    <s v="Muhammad Zainul Arifin"/>
    <s v="-"/>
    <s v="S.Pi., M.Si."/>
    <s v="- Muhammad Zainul Arifin, S.Pi., M.Si."/>
    <s v="19830903 200801 1 005"/>
    <d v="1983-09-03T00:00:00"/>
    <n v="42"/>
    <s v="42 Tahun 0 Bulan"/>
    <s v="41-45"/>
    <s v="Laki-laki"/>
    <s v="Penata, III/c"/>
    <d v="2019-10-01T00:00:00"/>
    <x v="0"/>
    <x v="0"/>
    <x v="0"/>
    <x v="113"/>
    <s v="6 Tahun 4 Bulan"/>
    <m/>
    <m/>
    <m/>
    <m/>
    <x v="0"/>
    <s v="TUBEL (21 Agustus 2023 s.d 20 Agustus 2027)"/>
    <s v="- Muhammad Zainul Arifin, S.Pi., M.Si. (Lektor)_TUBEL (21 Agustus 2023 s.d 20 Agustus 2027)"/>
    <x v="14"/>
    <s v="TPI/PT"/>
    <x v="3"/>
    <s v="Kampus Bitung"/>
    <x v="0"/>
    <s v="S2 Ilmu Perairan"/>
    <s v="Universitas Sam Ratulangi"/>
    <s v="8235761662131123"/>
    <s v="3903098301"/>
    <x v="0"/>
    <s v="2017"/>
    <s v="17139500208727"/>
    <s v="17-001007-1028"/>
    <d v="2017-10-30T00:00:00"/>
    <s v="Teknologi Penangkapan Ikan"/>
  </r>
  <r>
    <s v="Samuel Hamel"/>
    <s v="Dr.Ir."/>
    <s v="M.Si."/>
    <s v="Dr.Ir. Samuel Hamel, M.Si."/>
    <s v="19600630 199003 1 002"/>
    <d v="1960-06-30T00:00:00"/>
    <n v="65"/>
    <s v="65 Tahun 3 Bulan"/>
    <s v="61-65"/>
    <s v="Laki-laki"/>
    <s v="Pembina Utama Madya, IV/d"/>
    <d v="2025-06-01T00:00:00"/>
    <x v="2"/>
    <x v="0"/>
    <x v="1"/>
    <x v="97"/>
    <s v="20 Tahun 0 Bulan"/>
    <m/>
    <m/>
    <m/>
    <m/>
    <x v="0"/>
    <s v="Pensiun per 1 Juli 2025"/>
    <s v="Dr.Ir. Samuel Hamel, M.Si. (Lektor Kepala)_Pensiun per 1 Juli 2025"/>
    <x v="14"/>
    <s v="TPI/PT"/>
    <x v="3"/>
    <s v="Kampus Bitung"/>
    <x v="1"/>
    <s v="S3 Ilmu Kelautan"/>
    <s v="Universitas Sam Ratulangi"/>
    <s v="5962738639130052"/>
    <n v="3930066001"/>
    <x v="0"/>
    <s v="2010"/>
    <s v="105060100267"/>
    <s v="PTP/UNHAS/023"/>
    <d v="2010-09-01T00:00:00"/>
    <s v="Teknologi Penangkapan Ikan"/>
  </r>
  <r>
    <s v="Jenny Inescry Manengkey"/>
    <s v="Ir."/>
    <s v="M.Si."/>
    <s v="Ir. Jenny Inescry Manengkey, M.Si."/>
    <s v="19640626 199103 2 003"/>
    <d v="1964-06-26T00:00:00"/>
    <n v="61"/>
    <s v="61 Tahun 3 Bulan"/>
    <s v="61-65"/>
    <s v="Perempuan"/>
    <s v="Pembina Utama Muda, IV/c"/>
    <d v="2011-10-01T00:00:00"/>
    <x v="1"/>
    <x v="0"/>
    <x v="1"/>
    <x v="118"/>
    <s v="20 Tahun 5 Bulan"/>
    <m/>
    <m/>
    <m/>
    <m/>
    <x v="0"/>
    <s v="-"/>
    <s v="Ir. Jenny Inescry Manengkey, M.Si. (Lektor Kepala)_-"/>
    <x v="14"/>
    <s v="TPI/PT"/>
    <x v="3"/>
    <s v="Kampus Bitung"/>
    <x v="0"/>
    <s v="S2 Ilmu Perairan"/>
    <s v="Universitas Sam Ratulangi"/>
    <s v="3958742643230092"/>
    <n v="3926066401"/>
    <x v="0"/>
    <s v="2010"/>
    <s v="105060100270"/>
    <s v="PTP/UNHAS/026"/>
    <d v="2010-09-01T00:00:00"/>
    <s v="Teknologi Penangkapan Ikan"/>
  </r>
  <r>
    <s v="Silvester Simau"/>
    <s v="-"/>
    <s v="A.Pi., S.Pi., M.Si."/>
    <s v="- Silvester Simau, A.Pi., S.Pi., M.Si."/>
    <s v="19600511 198503 1 006"/>
    <d v="1960-05-11T00:00:00"/>
    <n v="65"/>
    <s v="65 Tahun 4 Bulan"/>
    <s v="61-65"/>
    <s v="Laki-laki"/>
    <s v="Pembina Utama Muda, IV/c"/>
    <d v="2014-04-01T00:00:00"/>
    <x v="2"/>
    <x v="0"/>
    <x v="1"/>
    <x v="118"/>
    <s v="20 Tahun 5 Bulan"/>
    <m/>
    <m/>
    <m/>
    <m/>
    <x v="0"/>
    <s v="Pensiun per 1 Juni 2025"/>
    <s v="- Silvester Simau, A.Pi., S.Pi., M.Si. (Lektor Kepala)_Pensiun per 1 Juni 2025"/>
    <x v="14"/>
    <s v="TPI/PT"/>
    <x v="3"/>
    <s v="Kampus Bitung"/>
    <x v="0"/>
    <s v="S2 Ilmu Perairan"/>
    <s v="Universitas Sam Ratulangi"/>
    <s v="8843738639130062"/>
    <n v="3911056001"/>
    <x v="0"/>
    <s v="2010"/>
    <s v="105060100268"/>
    <s v="PTP/UNHAS/024"/>
    <d v="2010-09-01T00:00:00"/>
    <s v="Teknologi Penangkapan Ikan"/>
  </r>
  <r>
    <s v="Jul Manohas"/>
    <s v="Ir."/>
    <s v="M.Si."/>
    <s v="Ir. Jul Manohas, M.Si."/>
    <s v="19610213 199903 2 001"/>
    <d v="1961-02-13T00:00:00"/>
    <n v="64"/>
    <s v="64 Tahun 7 Bulan"/>
    <s v="61-65"/>
    <s v="Perempuan"/>
    <s v="Pembina Utama Muda, IV/c"/>
    <d v="2024-04-01T00:00:00"/>
    <x v="1"/>
    <x v="0"/>
    <x v="1"/>
    <x v="61"/>
    <s v="16 Tahun 8 Bulan"/>
    <m/>
    <m/>
    <m/>
    <m/>
    <x v="0"/>
    <s v="KAPRODI TPI"/>
    <s v="Ir. Jul Manohas, M.Si. (Lektor Kepala)_KAPRODI TPI"/>
    <x v="14"/>
    <s v="TPI/PT"/>
    <x v="3"/>
    <s v="Kampus Bitung"/>
    <x v="0"/>
    <s v="S2 Ilmu Perairan"/>
    <s v="Universitas Sam Ratulangi"/>
    <s v="8545739640230042"/>
    <s v="3913026101"/>
    <x v="0"/>
    <s v="2011"/>
    <s v="115060100724"/>
    <s v="PTPS-UNHAS-11-002"/>
    <d v="2011-12-16T00:00:00"/>
    <s v="Teknologi Penangkapan Ikan"/>
  </r>
  <r>
    <s v="Heru Santoso"/>
    <s v="-"/>
    <s v="S.Pi., M.Si."/>
    <s v="- Heru Santoso, S.Pi., M.Si."/>
    <s v="19731030 200212 1 002"/>
    <d v="1973-10-30T00:00:00"/>
    <n v="51"/>
    <s v="51 Tahun 11 Bulan"/>
    <s v="51-55"/>
    <s v="Laki-laki"/>
    <s v="Pembina Tk.I, IV/b"/>
    <d v="2024-04-01T00:00:00"/>
    <x v="1"/>
    <x v="0"/>
    <x v="1"/>
    <x v="119"/>
    <s v="4 Tahun 5 Bulan"/>
    <m/>
    <m/>
    <m/>
    <m/>
    <x v="0"/>
    <s v="Kepala Satuan Pengawas Internal"/>
    <s v="- Heru Santoso, S.Pi., M.Si. (Lektor Kepala)_Kepala Satuan Pengawas Internal"/>
    <x v="14"/>
    <s v="TPI/PT"/>
    <x v="3"/>
    <s v="Kampus Bitung"/>
    <x v="0"/>
    <s v="S2 Ilmu Perairan"/>
    <s v="Universitas Sam Ratulangi"/>
    <s v="4362751652130073"/>
    <s v="3930107301"/>
    <x v="0"/>
    <s v="2011"/>
    <s v="115060100726"/>
    <s v="PTPS-UNHAS-11-004"/>
    <d v="2011-12-16T00:00:00"/>
    <s v="Teknologi Penangkapan Ikan"/>
  </r>
  <r>
    <s v="Elsari Tanjung Putri"/>
    <s v="-"/>
    <s v="M.Eng."/>
    <s v="- Elsari Tanjung Putri, M.Eng."/>
    <s v="19870101 201902 2 006"/>
    <d v="1987-01-01T00:00:00"/>
    <n v="38"/>
    <s v="38 Tahun 8 Bulan"/>
    <s v="36-40"/>
    <s v="Perempuan"/>
    <s v="Penata, III/c"/>
    <d v="2024-02-01T00:00:00"/>
    <x v="1"/>
    <x v="0"/>
    <x v="0"/>
    <x v="2"/>
    <s v="2 Tahun 0 Bulan"/>
    <m/>
    <m/>
    <m/>
    <m/>
    <x v="0"/>
    <s v="Kepala Satuan Penjaminan Mutu"/>
    <s v="- Elsari Tanjung Putri, M.Eng. (Lektor)_Kepala Satuan Penjaminan Mutu"/>
    <x v="14"/>
    <s v="TPI/PT"/>
    <x v="3"/>
    <s v="Kampus Bitung"/>
    <x v="0"/>
    <s v="S2 Teknik Mesin (Magister Sistem Teknik)"/>
    <s v="Universitas Gadjah Mada"/>
    <s v="6433765666230732"/>
    <s v="0501018703"/>
    <x v="0"/>
    <s v="2024"/>
    <s v="24139500210255"/>
    <s v="24-001007-01-2012"/>
    <d v="2024-08-01T00:00:00"/>
    <s v="Teknologi Penangkapan Ikan"/>
  </r>
  <r>
    <s v="Lusje Lidya Debora Antou"/>
    <s v="Ir."/>
    <s v="M.Si."/>
    <s v="Ir. Lusje Lidya Debora Antou, M.Si."/>
    <s v="19661217 199103 2 011"/>
    <d v="1966-12-17T00:00:00"/>
    <n v="58"/>
    <s v="58 Tahun 9 Bulan"/>
    <s v="56-60"/>
    <s v="Perempuan"/>
    <s v="Pembina Tk.I, IV/b"/>
    <d v="2008-10-01T00:00:00"/>
    <x v="1"/>
    <x v="0"/>
    <x v="3"/>
    <x v="87"/>
    <s v="3 Tahun 11 Bulan"/>
    <m/>
    <m/>
    <m/>
    <m/>
    <x v="0"/>
    <s v="-"/>
    <s v="Ir. Lusje Lidya Debora Antou, M.Si. (Asisten Ahli)_-"/>
    <x v="14"/>
    <s v="TPI/PT"/>
    <x v="3"/>
    <s v="Kampus Bitung"/>
    <x v="0"/>
    <s v="S2 Ilmu Perairan"/>
    <s v="Universitas Sam Ratulangi"/>
    <s v="6549744645230073"/>
    <s v="3917126601"/>
    <x v="1"/>
    <m/>
    <s v="-"/>
    <s v="-"/>
    <s v="-"/>
    <s v="belum sertifikasi, karena:_x000a_1) Tidak ada/Tidak memenuhi passing grade TKBI;_x000a_2) Tidak ada/Tidak memenuhi passing grade TKDA;_x000a__x000a_TMT Jabfung Dosen Pertama:_x000a_1 Oktober 2021_x000a_"/>
  </r>
  <r>
    <s v="Lidya Katili"/>
    <s v="-"/>
    <s v="S.IK., M.Si."/>
    <s v="- Lidya Katili, S.IK., M.Si."/>
    <s v="19800102 201102 2 001"/>
    <d v="1980-01-02T00:00:00"/>
    <n v="45"/>
    <s v="45 Tahun 8 Bulan"/>
    <s v="41-45"/>
    <s v="Perempuan"/>
    <s v="Penata Tk.I, III/d"/>
    <d v="2020-04-01T00:00:00"/>
    <x v="1"/>
    <x v="0"/>
    <x v="0"/>
    <x v="120"/>
    <s v="0 Tahun 8 Bulan"/>
    <m/>
    <m/>
    <m/>
    <m/>
    <x v="0"/>
    <s v="-"/>
    <s v="- Lidya Katili, S.IK., M.Si. (Lektor)_-"/>
    <x v="14"/>
    <s v="TPI/PT"/>
    <x v="3"/>
    <s v="Kampus Bitung"/>
    <x v="0"/>
    <s v="S2 Ilmu Perairan"/>
    <s v="Universitas Sam Ratulangi"/>
    <s v="7434758659230152"/>
    <s v="3902018001"/>
    <x v="1"/>
    <m/>
    <s v="-"/>
    <s v="-"/>
    <s v="-"/>
    <s v="belum sertifikasi, karena:_x000a_1) Tidak ada/Tidak memenuhi passing grade TKBI;_x000a_2) Tidak ada/Tidak memenuhi passing grade TKDA;_x000a__x000a_TMT Jabfung Dosen Pertama:_x000a_1 Oktober 2021_x000a_"/>
  </r>
  <r>
    <s v="Peggy Pontoh"/>
    <s v="-"/>
    <s v="S.St.Pi., M.Si."/>
    <s v="- Peggy Pontoh, S.St.Pi., M.Si."/>
    <s v="19850418 200701 1 003"/>
    <d v="1985-04-18T00:00:00"/>
    <n v="40"/>
    <s v="40 Tahun 5 Bulan"/>
    <s v="36-40"/>
    <s v="Laki-laki"/>
    <s v="Penata Tk.I, III/d"/>
    <d v="2025-06-01T00:00:00"/>
    <x v="0"/>
    <x v="0"/>
    <x v="3"/>
    <x v="87"/>
    <s v="3 Tahun 11 Bulan"/>
    <m/>
    <m/>
    <m/>
    <m/>
    <x v="0"/>
    <s v="TUBEL (19 Agustus 2024 s.d 18 Agustus 2028)"/>
    <s v="- Peggy Pontoh, S.St.Pi., M.Si. (Asisten Ahli)_TUBEL (19 Agustus 2024 s.d 18 Agustus 2028)"/>
    <x v="14"/>
    <s v="TPI/PT"/>
    <x v="3"/>
    <s v="Kampus Bitung"/>
    <x v="0"/>
    <s v="S2 Ilmu Perairan"/>
    <s v="Universitas Sam Ratulangi"/>
    <s v="4750763664137162"/>
    <s v="3918048501"/>
    <x v="1"/>
    <m/>
    <s v="-"/>
    <s v="-"/>
    <s v="-"/>
    <s v="belum sertifikasi, karena:_x000a_1) Tidak ada/Tidak memenuhi passing grade TKBI;_x000a_2) Tidak ada/Tidak memenuhi passing grade TKDA;_x000a__x000a_TMT Jabfung Dosen Pertama:_x000a_1 Oktober 2021_x000a_"/>
  </r>
  <r>
    <s v="Karyanto"/>
    <s v="-"/>
    <s v="A.Md., S.Pi., M.Si."/>
    <s v="- Karyanto, A.Md., S.Pi., M.Si."/>
    <s v="19800206 200701 1 002"/>
    <d v="1980-02-06T00:00:00"/>
    <n v="45"/>
    <s v="45 Tahun 7 Bulan"/>
    <s v="41-45"/>
    <s v="Laki-laki"/>
    <s v="Penata Muda Tk.I, III/b"/>
    <d v="2019-04-01T00:00:00"/>
    <x v="1"/>
    <x v="0"/>
    <x v="3"/>
    <x v="19"/>
    <s v="3 Tahun 2 Bulan"/>
    <m/>
    <m/>
    <m/>
    <m/>
    <x v="0"/>
    <s v="Kepala TEFA Armada Kapal Latih"/>
    <s v="- Karyanto, A.Md., S.Pi., M.Si. (Asisten Ahli)_Kepala TEFA Armada Kapal Latih"/>
    <x v="14"/>
    <s v="TPI/PT"/>
    <x v="3"/>
    <s v="Kampus Bitung"/>
    <x v="0"/>
    <s v="S2 Teknologi Perikanan Laut"/>
    <s v="Institut Pertanian Bogor"/>
    <s v="9538758659130142"/>
    <s v="39060280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6 Juli 2022_x000a_"/>
  </r>
  <r>
    <s v="Franky Adrian Darondo"/>
    <s v="-"/>
    <s v="A.Md., S.Pi., M.Tr.Pi."/>
    <s v="- Franky Adrian Darondo, A.Md., S.Pi., M.Tr.Pi."/>
    <s v="19820411 200604 1 002"/>
    <d v="1982-04-11T00:00:00"/>
    <n v="43"/>
    <s v="43 Tahun 5 Bulan"/>
    <s v="41-45"/>
    <s v="Laki-laki"/>
    <s v="Penata, III/c"/>
    <d v="2022-04-01T00:00:00"/>
    <x v="1"/>
    <x v="0"/>
    <x v="0"/>
    <x v="44"/>
    <s v="0 Tahun 2 Bulan"/>
    <m/>
    <m/>
    <m/>
    <m/>
    <x v="0"/>
    <s v="KAPRODI TPI"/>
    <s v="- Franky Adrian Darondo, A.Md., S.Pi., M.Tr.Pi. (Lektor)_KAPRODI TPI"/>
    <x v="14"/>
    <s v="TPI/PT"/>
    <x v="3"/>
    <s v="Kampus Bitung"/>
    <x v="0"/>
    <s v="S2 Pemanfaatan Sumber Daya Perikanan"/>
    <s v="Politeknik Ahli Usaha Perikanan"/>
    <s v="7743760661130202"/>
    <s v="39110482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6 Juli 2022_x000a_"/>
  </r>
  <r>
    <s v="Leopold Arthur Tomasila"/>
    <s v="Ir."/>
    <s v="M.Si."/>
    <s v="Ir. Leopold Arthur Tomasila, M.Si."/>
    <s v="19630507 199203 1 003"/>
    <d v="1963-05-07T00:00:00"/>
    <n v="62"/>
    <s v="62 Tahun 4 Bulan"/>
    <s v="61-65"/>
    <s v="Laki-laki"/>
    <s v="Pembina Tk.I, IV/b"/>
    <d v="2019-10-01T00:00:00"/>
    <x v="1"/>
    <x v="0"/>
    <x v="3"/>
    <x v="121"/>
    <s v="4 Tahun 0 Bulan"/>
    <m/>
    <m/>
    <m/>
    <m/>
    <x v="0"/>
    <s v="-"/>
    <s v="Ir. Leopold Arthur Tomasila, M.Si. (Asisten Ahli)_-"/>
    <x v="14"/>
    <s v="TPI/PT"/>
    <x v="3"/>
    <s v="Kampus Bitung"/>
    <x v="0"/>
    <s v="S2 Ilmu Kelautan"/>
    <s v="Universitas Pattimura"/>
    <s v="0839741642110062"/>
    <s v="3907056301"/>
    <x v="1"/>
    <m/>
    <s v="-"/>
    <s v="-"/>
    <s v="-"/>
    <s v="belum sertifikasi, karena:_x000a_1) Tidak ada/Tidak memenuhi passing grade TKBI;_x000a_2) Tidak ada/Tidak memenuhi passing grade TKDA;_x000a__x000a_TMT Jabfung Dosen Pertama:_x000a_1 Oktober 2021_x000a_"/>
  </r>
  <r>
    <s v="Barokah"/>
    <s v="Dr."/>
    <s v="S.St.Pi., M.Pd."/>
    <s v="Dr. Barokah, S.St.Pi., M.Pd."/>
    <s v="19751110 200502 1 001"/>
    <d v="1975-11-10T00:00:00"/>
    <n v="49"/>
    <s v="49 Tahun 10 Bulan"/>
    <s v="46-50"/>
    <s v="Laki-laki"/>
    <s v="Pembina, IV/a"/>
    <d v="2023-10-01T00:00:00"/>
    <x v="1"/>
    <x v="0"/>
    <x v="1"/>
    <x v="14"/>
    <s v="2 Tahun 1 Bulan"/>
    <m/>
    <m/>
    <m/>
    <m/>
    <x v="0"/>
    <s v="WADIR I"/>
    <s v="Dr. Barokah, S.St.Pi., M.Pd. (Lektor Kepala)_WADIR I"/>
    <x v="8"/>
    <s v="MP/PK"/>
    <x v="3"/>
    <s v="Kampus Bitung"/>
    <x v="1"/>
    <s v="S3 Ilmu Teknik Kelautan"/>
    <s v="Institut Teknologi Sepuluh Nopember"/>
    <s v="1442753655200073"/>
    <s v="3910117501"/>
    <x v="0"/>
    <s v="2016"/>
    <s v="16139500205220"/>
    <s v="16-001001-815"/>
    <d v="2016-12-14T00:00:00"/>
    <s v="Teknik Permesinan Kapal"/>
  </r>
  <r>
    <s v="Jozua CH Huwae"/>
    <s v="-"/>
    <s v="S.T., M.Si."/>
    <s v="- Jozua CH Huwae, S.T., M.Si."/>
    <s v="19681025 200604 1 001"/>
    <d v="1968-10-25T00:00:00"/>
    <n v="56"/>
    <s v="56 Tahun 11 Bulan"/>
    <s v="56-60"/>
    <s v="Laki-laki"/>
    <s v="Penata Tk.I, III/d"/>
    <d v="2020-10-01T00:00:00"/>
    <x v="2"/>
    <x v="0"/>
    <x v="0"/>
    <x v="122"/>
    <s v="10 Tahun 0 Bulan"/>
    <m/>
    <m/>
    <m/>
    <m/>
    <x v="0"/>
    <s v="-"/>
    <s v="- Jozua CH Huwae, S.T., M.Si. (Lektor)_-"/>
    <x v="8"/>
    <s v="MP/PK"/>
    <x v="3"/>
    <s v="Kampus Bitung"/>
    <x v="0"/>
    <s v="S2 Ilmu Perairan"/>
    <s v="Universitas Sam Ratulangi"/>
    <s v="1357746647130083"/>
    <s v="3925106801"/>
    <x v="0"/>
    <s v="2018"/>
    <s v="18139500207122"/>
    <s v="18-001005-0585"/>
    <d v="2018-05-04T00:00:00"/>
    <s v="Teknik Perkapalan"/>
  </r>
  <r>
    <s v="Marinus S. Tappy"/>
    <s v="-"/>
    <s v="A.Pi., M.Si."/>
    <s v="- Marinus S. Tappy, A.Pi., M.Si."/>
    <s v="19601227 198603 1 006"/>
    <d v="1960-12-27T00:00:00"/>
    <n v="64"/>
    <s v="64 Tahun 9 Bulan"/>
    <s v="61-65"/>
    <s v="Laki-laki"/>
    <s v="Pembina Utama Muda, IV/c"/>
    <d v="2015-04-01T00:00:00"/>
    <x v="1"/>
    <x v="0"/>
    <x v="1"/>
    <x v="123"/>
    <s v="13 Tahun 2 Bulan"/>
    <m/>
    <m/>
    <m/>
    <m/>
    <x v="0"/>
    <s v="KAPRODI MP"/>
    <s v="- Marinus S. Tappy, A.Pi., M.Si. (Lektor Kepala)_KAPRODI MP"/>
    <x v="8"/>
    <s v="MP/PK"/>
    <x v="3"/>
    <s v="Kampus Bitung"/>
    <x v="0"/>
    <s v="S2 Ilmu Perairan"/>
    <s v="Universitas Sam Ratulangi"/>
    <s v="5559738639130073"/>
    <s v="3927126001"/>
    <x v="0"/>
    <s v="2012"/>
    <s v="12191000108825"/>
    <s v="12-001001-0799"/>
    <d v="2012-11-21T00:00:00"/>
    <s v="Teknik Permesinan Kapal"/>
  </r>
  <r>
    <s v="Raman Ganda Tua H. Simanjuntak"/>
    <s v="-"/>
    <s v="A.Pi., S.E., M.Si."/>
    <s v="- Raman Ganda Tua H. Simanjuntak, A.Pi., S.E., M.Si."/>
    <s v="19610730 198503 1 004"/>
    <d v="1961-07-30T00:00:00"/>
    <n v="64"/>
    <s v="64 Tahun 2 Bulan"/>
    <s v="61-65"/>
    <s v="Laki-laki"/>
    <s v="Pembina Utama Muda, IV/c"/>
    <d v="2012-10-01T00:00:00"/>
    <x v="1"/>
    <x v="0"/>
    <x v="1"/>
    <x v="30"/>
    <s v="18 Tahun 5 Bulan"/>
    <m/>
    <m/>
    <m/>
    <m/>
    <x v="0"/>
    <s v="-"/>
    <s v="- Raman Ganda Tua H. Simanjuntak, A.Pi., S.E., M.Si. (Lektor Kepala)_-"/>
    <x v="8"/>
    <s v="MP/PK"/>
    <x v="3"/>
    <s v="Kampus Bitung"/>
    <x v="0"/>
    <s v="S2 Ilmu Perairan"/>
    <s v="Universitas Sam Ratulangi"/>
    <s v="4062739640130043"/>
    <s v="3931076101"/>
    <x v="0"/>
    <s v="2010"/>
    <s v="105060100272"/>
    <s v="PTP/UNHAS/028"/>
    <d v="2010-09-01T00:00:00"/>
    <s v="Mesin dan Peralatan Perikanan"/>
  </r>
  <r>
    <s v="Yurika Nantan"/>
    <s v="-"/>
    <s v="M.T."/>
    <s v="- Yurika Nantan, M.T."/>
    <s v="19841013 201902 2 003"/>
    <d v="1984-10-13T00:00:00"/>
    <n v="40"/>
    <s v="40 Tahun 11 Bulan"/>
    <s v="36-40"/>
    <s v="Perempuan"/>
    <s v="Penata, III/c"/>
    <d v="2024-02-01T00:00:00"/>
    <x v="1"/>
    <x v="0"/>
    <x v="0"/>
    <x v="75"/>
    <s v="1 Tahun 10 Bulan"/>
    <m/>
    <m/>
    <m/>
    <m/>
    <x v="0"/>
    <s v="Sekretaris Prodi MP"/>
    <s v="- Yurika Nantan, M.T. (Lektor)_Sekretaris Prodi MP"/>
    <x v="8"/>
    <s v="MP/PK"/>
    <x v="3"/>
    <s v="Kampus Bitung"/>
    <x v="0"/>
    <s v="S2 Teknik Elektro"/>
    <s v="Universitas Hasanuddin"/>
    <s v="3345762663230193"/>
    <s v="3913108401"/>
    <x v="0"/>
    <s v="2024"/>
    <s v="24139500210220"/>
    <s v="24-001001-0733"/>
    <d v="2024-08-01T00:00:00"/>
    <s v="Teknik Elektro"/>
  </r>
  <r>
    <s v="Fahriadi Pakaya"/>
    <s v="-"/>
    <s v="M.T."/>
    <s v="- Fahriadi Pakaya, M.T."/>
    <s v="19891112 201902 1 006"/>
    <d v="1989-11-12T00:00:00"/>
    <n v="35"/>
    <s v="35 Tahun 10 Bulan"/>
    <s v="31-35"/>
    <s v="Laki-laki"/>
    <s v="Penata, III/c"/>
    <d v="2024-02-01T00:00:00"/>
    <x v="1"/>
    <x v="0"/>
    <x v="0"/>
    <x v="2"/>
    <s v="2 Tahun 0 Bulan"/>
    <m/>
    <m/>
    <m/>
    <m/>
    <x v="0"/>
    <s v="Kepala Pusbangwira"/>
    <s v="- Fahriadi Pakaya, M.T. (Lektor)_Kepala Pusbangwira"/>
    <x v="8"/>
    <s v="MP/PK"/>
    <x v="3"/>
    <s v="Kampus Bitung"/>
    <x v="0"/>
    <s v="S2 Teknik Material dan Metalurgi"/>
    <s v="Institut Teknologi Sepuluh Nopember"/>
    <s v="2444767668130293"/>
    <s v="3912118901"/>
    <x v="0"/>
    <s v="2024"/>
    <s v="24139500210149"/>
    <s v="24-001001-0732"/>
    <d v="2024-08-01T00:00:00"/>
    <s v="Teknik Material (Ilmu Bahan)"/>
  </r>
  <r>
    <s v="Ahmad Ilham Ramadhani"/>
    <s v="Dr."/>
    <s v="M.T."/>
    <s v="Dr. Ahmad Ilham Ramadhani, M.T."/>
    <s v="19960128 202012 1 003"/>
    <d v="1996-01-28T00:00:00"/>
    <n v="29"/>
    <s v="29 Tahun 8 Bulan"/>
    <s v="26-30"/>
    <s v="Laki-laki"/>
    <s v="Penata Muda Tk.I, III/b"/>
    <d v="2020-12-01T00:00:00"/>
    <x v="1"/>
    <x v="0"/>
    <x v="3"/>
    <x v="124"/>
    <s v="2 Tahun 5 Bulan"/>
    <m/>
    <m/>
    <m/>
    <m/>
    <x v="0"/>
    <s v="Kepala TEFA Bengkel Latih"/>
    <s v="Dr. Ahmad Ilham Ramadhani, M.T. (Asisten Ahli)_Kepala TEFA Bengkel Latih"/>
    <x v="8"/>
    <s v="MP/PK"/>
    <x v="3"/>
    <s v="Kampus Bitung"/>
    <x v="1"/>
    <s v="S3 Ilmu Teknik Mesin"/>
    <s v="Universitas Sebelas Maret"/>
    <s v="4460774675130182"/>
    <s v="3928019601"/>
    <x v="1"/>
    <m/>
    <s v="-"/>
    <s v="-"/>
    <s v="-"/>
    <s v="belum sertifikasi, karena:_x000a_1) Masa Kerja dan/atau Masa Fungsional anda kurang dari 2 tahun;_x000a_2) Tidak ada/Tidak memenuhi passing grade TKBI;_x000a_3) Tidak ada/Tidak memenuhi passing grade TKDA;_x000a_4) Tidak ada/Tidak memenuhi Pekerti/AA;_x000a__x000a_TMT Jabfung Dosen Pertama:_x000a_9 Mei 2023_x000a_"/>
  </r>
  <r>
    <s v="Wasum"/>
    <s v="-"/>
    <s v="M.T."/>
    <s v="- Wasum, M.T."/>
    <s v="19870627 202012 1 001"/>
    <d v="1987-06-27T00:00:00"/>
    <n v="38"/>
    <s v="38 Tahun 3 Bulan"/>
    <s v="36-40"/>
    <s v="Laki-laki"/>
    <s v="Penata Muda Tk.I, III/b"/>
    <d v="2020-12-01T00:00:00"/>
    <x v="1"/>
    <x v="0"/>
    <x v="3"/>
    <x v="124"/>
    <s v="2 Tahun 5 Bulan"/>
    <m/>
    <m/>
    <m/>
    <m/>
    <x v="0"/>
    <s v="-"/>
    <s v="- Wasum, M.T. (Asisten Ahli)_-"/>
    <x v="8"/>
    <s v="MP/PK"/>
    <x v="3"/>
    <s v="Kampus Bitung"/>
    <x v="0"/>
    <s v="S2 Teknik Elektro"/>
    <s v="Universitas Brawijaya"/>
    <s v="9959765666130312"/>
    <s v="0727068705"/>
    <x v="1"/>
    <m/>
    <s v="-"/>
    <s v="-"/>
    <s v="-"/>
    <s v="belum sertifikasi, karena:_x000a_1) Masa Kerja dan/atau Masa Fungsional anda kurang dari 2 tahun;_x000a_2) Tidak ada/Tidak memenuhi passing grade TKBI;_x000a_3) Tidak ada/Tidak memenuhi passing grade TKDA;_x000a__x000a_TMT Jabfung Dosen Pertama:_x000a_9 Mei 2023_x000a_"/>
  </r>
  <r>
    <s v="Mohammad Bintang Fikri"/>
    <s v="-"/>
    <s v="M.T."/>
    <s v="- Mohammad Bintang Fikri, M.T."/>
    <s v="19920608 202012 1 004"/>
    <d v="1992-06-08T00:00:00"/>
    <n v="33"/>
    <s v="33 Tahun 3 Bulan"/>
    <s v="31-35"/>
    <s v="Laki-laki"/>
    <s v="Penata Muda Tk.I, III/b"/>
    <d v="2020-12-01T00:00:00"/>
    <x v="2"/>
    <x v="0"/>
    <x v="5"/>
    <x v="125"/>
    <s v="3 Tahun 7 Bulan"/>
    <m/>
    <m/>
    <m/>
    <m/>
    <x v="0"/>
    <s v="Resign"/>
    <s v="- Mohammad Bintang Fikri, M.T. (Calon Dosen)_Resign"/>
    <x v="8"/>
    <s v="MP/PK"/>
    <x v="3"/>
    <s v="Bitung"/>
    <x v="0"/>
    <s v="S2 Teknik Mesin"/>
    <s v="Universitas Indonesia"/>
    <m/>
    <s v="3908069201"/>
    <x v="1"/>
    <m/>
    <s v="-"/>
    <s v="-"/>
    <s v="-"/>
    <s v="Mengundurkan Diri_x000a_"/>
  </r>
  <r>
    <s v="Dwi Dharma Arta Kusuma"/>
    <s v="-"/>
    <s v="S.T., M.Eng."/>
    <s v="- Dwi Dharma Arta Kusuma, S.T., M.Eng."/>
    <s v="19860512 202012 1 002"/>
    <d v="1986-05-12T00:00:00"/>
    <n v="39"/>
    <s v="39 Tahun 4 Bulan"/>
    <s v="36-40"/>
    <s v="Laki-laki"/>
    <s v="Penata Muda Tk.I, III/b"/>
    <d v="2020-12-01T00:00:00"/>
    <x v="1"/>
    <x v="0"/>
    <x v="3"/>
    <x v="124"/>
    <s v="2 Tahun 5 Bulan"/>
    <m/>
    <m/>
    <m/>
    <m/>
    <x v="0"/>
    <s v="Kepala Unit TI dan Digital"/>
    <s v="- Dwi Dharma Arta Kusuma, S.T., M.Eng. (Asisten Ahli)_Kepala Unit TI dan Digital"/>
    <x v="8"/>
    <s v="MP/PK"/>
    <x v="3"/>
    <s v="Kampus Bitung"/>
    <x v="0"/>
    <s v="S2 Teknik Elektro"/>
    <s v="Universitas Gadjah Mada"/>
    <s v="1844764665131652"/>
    <s v="3912058601"/>
    <x v="1"/>
    <m/>
    <s v="-"/>
    <s v="-"/>
    <s v="-"/>
    <s v="belum sertifikasi, karena:_x000a_1) Masa Kerja dan/atau Masa Fungsional anda kurang dari 2 tahun;_x000a_2) Tidak ada/Tidak memenuhi passing grade TKBI;_x000a_3) Tidak ada/Tidak memenuhi passing grade TKDA;_x000a__x000a_TMT Jabfung Dosen Pertama:_x000a_9 Mei 2023_x000a_"/>
  </r>
  <r>
    <s v="Novie Wijaya"/>
    <s v="-"/>
    <s v="S.St.Pi., M.ST.Pi."/>
    <s v="- Novie Wijaya, S.St.Pi., M.ST.Pi."/>
    <s v="19821105 200701 1 001"/>
    <d v="1982-11-05T00:00:00"/>
    <n v="42"/>
    <s v="42 Tahun 10 Bulan"/>
    <s v="41-45"/>
    <s v="Laki-laki"/>
    <s v="Pembina, IV/a"/>
    <d v="2023-04-01T00:00:00"/>
    <x v="1"/>
    <x v="0"/>
    <x v="0"/>
    <x v="126"/>
    <s v="1 Tahun 11 Bulan"/>
    <m/>
    <m/>
    <m/>
    <m/>
    <x v="0"/>
    <s v="Plt. WADIR II"/>
    <s v="- Novie Wijaya, S.St.Pi., M.ST.Pi. (Lektor)_Plt. WADIR II"/>
    <x v="8"/>
    <s v="MP/PK"/>
    <x v="3"/>
    <s v="Kampus Bitung"/>
    <x v="0"/>
    <s v="S2 Pemanfaatan Sumber Daya Perikanan"/>
    <s v="Sekolah Tinggi Perikanan"/>
    <s v="3437760661130203"/>
    <s v="39051182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Oktober 2023_x000a_"/>
  </r>
  <r>
    <s v="Andie Murtono"/>
    <s v="-"/>
    <s v="S.Pi., M.Tr.Pi."/>
    <s v="- Andie Murtono, S.Pi., M.Tr.Pi."/>
    <s v="19840604 200701 1 001"/>
    <d v="1984-06-04T00:00:00"/>
    <n v="41"/>
    <s v="41 Tahun 3 Bulan"/>
    <s v="41-45"/>
    <s v="Laki-laki"/>
    <s v="Penata, III/c"/>
    <d v="2023-04-01T00:00:00"/>
    <x v="1"/>
    <x v="0"/>
    <x v="3"/>
    <x v="127"/>
    <s v="2 Tahun 1 Bulan"/>
    <m/>
    <m/>
    <m/>
    <m/>
    <x v="0"/>
    <s v="KAPRODI MP"/>
    <s v="- Andie Murtono, S.Pi., M.Tr.Pi. (Asisten Ahli)_KAPRODI MP"/>
    <x v="8"/>
    <s v="MP/PK"/>
    <x v="3"/>
    <s v="Kampus Bitung"/>
    <x v="0"/>
    <s v="S2 Pemanfaatan Sumber Daya Perikanan"/>
    <s v="Politeknik Ahli Usaha Perikanan"/>
    <s v="2936762663131222"/>
    <s v="39040684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1 September 2023_x000a_"/>
  </r>
  <r>
    <s v="Kaminton Tambunan"/>
    <s v="-"/>
    <s v="S.T., M.Si."/>
    <s v="- Kaminton Tambunan, S.T., M.Si."/>
    <s v="19700327 200604 1 003"/>
    <d v="1970-03-27T00:00:00"/>
    <n v="55"/>
    <s v="55 Tahun 6 Bulan"/>
    <s v="51-55"/>
    <s v="Laki-laki"/>
    <s v="Penata Tk.I, III/d"/>
    <d v="2018-04-01T00:00:00"/>
    <x v="1"/>
    <x v="0"/>
    <x v="0"/>
    <x v="63"/>
    <s v="10 Tahun 11 Bulan"/>
    <m/>
    <m/>
    <m/>
    <m/>
    <x v="0"/>
    <s v="-"/>
    <s v="- Kaminton Tambunan, S.T., M.Si. (Lektor)_-"/>
    <x v="8"/>
    <s v="MP/PK"/>
    <x v="3"/>
    <s v="Kampus Bitung"/>
    <x v="0"/>
    <s v="S2 Ilmu Perairan"/>
    <s v="Universitas Sam Ratulangi"/>
    <s v="6659748650200032"/>
    <n v="3927037001"/>
    <x v="0"/>
    <s v="2012"/>
    <s v="12191000108734"/>
    <s v="12-001001-0774"/>
    <d v="2012-11-21T00:00:00"/>
    <s v="Teknik Permesinan Kapal"/>
  </r>
  <r>
    <s v="Itje Danti Wewengkang"/>
    <s v="Ir."/>
    <s v="M.Si."/>
    <s v="Ir. Itje Danti Wewengkang, M.Si."/>
    <s v="19620222 199103 2 001"/>
    <d v="1962-02-22T00:00:00"/>
    <n v="63"/>
    <s v="63 Tahun 7 Bulan"/>
    <s v="61-65"/>
    <s v="Perempuan"/>
    <s v="Pembina Utama Muda, IV/c"/>
    <d v="2024-04-01T00:00:00"/>
    <x v="1"/>
    <x v="0"/>
    <x v="1"/>
    <x v="77"/>
    <s v="16 Tahun 6 Bulan"/>
    <m/>
    <m/>
    <m/>
    <m/>
    <x v="0"/>
    <s v="Kepala Pusat Pembinaan Karakter"/>
    <s v="Ir. Itje Danti Wewengkang, M.Si. (Lektor Kepala)_Kepala Pusat Pembinaan Karakter"/>
    <x v="9"/>
    <s v="TPH/TPPP/PHL"/>
    <x v="3"/>
    <s v="Kampus Bitung"/>
    <x v="0"/>
    <s v="S2 Teknologi Kelautan"/>
    <s v="Institut Pertanian Bogor"/>
    <s v="1554740641230082"/>
    <n v="3922026201"/>
    <x v="0"/>
    <s v="2010"/>
    <s v="105060100274"/>
    <s v="PTP/UNHAS/030"/>
    <d v="2010-09-01T00:00:00"/>
    <s v="Teknologi Penangkapan Ikan"/>
  </r>
  <r>
    <s v="Nova Magdalena Tumanduk"/>
    <s v="-"/>
    <s v="S.Pi., M.Si."/>
    <s v="- Nova Magdalena Tumanduk, S.Pi., M.Si."/>
    <s v="19711129 200112 2 003"/>
    <d v="1971-11-29T00:00:00"/>
    <n v="53"/>
    <s v="53 Tahun 10 Bulan"/>
    <s v="51-55"/>
    <s v="Perempuan"/>
    <s v="Pembina Tk.I, IV/b"/>
    <d v="2024-04-01T00:00:00"/>
    <x v="1"/>
    <x v="0"/>
    <x v="1"/>
    <x v="63"/>
    <s v="10 Tahun 11 Bulan"/>
    <m/>
    <m/>
    <m/>
    <m/>
    <x v="0"/>
    <s v="KAPRODI TPPP"/>
    <s v="- Nova Magdalena Tumanduk, S.Pi., M.Si. (Lektor Kepala)_KAPRODI TPPP"/>
    <x v="9"/>
    <s v="TPH/TPPP/PHL"/>
    <x v="3"/>
    <s v="Kampus Bitung"/>
    <x v="0"/>
    <s v="S2 Ilmu Perairan"/>
    <s v="Universitas Sam Ratulangi"/>
    <s v="0461749650230103"/>
    <s v="3929117101"/>
    <x v="0"/>
    <s v="2010"/>
    <s v="105060100278"/>
    <s v="PTP/UNHAS/034"/>
    <d v="2010-09-01T00:00:00"/>
    <s v="Teknologi Penangkapan Ikan"/>
  </r>
  <r>
    <s v="Fidel James Bonifacio Ticoalu"/>
    <s v="Ir."/>
    <s v="M.Si."/>
    <s v="Ir. Fidel James Bonifacio Ticoalu, M.Si."/>
    <s v="19630831 199003 1 002"/>
    <d v="1963-08-31T00:00:00"/>
    <n v="62"/>
    <s v="62 Tahun 0 Bulan"/>
    <s v="61-65"/>
    <s v="Laki-laki"/>
    <s v="Pembina Tk.I, IV/b"/>
    <d v="2024-06-01T00:00:00"/>
    <x v="1"/>
    <x v="0"/>
    <x v="1"/>
    <x v="100"/>
    <s v="11 Tahun 0 Bulan"/>
    <m/>
    <m/>
    <m/>
    <m/>
    <x v="0"/>
    <s v="-"/>
    <s v="Ir. Fidel James Bonifacio Ticoalu, M.Si. (Lektor Kepala)_-"/>
    <x v="9"/>
    <s v="TPH/TPPP/PHL"/>
    <x v="3"/>
    <s v="Kampus Bitung"/>
    <x v="0"/>
    <s v="S2 Ilmu Perairan"/>
    <s v="Universitas Sam Ratulangi"/>
    <s v="0163741642130063"/>
    <s v="3931086301"/>
    <x v="0"/>
    <s v="2011"/>
    <s v="115060100725"/>
    <s v="PTPS-UNHAS-11-004"/>
    <d v="2011-12-16T00:00:00"/>
    <s v="Pengolahan Hasil Perikanan"/>
  </r>
  <r>
    <s v="Hetty Magrittha Pauline Ondang"/>
    <s v="-"/>
    <s v="S.Pi., M.Si."/>
    <s v="- Hetty Magrittha Pauline Ondang, S.Pi., M.Si."/>
    <s v="19720718 200112 2 001"/>
    <d v="1972-07-18T00:00:00"/>
    <n v="53"/>
    <s v="53 Tahun 2 Bulan"/>
    <s v="51-55"/>
    <s v="Perempuan"/>
    <s v="Pembina Tk.I, IV/b"/>
    <d v="2024-04-01T00:00:00"/>
    <x v="1"/>
    <x v="0"/>
    <x v="1"/>
    <x v="128"/>
    <s v="10 Tahun 10 Bulan"/>
    <m/>
    <m/>
    <m/>
    <m/>
    <x v="0"/>
    <s v="Kepala P3M"/>
    <s v="- Hetty Magrittha Pauline Ondang, S.Pi., M.Si. (Lektor Kepala)_Kepala P3M"/>
    <x v="9"/>
    <s v="TPH/TPPP/PHL"/>
    <x v="3"/>
    <s v="Kampus Bitung"/>
    <x v="0"/>
    <s v="S2 Ilmu Perairan"/>
    <s v="Universitas Sam Ratulangi"/>
    <s v="9050750651230113"/>
    <n v="3918077201"/>
    <x v="0"/>
    <s v="2010"/>
    <s v="105060100279"/>
    <s v="PTP/UNHAS/035"/>
    <d v="2010-09-01T00:00:00"/>
    <s v="Teknologi Penangkapan Ikan"/>
  </r>
  <r>
    <s v="Meilya Suzan Triyastuti"/>
    <s v="-"/>
    <s v="M.T."/>
    <s v="- Meilya Suzan Triyastuti, M.T."/>
    <s v="19920531 201902 2 009"/>
    <d v="1992-05-31T00:00:00"/>
    <n v="33"/>
    <s v="33 Tahun 3 Bulan"/>
    <s v="31-35"/>
    <s v="Perempuan"/>
    <s v="Penata, III/c"/>
    <d v="2024-02-01T00:00:00"/>
    <x v="1"/>
    <x v="0"/>
    <x v="0"/>
    <x v="2"/>
    <s v="2 Tahun 0 Bulan"/>
    <m/>
    <m/>
    <m/>
    <m/>
    <x v="0"/>
    <s v="-"/>
    <s v="- Meilya Suzan Triyastuti, M.T. (Lektor)_-"/>
    <x v="9"/>
    <s v="TPH/TPPP/PHL"/>
    <x v="3"/>
    <s v="Kampus Bitung"/>
    <x v="0"/>
    <s v="S2 Teknik Kimia"/>
    <s v="Universitas Diponegoro"/>
    <s v="7863770671230232"/>
    <s v="0431059202"/>
    <x v="0"/>
    <s v="2023"/>
    <s v="23139500207150"/>
    <s v="23-001005-0460"/>
    <d v="2023-10-31T00:00:00"/>
    <s v="Teknik Kimia"/>
  </r>
  <r>
    <s v="Fitroh Dwi Apriliawan Hariyoto"/>
    <s v="-"/>
    <s v="S.Pd., M.Si."/>
    <s v="- Fitroh Dwi Apriliawan Hariyoto, S.Pd., M.Si."/>
    <s v="19910423 201902 1 006"/>
    <d v="1991-04-23T00:00:00"/>
    <n v="34"/>
    <s v="34 Tahun 5 Bulan"/>
    <s v="31-35"/>
    <s v="Laki-laki"/>
    <s v="Penata Muda Tk.I, III/b"/>
    <d v="2020-03-01T00:00:00"/>
    <x v="1"/>
    <x v="0"/>
    <x v="0"/>
    <x v="44"/>
    <s v="0 Tahun 2 Bulan"/>
    <m/>
    <m/>
    <m/>
    <m/>
    <x v="0"/>
    <s v="Koordinator Kehumasan"/>
    <s v="- Fitroh Dwi Apriliawan Hariyoto, S.Pd., M.Si. (Lektor)_Koordinator Kehumasan"/>
    <x v="9"/>
    <s v="TPH/TPPP/PHL"/>
    <x v="3"/>
    <s v="Kampus Bitung"/>
    <x v="0"/>
    <s v="S2 Biologi Lingkungan"/>
    <s v="Universitas Airlangga"/>
    <s v="1755769670130312"/>
    <s v="3923049101"/>
    <x v="0"/>
    <s v="2024"/>
    <s v="24139500210344"/>
    <s v="24-001007-01-2020"/>
    <d v="2024-08-01T00:00:00"/>
    <s v="Biologi (dan Bioteknologi Umum)"/>
  </r>
  <r>
    <s v="Dessy Atika Natalia"/>
    <s v="-"/>
    <s v="S.ST.Pi., M.Tr.Pi."/>
    <s v="- Dessy Atika Natalia, S.ST.Pi., M.Tr.Pi."/>
    <s v="19881221 201503 2 001"/>
    <d v="1988-12-21T00:00:00"/>
    <n v="36"/>
    <s v="36 Tahun 9 Bulan"/>
    <s v="36-40"/>
    <s v="Perempuan"/>
    <s v="Penata, III/c"/>
    <d v="2023-04-01T00:00:00"/>
    <x v="1"/>
    <x v="0"/>
    <x v="3"/>
    <x v="24"/>
    <s v="1 Tahun 9 Bulan"/>
    <m/>
    <m/>
    <m/>
    <m/>
    <x v="0"/>
    <s v="Kepala Unit Kesamaptaan, Pembinaan Minat, dan Bakat"/>
    <s v="- Dessy Atika Natalia, S.ST.Pi., M.Tr.Pi. (Asisten Ahli)_Kepala Unit Kesamaptaan, Pembinaan Minat, dan Bakat"/>
    <x v="9"/>
    <s v="TPH/TPPP/PHL"/>
    <x v="3"/>
    <s v="Kampus Bitung"/>
    <x v="0"/>
    <s v="S2 Pemanfaatan Sumber Daya Perikanan"/>
    <s v="Politeknik Ahli Usaha Perikanan"/>
    <s v="7553766667230213"/>
    <s v="39211288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8 November 2023_x000a_"/>
  </r>
  <r>
    <s v="Dyah Ayu Rakhmayeni"/>
    <s v="-"/>
    <s v="S.ST., M.Tr.Pi."/>
    <s v="- Dyah Ayu Rakhmayeni, S.ST., M.Tr.Pi."/>
    <s v="19890101 201503 2 004"/>
    <d v="1989-01-01T00:00:00"/>
    <n v="36"/>
    <s v="36 Tahun 8 Bulan"/>
    <s v="36-40"/>
    <s v="Perempuan"/>
    <s v="Penata Muda Tk.I, III/b"/>
    <d v="2019-04-01T00:00:00"/>
    <x v="1"/>
    <x v="0"/>
    <x v="3"/>
    <x v="24"/>
    <s v="1 Tahun 9 Bulan"/>
    <m/>
    <m/>
    <m/>
    <m/>
    <x v="0"/>
    <s v="Sekretaris PRODI TPPP"/>
    <s v="- Dyah Ayu Rakhmayeni, S.ST., M.Tr.Pi. (Asisten Ahli)_Sekretaris PRODI TPPP"/>
    <x v="9"/>
    <s v="TPH/TPPP/PHL"/>
    <x v="3"/>
    <s v="Kampus Bitung"/>
    <x v="0"/>
    <s v="S2 Pemanfaatan Sumber Daya Perikanan"/>
    <s v="Politeknik Ahli Usaha Perikanan"/>
    <s v="9433767668231052"/>
    <s v="39010189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8 November 2023_x000a_"/>
  </r>
  <r>
    <s v="Fernando Wowiling"/>
    <s v="-"/>
    <s v="S.S.T.Pi., M.Si."/>
    <s v="- Fernando Wowiling, S.S.T.Pi., M.Si."/>
    <s v="19930523 202321 1 019"/>
    <d v="1993-05-23T00:00:00"/>
    <n v="32"/>
    <s v="32 Tahun 4 Bulan"/>
    <s v="31-35"/>
    <s v="Laki-laki"/>
    <s v="X"/>
    <d v="2023-10-01T00:00:00"/>
    <x v="1"/>
    <x v="2"/>
    <x v="3"/>
    <x v="129"/>
    <s v="1 Tahun 11 Bulan"/>
    <m/>
    <m/>
    <m/>
    <m/>
    <x v="0"/>
    <s v="Kepala Unit Laboratorium, Pengelola Lab Mutu"/>
    <s v="- Fernando Wowiling, S.S.T.Pi., M.Si. (Asisten Ahli)_Kepala Unit Laboratorium, Pengelola Lab Mutu"/>
    <x v="9"/>
    <s v="TPH/TPPP/PHL"/>
    <x v="3"/>
    <s v="Kampus Bitung"/>
    <x v="0"/>
    <s v="S2 Ilmu Perairan"/>
    <s v="Universitas Sam Ratulangi"/>
    <s v="9855771672130262"/>
    <s v="39230593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_x000a__x000a_TMT Jabfung Dosen Pertama:_x000a_1 Oktober 2023_x000a_"/>
  </r>
  <r>
    <s v="Mohamad Akbar"/>
    <s v="-"/>
    <s v="S.Pi., M.Si."/>
    <s v="- Mohamad Akbar, S.Pi., M.Si."/>
    <s v="19841231 202421 1 007"/>
    <d v="1984-12-31T00:00:00"/>
    <n v="40"/>
    <s v="40 Tahun 8 Bulan"/>
    <s v="36-40"/>
    <s v="Laki-laki"/>
    <s v="X"/>
    <d v="2024-03-01T00:00:00"/>
    <x v="1"/>
    <x v="2"/>
    <x v="3"/>
    <x v="130"/>
    <s v="1 Tahun 6 Bulan"/>
    <m/>
    <m/>
    <m/>
    <m/>
    <x v="0"/>
    <s v="Sekretaris P3M"/>
    <s v="- Mohamad Akbar, S.Pi., M.Si. (Asisten Ahli)_Sekretaris P3M"/>
    <x v="9"/>
    <s v="TPH/TPPP/PHL"/>
    <x v="3"/>
    <s v="Kampus Bitung"/>
    <x v="0"/>
    <s v="S2 Pengelolaan Sumberdaya Pesisir dan Lautan"/>
    <s v="Institut Pertanian Bogor"/>
    <s v="1563762663137023"/>
    <s v="0931128407"/>
    <x v="0"/>
    <s v="2020"/>
    <s v="20109313702927"/>
    <s v="20-001001-0523"/>
    <d v="2020-08-20T00:00:00"/>
    <s v="Sumberdaya Perairan"/>
  </r>
  <r>
    <s v="Fenny Levana Manuel"/>
    <s v="-"/>
    <s v="-"/>
    <s v="- Fenny Levana Manuel, -"/>
    <s v="19840808 200910 2 001"/>
    <d v="1984-08-08T00:00:00"/>
    <n v="41"/>
    <s v="41 Tahun 1 Bulan"/>
    <s v="41-45"/>
    <s v="Perempuan"/>
    <s v="Pengatur Tk.I, II/d"/>
    <d v="2021-10-01T00:00:00"/>
    <x v="1"/>
    <x v="3"/>
    <x v="4"/>
    <x v="39"/>
    <s v="125 Tahun 8 Bulan"/>
    <s v="Pengadministrasi Kepegawaian"/>
    <d v="2024-01-02T00:00:00"/>
    <s v="Urusan Kepegawaian"/>
    <s v="Pelaksana Administrasi Wakil Direktur II"/>
    <x v="0"/>
    <s v="-"/>
    <s v="- Fenny Levana Manuel, - (Pengadministrasi Kepegawaian)_-"/>
    <x v="2"/>
    <m/>
    <x v="3"/>
    <s v="Kampus Bitung"/>
    <x v="4"/>
    <s v="-"/>
    <s v="-"/>
    <m/>
    <m/>
    <x v="2"/>
    <m/>
    <m/>
    <m/>
    <m/>
    <m/>
  </r>
  <r>
    <s v="Patriecia Pianaung"/>
    <s v="-"/>
    <s v="-"/>
    <s v="- Patriecia Pianaung, -"/>
    <s v="19770314 200502 2 001"/>
    <d v="1977-03-14T00:00:00"/>
    <n v="48"/>
    <s v="48 Tahun 6 Bulan"/>
    <s v="46-50"/>
    <s v="Perempuan"/>
    <s v="Penata Muda Tk.I, III/b"/>
    <d v="2025-04-01T00:00:00"/>
    <x v="1"/>
    <x v="3"/>
    <x v="4"/>
    <x v="39"/>
    <s v="125 Tahun 8 Bulan"/>
    <s v="Pengandministrasi Kependidikan"/>
    <d v="2024-06-05T00:00:00"/>
    <s v="Urusan Pendidikan, Penelitian dan Pengabdian Masyarakat"/>
    <s v="Pelaksana Administrasi Wakil Direktur I"/>
    <x v="0"/>
    <s v="-"/>
    <s v="- Patriecia Pianaung, - (Pengandministrasi Kependidikan)_-"/>
    <x v="2"/>
    <m/>
    <x v="3"/>
    <s v="Kampus Bitung"/>
    <x v="4"/>
    <s v="-"/>
    <s v="-"/>
    <m/>
    <m/>
    <x v="2"/>
    <m/>
    <m/>
    <m/>
    <m/>
    <m/>
  </r>
  <r>
    <s v="Grace Kristi Irjayanti"/>
    <s v="-"/>
    <s v="A.Md., S.E."/>
    <s v="- Grace Kristi Irjayanti, A.Md., S.E."/>
    <s v="19770925 201012 2 001"/>
    <d v="1977-09-25T00:00:00"/>
    <n v="48"/>
    <s v="48 Tahun 0 Bulan"/>
    <s v="46-50"/>
    <s v="Perempuan"/>
    <s v="Penata Muda Tk.I, III/b"/>
    <d v="2023-04-01T00:00:00"/>
    <x v="1"/>
    <x v="3"/>
    <x v="4"/>
    <x v="39"/>
    <s v="125 Tahun 8 Bulan"/>
    <s v="Pengadministrasi PBJ"/>
    <d v="2025-01-15T00:00:00"/>
    <s v="Urusan Tata Usaha dan Kerumahtanggaan (Administrasi/Teknis)"/>
    <s v="Pelaksana Administrasi Wakil Direktur II"/>
    <x v="0"/>
    <s v="-"/>
    <s v="- Grace Kristi Irjayanti, A.Md., S.E. (Pengadministrasi PBJ)_-"/>
    <x v="2"/>
    <m/>
    <x v="3"/>
    <s v="Kampus Bitung"/>
    <x v="3"/>
    <s v="S1 Akuntansi"/>
    <s v="Sekolah Tinggi Ilmu Ekonomi Sulawesi Utara"/>
    <m/>
    <m/>
    <x v="2"/>
    <m/>
    <m/>
    <m/>
    <m/>
    <m/>
  </r>
  <r>
    <s v="Hafsah Paputungan"/>
    <s v="-"/>
    <s v="S.E."/>
    <s v="- Hafsah Paputungan, S.E."/>
    <s v="19720922 200212 2 002"/>
    <d v="1972-09-22T00:00:00"/>
    <n v="53"/>
    <s v="53 Tahun 0 Bulan"/>
    <s v="51-55"/>
    <s v="Perempuan"/>
    <s v="Penata Tk.I, III/d"/>
    <d v="2025-04-01T00:00:00"/>
    <x v="1"/>
    <x v="3"/>
    <x v="4"/>
    <x v="39"/>
    <s v="125 Tahun 8 Bulan"/>
    <s v="Bendahara Penerimaan"/>
    <s v="-"/>
    <s v="Urusan Keuangan dan Pengelolaan Barang Milik Negara"/>
    <s v="Pelaksana Administrasi Wakil Direktur II"/>
    <x v="0"/>
    <s v="-"/>
    <s v="- Hafsah Paputungan, S.E. (Bendahara Penerimaan)_-"/>
    <x v="2"/>
    <m/>
    <x v="3"/>
    <s v="Kampus Bitung"/>
    <x v="3"/>
    <s v="S1 Manajemen"/>
    <s v="Sekolah Tinggi Ilmu Ekonomi Pioner Manado"/>
    <m/>
    <m/>
    <x v="2"/>
    <m/>
    <m/>
    <m/>
    <m/>
    <m/>
  </r>
  <r>
    <s v="Joys Tambanaung"/>
    <s v="-"/>
    <s v="-"/>
    <s v="- Joys Tambanaung, -"/>
    <s v="19761030 200312 1 002"/>
    <d v="1976-10-30T00:00:00"/>
    <n v="48"/>
    <s v="48 Tahun 11 Bulan"/>
    <s v="46-50"/>
    <s v="Laki-laki"/>
    <s v="Penata Muda Tk.I, III/b"/>
    <d v="2024-04-01T00:00:00"/>
    <x v="1"/>
    <x v="3"/>
    <x v="4"/>
    <x v="39"/>
    <s v="125 Tahun 8 Bulan"/>
    <s v="Pengadministrasi Prodi TPPP"/>
    <d v="2025-01-15T00:00:00"/>
    <s v="Urusan Pendidikan, Penelitian dan Pengabdian Masyarakat"/>
    <s v="Pelaksana Administrasi Wakil Direktur I"/>
    <x v="0"/>
    <s v="-"/>
    <s v="- Joys Tambanaung, - (Pengadministrasi Prodi TPPP)_-"/>
    <x v="2"/>
    <m/>
    <x v="3"/>
    <s v="Kampus Bitung"/>
    <x v="4"/>
    <s v="-"/>
    <s v="-"/>
    <m/>
    <m/>
    <x v="2"/>
    <m/>
    <m/>
    <m/>
    <m/>
    <m/>
  </r>
  <r>
    <s v="Temi Susan Kaligis"/>
    <s v="-"/>
    <s v="A.Md."/>
    <s v="- Temi Susan Kaligis, A.Md."/>
    <s v="19790927 201012 2 001"/>
    <d v="1979-09-27T00:00:00"/>
    <n v="46"/>
    <s v="46 Tahun 0 Bulan"/>
    <s v="46-50"/>
    <s v="Perempuan"/>
    <s v="Penata Muda Tk.I, III/b"/>
    <d v="2023-04-01T00:00:00"/>
    <x v="1"/>
    <x v="3"/>
    <x v="4"/>
    <x v="39"/>
    <s v="125 Tahun 8 Bulan"/>
    <s v="Pengelola Kepegawaian (OPERATOR SIMPEG)"/>
    <d v="2020-01-09T00:00:00"/>
    <s v="Urusan Kepegawaian"/>
    <s v="Pelaksana Administrasi Wakil Direktur II"/>
    <x v="0"/>
    <s v="-"/>
    <s v="- Temi Susan Kaligis, A.Md. (Pengelola Kepegawaian (OPERATOR SIMPEG))_-"/>
    <x v="2"/>
    <m/>
    <x v="3"/>
    <s v="Kampus Bitung"/>
    <x v="7"/>
    <s v="D3 Ekonomi Akuntansi"/>
    <s v="Universitas Sam Ratulangi"/>
    <m/>
    <m/>
    <x v="2"/>
    <m/>
    <m/>
    <m/>
    <m/>
    <m/>
  </r>
  <r>
    <s v="Wesly Othniel Mamangkey"/>
    <s v="-"/>
    <s v="A.Md., S.T."/>
    <s v="- Wesly Othniel Mamangkey, A.Md., S.T."/>
    <s v="19691013 200212 1 004"/>
    <d v="1969-10-13T00:00:00"/>
    <n v="55"/>
    <s v="55 Tahun 11 Bulan"/>
    <s v="51-55"/>
    <s v="Laki-laki"/>
    <s v="Penata Tk.I, III/d"/>
    <d v="2025-04-01T00:00:00"/>
    <x v="1"/>
    <x v="3"/>
    <x v="4"/>
    <x v="39"/>
    <s v="125 Tahun 8 Bulan"/>
    <s v="Kepala TEFA Fishing Gear"/>
    <d v="2025-01-15T00:00:00"/>
    <s v="Urusan Pendidikan, Penelitian dan Pengabdian Masyarakat"/>
    <s v="Pelaksana Administrasi Wakil Direktur I"/>
    <x v="0"/>
    <s v="-"/>
    <s v="- Wesly Othniel Mamangkey, A.Md., S.T. (Kepala TEFA Fishing Gear)_-"/>
    <x v="2"/>
    <m/>
    <x v="3"/>
    <s v="Kampus Bitung"/>
    <x v="3"/>
    <s v="S1 Teknik Kelautan"/>
    <s v="Institut Teknologi Minaesa"/>
    <m/>
    <m/>
    <x v="2"/>
    <m/>
    <m/>
    <m/>
    <m/>
    <m/>
  </r>
  <r>
    <s v="Zestifianus Selsius Luma"/>
    <s v="-"/>
    <s v="-"/>
    <s v="- Zestifianus Selsius Luma, -"/>
    <s v="19800906 200312 1 007"/>
    <d v="1980-09-06T00:00:00"/>
    <n v="45"/>
    <s v="45 Tahun 0 Bulan"/>
    <s v="41-45"/>
    <s v="Laki-laki"/>
    <s v="Pengatur Muda Tk.I, II/b"/>
    <d v="2025-04-01T00:00:00"/>
    <x v="1"/>
    <x v="3"/>
    <x v="4"/>
    <x v="39"/>
    <s v="125 Tahun 8 Bulan"/>
    <s v="Satuan Pengamanan"/>
    <d v="2025-01-15T00:00:00"/>
    <s v="Urusan Tata Usaha dan Kerumahtanggaan (Administrasi/Teknis)"/>
    <s v="Pelaksana Administrasi Wakil Direktur II"/>
    <x v="0"/>
    <s v="-"/>
    <s v="- Zestifianus Selsius Luma, - (Satuan Pengamanan)_-"/>
    <x v="2"/>
    <m/>
    <x v="3"/>
    <s v="Kampus Bitung"/>
    <x v="6"/>
    <s v="-"/>
    <s v="-"/>
    <m/>
    <m/>
    <x v="2"/>
    <m/>
    <m/>
    <m/>
    <m/>
    <m/>
  </r>
  <r>
    <s v="Adrie Kotutung"/>
    <s v="-"/>
    <s v="-"/>
    <s v="- Adrie Kotutung, -"/>
    <s v="19711110 200811 1 001"/>
    <d v="1971-11-10T00:00:00"/>
    <n v="53"/>
    <s v="53 Tahun 10 Bulan"/>
    <s v="51-55"/>
    <s v="Laki-laki"/>
    <s v="Pengatur Muda, II/a"/>
    <d v="2025-04-01T00:00:00"/>
    <x v="1"/>
    <x v="3"/>
    <x v="4"/>
    <x v="39"/>
    <s v="125 Tahun 8 Bulan"/>
    <s v="Komandan Satuan Pengamanan"/>
    <d v="2020-01-09T00:00:00"/>
    <s v="Urusan Tata Usaha dan Kerumahtanggaan (Administrasi/Teknis)"/>
    <s v="Pelaksana Administrasi Wakil Direktur II"/>
    <x v="0"/>
    <s v="-"/>
    <s v="- Adrie Kotutung, - (Komandan Satuan Pengamanan)_-"/>
    <x v="2"/>
    <m/>
    <x v="3"/>
    <s v="Kampus Bitung"/>
    <x v="6"/>
    <s v="-"/>
    <s v="-"/>
    <m/>
    <m/>
    <x v="2"/>
    <m/>
    <m/>
    <m/>
    <m/>
    <m/>
  </r>
  <r>
    <s v="Dial Aramuda"/>
    <s v="-"/>
    <s v="-"/>
    <s v="- Dial Aramuda, -"/>
    <s v="19821119 200701 1 002"/>
    <d v="1982-11-19T00:00:00"/>
    <n v="42"/>
    <s v="42 Tahun 10 Bulan"/>
    <s v="41-45"/>
    <s v="Laki-laki"/>
    <s v="Penata Muda Tk.I, III/b"/>
    <d v="2023-04-01T00:00:00"/>
    <x v="1"/>
    <x v="3"/>
    <x v="4"/>
    <x v="39"/>
    <s v="125 Tahun 8 Bulan"/>
    <s v="Pengelola Sarana dan Prasarana Kantor"/>
    <d v="2020-01-09T00:00:00"/>
    <s v="Urusan Tata Usaha dan Kerumahtanggaan (Administrasi/Teknis)"/>
    <s v="Pelaksana Administrasi Wakil Direktur II"/>
    <x v="0"/>
    <s v="belum pencantuman gelar S1"/>
    <s v="- Dial Aramuda, - (Pengelola Sarana dan Prasarana Kantor)_belum pencantuman gelar S1"/>
    <x v="2"/>
    <m/>
    <x v="3"/>
    <s v="Kampus Bitung"/>
    <x v="3"/>
    <s v="S1 Sosiologi"/>
    <s v="STISIP Merdeka Manado"/>
    <m/>
    <m/>
    <x v="2"/>
    <m/>
    <m/>
    <m/>
    <m/>
    <m/>
  </r>
  <r>
    <s v="Jumaat Paparo"/>
    <s v="-"/>
    <s v="-"/>
    <s v="- Jumaat Paparo, -"/>
    <s v="19720609 200312 1 002"/>
    <d v="1972-06-09T00:00:00"/>
    <n v="53"/>
    <s v="53 Tahun 3 Bulan"/>
    <s v="51-55"/>
    <s v="Laki-laki"/>
    <s v="Pengatur, II/c"/>
    <d v="2022-04-01T00:00:00"/>
    <x v="1"/>
    <x v="3"/>
    <x v="4"/>
    <x v="39"/>
    <s v="125 Tahun 8 Bulan"/>
    <s v="Teknisi Sarana dan Prasarana"/>
    <d v="2022-01-01T00:00:00"/>
    <s v="Urusan Tata Usaha dan Kerumahtanggaan (Administrasi/Teknis)"/>
    <s v="Pelaksana Administrasi Wakil Direktur II"/>
    <x v="0"/>
    <s v="-"/>
    <s v="- Jumaat Paparo, - (Teknisi Sarana dan Prasarana)_-"/>
    <x v="2"/>
    <m/>
    <x v="3"/>
    <s v="Kampus Bitung"/>
    <x v="4"/>
    <s v="-"/>
    <s v="-"/>
    <m/>
    <m/>
    <x v="2"/>
    <m/>
    <m/>
    <m/>
    <m/>
    <m/>
  </r>
  <r>
    <s v="Stefanny Stevie Tumigolung"/>
    <s v="-"/>
    <s v="S.Pi., M.Tr.Pi."/>
    <s v="- Stefanny Stevie Tumigolung, S.Pi., M.Tr.Pi."/>
    <s v="19830925 201012 1 004"/>
    <d v="1983-09-25T00:00:00"/>
    <n v="42"/>
    <s v="42 Tahun 0 Bulan"/>
    <s v="41-45"/>
    <s v="Laki-laki"/>
    <s v="Penata Muda Tk.I, III/b"/>
    <d v="2023-04-01T00:00:00"/>
    <x v="1"/>
    <x v="3"/>
    <x v="4"/>
    <x v="39"/>
    <s v="125 Tahun 8 Bulan"/>
    <s v="Kepala Kamar Mesin"/>
    <d v="2020-01-09T00:00:00"/>
    <s v="Urusan Tata Usaha dan Kerumahtanggaan (ABK)"/>
    <s v="Pelaksana Administrasi Wakil Direktur II"/>
    <x v="0"/>
    <m/>
    <s v="- Stefanny Stevie Tumigolung, S.Pi., M.Tr.Pi. (Kepala Kamar Mesin)_"/>
    <x v="2"/>
    <m/>
    <x v="3"/>
    <s v="Kampus Bitung"/>
    <x v="0"/>
    <s v="S2 Pemanfaatan Sumber Daya Perikanan"/>
    <s v="Politeknik Ahli Usaha Perikanan"/>
    <m/>
    <m/>
    <x v="2"/>
    <m/>
    <m/>
    <m/>
    <m/>
    <m/>
  </r>
  <r>
    <s v="Saiful"/>
    <s v="-"/>
    <s v="A.Md."/>
    <s v="- Saiful, A.Md."/>
    <s v="  19871008 202203 1 003"/>
    <d v="1987-10-08T00:00:00"/>
    <n v="37"/>
    <s v="37 Tahun 11 Bulan"/>
    <s v="36-40"/>
    <s v="Laki-laki"/>
    <s v="Pengatur, II/c"/>
    <d v="2023-03-01T00:00:00"/>
    <x v="1"/>
    <x v="3"/>
    <x v="4"/>
    <x v="39"/>
    <s v="125 Tahun 8 Bulan"/>
    <s v="Kepala Kamar Mesin"/>
    <d v="2025-01-15T00:00:00"/>
    <s v="Urusan Tata Usaha dan Kerumahtanggaan (ABK)"/>
    <s v="Pelaksana Administrasi Wakil Direktur II"/>
    <x v="0"/>
    <s v="-"/>
    <s v="- Saiful, A.Md. (Kepala Kamar Mesin)_-"/>
    <x v="2"/>
    <m/>
    <x v="3"/>
    <s v="Kampus Bitung"/>
    <x v="7"/>
    <s v="D3 Mekanisasi Perikanan"/>
    <s v="Akademi Perikanan Bitung"/>
    <m/>
    <m/>
    <x v="2"/>
    <m/>
    <m/>
    <m/>
    <m/>
    <m/>
  </r>
  <r>
    <s v="Raha Agung Irawan"/>
    <s v="-"/>
    <s v="-"/>
    <s v="- Raha Agung Irawan, -"/>
    <s v="19921107 202203 1 001"/>
    <d v="1992-11-07T00:00:00"/>
    <n v="32"/>
    <s v="32 Tahun 10 Bulan"/>
    <s v="31-35"/>
    <s v="Laki-laki"/>
    <s v="Pengatur Muda, II/a"/>
    <d v="2022-03-01T00:00:00"/>
    <x v="1"/>
    <x v="3"/>
    <x v="4"/>
    <x v="39"/>
    <s v="125 Tahun 8 Bulan"/>
    <s v="Pengadministrasi TEFA Bengkel Kapal Latih"/>
    <d v="2025-01-15T00:00:00"/>
    <s v="Urusan Pendidikan, Penelitian dan Pengabdian Masyarakat"/>
    <s v="Pelaksana Administrasi Wakil Direktur I"/>
    <x v="0"/>
    <s v="-"/>
    <s v="- Raha Agung Irawan, - (Pengadministrasi TEFA Bengkel Kapal Latih)_-"/>
    <x v="2"/>
    <m/>
    <x v="3"/>
    <s v="Kampus Bitung"/>
    <x v="4"/>
    <s v="-"/>
    <s v="-"/>
    <m/>
    <m/>
    <x v="2"/>
    <m/>
    <m/>
    <m/>
    <m/>
    <m/>
  </r>
  <r>
    <s v="Gregorio A. Tumewu"/>
    <s v="-"/>
    <s v="-"/>
    <s v="- Gregorio A. Tumewu, -"/>
    <s v="19980425 202203 1 002"/>
    <d v="1998-04-25T00:00:00"/>
    <n v="27"/>
    <s v="27 Tahun 5 Bulan"/>
    <s v="26-30"/>
    <s v="Laki-laki"/>
    <s v="Pengatur Muda, II/a"/>
    <d v="2023-03-01T00:00:00"/>
    <x v="1"/>
    <x v="3"/>
    <x v="4"/>
    <x v="39"/>
    <s v="125 Tahun 8 Bulan"/>
    <s v="Nahkoda Kapal Latih Coelacanth"/>
    <d v="2025-01-15T00:00:00"/>
    <s v="Urusan Tata Usaha dan Kerumahtanggaan (ABK)"/>
    <s v="Pelaksana Administrasi Wakil Direktur II"/>
    <x v="0"/>
    <s v="-"/>
    <s v="- Gregorio A. Tumewu, - (Nahkoda Kapal Latih Coelacanth)_-"/>
    <x v="2"/>
    <m/>
    <x v="3"/>
    <s v="Kampus Bitung"/>
    <x v="4"/>
    <s v="-"/>
    <s v="-"/>
    <m/>
    <m/>
    <x v="2"/>
    <m/>
    <m/>
    <m/>
    <m/>
    <m/>
  </r>
  <r>
    <s v="Septyan Vladimir Makanoneng"/>
    <s v="-"/>
    <s v="A.M.Pi."/>
    <s v="- Septyan Vladimir Makanoneng, A.M.Pi."/>
    <s v="19960928 202203 1 003"/>
    <d v="1996-09-28T00:00:00"/>
    <n v="29"/>
    <s v="29 Tahun 0 Bulan"/>
    <s v="26-30"/>
    <s v="Laki-laki"/>
    <s v="Pengatur, II/c"/>
    <d v="2023-03-01T00:00:00"/>
    <x v="1"/>
    <x v="3"/>
    <x v="4"/>
    <x v="39"/>
    <s v="125 Tahun 8 Bulan"/>
    <s v="Kepala Kamar Mesin"/>
    <d v="2022-03-01T00:00:00"/>
    <s v="Urusan Tata Usaha dan Kerumahtanggaan (ABK)"/>
    <s v="Pelaksana Administrasi Wakil Direktur II"/>
    <x v="0"/>
    <s v="-"/>
    <s v="- Septyan Vladimir Makanoneng, A.M.Pi. (Kepala Kamar Mesin)_-"/>
    <x v="2"/>
    <m/>
    <x v="3"/>
    <s v="Kampus Bitung"/>
    <x v="7"/>
    <s v="D3 Mekanisasi Perikanan"/>
    <s v="Politeknik Kelautan dan Perikanan Bitung"/>
    <m/>
    <m/>
    <x v="2"/>
    <m/>
    <m/>
    <m/>
    <m/>
    <m/>
  </r>
  <r>
    <s v="Stefanus Pangandaheng"/>
    <s v="-"/>
    <s v="A.Md.Pi."/>
    <s v="- Stefanus Pangandaheng, A.Md.Pi."/>
    <s v="19950609 202203 1 001"/>
    <d v="1995-06-09T00:00:00"/>
    <n v="30"/>
    <s v="30 Tahun 3 Bulan"/>
    <s v="26-30"/>
    <s v="Laki-laki"/>
    <s v="Pengatur, II/c"/>
    <d v="2023-03-01T00:00:00"/>
    <x v="1"/>
    <x v="3"/>
    <x v="4"/>
    <x v="39"/>
    <s v="125 Tahun 8 Bulan"/>
    <s v="Masinis Kapal"/>
    <d v="2022-03-01T00:00:00"/>
    <s v="Urusan Tata Usaha dan Kerumahtanggaan (ABK)"/>
    <s v="Pelaksana Administrasi Wakil Direktur II"/>
    <x v="0"/>
    <s v="-"/>
    <s v="- Stefanus Pangandaheng, A.Md.Pi. (Masinis Kapal)_-"/>
    <x v="2"/>
    <m/>
    <x v="3"/>
    <s v="Kampus Bitung"/>
    <x v="7"/>
    <s v="D3 Mekanisasi Perikanan"/>
    <s v="Politeknik Kelautan dan Perikanan Bitung"/>
    <m/>
    <m/>
    <x v="2"/>
    <m/>
    <m/>
    <m/>
    <m/>
    <m/>
  </r>
  <r>
    <s v="Peris Pangkiro"/>
    <s v="-"/>
    <s v="A.Md.Pi."/>
    <s v="- Peris Pangkiro, A.Md.Pi."/>
    <s v="19920108 202203 1 001"/>
    <d v="1992-01-08T00:00:00"/>
    <n v="33"/>
    <s v="33 Tahun 8 Bulan"/>
    <s v="31-35"/>
    <s v="Laki-laki"/>
    <s v="Pengatur, II/c"/>
    <d v="2023-03-01T00:00:00"/>
    <x v="1"/>
    <x v="3"/>
    <x v="4"/>
    <x v="39"/>
    <s v="125 Tahun 8 Bulan"/>
    <s v="Kepala Kamar Mesin"/>
    <d v="2025-01-15T00:00:00"/>
    <s v="Urusan Tata Usaha dan Kerumahtanggaan (ABK)"/>
    <s v="Pelaksana Administrasi Wakil Direktur II"/>
    <x v="0"/>
    <s v="-"/>
    <s v="- Peris Pangkiro, A.Md.Pi. (Kepala Kamar Mesin)_-"/>
    <x v="2"/>
    <m/>
    <x v="3"/>
    <s v="Kampus Bitung"/>
    <x v="7"/>
    <s v="D3 Mekanisasi Perikanan"/>
    <s v="Politeknik Kelautan dan Perikanan Bitung"/>
    <m/>
    <m/>
    <x v="2"/>
    <m/>
    <m/>
    <m/>
    <m/>
    <m/>
  </r>
  <r>
    <s v="Gerald David Soleman Ontah"/>
    <s v="-"/>
    <s v="A.Md.Pi."/>
    <s v="- Gerald David Soleman Ontah, A.Md.Pi."/>
    <s v="19950602 202203 1 004"/>
    <d v="1995-06-02T00:00:00"/>
    <n v="30"/>
    <s v="30 Tahun 3 Bulan"/>
    <s v="26-30"/>
    <s v="Laki-laki"/>
    <s v="Pengatur, II/c"/>
    <d v="2023-03-01T00:00:00"/>
    <x v="1"/>
    <x v="3"/>
    <x v="4"/>
    <x v="39"/>
    <s v="125 Tahun 8 Bulan"/>
    <s v="Kepala Kamar Mesin"/>
    <d v="2025-01-15T00:00:00"/>
    <s v="Urusan Tata Usaha dan Kerumahtanggaan (ABK)"/>
    <s v="Pelaksana Administrasi Wakil Direktur II"/>
    <x v="0"/>
    <s v="-"/>
    <s v="- Gerald David Soleman Ontah, A.Md.Pi. (Kepala Kamar Mesin)_-"/>
    <x v="2"/>
    <m/>
    <x v="3"/>
    <s v="Kampus Bitung"/>
    <x v="7"/>
    <s v="D3 Mekanisasi Perikanan"/>
    <s v="Politeknik Kelautan dan Perikanan Bitung"/>
    <m/>
    <m/>
    <x v="2"/>
    <m/>
    <m/>
    <m/>
    <m/>
    <m/>
  </r>
  <r>
    <s v="Joice Sandra Tendean"/>
    <s v="-"/>
    <s v="S.Kep."/>
    <s v="- Joice Sandra Tendean, S.Kep."/>
    <s v="19770111 200604 2 007"/>
    <d v="1977-01-11T00:00:00"/>
    <n v="48"/>
    <s v="48 Tahun 8 Bulan"/>
    <s v="46-50"/>
    <s v="Perempuan"/>
    <s v="Penata, III/c"/>
    <d v="2022-04-01T00:00:00"/>
    <x v="1"/>
    <x v="3"/>
    <x v="4"/>
    <x v="39"/>
    <s v="125 Tahun 8 Bulan"/>
    <s v="Pengelola Unit Pelayanan Kesehatan"/>
    <d v="2025-01-15T00:00:00"/>
    <s v="Urusan Pembinaan Karakter"/>
    <s v="Pelaksana Administrasi Wakil Direktur III"/>
    <x v="0"/>
    <s v="-"/>
    <s v="- Joice Sandra Tendean, S.Kep. (Pengelola Unit Pelayanan Kesehatan)_-"/>
    <x v="2"/>
    <m/>
    <x v="3"/>
    <s v="Kampus Bitung"/>
    <x v="3"/>
    <s v="S1 Ilmu Keperawatan"/>
    <s v="Universitas Sari Putra Indonesia Tomohon"/>
    <m/>
    <m/>
    <x v="2"/>
    <m/>
    <m/>
    <m/>
    <m/>
    <m/>
  </r>
  <r>
    <s v="Saeful Ahmad"/>
    <s v="-"/>
    <s v="-"/>
    <s v="- Saeful Ahmad, -"/>
    <s v="19800802 200312 1 003"/>
    <d v="1980-08-02T00:00:00"/>
    <n v="45"/>
    <s v="45 Tahun 1 Bulan"/>
    <s v="41-45"/>
    <s v="Laki-laki"/>
    <s v="Pengatur, II/c"/>
    <d v="2022-04-01T00:00:00"/>
    <x v="1"/>
    <x v="3"/>
    <x v="4"/>
    <x v="39"/>
    <s v="125 Tahun 8 Bulan"/>
    <s v="Petugas Kebersihan Lingkungan"/>
    <d v="2025-01-15T00:00:00"/>
    <s v="Urusan Tata Usaha dan Kerumahtanggaan (Administrasi/Teknis)"/>
    <s v="Pelaksana Administrasi Wakil Direktur II"/>
    <x v="0"/>
    <s v="-"/>
    <s v="- Saeful Ahmad, - (Petugas Kebersihan Lingkungan)_-"/>
    <x v="2"/>
    <m/>
    <x v="3"/>
    <s v="Kampus Bitung"/>
    <x v="4"/>
    <s v="-"/>
    <s v="-"/>
    <m/>
    <m/>
    <x v="2"/>
    <m/>
    <m/>
    <m/>
    <m/>
    <m/>
  </r>
  <r>
    <s v="Grandhi Kaenato Da Gomez"/>
    <s v="-"/>
    <s v="S.St.Pi., M.Tr.Pi."/>
    <s v="- Grandhi Kaenato Da Gomez, S.St.Pi., M.Tr.Pi."/>
    <s v="19930326 201503 1 003"/>
    <d v="1993-03-26T00:00:00"/>
    <n v="32"/>
    <s v="32 Tahun 6 Bulan"/>
    <s v="31-35"/>
    <s v="Laki-laki"/>
    <s v="Penata Muda Tk.I, III/b"/>
    <d v="2022-04-01T00:00:00"/>
    <x v="1"/>
    <x v="3"/>
    <x v="4"/>
    <x v="39"/>
    <s v="125 Tahun 8 Bulan"/>
    <s v="Penyusun Laporan Keuangan"/>
    <d v="2023-01-01T00:00:00"/>
    <s v="Urusan Keuangan dan Pengelolaan Barang Milik Negara"/>
    <s v="Pelaksana Administrasi Wakil Direktur II"/>
    <x v="0"/>
    <s v="Kepala Unit Sertifikasi dan Uji Kompetensi"/>
    <s v="- Grandhi Kaenato Da Gomez, S.St.Pi., M.Tr.Pi. (Penyusun Laporan Keuangan)_Kepala Unit Sertifikasi dan Uji Kompetensi"/>
    <x v="2"/>
    <m/>
    <x v="3"/>
    <s v="Kampus Bitung"/>
    <x v="0"/>
    <s v="S2 Pemanfaatan Sumber Daya Perikanan"/>
    <s v="Politeknik Ahli Usaha Perikanan"/>
    <m/>
    <m/>
    <x v="2"/>
    <m/>
    <m/>
    <m/>
    <m/>
    <m/>
  </r>
  <r>
    <s v="Yunita Meilan Lydia Undap"/>
    <s v="-"/>
    <s v="S.S."/>
    <s v="- Yunita Meilan Lydia Undap, S.S."/>
    <s v="19800618 200701 2 001"/>
    <d v="1980-06-18T00:00:00"/>
    <n v="45"/>
    <s v="45 Tahun 3 Bulan"/>
    <s v="41-45"/>
    <s v="Perempuan"/>
    <s v="Penata Tk.I, III/d"/>
    <d v="2018-04-01T00:00:00"/>
    <x v="1"/>
    <x v="4"/>
    <x v="4"/>
    <x v="39"/>
    <s v="125 Tahun 8 Bulan"/>
    <s v="Pengembang Teknologi Pembelajaran Ahli Muda"/>
    <d v="2020-10-22T00:00:00"/>
    <m/>
    <m/>
    <x v="18"/>
    <s v="-"/>
    <s v="- Yunita Meilan Lydia Undap, S.S. (Pengembang Teknologi Pembelajaran Ahli Muda)_-"/>
    <x v="2"/>
    <m/>
    <x v="3"/>
    <s v="Kampus Bitung"/>
    <x v="3"/>
    <s v="S1 Sastra Inggris"/>
    <s v="Universitas Sam Ratulangi"/>
    <m/>
    <m/>
    <x v="2"/>
    <m/>
    <m/>
    <m/>
    <m/>
    <m/>
  </r>
  <r>
    <s v="Olvi Olke Wowiling"/>
    <s v="-"/>
    <s v="S.E."/>
    <s v="- Olvi Olke Wowiling, S.E."/>
    <s v="19731009 200212 2 002"/>
    <d v="1973-10-09T00:00:00"/>
    <n v="51"/>
    <s v="51 Tahun 11 Bulan"/>
    <s v="51-55"/>
    <s v="Perempuan"/>
    <s v="Penata, III/c"/>
    <d v="2021-04-01T00:00:00"/>
    <x v="1"/>
    <x v="4"/>
    <x v="4"/>
    <x v="39"/>
    <s v="125 Tahun 8 Bulan"/>
    <s v="Pengembang Teknologi Pembelajaran Ahli Pertama"/>
    <d v="2020-10-22T00:00:00"/>
    <m/>
    <m/>
    <x v="18"/>
    <s v="-"/>
    <s v="- Olvi Olke Wowiling, S.E. (Pengembang Teknologi Pembelajaran Ahli Pertama)_-"/>
    <x v="2"/>
    <m/>
    <x v="3"/>
    <s v="Kampus Bitung"/>
    <x v="3"/>
    <s v="S1 Manajemen"/>
    <s v="Sekolah Tinggi Ilmu Ekonomi Pioner Manado"/>
    <m/>
    <m/>
    <x v="2"/>
    <m/>
    <m/>
    <m/>
    <m/>
    <m/>
  </r>
  <r>
    <s v="Lexi Junus Saul Hosang"/>
    <s v="-"/>
    <s v="S.T."/>
    <s v="- Lexi Junus Saul Hosang, S.T."/>
    <s v="19751110 200811 1 001"/>
    <d v="1975-11-10T00:00:00"/>
    <n v="49"/>
    <s v="49 Tahun 10 Bulan"/>
    <s v="46-50"/>
    <s v="Laki-laki"/>
    <s v="Penata Tk.I, III/d"/>
    <d v="2021-04-01T00:00:00"/>
    <x v="1"/>
    <x v="4"/>
    <x v="4"/>
    <x v="39"/>
    <s v="125 Tahun 8 Bulan"/>
    <s v="Statistisi Pertama"/>
    <d v="2020-10-22T00:00:00"/>
    <m/>
    <m/>
    <x v="19"/>
    <s v="-"/>
    <s v="- Lexi Junus Saul Hosang, S.T. (Statistisi Pertama)_-"/>
    <x v="2"/>
    <m/>
    <x v="3"/>
    <s v="Kampus Bitung"/>
    <x v="3"/>
    <s v="S1 Teknik Mesin"/>
    <s v="Universitas Sam Ratulangi"/>
    <m/>
    <m/>
    <x v="2"/>
    <m/>
    <m/>
    <m/>
    <m/>
    <m/>
  </r>
  <r>
    <s v="Feronica Umboh"/>
    <s v="-"/>
    <s v="S.E."/>
    <s v="- Feronica Umboh, S.E."/>
    <s v="19720208 200003 2 002"/>
    <d v="1972-02-08T00:00:00"/>
    <n v="53"/>
    <s v="53 Tahun 7 Bulan"/>
    <s v="51-55"/>
    <s v="Perempuan"/>
    <s v="Penata Tk.I, III/d"/>
    <d v="2016-10-01T00:00:00"/>
    <x v="1"/>
    <x v="3"/>
    <x v="4"/>
    <x v="39"/>
    <s v="125 Tahun 8 Bulan"/>
    <s v="Kepala Subbagian Umum"/>
    <d v="2025-08-13T00:00:00"/>
    <s v="Urusan Tata Usaha dan Kerumahtanggaan (Administrasi/Teknis)"/>
    <s v="Pelaksana Administrasi Wakil Direktur II"/>
    <x v="0"/>
    <s v="-"/>
    <s v="- Feronica Umboh, S.E. (Kepala Subbagian Umum)_-"/>
    <x v="2"/>
    <m/>
    <x v="3"/>
    <s v="Kampus Bitung"/>
    <x v="3"/>
    <s v="S1 Akuntansi"/>
    <s v="Sekolah Tinggi Ilmu Ekonomi Petra"/>
    <m/>
    <m/>
    <x v="2"/>
    <m/>
    <m/>
    <m/>
    <m/>
    <m/>
  </r>
  <r>
    <s v="Dolfinus Blasius Blasing"/>
    <s v="-"/>
    <s v="-"/>
    <s v="- Dolfinus Blasius Blasing, -"/>
    <s v="19690516 200212 1 002"/>
    <d v="1969-05-16T00:00:00"/>
    <n v="56"/>
    <s v="56 Tahun 4 Bulan"/>
    <s v="56-60"/>
    <s v="Laki-laki"/>
    <s v="Penata Muda, III/a"/>
    <d v="2019-04-01T00:00:00"/>
    <x v="1"/>
    <x v="4"/>
    <x v="4"/>
    <x v="39"/>
    <s v="125 Tahun 8 Bulan"/>
    <s v="Pranata Keuangan APBN Terampil"/>
    <d v="2021-02-26T00:00:00"/>
    <m/>
    <m/>
    <x v="11"/>
    <s v="-"/>
    <s v="- Dolfinus Blasius Blasing, - (Pranata Keuangan APBN Terampil)_-"/>
    <x v="2"/>
    <m/>
    <x v="3"/>
    <s v="Kampus Bitung"/>
    <x v="4"/>
    <s v="-"/>
    <s v="-"/>
    <m/>
    <m/>
    <x v="2"/>
    <m/>
    <m/>
    <m/>
    <m/>
    <m/>
  </r>
  <r>
    <s v="Silvania Meyke Cherly Pangkerego"/>
    <s v="-"/>
    <s v="S.E."/>
    <s v="- Silvania Meyke Cherly Pangkerego, S.E."/>
    <s v="19660519 200003 2 004"/>
    <d v="1966-05-19T00:00:00"/>
    <n v="59"/>
    <s v="59 Tahun 4 Bulan"/>
    <s v="56-60"/>
    <s v="Perempuan"/>
    <s v="Penata Tk.I, III/d"/>
    <d v="2021-04-01T00:00:00"/>
    <x v="2"/>
    <x v="4"/>
    <x v="4"/>
    <x v="39"/>
    <s v="125 Tahun 8 Bulan"/>
    <s v="Analis Kepegawaian Pertama"/>
    <d v="2020-10-22T00:00:00"/>
    <m/>
    <m/>
    <x v="7"/>
    <s v="Pensiun per 1 Juni 2024"/>
    <s v="- Silvania Meyke Cherly Pangkerego, S.E. ()_Pensiun per 1 Juni 2024"/>
    <x v="2"/>
    <m/>
    <x v="3"/>
    <s v="Bitung"/>
    <x v="3"/>
    <s v="Manajemen"/>
    <s v="Sekolah Tinggi Ilmu Ekonomi Petra"/>
    <m/>
    <m/>
    <x v="2"/>
    <m/>
    <m/>
    <m/>
    <m/>
    <m/>
  </r>
  <r>
    <s v="Lusje Susana Mawuntu"/>
    <s v="-"/>
    <s v="S.E."/>
    <s v="- Lusje Susana Mawuntu, S.E."/>
    <s v="19720407 200212 2 001"/>
    <d v="1972-01-07T00:00:00"/>
    <n v="53"/>
    <s v="53 Tahun 8 Bulan"/>
    <s v="51-55"/>
    <s v="Perempuan"/>
    <s v="Penata, III/c"/>
    <d v="2021-04-01T00:00:00"/>
    <x v="1"/>
    <x v="4"/>
    <x v="4"/>
    <x v="39"/>
    <s v="125 Tahun 8 Bulan"/>
    <s v="Arsiparis Pertama"/>
    <d v="2020-10-22T00:00:00"/>
    <m/>
    <m/>
    <x v="1"/>
    <s v="-"/>
    <s v="- Lusje Susana Mawuntu, S.E. (Arsiparis Pertama)_-"/>
    <x v="2"/>
    <m/>
    <x v="3"/>
    <s v="Kampus Bitung"/>
    <x v="3"/>
    <s v="S1 Manajemen"/>
    <s v="Sekolah Tinggi Ilmu Ekonomi Petra"/>
    <m/>
    <m/>
    <x v="2"/>
    <m/>
    <m/>
    <m/>
    <m/>
    <m/>
  </r>
  <r>
    <s v="I Nyoman Subawa"/>
    <s v="-"/>
    <s v="S.Pi., M.Tr.Pi."/>
    <s v="- I Nyoman Subawa, S.Pi., M.Tr.Pi."/>
    <s v="19810519 200801 1 006"/>
    <d v="1981-05-19T00:00:00"/>
    <n v="44"/>
    <s v="44 Tahun 4 Bulan"/>
    <s v="41-45"/>
    <s v="Laki-laki"/>
    <s v="Penata Muda, III/a"/>
    <d v="2019-04-01T00:00:00"/>
    <x v="1"/>
    <x v="4"/>
    <x v="4"/>
    <x v="39"/>
    <s v="125 Tahun 8 Bulan"/>
    <s v="Pranata Laboratorium Pendidikan Pelaksana Lanjutan"/>
    <d v="2018-06-01T00:00:00"/>
    <m/>
    <m/>
    <x v="3"/>
    <m/>
    <s v="- I Nyoman Subawa, S.Pi., M.Tr.Pi. (Pranata Laboratorium Pendidikan Pelaksana Lanjutan)_"/>
    <x v="2"/>
    <m/>
    <x v="3"/>
    <s v="Kampus Bitung"/>
    <x v="0"/>
    <s v="S2 Pemanfaatan Sumber Daya Perikanan"/>
    <s v="Politeknik Ahli Usaha Perikanan"/>
    <m/>
    <m/>
    <x v="2"/>
    <m/>
    <m/>
    <m/>
    <m/>
    <m/>
  </r>
  <r>
    <s v="Ahmad Tubagus Tsani Risqi Aji"/>
    <s v="-"/>
    <s v="S.Tr.Pi., M.Pd."/>
    <s v="- Ahmad Tubagus Tsani Risqi Aji, S.Tr.Pi., M.Pd."/>
    <s v="19940806 202012 1 004"/>
    <d v="1994-08-06T00:00:00"/>
    <n v="31"/>
    <s v="31 Tahun 1 Bulan"/>
    <s v="31-35"/>
    <s v="Laki-laki"/>
    <s v="Penata Muda, III/a"/>
    <d v="2020-12-01T00:00:00"/>
    <x v="1"/>
    <x v="4"/>
    <x v="4"/>
    <x v="39"/>
    <s v="125 Tahun 8 Bulan"/>
    <s v="Pranata Laboratorium Pendidikan Ahli Pertama"/>
    <d v="2023-04-05T00:00:00"/>
    <m/>
    <m/>
    <x v="3"/>
    <s v="-"/>
    <s v="- Ahmad Tubagus Tsani Risqi Aji, S.Tr.Pi., M.Pd. (Pranata Laboratorium Pendidikan Ahli Pertama)_-"/>
    <x v="2"/>
    <m/>
    <x v="3"/>
    <s v="Kampus Bitung"/>
    <x v="0"/>
    <s v="S2 Pendidikan Teknologi dan Kejuruan"/>
    <s v="Universitas Negeri Manado"/>
    <m/>
    <m/>
    <x v="2"/>
    <m/>
    <m/>
    <m/>
    <m/>
    <m/>
  </r>
  <r>
    <s v="Iin Fridayani Veronika Purba"/>
    <s v="-"/>
    <s v="A.Md."/>
    <s v="- Iin Fridayani Veronika Purba, A.Md."/>
    <s v="19910628 201801 2 002"/>
    <d v="1991-06-28T00:00:00"/>
    <n v="34"/>
    <s v="34 Tahun 3 Bulan"/>
    <s v="31-35"/>
    <s v="Perempuan"/>
    <s v="Pengatur Tk.I, II/d"/>
    <d v="2023-10-01T00:00:00"/>
    <x v="1"/>
    <x v="4"/>
    <x v="4"/>
    <x v="39"/>
    <s v="125 Tahun 8 Bulan"/>
    <s v="Pustakawan Pelaksana"/>
    <d v="2024-03-01T00:00:00"/>
    <m/>
    <m/>
    <x v="10"/>
    <s v="-"/>
    <s v="- Iin Fridayani Veronika Purba, A.Md. (Pustakawan Pelaksana)_-"/>
    <x v="2"/>
    <m/>
    <x v="3"/>
    <s v="Kampus Bitung"/>
    <x v="7"/>
    <s v="D3 Ilmu Informasi, Perpustakaan dan Kearsipan"/>
    <s v="Universitas Negeri Padang"/>
    <m/>
    <m/>
    <x v="2"/>
    <m/>
    <m/>
    <m/>
    <m/>
    <m/>
  </r>
  <r>
    <s v="Muhammad Yusuf Aridho"/>
    <s v="-"/>
    <s v="A.Md.Pi"/>
    <s v="- Muhammad Yusuf Aridho, A.Md.Pi"/>
    <s v="19970519 202506 1 001"/>
    <d v="1997-05-19T00:00:00"/>
    <n v="28"/>
    <s v="28 Tahun 4 Bulan"/>
    <s v="26-30"/>
    <s v="Laki-laki"/>
    <s v="Pengatur, II/c"/>
    <d v="2025-06-01T00:00:00"/>
    <x v="1"/>
    <x v="4"/>
    <x v="4"/>
    <x v="39"/>
    <s v="125 Tahun 8 Bulan"/>
    <s v="Pranata Laboratorium Pendidikan Pelaksana"/>
    <d v="2025-06-01T00:00:00"/>
    <m/>
    <m/>
    <x v="3"/>
    <m/>
    <s v="- Muhammad Yusuf Aridho, A.Md.Pi (Pranata Laboratorium Pendidikan Pelaksana)_"/>
    <x v="2"/>
    <m/>
    <x v="3"/>
    <s v="Kampus Bitung"/>
    <x v="7"/>
    <s v="D3 Agribisnis Perikanan"/>
    <s v="Politeknik Kelautan dan Perikanan Sidoarjo"/>
    <m/>
    <m/>
    <x v="2"/>
    <m/>
    <m/>
    <m/>
    <m/>
    <m/>
  </r>
  <r>
    <s v="Ferdy Luther Januarinto Pongoh"/>
    <s v="-"/>
    <s v="A.Md.Pi"/>
    <s v="- Ferdy Luther Januarinto Pongoh, A.Md.Pi"/>
    <s v="19910120 202506 1 001"/>
    <d v="1991-01-20T00:00:00"/>
    <n v="34"/>
    <s v="34 Tahun 8 Bulan"/>
    <s v="31-35"/>
    <s v="Laki-laki"/>
    <s v="Pengatur, II/c"/>
    <d v="2025-06-01T00:00:00"/>
    <x v="1"/>
    <x v="3"/>
    <x v="4"/>
    <x v="39"/>
    <s v="125 Tahun 8 Bulan"/>
    <s v="Mualim"/>
    <d v="2025-06-01T00:00:00"/>
    <s v="Urusan Tata Usaha dan Kerumahtanggaan (ABK)"/>
    <s v="Pelaksana Administrasi Wakil Direktur II"/>
    <x v="0"/>
    <m/>
    <s v="- Ferdy Luther Januarinto Pongoh, A.Md.Pi (Mualim)_"/>
    <x v="2"/>
    <m/>
    <x v="3"/>
    <s v="Kampus Bitung"/>
    <x v="7"/>
    <s v="D3 Teknologi Penangkapan Ikan"/>
    <s v="Akademi Perikanan Bitung"/>
    <m/>
    <m/>
    <x v="2"/>
    <m/>
    <m/>
    <m/>
    <m/>
    <m/>
  </r>
  <r>
    <s v="Andis Syamsuddin"/>
    <s v="-"/>
    <s v="-"/>
    <s v="- Andis Syamsuddin, -"/>
    <s v="19960421 202506 1 001"/>
    <d v="1996-04-21T00:00:00"/>
    <n v="29"/>
    <s v="29 Tahun 5 Bulan"/>
    <s v="26-30"/>
    <s v="Laki-laki"/>
    <s v="Pengatur Muda, II/a"/>
    <d v="2025-06-01T00:00:00"/>
    <x v="1"/>
    <x v="3"/>
    <x v="4"/>
    <x v="39"/>
    <s v="125 Tahun 8 Bulan"/>
    <s v="Kelasi"/>
    <d v="2025-06-01T00:00:00"/>
    <s v="Urusan Tata Usaha dan Kerumahtanggaan (ABK)"/>
    <s v="Pelaksana Administrasi Wakil Direktur II"/>
    <x v="0"/>
    <m/>
    <s v="- Andis Syamsuddin, - (Kelasi)_"/>
    <x v="2"/>
    <m/>
    <x v="3"/>
    <s v="Kampus Bitung"/>
    <x v="4"/>
    <s v="-"/>
    <s v="-"/>
    <m/>
    <m/>
    <x v="2"/>
    <m/>
    <m/>
    <m/>
    <m/>
    <m/>
  </r>
  <r>
    <s v="Goan Ganny Ayong Supit"/>
    <s v="-"/>
    <s v="A.Md., S.Pi."/>
    <s v="- Goan Ganny Ayong Supit, A.Md., S.Pi."/>
    <s v="19860222 200801 1 001"/>
    <d v="1986-02-22T00:00:00"/>
    <n v="39"/>
    <s v="39 Tahun 7 Bulan"/>
    <s v="36-40"/>
    <s v="Laki-laki"/>
    <s v="Penata, III/c"/>
    <d v="2024-04-01T00:00:00"/>
    <x v="1"/>
    <x v="3"/>
    <x v="4"/>
    <x v="39"/>
    <s v="125 Tahun 8 Bulan"/>
    <s v="Pengelola Data"/>
    <d v="2025-04-01T00:00:00"/>
    <s v="Urusan Tata Usaha dan Kerumahtanggaan (Administrasi/Teknis)"/>
    <s v="Pelaksana Administrasi Wakil Direktur II"/>
    <x v="0"/>
    <s v="Mutasi dari Sorong"/>
    <s v="- Goan Ganny Ayong Supit, A.Md., S.Pi. (Pengelola Data)_Mutasi dari Sorong"/>
    <x v="2"/>
    <m/>
    <x v="3"/>
    <s v="Kampus Bitung"/>
    <x v="3"/>
    <s v="S1 Perikanan"/>
    <s v="Universitas Kristen Papua Sorong"/>
    <m/>
    <m/>
    <x v="2"/>
    <m/>
    <m/>
    <m/>
    <m/>
    <m/>
  </r>
  <r>
    <s v="I Nyoman Andi Wiguna"/>
    <s v="-"/>
    <s v="A.Md.Pi."/>
    <s v="- I Nyoman Andi Wiguna, A.Md.Pi."/>
    <s v="19990616 202421 1 003"/>
    <d v="1999-06-16T00:00:00"/>
    <n v="26"/>
    <s v="26 Tahun 3 Bulan"/>
    <s v="26-30"/>
    <s v="Laki-laki"/>
    <s v="VII"/>
    <d v="2024-03-01T00:00:00"/>
    <x v="1"/>
    <x v="5"/>
    <x v="4"/>
    <x v="39"/>
    <s v="125 Tahun 8 Bulan"/>
    <s v="Pranata Laboratorium Pendidikan Pelaksana"/>
    <d v="2024-03-01T00:00:00"/>
    <m/>
    <m/>
    <x v="3"/>
    <s v="-"/>
    <s v="- I Nyoman Andi Wiguna, A.Md.Pi. (Pranata Laboratorium Pendidikan Pelaksana)_-"/>
    <x v="2"/>
    <m/>
    <x v="3"/>
    <s v="Kampus Bitung"/>
    <x v="7"/>
    <s v="D3 Teknologi Penangkapan Ikan"/>
    <s v="Politeknik Kelautan dan Perikanan Bitung"/>
    <m/>
    <m/>
    <x v="2"/>
    <m/>
    <m/>
    <m/>
    <m/>
    <m/>
  </r>
  <r>
    <s v="Fitri Londo"/>
    <s v="-"/>
    <s v="S.E"/>
    <s v="- Fitri Londo, S.E"/>
    <s v="-"/>
    <d v="1995-02-26T00:00:00"/>
    <n v="30"/>
    <s v="30 Tahun 7 Bulan"/>
    <s v="26-30"/>
    <s v="Perempuan"/>
    <s v="-"/>
    <s v="-"/>
    <x v="1"/>
    <x v="6"/>
    <x v="4"/>
    <x v="39"/>
    <s v="125 Tahun 8 Bulan"/>
    <s v="Pengadministrasi Keuangan"/>
    <d v="2025-01-15T00:00:00"/>
    <s v="Urusan Keuangan dan Pengelolaan Barang Milik Negara"/>
    <s v="Pelaksana Administrasi Wakil Direktur II"/>
    <x v="0"/>
    <s v="Lulus PPPK Tahap I_belum pencantuman gelar S1"/>
    <s v="- Fitri Londo, S.E (Pengadministrasi Keuangan)_Lulus PPPK Tahap I_belum pencantuman gelar S1"/>
    <x v="2"/>
    <m/>
    <x v="3"/>
    <s v="Kampus Bitung"/>
    <x v="3"/>
    <s v="S1 Manajemen"/>
    <s v="Sekolah Tinggi Ilmu Ekonomi Bitung"/>
    <m/>
    <m/>
    <x v="2"/>
    <m/>
    <m/>
    <m/>
    <m/>
    <m/>
  </r>
  <r>
    <s v="Rizky R. Ponengoh"/>
    <s v="-"/>
    <s v="A.Md."/>
    <s v="- Rizky R. Ponengoh, A.Md."/>
    <s v="-"/>
    <d v="1993-12-22T00:00:00"/>
    <n v="31"/>
    <s v="31 Tahun 9 Bulan"/>
    <s v="31-35"/>
    <s v="Laki-laki"/>
    <s v="-"/>
    <s v="-"/>
    <x v="2"/>
    <x v="6"/>
    <x v="4"/>
    <x v="39"/>
    <s v="125 Tahun 8 Bulan"/>
    <s v="Satuan Pengamanan"/>
    <m/>
    <s v="Urusan Keuangan dan Pengelolaan Barang Milik Negara"/>
    <s v="Pelaksana Administrasi Wakil Direktur II"/>
    <x v="0"/>
    <s v="Lulus PPPK 2023 Penempatan PPS Bitung"/>
    <s v="- Rizky R. Ponengoh, A.Md. ()_Lulus PPPK 2023 Penempatan PPS Bitung"/>
    <x v="2"/>
    <m/>
    <x v="3"/>
    <s v="Bitung"/>
    <x v="7"/>
    <s v="Teknik Komputer"/>
    <s v="Politeknik Negeri Manado"/>
    <m/>
    <m/>
    <x v="2"/>
    <m/>
    <m/>
    <m/>
    <m/>
    <m/>
  </r>
  <r>
    <s v="Fernando Valentino Mamuko"/>
    <s v="-"/>
    <s v="-"/>
    <s v="- Fernando Valentino Mamuko, -"/>
    <s v="-"/>
    <d v="1988-02-18T00:00:00"/>
    <n v="37"/>
    <s v="37 Tahun 7 Bulan"/>
    <s v="36-40"/>
    <s v="Laki-laki"/>
    <s v="-"/>
    <s v="-"/>
    <x v="1"/>
    <x v="6"/>
    <x v="4"/>
    <x v="39"/>
    <s v="125 Tahun 8 Bulan"/>
    <s v="Petugas Bengkel"/>
    <s v="-"/>
    <s v="Urusan Tata Usaha dan Kerumahtanggaan (Administrasi/Teknis)"/>
    <s v="Pelaksana Administrasi Wakil Direktur II"/>
    <x v="0"/>
    <s v="Lulus PPPK Tahap I"/>
    <s v="- Fernando Valentino Mamuko, - (Petugas Bengkel)_Lulus PPPK Tahap I"/>
    <x v="2"/>
    <m/>
    <x v="3"/>
    <s v="Kampus Bitung"/>
    <x v="4"/>
    <s v="-"/>
    <s v="-"/>
    <m/>
    <m/>
    <x v="2"/>
    <m/>
    <m/>
    <m/>
    <m/>
    <m/>
  </r>
  <r>
    <s v="Eysenhower Tumeleng"/>
    <s v="-"/>
    <s v="-"/>
    <s v="- Eysenhower Tumeleng, -"/>
    <s v="-"/>
    <d v="1988-03-08T00:00:00"/>
    <n v="37"/>
    <s v="37 Tahun 6 Bulan"/>
    <s v="36-40"/>
    <s v="Laki-laki"/>
    <s v="-"/>
    <s v="-"/>
    <x v="1"/>
    <x v="7"/>
    <x v="4"/>
    <x v="39"/>
    <s v="125 Tahun 8 Bulan"/>
    <s v="Petugas Unit Docking"/>
    <d v="2025-01-15T00:00:00"/>
    <s v="Urusan Tata Usaha dan Kerumahtanggaan (Administrasi/Teknis)"/>
    <s v="Pelaksana Administrasi Wakil Direktur II"/>
    <x v="0"/>
    <s v="-"/>
    <s v="- Eysenhower Tumeleng, - (Petugas Unit Docking)_-"/>
    <x v="2"/>
    <m/>
    <x v="3"/>
    <s v="Kampus Bitung"/>
    <x v="4"/>
    <s v="-"/>
    <s v="-"/>
    <m/>
    <m/>
    <x v="2"/>
    <m/>
    <m/>
    <m/>
    <m/>
    <m/>
  </r>
  <r>
    <s v="Youke Worotikan"/>
    <s v="-"/>
    <s v="-"/>
    <s v="- Youke Worotikan, -"/>
    <s v="-"/>
    <d v="1985-07-13T00:00:00"/>
    <n v="40"/>
    <s v="40 Tahun 2 Bulan"/>
    <s v="36-40"/>
    <s v="Laki-laki"/>
    <s v="-"/>
    <s v="-"/>
    <x v="2"/>
    <x v="6"/>
    <x v="4"/>
    <x v="39"/>
    <s v="125 Tahun 8 Bulan"/>
    <s v="Satuan Pengamanan"/>
    <m/>
    <s v="Urusan Tata Usaha dan Kerumahtanggaan (Administrasi/Teknis)"/>
    <s v="Pelaksana Administrasi Wakil Direktur II"/>
    <x v="0"/>
    <m/>
    <s v="- Youke Worotikan, - ()_"/>
    <x v="2"/>
    <m/>
    <x v="3"/>
    <s v="Bitung"/>
    <x v="4"/>
    <s v="-"/>
    <s v="-"/>
    <m/>
    <m/>
    <x v="2"/>
    <m/>
    <m/>
    <m/>
    <m/>
    <m/>
  </r>
  <r>
    <s v="Rafno Yunus"/>
    <s v="-"/>
    <s v="-"/>
    <s v="- Rafno Yunus, -"/>
    <s v="-"/>
    <d v="1975-06-19T00:00:00"/>
    <n v="50"/>
    <s v="50 Tahun 3 Bulan"/>
    <s v="46-50"/>
    <s v="Laki-laki"/>
    <s v="-"/>
    <s v="-"/>
    <x v="1"/>
    <x v="7"/>
    <x v="4"/>
    <x v="39"/>
    <s v="125 Tahun 8 Bulan"/>
    <s v="Satuan Pengamanan"/>
    <s v="-"/>
    <s v="Urusan Tata Usaha dan Kerumahtanggaan (Administrasi/Teknis)"/>
    <s v="Pelaksana Administrasi Wakil Direktur II"/>
    <x v="0"/>
    <s v="-"/>
    <s v="- Rafno Yunus, - (Satuan Pengamanan)_-"/>
    <x v="2"/>
    <m/>
    <x v="3"/>
    <s v="Kampus Bitung"/>
    <x v="4"/>
    <s v="-"/>
    <s v="-"/>
    <m/>
    <m/>
    <x v="2"/>
    <m/>
    <m/>
    <m/>
    <m/>
    <m/>
  </r>
  <r>
    <s v="Anwar Abdul"/>
    <s v="-"/>
    <s v="-"/>
    <s v="- Anwar Abdul, -"/>
    <s v="-"/>
    <d v="1967-08-20T00:00:00"/>
    <n v="58"/>
    <s v="58 Tahun 1 Bulan"/>
    <s v="56-60"/>
    <s v="Laki-laki"/>
    <s v="-"/>
    <s v="-"/>
    <x v="2"/>
    <x v="6"/>
    <x v="4"/>
    <x v="39"/>
    <s v="125 Tahun 8 Bulan"/>
    <s v="Satuan Pengamanan"/>
    <m/>
    <s v="Urusan Tata Usaha dan Kerumahtanggaan (Administrasi/Teknis)"/>
    <s v="Pelaksana Administrasi Wakil Direktur II"/>
    <x v="0"/>
    <m/>
    <s v="- Anwar Abdul, - ()_"/>
    <x v="2"/>
    <m/>
    <x v="3"/>
    <s v="Bitung"/>
    <x v="6"/>
    <s v="-"/>
    <s v="-"/>
    <m/>
    <m/>
    <x v="2"/>
    <m/>
    <m/>
    <m/>
    <m/>
    <m/>
  </r>
  <r>
    <s v="Akdius Teny Kasehung"/>
    <s v="-"/>
    <s v="-"/>
    <s v="- Akdius Teny Kasehung, -"/>
    <s v="-"/>
    <d v="1983-07-29T00:00:00"/>
    <n v="42"/>
    <s v="42 Tahun 2 Bulan"/>
    <s v="41-45"/>
    <s v="Laki-laki"/>
    <s v="-"/>
    <s v="-"/>
    <x v="1"/>
    <x v="7"/>
    <x v="4"/>
    <x v="39"/>
    <s v="125 Tahun 8 Bulan"/>
    <s v="Satuan Pengamanan"/>
    <d v="2025-01-15T00:00:00"/>
    <s v="Urusan Tata Usaha dan Kerumahtanggaan (Administrasi/Teknis)"/>
    <s v="Pelaksana Administrasi Wakil Direktur II"/>
    <x v="0"/>
    <s v="-"/>
    <s v="- Akdius Teny Kasehung, - (Satuan Pengamanan)_-"/>
    <x v="2"/>
    <m/>
    <x v="3"/>
    <s v="Kampus Bitung"/>
    <x v="4"/>
    <s v="-"/>
    <s v="-"/>
    <m/>
    <m/>
    <x v="2"/>
    <m/>
    <m/>
    <m/>
    <m/>
    <m/>
  </r>
  <r>
    <s v="Martina Salemon"/>
    <s v="-"/>
    <s v="-"/>
    <s v="- Martina Salemon, -"/>
    <s v="-"/>
    <d v="1987-03-26T00:00:00"/>
    <n v="38"/>
    <s v="38 Tahun 6 Bulan"/>
    <s v="36-40"/>
    <s v="Perempuan"/>
    <s v="-"/>
    <s v="-"/>
    <x v="1"/>
    <x v="6"/>
    <x v="4"/>
    <x v="39"/>
    <s v="125 Tahun 8 Bulan"/>
    <s v="Pengadministrasi Umum"/>
    <d v="2025-01-15T00:00:00"/>
    <s v="Urusan Tata Usaha dan Kerumahtanggaan (Administrasi/Teknis)"/>
    <s v="Pelaksana Administrasi Wakil Direktur II"/>
    <x v="0"/>
    <s v="Lulus PPPK Tahap I"/>
    <s v="- Martina Salemon, - (Pengadministrasi Umum)_Lulus PPPK Tahap I"/>
    <x v="2"/>
    <m/>
    <x v="3"/>
    <s v="Kampus Bitung"/>
    <x v="4"/>
    <s v="-"/>
    <s v="-"/>
    <m/>
    <m/>
    <x v="2"/>
    <m/>
    <m/>
    <m/>
    <m/>
    <m/>
  </r>
  <r>
    <s v="Royke Dobereiner Sante"/>
    <s v="-"/>
    <s v="S.Pd."/>
    <s v="- Royke Dobereiner Sante, S.Pd."/>
    <s v="-"/>
    <d v="1982-07-31T00:00:00"/>
    <n v="43"/>
    <s v="43 Tahun 1 Bulan"/>
    <s v="41-45"/>
    <s v="Laki-laki"/>
    <s v="-"/>
    <s v="-"/>
    <x v="2"/>
    <x v="6"/>
    <x v="4"/>
    <x v="39"/>
    <s v="125 Tahun 8 Bulan"/>
    <s v="Satuan Pengamanan"/>
    <m/>
    <s v="Urusan Tata Usaha dan Kerumahtanggaan (Administrasi/Teknis)"/>
    <s v="Pelaksana Administrasi Wakil Direktur II"/>
    <x v="0"/>
    <m/>
    <s v="- Royke Dobereiner Sante, S.Pd. ()_"/>
    <x v="2"/>
    <m/>
    <x v="3"/>
    <s v="Bitung"/>
    <x v="3"/>
    <s v="-"/>
    <s v="-"/>
    <m/>
    <m/>
    <x v="2"/>
    <m/>
    <m/>
    <m/>
    <m/>
    <m/>
  </r>
  <r>
    <s v="David Engelbert Bilyan Semuel Ticoalu"/>
    <s v="-"/>
    <s v="S.Pi."/>
    <s v="- David Engelbert Bilyan Semuel Ticoalu, S.Pi."/>
    <s v="-"/>
    <d v="1990-05-01T00:00:00"/>
    <n v="35"/>
    <s v="35 Tahun 4 Bulan"/>
    <s v="31-35"/>
    <s v="Laki-laki"/>
    <s v="-"/>
    <s v="-"/>
    <x v="2"/>
    <x v="6"/>
    <x v="4"/>
    <x v="39"/>
    <s v="125 Tahun 8 Bulan"/>
    <s v="Satuan Pengamanan"/>
    <m/>
    <s v="Urusan Tata Usaha dan Kerumahtanggaan (Administrasi/Teknis)"/>
    <s v="Pelaksana Administrasi Wakil Direktur II"/>
    <x v="0"/>
    <m/>
    <s v="- David Engelbert Bilyan Semuel Ticoalu, S.Pi. ()_"/>
    <x v="2"/>
    <m/>
    <x v="3"/>
    <s v="Bitung"/>
    <x v="3"/>
    <s v="Pemanfaatan Sumber Daya Perikanan"/>
    <s v="Universitas Sam Ratulangi"/>
    <m/>
    <m/>
    <x v="2"/>
    <m/>
    <m/>
    <m/>
    <m/>
    <m/>
  </r>
  <r>
    <s v="Ricky R. Syahfie"/>
    <s v="-"/>
    <s v="A.Md."/>
    <s v="- Ricky R. Syahfie, A.Md."/>
    <s v="-"/>
    <d v="1983-12-01T00:00:00"/>
    <n v="41"/>
    <s v="41 Tahun 9 Bulan"/>
    <s v="41-45"/>
    <s v="Laki-laki"/>
    <s v="-"/>
    <s v="-"/>
    <x v="1"/>
    <x v="6"/>
    <x v="4"/>
    <x v="39"/>
    <s v="125 Tahun 8 Bulan"/>
    <s v="Nahkoda Kapal Latih Coelacanth"/>
    <d v="2025-01-15T00:00:00"/>
    <s v="Urusan Tata Usaha dan Kerumahtanggaan (ABK)"/>
    <s v="Pelaksana Administrasi Wakil Direktur II"/>
    <x v="0"/>
    <s v="Lulus PPPK Tahap I"/>
    <s v="- Ricky R. Syahfie, A.Md. (Nahkoda Kapal Latih Coelacanth)_Lulus PPPK Tahap I"/>
    <x v="2"/>
    <m/>
    <x v="3"/>
    <s v="Kampus Bitung"/>
    <x v="7"/>
    <s v="D3 Teknik Penangkapan Ikan"/>
    <s v="Akademi Perikanan Bitung"/>
    <m/>
    <m/>
    <x v="2"/>
    <m/>
    <m/>
    <m/>
    <m/>
    <m/>
  </r>
  <r>
    <s v="Hendratno"/>
    <s v="-"/>
    <s v="-"/>
    <s v="- Hendratno, -"/>
    <s v="-"/>
    <d v="1983-09-16T00:00:00"/>
    <n v="42"/>
    <s v="42 Tahun 0 Bulan"/>
    <s v="41-45"/>
    <s v="Laki-laki"/>
    <s v="-"/>
    <s v="-"/>
    <x v="1"/>
    <x v="6"/>
    <x v="4"/>
    <x v="39"/>
    <s v="125 Tahun 8 Bulan"/>
    <s v="Pramubakti"/>
    <d v="2025-01-15T00:00:00"/>
    <s v="Urusan Tata Usaha dan Kerumahtanggaan (Administrasi/Teknis)"/>
    <s v="Pelaksana Administrasi Wakil Direktur II"/>
    <x v="0"/>
    <s v="Lulus PPPK Tahap I"/>
    <s v="- Hendratno, - (Pramubakti)_Lulus PPPK Tahap I"/>
    <x v="2"/>
    <m/>
    <x v="3"/>
    <s v="Kampus Bitung"/>
    <x v="4"/>
    <s v="-"/>
    <s v="-"/>
    <m/>
    <m/>
    <x v="2"/>
    <m/>
    <m/>
    <m/>
    <m/>
    <m/>
  </r>
  <r>
    <s v="Junaedy Rudi Minu"/>
    <s v="-"/>
    <s v="-"/>
    <s v="- Junaedy Rudi Minu, -"/>
    <s v="-"/>
    <d v="1983-06-03T00:00:00"/>
    <n v="42"/>
    <s v="42 Tahun 3 Bulan"/>
    <s v="41-45"/>
    <s v="Laki-laki"/>
    <s v="-"/>
    <s v="-"/>
    <x v="1"/>
    <x v="6"/>
    <x v="4"/>
    <x v="39"/>
    <s v="125 Tahun 8 Bulan"/>
    <s v="Oiler"/>
    <d v="2025-01-15T00:00:00"/>
    <s v="Urusan Tata Usaha dan Kerumahtanggaan (ABK)"/>
    <s v="Pelaksana Administrasi Wakil Direktur II"/>
    <x v="0"/>
    <s v="Lulus PPPK Tahap I"/>
    <s v="- Junaedy Rudi Minu, - (Oiler)_Lulus PPPK Tahap I"/>
    <x v="2"/>
    <m/>
    <x v="3"/>
    <s v="Kampus Bitung"/>
    <x v="4"/>
    <s v="-"/>
    <s v="-"/>
    <m/>
    <m/>
    <x v="2"/>
    <m/>
    <m/>
    <m/>
    <m/>
    <m/>
  </r>
  <r>
    <s v="Kholid Kurniawan"/>
    <s v="-"/>
    <s v="S.Pi."/>
    <s v="- Kholid Kurniawan, S.Pi."/>
    <s v="-"/>
    <d v="1995-06-06T00:00:00"/>
    <n v="30"/>
    <s v="30 Tahun 3 Bulan"/>
    <s v="26-30"/>
    <s v="Laki-laki"/>
    <s v="-"/>
    <s v="-"/>
    <x v="1"/>
    <x v="6"/>
    <x v="4"/>
    <x v="39"/>
    <s v="125 Tahun 8 Bulan"/>
    <s v="Petugas Asrama"/>
    <d v="2025-01-15T00:00:00"/>
    <s v="Urusan Administrasi Ketarunaan dan Alumni"/>
    <s v="Pelaksana Administrasi Wakil Direktur III"/>
    <x v="0"/>
    <s v="Lulus PPPK Tahap I"/>
    <s v="- Kholid Kurniawan, S.Pi. (Petugas Asrama)_Lulus PPPK Tahap I"/>
    <x v="2"/>
    <m/>
    <x v="3"/>
    <s v="Kampus Bitung"/>
    <x v="3"/>
    <s v="S1 Pemanfaatan Sumberdaya perikanan"/>
    <s v="Universitas Sam Ratulangi"/>
    <m/>
    <m/>
    <x v="2"/>
    <m/>
    <m/>
    <m/>
    <m/>
    <m/>
  </r>
  <r>
    <s v="Nanci Thomas"/>
    <s v="-"/>
    <s v="-"/>
    <s v="- Nanci Thomas, -"/>
    <s v="-"/>
    <d v="1968-10-05T00:00:00"/>
    <n v="56"/>
    <s v="56 Tahun 11 Bulan"/>
    <s v="56-60"/>
    <s v="Perempuan"/>
    <s v="-"/>
    <s v="-"/>
    <x v="2"/>
    <x v="6"/>
    <x v="4"/>
    <x v="39"/>
    <s v="125 Tahun 8 Bulan"/>
    <s v="Satuan Pengamanan"/>
    <m/>
    <s v="Urusan Pembinaan Karakter"/>
    <s v="Pelaksana Administrasi Wakil Direktur III"/>
    <x v="0"/>
    <m/>
    <s v="- Nanci Thomas, - ()_"/>
    <x v="2"/>
    <m/>
    <x v="3"/>
    <s v="Bitung"/>
    <x v="4"/>
    <s v="-"/>
    <s v="-"/>
    <m/>
    <m/>
    <x v="2"/>
    <m/>
    <m/>
    <m/>
    <m/>
    <m/>
  </r>
  <r>
    <s v="Maya Oktavia Lowing"/>
    <s v="-"/>
    <s v="-"/>
    <s v="- Maya Oktavia Lowing, -"/>
    <s v="-"/>
    <d v="1979-10-05T00:00:00"/>
    <n v="45"/>
    <s v="45 Tahun 11 Bulan"/>
    <s v="41-45"/>
    <s v="Perempuan"/>
    <s v="-"/>
    <s v="-"/>
    <x v="1"/>
    <x v="6"/>
    <x v="4"/>
    <x v="39"/>
    <s v="125 Tahun 8 Bulan"/>
    <s v="Pengadministrasi Perpustakaan "/>
    <d v="2025-01-15T00:00:00"/>
    <s v="Urusan Pendidikan, Penelitian dan Pengabdian Masyarakat"/>
    <s v="Pelaksana Administrasi Wakil Direktur I"/>
    <x v="0"/>
    <s v="Lulus PPPK Tahap I"/>
    <s v="- Maya Oktavia Lowing, - (Pengadministrasi Perpustakaan )_Lulus PPPK Tahap I"/>
    <x v="2"/>
    <m/>
    <x v="3"/>
    <s v="Kampus Bitung"/>
    <x v="4"/>
    <s v="-"/>
    <s v="-"/>
    <m/>
    <m/>
    <x v="2"/>
    <m/>
    <m/>
    <m/>
    <m/>
    <m/>
  </r>
  <r>
    <s v="Daniel Heintje Ndahawali"/>
    <s v="-"/>
    <s v="S.Pi., M.Si."/>
    <s v="- Daniel Heintje Ndahawali, S.Pi., M.Si."/>
    <s v="19720717 200212 1 003"/>
    <d v="1972-07-17T00:00:00"/>
    <n v="53"/>
    <s v="53 Tahun 2 Bulan"/>
    <s v="51-55"/>
    <s v="Laki-laki"/>
    <s v="Pembina Tk.I, IV/b"/>
    <d v="2024-04-01T00:00:00"/>
    <x v="1"/>
    <x v="0"/>
    <x v="1"/>
    <x v="131"/>
    <s v="11 Tahun 8 Bulan"/>
    <m/>
    <m/>
    <m/>
    <m/>
    <x v="0"/>
    <s v="DIREKTUR"/>
    <s v="- Daniel Heintje Ndahawali, S.Pi., M.Si. (Lektor Kepala)_DIREKTUR"/>
    <x v="14"/>
    <s v="TPI/PT"/>
    <x v="4"/>
    <s v="Kampus Sorong"/>
    <x v="0"/>
    <s v="S2 Ilmu Lingkungan"/>
    <s v="Universitas Indonesia"/>
    <s v="2049750651130170"/>
    <n v="3917077201"/>
    <x v="0"/>
    <s v="2010"/>
    <s v="105060100276"/>
    <s v="PTP/UNHAS/032"/>
    <d v="2010-09-01T00:00:00"/>
    <s v="Teknologi Penangkapan Ikan"/>
  </r>
  <r>
    <s v="Endang Gunaisah"/>
    <s v="Dra."/>
    <s v="M.Si."/>
    <s v="Dra. Endang Gunaisah, M.Si."/>
    <s v="19650921 199403 2 005"/>
    <d v="1965-09-21T00:00:00"/>
    <n v="60"/>
    <s v="60 Tahun 0 Bulan"/>
    <s v="56-60"/>
    <s v="Perempuan"/>
    <s v="Pembina Utama Muda, IV/c"/>
    <d v="2017-04-01T00:00:00"/>
    <x v="1"/>
    <x v="0"/>
    <x v="1"/>
    <x v="74"/>
    <s v="16 Tahun 0 Bulan"/>
    <m/>
    <m/>
    <m/>
    <m/>
    <x v="0"/>
    <s v="Kepala Satuan Pengawasan Internal"/>
    <s v="Dra. Endang Gunaisah, M.Si. (Lektor Kepala)_Kepala Satuan Pengawasan Internal"/>
    <x v="14"/>
    <s v="TPI/PT"/>
    <x v="4"/>
    <s v="Kampus Sorong"/>
    <x v="0"/>
    <s v="S2 Teknologi Kelautan"/>
    <s v="Institut Pertanian Bogor"/>
    <s v="9253743644230070"/>
    <s v="3921096501"/>
    <x v="0"/>
    <s v="2010"/>
    <s v="105060200284"/>
    <s v="PTP/UNHAS/040"/>
    <d v="2010-09-01T00:00:00"/>
    <s v="Pemanfaatan Sumberdaya Perikanan"/>
  </r>
  <r>
    <s v="Handayani"/>
    <s v="Dr."/>
    <s v="S.Pi., M.Si."/>
    <s v="Dr. Handayani, S.Pi., M.Si."/>
    <s v="19781101 200112 2 001"/>
    <d v="1978-11-01T00:00:00"/>
    <n v="46"/>
    <s v="46 Tahun 10 Bulan"/>
    <s v="46-50"/>
    <s v="Perempuan"/>
    <s v="Pembina Utama Muda, IV/c"/>
    <d v="2023-10-01T00:00:00"/>
    <x v="1"/>
    <x v="0"/>
    <x v="1"/>
    <x v="132"/>
    <s v="12 Tahun 9 Bulan"/>
    <m/>
    <m/>
    <m/>
    <m/>
    <x v="0"/>
    <s v="WADIR II"/>
    <s v="Dr. Handayani, S.Pi., M.Si. (Lektor Kepala)_WADIR II"/>
    <x v="14"/>
    <s v="TPI/PT"/>
    <x v="4"/>
    <s v="Kampus Sorong"/>
    <x v="1"/>
    <s v="S3 Ilmu Lingkungan"/>
    <s v="Universitas Diponegoro"/>
    <s v="1433756657230110"/>
    <n v="3901117801"/>
    <x v="0"/>
    <s v="2010"/>
    <s v="105060200285"/>
    <s v="PTP/UNHAS/041"/>
    <d v="2010-09-01T00:00:00"/>
    <s v="Pemanfaatan Sumberdaya Perikanan"/>
  </r>
  <r>
    <s v="Ismail"/>
    <s v="Dr."/>
    <s v="S.Pi., M.Si."/>
    <s v="Dr. Ismail, S.Pi., M.Si."/>
    <s v="19730123 200212 1 002"/>
    <d v="1973-01-23T00:00:00"/>
    <n v="52"/>
    <s v="52 Tahun 8 Bulan"/>
    <s v="51-55"/>
    <s v="Laki-laki"/>
    <s v="Pembina, IV/a"/>
    <d v="2023-10-01T00:00:00"/>
    <x v="1"/>
    <x v="0"/>
    <x v="1"/>
    <x v="133"/>
    <s v="2 Tahun 3 Bulan"/>
    <m/>
    <m/>
    <m/>
    <m/>
    <x v="0"/>
    <s v="Kepala Laboratorium Lingkungan Perairan"/>
    <s v="Dr. Ismail, S.Pi., M.Si. (Lektor Kepala)_Kepala Laboratorium Lingkungan Perairan"/>
    <x v="14"/>
    <s v="TPI/PT"/>
    <x v="4"/>
    <s v="Kampus Sorong"/>
    <x v="1"/>
    <s v="S3 Pengelolaan Sumber Daya Pesisir dan Lautan"/>
    <s v="Institut Pertanian Bogor"/>
    <s v="2455751652130060"/>
    <n v="3923017301"/>
    <x v="0"/>
    <s v="2011"/>
    <s v="115060200732"/>
    <s v="PTPS-UNHAS-11-010"/>
    <d v="2011-12-16T00:00:00"/>
    <s v="Teknologi Penangkapan Ikan"/>
  </r>
  <r>
    <s v="Amir Machmud Suruwaky"/>
    <s v="-"/>
    <s v="S.Pi., M.Si."/>
    <s v="- Amir Machmud Suruwaky, S.Pi., M.Si."/>
    <s v="19710324 200212 1 001"/>
    <d v="1971-03-24T00:00:00"/>
    <n v="54"/>
    <s v="54 Tahun 6 Bulan"/>
    <s v="51-55"/>
    <s v="Laki-laki"/>
    <s v="Pembina Tk.I, IV/b"/>
    <d v="2024-04-01T00:00:00"/>
    <x v="1"/>
    <x v="0"/>
    <x v="1"/>
    <x v="134"/>
    <s v="9 Tahun 3 Bulan"/>
    <m/>
    <m/>
    <m/>
    <m/>
    <x v="0"/>
    <s v="Kepala TEFA Fishing Gear"/>
    <s v="- Amir Machmud Suruwaky, S.Pi., M.Si. (Lektor Kepala)_Kepala TEFA Fishing Gear"/>
    <x v="14"/>
    <s v="TPI/PT"/>
    <x v="4"/>
    <s v="Kampus Sorong"/>
    <x v="0"/>
    <s v="S2 Ilmu Kelautan"/>
    <s v="Universitas Pattimura"/>
    <s v="9656749650130070"/>
    <n v="3924037101"/>
    <x v="0"/>
    <s v="2011"/>
    <s v="115060200731"/>
    <s v="PTPS-UNHAS-11-009"/>
    <d v="2011-12-16T00:00:00"/>
    <s v="Teknologi Penangkapan Ikan"/>
  </r>
  <r>
    <s v="Sepri"/>
    <s v="Dr."/>
    <s v="S.St.Pi., M.Si."/>
    <s v="Dr. Sepri, S.St.Pi., M.Si."/>
    <s v="19760920 200212 1 002"/>
    <d v="1976-09-20T00:00:00"/>
    <n v="49"/>
    <s v="49 Tahun 0 Bulan"/>
    <s v="46-50"/>
    <s v="Laki-laki"/>
    <s v="Pembina Tk.I, IV/b"/>
    <d v="2024-02-01T00:00:00"/>
    <x v="1"/>
    <x v="0"/>
    <x v="1"/>
    <x v="100"/>
    <s v="11 Tahun 0 Bulan"/>
    <m/>
    <m/>
    <m/>
    <m/>
    <x v="0"/>
    <s v="WADIR III"/>
    <s v="Dr. Sepri, S.St.Pi., M.Si. (Lektor Kepala)_WADIR III"/>
    <x v="14"/>
    <s v="TPI/PT"/>
    <x v="4"/>
    <s v="Kampus Sorong"/>
    <x v="1"/>
    <s v="S3 Manajemen Sumber Daya Pantai"/>
    <s v="Universitas Diponegoro"/>
    <s v="8252754655130120"/>
    <n v="3920097601"/>
    <x v="0"/>
    <s v="2012"/>
    <s v="12191000309075"/>
    <s v="12-002003-0309"/>
    <d v="2012-11-21T00:00:00"/>
    <s v="Teknologi Penangkapan Ikan"/>
  </r>
  <r>
    <s v="Misbah Sururi"/>
    <s v="-"/>
    <s v="S.Pi., M.Si."/>
    <s v="- Misbah Sururi, S.Pi., M.Si."/>
    <s v="19810627 200801 1 009"/>
    <d v="1981-06-27T00:00:00"/>
    <n v="44"/>
    <s v="44 Tahun 3 Bulan"/>
    <s v="41-45"/>
    <s v="Laki-laki"/>
    <s v="Pembina, IV/a"/>
    <d v="2020-10-01T00:00:00"/>
    <x v="0"/>
    <x v="0"/>
    <x v="0"/>
    <x v="26"/>
    <s v="8 Tahun 5 Bulan"/>
    <m/>
    <m/>
    <m/>
    <m/>
    <x v="0"/>
    <s v="TUBEL (Agustus 2022 s.d. Agustus 2026)"/>
    <s v="- Misbah Sururi, S.Pi., M.Si. (Lektor)_TUBEL (Agustus 2022 s.d. Agustus 2026)"/>
    <x v="14"/>
    <s v="TPI/PT"/>
    <x v="4"/>
    <s v="Kampus Sorong"/>
    <x v="0"/>
    <s v="S2 Teknologi Perikanan Tangkap"/>
    <s v="Institut Pertanian Bogor"/>
    <s v="5959759660130150"/>
    <s v="3927068101"/>
    <x v="0"/>
    <s v="2015"/>
    <s v="15139500108689"/>
    <s v="15-001007-1021"/>
    <d v="2015-12-19T00:00:00"/>
    <s v="Teknologi Penangkapan Ikan"/>
  </r>
  <r>
    <s v="Mustasim"/>
    <s v="-"/>
    <s v="S.Pi., M.Si."/>
    <s v="- Mustasim, S.Pi., M.Si."/>
    <s v="19830227 200801 1 005"/>
    <d v="1983-02-27T00:00:00"/>
    <n v="42"/>
    <s v="42 Tahun 7 Bulan"/>
    <s v="41-45"/>
    <s v="Laki-laki"/>
    <s v="Pembina, IV/a"/>
    <d v="2020-10-01T00:00:00"/>
    <x v="1"/>
    <x v="0"/>
    <x v="0"/>
    <x v="115"/>
    <s v="7 Tahun 7 Bulan"/>
    <m/>
    <m/>
    <m/>
    <m/>
    <x v="0"/>
    <s v="belum pencantuman gelar S3"/>
    <s v="- Mustasim, S.Pi., M.Si. (Lektor)_belum pencantuman gelar S3"/>
    <x v="14"/>
    <s v="TPI/PT"/>
    <x v="4"/>
    <s v="Kampus Sorong"/>
    <x v="1"/>
    <s v="S3. Ilmu Perikanan dan Kelautan"/>
    <s v="Institut Pertanian Bogor"/>
    <s v="8559761662130160"/>
    <s v="3927028301"/>
    <x v="0"/>
    <s v="2016"/>
    <s v="16139500105644"/>
    <s v="16-001004-0077"/>
    <d v="2016-11-30T00:00:00"/>
    <s v="Pemanfaatan Sumberdaya Perikanan"/>
  </r>
  <r>
    <s v="Vicky Rizky Affandi Katili"/>
    <s v="-"/>
    <s v="M.Si."/>
    <s v="- Vicky Rizky Affandi Katili, M.Si."/>
    <s v="19880305 201902 1 002"/>
    <d v="1988-03-05T00:00:00"/>
    <n v="37"/>
    <s v="37 Tahun 6 Bulan"/>
    <s v="36-40"/>
    <s v="Laki-laki"/>
    <s v="Penata, III/c"/>
    <d v="2024-04-01T00:00:00"/>
    <x v="0"/>
    <x v="0"/>
    <x v="0"/>
    <x v="14"/>
    <s v="2 Tahun 1 Bulan"/>
    <m/>
    <m/>
    <m/>
    <m/>
    <x v="0"/>
    <s v="TUBEL (14 Agustus 2023 s.d. 13 Agustus 2027)"/>
    <s v="- Vicky Rizky Affandi Katili, M.Si. (Lektor)_TUBEL (14 Agustus 2023 s.d. 13 Agustus 2027)"/>
    <x v="14"/>
    <s v="TPI/PT"/>
    <x v="4"/>
    <s v="Kampus Sorong"/>
    <x v="0"/>
    <s v="S2 Ilmu Pengelolaan Sumber Daya Pesisir dan Lautan"/>
    <s v="Institut Pertanian Bogor"/>
    <s v="2637766667130330"/>
    <s v="3905038801"/>
    <x v="1"/>
    <m/>
    <s v="-"/>
    <s v="-"/>
    <s v="-"/>
    <s v="belum sertifikasi, karena:_x000a_1) Tidak ada/Tidak memenuhi passing grade TKBI;_x000a_2) Tidak ada/Tidak memenuhi passing grade TKDA_x000a__x000a_TMT Jabfung Dosen Pertama:_x000a_17 Maret 2021_x000a_"/>
  </r>
  <r>
    <s v="Lay Tjarles"/>
    <s v="-"/>
    <s v="S.St.Pi."/>
    <s v="- Lay Tjarles, S.St.Pi."/>
    <s v="19830505 200701 1 002"/>
    <d v="1983-05-05T00:00:00"/>
    <n v="42"/>
    <s v="42 Tahun 4 Bulan"/>
    <s v="41-45"/>
    <s v="Laki-laki"/>
    <s v="Penata Muda Tk.I, III/b"/>
    <d v="2019-04-01T00:00:00"/>
    <x v="1"/>
    <x v="0"/>
    <x v="3"/>
    <x v="135"/>
    <s v="2 Tahun 7 Bulan"/>
    <m/>
    <m/>
    <m/>
    <m/>
    <x v="0"/>
    <s v="Sekretaris Prodi TPI"/>
    <s v="- Lay Tjarles, S.St.Pi. (Asisten Ahli)_Sekretaris Prodi TPI"/>
    <x v="14"/>
    <s v="TPI/PT"/>
    <x v="4"/>
    <s v="Kampus Sorong"/>
    <x v="0"/>
    <s v="S2 Administrasi Publik"/>
    <s v="Universitas Pattimura"/>
    <s v="8837761662130350"/>
    <s v="3905058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16 Februari 2023_x000a_"/>
  </r>
  <r>
    <s v="Muh. Kasim"/>
    <s v="-"/>
    <s v="M.Si."/>
    <s v="- Muh. Kasim, M.Si."/>
    <s v="19890114 202012 1 003"/>
    <d v="1989-01-14T00:00:00"/>
    <n v="36"/>
    <s v="36 Tahun 8 Bulan"/>
    <s v="36-40"/>
    <s v="Laki-laki"/>
    <s v="Penata Muda Tk.I, III/b"/>
    <d v="2022-02-01T00:00:00"/>
    <x v="1"/>
    <x v="0"/>
    <x v="3"/>
    <x v="135"/>
    <s v="2 Tahun 7 Bulan"/>
    <m/>
    <m/>
    <m/>
    <m/>
    <x v="0"/>
    <s v="KAPRODI TPI"/>
    <s v="- Muh. Kasim, M.Si. (Asisten Ahli)_KAPRODI TPI"/>
    <x v="14"/>
    <s v="TPI/PT"/>
    <x v="4"/>
    <s v="Kampus Sorong"/>
    <x v="0"/>
    <s v="S2 Ilmu Perikanan"/>
    <s v="Universitas Hasanuddin"/>
    <s v="7446767668130240"/>
    <s v="3914018901"/>
    <x v="1"/>
    <m/>
    <s v="-"/>
    <s v="-"/>
    <s v="-"/>
    <s v="belum sertifikasi, karena:_x000a_1) Masa Kerja dan/atau Masa Fungsional anda kurang dari 2 tahun;_x000a_2) Tidak ada/Tidak memenuhi passing grade TKBI;_x000a_3) Tidak ada/Tidak memenuhi passing grade TKDA;_x000a__x000a_TMT Jabfung Dosen Pertama:_x000a_16 Februari 2023_x000a_"/>
  </r>
  <r>
    <s v="Siti Maysaroh"/>
    <s v="-"/>
    <s v="S.Kel., M.Si."/>
    <s v="- Siti Maysaroh, S.Kel., M.Si."/>
    <s v="19991127202506 2 001"/>
    <d v="1999-11-27T00:00:00"/>
    <n v="25"/>
    <s v="25 Tahun 10 Bulan"/>
    <s v="21-25"/>
    <s v="Perempuan"/>
    <s v="Penata Muda Tk.I, III/b"/>
    <d v="2025-06-01T00:00:00"/>
    <x v="1"/>
    <x v="0"/>
    <x v="5"/>
    <x v="136"/>
    <s v="0 Tahun 3 Bulan"/>
    <m/>
    <m/>
    <m/>
    <m/>
    <x v="0"/>
    <m/>
    <s v="- Siti Maysaroh, S.Kel., M.Si. (Calon Dosen)_"/>
    <x v="14"/>
    <s v="TPI/PT"/>
    <x v="4"/>
    <s v="Kampus Sorong"/>
    <x v="0"/>
    <s v="S2 Ilmu Kelautan"/>
    <s v="Institut Pertanian Bogor"/>
    <m/>
    <m/>
    <x v="1"/>
    <m/>
    <m/>
    <m/>
    <m/>
    <m/>
  </r>
  <r>
    <s v="Brigitha Maurrenzha Leatemia"/>
    <m/>
    <s v="S.Pi., M.Si."/>
    <s v=" Brigitha Maurrenzha Leatemia, S.Pi., M.Si."/>
    <s v="20000306 202506 2 001"/>
    <d v="2000-03-06T00:00:00"/>
    <n v="25"/>
    <s v="25 Tahun 6 Bulan"/>
    <s v="21-25"/>
    <s v="Perempuan"/>
    <s v="Penata Muda Tk.I, III/b"/>
    <d v="2025-06-01T00:00:00"/>
    <x v="1"/>
    <x v="0"/>
    <x v="5"/>
    <x v="136"/>
    <s v="0 Tahun 3 Bulan"/>
    <m/>
    <m/>
    <m/>
    <m/>
    <x v="0"/>
    <m/>
    <s v=" Brigitha Maurrenzha Leatemia, S.Pi., M.Si. (Calon Dosen)_"/>
    <x v="14"/>
    <s v="TPI/PT"/>
    <x v="4"/>
    <s v="Kampus Sorong"/>
    <x v="0"/>
    <s v="S2 Ilmu Kelautan"/>
    <s v="Universitas Pattimura"/>
    <m/>
    <m/>
    <x v="1"/>
    <m/>
    <m/>
    <m/>
    <m/>
    <m/>
  </r>
  <r>
    <s v="Muhfizar"/>
    <s v="Ir."/>
    <s v="M.M."/>
    <s v="Ir. Muhfizar, M.M."/>
    <s v="19601231 199103 1 018"/>
    <d v="1960-12-31T00:00:00"/>
    <n v="64"/>
    <s v="64 Tahun 8 Bulan"/>
    <s v="61-65"/>
    <s v="Laki-laki"/>
    <s v="Pembina Utama Muda, IV/c"/>
    <d v="2011-04-01T00:00:00"/>
    <x v="1"/>
    <x v="0"/>
    <x v="1"/>
    <x v="97"/>
    <s v="20 Tahun 0 Bulan"/>
    <m/>
    <m/>
    <m/>
    <m/>
    <x v="0"/>
    <s v="-"/>
    <s v="Ir. Muhfizar, M.M. (Lektor Kepala)_-"/>
    <x v="8"/>
    <s v="MP/PK"/>
    <x v="4"/>
    <s v="Kampus Sorong"/>
    <x v="0"/>
    <s v="S2 Manajemen Sumber Daya Manusia"/>
    <s v="STIE Artha Bodhi Iswara"/>
    <s v="2562738639130110"/>
    <n v="3930126001"/>
    <x v="0"/>
    <s v="2010"/>
    <s v="105060200281"/>
    <s v="PTP/UNHAS/037"/>
    <d v="2010-09-01T00:00:00"/>
    <s v="Sosial Ekonomi Perikanan"/>
  </r>
  <r>
    <s v="Djoko Prasetyo"/>
    <s v="-"/>
    <s v="A.Pi., M.M."/>
    <s v="- Djoko Prasetyo, A.Pi., M.M."/>
    <s v="19610504 199003 1 002"/>
    <d v="1961-05-04T00:00:00"/>
    <n v="64"/>
    <s v="64 Tahun 4 Bulan"/>
    <s v="61-65"/>
    <s v="Laki-laki"/>
    <s v="Pembina Utama Muda, IV/c"/>
    <d v="2017-04-01T00:00:00"/>
    <x v="1"/>
    <x v="0"/>
    <x v="1"/>
    <x v="73"/>
    <s v="17 Tahun 1 Bulan"/>
    <m/>
    <m/>
    <m/>
    <m/>
    <x v="0"/>
    <s v="-"/>
    <s v="- Djoko Prasetyo, A.Pi., M.M. (Lektor Kepala)_-"/>
    <x v="8"/>
    <s v="MP/PK"/>
    <x v="4"/>
    <s v="Kampus Sorong"/>
    <x v="0"/>
    <s v="S2 Manajemen Sumber Daya Manusia"/>
    <s v="STIE Artha Bodhi Iswara"/>
    <s v="1836739640130090"/>
    <n v="3904056101"/>
    <x v="0"/>
    <s v="2010"/>
    <s v="105060200283"/>
    <s v="PTP/UNHAS/039"/>
    <d v="2010-09-01T00:00:00"/>
    <s v="Teknik Permesinan Kapal"/>
  </r>
  <r>
    <s v="Akhmad Nurfauzi"/>
    <s v="-"/>
    <s v="A.Pi., M.T."/>
    <s v="- Akhmad Nurfauzi, A.Pi., M.T."/>
    <s v="19590125 199203 1 001"/>
    <d v="1959-01-25T00:00:00"/>
    <n v="66"/>
    <s v="66 Tahun 8 Bulan"/>
    <s v="66-70"/>
    <s v="Laki-laki"/>
    <s v="Pembina, IV/a"/>
    <d v="2010-04-01T00:00:00"/>
    <x v="2"/>
    <x v="0"/>
    <x v="1"/>
    <x v="117"/>
    <s v="15 Tahun 6 Bulan"/>
    <m/>
    <m/>
    <m/>
    <m/>
    <x v="0"/>
    <s v="Pensiun per 1 Februari 2024"/>
    <s v="- Akhmad Nurfauzi, A.Pi., M.T. (Lektor Kepala)_Pensiun per 1 Februari 2024"/>
    <x v="8"/>
    <s v="MP/PK"/>
    <x v="4"/>
    <s v="Sorong"/>
    <x v="0"/>
    <s v="S2 Teknologi Kelautan"/>
    <s v="Institut Teknologi Sepuluh Nopember"/>
    <m/>
    <s v="3925015901"/>
    <x v="0"/>
    <s v="2015"/>
    <s v="15139500107371"/>
    <s v="15-001001-0950"/>
    <d v="2015-12-19T00:00:00"/>
    <s v="Teknik Mesin (dan Ilmu Permesinan Lain)"/>
  </r>
  <r>
    <s v="Sigit Deddy Purnomo Sidhi"/>
    <s v="-"/>
    <s v="S.T., M.Eng."/>
    <s v="- Sigit Deddy Purnomo Sidhi, S.T., M.Eng."/>
    <s v="19800725 200604 1 003"/>
    <d v="1980-07-25T00:00:00"/>
    <n v="45"/>
    <s v="45 Tahun 2 Bulan"/>
    <s v="41-45"/>
    <s v="Laki-laki"/>
    <s v="Pembina, IV/a"/>
    <d v="2023-10-01T00:00:00"/>
    <x v="0"/>
    <x v="0"/>
    <x v="0"/>
    <x v="137"/>
    <s v="8 Tahun 0 Bulan"/>
    <m/>
    <m/>
    <m/>
    <m/>
    <x v="0"/>
    <s v="TUBEL (Agustus 2021 s.d. Agustus 2025) Perpanjangan s.d Agustus 2026"/>
    <s v="- Sigit Deddy Purnomo Sidhi, S.T., M.Eng. (Lektor)_TUBEL (Agustus 2021 s.d. Agustus 2025) Perpanjangan s.d Agustus 2026"/>
    <x v="8"/>
    <s v="MP/PK"/>
    <x v="4"/>
    <s v="Kampus Sorong"/>
    <x v="0"/>
    <s v="S2 Teknik Mesin"/>
    <s v="Universitas Gadjah Mada"/>
    <s v="6057758659130160"/>
    <s v="3925078001"/>
    <x v="0"/>
    <s v="2017"/>
    <s v="17139500104235"/>
    <s v="17-001001-513"/>
    <d v="2017-07-18T00:00:00"/>
    <s v="Teknik Mesin (dan Ilmu Permesinan Lain)"/>
  </r>
  <r>
    <s v="Andreas Pujianto"/>
    <s v="-"/>
    <s v="S.St.Pi., M.T."/>
    <s v="- Andreas Pujianto, S.St.Pi., M.T."/>
    <s v="19880623 201012 1 001"/>
    <d v="1988-06-23T00:00:00"/>
    <n v="37"/>
    <s v="37 Tahun 3 Bulan"/>
    <s v="36-40"/>
    <s v="Laki-laki"/>
    <s v="Penata Tk.I, III/d"/>
    <d v="2023-10-01T00:00:00"/>
    <x v="1"/>
    <x v="0"/>
    <x v="1"/>
    <x v="138"/>
    <s v="0 Tahun 11 Bulan"/>
    <m/>
    <m/>
    <m/>
    <m/>
    <x v="0"/>
    <s v="Kepala Satuan Penjaminan Mutu"/>
    <s v="- Andreas Pujianto, S.St.Pi., M.T. (Lektor Kepala)_Kepala Satuan Penjaminan Mutu"/>
    <x v="8"/>
    <s v="MP/PK"/>
    <x v="4"/>
    <s v="Kampus Sorong"/>
    <x v="0"/>
    <s v="S2 Teknik Mesin"/>
    <s v="Institut Teknologi Sepuluh Nopember"/>
    <s v="6955766667131080"/>
    <s v="3923068801"/>
    <x v="0"/>
    <s v="2017"/>
    <s v="17139500104337"/>
    <s v="17-001001-553"/>
    <d v="2017-07-18T00:00:00"/>
    <s v="Teknik Mesin (dan Ilmu Permesinan Lain)"/>
  </r>
  <r>
    <s v="Rezza Ruzuqi"/>
    <s v="-"/>
    <s v="M.T."/>
    <s v="- Rezza Ruzuqi, M.T."/>
    <s v="19911019 201902 1 005"/>
    <d v="1991-10-19T00:00:00"/>
    <n v="33"/>
    <s v="33 Tahun 11 Bulan"/>
    <s v="31-35"/>
    <s v="Laki-laki"/>
    <s v="Penata, III/c"/>
    <d v="2024-04-01T00:00:00"/>
    <x v="0"/>
    <x v="0"/>
    <x v="0"/>
    <x v="14"/>
    <s v="2 Tahun 1 Bulan"/>
    <m/>
    <m/>
    <m/>
    <m/>
    <x v="0"/>
    <s v="TUBEL (28 Agustus 2023 s.d. 27 Agustus 2027)"/>
    <s v="- Rezza Ruzuqi, M.T. (Lektor)_TUBEL (28 Agustus 2023 s.d. 27 Agustus 2027)"/>
    <x v="8"/>
    <s v="MP/PK"/>
    <x v="4"/>
    <s v="Kampus Sorong"/>
    <x v="0"/>
    <s v="S2 Teknik Material dan Metalurgi "/>
    <s v="Institut Teknologi Sepuluh Nopember"/>
    <s v="4351769670130260"/>
    <s v="3919109101"/>
    <x v="1"/>
    <m/>
    <s v="-"/>
    <s v="-"/>
    <s v="-"/>
    <s v="belum sertifikasi, karena:_x000a_1) Tidak ada/Tidak memenuhi passing grade TKDA_x000a__x000a_TMT Jabfung Dosen Pertama:_x000a_17 Maret 2021_x000a_"/>
  </r>
  <r>
    <s v="Boby Wisely Ziliwu"/>
    <s v="-"/>
    <s v="M.T."/>
    <s v="- Boby Wisely Ziliwu, M.T."/>
    <s v="19870719 201902 1 003"/>
    <d v="1987-07-19T00:00:00"/>
    <n v="38"/>
    <s v="38 Tahun 2 Bulan"/>
    <s v="36-40"/>
    <s v="Laki-laki"/>
    <s v="Penata, III/c"/>
    <d v="2024-08-01T00:00:00"/>
    <x v="1"/>
    <x v="0"/>
    <x v="0"/>
    <x v="139"/>
    <s v="1 Tahun 3 Bulan"/>
    <m/>
    <m/>
    <m/>
    <m/>
    <x v="0"/>
    <s v="KAPRODI MP"/>
    <s v="- Boby Wisely Ziliwu, M.T. (Lektor)_KAPRODI MP"/>
    <x v="8"/>
    <s v="MP/PK"/>
    <x v="4"/>
    <s v="Kampus Sorong"/>
    <x v="0"/>
    <s v="S2 Teknik Elektro"/>
    <s v="Universitas Trisakti"/>
    <s v="5051765666131110"/>
    <s v="0419078705"/>
    <x v="1"/>
    <m/>
    <s v="-"/>
    <s v="-"/>
    <s v="-"/>
    <s v="belum sertifikasi, karena:_x000a_1) Tidak ada/Tidak memenuhi passing grade TKBI;_x000a_2) Tidak ada/Tidak memenuhi passing grade TKDA;_x000a_3) Tidak ada/Tidak memenuhi Pekerti/AA;_x000a__x000a_TMT Jabfung Dosen Pertama:_x000a_22 November 2021_x000a_"/>
  </r>
  <r>
    <s v="Nurul Huda"/>
    <s v="-"/>
    <s v="M.T."/>
    <s v="- Nurul Huda, M.T."/>
    <s v="19921225 202012 1 003"/>
    <d v="1992-12-25T00:00:00"/>
    <n v="32"/>
    <s v="32 Tahun 9 Bulan"/>
    <s v="31-35"/>
    <s v="Laki-laki"/>
    <s v="Penata Muda Tk.I, III/b"/>
    <d v="2022-02-01T00:00:00"/>
    <x v="2"/>
    <x v="0"/>
    <x v="3"/>
    <x v="135"/>
    <s v="2 Tahun 7 Bulan"/>
    <m/>
    <m/>
    <m/>
    <m/>
    <x v="0"/>
    <s v="Mengajukan Pengunduran Diri sebagai PNS"/>
    <s v="- Nurul Huda, M.T. (Asisten Ahli)_Mengajukan Pengunduran Diri sebagai PNS"/>
    <x v="8"/>
    <s v="MP/PK"/>
    <x v="4"/>
    <s v="Sorong"/>
    <x v="0"/>
    <s v="S2 Teknik Material dan Metalurgi "/>
    <s v="Universitas Indonesia"/>
    <m/>
    <s v="3925129202"/>
    <x v="1"/>
    <m/>
    <s v="-"/>
    <s v="-"/>
    <s v="-"/>
    <s v="Mengundurkan Diri_x000a_"/>
  </r>
  <r>
    <s v="Yani Nurita Purnawanti"/>
    <s v="-"/>
    <s v="M.T."/>
    <s v="- Yani Nurita Purnawanti, M.T."/>
    <s v="19930510 202012 2 006"/>
    <d v="1993-05-10T00:00:00"/>
    <n v="32"/>
    <s v="32 Tahun 4 Bulan"/>
    <s v="31-35"/>
    <s v="Perempuan"/>
    <s v="Penata Muda Tk.I, III/b"/>
    <d v="2022-02-01T00:00:00"/>
    <x v="1"/>
    <x v="0"/>
    <x v="3"/>
    <x v="135"/>
    <s v="2 Tahun 7 Bulan"/>
    <m/>
    <m/>
    <m/>
    <m/>
    <x v="0"/>
    <s v="Sekretaris Satuan Penjaminan Mutu"/>
    <s v="- Yani Nurita Purnawanti, M.T. (Asisten Ahli)_Sekretaris Satuan Penjaminan Mutu"/>
    <x v="8"/>
    <s v="MP/PK"/>
    <x v="4"/>
    <s v="Kampus Sorong"/>
    <x v="0"/>
    <s v="S2 Teknik Kelautan"/>
    <s v="Institut Teknologi Sepuluh Nopember"/>
    <s v="2842771672230380"/>
    <s v="0310059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16 Februari 2023_x000a_"/>
  </r>
  <r>
    <s v="Bagas Prakoso"/>
    <s v="-"/>
    <s v="M.T."/>
    <s v="- Bagas Prakoso, M.T."/>
    <s v="19940909 202012 1 003"/>
    <d v="1994-09-09T00:00:00"/>
    <n v="31"/>
    <s v="31 Tahun 0 Bulan"/>
    <s v="31-35"/>
    <s v="Laki-laki"/>
    <s v="Penata Muda Tk.I, III/b"/>
    <d v="2022-02-01T00:00:00"/>
    <x v="0"/>
    <x v="0"/>
    <x v="3"/>
    <x v="135"/>
    <s v="2 Tahun 7 Bulan"/>
    <m/>
    <m/>
    <m/>
    <m/>
    <x v="0"/>
    <s v="Tubel 9 September 2024 s.d 31 Agustus 2027"/>
    <s v="- Bagas Prakoso, M.T. (Asisten Ahli)_Tubel 9 September 2024 s.d 31 Agustus 2027"/>
    <x v="8"/>
    <s v="MP/PK"/>
    <x v="4"/>
    <s v="Kampus Sorong"/>
    <x v="0"/>
    <s v="S2 Teknik Material dan Metalurgi "/>
    <s v="Institut Teknologi Bandung"/>
    <s v="1241772673130330"/>
    <s v="3909099401"/>
    <x v="1"/>
    <m/>
    <s v="-"/>
    <s v="-"/>
    <s v="-"/>
    <s v="belum sertifikasi, karena:_x000a_1) Masa Kerja dan/atau Masa Fungsional anda kurang dari 2 tahun;_x000a_2) Tidak ada/Tidak memenuhi passing grade TKDA;_x000a__x000a_TMT Jabfung Dosen Pertama:_x000a_16 Februari 2023_x000a_"/>
  </r>
  <r>
    <s v="Saharuddin"/>
    <s v="-"/>
    <s v="S.T., M.T."/>
    <s v="- Saharuddin, S.T., M.T."/>
    <s v="19750917 200502 1 001"/>
    <d v="1975-09-17T00:00:00"/>
    <n v="50"/>
    <s v="50 Tahun 0 Bulan"/>
    <s v="46-50"/>
    <s v="Laki-laki"/>
    <s v="Pembina, IV/a"/>
    <d v="2020-10-01T00:00:00"/>
    <x v="1"/>
    <x v="0"/>
    <x v="3"/>
    <x v="140"/>
    <s v="1 Tahun 0 Bulan"/>
    <m/>
    <m/>
    <m/>
    <m/>
    <x v="0"/>
    <s v="Sekretaris Prodi MP"/>
    <s v="- Saharuddin, S.T., M.T. (Asisten Ahli)_Sekretaris Prodi MP"/>
    <x v="8"/>
    <s v="MP/PK"/>
    <x v="4"/>
    <s v="Kampus Sorong"/>
    <x v="0"/>
    <s v="S2 Teknik Mesin"/>
    <s v="Institut Teknologi Sepuluh Nopember"/>
    <s v="1249753656120000"/>
    <s v="3917097501"/>
    <x v="1"/>
    <m/>
    <s v="-"/>
    <s v="-"/>
    <s v="-"/>
    <s v="-"/>
  </r>
  <r>
    <s v="Kadarusman"/>
    <s v="-"/>
    <s v="S.Pi., DEA., M.Sc., Ph.D."/>
    <s v="- Kadarusman, S.Pi., DEA., M.Sc., Ph.D."/>
    <s v="19790923 200312 1 003"/>
    <d v="1979-09-23T00:00:00"/>
    <n v="46"/>
    <s v="46 Tahun 0 Bulan"/>
    <s v="46-50"/>
    <s v="Laki-laki"/>
    <s v="Pembina Tk.I, IV/b"/>
    <d v="2024-06-01T00:00:00"/>
    <x v="1"/>
    <x v="0"/>
    <x v="1"/>
    <x v="141"/>
    <s v="4 Tahun 5 Bulan"/>
    <m/>
    <m/>
    <m/>
    <m/>
    <x v="0"/>
    <s v="WADIR I"/>
    <s v="- Kadarusman, S.Pi., DEA., M.Sc., Ph.D. (Lektor Kepala)_WADIR I"/>
    <x v="10"/>
    <s v="TAK/TBP/BDI"/>
    <x v="4"/>
    <s v="Kampus Sorong"/>
    <x v="1"/>
    <s v="S3 Sistem dan Permodelan Perikanan Tangkap"/>
    <s v="Universite De Paul Sabatier, Perancis"/>
    <s v="9255757658130120"/>
    <n v="3923097901"/>
    <x v="0"/>
    <s v="2013"/>
    <s v="13191000304969"/>
    <s v="13-001004-0516"/>
    <d v="2013-12-10T00:00:00"/>
    <s v="Sumber Daya Perairan"/>
  </r>
  <r>
    <s v="Iman Supriatna"/>
    <s v="Dr."/>
    <s v="S.Pi., M.P."/>
    <s v="Dr. Iman Supriatna, S.Pi., M.P."/>
    <s v="19780513 200502 1 001"/>
    <d v="1978-05-13T00:00:00"/>
    <n v="47"/>
    <s v="47 Tahun 4 Bulan"/>
    <s v="46-50"/>
    <s v="Laki-laki"/>
    <s v="Pembina, IV/a"/>
    <d v="2024-04-01T00:00:00"/>
    <x v="1"/>
    <x v="0"/>
    <x v="0"/>
    <x v="99"/>
    <s v="15 Tahun 1 Bulan"/>
    <m/>
    <m/>
    <m/>
    <m/>
    <x v="0"/>
    <s v="Kepala PPPM"/>
    <s v="Dr. Iman Supriatna, S.Pi., M.P. (Lektor)_Kepala PPPM"/>
    <x v="10"/>
    <s v="TAK/TBP/BDI"/>
    <x v="4"/>
    <s v="Kampus Sorong"/>
    <x v="1"/>
    <s v="S3 Ilmu Perikanan dan Kelautan"/>
    <s v="Universitas Brawijaya"/>
    <s v="6845756657130110"/>
    <s v="3913057801"/>
    <x v="0"/>
    <s v="2015"/>
    <s v="15139500107447"/>
    <s v="15-001007-1020"/>
    <d v="2015-12-19T00:00:00"/>
    <s v="Bioteknologi Perikanan"/>
  </r>
  <r>
    <s v="Intanurfemi Bacandra Hismayasari"/>
    <s v="-"/>
    <s v="S.Pi., M.Si."/>
    <s v="- Intanurfemi Bacandra Hismayasari, S.Pi., M.Si."/>
    <s v="19810107 200604 2 019"/>
    <d v="1981-01-07T00:00:00"/>
    <n v="44"/>
    <s v="44 Tahun 8 Bulan"/>
    <s v="41-45"/>
    <s v="Perempuan"/>
    <s v="Pembina, IV/a"/>
    <d v="2024-08-01T00:00:00"/>
    <x v="0"/>
    <x v="0"/>
    <x v="0"/>
    <x v="62"/>
    <s v="13 Tahun 0 Bulan"/>
    <m/>
    <m/>
    <m/>
    <m/>
    <x v="0"/>
    <s v="TUBEL (September 2022 s.d. September 2026)"/>
    <s v="- Intanurfemi Bacandra Hismayasari, S.Pi., M.Si. (Lektor)_TUBEL (September 2022 s.d. September 2026)"/>
    <x v="10"/>
    <s v="TAK/TBP/BDI"/>
    <x v="4"/>
    <s v="Kampus Sorong"/>
    <x v="0"/>
    <s v="S2 Biologi Reproduksi"/>
    <s v="Universitas Brawijaya"/>
    <s v="6439759660230200"/>
    <s v="3907018101"/>
    <x v="0"/>
    <s v="2016"/>
    <s v="16139500103535"/>
    <s v="16-001004-0078"/>
    <d v="2016-11-30T00:00:00"/>
    <s v="Bioteknologi Perikanan"/>
  </r>
  <r>
    <s v="Ahmad Yani"/>
    <s v="Dr."/>
    <s v="S.Pi., M.Si."/>
    <s v="Dr. Ahmad Yani, S.Pi., M.Si."/>
    <s v="19730617 200710 1 001"/>
    <d v="1973-06-17T00:00:00"/>
    <n v="52"/>
    <s v="52 Tahun 3 Bulan"/>
    <s v="51-55"/>
    <s v="Laki-laki"/>
    <s v="Penata Tk.I, III/d"/>
    <d v="2024-06-01T00:00:00"/>
    <x v="1"/>
    <x v="0"/>
    <x v="0"/>
    <x v="142"/>
    <s v="7 Tahun 0 Bulan"/>
    <m/>
    <m/>
    <m/>
    <m/>
    <x v="0"/>
    <s v="Kepala Unit Pemasaran dan Kerja Sama"/>
    <s v="Dr. Ahmad Yani, S.Pi., M.Si. (Lektor)_Kepala Unit Pemasaran dan Kerja Sama"/>
    <x v="10"/>
    <s v="TAK/TBP/BDI"/>
    <x v="4"/>
    <s v="Kampus Sorong"/>
    <x v="1"/>
    <s v="S3 Ilmu Perikanan"/>
    <s v="Universitas Hasanuddin"/>
    <s v="8949751652130080"/>
    <s v="3917067301"/>
    <x v="0"/>
    <s v="2016"/>
    <s v="16139500104415"/>
    <s v="16-001-001-600"/>
    <d v="2016-11-30T00:00:00"/>
    <s v="Budidaya Perikanan"/>
  </r>
  <r>
    <s v="Agung Setia Abadi"/>
    <s v="-"/>
    <s v="M.P."/>
    <s v="- Agung Setia Abadi, M.P."/>
    <s v="19921001 201801 1 003"/>
    <d v="1992-10-01T00:00:00"/>
    <n v="32"/>
    <s v="32 Tahun 11 Bulan"/>
    <s v="31-35"/>
    <s v="Laki-laki"/>
    <s v="Penata, III/c"/>
    <d v="2024-02-01T00:00:00"/>
    <x v="0"/>
    <x v="0"/>
    <x v="0"/>
    <x v="14"/>
    <s v="2 Tahun 1 Bulan"/>
    <m/>
    <m/>
    <m/>
    <m/>
    <x v="0"/>
    <s v="TUBEL (Agustus 2024 s.d. Agustus 2028)"/>
    <s v="- Agung Setia Abadi, M.P. (Lektor)_TUBEL (Agustus 2024 s.d. Agustus 2028)"/>
    <x v="10"/>
    <s v="TAK/TBP/BDI"/>
    <x v="4"/>
    <s v="Kampus Sorong"/>
    <x v="0"/>
    <s v="S2 Budidaya Perairan"/>
    <s v="Universitas Brawijaya"/>
    <s v="4333770671130340"/>
    <s v="3901109201"/>
    <x v="1"/>
    <m/>
    <s v="-"/>
    <s v="-"/>
    <s v="-"/>
    <s v="belum sertifikasi, karena TIDAK LULUS Sertifikasi Pendidik bagi Dosen Gelombang ke-1 Tahun 2024_x000a__x000a_TMT Jabfung Dosen Pertama:_x000a_21 Desember 2020_x000a_"/>
  </r>
  <r>
    <s v="Hendra Poltak"/>
    <s v="-"/>
    <s v="S.E., M.S.A."/>
    <s v="- Hendra Poltak, S.E., M.S.A."/>
    <s v="19801112 200801 1 004"/>
    <d v="1980-11-12T00:00:00"/>
    <n v="44"/>
    <s v="44 Tahun 10 Bulan"/>
    <s v="41-45"/>
    <s v="Laki-laki"/>
    <s v="Penata Tk.I, III/d"/>
    <d v="2019-04-01T00:00:00"/>
    <x v="1"/>
    <x v="0"/>
    <x v="3"/>
    <x v="143"/>
    <s v="3 Tahun 1 Bulan"/>
    <m/>
    <m/>
    <m/>
    <m/>
    <x v="0"/>
    <s v="Kepala Laboratorium Sosial Ekonomi dan Berkelanjutan"/>
    <s v="- Hendra Poltak, S.E., M.S.A. (Asisten Ahli)_Kepala Laboratorium Sosial Ekonomi dan Berkelanjutan"/>
    <x v="10"/>
    <s v="TAK/TBP/BDI"/>
    <x v="4"/>
    <s v="Kampus Sorong"/>
    <x v="0"/>
    <s v="S2 Akuntansi"/>
    <s v="Universitas Brawijaya"/>
    <s v="2444758659130190"/>
    <s v="3912118001"/>
    <x v="1"/>
    <m/>
    <s v="-"/>
    <s v="-"/>
    <s v="-"/>
    <s v="belum sertifikasi, karena:_x000a_1) Masa Kerja dan/atau Masa Fungsional anda kurang dari 2 tahun;_x000a_2) Tidak ada/Tidak memenuhi passing grade TKBI;_x000a_3) Tidak ada/Tidak memenuhi passing grade TKDA;_x000a__x000a_TMT Jabfung Dosen Pertama:_x000a_23 Agustus 2022_x000a_"/>
  </r>
  <r>
    <s v="Defrian Marza Arisandi"/>
    <s v="-"/>
    <s v="M.P."/>
    <s v="- Defrian Marza Arisandi, M.P."/>
    <s v="19901207 202012 1 002"/>
    <d v="1990-12-07T00:00:00"/>
    <n v="34"/>
    <s v="34 Tahun 9 Bulan"/>
    <s v="31-35"/>
    <s v="Laki-laki"/>
    <s v="Penata Muda Tk.I, III/b"/>
    <d v="2022-02-01T00:00:00"/>
    <x v="2"/>
    <x v="0"/>
    <x v="3"/>
    <x v="135"/>
    <s v="2 Tahun 7 Bulan"/>
    <m/>
    <m/>
    <m/>
    <m/>
    <x v="0"/>
    <s v="Mutasi ke Pusat Pendidikan KP"/>
    <s v="- Defrian Marza Arisandi, M.P. (Asisten Ahli)_Mutasi ke Pusat Pendidikan KP"/>
    <x v="10"/>
    <s v="TAK/TBP/BDI"/>
    <x v="4"/>
    <s v="Sorong"/>
    <x v="0"/>
    <s v="S2 Budidaya Perairan"/>
    <s v="Universitas Brawijaya"/>
    <m/>
    <s v="3907099001"/>
    <x v="1"/>
    <m/>
    <s v="-"/>
    <s v="-"/>
    <s v="-"/>
    <s v="belum sertifikasi, karena:_x000a_1) Masa Kerja dan/atau Masa Fungsional anda kurang dari 2 tahun;_x000a_2) Tidak ada/Tidak memenuhi passing grade TKBI;_x000a_3) Tidak ada/Tidak memenuhi passing grade TKDA;_x000a__x000a_TMT Jabfung Dosen Pertama:_x000a_9 Januari 2023_x000a_"/>
  </r>
  <r>
    <s v="Asthervina Widyastami Puspitasari"/>
    <s v="-"/>
    <s v="M.P., M.Sc."/>
    <s v="- Asthervina Widyastami Puspitasari, M.P., M.Sc."/>
    <s v="19920204 202012 2 001"/>
    <d v="1992-02-04T00:00:00"/>
    <n v="33"/>
    <s v="33 Tahun 7 Bulan"/>
    <s v="31-35"/>
    <s v="Perempuan"/>
    <s v="Penata Muda Tk.I, III/b"/>
    <d v="2022-02-01T00:00:00"/>
    <x v="1"/>
    <x v="0"/>
    <x v="3"/>
    <x v="135"/>
    <s v="2 Tahun 7 Bulan"/>
    <m/>
    <m/>
    <m/>
    <m/>
    <x v="0"/>
    <s v="Sekretaris Prodi TBP"/>
    <s v="- Asthervina Widyastami Puspitasari, M.P., M.Sc. (Asisten Ahli)_Sekretaris Prodi TBP"/>
    <x v="10"/>
    <s v="TAK/TBP/BDI"/>
    <x v="4"/>
    <s v="Kampus Sorong"/>
    <x v="0"/>
    <s v="- S2 Budidaya Perairan_x000a_- S2 Biological Science and Technology"/>
    <s v="- Universitas Brawijaya_x000a_- University of Science and Technology"/>
    <s v="6536770671230290"/>
    <s v="3904029201"/>
    <x v="1"/>
    <m/>
    <s v="-"/>
    <s v="-"/>
    <s v="-"/>
    <s v="belum sertifikasi, karena:_x000a_1) Masa Kerja dan/atau Masa Fungsional anda kurang dari 2 tahun;_x000a_2) Tidak ada/Tidak memenuhi passing grade TKBI;_x000a_3) Tidak ada/Tidak memenuhi passing grade TKDA;_x000a__x000a_TMT Jabfung Dosen Pertama:_x000a_16 Februari 2023_x000a_"/>
  </r>
  <r>
    <s v="Rusli"/>
    <s v="-"/>
    <s v="S.Pd., M.Ed."/>
    <s v="- Rusli, S.Pd., M.Ed."/>
    <s v="19830817 200912 1 001"/>
    <d v="1983-08-17T00:00:00"/>
    <n v="42"/>
    <s v="42 Tahun 1 Bulan"/>
    <s v="41-45"/>
    <s v="Laki-laki"/>
    <s v="Penata Tk.I, III/d"/>
    <d v="2021-10-01T00:00:00"/>
    <x v="1"/>
    <x v="0"/>
    <x v="3"/>
    <x v="138"/>
    <s v="0 Tahun 11 Bulan"/>
    <m/>
    <m/>
    <m/>
    <m/>
    <x v="0"/>
    <s v="Kepala Unit Publikasi Ilmiah"/>
    <s v="- Rusli, S.Pd., M.Ed. (Asisten Ahli)_Kepala Unit Publikasi Ilmiah"/>
    <x v="10"/>
    <s v="TAK/TBP/BDI"/>
    <x v="4"/>
    <s v="Kampus Sorong"/>
    <x v="0"/>
    <s v="S2 Educational Research, Evaluation and Assessment"/>
    <s v="Flinders University"/>
    <s v="6149761663110090"/>
    <s v="-"/>
    <x v="1"/>
    <m/>
    <m/>
    <m/>
    <m/>
    <m/>
  </r>
  <r>
    <s v="Akbar Falah Tantri "/>
    <s v="-"/>
    <s v="S.Pi., M.Pi."/>
    <s v="- Akbar Falah Tantri , S.Pi., M.Pi."/>
    <s v="19920312 202506 1 001"/>
    <d v="1992-03-01T00:00:00"/>
    <n v="33"/>
    <s v="33 Tahun 6 Bulan"/>
    <s v="31-35"/>
    <s v="Laki-laki"/>
    <s v="Penata Muda Tk.I, III/b"/>
    <d v="2025-06-01T00:00:00"/>
    <x v="1"/>
    <x v="0"/>
    <x v="5"/>
    <x v="136"/>
    <s v="0 Tahun 3 Bulan"/>
    <m/>
    <m/>
    <m/>
    <m/>
    <x v="0"/>
    <m/>
    <s v="- Akbar Falah Tantri , S.Pi., M.Pi. (Calon Dosen)_"/>
    <x v="10"/>
    <s v="TAK/TBP/BDI"/>
    <x v="4"/>
    <s v="Kampus Sorong"/>
    <x v="0"/>
    <s v="S2 Bioteknologi Perikanan dan Kelautan"/>
    <s v="Universitas Airlangga"/>
    <m/>
    <m/>
    <x v="1"/>
    <m/>
    <m/>
    <m/>
    <m/>
    <m/>
  </r>
  <r>
    <s v="Chandika Lestariaji"/>
    <s v="-"/>
    <s v="S.Pi., M.P."/>
    <s v="- Chandika Lestariaji, S.Pi., M.P."/>
    <s v="19950725 202506 2 001"/>
    <d v="1995-07-25T00:00:00"/>
    <n v="30"/>
    <s v="30 Tahun 2 Bulan"/>
    <s v="26-30"/>
    <s v="Perempuan"/>
    <s v="Penata Muda Tk.I, III/b"/>
    <d v="2025-06-01T00:00:00"/>
    <x v="1"/>
    <x v="0"/>
    <x v="5"/>
    <x v="136"/>
    <s v="0 Tahun 3 Bulan"/>
    <m/>
    <m/>
    <m/>
    <m/>
    <x v="0"/>
    <m/>
    <s v="- Chandika Lestariaji, S.Pi., M.P. (Calon Dosen)_"/>
    <x v="10"/>
    <s v="TAK/TBP/BDI"/>
    <x v="4"/>
    <s v="Kampus Sorong"/>
    <x v="0"/>
    <s v="S2 Budidaya Perikanan"/>
    <s v="Universitas Brawijaya"/>
    <m/>
    <m/>
    <x v="1"/>
    <m/>
    <m/>
    <m/>
    <m/>
    <m/>
  </r>
  <r>
    <s v="Ghurdi"/>
    <s v="-"/>
    <s v="S.Pi."/>
    <s v="- Ghurdi, S.Pi."/>
    <s v="19780321 201004 1 001"/>
    <d v="1978-03-21T00:00:00"/>
    <n v="47"/>
    <s v="47 Tahun 6 Bulan"/>
    <s v="46-50"/>
    <s v="Laki-laki"/>
    <s v="Penata Tk.I, III/d"/>
    <d v="2024-04-01T00:00:00"/>
    <x v="1"/>
    <x v="3"/>
    <x v="4"/>
    <x v="39"/>
    <s v="125 Tahun 8 Bulan"/>
    <s v="Pengelola Laboratorium"/>
    <d v="2019-07-01T00:00:00"/>
    <s v="Urusan Pendidikan, Penelitian dan Pengabdian Masyarakat"/>
    <s v="Pelaksana Administrasi Wakil Direktur I"/>
    <x v="0"/>
    <s v="-"/>
    <s v="- Ghurdi, S.Pi. (Pengelola Laboratorium)_-"/>
    <x v="2"/>
    <m/>
    <x v="4"/>
    <s v="Kampus Sorong"/>
    <x v="3"/>
    <s v="S1 Budidaya Perairan"/>
    <s v="Universitas Hasanuddin"/>
    <m/>
    <m/>
    <x v="2"/>
    <m/>
    <m/>
    <m/>
    <m/>
    <m/>
  </r>
  <r>
    <s v="Muhammad Nur Tubini"/>
    <s v="-"/>
    <s v="S.St.Pi."/>
    <s v="- Muhammad Nur Tubini, S.St.Pi."/>
    <s v="19840326 200604 1 002"/>
    <d v="1984-03-26T00:00:00"/>
    <n v="41"/>
    <s v="41 Tahun 6 Bulan"/>
    <s v="41-45"/>
    <s v="Laki-laki"/>
    <s v="Penata, III/c"/>
    <d v="2022-04-01T00:00:00"/>
    <x v="1"/>
    <x v="3"/>
    <x v="4"/>
    <x v="39"/>
    <s v="125 Tahun 8 Bulan"/>
    <s v="Pengelola Laboratorium"/>
    <d v="2019-07-01T00:00:00"/>
    <s v="Urusan Pendidikan, Penelitian dan Pengabdian Masyarakat"/>
    <s v="Pelaksana Administrasi Wakil Direktur I"/>
    <x v="0"/>
    <s v="belum pencantuman gelar S2"/>
    <s v="- Muhammad Nur Tubini, S.St.Pi. (Pengelola Laboratorium)_belum pencantuman gelar S2"/>
    <x v="2"/>
    <m/>
    <x v="4"/>
    <s v="Kampus Sorong"/>
    <x v="0"/>
    <s v="S2 Pemanfaatan Sumber Daya Perikanan"/>
    <s v="Politeknik Ahli Usaha Perikanan"/>
    <m/>
    <m/>
    <x v="2"/>
    <m/>
    <m/>
    <m/>
    <m/>
    <m/>
  </r>
  <r>
    <s v="Rike Kagiling"/>
    <s v="-"/>
    <s v="A.Md., S.Pi."/>
    <s v="- Rike Kagiling, A.Md., S.Pi."/>
    <s v="19840729 200701 2 001"/>
    <d v="1984-07-29T00:00:00"/>
    <n v="41"/>
    <s v="41 Tahun 2 Bulan"/>
    <s v="41-45"/>
    <s v="Perempuan"/>
    <s v="Penata, III/c"/>
    <d v="2023-04-01T00:00:00"/>
    <x v="1"/>
    <x v="3"/>
    <x v="4"/>
    <x v="39"/>
    <s v="125 Tahun 8 Bulan"/>
    <s v="Pengelola Workshop/Instalasi Budidaya"/>
    <d v="2025-01-07T00:00:00"/>
    <s v="Urusan Pendidikan, Penelitian dan Pengabdian Masyarakat"/>
    <s v="Pelaksana Administrasi Wakil Direktur I"/>
    <x v="0"/>
    <s v="-"/>
    <s v="- Rike Kagiling, A.Md., S.Pi. (Pengelola Workshop/Instalasi Budidaya)_-"/>
    <x v="2"/>
    <m/>
    <x v="4"/>
    <s v="Kampus Sorong"/>
    <x v="3"/>
    <s v="S1 Ilmu Kelautan"/>
    <s v="Universitas Kristen Papua Sorong"/>
    <m/>
    <m/>
    <x v="2"/>
    <m/>
    <m/>
    <m/>
    <m/>
    <m/>
  </r>
  <r>
    <s v="Samsul Bachri"/>
    <s v="-"/>
    <s v="A.Md., S.Pi., M.Tr.Pi."/>
    <s v="- Samsul Bachri, A.Md., S.Pi., M.Tr.Pi."/>
    <s v="19830126 200701 1 001"/>
    <d v="1983-01-26T00:00:00"/>
    <n v="42"/>
    <s v="42 Tahun 8 Bulan"/>
    <s v="41-45"/>
    <s v="Laki-laki"/>
    <s v="Penata, III/c"/>
    <d v="2023-04-01T00:00:00"/>
    <x v="1"/>
    <x v="3"/>
    <x v="4"/>
    <x v="39"/>
    <s v="125 Tahun 8 Bulan"/>
    <s v="Pengelola Laboratorium"/>
    <d v="2023-03-24T00:00:00"/>
    <s v="Urusan Pendidikan, Penelitian dan Pengabdian Masyarakat"/>
    <s v="Pelaksana Administrasi Wakil Direktur I"/>
    <x v="0"/>
    <s v="-"/>
    <s v="- Samsul Bachri, A.Md., S.Pi., M.Tr.Pi. (Pengelola Laboratorium)_-"/>
    <x v="2"/>
    <m/>
    <x v="4"/>
    <s v="Kampus Sorong"/>
    <x v="0"/>
    <s v="S2 Pemanfaatan Sumber Daya Perikanan"/>
    <s v="Politeknik Ahli Usaha Perikanan"/>
    <m/>
    <m/>
    <x v="2"/>
    <m/>
    <m/>
    <m/>
    <m/>
    <m/>
  </r>
  <r>
    <s v="Kristina Situmorang"/>
    <s v="-"/>
    <s v="A.Md., S.Pi."/>
    <s v="- Kristina Situmorang, A.Md., S.Pi."/>
    <s v="19830928 200701 2 001"/>
    <d v="1983-09-28T00:00:00"/>
    <n v="42"/>
    <s v="42 Tahun 0 Bulan"/>
    <s v="41-45"/>
    <s v="Perempuan"/>
    <s v="Penata, III/c"/>
    <d v="2023-04-01T00:00:00"/>
    <x v="1"/>
    <x v="3"/>
    <x v="4"/>
    <x v="39"/>
    <s v="125 Tahun 8 Bulan"/>
    <s v="Pengelola Workshop/Instalasi"/>
    <d v="2018-01-02T00:00:00"/>
    <s v="Urusan Pendidikan, Penelitian dan Pengabdian Masyarakat"/>
    <s v="Pelaksana Administrasi Wakil Direktur I"/>
    <x v="0"/>
    <s v="-"/>
    <s v="- Kristina Situmorang, A.Md., S.Pi. (Pengelola Workshop/Instalasi)_-"/>
    <x v="2"/>
    <m/>
    <x v="4"/>
    <s v="Kampus Sorong"/>
    <x v="3"/>
    <s v="S1 Ilmu Kelautan"/>
    <s v="Universitas Kristen Papua Sorong"/>
    <m/>
    <m/>
    <x v="2"/>
    <m/>
    <m/>
    <m/>
    <m/>
    <m/>
  </r>
  <r>
    <s v="Saidin"/>
    <s v="-"/>
    <s v="S.Pi."/>
    <s v="- Saidin, S.Pi."/>
    <s v="19750831 200701 1 002"/>
    <d v="1975-08-31T00:00:00"/>
    <n v="50"/>
    <s v="50 Tahun 0 Bulan"/>
    <s v="46-50"/>
    <s v="Laki-laki"/>
    <s v="Penata, III/c"/>
    <d v="2024-04-01T00:00:00"/>
    <x v="1"/>
    <x v="3"/>
    <x v="4"/>
    <x v="39"/>
    <s v="125 Tahun 8 Bulan"/>
    <s v="Pengelola Instalasi Sarana Pendidikan"/>
    <d v="2021-01-01T00:00:00"/>
    <s v="Urusan Tata Usaha dan Kerumahtanggaan (Administrasi/Teknis)"/>
    <s v="Pelaksana Administrasi Wakil Direktur II"/>
    <x v="0"/>
    <s v="belum pencantuman gelar S2"/>
    <s v="- Saidin, S.Pi. (Pengelola Instalasi Sarana Pendidikan)_belum pencantuman gelar S2"/>
    <x v="2"/>
    <m/>
    <x v="4"/>
    <s v="Kampus Sorong"/>
    <x v="0"/>
    <s v="S2 Manajemen Sumber Daya Perairan"/>
    <s v="Universitas Muhammadiyah Sorong"/>
    <m/>
    <m/>
    <x v="2"/>
    <m/>
    <m/>
    <m/>
    <m/>
    <m/>
  </r>
  <r>
    <s v="Hadi Nur Rohman"/>
    <s v="-"/>
    <s v="-"/>
    <s v="- Hadi Nur Rohman, -"/>
    <s v="19910927 200912 1 001"/>
    <d v="1991-09-27T00:00:00"/>
    <n v="34"/>
    <s v="34 Tahun 0 Bulan"/>
    <s v="31-35"/>
    <s v="Laki-laki"/>
    <s v="Pengatur Tk.I, II/d"/>
    <d v="2022-04-01T00:00:00"/>
    <x v="1"/>
    <x v="3"/>
    <x v="4"/>
    <x v="39"/>
    <s v="125 Tahun 8 Bulan"/>
    <s v="Pengelola Workshop/Instalasi Budidaya"/>
    <d v="2010-01-01T00:00:00"/>
    <s v="Urusan Pendidikan, Penelitian dan Pengabdian Masyarakat"/>
    <s v="Pelaksana Administrasi Wakil Direktur I"/>
    <x v="0"/>
    <s v="Izin Belajar"/>
    <s v="- Hadi Nur Rohman, - (Pengelola Workshop/Instalasi Budidaya)_Izin Belajar"/>
    <x v="2"/>
    <m/>
    <x v="4"/>
    <s v="Kampus Sorong"/>
    <x v="4"/>
    <s v="-"/>
    <s v="-"/>
    <m/>
    <m/>
    <x v="2"/>
    <m/>
    <m/>
    <m/>
    <m/>
    <m/>
  </r>
  <r>
    <s v="Max Siaila"/>
    <s v="-"/>
    <s v="A.Md., S.Pi."/>
    <s v="- Max Siaila, A.Md., S.Pi."/>
    <s v="19801024 200701 1 001"/>
    <d v="1980-10-24T00:00:00"/>
    <n v="44"/>
    <s v="44 Tahun 11 Bulan"/>
    <s v="41-45"/>
    <s v="Laki-laki"/>
    <s v="Penata, III/c"/>
    <d v="2023-04-01T00:00:00"/>
    <x v="1"/>
    <x v="3"/>
    <x v="4"/>
    <x v="39"/>
    <s v="125 Tahun 8 Bulan"/>
    <s v="Pengelola Laboratorium"/>
    <d v="2022-01-01T00:00:00"/>
    <s v="Urusan Pendidikan, Penelitian dan Pengabdian Masyarakat"/>
    <s v="Pelaksana Administrasi Wakil Direktur I"/>
    <x v="0"/>
    <s v="belum pencantuman gelar S2"/>
    <s v="- Max Siaila, A.Md., S.Pi. (Pengelola Laboratorium)_belum pencantuman gelar S2"/>
    <x v="2"/>
    <m/>
    <x v="4"/>
    <s v="Kampus Sorong"/>
    <x v="0"/>
    <s v="-"/>
    <s v="-"/>
    <m/>
    <m/>
    <x v="2"/>
    <m/>
    <m/>
    <m/>
    <m/>
    <m/>
  </r>
  <r>
    <s v="Abdul Ghofir"/>
    <s v="-"/>
    <s v="A.Md., S.Pi."/>
    <s v="- Abdul Ghofir, A.Md., S.Pi."/>
    <s v="19830315 200701 1 001"/>
    <d v="1983-03-15T00:00:00"/>
    <n v="42"/>
    <s v="42 Tahun 6 Bulan"/>
    <s v="41-45"/>
    <s v="Laki-laki"/>
    <s v="Penata Muda Tk.I, III/b"/>
    <d v="2023-04-01T00:00:00"/>
    <x v="0"/>
    <x v="3"/>
    <x v="4"/>
    <x v="39"/>
    <s v="125 Tahun 8 Bulan"/>
    <s v="Pengelola Data"/>
    <d v="2023-04-01T00:00:00"/>
    <s v="Urusan Pembinaan Pendidik dan Tenaga Kependidikan"/>
    <s v="Pelaksana Administrasi Wakil Direktur I"/>
    <x v="0"/>
    <s v="TUBEL (21 Agustus 2023 s.d. _x000a_20 Agustus 2025)"/>
    <s v="- Abdul Ghofir, A.Md., S.Pi. (Pengelola Data)_TUBEL (21 Agustus 2023 s.d. _x000a_20 Agustus 2025)"/>
    <x v="2"/>
    <m/>
    <x v="4"/>
    <s v="Kampus Sorong"/>
    <x v="3"/>
    <s v="S1 Perikanan"/>
    <s v="Universitas Kristen Papua Sorong"/>
    <m/>
    <m/>
    <x v="2"/>
    <m/>
    <m/>
    <m/>
    <m/>
    <m/>
  </r>
  <r>
    <s v="Saharuddin"/>
    <s v="-"/>
    <s v="S.Sos., M.A.P."/>
    <s v="- Saharuddin, S.Sos., M.A.P."/>
    <s v="19750714 199803 1 002"/>
    <d v="1975-07-14T00:00:00"/>
    <n v="50"/>
    <s v="50 Tahun 2 Bulan"/>
    <s v="46-50"/>
    <s v="Laki-laki"/>
    <s v="Pembina, IV/a"/>
    <d v="2022-04-01T00:00:00"/>
    <x v="2"/>
    <x v="3"/>
    <x v="4"/>
    <x v="39"/>
    <s v="125 Tahun 8 Bulan"/>
    <s v="Kepala Subbagian Umum"/>
    <d v="2021-12-21T00:00:00"/>
    <s v="Urusan Tata Usaha dan Kerumahtanggaan (Administrasi/Teknis)"/>
    <s v="Pelaksana Administrasi Wakil Direktur II"/>
    <x v="0"/>
    <m/>
    <s v="- Saharuddin, S.Sos., M.A.P. ()_"/>
    <x v="2"/>
    <m/>
    <x v="4"/>
    <s v="Sorong"/>
    <x v="0"/>
    <s v="Ilmu Administrasi Publik"/>
    <s v="Universitas Terbuka"/>
    <m/>
    <m/>
    <x v="2"/>
    <m/>
    <m/>
    <m/>
    <m/>
    <m/>
  </r>
  <r>
    <s v="Edwin Naroba"/>
    <s v="-"/>
    <s v="-"/>
    <s v="- Edwin Naroba, -"/>
    <s v="19810426 200604 1 008"/>
    <d v="1981-04-26T00:00:00"/>
    <n v="44"/>
    <s v="44 Tahun 5 Bulan"/>
    <s v="41-45"/>
    <s v="Laki-laki"/>
    <s v="Penata Muda, III/a"/>
    <d v="2022-04-01T00:00:00"/>
    <x v="1"/>
    <x v="3"/>
    <x v="4"/>
    <x v="39"/>
    <s v="125 Tahun 8 Bulan"/>
    <s v="Pramu Kantor"/>
    <d v="2016-01-01T00:00:00"/>
    <s v="Urusan Tata Usaha dan Kerumahtanggaan (Administrasi/Teknis)"/>
    <s v="Pelaksana Administrasi Wakil Direktur II"/>
    <x v="0"/>
    <s v="-"/>
    <s v="- Edwin Naroba, - (Pramu Kantor)_-"/>
    <x v="2"/>
    <m/>
    <x v="4"/>
    <s v="Kampus Sorong"/>
    <x v="4"/>
    <s v="-"/>
    <s v="-"/>
    <m/>
    <m/>
    <x v="2"/>
    <m/>
    <m/>
    <m/>
    <m/>
    <m/>
  </r>
  <r>
    <s v="Samsudin Mading"/>
    <s v="-"/>
    <s v="-"/>
    <s v="- Samsudin Mading, -"/>
    <s v="19660514 201212 1 004"/>
    <d v="1966-05-14T00:00:00"/>
    <n v="59"/>
    <s v="59 Tahun 4 Bulan"/>
    <s v="56-60"/>
    <s v="Laki-laki"/>
    <s v="Pengatur, II/c"/>
    <d v="2021-04-01T00:00:00"/>
    <x v="2"/>
    <x v="3"/>
    <x v="4"/>
    <x v="39"/>
    <s v="125 Tahun 8 Bulan"/>
    <s v="Teknisi Gedung/Bangunan"/>
    <m/>
    <s v="Urusan Tata Usaha dan Kerumahtanggaan (Administrasi/Teknis)"/>
    <s v="Pelaksana Administrasi Wakil Direktur II"/>
    <x v="0"/>
    <s v="Pensiun per 1 Juni 2024"/>
    <s v="- Samsudin Mading, - ()_Pensiun per 1 Juni 2024"/>
    <x v="2"/>
    <m/>
    <x v="4"/>
    <s v="Sorong"/>
    <x v="4"/>
    <s v="-"/>
    <s v="-"/>
    <m/>
    <m/>
    <x v="2"/>
    <m/>
    <m/>
    <m/>
    <m/>
    <m/>
  </r>
  <r>
    <s v="Yohanis Salamala"/>
    <s v="-"/>
    <s v="-"/>
    <s v="- Yohanis Salamala, -"/>
    <s v="19761215 200910 1 001"/>
    <d v="1976-12-15T00:00:00"/>
    <n v="48"/>
    <s v="48 Tahun 9 Bulan"/>
    <s v="46-50"/>
    <s v="Laki-laki"/>
    <s v="Pengatur Muda Tk.I, II/b"/>
    <d v="2021-10-01T00:00:00"/>
    <x v="1"/>
    <x v="3"/>
    <x v="4"/>
    <x v="39"/>
    <s v="125 Tahun 8 Bulan"/>
    <s v="Pengadministrasi Umum"/>
    <d v="2022-01-01T00:00:00"/>
    <s v="Urusan Tata Usaha dan Kerumahtanggaan (Administrasi/Teknis)"/>
    <s v="Pelaksana Administrasi Wakil Direktur II"/>
    <x v="0"/>
    <s v="-"/>
    <s v="- Yohanis Salamala, - (Pengadministrasi Umum)_-"/>
    <x v="2"/>
    <m/>
    <x v="4"/>
    <s v="Kampus Sorong"/>
    <x v="4"/>
    <s v="-"/>
    <s v="-"/>
    <m/>
    <m/>
    <x v="2"/>
    <m/>
    <m/>
    <m/>
    <m/>
    <m/>
  </r>
  <r>
    <s v="Syafruddin Kibas"/>
    <s v="-"/>
    <s v="S.Pi."/>
    <s v="- Syafruddin Kibas, S.Pi."/>
    <s v="19690603 200212 1 002"/>
    <d v="1969-06-03T00:00:00"/>
    <n v="56"/>
    <s v="56 Tahun 3 Bulan"/>
    <s v="56-60"/>
    <s v="Laki-laki"/>
    <s v="Penata Tk.I, III/d"/>
    <d v="2021-10-01T00:00:00"/>
    <x v="1"/>
    <x v="3"/>
    <x v="4"/>
    <x v="39"/>
    <s v="125 Tahun 8 Bulan"/>
    <s v="Pengelola Rumah Tangga"/>
    <d v="2025-01-07T00:00:00"/>
    <s v="Urusan Tata Usaha dan Kerumahtanggaan (Administrasi/Teknis)"/>
    <s v="Pelaksana Administrasi Wakil Direktur II"/>
    <x v="0"/>
    <s v="-"/>
    <s v="- Syafruddin Kibas, S.Pi. (Pengelola Rumah Tangga)_-"/>
    <x v="2"/>
    <m/>
    <x v="4"/>
    <s v="Kampus Sorong"/>
    <x v="3"/>
    <s v="S1 Pengelolaan Sumber Daya Perairan"/>
    <s v="Universitas Al Amin Sorong"/>
    <m/>
    <m/>
    <x v="2"/>
    <m/>
    <m/>
    <m/>
    <m/>
    <m/>
  </r>
  <r>
    <s v="Khairil M. Umasugi"/>
    <s v="-"/>
    <s v="-"/>
    <s v="- Khairil M. Umasugi, -"/>
    <s v="19811124 200502 1 002"/>
    <d v="1981-11-24T00:00:00"/>
    <n v="43"/>
    <s v="43 Tahun 10 Bulan"/>
    <s v="41-45"/>
    <s v="Laki-laki"/>
    <s v="Penata Muda Tk.I, III/b"/>
    <d v="2025-04-01T00:00:00"/>
    <x v="1"/>
    <x v="3"/>
    <x v="4"/>
    <x v="39"/>
    <s v="125 Tahun 8 Bulan"/>
    <s v="Pengelola Barang Milik Negara"/>
    <d v="2011-01-01T00:00:00"/>
    <s v="Urusan Keuangan dan Pengelolaan Barang Milik Negara"/>
    <s v="Pelaksana Administrasi Wakil Direktur II"/>
    <x v="0"/>
    <s v="-"/>
    <s v="- Khairil M. Umasugi, - (Pengelola Barang Milik Negara)_-"/>
    <x v="2"/>
    <m/>
    <x v="4"/>
    <s v="Kampus Sorong"/>
    <x v="4"/>
    <s v="-"/>
    <s v="-"/>
    <m/>
    <m/>
    <x v="2"/>
    <m/>
    <m/>
    <m/>
    <m/>
    <m/>
  </r>
  <r>
    <s v="Abdul Rauf Muhammad Saleh"/>
    <s v="-"/>
    <s v="-"/>
    <s v="- Abdul Rauf Muhammad Saleh, -"/>
    <s v="19830912 200701 1 001"/>
    <d v="1983-09-12T00:00:00"/>
    <n v="42"/>
    <s v="42 Tahun 0 Bulan"/>
    <s v="41-45"/>
    <s v="Laki-laki"/>
    <s v="Penata Muda, III/a"/>
    <d v="2023-04-01T00:00:00"/>
    <x v="1"/>
    <x v="3"/>
    <x v="4"/>
    <x v="39"/>
    <s v="125 Tahun 8 Bulan"/>
    <s v="Pengelola Barang Milik Negara"/>
    <d v="2011-01-01T00:00:00"/>
    <s v="Urusan Keuangan dan Pengelolaan Barang Milik Negara"/>
    <s v="Pelaksana Administrasi Wakil Direktur II"/>
    <x v="0"/>
    <s v="-"/>
    <s v="- Abdul Rauf Muhammad Saleh, - (Pengelola Barang Milik Negara)_-"/>
    <x v="2"/>
    <m/>
    <x v="4"/>
    <s v="Kampus Sorong"/>
    <x v="4"/>
    <s v="-"/>
    <s v="-"/>
    <m/>
    <m/>
    <x v="2"/>
    <m/>
    <m/>
    <m/>
    <m/>
    <m/>
  </r>
  <r>
    <s v="Hidayat Jamaluddin"/>
    <s v="-"/>
    <s v="S.Pi."/>
    <s v="- Hidayat Jamaluddin, S.Pi."/>
    <s v="19760116 200312 1 001"/>
    <d v="1976-01-16T00:00:00"/>
    <n v="49"/>
    <s v="49 Tahun 8 Bulan"/>
    <s v="46-50"/>
    <s v="Laki-laki"/>
    <s v="Penata, III/c"/>
    <d v="2023-04-01T00:00:00"/>
    <x v="1"/>
    <x v="3"/>
    <x v="4"/>
    <x v="39"/>
    <s v="125 Tahun 8 Bulan"/>
    <s v="Pengadministrasi Kepegawaian"/>
    <d v="2015-01-01T00:00:00"/>
    <s v="Urusan Kepegawaian"/>
    <s v="Pelaksana Administrasi Wakil Direktur II"/>
    <x v="0"/>
    <s v="-"/>
    <s v="- Hidayat Jamaluddin, S.Pi. (Pengadministrasi Kepegawaian)_-"/>
    <x v="2"/>
    <m/>
    <x v="4"/>
    <s v="Kampus Sorong"/>
    <x v="3"/>
    <s v="S1 Manajemen Sumber Daya Perairan"/>
    <s v="Universitas Muhammadiyah Sorong"/>
    <m/>
    <m/>
    <x v="2"/>
    <m/>
    <m/>
    <m/>
    <m/>
    <m/>
  </r>
  <r>
    <s v="Nataniel Kalagison"/>
    <s v="-"/>
    <s v="S.Pi."/>
    <s v="- Nataniel Kalagison, S.Pi."/>
    <s v="19701120 200212 1 001"/>
    <d v="1970-11-20T00:00:00"/>
    <n v="54"/>
    <s v="54 Tahun 10 Bulan"/>
    <s v="51-55"/>
    <s v="Laki-laki"/>
    <s v="Penata, III/c"/>
    <d v="2023-04-01T00:00:00"/>
    <x v="1"/>
    <x v="3"/>
    <x v="4"/>
    <x v="39"/>
    <s v="125 Tahun 8 Bulan"/>
    <s v="Mualim"/>
    <d v="2020-01-01T00:00:00"/>
    <s v="Urusan Tata Usaha dan Kerumahtanggaan (ABK)"/>
    <s v="Pelaksana Administrasi Wakil Direktur II"/>
    <x v="0"/>
    <s v="-"/>
    <s v="- Nataniel Kalagison, S.Pi. (Mualim)_-"/>
    <x v="2"/>
    <m/>
    <x v="4"/>
    <s v="Kampus Sorong"/>
    <x v="3"/>
    <s v="S1 Manajemen Sumber Daya Perairan"/>
    <s v="Universitas Al Amin Sorong"/>
    <m/>
    <m/>
    <x v="2"/>
    <m/>
    <m/>
    <m/>
    <m/>
    <m/>
  </r>
  <r>
    <s v="Anthon Apolos Orisu"/>
    <s v="-"/>
    <s v="A.Md."/>
    <s v="- Anthon Apolos Orisu, A.Md."/>
    <s v="19840429 200701 1 002"/>
    <d v="1984-04-29T00:00:00"/>
    <n v="41"/>
    <s v="41 Tahun 5 Bulan"/>
    <s v="41-45"/>
    <s v="Laki-laki"/>
    <s v="Penata, III/c"/>
    <d v="2023-04-01T00:00:00"/>
    <x v="1"/>
    <x v="3"/>
    <x v="4"/>
    <x v="39"/>
    <s v="125 Tahun 8 Bulan"/>
    <s v="Kepala Kamar Mesin"/>
    <d v="2024-08-12T00:00:00"/>
    <s v="Urusan Tata Usaha dan Kerumahtanggaan (ABK)"/>
    <s v="Pelaksana Administrasi Wakil Direktur II"/>
    <x v="0"/>
    <s v="-"/>
    <s v="- Anthon Apolos Orisu, A.Md. (Kepala Kamar Mesin)_-"/>
    <x v="2"/>
    <m/>
    <x v="4"/>
    <s v="Kampus Sorong"/>
    <x v="7"/>
    <s v="D3 Mesin Perikanan"/>
    <s v="Akademi Perikanan Sorong"/>
    <m/>
    <m/>
    <x v="2"/>
    <m/>
    <m/>
    <m/>
    <m/>
    <m/>
  </r>
  <r>
    <s v="Dewa Made Muditha"/>
    <s v="-"/>
    <s v="S.Tr.Pi."/>
    <s v="- Dewa Made Muditha, S.Tr.Pi."/>
    <s v="19810521 200604 1 003"/>
    <d v="1981-05-21T00:00:00"/>
    <n v="44"/>
    <s v="44 Tahun 4 Bulan"/>
    <s v="41-45"/>
    <s v="Laki-laki"/>
    <s v="Penata, III/c"/>
    <d v="2022-04-01T00:00:00"/>
    <x v="1"/>
    <x v="3"/>
    <x v="4"/>
    <x v="39"/>
    <s v="125 Tahun 8 Bulan"/>
    <s v="Masinis Kapal"/>
    <d v="2025-01-07T00:00:00"/>
    <s v="Urusan Tata Usaha dan Kerumahtanggaan (ABK)"/>
    <s v="Pelaksana Administrasi Wakil Direktur II"/>
    <x v="0"/>
    <s v="-"/>
    <s v="- Dewa Made Muditha, S.Tr.Pi. (Masinis Kapal)_-"/>
    <x v="2"/>
    <m/>
    <x v="4"/>
    <s v="Kampus Sorong"/>
    <x v="3"/>
    <s v="D4 Permesinan Perikanan"/>
    <s v="Politeknik Ahli Usaha Perikanan"/>
    <m/>
    <m/>
    <x v="2"/>
    <m/>
    <m/>
    <m/>
    <m/>
    <m/>
  </r>
  <r>
    <s v="Anjas As Komboe"/>
    <s v="-"/>
    <s v="A.Md."/>
    <s v="- Anjas As Komboe, A.Md."/>
    <s v="19820523 200801 1 008"/>
    <d v="1982-05-23T00:00:00"/>
    <n v="43"/>
    <s v="43 Tahun 4 Bulan"/>
    <s v="41-45"/>
    <s v="Laki-laki"/>
    <s v="Penata Muda Tk.I, III/b"/>
    <d v="2020-04-01T00:00:00"/>
    <x v="2"/>
    <x v="3"/>
    <x v="4"/>
    <x v="39"/>
    <s v="125 Tahun 8 Bulan"/>
    <s v="Satuan Pengamanan"/>
    <m/>
    <s v="Urusan Tata Usaha dan Kerumahtanggaan (ABK)"/>
    <s v="Pelaksana Administrasi Wakil Direktur II"/>
    <x v="0"/>
    <m/>
    <s v="- Anjas As Komboe, A.Md. ()_"/>
    <x v="2"/>
    <m/>
    <x v="4"/>
    <s v="Sorong"/>
    <x v="7"/>
    <s v="Teknik Penangkapan Ikan"/>
    <s v="Akademi Perikanan Sorong"/>
    <m/>
    <m/>
    <x v="2"/>
    <m/>
    <m/>
    <m/>
    <m/>
    <m/>
  </r>
  <r>
    <s v="Yostan Eferdy Mussa"/>
    <s v="-"/>
    <s v="A.Md."/>
    <s v="- Yostan Eferdy Mussa, A.Md."/>
    <s v="19840621 200801 1 005"/>
    <d v="1984-06-21T00:00:00"/>
    <n v="41"/>
    <s v="41 Tahun 3 Bulan"/>
    <s v="41-45"/>
    <s v="Laki-laki"/>
    <s v="Penata Muda Tk.I, III/b"/>
    <d v="2021-10-01T00:00:00"/>
    <x v="1"/>
    <x v="3"/>
    <x v="4"/>
    <x v="39"/>
    <s v="125 Tahun 8 Bulan"/>
    <s v="Masinis Kapal"/>
    <d v="2025-01-07T00:00:00"/>
    <s v="Urusan Tata Usaha dan Kerumahtanggaan (ABK)"/>
    <s v="Pelaksana Administrasi Wakil Direktur II"/>
    <x v="0"/>
    <s v="-"/>
    <s v="- Yostan Eferdy Mussa, A.Md. (Masinis Kapal)_-"/>
    <x v="2"/>
    <m/>
    <x v="4"/>
    <s v="Kampus Sorong"/>
    <x v="7"/>
    <s v="D3 Mesin Perikanan"/>
    <s v="Akademi Perikanan Sorong"/>
    <m/>
    <m/>
    <x v="2"/>
    <m/>
    <m/>
    <m/>
    <m/>
    <m/>
  </r>
  <r>
    <s v="Samsul Muhamad"/>
    <s v="-"/>
    <s v="A.Md., S.Pi."/>
    <s v="- Samsul Muhamad, A.Md., S.Pi."/>
    <s v="19850517 200912 1 001"/>
    <d v="1985-05-17T00:00:00"/>
    <n v="40"/>
    <s v="40 Tahun 4 Bulan"/>
    <s v="36-40"/>
    <s v="Laki-laki"/>
    <s v="Penata Muda Tk.I, III/b"/>
    <d v="2023-10-01T00:00:00"/>
    <x v="1"/>
    <x v="3"/>
    <x v="4"/>
    <x v="39"/>
    <s v="125 Tahun 8 Bulan"/>
    <s v="Juru Mudi"/>
    <d v="2022-01-01T00:00:00"/>
    <s v="Urusan Tata Usaha dan Kerumahtanggaan (ABK)"/>
    <s v="Pelaksana Administrasi Wakil Direktur II"/>
    <x v="0"/>
    <s v="-"/>
    <s v="- Samsul Muhamad, A.Md., S.Pi. (Juru Mudi)_-"/>
    <x v="2"/>
    <m/>
    <x v="4"/>
    <s v="Kampus Sorong"/>
    <x v="3"/>
    <s v="S1 Perikanan"/>
    <s v="Universitas Kristen Papua Sorong"/>
    <m/>
    <m/>
    <x v="2"/>
    <m/>
    <m/>
    <m/>
    <m/>
    <m/>
  </r>
  <r>
    <s v="Ibrahim Kapitan"/>
    <s v="-"/>
    <s v="-"/>
    <s v="- Ibrahim Kapitan, -"/>
    <s v="19700210 200604 1 003"/>
    <d v="1970-02-10T00:00:00"/>
    <n v="55"/>
    <s v="55 Tahun 7 Bulan"/>
    <s v="51-55"/>
    <s v="Laki-laki"/>
    <s v="Pengatur, II/c"/>
    <d v="2022-04-01T00:00:00"/>
    <x v="1"/>
    <x v="3"/>
    <x v="4"/>
    <x v="39"/>
    <s v="125 Tahun 8 Bulan"/>
    <s v="Kelasi"/>
    <d v="2022-01-01T00:00:00"/>
    <s v="Urusan Tata Usaha dan Kerumahtanggaan (ABK)"/>
    <s v="Pelaksana Administrasi Wakil Direktur II"/>
    <x v="0"/>
    <s v="-"/>
    <s v="- Ibrahim Kapitan, - (Kelasi)_-"/>
    <x v="2"/>
    <m/>
    <x v="4"/>
    <s v="Kampus Sorong"/>
    <x v="4"/>
    <s v="-"/>
    <s v="-"/>
    <m/>
    <m/>
    <x v="2"/>
    <m/>
    <m/>
    <m/>
    <m/>
    <m/>
  </r>
  <r>
    <s v="Rohyadi"/>
    <s v="-"/>
    <s v="S.Tr.Pi."/>
    <s v="- Rohyadi, S.Tr.Pi."/>
    <s v="19880328 200912 1 001"/>
    <d v="1988-03-28T00:00:00"/>
    <n v="37"/>
    <s v="37 Tahun 6 Bulan"/>
    <s v="36-40"/>
    <s v="Laki-laki"/>
    <s v="Penata Muda Tk.I, III/b"/>
    <d v="2023-04-01T00:00:00"/>
    <x v="1"/>
    <x v="3"/>
    <x v="4"/>
    <x v="39"/>
    <s v="125 Tahun 8 Bulan"/>
    <s v="Masinis Kapal"/>
    <d v="2022-01-01T00:00:00"/>
    <s v="Urusan Tata Usaha dan Kerumahtanggaan (ABK)"/>
    <s v="Pelaksana Administrasi Wakil Direktur II"/>
    <x v="0"/>
    <s v="-"/>
    <s v="- Rohyadi, S.Tr.Pi. (Masinis Kapal)_-"/>
    <x v="2"/>
    <m/>
    <x v="4"/>
    <s v="Kampus Sorong"/>
    <x v="3"/>
    <s v="D4 Permesinan Perikanan"/>
    <s v="Sekolah Tinggi Perikanan"/>
    <m/>
    <m/>
    <x v="2"/>
    <m/>
    <m/>
    <m/>
    <m/>
    <m/>
  </r>
  <r>
    <s v="Ahwan Abdullah"/>
    <s v="-"/>
    <s v="A.Md."/>
    <s v="- Ahwan Abdullah, A.Md."/>
    <s v="19830718 200801 1 007"/>
    <d v="1983-07-18T00:00:00"/>
    <n v="42"/>
    <s v="42 Tahun 2 Bulan"/>
    <s v="41-45"/>
    <s v="Laki-laki"/>
    <s v="Penata, III/c"/>
    <d v="2024-04-01T00:00:00"/>
    <x v="1"/>
    <x v="3"/>
    <x v="4"/>
    <x v="39"/>
    <s v="125 Tahun 8 Bulan"/>
    <s v="Pengelola Layanan Kehumasan"/>
    <d v="2021-01-01T00:00:00"/>
    <s v="Urusan Kehumasan"/>
    <s v="Pelaksana Administrasi Wakil Direktur II"/>
    <x v="0"/>
    <s v="-"/>
    <s v="- Ahwan Abdullah, A.Md. (Pengelola Layanan Kehumasan)_-"/>
    <x v="2"/>
    <m/>
    <x v="4"/>
    <s v="Kampus Sorong"/>
    <x v="7"/>
    <s v="D3 Mesin Perikanan"/>
    <s v="Akademi Perikanan Sorong"/>
    <m/>
    <m/>
    <x v="2"/>
    <m/>
    <m/>
    <m/>
    <m/>
    <m/>
  </r>
  <r>
    <s v="Ketut Tika Andayani"/>
    <s v="-"/>
    <s v="S.Pi."/>
    <s v="- Ketut Tika Andayani, S.Pi."/>
    <s v="19761110 200312 2 006"/>
    <d v="1976-11-10T00:00:00"/>
    <n v="48"/>
    <s v="48 Tahun 10 Bulan"/>
    <s v="46-50"/>
    <s v="Perempuan"/>
    <s v="Penata Tk.I, III/d"/>
    <d v="2025-04-01T00:00:00"/>
    <x v="1"/>
    <x v="3"/>
    <x v="4"/>
    <x v="39"/>
    <s v="125 Tahun 8 Bulan"/>
    <s v="Penelaah Teknik Kebijakan"/>
    <d v="2024-07-16T00:00:00"/>
    <s v="Urusan Tata Usaha dan Kerumahtanggaan (Administrasi/Teknis)"/>
    <s v="Pelaksana Administrasi Wakil Direktur II"/>
    <x v="0"/>
    <s v="-"/>
    <s v="- Ketut Tika Andayani, S.Pi. (Penelaah Teknik Kebijakan)_-"/>
    <x v="2"/>
    <m/>
    <x v="4"/>
    <s v="Kampus Sorong"/>
    <x v="3"/>
    <s v="S1 Pengolahan Hasil Perikanan"/>
    <s v="Universitas Muhammadiyah Sorong"/>
    <m/>
    <m/>
    <x v="2"/>
    <m/>
    <m/>
    <m/>
    <m/>
    <m/>
  </r>
  <r>
    <s v="Muhammad Arif Ely"/>
    <s v="-"/>
    <s v="S.AN."/>
    <s v="- Muhammad Arif Ely, S.AN."/>
    <s v="19820212 200604 1 013"/>
    <d v="1982-02-12T00:00:00"/>
    <n v="43"/>
    <s v="43 Tahun 7 Bulan"/>
    <s v="41-45"/>
    <s v="Laki-laki"/>
    <s v="Penata, III/c"/>
    <d v="2024-02-17T00:00:00"/>
    <x v="1"/>
    <x v="3"/>
    <x v="4"/>
    <x v="39"/>
    <s v="125 Tahun 8 Bulan"/>
    <s v="Pengolah Data dan Informasi"/>
    <d v="2024-07-16T00:00:00"/>
    <s v="Urusan Kepegawaian"/>
    <s v="Pelaksana Administrasi Wakil Direktur II"/>
    <x v="0"/>
    <s v="-"/>
    <s v="- Muhammad Arif Ely, S.AN. (Pengolah Data dan Informasi)_-"/>
    <x v="2"/>
    <m/>
    <x v="4"/>
    <s v="Kampus Sorong"/>
    <x v="3"/>
    <s v="S1 Ilmu Administrasi Negara"/>
    <s v="Universitas Muhammadiyah Sorong"/>
    <m/>
    <m/>
    <x v="2"/>
    <m/>
    <m/>
    <m/>
    <m/>
    <m/>
  </r>
  <r>
    <s v="Prasetyo"/>
    <s v="-"/>
    <s v="S.Pi."/>
    <s v="- Prasetyo, S.Pi."/>
    <s v="19861110 200701 1 003"/>
    <d v="1986-11-10T00:00:00"/>
    <n v="38"/>
    <s v="38 Tahun 10 Bulan"/>
    <s v="36-40"/>
    <s v="Laki-laki"/>
    <s v="Penata, III/c"/>
    <d v="2024-02-01T00:00:00"/>
    <x v="1"/>
    <x v="3"/>
    <x v="4"/>
    <x v="39"/>
    <s v="125 Tahun 8 Bulan"/>
    <s v="Pengelola Rumah Tangga"/>
    <d v="2025-01-07T00:00:00"/>
    <s v="Urusan Tata Usaha dan Kerumahtanggaan (Administrasi/Teknis)"/>
    <s v="Pelaksana Administrasi Wakil Direktur II"/>
    <x v="0"/>
    <s v="-"/>
    <s v="- Prasetyo, S.Pi. (Pengelola Rumah Tangga)_-"/>
    <x v="2"/>
    <m/>
    <x v="4"/>
    <s v="Kampus Sorong"/>
    <x v="3"/>
    <s v="S1 Manajemen Sumber Daya Perairan"/>
    <s v="Universitas Muhammadiyah Sorong"/>
    <m/>
    <m/>
    <x v="2"/>
    <m/>
    <m/>
    <m/>
    <m/>
    <m/>
  </r>
  <r>
    <s v="Anifudin"/>
    <s v="-"/>
    <s v="S.Pi., M.Tr.Pi."/>
    <s v="- Anifudin, S.Pi., M.Tr.Pi."/>
    <s v="19881020 200701 1 002"/>
    <d v="1988-10-20T00:00:00"/>
    <n v="36"/>
    <s v="36 Tahun 11 Bulan"/>
    <s v="36-40"/>
    <s v="Laki-laki"/>
    <s v="Penata, III/c"/>
    <d v="2024-02-01T00:00:00"/>
    <x v="1"/>
    <x v="3"/>
    <x v="4"/>
    <x v="39"/>
    <s v="125 Tahun 8 Bulan"/>
    <s v="Pengolah Data dan Informasi"/>
    <d v="2024-07-16T00:00:00"/>
    <s v="Urusan Tata Usaha dan Kerumahtanggaan (Administrasi/Teknis)"/>
    <s v="Pelaksana Administrasi Wakil Direktur II"/>
    <x v="0"/>
    <s v="-"/>
    <s v="- Anifudin, S.Pi., M.Tr.Pi. (Pengolah Data dan Informasi)_-"/>
    <x v="2"/>
    <m/>
    <x v="4"/>
    <s v="Kampus Sorong"/>
    <x v="0"/>
    <s v="S2 Pemanfaatan Sumber Daya Perikanan"/>
    <s v="Politeknik Ahli Usaha Perikanan"/>
    <m/>
    <m/>
    <x v="2"/>
    <m/>
    <m/>
    <m/>
    <m/>
    <m/>
  </r>
  <r>
    <s v="Nurmansah"/>
    <s v="-"/>
    <s v="S.T., M.Tr.Pi."/>
    <s v="- Nurmansah, S.T., M.Tr.Pi."/>
    <s v="19840712 200701 1 001"/>
    <d v="1984-07-12T00:00:00"/>
    <n v="41"/>
    <s v="41 Tahun 2 Bulan"/>
    <s v="41-45"/>
    <s v="Laki-laki"/>
    <s v="Penata Muda Tk.I, III/b"/>
    <d v="2022-04-01T00:00:00"/>
    <x v="1"/>
    <x v="3"/>
    <x v="4"/>
    <x v="39"/>
    <s v="125 Tahun 8 Bulan"/>
    <s v="Pengolah Data dan Informasi"/>
    <d v="2024-07-16T00:00:00"/>
    <s v="Urusan Pendidikan, Penelitian dan Pengabdian Masyarakat"/>
    <s v="Pelaksana Administrasi Wakil Direktur I"/>
    <x v="0"/>
    <s v="-"/>
    <s v="- Nurmansah, S.T., M.Tr.Pi. (Pengolah Data dan Informasi)_-"/>
    <x v="2"/>
    <m/>
    <x v="4"/>
    <s v="Kampus Sorong"/>
    <x v="0"/>
    <s v="S2 Pemanfaatan Sumber Daya Perikanan"/>
    <s v="Politeknik Ahli Usaha Perikanan"/>
    <m/>
    <m/>
    <x v="2"/>
    <m/>
    <m/>
    <m/>
    <m/>
    <m/>
  </r>
  <r>
    <s v="Muh. Nur"/>
    <s v="-"/>
    <s v="S.Tr.Pi."/>
    <s v="- Muh. Nur, S.Tr.Pi."/>
    <s v="19890729 200901 1 001"/>
    <d v="1989-07-29T00:00:00"/>
    <n v="36"/>
    <s v="36 Tahun 2 Bulan"/>
    <s v="36-40"/>
    <s v="Laki-laki"/>
    <s v="Penata Muda Tk.I, III/b"/>
    <d v="2022-04-01T00:00:00"/>
    <x v="1"/>
    <x v="3"/>
    <x v="4"/>
    <x v="39"/>
    <s v="125 Tahun 8 Bulan"/>
    <s v="Pengolah Data dan Informasi"/>
    <d v="2024-07-16T00:00:00"/>
    <s v="Urusan Pembinaan Pendidik dan Tenaga Kependidikan"/>
    <s v="Pelaksana Administrasi Wakil Direktur I"/>
    <x v="0"/>
    <s v="-"/>
    <s v="- Muh. Nur, S.Tr.Pi. (Pengolah Data dan Informasi)_-"/>
    <x v="2"/>
    <m/>
    <x v="4"/>
    <s v="Kampus Sorong"/>
    <x v="3"/>
    <s v="D4 Teknologi Pengolahan Hasil Perikanan"/>
    <s v="Sekolah Tinggi Perikanan"/>
    <m/>
    <m/>
    <x v="2"/>
    <m/>
    <m/>
    <m/>
    <m/>
    <m/>
  </r>
  <r>
    <s v="Dewinov Ryanthi Manik"/>
    <s v="-"/>
    <s v="A.Md.Ak."/>
    <s v="- Dewinov Ryanthi Manik, A.Md.Ak."/>
    <s v="19791122 201012 2 002"/>
    <d v="1979-11-22T00:00:00"/>
    <n v="45"/>
    <s v="45 Tahun 10 Bulan"/>
    <s v="41-45"/>
    <s v="Perempuan"/>
    <s v="Penata Muda Tk.I, III/b"/>
    <d v="2023-04-01T00:00:00"/>
    <x v="1"/>
    <x v="3"/>
    <x v="4"/>
    <x v="39"/>
    <s v="125 Tahun 8 Bulan"/>
    <s v="Pengolah Data dan Informasi"/>
    <d v="2024-07-16T00:00:00"/>
    <s v="Urusan Tata Usaha dan Kerumahtanggaan (Administrasi/Teknis)"/>
    <s v="Pelaksana Administrasi Wakil Direktur II"/>
    <x v="0"/>
    <s v="-"/>
    <s v="- Dewinov Ryanthi Manik, A.Md.Ak. (Pengolah Data dan Informasi)_-"/>
    <x v="2"/>
    <m/>
    <x v="4"/>
    <s v="Kampus Sorong"/>
    <x v="7"/>
    <s v="D3 Akuntansi"/>
    <s v="Universitas Sam Ratulangi"/>
    <m/>
    <m/>
    <x v="2"/>
    <m/>
    <m/>
    <m/>
    <m/>
    <m/>
  </r>
  <r>
    <s v="Samsir"/>
    <s v="-"/>
    <s v="A.Md."/>
    <s v="- Samsir, A.Md."/>
    <s v="19830906 200801 1 005"/>
    <d v="1983-09-06T00:00:00"/>
    <n v="42"/>
    <s v="42 Tahun 0 Bulan"/>
    <s v="41-45"/>
    <s v="Laki-laki"/>
    <s v="Penata Muda Tk.I, III/b"/>
    <d v="2023-04-01T00:00:00"/>
    <x v="2"/>
    <x v="3"/>
    <x v="4"/>
    <x v="39"/>
    <s v="125 Tahun 8 Bulan"/>
    <s v="Nahkoda"/>
    <m/>
    <s v="Urusan Tata Usaha dan Kerumahtanggaan (ABK)"/>
    <s v="Pelaksana Administrasi Wakil Direktur II"/>
    <x v="0"/>
    <m/>
    <s v="- Samsir, A.Md. (Nahkoda)_"/>
    <x v="2"/>
    <m/>
    <x v="4"/>
    <s v="Sorong"/>
    <x v="7"/>
    <s v="D3 Teknik Penangkapan Ikan"/>
    <s v="Akademi Perikanan Sorong"/>
    <m/>
    <m/>
    <x v="2"/>
    <m/>
    <m/>
    <m/>
    <m/>
    <m/>
  </r>
  <r>
    <s v="Hendri Tadehari"/>
    <s v="-"/>
    <s v="A.Md."/>
    <s v="- Hendri Tadehari, A.Md."/>
    <s v="19841010 200801 1 006"/>
    <d v="1984-10-10T00:00:00"/>
    <n v="40"/>
    <s v="40 Tahun 11 Bulan"/>
    <s v="36-40"/>
    <s v="Laki-laki"/>
    <s v="Penata Muda Tk.I, III/b"/>
    <d v="2023-04-01T00:00:00"/>
    <x v="1"/>
    <x v="3"/>
    <x v="4"/>
    <x v="39"/>
    <s v="125 Tahun 8 Bulan"/>
    <s v="Kepala Kamar Mesin"/>
    <d v="2024-03-01T00:00:00"/>
    <s v="Urusan Tata Usaha dan Kerumahtanggaan (ABK)"/>
    <s v="Pelaksana Administrasi Wakil Direktur II"/>
    <x v="0"/>
    <s v="-"/>
    <s v="- Hendri Tadehari, A.Md. (Kepala Kamar Mesin)_-"/>
    <x v="2"/>
    <m/>
    <x v="4"/>
    <s v="Kampus Sorong"/>
    <x v="7"/>
    <s v="D3 Mekanisasi Perikanan"/>
    <s v="Akademi Perikanan Bitung"/>
    <m/>
    <m/>
    <x v="2"/>
    <m/>
    <m/>
    <m/>
    <m/>
    <m/>
  </r>
  <r>
    <s v="Hasri Rikola"/>
    <s v="-"/>
    <s v="S.Pi."/>
    <s v="- Hasri Rikola, S.Pi."/>
    <s v="19850213 200801 1 003"/>
    <d v="1985-02-13T00:00:00"/>
    <n v="40"/>
    <s v="40 Tahun 7 Bulan"/>
    <s v="36-40"/>
    <s v="Laki-laki"/>
    <s v="Penata Muda Tk.I, III/b"/>
    <d v="2024-02-01T00:00:00"/>
    <x v="1"/>
    <x v="3"/>
    <x v="4"/>
    <x v="39"/>
    <s v="125 Tahun 8 Bulan"/>
    <s v="Pengelola Perpustakaan"/>
    <d v="2025-01-07T00:00:00"/>
    <s v="Urusan Pendidikan, Penelitian dan Pengabdian Masyarakat"/>
    <s v="Pelaksana Administrasi Wakil Direktur I"/>
    <x v="0"/>
    <s v="-"/>
    <s v="- Hasri Rikola, S.Pi. (Pengelola Perpustakaan)_-"/>
    <x v="2"/>
    <m/>
    <x v="4"/>
    <s v="Kampus Sorong"/>
    <x v="3"/>
    <s v="S1 Perikanan"/>
    <s v="Universitas Kristen Papua Sorong"/>
    <m/>
    <m/>
    <x v="2"/>
    <m/>
    <m/>
    <m/>
    <m/>
    <m/>
  </r>
  <r>
    <s v="Djoko Tjahjono"/>
    <s v="-"/>
    <s v="-"/>
    <s v="- Djoko Tjahjono, -"/>
    <s v="19741016 200502 1 002"/>
    <d v="1974-10-16T00:00:00"/>
    <n v="50"/>
    <s v="50 Tahun 11 Bulan"/>
    <s v="46-50"/>
    <s v="Laki-laki"/>
    <s v="Penata Muda, III/a"/>
    <d v="2021-04-01T00:00:00"/>
    <x v="2"/>
    <x v="3"/>
    <x v="4"/>
    <x v="39"/>
    <s v="125 Tahun 8 Bulan"/>
    <s v="Pengelola Tenaga Kependidikan"/>
    <s v="-"/>
    <s v="Urusan Tata Usaha dan Kerumahtanggaan (Administrasi/Teknis)"/>
    <s v="Pelaksana Administrasi Wakil Direktur II"/>
    <x v="0"/>
    <s v="Mutasi BPBAT Tatelu per 1 Feb 2025"/>
    <s v="- Djoko Tjahjono, - (Pengelola Tenaga Kependidikan)_Mutasi BPBAT Tatelu per 1 Feb 2025"/>
    <x v="2"/>
    <m/>
    <x v="4"/>
    <s v="Kampus Sorong"/>
    <x v="4"/>
    <s v="-"/>
    <s v="-"/>
    <m/>
    <m/>
    <x v="2"/>
    <m/>
    <m/>
    <m/>
    <m/>
    <m/>
  </r>
  <r>
    <s v="Dirk Jordan Pasanea"/>
    <s v="-"/>
    <s v="-"/>
    <s v="- Dirk Jordan Pasanea, -"/>
    <s v="19710110 200604 1 008"/>
    <d v="1971-01-10T00:00:00"/>
    <n v="54"/>
    <s v="54 Tahun 8 Bulan"/>
    <s v="51-55"/>
    <s v="Laki-laki"/>
    <s v="Penata Muda, III/a"/>
    <d v="2022-04-01T00:00:00"/>
    <x v="1"/>
    <x v="3"/>
    <x v="4"/>
    <x v="39"/>
    <s v="125 Tahun 8 Bulan"/>
    <s v="Pengadministrasi Perkantoran"/>
    <d v="2024-07-16T00:00:00"/>
    <s v="Urusan Tata Usaha dan Kerumahtanggaan (Administrasi/Teknis)"/>
    <s v="Pelaksana Administrasi Wakil Direktur II"/>
    <x v="0"/>
    <s v="-"/>
    <s v="- Dirk Jordan Pasanea, - (Pengadministrasi Perkantoran)_-"/>
    <x v="2"/>
    <m/>
    <x v="4"/>
    <s v="Kampus Sorong"/>
    <x v="4"/>
    <s v="-"/>
    <s v="-"/>
    <m/>
    <m/>
    <x v="2"/>
    <m/>
    <m/>
    <m/>
    <m/>
    <m/>
  </r>
  <r>
    <s v="Rode Rut Erary"/>
    <s v="-"/>
    <s v="-"/>
    <s v="- Rode Rut Erary, -"/>
    <s v="19770614 200901 2 001"/>
    <d v="1977-06-14T00:00:00"/>
    <n v="48"/>
    <s v="48 Tahun 3 Bulan"/>
    <s v="46-50"/>
    <s v="Perempuan"/>
    <s v="Penata Muda, III/a"/>
    <d v="2025-04-01T00:00:00"/>
    <x v="1"/>
    <x v="3"/>
    <x v="4"/>
    <x v="39"/>
    <s v="125 Tahun 8 Bulan"/>
    <s v="Pengadministrasi Umum "/>
    <d v="2025-01-07T00:00:00"/>
    <s v="Urusan Tata Usaha dan Kerumahtanggaan (Administrasi/Teknis)"/>
    <s v="Pelaksana Administrasi Wakil Direktur II"/>
    <x v="0"/>
    <s v="-"/>
    <s v="- Rode Rut Erary, - (Pengadministrasi Umum )_-"/>
    <x v="2"/>
    <m/>
    <x v="4"/>
    <s v="Kampus Sorong"/>
    <x v="4"/>
    <s v="-"/>
    <s v="-"/>
    <m/>
    <m/>
    <x v="2"/>
    <m/>
    <m/>
    <m/>
    <m/>
    <m/>
  </r>
  <r>
    <s v="Meilani Sunarto"/>
    <s v="-"/>
    <s v="-"/>
    <s v="- Meilani Sunarto, -"/>
    <s v="19850502 200901 2 004"/>
    <d v="1985-05-02T00:00:00"/>
    <n v="40"/>
    <s v="40 Tahun 4 Bulan"/>
    <s v="36-40"/>
    <s v="Perempuan"/>
    <s v="Penata Muda, III/a"/>
    <d v="2025-04-01T00:00:00"/>
    <x v="1"/>
    <x v="3"/>
    <x v="4"/>
    <x v="39"/>
    <s v="125 Tahun 8 Bulan"/>
    <s v="Pengelola Keuangan"/>
    <d v="2025-01-07T00:00:00"/>
    <s v="Urusan Keuangan dan Pengelolaan Barang Milik Negara"/>
    <s v="Pelaksana Administrasi Wakil Direktur II"/>
    <x v="0"/>
    <s v="-"/>
    <s v="- Meilani Sunarto, - (Pengelola Keuangan)_-"/>
    <x v="2"/>
    <m/>
    <x v="4"/>
    <s v="Kampus Sorong"/>
    <x v="4"/>
    <s v="-"/>
    <s v="-"/>
    <m/>
    <m/>
    <x v="2"/>
    <m/>
    <m/>
    <m/>
    <m/>
    <m/>
  </r>
  <r>
    <s v="Matan Yohame"/>
    <s v="-"/>
    <s v="-"/>
    <s v="- Matan Yohame, -"/>
    <s v="19840312 200701 1 001"/>
    <d v="1984-03-12T00:00:00"/>
    <n v="41"/>
    <s v="41 Tahun 6 Bulan"/>
    <s v="41-45"/>
    <s v="Laki-laki"/>
    <s v="Pengatur Tk.I, II/d"/>
    <d v="2022-04-01T00:00:00"/>
    <x v="1"/>
    <x v="3"/>
    <x v="4"/>
    <x v="39"/>
    <s v="125 Tahun 8 Bulan"/>
    <s v="Teknisi Sarana dan Prasarana"/>
    <d v="2025-01-07T00:00:00"/>
    <s v="Urusan Tata Usaha dan Kerumahtanggaan (Administrasi/Teknis)"/>
    <s v="Pelaksana Administrasi Wakil Direktur II"/>
    <x v="0"/>
    <s v="-"/>
    <s v="- Matan Yohame, - (Teknisi Sarana dan Prasarana)_-"/>
    <x v="2"/>
    <m/>
    <x v="4"/>
    <s v="Kampus Sorong"/>
    <x v="4"/>
    <s v="-"/>
    <s v="-"/>
    <m/>
    <m/>
    <x v="2"/>
    <m/>
    <m/>
    <m/>
    <m/>
    <m/>
  </r>
  <r>
    <s v="Abdul Muis Latodjo"/>
    <s v="-"/>
    <s v="-"/>
    <s v="- Abdul Muis Latodjo, -"/>
    <s v="19720816 200604 1 009"/>
    <d v="1972-08-16T00:00:00"/>
    <n v="53"/>
    <s v="53 Tahun 1 Bulan"/>
    <s v="51-55"/>
    <s v="Laki-laki"/>
    <s v="Pengatur Tk.I, II/d"/>
    <d v="2024-04-01T00:00:00"/>
    <x v="1"/>
    <x v="3"/>
    <x v="4"/>
    <x v="39"/>
    <s v="125 Tahun 8 Bulan"/>
    <s v="Juru Mudi"/>
    <d v="2024-03-01T00:00:00"/>
    <s v="Urusan Tata Usaha dan Kerumahtanggaan (ABK)"/>
    <s v="Pelaksana Administrasi Wakil Direktur II"/>
    <x v="0"/>
    <s v="-"/>
    <s v="- Abdul Muis Latodjo, - (Juru Mudi)_-"/>
    <x v="2"/>
    <m/>
    <x v="4"/>
    <s v="Kampus Sorong"/>
    <x v="4"/>
    <s v="-"/>
    <s v="-"/>
    <m/>
    <m/>
    <x v="2"/>
    <m/>
    <m/>
    <m/>
    <m/>
    <m/>
  </r>
  <r>
    <s v="Deni Molimoy"/>
    <s v="-"/>
    <s v="-"/>
    <s v="- Deni Molimoy, -"/>
    <s v="19720606 200604 1 010"/>
    <d v="1972-06-06T00:00:00"/>
    <n v="53"/>
    <s v="53 Tahun 3 Bulan"/>
    <s v="51-55"/>
    <s v="Laki-laki"/>
    <s v="Pengatur, II/c"/>
    <d v="2022-04-01T00:00:00"/>
    <x v="1"/>
    <x v="3"/>
    <x v="4"/>
    <x v="39"/>
    <s v="125 Tahun 8 Bulan"/>
    <s v="Kelasi"/>
    <d v="2024-03-01T00:00:00"/>
    <s v="Urusan Tata Usaha dan Kerumahtanggaan (ABK)"/>
    <s v="Pelaksana Administrasi Wakil Direktur II"/>
    <x v="0"/>
    <s v="-"/>
    <s v="- Deni Molimoy, - (Kelasi)_-"/>
    <x v="2"/>
    <m/>
    <x v="4"/>
    <s v="Kampus Sorong"/>
    <x v="4"/>
    <s v="-"/>
    <s v="-"/>
    <m/>
    <m/>
    <x v="2"/>
    <m/>
    <m/>
    <m/>
    <m/>
    <m/>
  </r>
  <r>
    <s v="Albert Jemi Sudara"/>
    <s v="-"/>
    <s v="-"/>
    <s v="- Albert Jemi Sudara, -"/>
    <s v="19700611 200502 1 001"/>
    <d v="1970-06-11T00:00:00"/>
    <n v="55"/>
    <s v="55 Tahun 3 Bulan"/>
    <s v="51-55"/>
    <s v="Laki-laki"/>
    <s v="Pengatur, II/c"/>
    <d v="2024-04-01T00:00:00"/>
    <x v="1"/>
    <x v="3"/>
    <x v="4"/>
    <x v="39"/>
    <s v="125 Tahun 8 Bulan"/>
    <s v="Oiler"/>
    <d v="2024-06-05T00:00:00"/>
    <s v="Urusan Tata Usaha dan Kerumahtanggaan (ABK)"/>
    <s v="Pelaksana Administrasi Wakil Direktur II"/>
    <x v="0"/>
    <s v="-"/>
    <s v="- Albert Jemi Sudara, - (Oiler)_-"/>
    <x v="2"/>
    <m/>
    <x v="4"/>
    <s v="Kampus Sorong"/>
    <x v="4"/>
    <s v="-"/>
    <s v="-"/>
    <m/>
    <m/>
    <x v="2"/>
    <m/>
    <m/>
    <m/>
    <m/>
    <m/>
  </r>
  <r>
    <s v="Jonathan Fredrik"/>
    <s v="-"/>
    <s v="S.Pd."/>
    <s v="- Jonathan Fredrik, S.Pd."/>
    <s v="19781128 200502 1 003"/>
    <d v="1978-11-28T00:00:00"/>
    <n v="46"/>
    <s v="46 Tahun 10 Bulan"/>
    <s v="46-50"/>
    <s v="Laki-laki"/>
    <s v="Penata Muda Tk.I, III/b"/>
    <d v="2018-10-01T00:00:00"/>
    <x v="2"/>
    <x v="3"/>
    <x v="4"/>
    <x v="39"/>
    <s v="125 Tahun 8 Bulan"/>
    <s v="Pengelola Data"/>
    <m/>
    <s v="Urusan Pendidikan, Penelitian dan Pengabdian Masyarakat"/>
    <s v="Pelaksana Administrasi Wakil Direktur I"/>
    <x v="0"/>
    <s v="belum pencantuman gelar S2"/>
    <s v="- Jonathan Fredrik, S.Pd. ()_belum pencantuman gelar S2"/>
    <x v="2"/>
    <m/>
    <x v="4"/>
    <s v="Sorong"/>
    <x v="0"/>
    <s v="S2 Pendidikan Matematika"/>
    <s v="Universitas Sebelas Maret"/>
    <m/>
    <m/>
    <x v="2"/>
    <m/>
    <m/>
    <m/>
    <m/>
    <m/>
  </r>
  <r>
    <s v="Anifa Aprilia Sejati"/>
    <s v="-"/>
    <s v="S.H."/>
    <s v="- Anifa Aprilia Sejati, S.H."/>
    <s v="19840414 200502 2 001"/>
    <d v="1984-04-14T00:00:00"/>
    <n v="41"/>
    <s v="41 Tahun 5 Bulan"/>
    <s v="41-45"/>
    <s v="Perempuan"/>
    <s v="Penata Muda Tk.I, III/b"/>
    <d v="2022-04-01T00:00:00"/>
    <x v="1"/>
    <x v="3"/>
    <x v="4"/>
    <x v="39"/>
    <s v="125 Tahun 8 Bulan"/>
    <s v="Pengelola Kepegawaian"/>
    <d v="2024-08-09T00:00:00"/>
    <s v="Urusan Kepegawaian"/>
    <s v="Pelaksana Administrasi Wakil Direktur II"/>
    <x v="0"/>
    <s v="belum pencantuman gelar S2"/>
    <s v="- Anifa Aprilia Sejati, S.H. (Pengelola Kepegawaian)_belum pencantuman gelar S2"/>
    <x v="2"/>
    <m/>
    <x v="4"/>
    <s v="Kampus Sorong"/>
    <x v="0"/>
    <s v="S2 Administrasi Publik"/>
    <s v="Universitas Sebelas Maret"/>
    <m/>
    <m/>
    <x v="2"/>
    <m/>
    <m/>
    <m/>
    <m/>
    <m/>
  </r>
  <r>
    <s v="Abdullah Sidiq"/>
    <s v="-"/>
    <s v="A.Md., S.Pi."/>
    <s v="- Abdullah Sidiq, A.Md., S.Pi."/>
    <s v="19850716 200701 1 003"/>
    <d v="1985-07-16T00:00:00"/>
    <n v="40"/>
    <s v="40 Tahun 2 Bulan"/>
    <s v="36-40"/>
    <s v="Laki-laki"/>
    <s v="Penata, III/c"/>
    <d v="2023-04-01T00:00:00"/>
    <x v="1"/>
    <x v="3"/>
    <x v="4"/>
    <x v="39"/>
    <s v="125 Tahun 8 Bulan"/>
    <s v="Kepala Subbagian Umum"/>
    <d v="2025-08-13T00:00:00"/>
    <s v="Urusan Tata Usaha dan Kerumahtanggaan (Administrasi/Teknis)"/>
    <s v="Pelaksana Administrasi Wakil Direktur II"/>
    <x v="0"/>
    <s v="belum pencantuman gelar S2"/>
    <s v="- Abdullah Sidiq, A.Md., S.Pi. (Kepala Subbagian Umum)_belum pencantuman gelar S2"/>
    <x v="2"/>
    <m/>
    <x v="4"/>
    <s v="Kampus Sorong"/>
    <x v="0"/>
    <s v="S2 Manajemen Perikanan"/>
    <s v="Universitas Terbuka"/>
    <m/>
    <m/>
    <x v="2"/>
    <m/>
    <m/>
    <m/>
    <m/>
    <m/>
  </r>
  <r>
    <s v="Jabaruddin"/>
    <s v="-"/>
    <s v="S.St.Pi."/>
    <s v="- Jabaruddin, S.St.Pi."/>
    <s v="19840410 200912 1 001"/>
    <d v="1984-04-10T00:00:00"/>
    <n v="41"/>
    <s v="41 Tahun 5 Bulan"/>
    <s v="41-45"/>
    <s v="Laki-laki"/>
    <s v="Penata Tk.I, III/d"/>
    <d v="2024-04-01T00:00:00"/>
    <x v="0"/>
    <x v="4"/>
    <x v="4"/>
    <x v="39"/>
    <s v="125 Tahun 8 Bulan"/>
    <s v="Pengembang Teknologi Pembelajaran Ahli Muda"/>
    <d v="2020-10-22T00:00:00"/>
    <m/>
    <m/>
    <x v="18"/>
    <s v="Perpanjangan TUBEL"/>
    <s v="- Jabaruddin, S.St.Pi. (Pengembang Teknologi Pembelajaran Ahli Muda)_Perpanjangan TUBEL"/>
    <x v="2"/>
    <m/>
    <x v="4"/>
    <s v="Kampus Sorong"/>
    <x v="3"/>
    <s v="D4 Teknologi Penangkapan Ikan"/>
    <s v="Sekolah Tinggi Perikanan"/>
    <m/>
    <m/>
    <x v="2"/>
    <m/>
    <m/>
    <m/>
    <m/>
    <m/>
  </r>
  <r>
    <s v="Korneles Edison Huwae"/>
    <s v="-"/>
    <s v="A.Md., S.Pi."/>
    <s v="- Korneles Edison Huwae, A.Md., S.Pi."/>
    <s v="19840731 200801 1 008"/>
    <d v="1984-07-31T00:00:00"/>
    <n v="41"/>
    <s v="41 Tahun 1 Bulan"/>
    <s v="41-45"/>
    <s v="Laki-laki"/>
    <s v="Penata Muda Tk.I, III/b"/>
    <d v="2020-04-01T00:00:00"/>
    <x v="0"/>
    <x v="4"/>
    <x v="4"/>
    <x v="39"/>
    <s v="125 Tahun 8 Bulan"/>
    <s v="Pengembang Teknologi Pembelajaran Ahli Pertama"/>
    <d v="2020-10-22T00:00:00"/>
    <m/>
    <m/>
    <x v="18"/>
    <s v="TUBEL ( Agustus 2024 s.d. Agustus 2026)"/>
    <s v="- Korneles Edison Huwae, A.Md., S.Pi. (Pengembang Teknologi Pembelajaran Ahli Pertama)_TUBEL ( Agustus 2024 s.d. Agustus 2026)"/>
    <x v="2"/>
    <m/>
    <x v="4"/>
    <s v="Kampus Sorong"/>
    <x v="3"/>
    <s v="S1 Manajemen Sumber Daya Perairan"/>
    <s v="Universitas Muhammadiyah Sorong"/>
    <m/>
    <m/>
    <x v="2"/>
    <m/>
    <m/>
    <m/>
    <m/>
    <m/>
  </r>
  <r>
    <s v="Fataha Ilyas Hasan"/>
    <s v="-"/>
    <s v="A.Md., S.Pi., M.Tr.Pi."/>
    <s v="- Fataha Ilyas Hasan, A.Md., S.Pi., M.Tr.Pi."/>
    <s v="19811223 200701 1 001"/>
    <d v="1981-12-23T00:00:00"/>
    <n v="43"/>
    <s v="43 Tahun 9 Bulan"/>
    <s v="41-45"/>
    <s v="Laki-laki"/>
    <s v="Penata, III/c"/>
    <d v="2024-04-01T00:00:00"/>
    <x v="1"/>
    <x v="4"/>
    <x v="4"/>
    <x v="39"/>
    <s v="125 Tahun 8 Bulan"/>
    <s v="Statistisi Pertama"/>
    <d v="2020-10-22T00:00:00"/>
    <m/>
    <m/>
    <x v="19"/>
    <s v="-"/>
    <s v="- Fataha Ilyas Hasan, A.Md., S.Pi., M.Tr.Pi. (Statistisi Pertama)_-"/>
    <x v="2"/>
    <m/>
    <x v="4"/>
    <s v="Kampus Sorong"/>
    <x v="0"/>
    <s v="S2 Pemanfaatan Sumber Daya Perairan"/>
    <s v="Politeknik Ahli Usaha Perikanan"/>
    <m/>
    <m/>
    <x v="2"/>
    <m/>
    <m/>
    <m/>
    <m/>
    <m/>
  </r>
  <r>
    <s v="Ristiani"/>
    <s v="-"/>
    <s v="S.Pi."/>
    <s v="- Ristiani, S.Pi."/>
    <s v="19830130 200701 2 001"/>
    <d v="1983-01-30T00:00:00"/>
    <n v="42"/>
    <s v="42 Tahun 8 Bulan"/>
    <s v="41-45"/>
    <s v="Perempuan"/>
    <s v="Penata Muda Tk.I, III/b"/>
    <d v="2018-04-01T00:00:00"/>
    <x v="1"/>
    <x v="4"/>
    <x v="4"/>
    <x v="39"/>
    <s v="125 Tahun 8 Bulan"/>
    <s v="Analis Pengelolaan Keuangan APBN Ahli Pertama"/>
    <d v="2020-10-22T00:00:00"/>
    <m/>
    <m/>
    <x v="8"/>
    <s v="-"/>
    <s v="- Ristiani, S.Pi. (Analis Pengelolaan Keuangan APBN Ahli Pertama)_-"/>
    <x v="2"/>
    <m/>
    <x v="4"/>
    <s v="Kampus Sorong"/>
    <x v="3"/>
    <s v="S1 Manajemen Sumber Daya Perairan"/>
    <s v="Universitas Al Amin Sorong"/>
    <m/>
    <m/>
    <x v="2"/>
    <m/>
    <m/>
    <m/>
    <m/>
    <m/>
  </r>
  <r>
    <s v="Firdaus Dabamona"/>
    <s v="-"/>
    <s v="A.Md., S.T."/>
    <s v="- Firdaus Dabamona, A.Md., S.T."/>
    <s v="19820103 200701 1 002"/>
    <d v="1982-01-03T00:00:00"/>
    <n v="43"/>
    <s v="43 Tahun 8 Bulan"/>
    <s v="41-45"/>
    <s v="Laki-laki"/>
    <s v="Penata Muda Tk.I, III/b"/>
    <d v="2019-04-01T00:00:00"/>
    <x v="1"/>
    <x v="4"/>
    <x v="4"/>
    <x v="39"/>
    <s v="125 Tahun 8 Bulan"/>
    <s v="Pranata Keuangan APBN Mahir"/>
    <d v="2021-04-05T00:00:00"/>
    <m/>
    <m/>
    <x v="11"/>
    <s v="-"/>
    <s v="- Firdaus Dabamona, A.Md., S.T. (Pranata Keuangan APBN Mahir)_-"/>
    <x v="2"/>
    <m/>
    <x v="4"/>
    <s v="Kampus Sorong"/>
    <x v="3"/>
    <s v="S1 Perikanan"/>
    <s v="Universitas Kristen Papua Sorong"/>
    <m/>
    <m/>
    <x v="2"/>
    <m/>
    <m/>
    <m/>
    <m/>
    <m/>
  </r>
  <r>
    <s v="Muhammad Jasrun"/>
    <s v="-"/>
    <s v="-"/>
    <s v="- Muhammad Jasrun, -"/>
    <s v="19900802 200912 1 001"/>
    <d v="1990-08-02T00:00:00"/>
    <n v="35"/>
    <s v="35 Tahun 1 Bulan"/>
    <s v="31-35"/>
    <s v="Laki-laki"/>
    <s v="Pengatur Tk.I, II/d"/>
    <d v="2023-04-01T00:00:00"/>
    <x v="1"/>
    <x v="4"/>
    <x v="4"/>
    <x v="39"/>
    <s v="125 Tahun 8 Bulan"/>
    <s v="Pranata Keuangan APBN Terampil"/>
    <d v="2021-03-24T00:00:00"/>
    <m/>
    <m/>
    <x v="11"/>
    <s v="-"/>
    <s v="- Muhammad Jasrun, - (Pranata Keuangan APBN Terampil)_-"/>
    <x v="2"/>
    <m/>
    <x v="4"/>
    <s v="Kampus Sorong"/>
    <x v="4"/>
    <s v="-"/>
    <s v="-"/>
    <m/>
    <m/>
    <x v="2"/>
    <m/>
    <m/>
    <m/>
    <m/>
    <m/>
  </r>
  <r>
    <s v="Mohamat Ali Latupono"/>
    <s v="-"/>
    <s v="S.H."/>
    <s v="- Mohamat Ali Latupono, S.H."/>
    <s v="19750812 200502 1 001"/>
    <d v="1975-08-12T00:00:00"/>
    <n v="50"/>
    <s v="50 Tahun 1 Bulan"/>
    <s v="46-50"/>
    <s v="Laki-laki"/>
    <s v="Penata Muda Tk.I, III/b"/>
    <d v="2020-04-01T00:00:00"/>
    <x v="1"/>
    <x v="4"/>
    <x v="4"/>
    <x v="39"/>
    <s v="125 Tahun 8 Bulan"/>
    <s v="Analis Kepegawaian Pertama"/>
    <d v="2020-10-22T00:00:00"/>
    <m/>
    <m/>
    <x v="7"/>
    <s v="-"/>
    <s v="- Mohamat Ali Latupono, S.H. (Analis Kepegawaian Pertama)_-"/>
    <x v="2"/>
    <m/>
    <x v="4"/>
    <s v="Kampus Sorong"/>
    <x v="3"/>
    <s v="S1 Ilmu Hukum"/>
    <s v="Universitas Muhammadiyah Sorong"/>
    <m/>
    <m/>
    <x v="2"/>
    <m/>
    <m/>
    <m/>
    <m/>
    <m/>
  </r>
  <r>
    <s v="Riswan"/>
    <s v="-"/>
    <s v="A.Md., S.Pi."/>
    <s v="- Riswan, A.Md., S.Pi."/>
    <s v="19850205 200701 1 003"/>
    <d v="1985-02-05T00:00:00"/>
    <n v="40"/>
    <s v="40 Tahun 7 Bulan"/>
    <s v="36-40"/>
    <s v="Laki-laki"/>
    <s v="Penata Muda Tk.I, III/b"/>
    <d v="2021-04-01T00:00:00"/>
    <x v="2"/>
    <x v="4"/>
    <x v="4"/>
    <x v="39"/>
    <s v="125 Tahun 8 Bulan"/>
    <s v="Pengelola Pengadaan Barang/Jasa"/>
    <d v="2018-06-06T00:00:00"/>
    <m/>
    <m/>
    <x v="9"/>
    <s v="Mutasi ke Biro Umum dan PBJ"/>
    <s v="- Riswan, A.Md., S.Pi. ()_Mutasi ke Biro Umum dan PBJ"/>
    <x v="2"/>
    <m/>
    <x v="4"/>
    <s v="Sorong"/>
    <x v="3"/>
    <s v="Perikanan"/>
    <s v="Universitas Kristen Papua Sorong"/>
    <m/>
    <m/>
    <x v="2"/>
    <m/>
    <m/>
    <m/>
    <m/>
    <m/>
  </r>
  <r>
    <s v="Indra Novel Wahid"/>
    <s v="-"/>
    <s v="A.Md., S.Pi."/>
    <s v="- Indra Novel Wahid, A.Md., S.Pi."/>
    <s v="19791111 200912 1 002"/>
    <d v="1979-11-11T00:00:00"/>
    <n v="45"/>
    <s v="45 Tahun 10 Bulan"/>
    <s v="41-45"/>
    <s v="Laki-laki"/>
    <s v="Penata Muda Tk.I, III/b"/>
    <d v="2021-04-01T00:00:00"/>
    <x v="2"/>
    <x v="4"/>
    <x v="4"/>
    <x v="39"/>
    <s v="125 Tahun 8 Bulan"/>
    <s v="Pengelola Pengadaan Barang/Jasa"/>
    <d v="2018-06-06T00:00:00"/>
    <m/>
    <m/>
    <x v="9"/>
    <s v="Mutasi ke Biro Umum dan PBJ"/>
    <s v="- Indra Novel Wahid, A.Md., S.Pi. ()_Mutasi ke Biro Umum dan PBJ"/>
    <x v="2"/>
    <m/>
    <x v="4"/>
    <s v="Sorong"/>
    <x v="3"/>
    <s v="Perikanan"/>
    <s v="Universitas Kristen Papua Sorong"/>
    <m/>
    <m/>
    <x v="2"/>
    <m/>
    <m/>
    <m/>
    <m/>
    <m/>
  </r>
  <r>
    <s v="Noer Hafsa Yulianty Fakaubun"/>
    <s v="-"/>
    <s v="S.Pi."/>
    <s v="- Noer Hafsa Yulianty Fakaubun, S.Pi."/>
    <s v="19810704 200701 2 018"/>
    <d v="1981-07-04T00:00:00"/>
    <n v="44"/>
    <s v="44 Tahun 2 Bulan"/>
    <s v="41-45"/>
    <s v="Perempuan"/>
    <s v="Penata Muda Tk.I, III/b"/>
    <d v="2019-04-01T00:00:00"/>
    <x v="1"/>
    <x v="4"/>
    <x v="4"/>
    <x v="39"/>
    <s v="125 Tahun 8 Bulan"/>
    <s v="Arsiparis Pertama"/>
    <d v="2020-10-22T00:00:00"/>
    <m/>
    <m/>
    <x v="1"/>
    <s v="-"/>
    <s v="- Noer Hafsa Yulianty Fakaubun, S.Pi. (Arsiparis Pertama)_-"/>
    <x v="2"/>
    <m/>
    <x v="4"/>
    <s v="Kampus Sorong"/>
    <x v="3"/>
    <s v="S1 Manajemen Sumber Daya Perairan"/>
    <s v="Universitas Muhammadiyah Sorong"/>
    <m/>
    <m/>
    <x v="2"/>
    <m/>
    <m/>
    <m/>
    <m/>
    <m/>
  </r>
  <r>
    <s v="Pundi Ramadhan Sudrajat"/>
    <s v="-"/>
    <s v="S.Tr.Pi."/>
    <s v="- Pundi Ramadhan Sudrajat, S.Tr.Pi."/>
    <s v="19980112 202012 1 004"/>
    <d v="1998-01-12T00:00:00"/>
    <n v="27"/>
    <s v="27 Tahun 8 Bulan"/>
    <s v="26-30"/>
    <s v="Laki-laki"/>
    <s v="Penata Muda, III/a"/>
    <d v="2022-02-01T00:00:00"/>
    <x v="2"/>
    <x v="4"/>
    <x v="4"/>
    <x v="39"/>
    <s v="125 Tahun 8 Bulan"/>
    <s v="Calon Pranata Laboratorium Pendidikan"/>
    <d v="2020-12-01T00:00:00"/>
    <m/>
    <m/>
    <x v="3"/>
    <s v="Mutasi SUPM Tegal"/>
    <s v="- Pundi Ramadhan Sudrajat, S.Tr.Pi. (Calon Pranata Laboratorium Pendidikan)_Mutasi SUPM Tegal"/>
    <x v="2"/>
    <m/>
    <x v="4"/>
    <s v="Kampus Sorong"/>
    <x v="3"/>
    <s v="D4 Permesinan Perikanan"/>
    <s v="Politeknik Ahli Usaha Perikanan"/>
    <m/>
    <m/>
    <x v="2"/>
    <m/>
    <m/>
    <m/>
    <m/>
    <m/>
  </r>
  <r>
    <s v="Egbert Josua Sirait"/>
    <s v="-"/>
    <s v="S.Tr.Pi."/>
    <s v="- Egbert Josua Sirait, S.Tr.Pi."/>
    <s v="19980216 202012 1 002"/>
    <d v="1998-02-16T00:00:00"/>
    <n v="27"/>
    <s v="27 Tahun 7 Bulan"/>
    <s v="26-30"/>
    <s v="Laki-laki"/>
    <s v="Penata Muda, III/a"/>
    <d v="2022-02-01T00:00:00"/>
    <x v="1"/>
    <x v="4"/>
    <x v="4"/>
    <x v="39"/>
    <s v="125 Tahun 8 Bulan"/>
    <s v="Pranata Laboratorium Pendidikan Ahli Pertama"/>
    <d v="2023-04-05T00:00:00"/>
    <m/>
    <m/>
    <x v="3"/>
    <s v="-"/>
    <s v="- Egbert Josua Sirait, S.Tr.Pi. (Pranata Laboratorium Pendidikan Ahli Pertama)_-"/>
    <x v="2"/>
    <m/>
    <x v="4"/>
    <s v="Kampus Sorong"/>
    <x v="3"/>
    <s v="D4 Permesinan Perikanan"/>
    <s v="Politeknik Ahli Usaha Perikanan"/>
    <m/>
    <m/>
    <x v="2"/>
    <m/>
    <m/>
    <m/>
    <m/>
    <m/>
  </r>
  <r>
    <s v="Bambang Winarno"/>
    <s v="-"/>
    <s v="S.Sos."/>
    <s v="- Bambang Winarno, S.Sos."/>
    <s v="19760908 200901 1 004"/>
    <d v="1976-09-08T00:00:00"/>
    <n v="49"/>
    <s v="49 Tahun 0 Bulan"/>
    <s v="46-50"/>
    <s v="Laki-laki"/>
    <s v="Pembina, IV/a"/>
    <d v="2025-06-01T00:00:00"/>
    <x v="1"/>
    <x v="4"/>
    <x v="4"/>
    <x v="39"/>
    <s v="125 Tahun 8 Bulan"/>
    <s v="Pustakawan Madya"/>
    <d v="2025-03-01T00:00:00"/>
    <m/>
    <m/>
    <x v="10"/>
    <s v="Kepala Perpustakaan"/>
    <s v="- Bambang Winarno, S.Sos. (Pustakawan Madya)_Kepala Perpustakaan"/>
    <x v="2"/>
    <m/>
    <x v="4"/>
    <s v="Kampus Sorong"/>
    <x v="3"/>
    <s v="S1 Ilmu Perpustakaan"/>
    <s v="Universitas Padjadjaran"/>
    <m/>
    <m/>
    <x v="2"/>
    <m/>
    <m/>
    <m/>
    <m/>
    <m/>
  </r>
  <r>
    <s v="Rasman"/>
    <s v="-"/>
    <s v="S.Pi."/>
    <s v="- Rasman, S.Pi."/>
    <s v="19691231 200312 1 021"/>
    <d v="1969-12-31T00:00:00"/>
    <n v="55"/>
    <s v="55 Tahun 8 Bulan"/>
    <s v="51-55"/>
    <s v="Laki-laki"/>
    <s v="Penata Tk.I, III/d"/>
    <d v="2021-10-01T00:00:00"/>
    <x v="2"/>
    <x v="4"/>
    <x v="4"/>
    <x v="39"/>
    <s v="125 Tahun 8 Bulan"/>
    <s v="Analis Pengelolaan Keuangan APBN Ahli Muda"/>
    <d v="2024-01-01T00:00:00"/>
    <m/>
    <m/>
    <x v="8"/>
    <m/>
    <s v="- Rasman, S.Pi. ()_"/>
    <x v="2"/>
    <m/>
    <x v="4"/>
    <s v="Sorong"/>
    <x v="3"/>
    <s v="S1 Manajemen Sumber Daya Perairan"/>
    <s v="Universitas Muhammadiyah Sorong"/>
    <m/>
    <m/>
    <x v="2"/>
    <m/>
    <m/>
    <m/>
    <m/>
    <m/>
  </r>
  <r>
    <s v="Nunung Rahayu"/>
    <s v="-"/>
    <s v="A.Md."/>
    <s v="- Nunung Rahayu, A.Md."/>
    <s v="19840930 200801 1 003"/>
    <d v="1984-09-30T00:00:00"/>
    <n v="41"/>
    <s v="41 Tahun 0 Bulan"/>
    <s v="41-45"/>
    <s v="Laki-laki"/>
    <s v="Penata Muda Tk.I, III/b"/>
    <d v="2020-04-01T00:00:00"/>
    <x v="1"/>
    <x v="4"/>
    <x v="4"/>
    <x v="39"/>
    <s v="125 Tahun 8 Bulan"/>
    <s v="Penata Laksana Barang Terampil"/>
    <d v="2021-04-05T00:00:00"/>
    <m/>
    <m/>
    <x v="20"/>
    <s v="-"/>
    <s v="- Nunung Rahayu, A.Md. (Penata Laksana Barang Terampil)_-"/>
    <x v="2"/>
    <m/>
    <x v="4"/>
    <s v="Kampus Sorong"/>
    <x v="7"/>
    <s v="D3 Mekanisasi Perikanan"/>
    <s v="Akademi Perikanan Sorong"/>
    <m/>
    <m/>
    <x v="2"/>
    <m/>
    <m/>
    <m/>
    <m/>
    <m/>
  </r>
  <r>
    <s v="Jemi Kadam"/>
    <s v="-"/>
    <s v="S.Pi."/>
    <s v="- Jemi Kadam, S.Pi."/>
    <s v="19860919 200701 1 001"/>
    <d v="1986-09-19T00:00:00"/>
    <n v="39"/>
    <s v="39 Tahun 0 Bulan"/>
    <s v="36-40"/>
    <s v="Laki-laki"/>
    <s v="Pengatur Tk.I, II/d"/>
    <d v="2019-04-01T00:00:00"/>
    <x v="1"/>
    <x v="4"/>
    <x v="4"/>
    <x v="39"/>
    <s v="125 Tahun 8 Bulan"/>
    <s v="Pranata Keuangan APBN Terampil"/>
    <d v="2021-03-24T00:00:00"/>
    <m/>
    <m/>
    <x v="11"/>
    <s v="-"/>
    <s v="- Jemi Kadam, S.Pi. (Pranata Keuangan APBN Terampil)_-"/>
    <x v="2"/>
    <m/>
    <x v="4"/>
    <s v="Kampus Sorong"/>
    <x v="3"/>
    <s v="S1 Manajemen Sumber Daya Perairan"/>
    <s v="Universitas Muhammadiyah Sorong"/>
    <m/>
    <m/>
    <x v="2"/>
    <m/>
    <m/>
    <m/>
    <m/>
    <m/>
  </r>
  <r>
    <s v="Arfa Fakaubun"/>
    <s v="-"/>
    <s v="S.H."/>
    <s v="- Arfa Fakaubun, S.H."/>
    <s v="19771219 200604 2 006"/>
    <d v="1977-12-19T00:00:00"/>
    <n v="47"/>
    <s v="47 Tahun 9 Bulan"/>
    <s v="46-50"/>
    <s v="Perempuan"/>
    <s v="Penata Muda, III/a"/>
    <d v="2022-10-01T00:00:00"/>
    <x v="1"/>
    <x v="4"/>
    <x v="4"/>
    <x v="39"/>
    <s v="125 Tahun 8 Bulan"/>
    <s v="Arsiparis Pelaksana Lanjutan"/>
    <d v="2022-07-01T00:00:00"/>
    <m/>
    <m/>
    <x v="1"/>
    <s v="-"/>
    <s v="- Arfa Fakaubun, S.H. (Arsiparis Pelaksana Lanjutan)_-"/>
    <x v="2"/>
    <m/>
    <x v="4"/>
    <s v="Kampus Sorong"/>
    <x v="3"/>
    <s v="S1 Ilmu Hukum"/>
    <s v="Universitas Muhammadiyah Sorong"/>
    <m/>
    <m/>
    <x v="2"/>
    <m/>
    <m/>
    <m/>
    <m/>
    <m/>
  </r>
  <r>
    <s v="Grace Lady First Bara"/>
    <s v="-"/>
    <s v="A.Md.Pi."/>
    <s v="- Grace Lady First Bara, A.Md.Pi."/>
    <s v="20000616 202506 2 003"/>
    <d v="2000-06-16T00:00:00"/>
    <n v="25"/>
    <s v="25 Tahun 3 Bulan"/>
    <s v="21-25"/>
    <s v="Perempuan"/>
    <s v="Pengatur, II/c"/>
    <d v="2025-06-01T00:00:00"/>
    <x v="1"/>
    <x v="4"/>
    <x v="4"/>
    <x v="39"/>
    <s v="125 Tahun 8 Bulan"/>
    <s v="Calon Pranata Laboratorium Pendidikan Terampil"/>
    <d v="2025-06-01T00:00:00"/>
    <m/>
    <m/>
    <x v="3"/>
    <m/>
    <s v="- Grace Lady First Bara, A.Md.Pi. ()_"/>
    <x v="2"/>
    <m/>
    <x v="4"/>
    <s v="Kampus Sorong"/>
    <x v="7"/>
    <s v="D3 Teknik Budidaya Perikanan"/>
    <s v="Politeknik Kelautan dan Perikanan Kupang"/>
    <m/>
    <m/>
    <x v="2"/>
    <m/>
    <m/>
    <m/>
    <m/>
    <m/>
  </r>
  <r>
    <s v="Ismail Latupono"/>
    <s v="-"/>
    <s v="A.Md.Kep."/>
    <s v="- Ismail Latupono, A.Md.Kep."/>
    <s v="19970309 202421 1 001"/>
    <d v="1997-03-09T00:00:00"/>
    <n v="28"/>
    <s v="28 Tahun 6 Bulan"/>
    <s v="26-30"/>
    <s v="Laki-laki"/>
    <s v="VII"/>
    <d v="2024-03-01T00:00:00"/>
    <x v="1"/>
    <x v="5"/>
    <x v="4"/>
    <x v="39"/>
    <s v="125 Tahun 8 Bulan"/>
    <s v="Perawat Terampil"/>
    <d v="2024-03-01T00:00:00"/>
    <m/>
    <m/>
    <x v="12"/>
    <s v="-"/>
    <s v="- Ismail Latupono, A.Md.Kep. (Perawat Terampil)_-"/>
    <x v="2"/>
    <m/>
    <x v="4"/>
    <s v="Kampus Sorong"/>
    <x v="7"/>
    <s v="D3 Keperawatan"/>
    <s v="Politeknik Kesehatan Maluku"/>
    <m/>
    <m/>
    <x v="2"/>
    <m/>
    <m/>
    <m/>
    <m/>
    <m/>
  </r>
  <r>
    <s v="Muhammad Syafriady Rajab"/>
    <s v="-"/>
    <s v="S.T."/>
    <s v="- Muhammad Syafriady Rajab, S.T."/>
    <s v="19810517 202321 1 012"/>
    <d v="1981-05-17T00:00:00"/>
    <n v="44"/>
    <s v="44 Tahun 4 Bulan"/>
    <s v="41-45"/>
    <s v="Laki-laki"/>
    <s v="IX"/>
    <d v="2023-10-01T00:00:00"/>
    <x v="1"/>
    <x v="5"/>
    <x v="4"/>
    <x v="39"/>
    <s v="125 Tahun 8 Bulan"/>
    <s v="Pranata Komputer Ahli Pertama"/>
    <d v="2023-10-01T00:00:00"/>
    <m/>
    <m/>
    <x v="13"/>
    <s v="-"/>
    <s v="- Muhammad Syafriady Rajab, S.T. (Pranata Komputer Ahli Pertama)_-"/>
    <x v="2"/>
    <m/>
    <x v="4"/>
    <s v="Kampus Sorong"/>
    <x v="3"/>
    <s v="S1 Teknik Informatika"/>
    <s v="Universitas Karya Dharma Makassar"/>
    <m/>
    <m/>
    <x v="2"/>
    <m/>
    <m/>
    <m/>
    <m/>
    <m/>
  </r>
  <r>
    <s v="Elisabet Rumaropen"/>
    <s v="-"/>
    <s v="S.E."/>
    <s v="- Elisabet Rumaropen, S.E."/>
    <s v="-"/>
    <d v="1988-10-02T00:00:00"/>
    <n v="36"/>
    <s v="36 Tahun 11 Bulan"/>
    <s v="36-40"/>
    <s v="Perempuan"/>
    <s v="-"/>
    <s v="-"/>
    <x v="1"/>
    <x v="6"/>
    <x v="4"/>
    <x v="39"/>
    <s v="125 Tahun 8 Bulan"/>
    <s v="Petugas Layanan Informasi"/>
    <d v="2025-01-07T00:00:00"/>
    <s v="Urusan Tata Usaha dan Kerumahtanggaan (Administrasi/Teknis)"/>
    <s v="Pelaksana Administrasi Wakil Direktur II"/>
    <x v="0"/>
    <s v="-"/>
    <s v="- Elisabet Rumaropen, S.E. (Petugas Layanan Informasi)_-"/>
    <x v="2"/>
    <m/>
    <x v="4"/>
    <s v="Kampus Sorong"/>
    <x v="3"/>
    <s v="S1 Ekonomi Pembangunan"/>
    <s v="Universitas Cendrawasi Jayapura"/>
    <m/>
    <m/>
    <x v="2"/>
    <m/>
    <m/>
    <m/>
    <m/>
    <m/>
  </r>
  <r>
    <s v="Naftali Mandibo"/>
    <s v="-"/>
    <s v="-"/>
    <s v="- Naftali Mandibo, -"/>
    <s v="-"/>
    <d v="1969-12-18T00:00:00"/>
    <n v="55"/>
    <s v="55 Tahun 9 Bulan"/>
    <s v="51-55"/>
    <s v="Laki-laki"/>
    <s v="-"/>
    <s v="-"/>
    <x v="1"/>
    <x v="7"/>
    <x v="4"/>
    <x v="39"/>
    <s v="125 Tahun 8 Bulan"/>
    <s v="Satuan Pengamanan"/>
    <s v="-"/>
    <s v="Urusan Tata Usaha dan Kerumahtanggaan (Administrasi/Teknis)"/>
    <s v="Pelaksana Administrasi Wakil Direktur II"/>
    <x v="0"/>
    <s v="-"/>
    <s v="- Naftali Mandibo, - (Satuan Pengamanan)_-"/>
    <x v="2"/>
    <m/>
    <x v="4"/>
    <s v="Kampus Sorong"/>
    <x v="4"/>
    <s v="-"/>
    <s v="-"/>
    <m/>
    <m/>
    <x v="2"/>
    <m/>
    <m/>
    <m/>
    <m/>
    <m/>
  </r>
  <r>
    <s v="Kamal"/>
    <s v="-"/>
    <s v="-"/>
    <s v="- Kamal, -"/>
    <s v="-"/>
    <d v="1981-01-06T00:00:00"/>
    <n v="44"/>
    <s v="44 Tahun 8 Bulan"/>
    <s v="41-45"/>
    <s v="Laki-laki"/>
    <s v="-"/>
    <s v="-"/>
    <x v="1"/>
    <x v="7"/>
    <x v="4"/>
    <x v="39"/>
    <s v="125 Tahun 8 Bulan"/>
    <s v="Pengemudi"/>
    <s v="-"/>
    <s v="Urusan Tata Usaha dan Kerumahtanggaan (Administrasi/Teknis)"/>
    <s v="Pelaksana Administrasi Wakil Direktur II"/>
    <x v="0"/>
    <s v="-"/>
    <s v="- Kamal, - (Pengemudi)_-"/>
    <x v="2"/>
    <m/>
    <x v="4"/>
    <s v="Kampus Sorong"/>
    <x v="4"/>
    <s v="-"/>
    <s v="-"/>
    <m/>
    <m/>
    <x v="2"/>
    <m/>
    <m/>
    <m/>
    <m/>
    <m/>
  </r>
  <r>
    <s v="Agustinus Lado Karvallo"/>
    <s v="-"/>
    <s v="-"/>
    <s v="- Agustinus Lado Karvallo, -"/>
    <s v="-"/>
    <d v="1986-02-18T00:00:00"/>
    <n v="39"/>
    <s v="39 Tahun 7 Bulan"/>
    <s v="36-40"/>
    <s v="Laki-laki"/>
    <s v="-"/>
    <s v="-"/>
    <x v="1"/>
    <x v="7"/>
    <x v="4"/>
    <x v="39"/>
    <s v="125 Tahun 8 Bulan"/>
    <s v="Satuan Pengamanan"/>
    <s v="-"/>
    <s v="Urusan Tata Usaha dan Kerumahtanggaan (Administrasi/Teknis)"/>
    <s v="Pelaksana Administrasi Wakil Direktur II"/>
    <x v="0"/>
    <s v="-"/>
    <s v="- Agustinus Lado Karvallo, - (Satuan Pengamanan)_-"/>
    <x v="2"/>
    <m/>
    <x v="4"/>
    <s v="Kampus Sorong"/>
    <x v="4"/>
    <s v="-"/>
    <s v="-"/>
    <m/>
    <m/>
    <x v="2"/>
    <m/>
    <m/>
    <m/>
    <m/>
    <m/>
  </r>
  <r>
    <s v="Muhamad Merin"/>
    <s v="-"/>
    <s v="-"/>
    <s v="- Muhamad Merin, -"/>
    <s v="-"/>
    <d v="1969-05-26T00:00:00"/>
    <n v="56"/>
    <s v="56 Tahun 4 Bulan"/>
    <s v="56-60"/>
    <s v="Laki-laki"/>
    <s v="-"/>
    <s v="-"/>
    <x v="1"/>
    <x v="7"/>
    <x v="4"/>
    <x v="39"/>
    <s v="125 Tahun 8 Bulan"/>
    <s v="Satuan Pengamanan"/>
    <s v="-"/>
    <s v="Urusan Tata Usaha dan Kerumahtanggaan (Administrasi/Teknis)"/>
    <s v="Pelaksana Administrasi Wakil Direktur II"/>
    <x v="0"/>
    <s v="-"/>
    <s v="- Muhamad Merin, - (Satuan Pengamanan)_-"/>
    <x v="2"/>
    <m/>
    <x v="4"/>
    <s v="Kampus Sorong"/>
    <x v="6"/>
    <s v="-"/>
    <s v="-"/>
    <m/>
    <m/>
    <x v="2"/>
    <m/>
    <m/>
    <m/>
    <m/>
    <m/>
  </r>
  <r>
    <s v="Melyanus Mambrasar"/>
    <s v="-"/>
    <s v="-"/>
    <s v="- Melyanus Mambrasar, -"/>
    <s v="-"/>
    <d v="1970-05-14T00:00:00"/>
    <n v="55"/>
    <s v="55 Tahun 4 Bulan"/>
    <s v="51-55"/>
    <s v="Laki-laki"/>
    <s v="-"/>
    <s v="-"/>
    <x v="1"/>
    <x v="7"/>
    <x v="4"/>
    <x v="39"/>
    <s v="125 Tahun 8 Bulan"/>
    <s v="Petugas Kebersihan"/>
    <s v="-"/>
    <s v="Urusan Tata Usaha dan Kerumahtanggaan (Administrasi/Teknis)"/>
    <s v="Pelaksana Administrasi Wakil Direktur II"/>
    <x v="0"/>
    <s v="-"/>
    <s v="- Melyanus Mambrasar, - (Petugas Kebersihan)_-"/>
    <x v="2"/>
    <m/>
    <x v="4"/>
    <s v="Kampus Sorong"/>
    <x v="5"/>
    <s v="-"/>
    <s v="-"/>
    <m/>
    <m/>
    <x v="2"/>
    <m/>
    <m/>
    <m/>
    <m/>
    <m/>
  </r>
  <r>
    <s v="Irwan Warfandu"/>
    <s v="-"/>
    <s v="-"/>
    <s v="- Irwan Warfandu, -"/>
    <s v="-"/>
    <d v="1983-12-07T00:00:00"/>
    <n v="41"/>
    <s v="41 Tahun 9 Bulan"/>
    <s v="41-45"/>
    <s v="Laki-laki"/>
    <s v="-"/>
    <s v="-"/>
    <x v="1"/>
    <x v="7"/>
    <x v="4"/>
    <x v="39"/>
    <s v="125 Tahun 8 Bulan"/>
    <s v="Operator Pompa dan Instalasi Air"/>
    <s v="-"/>
    <s v="Urusan Tata Usaha dan Kerumahtanggaan (Administrasi/Teknis)"/>
    <s v="Pelaksana Administrasi Wakil Direktur II"/>
    <x v="0"/>
    <s v="-"/>
    <s v="- Irwan Warfandu, - (Operator Pompa dan Instalasi Air)_-"/>
    <x v="2"/>
    <m/>
    <x v="4"/>
    <s v="Kampus Sorong"/>
    <x v="4"/>
    <s v="-"/>
    <s v="-"/>
    <m/>
    <m/>
    <x v="2"/>
    <m/>
    <m/>
    <m/>
    <m/>
    <m/>
  </r>
  <r>
    <s v="Klemens Metusala Burdam"/>
    <s v="-"/>
    <s v="-"/>
    <s v="- Klemens Metusala Burdam, -"/>
    <s v="-"/>
    <d v="1973-06-26T00:00:00"/>
    <n v="52"/>
    <s v="52 Tahun 3 Bulan"/>
    <s v="51-55"/>
    <s v="Laki-laki"/>
    <s v="-"/>
    <s v="-"/>
    <x v="1"/>
    <x v="6"/>
    <x v="4"/>
    <x v="39"/>
    <s v="125 Tahun 8 Bulan"/>
    <s v="Satuan Pengamanan"/>
    <s v="-"/>
    <s v="Urusan Tata Usaha dan Kerumahtanggaan (Administrasi/Teknis)"/>
    <s v="Pelaksana Administrasi Wakil Direktur II"/>
    <x v="0"/>
    <s v="-"/>
    <s v="- Klemens Metusala Burdam, - (Satuan Pengamanan)_-"/>
    <x v="2"/>
    <m/>
    <x v="4"/>
    <s v="Kampus Sorong"/>
    <x v="4"/>
    <s v="-"/>
    <s v="-"/>
    <m/>
    <m/>
    <x v="2"/>
    <m/>
    <m/>
    <m/>
    <m/>
    <m/>
  </r>
  <r>
    <s v="Rahim"/>
    <s v="-"/>
    <s v="-"/>
    <s v="- Rahim, -"/>
    <s v="-"/>
    <d v="1980-07-25T00:00:00"/>
    <n v="45"/>
    <s v="45 Tahun 2 Bulan"/>
    <s v="41-45"/>
    <s v="Laki-laki"/>
    <s v="-"/>
    <s v="-"/>
    <x v="1"/>
    <x v="7"/>
    <x v="4"/>
    <x v="39"/>
    <s v="125 Tahun 8 Bulan"/>
    <s v="Satuan Pengamanan"/>
    <s v="-"/>
    <s v="Urusan Kepegawaian"/>
    <s v="Pelaksana Administrasi Wakil Direktur II"/>
    <x v="0"/>
    <s v="-"/>
    <s v="- Rahim, - (Satuan Pengamanan)_-"/>
    <x v="2"/>
    <m/>
    <x v="4"/>
    <s v="Kampus Sorong"/>
    <x v="4"/>
    <s v="-"/>
    <s v="-"/>
    <m/>
    <m/>
    <x v="2"/>
    <m/>
    <m/>
    <m/>
    <m/>
    <m/>
  </r>
  <r>
    <s v="Sugito"/>
    <s v="-"/>
    <s v="A.Md.Pi."/>
    <s v="- Sugito, A.Md.Pi."/>
    <s v="-"/>
    <d v="1995-07-03T00:00:00"/>
    <n v="30"/>
    <s v="30 Tahun 2 Bulan"/>
    <s v="26-30"/>
    <s v="Laki-laki"/>
    <s v="-"/>
    <s v="-"/>
    <x v="1"/>
    <x v="6"/>
    <x v="4"/>
    <x v="39"/>
    <s v="125 Tahun 8 Bulan"/>
    <s v="Pengelola Layanan Operasional "/>
    <s v="-"/>
    <s v="Urusan Tata Usaha dan Kerumahtanggaan (Administrasi/Teknis)"/>
    <s v="Pelaksana Administrasi Wakil Direktur II"/>
    <x v="0"/>
    <s v="-"/>
    <s v="- Sugito, A.Md.Pi. (Pengelola Layanan Operasional )_-"/>
    <x v="2"/>
    <m/>
    <x v="4"/>
    <s v="Kampus Sorong"/>
    <x v="7"/>
    <s v="D3 Mekanisasi Perikanan"/>
    <s v="Politeknik Kelautan dan Perikanan Sorong"/>
    <m/>
    <m/>
    <x v="2"/>
    <m/>
    <m/>
    <m/>
    <m/>
    <m/>
  </r>
  <r>
    <s v="Siti Aminah Youwe"/>
    <s v="-"/>
    <s v="-"/>
    <s v="- Siti Aminah Youwe, -"/>
    <s v="-"/>
    <d v="1969-12-09T00:00:00"/>
    <n v="55"/>
    <s v="55 Tahun 9 Bulan"/>
    <s v="51-55"/>
    <s v="Perempuan"/>
    <s v="-"/>
    <s v="-"/>
    <x v="2"/>
    <x v="6"/>
    <x v="4"/>
    <x v="39"/>
    <s v="125 Tahun 8 Bulan"/>
    <s v="Satuan Pengamanan"/>
    <m/>
    <s v="Urusan Tata Usaha dan Kerumahtanggaan (Administrasi/Teknis)"/>
    <s v="Pelaksana Administrasi Wakil Direktur II"/>
    <x v="0"/>
    <m/>
    <s v="- Siti Aminah Youwe, - ()_"/>
    <x v="2"/>
    <m/>
    <x v="4"/>
    <s v="Sorong"/>
    <x v="6"/>
    <s v="-"/>
    <s v="-"/>
    <m/>
    <m/>
    <x v="2"/>
    <m/>
    <m/>
    <m/>
    <m/>
    <m/>
  </r>
  <r>
    <s v="Andi Amri"/>
    <s v="-"/>
    <s v="-"/>
    <s v="- Andi Amri, -"/>
    <s v="-"/>
    <d v="1972-08-16T00:00:00"/>
    <n v="53"/>
    <s v="53 Tahun 1 Bulan"/>
    <s v="51-55"/>
    <s v="Laki-laki"/>
    <s v="-"/>
    <s v="-"/>
    <x v="1"/>
    <x v="6"/>
    <x v="4"/>
    <x v="39"/>
    <s v="125 Tahun 8 Bulan"/>
    <s v="Pramubakti"/>
    <s v="-"/>
    <s v="Urusan Pembinaan Karakter"/>
    <s v="Pelaksana Administrasi Wakil Direktur III"/>
    <x v="0"/>
    <s v="-"/>
    <s v="- Andi Amri, - (Pramubakti)_-"/>
    <x v="2"/>
    <m/>
    <x v="4"/>
    <s v="Kampus Sorong"/>
    <x v="5"/>
    <s v="-"/>
    <s v="-"/>
    <m/>
    <m/>
    <x v="2"/>
    <m/>
    <m/>
    <m/>
    <m/>
    <m/>
  </r>
  <r>
    <s v="Maria Yuliana Warpinggon"/>
    <s v="-"/>
    <s v="-"/>
    <s v="- Maria Yuliana Warpinggon, -"/>
    <s v="-"/>
    <d v="1983-01-31T00:00:00"/>
    <n v="42"/>
    <s v="42 Tahun 7 Bulan"/>
    <s v="41-45"/>
    <s v="Perempuan"/>
    <s v="-"/>
    <s v="-"/>
    <x v="1"/>
    <x v="6"/>
    <x v="4"/>
    <x v="39"/>
    <s v="125 Tahun 8 Bulan"/>
    <s v="Pramubakti"/>
    <s v="-"/>
    <s v="Urusan Pembinaan Karakter"/>
    <s v="Pelaksana Administrasi Wakil Direktur III"/>
    <x v="0"/>
    <s v="-"/>
    <s v="- Maria Yuliana Warpinggon, - (Pramubakti)_-"/>
    <x v="2"/>
    <m/>
    <x v="4"/>
    <s v="Kampus Sorong"/>
    <x v="4"/>
    <s v="-"/>
    <s v="-"/>
    <m/>
    <m/>
    <x v="2"/>
    <m/>
    <m/>
    <m/>
    <m/>
    <m/>
  </r>
  <r>
    <s v="Darwis Masse"/>
    <s v="-"/>
    <s v="-"/>
    <s v="- Darwis Masse, -"/>
    <s v="-"/>
    <d v="1976-07-20T00:00:00"/>
    <n v="49"/>
    <s v="49 Tahun 2 Bulan"/>
    <s v="46-50"/>
    <s v="Laki-laki"/>
    <s v="-"/>
    <s v="-"/>
    <x v="2"/>
    <x v="6"/>
    <x v="4"/>
    <x v="39"/>
    <s v="125 Tahun 8 Bulan"/>
    <s v="Juru Masak"/>
    <m/>
    <s v="Urusan Pembinaan Karakter"/>
    <s v="Pelaksana Administrasi Wakil Direktur III"/>
    <x v="0"/>
    <m/>
    <s v="- Darwis Masse, - ()_"/>
    <x v="2"/>
    <m/>
    <x v="4"/>
    <s v="Sorong"/>
    <x v="6"/>
    <s v="-"/>
    <s v="-"/>
    <m/>
    <m/>
    <x v="2"/>
    <m/>
    <m/>
    <m/>
    <m/>
    <m/>
  </r>
  <r>
    <s v="Marhamah Tul Farida"/>
    <s v="-"/>
    <s v="S.St.Pi."/>
    <s v="- Marhamah Tul Farida, S.St.Pi."/>
    <s v="-"/>
    <d v="1989-02-14T00:00:00"/>
    <n v="36"/>
    <s v="36 Tahun 7 Bulan"/>
    <s v="36-40"/>
    <s v="Perempuan"/>
    <s v="-"/>
    <s v="-"/>
    <x v="2"/>
    <x v="6"/>
    <x v="4"/>
    <x v="39"/>
    <s v="125 Tahun 8 Bulan"/>
    <s v="Satuan Pengamanan"/>
    <m/>
    <s v="Urusan Kehumasan"/>
    <s v="Pelaksana Administrasi Wakil Direktur II"/>
    <x v="0"/>
    <m/>
    <s v="- Marhamah Tul Farida, S.St.Pi. ()_"/>
    <x v="2"/>
    <m/>
    <x v="4"/>
    <s v="Sorong"/>
    <x v="3"/>
    <s v="D4 Teknologi Akuakultur"/>
    <s v="Sekolah Tinggi Perikanan"/>
    <m/>
    <m/>
    <x v="2"/>
    <m/>
    <m/>
    <m/>
    <m/>
    <m/>
  </r>
  <r>
    <s v="Ronald Yusuf Usyior"/>
    <s v="-"/>
    <s v="S.Kom."/>
    <s v="- Ronald Yusuf Usyior, S.Kom."/>
    <s v="-"/>
    <d v="1986-04-30T00:00:00"/>
    <n v="39"/>
    <s v="39 Tahun 5 Bulan"/>
    <s v="36-40"/>
    <s v="Laki-laki"/>
    <s v="-"/>
    <s v="-"/>
    <x v="1"/>
    <x v="6"/>
    <x v="4"/>
    <x v="39"/>
    <s v="125 Tahun 8 Bulan"/>
    <s v="Pengelola Layanan Operasional"/>
    <s v="-"/>
    <s v="Urusan Kehumasan"/>
    <s v="Pelaksana Administrasi Wakil Direktur II"/>
    <x v="0"/>
    <s v="-"/>
    <s v="- Ronald Yusuf Usyior, S.Kom. (Pengelola Layanan Operasional)_-"/>
    <x v="2"/>
    <m/>
    <x v="4"/>
    <s v="Kampus Sorong"/>
    <x v="3"/>
    <s v="S1 Teknik Informatika"/>
    <s v="-"/>
    <m/>
    <m/>
    <x v="2"/>
    <m/>
    <m/>
    <m/>
    <m/>
    <m/>
  </r>
  <r>
    <s v="Erfita Mahu"/>
    <s v="-"/>
    <s v="S.Kep."/>
    <s v="- Erfita Mahu, S.Kep."/>
    <s v="-"/>
    <d v="1990-11-09T00:00:00"/>
    <n v="34"/>
    <s v="34 Tahun 10 Bulan"/>
    <s v="31-35"/>
    <s v="Perempuan"/>
    <s v="-"/>
    <s v="-"/>
    <x v="1"/>
    <x v="6"/>
    <x v="4"/>
    <x v="39"/>
    <s v="125 Tahun 8 Bulan"/>
    <s v="Pengelola Layanan Operasional"/>
    <s v="-"/>
    <s v="Urusan Pembinaan Karakter"/>
    <s v="Pelaksana Administrasi Wakil Direktur III"/>
    <x v="0"/>
    <s v="-"/>
    <s v="- Erfita Mahu, S.Kep. (Pengelola Layanan Operasional)_-"/>
    <x v="2"/>
    <m/>
    <x v="4"/>
    <s v="Kampus Sorong"/>
    <x v="3"/>
    <s v="S1 Ilmu Keperawatan"/>
    <s v="-"/>
    <m/>
    <m/>
    <x v="2"/>
    <m/>
    <m/>
    <m/>
    <m/>
    <m/>
  </r>
  <r>
    <s v="Rendy Sanggenafa"/>
    <s v="-"/>
    <s v="S.Pi."/>
    <s v="- Rendy Sanggenafa, S.Pi."/>
    <s v="-"/>
    <d v="1991-12-11T00:00:00"/>
    <n v="33"/>
    <s v="33 Tahun 9 Bulan"/>
    <s v="31-35"/>
    <s v="Laki-laki"/>
    <s v="-"/>
    <s v="-"/>
    <x v="1"/>
    <x v="6"/>
    <x v="4"/>
    <x v="39"/>
    <s v="125 Tahun 8 Bulan"/>
    <s v="Pengelola Layanan Operasional"/>
    <s v="-"/>
    <s v="Urusan Tata Usaha dan Kerumahtanggaan (Administrasi/Teknis)"/>
    <s v="Pelaksana Administrasi Wakil Direktur II"/>
    <x v="0"/>
    <s v="-"/>
    <s v="- Rendy Sanggenafa, S.Pi. (Pengelola Layanan Operasional)_-"/>
    <x v="2"/>
    <m/>
    <x v="4"/>
    <s v="Kampus Sorong"/>
    <x v="3"/>
    <s v="S1 Manajemen SD Perairan"/>
    <s v="-"/>
    <m/>
    <m/>
    <x v="2"/>
    <m/>
    <m/>
    <m/>
    <m/>
    <m/>
  </r>
  <r>
    <s v="Fredrik H. Msen"/>
    <s v="-"/>
    <s v="-"/>
    <s v="- Fredrik H. Msen, -"/>
    <s v="-"/>
    <d v="1975-02-03T00:00:00"/>
    <n v="50"/>
    <s v="50 Tahun 7 Bulan"/>
    <s v="46-50"/>
    <s v="Laki-laki"/>
    <s v="-"/>
    <s v="-"/>
    <x v="1"/>
    <x v="6"/>
    <x v="4"/>
    <x v="39"/>
    <s v="125 Tahun 8 Bulan"/>
    <s v="Operator Layanan Operasional"/>
    <s v="-"/>
    <s v="Urusan Tata Usaha dan Kerumahtanggaan (Administrasi/Teknis)"/>
    <s v="Pelaksana Administrasi Wakil Direktur II"/>
    <x v="0"/>
    <s v="-"/>
    <s v="- Fredrik H. Msen, - (Operator Layanan Operasional)_-"/>
    <x v="2"/>
    <m/>
    <x v="4"/>
    <s v="Kampus Sorong"/>
    <x v="4"/>
    <s v="-"/>
    <s v="-"/>
    <m/>
    <m/>
    <x v="2"/>
    <m/>
    <m/>
    <m/>
    <m/>
    <m/>
  </r>
  <r>
    <s v="Kujapati Laing"/>
    <s v="-"/>
    <s v="-"/>
    <s v="- Kujapati Laing, -"/>
    <s v="-"/>
    <d v="1981-04-21T00:00:00"/>
    <n v="44"/>
    <s v="44 Tahun 5 Bulan"/>
    <s v="41-45"/>
    <s v="Laki-laki"/>
    <s v="-"/>
    <s v="-"/>
    <x v="1"/>
    <x v="7"/>
    <x v="4"/>
    <x v="39"/>
    <s v="125 Tahun 8 Bulan"/>
    <s v="Petugas Kebersihan"/>
    <s v="-"/>
    <s v="Urusan Tata Usaha dan Kerumahtanggaan (Administrasi/Teknis)"/>
    <s v="Pelaksana Administrasi Wakil Direktur II"/>
    <x v="0"/>
    <s v="-"/>
    <s v="- Kujapati Laing, - (Petugas Kebersihan)_-"/>
    <x v="2"/>
    <m/>
    <x v="4"/>
    <s v="Kampus Sorong"/>
    <x v="6"/>
    <s v="-"/>
    <s v="-"/>
    <m/>
    <m/>
    <x v="2"/>
    <m/>
    <m/>
    <m/>
    <m/>
    <m/>
  </r>
  <r>
    <s v="Nia Giwe"/>
    <s v="-"/>
    <s v="-"/>
    <s v="- Nia Giwe, -"/>
    <s v="-"/>
    <d v="1969-02-05T00:00:00"/>
    <n v="56"/>
    <s v="56 Tahun 7 Bulan"/>
    <s v="56-60"/>
    <s v="Perempuan"/>
    <s v="-"/>
    <s v="-"/>
    <x v="1"/>
    <x v="7"/>
    <x v="4"/>
    <x v="39"/>
    <s v="125 Tahun 8 Bulan"/>
    <s v="Petugas Kebersihan"/>
    <s v="-"/>
    <s v="Urusan Tata Usaha dan Kerumahtanggaan (Administrasi/Teknis)"/>
    <s v="Pelaksana Administrasi Wakil Direktur II"/>
    <x v="0"/>
    <s v="-"/>
    <s v="- Nia Giwe, - (Petugas Kebersihan)_-"/>
    <x v="2"/>
    <m/>
    <x v="4"/>
    <s v="Kampus Sorong"/>
    <x v="5"/>
    <s v="-"/>
    <s v="-"/>
    <m/>
    <m/>
    <x v="2"/>
    <m/>
    <m/>
    <m/>
    <m/>
    <m/>
  </r>
  <r>
    <s v="Sunariyah"/>
    <s v="-"/>
    <s v="-"/>
    <s v="- Sunariyah, -"/>
    <s v="-"/>
    <d v="1974-06-13T00:00:00"/>
    <n v="51"/>
    <s v="51 Tahun 3 Bulan"/>
    <s v="51-55"/>
    <s v="Perempuan"/>
    <s v="-"/>
    <s v="-"/>
    <x v="1"/>
    <x v="7"/>
    <x v="4"/>
    <x v="39"/>
    <s v="125 Tahun 8 Bulan"/>
    <s v="Petugas Kebersihan"/>
    <s v="-"/>
    <s v="Urusan Tata Usaha dan Kerumahtanggaan (Administrasi/Teknis)"/>
    <s v="Pelaksana Administrasi Wakil Direktur II"/>
    <x v="0"/>
    <s v="-"/>
    <s v="- Sunariyah, - (Petugas Kebersihan)_-"/>
    <x v="2"/>
    <m/>
    <x v="4"/>
    <s v="Kampus Sorong"/>
    <x v="5"/>
    <s v="-"/>
    <s v="-"/>
    <m/>
    <m/>
    <x v="2"/>
    <m/>
    <m/>
    <m/>
    <m/>
    <m/>
  </r>
  <r>
    <s v="Subeki"/>
    <s v="-"/>
    <s v="-"/>
    <s v="- Subeki, -"/>
    <s v="-"/>
    <d v="1968-09-01T00:00:00"/>
    <n v="57"/>
    <s v="57 Tahun 0 Bulan"/>
    <s v="56-60"/>
    <s v="Laki-laki"/>
    <s v="-"/>
    <s v="-"/>
    <x v="1"/>
    <x v="7"/>
    <x v="4"/>
    <x v="39"/>
    <s v="125 Tahun 8 Bulan"/>
    <s v="Petugas Kebersihan"/>
    <s v="-"/>
    <s v="Urusan Tata Usaha dan Kerumahtanggaan (Administrasi/Teknis)"/>
    <s v="Pelaksana Administrasi Wakil Direktur II"/>
    <x v="0"/>
    <s v="-"/>
    <s v="- Subeki, - (Petugas Kebersihan)_-"/>
    <x v="2"/>
    <m/>
    <x v="4"/>
    <s v="Kampus Sorong"/>
    <x v="5"/>
    <s v="-"/>
    <s v="-"/>
    <m/>
    <m/>
    <x v="2"/>
    <m/>
    <m/>
    <m/>
    <m/>
    <m/>
  </r>
  <r>
    <s v="Monica Huwae "/>
    <m/>
    <s v="A.Md.Pi"/>
    <s v=" Monica Huwae , A.Md.Pi"/>
    <m/>
    <d v="1999-10-23T00:00:00"/>
    <n v="25"/>
    <s v="25 Tahun 11 Bulan"/>
    <s v="21-25"/>
    <s v="Perempuan"/>
    <m/>
    <m/>
    <x v="1"/>
    <x v="7"/>
    <x v="4"/>
    <x v="39"/>
    <s v="125 Tahun 8 Bulan"/>
    <s v="Petugas Layanan Informasi"/>
    <d v="2025-01-01T00:00:00"/>
    <s v="Urusan Tata Usaha dan Kerumahtanggaan (Administrasi/Teknis)"/>
    <s v="Pelaksana Administrasi Wakil Direktur II"/>
    <x v="0"/>
    <m/>
    <s v=" Monica Huwae , A.Md.Pi ()_"/>
    <x v="2"/>
    <m/>
    <x v="4"/>
    <s v="Kampus Sorong"/>
    <x v="7"/>
    <s v="D3 Teknik Budidaya Perikanan"/>
    <s v="Politeknik Kelautan dan Perikanan Sorong"/>
    <m/>
    <m/>
    <x v="2"/>
    <m/>
    <m/>
    <m/>
    <m/>
    <m/>
  </r>
  <r>
    <s v="Alda Wahdaniah"/>
    <m/>
    <s v="A.Md.Pi"/>
    <s v=" Alda Wahdaniah, A.Md.Pi"/>
    <m/>
    <d v="2000-06-24T00:00:00"/>
    <n v="25"/>
    <s v="25 Tahun 3 Bulan"/>
    <s v="21-25"/>
    <s v="Perempuan"/>
    <m/>
    <m/>
    <x v="1"/>
    <x v="7"/>
    <x v="4"/>
    <x v="39"/>
    <s v="125 Tahun 8 Bulan"/>
    <s v="Sekretaris Pimpinan"/>
    <d v="2025-01-01T00:00:00"/>
    <s v="Urusan Tata Usaha dan Kerumahtanggaan (Administrasi/Teknis)"/>
    <s v="Pelaksana Administrasi Wakil Direktur II"/>
    <x v="0"/>
    <m/>
    <s v=" Alda Wahdaniah, A.Md.Pi ()_"/>
    <x v="2"/>
    <m/>
    <x v="4"/>
    <s v="Kampus Sorong"/>
    <x v="7"/>
    <s v="D3 Teknik Penangkapan Ikan"/>
    <s v="Politeknik Kelautan dan Perikanan Sorong"/>
    <m/>
    <m/>
    <x v="2"/>
    <m/>
    <m/>
    <m/>
    <m/>
    <m/>
  </r>
  <r>
    <s v="Muhamat Weking"/>
    <m/>
    <s v="A.Md"/>
    <s v=" Muhamat Weking, A.Md"/>
    <m/>
    <d v="1982-08-08T00:00:00"/>
    <n v="43"/>
    <s v="43 Tahun 1 Bulan"/>
    <s v="41-45"/>
    <s v="Laki-laki"/>
    <m/>
    <m/>
    <x v="1"/>
    <x v="7"/>
    <x v="4"/>
    <x v="39"/>
    <s v="125 Tahun 8 Bulan"/>
    <s v="Pengemudi "/>
    <d v="2025-01-01T00:00:00"/>
    <s v="Urusan Tata Usaha dan Kerumahtanggaan (Administrasi/Teknis)"/>
    <s v="Pelaksana Administrasi Wakil Direktur II"/>
    <x v="0"/>
    <m/>
    <s v=" Muhamat Weking, A.Md ()_"/>
    <x v="2"/>
    <m/>
    <x v="4"/>
    <s v="Kampus Sorong"/>
    <x v="7"/>
    <s v="D3 Teknik Penangkapan Ikan"/>
    <s v="Politeknik Kelautan dan Perikanan Sorong"/>
    <m/>
    <m/>
    <x v="2"/>
    <m/>
    <m/>
    <m/>
    <m/>
    <m/>
  </r>
  <r>
    <s v="La Ode Faden Bilfar"/>
    <m/>
    <s v="A.Md.Pi"/>
    <s v=" La Ode Faden Bilfar, A.Md.Pi"/>
    <m/>
    <d v="2000-06-06T00:00:00"/>
    <n v="25"/>
    <s v="25 Tahun 3 Bulan"/>
    <s v="21-25"/>
    <s v="Laki-laki"/>
    <m/>
    <m/>
    <x v="1"/>
    <x v="7"/>
    <x v="4"/>
    <x v="39"/>
    <s v="125 Tahun 8 Bulan"/>
    <s v="Petugas Layanan Informasi"/>
    <d v="2025-01-01T00:00:00"/>
    <s v="Urusan Tata Usaha dan Kerumahtanggaan (Administrasi/Teknis)"/>
    <s v="Pelaksana Administrasi Wakil Direktur II"/>
    <x v="0"/>
    <m/>
    <s v=" La Ode Faden Bilfar, A.Md.Pi ()_"/>
    <x v="2"/>
    <m/>
    <x v="4"/>
    <s v="Kampus Sorong"/>
    <x v="7"/>
    <s v="D3 Teknik Penangkapan Ikan"/>
    <s v="Politeknik Kelautan dan Perikanan Sorong"/>
    <m/>
    <m/>
    <x v="2"/>
    <m/>
    <m/>
    <m/>
    <m/>
    <m/>
  </r>
  <r>
    <s v="Gerart Dimara"/>
    <m/>
    <s v="A.Md"/>
    <s v=" Gerart Dimara, A.Md"/>
    <m/>
    <d v="1990-09-17T00:00:00"/>
    <n v="35"/>
    <s v="35 Tahun 0 Bulan"/>
    <s v="31-35"/>
    <s v="Laki-laki"/>
    <m/>
    <m/>
    <x v="2"/>
    <x v="7"/>
    <x v="4"/>
    <x v="39"/>
    <s v="125 Tahun 8 Bulan"/>
    <s v="Petugas Layanan Informasi"/>
    <d v="2025-01-01T00:00:00"/>
    <s v="Urusan Tata Usaha dan Kerumahtanggaan (Administrasi/Teknis)"/>
    <s v="Pelaksana Administrasi Wakil Direktur II"/>
    <x v="0"/>
    <m/>
    <s v=" Gerart Dimara, A.Md ()_"/>
    <x v="2"/>
    <m/>
    <x v="4"/>
    <s v="Kampus Sorong"/>
    <x v="7"/>
    <s v="D3 Mekanisasi Perikanan"/>
    <s v="Politeknik Kelautan dan Perikanan Sorong"/>
    <m/>
    <m/>
    <x v="2"/>
    <m/>
    <m/>
    <m/>
    <m/>
    <m/>
  </r>
  <r>
    <s v="Dian Sutono HS"/>
    <s v="-"/>
    <s v="S.Pi., M.Pi."/>
    <s v="- Dian Sutono HS, S.Pi., M.Pi."/>
    <s v="19590608 198512 1 001"/>
    <d v="1959-06-08T00:00:00"/>
    <n v="66"/>
    <s v="66 Tahun 3 Bulan"/>
    <s v="66-70"/>
    <s v="Laki-laki"/>
    <s v="Pembina, IV/a"/>
    <d v="2009-10-01T00:00:00"/>
    <x v="2"/>
    <x v="0"/>
    <x v="1"/>
    <x v="144"/>
    <s v="2 Tahun 9 Bulan"/>
    <m/>
    <m/>
    <m/>
    <m/>
    <x v="0"/>
    <s v="Pensiun per 1 Juli 2024"/>
    <s v="- Dian Sutono HS, S.Pi., M.Pi. (Lektor Kepala)_Pensiun per 1 Juli 2024"/>
    <x v="14"/>
    <s v="TPI/PT"/>
    <x v="5"/>
    <s v="Karawang"/>
    <x v="0"/>
    <s v="S2 Manajemen Sumber Daya Pantai"/>
    <s v="Universitas Diponegoro"/>
    <m/>
    <s v="3908065901"/>
    <x v="0"/>
    <s v="2019"/>
    <s v="19139500408828"/>
    <s v="19-001001-0771"/>
    <d v="2019-10-25T00:00:00"/>
    <s v="Pemanfaatan Sumberdaya Perikanan"/>
  </r>
  <r>
    <s v="Suharyanto"/>
    <s v="-"/>
    <s v="S.Pi., M.Si."/>
    <s v="- Suharyanto, S.Pi., M.Si."/>
    <s v="19620501 198903 1 003"/>
    <d v="1962-05-01T00:00:00"/>
    <n v="63"/>
    <s v="63 Tahun 4 Bulan"/>
    <s v="61-65"/>
    <s v="Laki-laki"/>
    <s v="Pembina Tk.I, IV/b"/>
    <d v="2016-10-01T00:00:00"/>
    <x v="1"/>
    <x v="0"/>
    <x v="1"/>
    <x v="44"/>
    <s v="0 Tahun 2 Bulan"/>
    <m/>
    <m/>
    <m/>
    <m/>
    <x v="0"/>
    <s v="Kepala Laboratorium Alat Navigasi"/>
    <s v="- Suharyanto, S.Pi., M.Si. (Lektor Kepala)_Kepala Laboratorium Alat Navigasi"/>
    <x v="14"/>
    <s v="TPI/PT"/>
    <x v="5"/>
    <s v="Kampus Karawang"/>
    <x v="0"/>
    <s v="S2 Ilmu Pengelolaan Sumber Daya Pesisir dan Lautan"/>
    <s v="Institut Pertanian Bogor"/>
    <n v="8833740641130110"/>
    <n v="3901056201"/>
    <x v="0"/>
    <s v="2020"/>
    <s v="20139500409454"/>
    <s v="20-001001-0777"/>
    <d v="2020-11-03T00:00:00"/>
    <s v="Teknologi Penangkapan Ikan"/>
  </r>
  <r>
    <s v="Terry Yuliardi"/>
    <s v="-"/>
    <s v="A.Pi., M.S.T.Pi."/>
    <s v="- Terry Yuliardi, A.Pi., M.S.T.Pi."/>
    <s v="19740707 200502 1 001"/>
    <d v="1974-07-07T00:00:00"/>
    <n v="51"/>
    <s v="51 Tahun 2 Bulan"/>
    <s v="51-55"/>
    <s v="Laki-laki"/>
    <s v="Pembina, IV/a"/>
    <d v="2022-04-01T00:00:00"/>
    <x v="0"/>
    <x v="0"/>
    <x v="0"/>
    <x v="94"/>
    <s v="5 Tahun 5 Bulan"/>
    <m/>
    <m/>
    <m/>
    <m/>
    <x v="0"/>
    <s v="TUBEL (1 Agustus 2024 s.d. 1 Agustus 2025) "/>
    <s v="- Terry Yuliardi, A.Pi., M.S.T.Pi. (Lektor)_TUBEL (1 Agustus 2024 s.d. 1 Agustus 2025) "/>
    <x v="14"/>
    <s v="TPI/PT"/>
    <x v="5"/>
    <s v="Kampus Karawang"/>
    <x v="0"/>
    <s v="S2 Pemanfaatan Sumber Daya Perikanan"/>
    <s v="Sekolah Tinggi Perikanan"/>
    <n v="3039752653130153"/>
    <n v="3907077401"/>
    <x v="0"/>
    <s v="2020"/>
    <s v="20139500409447"/>
    <s v="20-001001-0779"/>
    <d v="2020-11-03T00:00:00"/>
    <s v="Teknologi Penangkapan Ikan"/>
  </r>
  <r>
    <s v="Kadi Istrianto"/>
    <s v="-"/>
    <s v="A.Pi., M.Pd."/>
    <s v="- Kadi Istrianto, A.Pi., M.Pd."/>
    <s v="19610711 198603 1 002"/>
    <d v="1961-07-11T00:00:00"/>
    <n v="64"/>
    <s v="64 Tahun 2 Bulan"/>
    <s v="61-65"/>
    <s v="Laki-laki"/>
    <s v="Pembina Tk.I, IV/b"/>
    <d v="2013-04-01T00:00:00"/>
    <x v="2"/>
    <x v="0"/>
    <x v="0"/>
    <x v="141"/>
    <s v="4 Tahun 5 Bulan"/>
    <m/>
    <m/>
    <m/>
    <m/>
    <x v="0"/>
    <s v="Meninggal 13 Mei 2024"/>
    <s v="- Kadi Istrianto, A.Pi., M.Pd. (Lektor)_Meninggal 13 Mei 2024"/>
    <x v="14"/>
    <s v="TPI/PT"/>
    <x v="5"/>
    <s v="Karawang"/>
    <x v="0"/>
    <s v="S2 Master of Education"/>
    <s v="Universitas Negeri Padang"/>
    <m/>
    <s v="3911076101"/>
    <x v="0"/>
    <s v="2020"/>
    <s v="20139500409399"/>
    <s v="20-001005-0771"/>
    <d v="2020-11-03T00:00:00"/>
    <s v="Teknologi Penangkapan Ikan"/>
  </r>
  <r>
    <s v="Ratih Purnama Sari"/>
    <s v="-"/>
    <s v="M.Si."/>
    <s v="- Ratih Purnama Sari, M.Si."/>
    <s v="19880224 201801 2 003"/>
    <d v="1988-02-24T00:00:00"/>
    <n v="37"/>
    <s v="37 Tahun 7 Bulan"/>
    <s v="36-40"/>
    <s v="Perempuan"/>
    <s v="Penata Tk.I, III/d"/>
    <d v="2022-10-01T00:00:00"/>
    <x v="1"/>
    <x v="0"/>
    <x v="0"/>
    <x v="23"/>
    <s v="3 Tahun 2 Bulan"/>
    <m/>
    <m/>
    <m/>
    <m/>
    <x v="0"/>
    <s v="Kepala Unit Kerja Sama"/>
    <s v="- Ratih Purnama Sari, M.Si. (Lektor)_Kepala Unit Kerja Sama"/>
    <x v="14"/>
    <s v="TPI/PT"/>
    <x v="5"/>
    <s v="Kampus Karawang"/>
    <x v="0"/>
    <s v="S2 Sistem dan Permodelan Perikanan Tangkap"/>
    <s v="Institut Pertanian Bogor"/>
    <n v="3556766667231082"/>
    <s v="0224028801"/>
    <x v="0"/>
    <s v="2020"/>
    <s v="20139500709415"/>
    <s v="20-001004-0664"/>
    <d v="2020-11-03T00:00:00"/>
    <s v="Pemanfaatan Sumberdaya Perikanan"/>
  </r>
  <r>
    <s v="Robet Perangin Angin"/>
    <s v="Dr."/>
    <s v="S.St.Pi., M.Si."/>
    <s v="Dr. Robet Perangin Angin, S.St.Pi., M.Si."/>
    <s v="19800916 200212 1 002"/>
    <d v="1980-09-16T00:00:00"/>
    <n v="45"/>
    <s v="45 Tahun 0 Bulan"/>
    <s v="41-45"/>
    <s v="Laki-laki"/>
    <s v="Pembina, IV/a"/>
    <d v="2019-04-01T00:00:00"/>
    <x v="1"/>
    <x v="0"/>
    <x v="1"/>
    <x v="110"/>
    <s v="2 Tahun 2 Bulan"/>
    <m/>
    <m/>
    <m/>
    <m/>
    <x v="0"/>
    <s v="WADIR III"/>
    <s v="Dr. Robet Perangin Angin, S.St.Pi., M.Si. (Lektor Kepala)_WADIR III"/>
    <x v="14"/>
    <s v="TPI/PT"/>
    <x v="5"/>
    <s v="Kampus Karawang"/>
    <x v="1"/>
    <s v="S3 Pengelolaan Sumber Daya Pesisir dan Lautan"/>
    <s v="Institut Pertanian Bogor"/>
    <n v="2248758659130163"/>
    <n v="3916098002"/>
    <x v="0"/>
    <s v="2023"/>
    <s v="23139500407110"/>
    <s v="23-001001-0670"/>
    <d v="2023-10-31T00:00:00"/>
    <s v="Pemanfaatan Sumberdaya Perikanan"/>
  </r>
  <r>
    <s v="Untung Prasetyono"/>
    <s v="-"/>
    <s v="A.Pi., M.M."/>
    <s v="- Untung Prasetyono, A.Pi., M.M."/>
    <s v="19591210 198603 1 006"/>
    <d v="1959-12-10T00:00:00"/>
    <n v="65"/>
    <s v="65 Tahun 9 Bulan"/>
    <s v="61-65"/>
    <s v="Laki-laki"/>
    <s v="Pembina Tk.I, IV/b"/>
    <d v="2004-10-01T00:00:00"/>
    <x v="2"/>
    <x v="0"/>
    <x v="0"/>
    <x v="141"/>
    <s v="4 Tahun 5 Bulan"/>
    <m/>
    <m/>
    <m/>
    <m/>
    <x v="0"/>
    <s v="Pensiun per 1 Januari 2025"/>
    <s v="- Untung Prasetyono, A.Pi., M.M. (Lektor)_Pensiun per 1 Januari 2025"/>
    <x v="14"/>
    <s v="TPI/PT"/>
    <x v="5"/>
    <s v="Kampus Karawang"/>
    <x v="0"/>
    <s v="S2 Manajemen Sumber Daya Manusia"/>
    <s v="Universitas Budi Luhur"/>
    <n v="9542737638130104"/>
    <n v="3910125901"/>
    <x v="1"/>
    <m/>
    <s v="-"/>
    <s v="-"/>
    <s v="-"/>
    <s v="belum sertifikasi, karena:_x000a_1) Tidak ada/Tidak memenuhi passing grade TKBI;_x000a_2) Tidak ada/Tidak memenuhi passing grade TKDA;_x000a__x000a_TMT Jabfung Dosen Pertama:_x000a_7 Desember 2017_x000a_"/>
  </r>
  <r>
    <s v="Nasruddin"/>
    <s v="-"/>
    <s v="S.Pi., M.Si."/>
    <s v="- Nasruddin, S.Pi., M.Si."/>
    <s v="19720928 200112 1 001"/>
    <d v="1978-09-28T00:00:00"/>
    <n v="47"/>
    <s v="47 Tahun 0 Bulan"/>
    <s v="46-50"/>
    <s v="Laki-laki"/>
    <s v="Pembina, IV/a"/>
    <d v="2021-10-01T00:00:00"/>
    <x v="0"/>
    <x v="0"/>
    <x v="0"/>
    <x v="145"/>
    <s v="3 Tahun 1 Bulan"/>
    <m/>
    <m/>
    <m/>
    <m/>
    <x v="0"/>
    <s v="TUBEL (14 Agustus 2023 s.d. 13 Agustus 2027)"/>
    <s v="- Nasruddin, S.Pi., M.Si. (Lektor)_TUBEL (14 Agustus 2023 s.d. 13 Agustus 2027)"/>
    <x v="14"/>
    <s v="TPI/PT"/>
    <x v="5"/>
    <s v="Kampus Karawang"/>
    <x v="0"/>
    <s v="S2 Teknologi Perikanan Tangkap"/>
    <s v="Institut Pertanian Bogor"/>
    <n v="6260750653110013"/>
    <n v="39280972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5 Juli 2022_x000a_"/>
  </r>
  <r>
    <s v="Beta Indi Sulistyowati"/>
    <s v="-"/>
    <s v="M.Si."/>
    <s v="- Beta Indi Sulistyowati, M.Si."/>
    <s v="19890809 201902 2 006"/>
    <d v="1989-08-09T00:00:00"/>
    <n v="36"/>
    <s v="36 Tahun 1 Bulan"/>
    <s v="36-40"/>
    <s v="Perempuan"/>
    <s v="Penata, III/c"/>
    <d v="2024-10-01T00:00:00"/>
    <x v="0"/>
    <x v="0"/>
    <x v="0"/>
    <x v="110"/>
    <s v="2 Tahun 2 Bulan"/>
    <m/>
    <m/>
    <m/>
    <m/>
    <x v="0"/>
    <s v="TUBEL (21 Agustus 2023 s.d. _x000a_20 Agustus 2027)"/>
    <s v="- Beta Indi Sulistyowati, M.Si. (Lektor)_TUBEL (21 Agustus 2023 s.d. _x000a_20 Agustus 2027)"/>
    <x v="14"/>
    <s v="TPI/PT"/>
    <x v="5"/>
    <s v="Kampus Karawang"/>
    <x v="0"/>
    <s v="S2 Pengelolaan Sumber Daya Pesisir dan Lautan"/>
    <s v="Institut Pertanian Bogor"/>
    <n v="9141767668231012"/>
    <s v="0609088902"/>
    <x v="0"/>
    <s v="2023"/>
    <s v="23139500407215"/>
    <s v="23-001004-0709"/>
    <d v="2023-10-31T00:00:00"/>
    <s v="Pemanfaatan Sumberdaya Perikanan"/>
  </r>
  <r>
    <s v="Ully Wulandari"/>
    <s v="-"/>
    <s v="M.Si."/>
    <s v="- Ully Wulandari, M.Si."/>
    <s v="19921210 201902 2 008"/>
    <d v="1992-12-10T00:00:00"/>
    <n v="32"/>
    <s v="32 Tahun 9 Bulan"/>
    <s v="31-35"/>
    <s v="Perempuan"/>
    <s v="Penata, III/c"/>
    <d v="2024-10-01T00:00:00"/>
    <x v="0"/>
    <x v="0"/>
    <x v="0"/>
    <x v="110"/>
    <s v="2 Tahun 2 Bulan"/>
    <m/>
    <m/>
    <m/>
    <m/>
    <x v="0"/>
    <s v="TUBEL (21 Agustus 2023 s.d. _x000a_20 Agustus 2027)"/>
    <s v="- Ully Wulandari, M.Si. (Lektor)_TUBEL (21 Agustus 2023 s.d. _x000a_20 Agustus 2027)"/>
    <x v="14"/>
    <s v="TPI/PT"/>
    <x v="5"/>
    <s v="Kampus Karawang"/>
    <x v="0"/>
    <s v="S2 Teknologi Perikanan Laut"/>
    <s v="Institut Pertanian Bogor"/>
    <n v="9542770671230324"/>
    <s v="0710129201"/>
    <x v="0"/>
    <s v="2023"/>
    <s v="23139500407118"/>
    <s v="23-001001-0643"/>
    <d v="2023-10-31T00:00:00"/>
    <s v="Sosial Ekonomi Perikanan"/>
  </r>
  <r>
    <s v="Dendi Haris"/>
    <s v="-"/>
    <s v="S.St.Pi., M.Tr.Pi."/>
    <s v="- Dendi Haris, S.St.Pi., M.Tr.Pi."/>
    <s v="19780409 200801 1 008"/>
    <d v="1978-04-09T00:00:00"/>
    <n v="47"/>
    <s v="47 Tahun 5 Bulan"/>
    <s v="46-50"/>
    <s v="Laki-laki"/>
    <s v="Pembina, IV/a"/>
    <d v="2022-10-01T00:00:00"/>
    <x v="1"/>
    <x v="0"/>
    <x v="0"/>
    <x v="44"/>
    <s v="0 Tahun 2 Bulan"/>
    <m/>
    <m/>
    <m/>
    <m/>
    <x v="0"/>
    <s v="KAPRODI TPI"/>
    <s v="- Dendi Haris, S.St.Pi., M.Tr.Pi. (Lektor)_KAPRODI TPI"/>
    <x v="14"/>
    <s v="TPI/PT"/>
    <x v="5"/>
    <s v="Kampus Karawang"/>
    <x v="0"/>
    <s v="S2 Pemanfaatan Sumber Daya Perikanan"/>
    <s v="Politeknik Ahli Usaha Perikanan"/>
    <s v="0741756657110042"/>
    <n v="39090478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9 Januari 2023_x000a_"/>
  </r>
  <r>
    <s v="Rakhma Fitria Larasati"/>
    <s v="-"/>
    <s v="M.Sc."/>
    <s v="- Rakhma Fitria Larasati, M.Sc."/>
    <s v="19930320 202012 2 003"/>
    <d v="1993-03-20T00:00:00"/>
    <n v="32"/>
    <s v="32 Tahun 6 Bulan"/>
    <s v="31-35"/>
    <s v="Perempuan"/>
    <s v="Penata, III/c"/>
    <d v="2025-06-01T00:00:00"/>
    <x v="1"/>
    <x v="0"/>
    <x v="0"/>
    <x v="44"/>
    <s v="0 Tahun 2 Bulan"/>
    <m/>
    <m/>
    <m/>
    <m/>
    <x v="0"/>
    <s v="Sekretaris PRODI TPI"/>
    <s v="- Rakhma Fitria Larasati, M.Sc. (Lektor)_Sekretaris PRODI TPI"/>
    <x v="14"/>
    <s v="TPI/PT"/>
    <x v="5"/>
    <s v="Kampus Karawang"/>
    <x v="0"/>
    <s v="S2 Ilmu Perikanan"/>
    <s v="Universitas Gadjah Mada"/>
    <s v="0652771672230312"/>
    <n v="3920039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16 Februari 2023_x000a_"/>
  </r>
  <r>
    <s v="Muhamad Riyono Edi Prayitno"/>
    <s v="-"/>
    <s v="S.Pi., M.Si."/>
    <s v="- Muhamad Riyono Edi Prayitno, S.Pi., M.Si."/>
    <s v="19830502 200801 1 005"/>
    <d v="1983-05-02T00:00:00"/>
    <n v="42"/>
    <s v="42 Tahun 4 Bulan"/>
    <s v="41-45"/>
    <s v="Laki-laki"/>
    <s v="Penata Tk.I, III/d"/>
    <d v="2025-04-01T00:00:00"/>
    <x v="1"/>
    <x v="0"/>
    <x v="0"/>
    <x v="146"/>
    <s v="3 Tahun 6 Bulan"/>
    <m/>
    <m/>
    <m/>
    <m/>
    <x v="0"/>
    <s v="WADIR II"/>
    <s v="- Muhamad Riyono Edi Prayitno, S.Pi., M.Si. (Lektor)_WADIR II"/>
    <x v="14"/>
    <s v="TPI/PT"/>
    <x v="5"/>
    <s v="Kampus Karawang"/>
    <x v="0"/>
    <s v="S2 Ilmu Kelautan"/>
    <s v="Institut Pertanian Bogor"/>
    <n v="2834761662130302"/>
    <n v="3902058302"/>
    <x v="0"/>
    <s v="2022"/>
    <s v="22139500803165"/>
    <s v="22-001001-0287"/>
    <d v="2022-09-09T00:00:00"/>
    <s v="Teknologi Penangkapan Ikan"/>
  </r>
  <r>
    <s v="Raden Mohamad Adha Akbar"/>
    <s v="-"/>
    <s v="S.St.Pi., M.Si."/>
    <s v="- Raden Mohamad Adha Akbar, S.St.Pi., M.Si."/>
    <s v="19761202 200910 1 001"/>
    <d v="1976-12-02T00:00:00"/>
    <n v="48"/>
    <s v="48 Tahun 9 Bulan"/>
    <s v="46-50"/>
    <s v="Laki-laki"/>
    <s v="Penata, III/c"/>
    <d v="2023-04-01T00:00:00"/>
    <x v="1"/>
    <x v="0"/>
    <x v="3"/>
    <x v="140"/>
    <s v="1 Tahun 0 Bulan"/>
    <m/>
    <m/>
    <m/>
    <m/>
    <x v="0"/>
    <s v="Kepala Laboratorium Komputer dan Bahasa"/>
    <s v="- Raden Mohamad Adha Akbar, S.St.Pi., M.Si. (Asisten Ahli)_Kepala Laboratorium Komputer dan Bahasa"/>
    <x v="14"/>
    <s v="TPI/PT"/>
    <x v="5"/>
    <s v="Kampus Karawang"/>
    <x v="0"/>
    <s v="S2 Ilmu Lingkungan"/>
    <s v="Universitas Indonesia"/>
    <s v="1534754655130113"/>
    <s v="-"/>
    <x v="1"/>
    <m/>
    <s v="-"/>
    <s v="-"/>
    <s v="-"/>
    <s v="belum sertifikasi, karena:_x000a_1) belum mempunyai NIDN_x000a__x000a_TMT Jabfung Dosen Pertama:_x000a_11 September 2024_x000a_"/>
  </r>
  <r>
    <s v="Rahmad Surya Hadi Saputra"/>
    <s v="Dr."/>
    <s v="S.St.Pi., M.Sc."/>
    <s v="Dr. Rahmad Surya Hadi Saputra, S.St.Pi., M.Sc."/>
    <s v="19840403 200701 1 003"/>
    <d v="1984-04-03T00:00:00"/>
    <n v="41"/>
    <s v="41 Tahun 5 Bulan"/>
    <s v="41-45"/>
    <s v="Laki-laki"/>
    <s v="Penata Tk.I, III/d"/>
    <d v="2020-04-01T00:00:00"/>
    <x v="1"/>
    <x v="0"/>
    <x v="0"/>
    <x v="147"/>
    <s v="6 Tahun 0 Bulan"/>
    <m/>
    <m/>
    <m/>
    <m/>
    <x v="0"/>
    <s v="KAPRODI TPPP"/>
    <s v="Dr. Rahmad Surya Hadi Saputra, S.St.Pi., M.Sc. (Lektor)_KAPRODI TPPP"/>
    <x v="9"/>
    <s v="TPH/TPPP/PHL"/>
    <x v="5"/>
    <s v="Kampus Karawang"/>
    <x v="1"/>
    <s v="S3 Teknologi Perikanan Laut"/>
    <s v="Institut Pertanian Bogor"/>
    <n v="4735762663137012"/>
    <n v="3903048401"/>
    <x v="0"/>
    <s v="2015"/>
    <s v="15139300108143"/>
    <s v="15-001001-0959"/>
    <d v="2015-12-19T00:00:00"/>
    <s v="Teknik Permesinan Kapal"/>
  </r>
  <r>
    <s v="Romauli Juliana Napitupulu"/>
    <s v="-"/>
    <s v="S.St.Pi., M.Sc."/>
    <s v="- Romauli Juliana Napitupulu, S.St.Pi., M.Sc."/>
    <s v="19840719 200701 2 002"/>
    <d v="1984-07-19T00:00:00"/>
    <n v="41"/>
    <s v="41 Tahun 2 Bulan"/>
    <s v="41-45"/>
    <s v="Perempuan"/>
    <s v="Penata, III/c"/>
    <d v="2015-10-01T00:00:00"/>
    <x v="1"/>
    <x v="0"/>
    <x v="0"/>
    <x v="52"/>
    <s v="10 Tahun 3 Bulan"/>
    <m/>
    <m/>
    <m/>
    <m/>
    <x v="0"/>
    <s v="Sekretaris Prodi TPPP"/>
    <s v="- Romauli Juliana Napitupulu, S.St.Pi., M.Sc. (Lektor)_Sekretaris Prodi TPPP"/>
    <x v="9"/>
    <s v="TPH/TPPP/PHL"/>
    <x v="5"/>
    <s v="Kampus Karawang"/>
    <x v="1"/>
    <s v="S3 Food Science and Nutrition"/>
    <s v="University of Iceland (Pukyong National University)"/>
    <s v="0051762663230203"/>
    <n v="3919078401"/>
    <x v="0"/>
    <s v="2015"/>
    <s v="15139300108657"/>
    <s v="15-001007-1040"/>
    <d v="2015-12-19T00:00:00"/>
    <s v="Pengolahan Hasil Perikanan"/>
  </r>
  <r>
    <s v="Anasri"/>
    <s v="-"/>
    <s v="A.Pi., M.Si."/>
    <s v="- Anasri, A.Pi., M.Si."/>
    <s v="19630210 198903 1 005"/>
    <d v="1963-02-10T00:00:00"/>
    <n v="62"/>
    <s v="62 Tahun 7 Bulan"/>
    <s v="61-65"/>
    <s v="Laki-laki"/>
    <s v="Pembina, IV/a"/>
    <d v="2004-10-01T00:00:00"/>
    <x v="1"/>
    <x v="0"/>
    <x v="0"/>
    <x v="141"/>
    <s v="4 Tahun 5 Bulan"/>
    <m/>
    <m/>
    <m/>
    <m/>
    <x v="0"/>
    <s v="Kepala Unit Sertifikasi"/>
    <s v="- Anasri, A.Pi., M.Si. (Lektor)_Kepala Unit Sertifikasi"/>
    <x v="9"/>
    <s v="TPH/TPPP/PHL"/>
    <x v="5"/>
    <s v="Kampus Karawang"/>
    <x v="0"/>
    <s v="S2 Perencanaan dan Kebijakan Publik"/>
    <s v="Universitas Andalas"/>
    <n v="5542741644110042"/>
    <n v="3910026301"/>
    <x v="0"/>
    <s v="2020"/>
    <s v="20139500400085"/>
    <s v="20-001007-2-0003"/>
    <d v="2020-08-03T00:00:00"/>
    <s v="Pengolahan Hasil Perikanan"/>
  </r>
  <r>
    <s v="Pola Sabar Tumohon Panjaitan"/>
    <s v="-"/>
    <s v="A.Pi., M.M."/>
    <s v="- Pola Sabar Tumohon Panjaitan, A.Pi., M.M."/>
    <s v="19611102 198603 1 004"/>
    <d v="1961-11-02T00:00:00"/>
    <n v="63"/>
    <s v="63 Tahun 10 Bulan"/>
    <s v="61-65"/>
    <s v="Laki-laki"/>
    <s v="Pembina Tk.I, IV/b"/>
    <d v="2008-04-01T00:00:00"/>
    <x v="1"/>
    <x v="0"/>
    <x v="0"/>
    <x v="0"/>
    <s v="3 Tahun 9 Bulan"/>
    <m/>
    <m/>
    <m/>
    <m/>
    <x v="0"/>
    <s v="-"/>
    <s v="- Pola Sabar Tumohon Panjaitan, A.Pi., M.M. (Lektor)_-"/>
    <x v="9"/>
    <s v="TPH/TPPP/PHL"/>
    <x v="5"/>
    <s v="Kampus Karawang"/>
    <x v="0"/>
    <s v="S2 Manajemen Sumber Daya Manusia"/>
    <s v="STIE IPWIJA"/>
    <n v="8434739640130043"/>
    <n v="3902116101"/>
    <x v="0"/>
    <s v="2020"/>
    <s v="20139500400079"/>
    <s v="20-001001-0661"/>
    <d v="2020-08-03T00:00:00"/>
    <s v="Pengolahan Hasil Perikanan"/>
  </r>
  <r>
    <s v="Sukma Budi Prasetyati"/>
    <s v="-"/>
    <s v="S.Pi., M.Tr.Pi."/>
    <s v="- Sukma Budi Prasetyati, S.Pi., M.Tr.Pi."/>
    <s v="19810926 201101 2 002"/>
    <d v="1981-09-26T00:00:00"/>
    <n v="44"/>
    <s v="44 Tahun 0 Bulan"/>
    <s v="41-45"/>
    <s v="Perempuan"/>
    <s v="Penata Tk.I, III/d"/>
    <d v="2023-10-01T00:00:00"/>
    <x v="0"/>
    <x v="0"/>
    <x v="0"/>
    <x v="23"/>
    <s v="3 Tahun 2 Bulan"/>
    <m/>
    <m/>
    <m/>
    <m/>
    <x v="0"/>
    <s v="TUBEL (Agustus 2022 s.d. Agustus 2026)"/>
    <s v="- Sukma Budi Prasetyati, S.Pi., M.Tr.Pi. (Lektor)_TUBEL (Agustus 2022 s.d. Agustus 2026)"/>
    <x v="9"/>
    <s v="TPH/TPPP/PHL"/>
    <x v="5"/>
    <s v="Kampus Karawang"/>
    <x v="0"/>
    <s v="S2 Pemanfaatan Sumber Daya Perikanan"/>
    <s v="Sekolah Tinggi Perikanan"/>
    <n v="5258759660230133"/>
    <n v="3926098101"/>
    <x v="0"/>
    <s v="2020"/>
    <s v="20139500409409"/>
    <s v="20-001005-0772"/>
    <d v="2020-11-03T00:00:00"/>
    <s v="Pengolahan Hasil Perikanan"/>
  </r>
  <r>
    <s v="Liliek Soeprijadi"/>
    <s v="Dr."/>
    <s v="A.Pi., M.M."/>
    <s v="Dr. Liliek Soeprijadi, A.Pi., M.M."/>
    <s v="19611020 198703 1 002"/>
    <d v="1961-10-20T00:00:00"/>
    <n v="63"/>
    <s v="63 Tahun 11 Bulan"/>
    <s v="61-65"/>
    <s v="Laki-laki"/>
    <s v="Pembina Tk.I, IV/b"/>
    <d v="2010-10-01T00:00:00"/>
    <x v="1"/>
    <x v="0"/>
    <x v="1"/>
    <x v="44"/>
    <s v="0 Tahun 2 Bulan"/>
    <m/>
    <m/>
    <m/>
    <m/>
    <x v="0"/>
    <s v="Kepala Unit Laboratorium"/>
    <s v="Dr. Liliek Soeprijadi, A.Pi., M.M. (Lektor Kepala)_Kepala Unit Laboratorium"/>
    <x v="9"/>
    <s v="TPH/TPPP/PHL"/>
    <x v="5"/>
    <s v="Kampus Karawang"/>
    <x v="1"/>
    <s v="S3 Teknologi Kelautan"/>
    <s v="Universitas Brawijaya"/>
    <n v="9352739640130072"/>
    <n v="3920106101"/>
    <x v="0"/>
    <s v="2022"/>
    <s v="22139500407043"/>
    <s v="22-001001-0799"/>
    <d v="2022-11-22T00:00:00"/>
    <s v="Teknik Kelautan dan Ilmu Kelautan"/>
  </r>
  <r>
    <s v="Tina Fransiskha Carolyn Panjaitan"/>
    <s v="-"/>
    <s v="S.St.Pi., M.Si."/>
    <s v="- Tina Fransiskha Carolyn Panjaitan, S.St.Pi., M.Si."/>
    <s v="19811117 200801 2 004"/>
    <d v="1981-11-17T00:00:00"/>
    <n v="43"/>
    <s v="43 Tahun 10 Bulan"/>
    <s v="41-45"/>
    <s v="Perempuan"/>
    <s v="Penata Tk.I, III/d"/>
    <d v="2022-04-01T00:00:00"/>
    <x v="0"/>
    <x v="0"/>
    <x v="3"/>
    <x v="148"/>
    <s v="4 Tahun 11 Bulan"/>
    <m/>
    <m/>
    <m/>
    <m/>
    <x v="0"/>
    <s v="TUBEL (Agustus 2021 s.d. Agustus 2025) Perpanjangan s.d Agustus 2026"/>
    <s v="- Tina Fransiskha Carolyn Panjaitan, S.St.Pi., M.Si. (Asisten Ahli)_TUBEL (Agustus 2021 s.d. Agustus 2025) Perpanjangan s.d Agustus 2026"/>
    <x v="9"/>
    <s v="TPH/TPPP/PHL"/>
    <x v="5"/>
    <s v="Kampus Karawang"/>
    <x v="0"/>
    <s v="S2 Kimia"/>
    <s v="Institut Teknologi Sepuluh Nopember"/>
    <n v="5449759660230153"/>
    <n v="3917118101"/>
    <x v="0"/>
    <s v="2024"/>
    <s v="24139500410283"/>
    <s v="24-001001-0735"/>
    <d v="2024-08-01T00:00:00"/>
    <s v="Pengolahan Hasil Perikanan_x000a_"/>
  </r>
  <r>
    <s v="Devi Wulansari"/>
    <s v="-"/>
    <s v="M.Si."/>
    <s v="- Devi Wulansari, M.Si."/>
    <s v="19861215 201902 2 004"/>
    <d v="1986-12-15T00:00:00"/>
    <n v="38"/>
    <s v="38 Tahun 9 Bulan"/>
    <s v="36-40"/>
    <s v="Perempuan"/>
    <s v="Penata, III/c"/>
    <d v="2024-10-01T00:00:00"/>
    <x v="0"/>
    <x v="0"/>
    <x v="0"/>
    <x v="110"/>
    <s v="2 Tahun 2 Bulan"/>
    <m/>
    <m/>
    <m/>
    <m/>
    <x v="0"/>
    <s v="TUBEL (21 Agustus 2023 s.d. _x000a_20 Agustus 2027)"/>
    <s v="- Devi Wulansari, M.Si. (Lektor)_TUBEL (21 Agustus 2023 s.d. _x000a_20 Agustus 2027)"/>
    <x v="9"/>
    <s v="TPH/TPPP/PHL"/>
    <x v="5"/>
    <s v="Kampus Karawang"/>
    <x v="0"/>
    <s v="S2 Teknologi Pangan"/>
    <s v="Universitas Katolik Soegijapranata"/>
    <n v="4547764665230303"/>
    <s v="0615128601"/>
    <x v="0"/>
    <s v="2023"/>
    <s v="23139500407119"/>
    <s v="23-001001-0641"/>
    <d v="2023-10-31T00:00:00"/>
    <s v="Pengolahan Hasil Perikanan"/>
  </r>
  <r>
    <s v="Iman Mukhaimin"/>
    <s v="-"/>
    <s v="M.T."/>
    <s v="- Iman Mukhaimin, M.T."/>
    <s v="19911106 201902 1 001"/>
    <d v="1991-11-06T00:00:00"/>
    <n v="33"/>
    <s v="33 Tahun 10 Bulan"/>
    <s v="31-35"/>
    <s v="Laki-laki"/>
    <s v="Penata, III/c"/>
    <d v="2023-10-01T00:00:00"/>
    <x v="0"/>
    <x v="0"/>
    <x v="0"/>
    <x v="110"/>
    <s v="2 Tahun 2 Bulan"/>
    <m/>
    <m/>
    <m/>
    <m/>
    <x v="0"/>
    <s v="Kepala Satuan Penjaminan Mutu"/>
    <s v="- Iman Mukhaimin, M.T. (Lektor)_Kepala Satuan Penjaminan Mutu"/>
    <x v="9"/>
    <s v="TPH/TPPP/PHL"/>
    <x v="5"/>
    <s v="Kampus Karawang"/>
    <x v="0"/>
    <s v="S2 Teknik Kimia"/>
    <s v="Institut Teknologi Sepuluh Nopember"/>
    <n v="3438769670130293"/>
    <s v="0406119102"/>
    <x v="0"/>
    <s v="2023"/>
    <s v="23139500407303"/>
    <s v="23-001005-0459"/>
    <d v="2023-10-31T00:00:00"/>
    <s v="Pengolahan Hasil Perikanan"/>
  </r>
  <r>
    <s v="Susi Ratnaningtyas"/>
    <s v="-"/>
    <s v="M.Si."/>
    <s v="- Susi Ratnaningtyas, M.Si."/>
    <s v="19901204 201902 2 006"/>
    <d v="1990-12-04T00:00:00"/>
    <n v="34"/>
    <s v="34 Tahun 9 Bulan"/>
    <s v="31-35"/>
    <s v="Perempuan"/>
    <s v="Penata, III/c"/>
    <d v="2024-10-01T00:00:00"/>
    <x v="0"/>
    <x v="0"/>
    <x v="0"/>
    <x v="110"/>
    <s v="2 Tahun 2 Bulan"/>
    <m/>
    <m/>
    <m/>
    <m/>
    <x v="0"/>
    <s v="TUBEL (21 Agustus 2023 s.d. _x000a_20 Agustus 2027)"/>
    <s v="- Susi Ratnaningtyas, M.Si. (Lektor)_TUBEL (21 Agustus 2023 s.d. _x000a_20 Agustus 2027)"/>
    <x v="9"/>
    <s v="TPH/TPPP/PHL"/>
    <x v="5"/>
    <s v="Kampus Karawang"/>
    <x v="0"/>
    <s v="S2 Mikrobiologi"/>
    <s v="Institut Pertanian Bogor"/>
    <n v="5536768669230263"/>
    <n v="3904129001"/>
    <x v="0"/>
    <s v="2023"/>
    <s v="23139500407121"/>
    <s v="23-001001-0665"/>
    <d v="2023-10-31T00:00:00"/>
    <s v="Pengolahan Hasil Perikanan"/>
  </r>
  <r>
    <s v="Agusta Putri Balqis Linda Soeharso"/>
    <s v="-"/>
    <s v="M.Sc."/>
    <s v="- Agusta Putri Balqis Linda Soeharso, M.Sc."/>
    <s v="19920830 201902 2 004"/>
    <d v="1992-08-30T00:00:00"/>
    <n v="33"/>
    <s v="33 Tahun 1 Bulan"/>
    <s v="31-35"/>
    <s v="Perempuan"/>
    <s v="Penata, III/c"/>
    <d v="2025-06-01T00:00:00"/>
    <x v="1"/>
    <x v="0"/>
    <x v="0"/>
    <x v="120"/>
    <s v="0 Tahun 8 Bulan"/>
    <m/>
    <m/>
    <m/>
    <m/>
    <x v="0"/>
    <m/>
    <s v="- Agusta Putri Balqis Linda Soeharso, M.Sc. (Lektor)_"/>
    <x v="9"/>
    <s v="TPH/TPPP/PHL"/>
    <x v="5"/>
    <s v="Kampus Karawang"/>
    <x v="0"/>
    <s v="S2 Ilmu dan Teknologi Pangan"/>
    <s v="Universitas Gadjah Mada"/>
    <n v="8162770671230280"/>
    <s v="3930089201"/>
    <x v="0"/>
    <s v="2024"/>
    <s v="24139500210345"/>
    <s v="24-002003-0264"/>
    <d v="2024-08-01T00:00:00"/>
    <s v="Teknologi Pangan dan Gizi_x000a_"/>
  </r>
  <r>
    <s v="Budi Sulistiyo"/>
    <s v="Dr."/>
    <s v="M.Sc."/>
    <s v="Dr. Budi Sulistiyo, M.Sc."/>
    <s v="19661130 198702 1 001"/>
    <d v="1966-11-30T00:00:00"/>
    <n v="58"/>
    <s v="58 Tahun 10 Bulan"/>
    <s v="56-60"/>
    <s v="Laki-laki"/>
    <s v="Pembina Utama, IV/e"/>
    <d v="2022-04-01T00:00:00"/>
    <x v="1"/>
    <x v="0"/>
    <x v="0"/>
    <x v="149"/>
    <s v="0 Tahun 6 Bulan"/>
    <m/>
    <m/>
    <m/>
    <m/>
    <x v="0"/>
    <m/>
    <s v="Dr. Budi Sulistiyo, M.Sc. (Lektor)_"/>
    <x v="9"/>
    <s v="TPH/TPPP/PHL"/>
    <x v="5"/>
    <s v="Kampus Karawang"/>
    <x v="1"/>
    <s v="S3 Geomorfometri"/>
    <s v="University of Innsbruck"/>
    <m/>
    <m/>
    <x v="1"/>
    <m/>
    <m/>
    <m/>
    <m/>
    <m/>
  </r>
  <r>
    <s v="Trisna Ningsih"/>
    <s v="Dr."/>
    <s v="A.Pi., S.Pi., M.Si."/>
    <s v="Dr. Trisna Ningsih, A.Pi., S.Pi., M.Si."/>
    <s v="19650518 198703 2 002"/>
    <d v="1965-05-18T00:00:00"/>
    <n v="60"/>
    <s v="60 Tahun 4 Bulan"/>
    <s v="56-60"/>
    <s v="Perempuan"/>
    <s v="Pembina Utama Muda, IV/c"/>
    <d v="2020-04-01T00:00:00"/>
    <x v="1"/>
    <x v="0"/>
    <x v="0"/>
    <x v="150"/>
    <s v="0 Tahun 4 Bulan"/>
    <m/>
    <m/>
    <m/>
    <m/>
    <x v="0"/>
    <m/>
    <s v="Dr. Trisna Ningsih, A.Pi., S.Pi., M.Si. (Lektor)_"/>
    <x v="9"/>
    <s v="TPH/TPPP/PHL"/>
    <x v="5"/>
    <s v="Kampus Karawang"/>
    <x v="1"/>
    <s v="S3 Sistem dan Permodelan Perikanan Tangkap"/>
    <s v="Institut Pertanian Bogor"/>
    <m/>
    <m/>
    <x v="1"/>
    <m/>
    <m/>
    <m/>
    <m/>
    <m/>
  </r>
  <r>
    <s v="DH. Guntur Prabowo"/>
    <s v="-"/>
    <s v="A.Pi., M.M."/>
    <s v="- DH. Guntur Prabowo, A.Pi., M.M."/>
    <s v="19650811 198903 1 001"/>
    <d v="1965-08-11T00:00:00"/>
    <n v="60"/>
    <s v="60 Tahun 1 Bulan"/>
    <s v="56-60"/>
    <s v="Laki-laki"/>
    <s v="Pembina Utama Muda, IV/c"/>
    <d v="2017-10-01T00:00:00"/>
    <x v="1"/>
    <x v="0"/>
    <x v="1"/>
    <x v="5"/>
    <s v="20 Tahun 1 Bulan"/>
    <m/>
    <m/>
    <m/>
    <m/>
    <x v="0"/>
    <s v="DIREKTUR"/>
    <s v="- DH. Guntur Prabowo, A.Pi., M.M. (Lektor Kepala)_DIREKTUR"/>
    <x v="15"/>
    <s v="TAK/TBP/BDI"/>
    <x v="5"/>
    <s v="Kampus Karawang"/>
    <x v="0"/>
    <s v="S2 Ilmu Manajemen"/>
    <s v="STIE IPWI"/>
    <n v="6143743644130073"/>
    <n v="3911086501"/>
    <x v="0"/>
    <s v="2010"/>
    <s v="105060300349"/>
    <s v="PTP/IPB/459"/>
    <d v="2010-09-01T00:00:00"/>
    <s v="Budidaya Perikanan"/>
  </r>
  <r>
    <s v="Achmad Suhermanto"/>
    <s v="Dr."/>
    <s v="S.St.Pi., M.P."/>
    <s v="Dr. Achmad Suhermanto, S.St.Pi., M.P."/>
    <s v="19750409 200502 1 001"/>
    <d v="1975-04-09T00:00:00"/>
    <n v="50"/>
    <s v="50 Tahun 5 Bulan"/>
    <s v="46-50"/>
    <s v="Laki-laki"/>
    <s v="Pembina Tk.I, IV/b"/>
    <d v="2024-10-01T00:00:00"/>
    <x v="1"/>
    <x v="0"/>
    <x v="1"/>
    <x v="92"/>
    <s v="3 Tahun 8 Bulan"/>
    <m/>
    <m/>
    <m/>
    <m/>
    <x v="0"/>
    <s v="WADIR I"/>
    <s v="Dr. Achmad Suhermanto, S.St.Pi., M.P. (Lektor Kepala)_WADIR I"/>
    <x v="15"/>
    <s v="TAK/TBP/BDI"/>
    <x v="5"/>
    <s v="Kampus Karawang"/>
    <x v="1"/>
    <s v="S3 Ilmu Akuakultur"/>
    <s v="Institut Pertanian Bogor"/>
    <n v="3741753654130102"/>
    <n v="3909047501"/>
    <x v="0"/>
    <s v="2012"/>
    <s v="12191000308193"/>
    <s v="12-002003-0231"/>
    <d v="2012-11-21T00:00:00"/>
    <s v="Budidaya Perikanan"/>
  </r>
  <r>
    <s v="Asep Suryana"/>
    <s v="Dr.Ir."/>
    <s v="M.M., M.Si."/>
    <s v="Dr.Ir. Asep Suryana, M.M., M.Si."/>
    <s v="19600630 199103 1 002"/>
    <d v="1960-06-30T00:00:00"/>
    <n v="65"/>
    <s v="65 Tahun 3 Bulan"/>
    <s v="61-65"/>
    <s v="Laki-laki"/>
    <s v="Pembina Tk.I, IV/b"/>
    <d v="2012-10-01T00:00:00"/>
    <x v="2"/>
    <x v="0"/>
    <x v="0"/>
    <x v="151"/>
    <s v="7 Tahun 3 Bulan"/>
    <m/>
    <m/>
    <m/>
    <m/>
    <x v="0"/>
    <s v="Pensiun per 1 Juli 2025"/>
    <s v="Dr.Ir. Asep Suryana, M.M., M.Si. (Lektor)_Pensiun per 1 Juli 2025"/>
    <x v="15"/>
    <s v="TAK/TBP/BDI"/>
    <x v="5"/>
    <s v="Kampus Karawang"/>
    <x v="1"/>
    <s v="S3 Teknologi Kelautan"/>
    <s v="Institut Pertanian Bogor"/>
    <n v="8962738639130052"/>
    <n v="3930066002"/>
    <x v="0"/>
    <s v="2020"/>
    <s v="20139500409589"/>
    <s v="20-001007-2-3004"/>
    <d v="2020-12-01T00:00:00"/>
    <s v="Pemanfaatan Sumberdaya Perikanan"/>
  </r>
  <r>
    <s v="Dzikri Wahyudi"/>
    <s v="-"/>
    <s v="S.St.Pi., M.P."/>
    <s v="- Dzikri Wahyudi, S.St.Pi., M.P."/>
    <s v="19721229 199803 1 003"/>
    <d v="1972-12-29T00:00:00"/>
    <n v="52"/>
    <s v="52 Tahun 9 Bulan"/>
    <s v="51-55"/>
    <s v="Laki-laki"/>
    <s v="Pembina, IV/a"/>
    <d v="2024-10-01T00:00:00"/>
    <x v="0"/>
    <x v="0"/>
    <x v="0"/>
    <x v="110"/>
    <s v="2 Tahun 2 Bulan"/>
    <m/>
    <m/>
    <m/>
    <m/>
    <x v="0"/>
    <s v="TUBEL (21 Agustus 2023 s.d. _x000a_20 Agustus 2027)"/>
    <s v="- Dzikri Wahyudi, S.St.Pi., M.P. (Lektor)_TUBEL (21 Agustus 2023 s.d. _x000a_20 Agustus 2027)"/>
    <x v="15"/>
    <s v="TAK/TBP/BDI"/>
    <x v="5"/>
    <s v="Kampus Karawang"/>
    <x v="0"/>
    <s v="S2 Budidaya Perairan"/>
    <s v="Universitas Brawijaya"/>
    <n v="1561750651130093"/>
    <n v="3929127201"/>
    <x v="1"/>
    <m/>
    <s v="-"/>
    <s v="-"/>
    <s v="-"/>
    <s v="belum sertifikasi, karena:_x000a_1) Tidak ada/Tidak memenuhi passing grade TKDA;_x000a__x000a_TMT Jabfung Dosen Pertama:_x000a_21 September 2020_x000a_"/>
  </r>
  <r>
    <s v="Catur Pramono Adi"/>
    <s v="-"/>
    <s v="S.Pi., M.Si."/>
    <s v="- Catur Pramono Adi, S.Pi., M.Si."/>
    <s v="19710324 199903 1 003"/>
    <d v="1971-03-24T00:00:00"/>
    <n v="54"/>
    <s v="54 Tahun 6 Bulan"/>
    <s v="51-55"/>
    <s v="Laki-laki"/>
    <s v="Pembina, IV/a"/>
    <d v="2017-04-01T00:00:00"/>
    <x v="1"/>
    <x v="0"/>
    <x v="0"/>
    <x v="23"/>
    <s v="3 Tahun 2 Bulan"/>
    <m/>
    <m/>
    <m/>
    <m/>
    <x v="0"/>
    <s v="KAPRODI BDI"/>
    <s v="- Catur Pramono Adi, S.Pi., M.Si. (Lektor)_KAPRODI BDI"/>
    <x v="15"/>
    <s v="TAK/TBP/BDI"/>
    <x v="5"/>
    <s v="Kampus Karawang"/>
    <x v="0"/>
    <s v="S2 Sumber Daya Pesisir dan Lautan"/>
    <s v="Institut Pertanian Bogor"/>
    <s v="0656749650130082"/>
    <n v="3924037102"/>
    <x v="1"/>
    <m/>
    <s v="-"/>
    <s v="-"/>
    <s v="-"/>
    <s v="belum sertifikasi, karena:_x000a_1) Tidak ada/Tidak memenuhi passing grade TKBI;_x000a_2) Tidak ada/Tidak memenuhi passing grade TKDA;_x000a__x000a_TMT Jabfung Dosen Pertama:_x000a_7 Januari 2020_x000a_"/>
  </r>
  <r>
    <s v="Aripudin"/>
    <s v="-"/>
    <s v="S.St.Pi., M.Tr.Pi."/>
    <s v="- Aripudin, S.St.Pi., M.Tr.Pi."/>
    <s v="19871109 201012 1 003"/>
    <d v="1987-11-09T00:00:00"/>
    <n v="37"/>
    <s v="37 Tahun 10 Bulan"/>
    <s v="36-40"/>
    <s v="Laki-laki"/>
    <s v="Penata Tk.I, III/d"/>
    <d v="2024-04-01T00:00:00"/>
    <x v="1"/>
    <x v="0"/>
    <x v="0"/>
    <x v="22"/>
    <s v="2 Tahun 7 Bulan"/>
    <m/>
    <m/>
    <m/>
    <m/>
    <x v="0"/>
    <s v="Kepala Pusat Pengembangan Wirausaha dan Inkubator Bisnis"/>
    <s v="- Aripudin, S.St.Pi., M.Tr.Pi. (Lektor)_Kepala Pusat Pengembangan Wirausaha dan Inkubator Bisnis"/>
    <x v="15"/>
    <s v="TAK/TBP/BDI"/>
    <x v="5"/>
    <s v="Kampus Karawang"/>
    <x v="0"/>
    <s v="S2 Pemanfaatan Sumber Daya Perikanan"/>
    <s v="Sekolah Tinggi Perikanan"/>
    <n v="1441765666130243"/>
    <n v="3909118701"/>
    <x v="1"/>
    <m/>
    <s v="-"/>
    <s v="-"/>
    <s v="-"/>
    <s v="belum sertifikasi, karena:_x000a_1) Tidak ada/Tidak memenuhi passing grade TKBI;_x000a_2) Tidak ada/Tidak memenuhi passing grade TKDA;_x000a__x000a_TMT Jabfung Dosen Pertama:_x000a_21 September 2020_x000a_"/>
  </r>
  <r>
    <s v="Chrisoetanto P. Pattirane"/>
    <s v="-"/>
    <s v="M.Si."/>
    <s v="- Chrisoetanto P. Pattirane, M.Si."/>
    <s v="19900416 201902 1 008"/>
    <d v="1990-04-16T00:00:00"/>
    <n v="35"/>
    <s v="35 Tahun 5 Bulan"/>
    <s v="31-35"/>
    <s v="Laki-laki"/>
    <s v="Penata, III/c"/>
    <d v="2024-10-01T00:00:00"/>
    <x v="0"/>
    <x v="0"/>
    <x v="0"/>
    <x v="110"/>
    <s v="2 Tahun 2 Bulan"/>
    <m/>
    <m/>
    <m/>
    <m/>
    <x v="0"/>
    <s v="TUBEL (21 Agustus 2023 s.d. _x000a_20 Agustus 2027)"/>
    <s v="- Chrisoetanto P. Pattirane, M.Si. (Lektor)_TUBEL (21 Agustus 2023 s.d. _x000a_20 Agustus 2027)"/>
    <x v="15"/>
    <s v="TAK/TBP/BDI"/>
    <x v="5"/>
    <s v="Kampus Karawang"/>
    <x v="0"/>
    <s v="S2 Ilmu Kelautan"/>
    <s v="Universitas Pattimura"/>
    <s v="0748768669130342"/>
    <n v="3916049001"/>
    <x v="0"/>
    <s v="2023"/>
    <s v="23139500407222"/>
    <s v="23-001004-0710"/>
    <d v="2023-10-31T00:00:00"/>
    <s v="Budidaya Perikanan"/>
  </r>
  <r>
    <s v="Larasati Putri Hapsari"/>
    <s v="-"/>
    <s v="M.Si."/>
    <s v="- Larasati Putri Hapsari, M.Si."/>
    <s v="19900808 201902 2 006"/>
    <d v="1990-08-08T00:00:00"/>
    <n v="35"/>
    <s v="35 Tahun 1 Bulan"/>
    <s v="31-35"/>
    <s v="Perempuan"/>
    <s v="Penata, III/c"/>
    <d v="2023-10-01T00:00:00"/>
    <x v="1"/>
    <x v="0"/>
    <x v="0"/>
    <x v="110"/>
    <s v="2 Tahun 2 Bulan"/>
    <m/>
    <m/>
    <m/>
    <m/>
    <x v="0"/>
    <s v="Kepala P3M"/>
    <s v="- Larasati Putri Hapsari, M.Si. (Lektor)_Kepala P3M"/>
    <x v="15"/>
    <s v="TAK/TBP/BDI"/>
    <x v="5"/>
    <s v="Kampus Karawang"/>
    <x v="0"/>
    <s v="S2 Pengelolaan Sumber Daya Perairan"/>
    <s v="Institut Pertanian Bogor"/>
    <n v="2140768669237023"/>
    <n v="3908089001"/>
    <x v="0"/>
    <s v="2023"/>
    <s v="23139500407120"/>
    <s v="23-001007-2-2006"/>
    <d v="2023-10-31T00:00:00"/>
    <s v="Sumberdaya Perairan"/>
  </r>
  <r>
    <s v="Taufik Hadi Ramli"/>
    <s v="-"/>
    <s v="S.St.Pi. M.Tr.Pi."/>
    <s v="- Taufik Hadi Ramli, S.St.Pi. M.Tr.Pi."/>
    <s v="19860208 201012 1 004"/>
    <d v="1986-02-08T00:00:00"/>
    <n v="39"/>
    <s v="39 Tahun 7 Bulan"/>
    <s v="36-40"/>
    <s v="Laki-laki"/>
    <s v="Penata, III/c"/>
    <d v="2020-10-01T00:00:00"/>
    <x v="1"/>
    <x v="0"/>
    <x v="0"/>
    <x v="152"/>
    <s v="1 Tahun 2 Bulan"/>
    <m/>
    <m/>
    <m/>
    <m/>
    <x v="0"/>
    <s v="Sekretaris PRODI BDI"/>
    <s v="- Taufik Hadi Ramli, S.St.Pi. M.Tr.Pi. (Lektor)_Sekretaris PRODI BDI"/>
    <x v="15"/>
    <s v="TAK/TBP/BDI"/>
    <x v="5"/>
    <s v="Kampus Karawang"/>
    <x v="0"/>
    <s v="S2 Pemanfaatan Sumber Daya Perikanan"/>
    <s v="Sekolah Tinggi Perikanan"/>
    <n v="1540764665131042"/>
    <n v="39080286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2 Mei 2022_x000a_"/>
  </r>
  <r>
    <s v="Anthon Anthonny Djari"/>
    <s v="Dr.Ir."/>
    <s v="M.S."/>
    <s v="Dr.Ir. Anthon Anthonny Djari, M.S."/>
    <s v="19590806 198603 1 002"/>
    <d v="1959-08-06T00:00:00"/>
    <n v="66"/>
    <s v="66 Tahun 1 Bulan"/>
    <s v="66-70"/>
    <s v="Laki-laki"/>
    <s v="Pembina Tk.I, IV/b"/>
    <d v="2001-07-01T00:00:00"/>
    <x v="2"/>
    <x v="0"/>
    <x v="0"/>
    <x v="26"/>
    <s v="8 Tahun 5 Bulan"/>
    <m/>
    <m/>
    <m/>
    <m/>
    <x v="0"/>
    <s v="Pensiun per 1 September 2024"/>
    <s v="Dr.Ir. Anthon Anthonny Djari, M.S. (Lektor)_Pensiun per 1 September 2024"/>
    <x v="16"/>
    <s v="TKL"/>
    <x v="5"/>
    <s v="Karawang"/>
    <x v="1"/>
    <s v="S3 Teknologi Kelautan"/>
    <s v="Institut Pertanian Bogor"/>
    <m/>
    <s v="3906085901"/>
    <x v="0"/>
    <s v="2019"/>
    <s v="19139500408808"/>
    <s v="19-001001-0770"/>
    <d v="2019-10-25T00:00:00"/>
    <s v="Teknik Kelautan dan Ilmu Kelautan"/>
  </r>
  <r>
    <s v="Aris Kabul Pranoto"/>
    <s v="Ir."/>
    <s v="M.Si."/>
    <s v="Ir. Aris Kabul Pranoto, M.Si."/>
    <s v="19590712 198503 1 002"/>
    <d v="1959-07-12T00:00:00"/>
    <n v="66"/>
    <s v="66 Tahun 2 Bulan"/>
    <s v="66-70"/>
    <s v="Laki-laki"/>
    <s v="Pembina Tk.I, IV/b"/>
    <d v="2005-04-01T00:00:00"/>
    <x v="2"/>
    <x v="0"/>
    <x v="0"/>
    <x v="153"/>
    <s v="5 Tahun 7 Bulan"/>
    <m/>
    <m/>
    <m/>
    <m/>
    <x v="0"/>
    <s v="Pensiun per 1 Agustus 2024"/>
    <s v="Ir. Aris Kabul Pranoto, M.Si. (Lektor)_Pensiun per 1 Agustus 2024"/>
    <x v="16"/>
    <s v="TKL"/>
    <x v="5"/>
    <s v="Karawang"/>
    <x v="0"/>
    <s v="S2 Pengelolaan Sumber Daya Pesisir dan Lautan"/>
    <s v="Institut Pertanian Bogor"/>
    <m/>
    <s v="3912075901"/>
    <x v="0"/>
    <s v="2019"/>
    <s v="19139500408891"/>
    <s v="19-001005-0733"/>
    <d v="2019-10-25T00:00:00"/>
    <s v="Teknik Kelautan dan Ilmu Kelautan"/>
  </r>
  <r>
    <s v="Roberto Patar Pasaribu"/>
    <s v="Ir."/>
    <s v="Dess."/>
    <s v="Ir. Roberto Patar Pasaribu, Dess."/>
    <s v="19590717 198803 1 001"/>
    <d v="1959-07-17T00:00:00"/>
    <n v="66"/>
    <s v="66 Tahun 2 Bulan"/>
    <s v="66-70"/>
    <s v="Laki-laki"/>
    <s v="Pembina Tk.I, IV/b"/>
    <d v="2009-04-01T00:00:00"/>
    <x v="2"/>
    <x v="0"/>
    <x v="1"/>
    <x v="110"/>
    <s v="2 Tahun 2 Bulan"/>
    <m/>
    <m/>
    <m/>
    <m/>
    <x v="0"/>
    <s v="Pensiun per 1 Agustus 2024"/>
    <s v="Ir. Roberto Patar Pasaribu, Dess. (Lektor Kepala)_Pensiun per 1 Agustus 2024"/>
    <x v="16"/>
    <s v="TKL"/>
    <x v="5"/>
    <s v="Karawang"/>
    <x v="0"/>
    <s v="S2 Geofisika Terapan"/>
    <s v="Universitas Pieere Et Merie Curie-Paris 6, Perancis"/>
    <m/>
    <s v="3917075901"/>
    <x v="0"/>
    <s v="2020"/>
    <s v="20139500400029"/>
    <s v="20-001007-2-0004"/>
    <d v="2020-08-03T00:00:00"/>
    <s v="Geofisika"/>
  </r>
  <r>
    <s v="Nur Maulida Safitri"/>
    <s v="-"/>
    <s v="S.Kel., M.Sc., M.P."/>
    <s v="- Nur Maulida Safitri, S.Kel., M.Sc., M.P."/>
    <s v="19911225 202421 2 006"/>
    <d v="1991-12-25T00:00:00"/>
    <n v="33"/>
    <s v="33 Tahun 9 Bulan"/>
    <s v="31-35"/>
    <s v="Perempuan"/>
    <s v="X"/>
    <d v="2024-03-01T00:00:00"/>
    <x v="1"/>
    <x v="2"/>
    <x v="3"/>
    <x v="130"/>
    <s v="1 Tahun 6 Bulan"/>
    <m/>
    <m/>
    <m/>
    <m/>
    <x v="0"/>
    <s v="Sekretaris Satuan Penjaminan Mutu"/>
    <s v="- Nur Maulida Safitri, S.Kel., M.Sc., M.P. (Asisten Ahli)_Sekretaris Satuan Penjaminan Mutu"/>
    <x v="15"/>
    <s v="TAK/TBP/BDI"/>
    <x v="5"/>
    <s v="Kampus Karawang"/>
    <x v="0"/>
    <s v="S2 Bioteknologi Kelautan"/>
    <s v="National Pingtung University of Science and Technology Taiwan"/>
    <n v="5557769670230323"/>
    <n v="725129101"/>
    <x v="1"/>
    <m/>
    <s v="-"/>
    <s v="-"/>
    <s v="-"/>
    <s v="belum sertifikasi, karena:_x000a_1) belum 2 tahun dalam jabatan fungsional dosen;_x000a_2) belum mempunyai NIDN_x000a__x000a_TMT Jabfung Dosen Pertama:_x000a_1 Maret 2024_x000a_"/>
  </r>
  <r>
    <s v="Amdani"/>
    <s v="-"/>
    <s v="S.St.Pi., M.Si."/>
    <s v="- Amdani, S.St.Pi., M.Si."/>
    <s v="19710101 200312 1 007"/>
    <d v="1971-01-01T00:00:00"/>
    <n v="54"/>
    <s v="54 Tahun 8 Bulan"/>
    <s v="51-55"/>
    <s v="Laki-laki"/>
    <s v="Penata, III/c"/>
    <d v="2022-04-01T00:00:00"/>
    <x v="0"/>
    <x v="0"/>
    <x v="0"/>
    <x v="27"/>
    <s v="5 Tahun 2 Bulan"/>
    <m/>
    <m/>
    <m/>
    <m/>
    <x v="0"/>
    <s v="Perpanjangan TUBEL s.d 31 Agustus 2025, dan s.d Agustus 2025 belum selesai"/>
    <s v="- Amdani, S.St.Pi., M.Si. (Lektor)_Perpanjangan TUBEL s.d 31 Agustus 2025, dan s.d Agustus 2025 belum selesai"/>
    <x v="16"/>
    <s v="TKL"/>
    <x v="5"/>
    <s v="Kampus Karawang"/>
    <x v="0"/>
    <s v="S2 Pengolahan Sumber Daya Pesisir dan Lautan"/>
    <s v="Universitas Bung Hatta"/>
    <n v="8433749652110142"/>
    <n v="3901017101"/>
    <x v="0"/>
    <s v="2020"/>
    <s v="20139500409452"/>
    <s v="20-001001-0776"/>
    <d v="2020-11-03T00:00:00"/>
    <s v="Teknik Kelautan dan Ilmu Kelautan"/>
  </r>
  <r>
    <s v="Roni Sewiko"/>
    <s v="-"/>
    <s v="M.Si."/>
    <s v="- Roni Sewiko, M.Si."/>
    <s v="19871218 201902 1 003"/>
    <d v="1987-12-18T00:00:00"/>
    <n v="37"/>
    <s v="37 Tahun 9 Bulan"/>
    <s v="36-40"/>
    <s v="Laki-laki"/>
    <s v="Penata, III/c"/>
    <d v="2023-10-01T00:00:00"/>
    <x v="0"/>
    <x v="0"/>
    <x v="0"/>
    <x v="110"/>
    <s v="2 Tahun 2 Bulan"/>
    <m/>
    <m/>
    <m/>
    <m/>
    <x v="0"/>
    <s v="TUBEL (9 September 2024 s.d 8 September 2028)"/>
    <s v="- Roni Sewiko, M.Si. (Lektor)_TUBEL (9 September 2024 s.d 8 September 2028)"/>
    <x v="16"/>
    <s v="TKL"/>
    <x v="5"/>
    <s v="Kampus Karawang"/>
    <x v="0"/>
    <s v="S2 Pengelolaan Sumber Daya Pesisir dan Lautan"/>
    <s v="Institut Pertanian Bogor"/>
    <n v="3550765666130223"/>
    <n v="3918128701"/>
    <x v="0"/>
    <s v="2023"/>
    <s v="23139500407302"/>
    <s v="23-001005-0475"/>
    <d v="2023-10-31T00:00:00"/>
    <s v="Teknik Kelautan dan Ilmu Kelautan"/>
  </r>
  <r>
    <s v="R. Moh. Ismail"/>
    <s v="Ir."/>
    <s v="M.P."/>
    <s v="Ir. R. Moh. Ismail, M.P."/>
    <s v="19640228 199203 1 004"/>
    <d v="1964-02-28T00:00:00"/>
    <n v="61"/>
    <s v="61 Tahun 7 Bulan"/>
    <s v="61-65"/>
    <s v="Laki-laki"/>
    <s v="Pembina Tk.I, IV/b"/>
    <d v="2012-04-01T00:00:00"/>
    <x v="1"/>
    <x v="0"/>
    <x v="3"/>
    <x v="25"/>
    <s v="1 Tahun 8 Bulan"/>
    <m/>
    <m/>
    <m/>
    <m/>
    <x v="0"/>
    <s v="Kepala Satuan Pengawas Internal"/>
    <s v="Ir. R. Moh. Ismail, M.P. (Asisten Ahli)_Kepala Satuan Pengawas Internal"/>
    <x v="16"/>
    <s v="TKL"/>
    <x v="5"/>
    <s v="Kampus Karawang"/>
    <x v="0"/>
    <s v="S2 Agribisnis"/>
    <s v="Universitas Brawijaya"/>
    <n v="3560742643130062"/>
    <n v="39280264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9 Desember 2023_x000a_"/>
  </r>
  <r>
    <s v="Dwi Rosalina"/>
    <s v="Dr."/>
    <s v="S.Si., M.Si."/>
    <s v="Dr. Dwi Rosalina, S.Si., M.Si."/>
    <s v="19831018 201902 2 002"/>
    <d v="1983-10-18T00:00:00"/>
    <n v="41"/>
    <s v="41 Tahun 11 Bulan"/>
    <s v="41-45"/>
    <s v="Perempuan"/>
    <s v="Penata Tk.I, III/d"/>
    <d v="2024-04-01T00:00:00"/>
    <x v="1"/>
    <x v="0"/>
    <x v="1"/>
    <x v="16"/>
    <s v="1 Tahun 9 Bulan"/>
    <m/>
    <m/>
    <m/>
    <m/>
    <x v="0"/>
    <s v="KAPRODI TKL (belum pencantuman gelar S3)"/>
    <s v="Dr. Dwi Rosalina, S.Si., M.Si. (Lektor Kepala)_KAPRODI TKL (belum pencantuman gelar S3)"/>
    <x v="16"/>
    <s v="TKL"/>
    <x v="5"/>
    <s v="Kampus Karawang"/>
    <x v="1"/>
    <s v="S3 Ilmu Perikanan dan Kelautan"/>
    <s v="Universitas Brawijaya"/>
    <n v="2350761662230173"/>
    <s v="0218108301"/>
    <x v="0"/>
    <s v="2015"/>
    <s v="15100104901141"/>
    <s v="15-001006-0061"/>
    <d v="2015-09-28T00:00:00"/>
    <s v="Sumberdaya Perairan"/>
  </r>
  <r>
    <s v="Endy Handayani"/>
    <s v="-"/>
    <s v="S.Hut., M.Si."/>
    <s v="- Endy Handayani, S.Hut., M.Si."/>
    <s v="19780511 200312 2 001"/>
    <d v="1978-05-11T00:00:00"/>
    <n v="47"/>
    <s v="47 Tahun 4 Bulan"/>
    <s v="46-50"/>
    <s v="Perempuan"/>
    <s v="Pembina Tk.I, IV/b"/>
    <d v="2022-10-01T00:00:00"/>
    <x v="1"/>
    <x v="0"/>
    <x v="3"/>
    <x v="140"/>
    <s v="1 Tahun 0 Bulan"/>
    <m/>
    <m/>
    <m/>
    <m/>
    <x v="0"/>
    <s v="-"/>
    <s v="- Endy Handayani, S.Hut., M.Si. (Asisten Ahli)_-"/>
    <x v="16"/>
    <s v="TKL"/>
    <x v="5"/>
    <s v="Kampus Karawang"/>
    <x v="0"/>
    <s v="S2 Pengelolaan Sumber Daya Pesisir dan Lautan"/>
    <s v="Institut Pertanian Bogor"/>
    <s v="1843756657220002"/>
    <s v="-"/>
    <x v="1"/>
    <m/>
    <s v="-"/>
    <s v="-"/>
    <s v="-"/>
    <s v="belum sertifikasi, karena:_x000a_1) belum mempunyai NIDN_x000a__x000a_TMT Jabfung Dosen Pertama:_x000a_11 September 2024_x000a_"/>
  </r>
  <r>
    <s v="Suko Wardono"/>
    <s v="-"/>
    <s v="A.Pi., M.Si."/>
    <s v="- Suko Wardono, A.Pi., M.Si."/>
    <s v="196411181989031000"/>
    <d v="1964-11-18T00:00:00"/>
    <n v="60"/>
    <s v="60 Tahun 10 Bulan"/>
    <s v="56-60"/>
    <s v="Laki-laki"/>
    <s v="Pembina Utama Muda, IV/c"/>
    <d v="2024-08-01T00:00:00"/>
    <x v="1"/>
    <x v="0"/>
    <x v="0"/>
    <x v="140"/>
    <s v="1 Tahun 0 Bulan"/>
    <m/>
    <m/>
    <m/>
    <m/>
    <x v="0"/>
    <s v="Kepala Perpustakaan"/>
    <s v="- Suko Wardono, A.Pi., M.Si. (Lektor)_Kepala Perpustakaan"/>
    <x v="16"/>
    <s v="TKL"/>
    <x v="5"/>
    <s v="Kampus Karawang"/>
    <x v="0"/>
    <s v="S2 Ilmu Kelautan"/>
    <s v="Universitas Terbuka Jakarta"/>
    <s v="4450742643130063"/>
    <s v="-"/>
    <x v="1"/>
    <m/>
    <s v="-"/>
    <s v="-"/>
    <s v="-"/>
    <s v="belum sertifikasi, karena:_x000a_1) belum mempunyai NIDN_x000a__x000a_TMT Jabfung Dosen Pertama:_x000a_11 September 2024_x000a_"/>
  </r>
  <r>
    <s v="Bagus Oktori Sutrisno"/>
    <s v="Dr."/>
    <s v="A.Pi., M.M."/>
    <s v="Dr. Bagus Oktori Sutrisno, A.Pi., M.M."/>
    <s v="196610271991011001"/>
    <d v="1966-10-27T00:00:00"/>
    <n v="58"/>
    <s v="58 Tahun 11 Bulan"/>
    <s v="56-60"/>
    <s v="Laki-laki"/>
    <s v="Pembina Utama Muda, IV/c"/>
    <d v="2021-10-01T00:00:00"/>
    <x v="1"/>
    <x v="0"/>
    <x v="0"/>
    <x v="154"/>
    <s v="0 Tahun 11 Bulan"/>
    <m/>
    <m/>
    <m/>
    <m/>
    <x v="0"/>
    <s v="Kepala Bimbingan dan Konseling"/>
    <s v="Dr. Bagus Oktori Sutrisno, A.Pi., M.M. (Lektor)_Kepala Bimbingan dan Konseling"/>
    <x v="16"/>
    <s v="TKL"/>
    <x v="5"/>
    <s v="Kampus Karawang"/>
    <x v="1"/>
    <s v="S3 Manajemen Sumberdaya Pantai"/>
    <s v="UNDIP Semarang"/>
    <s v="5359744645130073"/>
    <s v="-"/>
    <x v="1"/>
    <m/>
    <s v="-"/>
    <s v="-"/>
    <s v="-"/>
    <s v="belum sertifikasi, karena:_x000a_1) belum mempunyai NIDN_x000a__x000a_TMT Jabfung Dosen Pertama:_x000a_11 September 2024_x000a_"/>
  </r>
  <r>
    <s v="Muhammad Yusuf "/>
    <s v="-"/>
    <s v="S.Hut., M.Si."/>
    <s v="- Muhammad Yusuf , S.Hut., M.Si."/>
    <s v="19680921 200112 1 001"/>
    <d v="1968-09-21T00:00:00"/>
    <n v="57"/>
    <s v="57 Tahun 0 Bulan"/>
    <s v="56-60"/>
    <s v="Laki-laki"/>
    <s v="Pembina Utama Madya, IV/d"/>
    <d v="2024-10-01T00:00:00"/>
    <x v="1"/>
    <x v="0"/>
    <x v="0"/>
    <x v="155"/>
    <s v="0 Tahun 6 Bulan"/>
    <m/>
    <m/>
    <m/>
    <m/>
    <x v="0"/>
    <m/>
    <s v="- Muhammad Yusuf , S.Hut., M.Si. (Lektor)_"/>
    <x v="16"/>
    <s v="TKL"/>
    <x v="5"/>
    <s v="Kampus Karawang"/>
    <x v="0"/>
    <s v="S2 Ilmu Pengetahuan Kehutanan"/>
    <s v="Institut Pertanian Bogor"/>
    <m/>
    <m/>
    <x v="1"/>
    <m/>
    <m/>
    <m/>
    <m/>
    <m/>
  </r>
  <r>
    <s v="Riza Rizkiah"/>
    <s v="-"/>
    <s v="S.Si., M.I.L."/>
    <s v="- Riza Rizkiah, S.Si., M.I.L."/>
    <s v="19920323 202321 2 046"/>
    <d v="1992-03-23T00:00:00"/>
    <n v="33"/>
    <s v="33 Tahun 6 Bulan"/>
    <s v="31-35"/>
    <s v="Perempuan"/>
    <s v="X"/>
    <d v="2023-07-01T00:00:00"/>
    <x v="1"/>
    <x v="2"/>
    <x v="3"/>
    <x v="110"/>
    <s v="2 Tahun 2 Bulan"/>
    <m/>
    <m/>
    <m/>
    <m/>
    <x v="0"/>
    <s v="Sekretaris PRODI TKL"/>
    <s v="- Riza Rizkiah, S.Si., M.I.L. (Asisten Ahli)_Sekretaris PRODI TKL"/>
    <x v="16"/>
    <s v="TKL"/>
    <x v="5"/>
    <s v="Kampus Karawang"/>
    <x v="0"/>
    <s v="S2 Ilmu Lingkungan"/>
    <s v="Universitas Padjadjaran"/>
    <n v="4655770671230402"/>
    <s v="0423039203"/>
    <x v="0"/>
    <s v="2023"/>
    <s v="23104108401510"/>
    <s v="23-002001-0230"/>
    <d v="2023-06-08T00:00:00"/>
    <s v="Teknik Lingkungan_x000a_"/>
  </r>
  <r>
    <s v="Ira Pratamajati"/>
    <s v="-"/>
    <s v="S.St.Pi."/>
    <s v="- Ira Pratamajati, S.St.Pi."/>
    <s v="19860619 201403 2 001"/>
    <d v="1986-06-19T00:00:00"/>
    <n v="39"/>
    <s v="39 Tahun 3 Bulan"/>
    <s v="36-40"/>
    <s v="Perempuan"/>
    <s v="Penata, III/c"/>
    <d v="2022-04-01T00:00:00"/>
    <x v="1"/>
    <x v="3"/>
    <x v="4"/>
    <x v="39"/>
    <s v="125 Tahun 8 Bulan"/>
    <s v="Pengelola Bahan Akademik dan Pengajaran"/>
    <d v="2024-06-05T00:00:00"/>
    <s v="Urusan Pendidikan, Penelitian dan Pengabdian Masyarakat"/>
    <s v="Pelaksana Administrasi Wakil Direktur I"/>
    <x v="0"/>
    <s v="-"/>
    <s v="- Ira Pratamajati, S.St.Pi. (Pengelola Bahan Akademik dan Pengajaran)_-"/>
    <x v="2"/>
    <m/>
    <x v="5"/>
    <s v="Kampus Karawang"/>
    <x v="3"/>
    <s v="D4 Teknologi Akuakultur"/>
    <s v="Sekolah Tinggi Perikanan"/>
    <m/>
    <m/>
    <x v="2"/>
    <m/>
    <m/>
    <m/>
    <m/>
    <m/>
  </r>
  <r>
    <s v="Ranggi Adyakso"/>
    <s v="-"/>
    <s v="S.Pi."/>
    <s v="- Ranggi Adyakso, S.Pi."/>
    <s v="19840110 200912 1 001"/>
    <d v="1984-01-10T00:00:00"/>
    <n v="41"/>
    <s v="41 Tahun 8 Bulan"/>
    <s v="41-45"/>
    <s v="Laki-laki"/>
    <s v="Penata Tk.I, III/d"/>
    <d v="2022-04-01T00:00:00"/>
    <x v="1"/>
    <x v="3"/>
    <x v="4"/>
    <x v="39"/>
    <s v="125 Tahun 8 Bulan"/>
    <s v="Kepala Subbagian Umum"/>
    <d v="2021-12-21T00:00:00"/>
    <s v="Urusan Tata Usaha dan Kerumahtanggaan (Administrasi/Teknis)"/>
    <s v="Pelaksana Administrasi Wakil Direktur II"/>
    <x v="0"/>
    <s v="-"/>
    <s v="- Ranggi Adyakso, S.Pi. (Kepala Subbagian Umum)_-"/>
    <x v="2"/>
    <m/>
    <x v="5"/>
    <s v="Kampus Karawang"/>
    <x v="3"/>
    <s v="S1 Teknologi Hasil Perikanan"/>
    <s v="Universitas Diponegoro"/>
    <m/>
    <m/>
    <x v="2"/>
    <m/>
    <m/>
    <m/>
    <m/>
    <m/>
  </r>
  <r>
    <s v="Ijudin Unang"/>
    <s v="-"/>
    <s v="S.St.Pi., M.Tr.Pi."/>
    <s v="- Ijudin Unang, S.St.Pi., M.Tr.Pi."/>
    <s v="19760123 200502 1 001"/>
    <d v="1976-01-23T00:00:00"/>
    <n v="49"/>
    <s v="49 Tahun 8 Bulan"/>
    <s v="46-50"/>
    <s v="Laki-laki"/>
    <s v="Penata Tk.I, III/d"/>
    <d v="2017-10-01T00:00:00"/>
    <x v="1"/>
    <x v="3"/>
    <x v="4"/>
    <x v="39"/>
    <s v="125 Tahun 8 Bulan"/>
    <s v="Analis Perencanaan, Evaluasi dan Pelaporan"/>
    <d v="2024-06-05T00:00:00"/>
    <s v="Urusan Tata Usaha dan Kerumahtanggaan (Administrasi/Teknis)"/>
    <s v="Pelaksana Administrasi Wakil Direktur II"/>
    <x v="0"/>
    <m/>
    <s v="- Ijudin Unang, S.St.Pi., M.Tr.Pi. (Analis Perencanaan, Evaluasi dan Pelaporan)_"/>
    <x v="2"/>
    <m/>
    <x v="5"/>
    <s v="Kampus Karawang"/>
    <x v="0"/>
    <s v="S2 Pemanfaatan Sumber Daya Perikanan"/>
    <s v="Politeknik Ahli Usaha Perikanan"/>
    <m/>
    <m/>
    <x v="2"/>
    <m/>
    <m/>
    <m/>
    <m/>
    <m/>
  </r>
  <r>
    <s v="Anggi Soesalit"/>
    <s v="-"/>
    <s v="S.St.Pi., M.Tr.Pi."/>
    <s v="- Anggi Soesalit, S.St.Pi., M.Tr.Pi."/>
    <s v="19861207 201012 1 005"/>
    <d v="1986-12-07T00:00:00"/>
    <n v="38"/>
    <s v="38 Tahun 9 Bulan"/>
    <s v="36-40"/>
    <s v="Laki-laki"/>
    <s v="Penata, III/c"/>
    <d v="2023-10-01T00:00:00"/>
    <x v="1"/>
    <x v="4"/>
    <x v="4"/>
    <x v="39"/>
    <s v="125 Tahun 8 Bulan"/>
    <s v="Arsiparis Ahli Pertama"/>
    <d v="2025-06-12T00:00:00"/>
    <m/>
    <m/>
    <x v="1"/>
    <s v="-"/>
    <s v="- Anggi Soesalit, S.St.Pi., M.Tr.Pi. (Arsiparis Ahli Pertama)_-"/>
    <x v="2"/>
    <m/>
    <x v="5"/>
    <s v="Kampus Karawang"/>
    <x v="0"/>
    <s v="S2 Pemanfaatan Sumber Daya Perikanan"/>
    <s v="Politeknik Ahli Usaha Perikanan"/>
    <m/>
    <m/>
    <x v="2"/>
    <m/>
    <m/>
    <m/>
    <m/>
    <m/>
  </r>
  <r>
    <s v="Marlin Wardani"/>
    <s v="-"/>
    <s v="S.Sos."/>
    <s v="- Marlin Wardani, S.Sos."/>
    <s v="19780227 200502 2 001"/>
    <d v="1978-02-27T00:00:00"/>
    <n v="47"/>
    <s v="47 Tahun 7 Bulan"/>
    <s v="46-50"/>
    <s v="Perempuan"/>
    <s v="Penata Tk.I, III/d"/>
    <d v="2017-04-01T00:00:00"/>
    <x v="1"/>
    <x v="3"/>
    <x v="4"/>
    <x v="39"/>
    <s v="125 Tahun 8 Bulan"/>
    <s v="Pengadministrasi Umum"/>
    <d v="2022-06-01T00:00:00"/>
    <s v="Urusan Tata Usaha dan Kerumahtanggaan (Administrasi/Teknis)"/>
    <s v="Pelaksana Administrasi Wakil Direktur II"/>
    <x v="0"/>
    <s v="-"/>
    <s v="- Marlin Wardani, S.Sos. (Pengadministrasi Umum)_-"/>
    <x v="2"/>
    <m/>
    <x v="5"/>
    <s v="Kampus Karawang"/>
    <x v="3"/>
    <s v="S1 Ilmu Administrasi"/>
    <s v="Universitas Jenderal Soedirman"/>
    <m/>
    <m/>
    <x v="2"/>
    <m/>
    <m/>
    <m/>
    <m/>
    <m/>
  </r>
  <r>
    <s v="Titis Veriyanti"/>
    <s v="-"/>
    <s v="S.E."/>
    <s v="- Titis Veriyanti, S.E."/>
    <s v="19660218 198903 2 004"/>
    <d v="1966-02-18T00:00:00"/>
    <n v="59"/>
    <s v="59 Tahun 7 Bulan"/>
    <s v="56-60"/>
    <s v="Perempuan"/>
    <s v="Penata Tk.I, III/d"/>
    <d v="2016-04-01T00:00:00"/>
    <x v="2"/>
    <x v="3"/>
    <x v="4"/>
    <x v="39"/>
    <s v="125 Tahun 8 Bulan"/>
    <s v="Pengelola Kepegawaian"/>
    <d v="2021-01-01T00:00:00"/>
    <s v="Urusan Kepegawaian"/>
    <s v="Pelaksana Administrasi Wakil Direktur II"/>
    <x v="0"/>
    <s v="Pensiun per 1 Maret 2024"/>
    <s v="- Titis Veriyanti, S.E. ()_Pensiun per 1 Maret 2024"/>
    <x v="2"/>
    <m/>
    <x v="5"/>
    <s v="Karawang"/>
    <x v="3"/>
    <s v="Manajemen "/>
    <s v="Sekolah Tinggi Ilmu ekonomi Sumatera-Barat"/>
    <m/>
    <m/>
    <x v="2"/>
    <m/>
    <m/>
    <m/>
    <m/>
    <m/>
  </r>
  <r>
    <s v="Maryatun Kumalasari"/>
    <s v="-"/>
    <s v="-"/>
    <s v="- Maryatun Kumalasari, -"/>
    <s v="19820821 200502 2 001"/>
    <d v="1982-08-21T00:00:00"/>
    <n v="43"/>
    <s v="43 Tahun 1 Bulan"/>
    <s v="41-45"/>
    <s v="Perempuan"/>
    <s v="Penata Muda Tk.I, III/b"/>
    <d v="2025-04-01T00:00:00"/>
    <x v="1"/>
    <x v="3"/>
    <x v="4"/>
    <x v="39"/>
    <s v="125 Tahun 8 Bulan"/>
    <s v="Bendahara Pengeluaran"/>
    <d v="2024-07-01T00:00:00"/>
    <s v="Urusan Keuangan dan Pengelolaan Barang Milik Negara"/>
    <s v="Pelaksana Administrasi Wakil Direktur II"/>
    <x v="0"/>
    <s v="-"/>
    <s v="- Maryatun Kumalasari, - (Bendahara Pengeluaran)_-"/>
    <x v="2"/>
    <m/>
    <x v="5"/>
    <s v="Kampus Karawang"/>
    <x v="4"/>
    <s v="-"/>
    <s v="-"/>
    <m/>
    <m/>
    <x v="2"/>
    <m/>
    <m/>
    <m/>
    <m/>
    <m/>
  </r>
  <r>
    <s v="Hery Setiawan"/>
    <s v="-"/>
    <s v="S.St.Pi."/>
    <s v="- Hery Setiawan, S.St.Pi."/>
    <s v="19770707 200312 1 005"/>
    <d v="1977-07-07T00:00:00"/>
    <n v="48"/>
    <s v="48 Tahun 2 Bulan"/>
    <s v="46-50"/>
    <s v="Laki-laki"/>
    <s v="Penata Tk.I, III/d"/>
    <d v="2017-08-01T00:00:00"/>
    <x v="1"/>
    <x v="3"/>
    <x v="4"/>
    <x v="39"/>
    <s v="125 Tahun 8 Bulan"/>
    <s v="Pengelola Administrasi Taruna"/>
    <d v="2025-01-09T00:00:00"/>
    <s v="Urusan Administrasi Ketarunaan dan Alumni"/>
    <s v="Pelaksana Administrasi Wakil Direktur III"/>
    <x v="0"/>
    <s v="-"/>
    <s v="- Hery Setiawan, S.St.Pi. (Pengelola Administrasi Taruna)_-"/>
    <x v="2"/>
    <m/>
    <x v="5"/>
    <s v="Kampus Karawang"/>
    <x v="3"/>
    <s v="D4 Permesinan Perikanan"/>
    <s v="Sekolah Tinggi Perikanan"/>
    <m/>
    <m/>
    <x v="2"/>
    <m/>
    <m/>
    <m/>
    <m/>
    <m/>
  </r>
  <r>
    <s v="Oky Istirida"/>
    <s v="-"/>
    <s v="A.Md."/>
    <s v="- Oky Istirida, A.Md."/>
    <s v="19901026 201503 2 003"/>
    <d v="1990-10-26T00:00:00"/>
    <n v="34"/>
    <s v="34 Tahun 11 Bulan"/>
    <s v="31-35"/>
    <s v="Perempuan"/>
    <s v="Penata Muda, III/a"/>
    <d v="2023-04-01T00:00:00"/>
    <x v="1"/>
    <x v="3"/>
    <x v="4"/>
    <x v="39"/>
    <s v="125 Tahun 8 Bulan"/>
    <s v="Plt.BendaharaPenerimaan/ Pengadministrasi danVerifikator Keuangan,Gaji"/>
    <d v="2025-01-09T00:00:00"/>
    <s v="Urusan Keuangan dan Pengelolaan Barang Milik Negara"/>
    <s v="Pelaksana Administrasi Wakil Direktur II"/>
    <x v="0"/>
    <s v="-"/>
    <s v="- Oky Istirida, A.Md. (Plt.BendaharaPenerimaan/ Pengadministrasi danVerifikator Keuangan,Gaji)_-"/>
    <x v="2"/>
    <m/>
    <x v="5"/>
    <s v="Kampus Karawang"/>
    <x v="7"/>
    <s v="D3 Manajemen"/>
    <s v="Universitas Gadjah Mada"/>
    <m/>
    <m/>
    <x v="2"/>
    <m/>
    <m/>
    <m/>
    <m/>
    <m/>
  </r>
  <r>
    <s v="Asep Supriatna Latif"/>
    <s v="-"/>
    <s v="A.Pi."/>
    <s v="- Asep Supriatna Latif, A.Pi."/>
    <s v="19741126 200604 1 006"/>
    <d v="1974-11-26T00:00:00"/>
    <n v="50"/>
    <s v="50 Tahun 10 Bulan"/>
    <s v="46-50"/>
    <s v="Laki-laki"/>
    <s v="Penata Tk.I, III/d"/>
    <d v="2019-04-01T00:00:00"/>
    <x v="1"/>
    <x v="4"/>
    <x v="4"/>
    <x v="39"/>
    <s v="125 Tahun 8 Bulan"/>
    <s v="Pengembang Teknologi Pembelajaran Ahli Muda"/>
    <d v="2020-10-22T00:00:00"/>
    <m/>
    <m/>
    <x v="18"/>
    <s v="-"/>
    <s v="- Asep Supriatna Latif, A.Pi. (Pengembang Teknologi Pembelajaran Ahli Muda)_-"/>
    <x v="2"/>
    <m/>
    <x v="5"/>
    <s v="Kampus Karawang"/>
    <x v="3"/>
    <s v="D4 Teknologi Penangkapan Ikan"/>
    <s v="Sekolah Tinggi Perikanan"/>
    <m/>
    <m/>
    <x v="2"/>
    <m/>
    <m/>
    <m/>
    <m/>
    <m/>
  </r>
  <r>
    <s v="Enen Nurjanah"/>
    <s v="-"/>
    <s v="S.E., M.M."/>
    <s v="- Enen Nurjanah, S.E., M.M."/>
    <s v="19750211 200212 2 002"/>
    <d v="1975-02-11T00:00:00"/>
    <n v="50"/>
    <s v="50 Tahun 7 Bulan"/>
    <s v="46-50"/>
    <s v="Perempuan"/>
    <s v="Penata, III/c"/>
    <d v="2018-10-01T00:00:00"/>
    <x v="1"/>
    <x v="4"/>
    <x v="4"/>
    <x v="39"/>
    <s v="125 Tahun 8 Bulan"/>
    <s v="Analis Pengelolaan Keuangan APBN Ahli Pertama"/>
    <d v="2020-10-22T00:00:00"/>
    <m/>
    <m/>
    <x v="8"/>
    <s v="-"/>
    <s v="- Enen Nurjanah, S.E., M.M. (Analis Pengelolaan Keuangan APBN Ahli Pertama)_-"/>
    <x v="2"/>
    <m/>
    <x v="5"/>
    <s v="Kampus Karawang"/>
    <x v="0"/>
    <s v="S2 Manajemen Sumber Daya Manusia"/>
    <s v="Universitas Singaperbangsa Karawang"/>
    <m/>
    <m/>
    <x v="2"/>
    <m/>
    <m/>
    <m/>
    <m/>
    <m/>
  </r>
  <r>
    <s v="Tetty Indrawati"/>
    <s v="-"/>
    <s v="A.Md."/>
    <s v="- Tetty Indrawati, A.Md."/>
    <s v="19750402 200502 2 001"/>
    <d v="1975-04-02T00:00:00"/>
    <n v="50"/>
    <s v="50 Tahun 5 Bulan"/>
    <s v="46-50"/>
    <s v="Perempuan"/>
    <s v="Penata, III/c"/>
    <d v="2021-04-01T00:00:00"/>
    <x v="2"/>
    <x v="4"/>
    <x v="4"/>
    <x v="39"/>
    <s v="125 Tahun 8 Bulan"/>
    <s v="Pranata Keuangan APBN Mahir"/>
    <d v="2021-03-24T00:00:00"/>
    <m/>
    <m/>
    <x v="11"/>
    <s v="Meninggal 30 Desember 2024"/>
    <s v="- Tetty Indrawati, A.Md. (Pranata Keuangan APBN Mahir)_Meninggal 30 Desember 2024"/>
    <x v="2"/>
    <m/>
    <x v="5"/>
    <s v="Karawang"/>
    <x v="7"/>
    <s v="D3 Akuntansi"/>
    <s v="Akademi Akuntansi Borobudur"/>
    <m/>
    <m/>
    <x v="2"/>
    <m/>
    <m/>
    <m/>
    <m/>
    <m/>
  </r>
  <r>
    <s v="Rachmat Juanda"/>
    <s v="-"/>
    <s v="S.Tr.Pi."/>
    <s v="- Rachmat Juanda, S.Tr.Pi."/>
    <s v="19930227 202012 1 002"/>
    <d v="1993-02-27T00:00:00"/>
    <n v="32"/>
    <s v="32 Tahun 7 Bulan"/>
    <s v="31-35"/>
    <s v="Laki-laki"/>
    <s v="Penata Muda, III/a"/>
    <d v="2020-12-01T00:00:00"/>
    <x v="1"/>
    <x v="4"/>
    <x v="4"/>
    <x v="39"/>
    <s v="125 Tahun 8 Bulan"/>
    <s v="Pranata Laboratorium Pendidikan Ahli Pertama"/>
    <d v="2023-04-05T00:00:00"/>
    <m/>
    <m/>
    <x v="3"/>
    <s v="-"/>
    <s v="- Rachmat Juanda, S.Tr.Pi. (Pranata Laboratorium Pendidikan Ahli Pertama)_-"/>
    <x v="2"/>
    <m/>
    <x v="5"/>
    <s v="Kampus Karawang"/>
    <x v="3"/>
    <s v="D4 Teknologi Penangkapan Ikan"/>
    <s v="Sekolah Tinggi Perikanan"/>
    <m/>
    <m/>
    <x v="2"/>
    <m/>
    <m/>
    <m/>
    <m/>
    <m/>
  </r>
  <r>
    <s v="Dewi Kusumawati"/>
    <s v="-"/>
    <s v="S.I.Pus"/>
    <s v="- Dewi Kusumawati, S.I.Pus"/>
    <s v="19961113 202506 2 001"/>
    <d v="1996-11-13T00:00:00"/>
    <n v="28"/>
    <s v="28 Tahun 10 Bulan"/>
    <s v="26-30"/>
    <s v="Perempuan"/>
    <s v="Penata Muda, III/a"/>
    <d v="2025-06-01T00:00:00"/>
    <x v="1"/>
    <x v="4"/>
    <x v="4"/>
    <x v="39"/>
    <s v="125 Tahun 8 Bulan"/>
    <s v="Pustakawan Ahli Pertama"/>
    <d v="2025-06-01T00:00:00"/>
    <m/>
    <m/>
    <x v="10"/>
    <m/>
    <s v="- Dewi Kusumawati, S.I.Pus ()_"/>
    <x v="2"/>
    <m/>
    <x v="5"/>
    <s v="Kampus Karawang"/>
    <x v="3"/>
    <s v="S1 Ilmu Perpustakaan"/>
    <s v="Universitas Padjadjaran"/>
    <m/>
    <m/>
    <x v="2"/>
    <m/>
    <m/>
    <m/>
    <m/>
    <m/>
  </r>
  <r>
    <s v="Ana Khuswatun Muharomah"/>
    <s v="-"/>
    <s v="A.Md.Pi."/>
    <s v="- Ana Khuswatun Muharomah, A.Md.Pi."/>
    <s v="19940615 202421 2 007"/>
    <d v="1994-06-15T00:00:00"/>
    <n v="31"/>
    <s v="31 Tahun 3 Bulan"/>
    <s v="31-35"/>
    <s v="Perempuan"/>
    <s v="VII"/>
    <d v="2024-03-01T00:00:00"/>
    <x v="1"/>
    <x v="5"/>
    <x v="4"/>
    <x v="39"/>
    <s v="125 Tahun 8 Bulan"/>
    <s v="Pranata Laboratorium Pendidikan Pelaksana"/>
    <d v="2024-03-01T00:00:00"/>
    <m/>
    <m/>
    <x v="3"/>
    <s v="-"/>
    <s v="- Ana Khuswatun Muharomah, A.Md.Pi. (Pranata Laboratorium Pendidikan Pelaksana)_-"/>
    <x v="2"/>
    <m/>
    <x v="5"/>
    <s v="Kampus Karawang"/>
    <x v="7"/>
    <s v="D3 Budidaya Perikanan"/>
    <s v="Politeknik Negeri Lampung"/>
    <m/>
    <m/>
    <x v="2"/>
    <m/>
    <m/>
    <m/>
    <m/>
    <m/>
  </r>
  <r>
    <s v="Dudu Abdul Basyit"/>
    <s v="-"/>
    <s v="A.Md.Kep."/>
    <s v="- Dudu Abdul Basyit, A.Md.Kep."/>
    <s v="19910428 202421 1 002"/>
    <d v="1991-04-28T00:00:00"/>
    <n v="34"/>
    <s v="34 Tahun 5 Bulan"/>
    <s v="31-35"/>
    <s v="Laki-laki"/>
    <s v="VII"/>
    <d v="2024-03-01T00:00:00"/>
    <x v="1"/>
    <x v="5"/>
    <x v="4"/>
    <x v="39"/>
    <s v="125 Tahun 8 Bulan"/>
    <s v="Perawat Pelaksana"/>
    <d v="2024-03-01T00:00:00"/>
    <m/>
    <m/>
    <x v="12"/>
    <s v="-"/>
    <s v="- Dudu Abdul Basyit, A.Md.Kep. (Perawat Pelaksana)_-"/>
    <x v="2"/>
    <m/>
    <x v="5"/>
    <s v="Kampus Karawang"/>
    <x v="7"/>
    <s v="D3 Keperawatan"/>
    <s v="Sekolah Tinggi Ilmu Kesehatan (STIKES) Kharisma Karawang"/>
    <m/>
    <m/>
    <x v="2"/>
    <m/>
    <m/>
    <m/>
    <m/>
    <m/>
  </r>
  <r>
    <s v="Eka Siti Aulia"/>
    <s v="-"/>
    <s v="S.Si."/>
    <s v="- Eka Siti Aulia, S.Si."/>
    <s v="-"/>
    <d v="1998-05-21T00:00:00"/>
    <n v="27"/>
    <s v="27 Tahun 4 Bulan"/>
    <s v="26-30"/>
    <s v="Perempuan"/>
    <s v="-"/>
    <s v="-"/>
    <x v="2"/>
    <x v="6"/>
    <x v="4"/>
    <x v="39"/>
    <s v="125 Tahun 8 Bulan"/>
    <s v="Satuan Pengamanan"/>
    <m/>
    <s v="Urusan Pendidikan, Penelitian dan Pengabdian Masyarakat"/>
    <s v="Pelaksana Administrasi Wakil Direktur I"/>
    <x v="0"/>
    <s v="Mengundurkan diri per 1 Januari 2024"/>
    <s v="- Eka Siti Aulia, S.Si. ()_Mengundurkan diri per 1 Januari 2024"/>
    <x v="2"/>
    <m/>
    <x v="5"/>
    <s v="Karawang"/>
    <x v="3"/>
    <s v="Perpustakaan dan Sains Informasi"/>
    <s v="Universitas Pendidikan Indonesia"/>
    <m/>
    <m/>
    <x v="2"/>
    <m/>
    <m/>
    <m/>
    <m/>
    <m/>
  </r>
  <r>
    <s v="Mursalim U"/>
    <s v="-"/>
    <s v="A.Md.Pi."/>
    <s v="- Mursalim U, A.Md.Pi."/>
    <s v="-"/>
    <d v="1998-07-25T00:00:00"/>
    <n v="27"/>
    <s v="27 Tahun 2 Bulan"/>
    <s v="26-30"/>
    <s v="Laki-laki"/>
    <s v="-"/>
    <s v="-"/>
    <x v="1"/>
    <x v="7"/>
    <x v="4"/>
    <x v="39"/>
    <s v="125 Tahun 8 Bulan"/>
    <s v="Pelaksana Administrasi Pendidikan dan Dosen"/>
    <d v="2025-01-09T00:00:00"/>
    <s v="Urusan Pendidikan, Penelitian dan Pengabdian Masyarakat"/>
    <s v="Pelaksana Administrasi Wakil Direktur I"/>
    <x v="0"/>
    <s v="-"/>
    <s v="- Mursalim U, A.Md.Pi. (Pelaksana Administrasi Pendidikan dan Dosen)_-"/>
    <x v="2"/>
    <m/>
    <x v="5"/>
    <s v="Kampus Karawang"/>
    <x v="7"/>
    <s v="D3 Pengolahan Hasil Perikanan"/>
    <s v="Politeknik Kelautan dan Perikanan Karawang"/>
    <m/>
    <m/>
    <x v="2"/>
    <m/>
    <m/>
    <m/>
    <m/>
    <m/>
  </r>
  <r>
    <s v="Regina Irene Tri Yuniarti"/>
    <s v="-"/>
    <s v="A.Md.T."/>
    <s v="- Regina Irene Tri Yuniarti, A.Md.T."/>
    <s v="-"/>
    <d v="1998-06-17T00:00:00"/>
    <n v="27"/>
    <s v="27 Tahun 3 Bulan"/>
    <s v="26-30"/>
    <s v="Perempuan"/>
    <s v="-"/>
    <s v="-"/>
    <x v="2"/>
    <x v="6"/>
    <x v="4"/>
    <x v="39"/>
    <s v="125 Tahun 8 Bulan"/>
    <s v="Satuan Pengamanan"/>
    <m/>
    <s v="Urusan Keuangan dan Pengelolaan Barang Milik Negara"/>
    <s v="Pelaksana Administrasi Wakil Direktur II"/>
    <x v="0"/>
    <m/>
    <s v="- Regina Irene Tri Yuniarti, A.Md.T. ()_"/>
    <x v="2"/>
    <m/>
    <x v="5"/>
    <s v="Karawang"/>
    <x v="7"/>
    <s v="Teknik Kelautan"/>
    <s v="Politeknik Kelautan dan Perikanan Karawang"/>
    <m/>
    <m/>
    <x v="2"/>
    <m/>
    <m/>
    <m/>
    <m/>
    <m/>
  </r>
  <r>
    <s v="Sujud Setiawan"/>
    <s v="-"/>
    <s v="S.S.T.Pi."/>
    <s v="- Sujud Setiawan, S.S.T.Pi."/>
    <s v="-"/>
    <d v="1991-07-10T00:00:00"/>
    <n v="34"/>
    <s v="34 Tahun 2 Bulan"/>
    <s v="31-35"/>
    <s v="Laki-laki"/>
    <s v="-"/>
    <s v="-"/>
    <x v="2"/>
    <x v="6"/>
    <x v="4"/>
    <x v="39"/>
    <s v="125 Tahun 8 Bulan"/>
    <s v="Satuan Pengamanan"/>
    <m/>
    <s v="Urusan Keuangan dan Pengelolaan Barang Milik Negara"/>
    <s v="Pelaksana Administrasi Wakil Direktur II"/>
    <x v="0"/>
    <s v="Diterima PPPK di Pelabuhan Perikanan Pantai Teluk Batang"/>
    <s v="- Sujud Setiawan, S.S.T.Pi. ()_Diterima PPPK di Pelabuhan Perikanan Pantai Teluk Batang"/>
    <x v="2"/>
    <m/>
    <x v="5"/>
    <s v="Karawang"/>
    <x v="3"/>
    <s v="Teknologi Akuakultur"/>
    <s v="Sekolah Tinggi Perikanan"/>
    <m/>
    <m/>
    <x v="2"/>
    <m/>
    <m/>
    <m/>
    <m/>
    <m/>
  </r>
  <r>
    <s v="Nita"/>
    <s v="-"/>
    <s v="A.Md.Pi."/>
    <s v="- Nita, A.Md.Pi."/>
    <s v="-"/>
    <d v="1999-06-26T00:00:00"/>
    <n v="26"/>
    <s v="26 Tahun 3 Bulan"/>
    <s v="26-30"/>
    <s v="Perempuan"/>
    <s v="-"/>
    <s v="-"/>
    <x v="2"/>
    <x v="6"/>
    <x v="4"/>
    <x v="39"/>
    <s v="125 Tahun 8 Bulan"/>
    <s v="Pengadministrasi Barang Milik Negara"/>
    <m/>
    <s v="Urusan Keuangan dan Pengelolaan Barang Milik Negara"/>
    <s v="Pelaksana Administrasi Wakil Direktur II"/>
    <x v="0"/>
    <s v="Resign 31 Desember 2024"/>
    <s v="- Nita, A.Md.Pi. (Pengadministrasi Barang Milik Negara)_Resign 31 Desember 2024"/>
    <x v="2"/>
    <m/>
    <x v="5"/>
    <s v="Karawang"/>
    <x v="7"/>
    <s v="D3 Pengolahan Hasil Laut"/>
    <s v="Politeknik Kelautan dan Perikanan Karawang"/>
    <m/>
    <m/>
    <x v="2"/>
    <m/>
    <m/>
    <m/>
    <m/>
    <m/>
  </r>
  <r>
    <s v="Dasim Murdasim"/>
    <s v="-"/>
    <s v="-"/>
    <s v="- Dasim Murdasim, -"/>
    <s v="-"/>
    <d v="1973-03-21T00:00:00"/>
    <n v="52"/>
    <s v="52 Tahun 6 Bulan"/>
    <s v="51-55"/>
    <s v="Laki-laki"/>
    <s v="-"/>
    <s v="-"/>
    <x v="1"/>
    <x v="7"/>
    <x v="4"/>
    <x v="39"/>
    <s v="125 Tahun 8 Bulan"/>
    <s v="Petugas Kebersihan"/>
    <s v="-"/>
    <s v="Urusan Tata Usaha dan Kerumahtanggaan (Administrasi/Teknis)"/>
    <s v="Pelaksana Administrasi Wakil Direktur II"/>
    <x v="0"/>
    <s v="-"/>
    <s v="- Dasim Murdasim, - (Petugas Kebersihan)_-"/>
    <x v="2"/>
    <m/>
    <x v="5"/>
    <s v="Kampus Karawang"/>
    <x v="5"/>
    <s v="-"/>
    <s v="-"/>
    <m/>
    <m/>
    <x v="2"/>
    <m/>
    <m/>
    <m/>
    <m/>
    <m/>
  </r>
  <r>
    <s v="Asep Saepudin"/>
    <s v="-"/>
    <s v="-"/>
    <s v="- Asep Saepudin, -"/>
    <s v="-"/>
    <d v="1984-08-11T00:00:00"/>
    <n v="41"/>
    <s v="41 Tahun 1 Bulan"/>
    <s v="41-45"/>
    <s v="Laki-laki"/>
    <s v="-"/>
    <s v="-"/>
    <x v="1"/>
    <x v="7"/>
    <x v="4"/>
    <x v="39"/>
    <s v="125 Tahun 8 Bulan"/>
    <s v="Petugas Kebersihan"/>
    <s v="-"/>
    <s v="Urusan Tata Usaha dan Kerumahtanggaan (Administrasi/Teknis)"/>
    <s v="Pelaksana Administrasi Wakil Direktur II"/>
    <x v="0"/>
    <s v="-"/>
    <s v="- Asep Saepudin, - (Petugas Kebersihan)_-"/>
    <x v="2"/>
    <m/>
    <x v="5"/>
    <s v="Kampus Karawang"/>
    <x v="5"/>
    <s v="-"/>
    <s v="-"/>
    <m/>
    <m/>
    <x v="2"/>
    <m/>
    <m/>
    <m/>
    <m/>
    <m/>
  </r>
  <r>
    <s v="Suyatmin"/>
    <s v="-"/>
    <s v="-"/>
    <s v="- Suyatmin, -"/>
    <s v="-"/>
    <d v="1972-03-21T00:00:00"/>
    <n v="53"/>
    <s v="53 Tahun 6 Bulan"/>
    <s v="51-55"/>
    <s v="Laki-laki"/>
    <s v="-"/>
    <s v="-"/>
    <x v="1"/>
    <x v="7"/>
    <x v="4"/>
    <x v="39"/>
    <s v="125 Tahun 8 Bulan"/>
    <s v="Petugas Kebersihan"/>
    <s v="-"/>
    <s v="Urusan Tata Usaha dan Kerumahtanggaan (Administrasi/Teknis)"/>
    <s v="Pelaksana Administrasi Wakil Direktur II"/>
    <x v="0"/>
    <s v="-"/>
    <s v="- Suyatmin, - (Petugas Kebersihan)_-"/>
    <x v="2"/>
    <m/>
    <x v="5"/>
    <s v="Kampus Karawang"/>
    <x v="5"/>
    <s v="-"/>
    <s v="-"/>
    <m/>
    <m/>
    <x v="2"/>
    <m/>
    <m/>
    <m/>
    <m/>
    <m/>
  </r>
  <r>
    <s v="Muhamad Agung Riyanto"/>
    <s v="-"/>
    <s v="-"/>
    <s v="- Muhamad Agung Riyanto, -"/>
    <s v="-"/>
    <d v="1998-07-18T00:00:00"/>
    <n v="27"/>
    <s v="27 Tahun 2 Bulan"/>
    <s v="26-30"/>
    <s v="Laki-laki"/>
    <s v="-"/>
    <s v="-"/>
    <x v="1"/>
    <x v="7"/>
    <x v="4"/>
    <x v="39"/>
    <s v="125 Tahun 8 Bulan"/>
    <s v="Petugas Kebersihan"/>
    <s v="-"/>
    <s v="Urusan Tata Usaha dan Kerumahtanggaan (Administrasi/Teknis)"/>
    <s v="Pelaksana Administrasi Wakil Direktur II"/>
    <x v="0"/>
    <s v="Lulus PPPK Tahap I"/>
    <s v="- Muhamad Agung Riyanto, - (Petugas Kebersihan)_Lulus PPPK Tahap I"/>
    <x v="2"/>
    <m/>
    <x v="5"/>
    <s v="Kampus Karawang"/>
    <x v="4"/>
    <s v="-"/>
    <s v="-"/>
    <m/>
    <m/>
    <x v="2"/>
    <m/>
    <m/>
    <m/>
    <m/>
    <m/>
  </r>
  <r>
    <s v="Muhammad Dicky Darmawan"/>
    <s v="-"/>
    <s v="-"/>
    <s v="- Muhammad Dicky Darmawan, -"/>
    <s v="-"/>
    <d v="2000-03-29T00:00:00"/>
    <n v="25"/>
    <s v="25 Tahun 6 Bulan"/>
    <s v="21-25"/>
    <s v="Laki-laki"/>
    <s v="-"/>
    <s v="-"/>
    <x v="1"/>
    <x v="7"/>
    <x v="4"/>
    <x v="39"/>
    <s v="125 Tahun 8 Bulan"/>
    <s v="Petugas Kebersihan"/>
    <s v="-"/>
    <s v="Urusan Tata Usaha dan Kerumahtanggaan (Administrasi/Teknis)"/>
    <s v="Pelaksana Administrasi Wakil Direktur II"/>
    <x v="0"/>
    <s v="Lulus PPPK Tahap I"/>
    <s v="- Muhammad Dicky Darmawan, - (Petugas Kebersihan)_Lulus PPPK Tahap I"/>
    <x v="2"/>
    <m/>
    <x v="5"/>
    <s v="Kampus Karawang"/>
    <x v="5"/>
    <s v="-"/>
    <s v="-"/>
    <m/>
    <m/>
    <x v="2"/>
    <m/>
    <m/>
    <m/>
    <m/>
    <m/>
  </r>
  <r>
    <s v="Iwan Nugraha"/>
    <s v="-"/>
    <s v="-"/>
    <s v="- Iwan Nugraha, -"/>
    <s v="-"/>
    <d v="1996-09-17T00:00:00"/>
    <n v="29"/>
    <s v="29 Tahun 0 Bulan"/>
    <s v="26-30"/>
    <s v="Laki-laki"/>
    <s v="-"/>
    <s v="-"/>
    <x v="1"/>
    <x v="7"/>
    <x v="4"/>
    <x v="39"/>
    <s v="125 Tahun 8 Bulan"/>
    <s v="Petugas Kebersihan"/>
    <s v="-"/>
    <s v="Urusan Tata Usaha dan Kerumahtanggaan (Administrasi/Teknis)"/>
    <s v="Pelaksana Administrasi Wakil Direktur II"/>
    <x v="0"/>
    <s v="Lulus PPPK Tahap I"/>
    <s v="- Iwan Nugraha, - (Petugas Kebersihan)_Lulus PPPK Tahap I"/>
    <x v="2"/>
    <m/>
    <x v="5"/>
    <s v="Kampus Karawang"/>
    <x v="4"/>
    <s v="-"/>
    <s v="-"/>
    <m/>
    <m/>
    <x v="2"/>
    <m/>
    <m/>
    <m/>
    <m/>
    <m/>
  </r>
  <r>
    <s v="Idam Tajudin"/>
    <s v="-"/>
    <s v="-"/>
    <s v="- Idam Tajudin, -"/>
    <s v="-"/>
    <d v="1961-02-02T00:00:00"/>
    <n v="64"/>
    <s v="64 Tahun 7 Bulan"/>
    <s v="61-65"/>
    <s v="Laki-laki"/>
    <s v="-"/>
    <s v="-"/>
    <x v="2"/>
    <x v="7"/>
    <x v="4"/>
    <x v="39"/>
    <s v="125 Tahun 8 Bulan"/>
    <s v="Satuan Pengamanan"/>
    <m/>
    <s v="Urusan Tata Usaha dan Kerumahtanggaan (Administrasi/Teknis)"/>
    <s v="Pelaksana Administrasi Wakil Direktur II"/>
    <x v="0"/>
    <m/>
    <s v="- Idam Tajudin, - ()_"/>
    <x v="2"/>
    <m/>
    <x v="5"/>
    <s v="Karawang"/>
    <x v="5"/>
    <s v="-"/>
    <s v="-"/>
    <m/>
    <m/>
    <x v="2"/>
    <m/>
    <m/>
    <m/>
    <m/>
    <m/>
  </r>
  <r>
    <s v="Dulhak"/>
    <s v="-"/>
    <s v="-"/>
    <s v="- Dulhak, -"/>
    <s v="-"/>
    <d v="1985-10-18T00:00:00"/>
    <n v="39"/>
    <s v="39 Tahun 11 Bulan"/>
    <s v="36-40"/>
    <s v="Laki-laki"/>
    <s v="-"/>
    <s v="-"/>
    <x v="1"/>
    <x v="7"/>
    <x v="4"/>
    <x v="39"/>
    <s v="125 Tahun 8 Bulan"/>
    <s v="Satuan Pengamanan"/>
    <s v="-"/>
    <s v="Urusan Tata Usaha dan Kerumahtanggaan (Administrasi/Teknis)"/>
    <s v="Pelaksana Administrasi Wakil Direktur II"/>
    <x v="0"/>
    <s v="-"/>
    <s v="- Dulhak, - (Satuan Pengamanan)_-"/>
    <x v="2"/>
    <m/>
    <x v="5"/>
    <s v="Kampus Karawang"/>
    <x v="4"/>
    <s v="-"/>
    <s v="-"/>
    <m/>
    <m/>
    <x v="2"/>
    <m/>
    <m/>
    <m/>
    <m/>
    <m/>
  </r>
  <r>
    <s v="Wahyudin Ahmad Sukrilah"/>
    <s v="-"/>
    <s v="-"/>
    <s v="- Wahyudin Ahmad Sukrilah, -"/>
    <s v="-"/>
    <d v="1985-06-15T00:00:00"/>
    <n v="40"/>
    <s v="40 Tahun 3 Bulan"/>
    <s v="36-40"/>
    <s v="Laki-laki"/>
    <s v="-"/>
    <s v="-"/>
    <x v="1"/>
    <x v="7"/>
    <x v="4"/>
    <x v="39"/>
    <s v="125 Tahun 8 Bulan"/>
    <s v="Satuan Pengamanan"/>
    <s v="-"/>
    <s v="Urusan Tata Usaha dan Kerumahtanggaan (Administrasi/Teknis)"/>
    <s v="Pelaksana Administrasi Wakil Direktur II"/>
    <x v="0"/>
    <s v="-"/>
    <s v="- Wahyudin Ahmad Sukrilah, - (Satuan Pengamanan)_-"/>
    <x v="2"/>
    <m/>
    <x v="5"/>
    <s v="Kampus Karawang"/>
    <x v="4"/>
    <s v="-"/>
    <s v="-"/>
    <m/>
    <m/>
    <x v="2"/>
    <m/>
    <m/>
    <m/>
    <m/>
    <m/>
  </r>
  <r>
    <s v="Ujang Carmedi AR"/>
    <s v="-"/>
    <s v="-"/>
    <s v="- Ujang Carmedi AR, -"/>
    <s v="-"/>
    <d v="1982-12-19T00:00:00"/>
    <n v="42"/>
    <s v="42 Tahun 9 Bulan"/>
    <s v="41-45"/>
    <s v="Laki-laki"/>
    <s v="-"/>
    <s v="-"/>
    <x v="1"/>
    <x v="7"/>
    <x v="4"/>
    <x v="39"/>
    <s v="125 Tahun 8 Bulan"/>
    <s v="Komandan Satuan Pengamanan"/>
    <d v="2025-01-09T00:00:00"/>
    <s v="Urusan Tata Usaha dan Kerumahtanggaan (Administrasi/Teknis)"/>
    <s v="Pelaksana Administrasi Wakil Direktur II"/>
    <x v="0"/>
    <s v="-"/>
    <s v="- Ujang Carmedi AR, - (Komandan Satuan Pengamanan)_-"/>
    <x v="2"/>
    <m/>
    <x v="5"/>
    <s v="Kampus Karawang"/>
    <x v="6"/>
    <s v="-"/>
    <s v="-"/>
    <m/>
    <m/>
    <x v="2"/>
    <m/>
    <m/>
    <m/>
    <m/>
    <m/>
  </r>
  <r>
    <s v="Nurhasan Basri"/>
    <s v="-"/>
    <s v="-"/>
    <s v="- Nurhasan Basri, -"/>
    <s v="-"/>
    <d v="1991-05-08T00:00:00"/>
    <n v="34"/>
    <s v="34 Tahun 4 Bulan"/>
    <s v="31-35"/>
    <s v="Laki-laki"/>
    <s v="-"/>
    <s v="-"/>
    <x v="1"/>
    <x v="7"/>
    <x v="4"/>
    <x v="39"/>
    <s v="125 Tahun 8 Bulan"/>
    <s v="Pengemudi"/>
    <s v="-"/>
    <s v="Urusan Tata Usaha dan Kerumahtanggaan (Administrasi/Teknis)"/>
    <s v="Pelaksana Administrasi Wakil Direktur II"/>
    <x v="0"/>
    <s v="-"/>
    <s v="- Nurhasan Basri, - (Pengemudi)_-"/>
    <x v="2"/>
    <m/>
    <x v="5"/>
    <s v="Kampus Karawang"/>
    <x v="4"/>
    <s v="-"/>
    <s v="-"/>
    <m/>
    <m/>
    <x v="2"/>
    <m/>
    <m/>
    <m/>
    <m/>
    <m/>
  </r>
  <r>
    <s v="Karnina"/>
    <s v="-"/>
    <s v="-"/>
    <s v="- Karnina, -"/>
    <s v="-"/>
    <d v="1984-06-11T00:00:00"/>
    <n v="41"/>
    <s v="41 Tahun 3 Bulan"/>
    <s v="41-45"/>
    <s v="Perempuan"/>
    <s v="-"/>
    <s v="-"/>
    <x v="2"/>
    <x v="6"/>
    <x v="4"/>
    <x v="39"/>
    <s v="125 Tahun 8 Bulan"/>
    <s v="Satuan Pengamanan"/>
    <m/>
    <s v="Urusan Tata Usaha dan Kerumahtanggaan (Administrasi/Teknis)"/>
    <s v="Pelaksana Administrasi Wakil Direktur II"/>
    <x v="0"/>
    <s v="Mengundurkan diri per 1 Januari 2024"/>
    <s v="- Karnina, - ()_Mengundurkan diri per 1 Januari 2024"/>
    <x v="2"/>
    <m/>
    <x v="5"/>
    <s v="Karawang"/>
    <x v="5"/>
    <s v="-"/>
    <s v="-"/>
    <m/>
    <m/>
    <x v="2"/>
    <m/>
    <m/>
    <m/>
    <m/>
    <m/>
  </r>
  <r>
    <s v="Cefi Rizki Desriansyah"/>
    <s v="-"/>
    <s v="A.Md.Pi."/>
    <s v="- Cefi Rizki Desriansyah, A.Md.Pi."/>
    <s v="-"/>
    <d v="1998-12-02T00:00:00"/>
    <n v="26"/>
    <s v="26 Tahun 9 Bulan"/>
    <s v="26-30"/>
    <s v="Laki-laki"/>
    <s v="-"/>
    <s v="-"/>
    <x v="1"/>
    <x v="7"/>
    <x v="4"/>
    <x v="39"/>
    <s v="125 Tahun 8 Bulan"/>
    <s v="Juru Mudi"/>
    <d v="2025-01-09T00:00:00"/>
    <s v="Urusan Tata Usaha dan Kerumahtanggaan (ABK)"/>
    <s v="Pelaksana Administrasi Wakil Direktur II"/>
    <x v="0"/>
    <s v="-"/>
    <s v="- Cefi Rizki Desriansyah, A.Md.Pi. (Juru Mudi)_-"/>
    <x v="2"/>
    <m/>
    <x v="5"/>
    <s v="Kampus Karawang"/>
    <x v="7"/>
    <s v="D3 Teknik Penangkapan Ikan"/>
    <s v="Politeknik Kelautan dan Perikanan Karawang"/>
    <m/>
    <m/>
    <x v="2"/>
    <m/>
    <m/>
    <m/>
    <m/>
    <m/>
  </r>
  <r>
    <s v="Surya Mukti Rangkuti"/>
    <s v="-"/>
    <s v="-"/>
    <s v="- Surya Mukti Rangkuti, -"/>
    <s v="-"/>
    <d v="1996-06-09T00:00:00"/>
    <n v="29"/>
    <s v="29 Tahun 3 Bulan"/>
    <s v="26-30"/>
    <s v="Laki-laki"/>
    <s v="-"/>
    <s v="-"/>
    <x v="1"/>
    <x v="7"/>
    <x v="4"/>
    <x v="39"/>
    <s v="125 Tahun 8 Bulan"/>
    <s v="Masinis Kapal Latih"/>
    <d v="2025-01-09T00:00:00"/>
    <s v="Urusan Tata Usaha dan Kerumahtanggaan (ABK)"/>
    <s v="Pelaksana Administrasi Wakil Direktur II"/>
    <x v="0"/>
    <s v="-"/>
    <s v="- Surya Mukti Rangkuti, - (Masinis Kapal Latih)_-"/>
    <x v="2"/>
    <m/>
    <x v="5"/>
    <s v="Kampus Karawang"/>
    <x v="4"/>
    <s v="-"/>
    <s v="-"/>
    <m/>
    <m/>
    <x v="2"/>
    <m/>
    <m/>
    <m/>
    <m/>
    <m/>
  </r>
  <r>
    <s v="Abi Nubli Hanifi"/>
    <s v="-"/>
    <s v="S.I.Kom."/>
    <s v="- Abi Nubli Hanifi, S.I.Kom."/>
    <s v="-"/>
    <d v="1995-10-05T00:00:00"/>
    <n v="29"/>
    <s v="29 Tahun 11 Bulan"/>
    <s v="26-30"/>
    <s v="Laki-laki"/>
    <s v="-"/>
    <s v="-"/>
    <x v="2"/>
    <x v="6"/>
    <x v="4"/>
    <x v="39"/>
    <s v="125 Tahun 8 Bulan"/>
    <s v="Satuan Pengamanan"/>
    <m/>
    <s v="Urusan Kehumasan"/>
    <s v="Pelaksana Administrasi Wakil Direktur II"/>
    <x v="0"/>
    <s v="diterima P3K di Setjen KKP"/>
    <s v="- Abi Nubli Hanifi, S.I.Kom. ()_diterima P3K di Setjen KKP"/>
    <x v="2"/>
    <m/>
    <x v="5"/>
    <s v="Karawang"/>
    <x v="3"/>
    <s v="Ilmu Komunikasi"/>
    <s v="-"/>
    <m/>
    <m/>
    <x v="2"/>
    <m/>
    <m/>
    <m/>
    <m/>
    <m/>
  </r>
  <r>
    <s v="Lili Amalia"/>
    <s v="-"/>
    <s v="S.Pd."/>
    <s v="- Lili Amalia, S.Pd."/>
    <s v="-"/>
    <d v="2000-06-18T00:00:00"/>
    <n v="25"/>
    <s v="25 Tahun 3 Bulan"/>
    <s v="21-25"/>
    <s v="Perempuan"/>
    <s v="-"/>
    <s v="-"/>
    <x v="1"/>
    <x v="7"/>
    <x v="4"/>
    <x v="39"/>
    <s v="125 Tahun 8 Bulan"/>
    <s v="Pengadministrasi Kepegawaian"/>
    <s v="-"/>
    <s v="Urusan Kepegawaian"/>
    <s v="Pelaksana Administrasi Wakil Direktur II"/>
    <x v="0"/>
    <s v="-"/>
    <s v="- Lili Amalia, S.Pd. (Pengadministrasi Kepegawaian)_-"/>
    <x v="2"/>
    <m/>
    <x v="5"/>
    <s v="Kampus Karawang"/>
    <x v="3"/>
    <s v="S1 Manajemen Pendidikan Islam"/>
    <s v="Universitas Singaperbangsa Karawang"/>
    <m/>
    <m/>
    <x v="2"/>
    <m/>
    <m/>
    <m/>
    <m/>
    <m/>
  </r>
  <r>
    <s v="Siti Hajar"/>
    <s v="-"/>
    <s v="S.Ak."/>
    <s v="- Siti Hajar, S.Ak."/>
    <s v="-"/>
    <d v="2002-02-28T00:00:00"/>
    <n v="23"/>
    <s v="23 Tahun 7 Bulan"/>
    <s v="21-25"/>
    <s v="Perempuan"/>
    <s v="-"/>
    <s v="-"/>
    <x v="1"/>
    <x v="7"/>
    <x v="4"/>
    <x v="39"/>
    <s v="125 Tahun 8 Bulan"/>
    <s v="Pengadministrasi Keuangan"/>
    <s v="-"/>
    <s v="Urusan Keuangan dan Pengelolaan Barang Milik Negara"/>
    <s v="Pelaksana Administrasi Wakil Direktur II"/>
    <x v="0"/>
    <s v="-"/>
    <s v="- Siti Hajar, S.Ak. (Pengadministrasi Keuangan)_-"/>
    <x v="2"/>
    <m/>
    <x v="5"/>
    <s v="Kampus Karawang"/>
    <x v="3"/>
    <s v="S1 Akuntansi"/>
    <s v="Universitas Singaperbangsa Karawang"/>
    <m/>
    <m/>
    <x v="2"/>
    <m/>
    <m/>
    <m/>
    <m/>
    <m/>
  </r>
  <r>
    <s v="Muhamad Altela Gartizha"/>
    <s v="-"/>
    <s v="A.Md.T."/>
    <s v="- Muhamad Altela Gartizha, A.Md.T."/>
    <s v="-"/>
    <d v="2003-01-31T00:00:00"/>
    <n v="22"/>
    <s v="22 Tahun 7 Bulan"/>
    <s v="21-25"/>
    <s v="Laki-laki"/>
    <s v="-"/>
    <s v="-"/>
    <x v="2"/>
    <x v="7"/>
    <x v="4"/>
    <x v="39"/>
    <s v="125 Tahun 8 Bulan"/>
    <s v="Panitera"/>
    <s v="-"/>
    <s v="Urusan Tata Usaha dan Kerumahtanggaan (Administrasi/Teknis)"/>
    <s v="Pelaksana Administrasi Wakil Direktur II"/>
    <x v="0"/>
    <s v="-"/>
    <s v="- Muhamad Altela Gartizha, A.Md.T. (Panitera)_-"/>
    <x v="2"/>
    <m/>
    <x v="5"/>
    <s v="Kampus Karawang"/>
    <x v="7"/>
    <s v="D3 Teknik Kelautan"/>
    <s v="Politeknik Kelautan dan Perikanan Karawang"/>
    <m/>
    <m/>
    <x v="2"/>
    <m/>
    <m/>
    <m/>
    <m/>
    <m/>
  </r>
  <r>
    <s v="Karsum"/>
    <s v="-"/>
    <s v="-"/>
    <s v="- Karsum, -"/>
    <s v="-"/>
    <d v="1971-04-23T00:00:00"/>
    <n v="54"/>
    <s v="54 Tahun 5 Bulan"/>
    <s v="51-55"/>
    <s v="Laki-laki"/>
    <s v="-"/>
    <s v="-"/>
    <x v="1"/>
    <x v="7"/>
    <x v="4"/>
    <x v="39"/>
    <s v="125 Tahun 8 Bulan"/>
    <s v="Petugas Kebersihan"/>
    <d v="2025-01-09T00:00:00"/>
    <s v="Urusan Tata Usaha dan Kerumahtanggaan (Administrasi/Teknis)"/>
    <s v="Pelaksana Administrasi Wakil Direktur II"/>
    <x v="0"/>
    <s v="-"/>
    <s v="- Karsum, - (Petugas Kebersihan)_-"/>
    <x v="2"/>
    <m/>
    <x v="5"/>
    <s v="Kampus Karawang"/>
    <x v="5"/>
    <s v="-"/>
    <s v="-"/>
    <m/>
    <m/>
    <x v="2"/>
    <m/>
    <m/>
    <m/>
    <m/>
    <m/>
  </r>
  <r>
    <s v="Syabry Bin Amin"/>
    <s v="-"/>
    <s v="S.St.Pi."/>
    <s v="- Syabry Bin Amin, S.St.Pi."/>
    <s v="-"/>
    <d v="1993-08-15T00:00:00"/>
    <n v="32"/>
    <s v="32 Tahun 1 Bulan"/>
    <s v="31-35"/>
    <s v="Laki-laki"/>
    <s v="-"/>
    <s v="-"/>
    <x v="2"/>
    <x v="6"/>
    <x v="4"/>
    <x v="39"/>
    <s v="125 Tahun 8 Bulan"/>
    <s v="Satuan Pengamanan"/>
    <m/>
    <s v="Urusan Administrasi Ketarunaan dan Alumni"/>
    <s v="Pelaksana Administrasi Wakil Direktur III"/>
    <x v="0"/>
    <s v="diterima P3K di PSDKP"/>
    <s v="- Syabry Bin Amin, S.St.Pi. ()_diterima P3K di PSDKP"/>
    <x v="2"/>
    <m/>
    <x v="5"/>
    <s v="Karawang"/>
    <x v="3"/>
    <s v="Teknologi Pengelolaan Sumber Daya Perairan"/>
    <s v="-"/>
    <m/>
    <m/>
    <x v="2"/>
    <m/>
    <m/>
    <m/>
    <m/>
    <m/>
  </r>
  <r>
    <s v="Rio Gunawan Manalu"/>
    <s v="-"/>
    <s v="S.St.Pi."/>
    <s v="- Rio Gunawan Manalu, S.St.Pi."/>
    <s v="-"/>
    <d v="1987-03-11T00:00:00"/>
    <n v="38"/>
    <s v="38 Tahun 6 Bulan"/>
    <s v="36-40"/>
    <s v="Laki-laki"/>
    <s v="-"/>
    <s v="-"/>
    <x v="1"/>
    <x v="7"/>
    <x v="4"/>
    <x v="39"/>
    <s v="125 Tahun 8 Bulan"/>
    <s v="Pelaksana Unit Asrama "/>
    <d v="2025-01-09T00:00:00"/>
    <s v="Urusan Pembinaan Karakter"/>
    <s v="Pelaksana Administrasi Wakil Direktur III"/>
    <x v="0"/>
    <s v="Lulus PPPK Tahap I"/>
    <s v="- Rio Gunawan Manalu, S.St.Pi. (Pelaksana Unit Asrama )_Lulus PPPK Tahap I"/>
    <x v="2"/>
    <m/>
    <x v="5"/>
    <s v="Kampus Karawang"/>
    <x v="3"/>
    <s v="D4 Teknologi Pengelolaan Sumber Daya Perairan"/>
    <s v="Sekolah Tinggi Perikanan"/>
    <m/>
    <m/>
    <x v="2"/>
    <m/>
    <m/>
    <m/>
    <m/>
    <m/>
  </r>
  <r>
    <s v="Yasmina Safitri"/>
    <s v="-"/>
    <s v="S.Tr.Pi."/>
    <s v="- Yasmina Safitri, S.Tr.Pi."/>
    <s v="-"/>
    <d v="1996-08-11T00:00:00"/>
    <n v="29"/>
    <s v="29 Tahun 1 Bulan"/>
    <s v="26-30"/>
    <s v="Perempuan"/>
    <s v="-"/>
    <s v="-"/>
    <x v="1"/>
    <x v="7"/>
    <x v="4"/>
    <x v="39"/>
    <s v="125 Tahun 8 Bulan"/>
    <s v="Pengadministrasi BMN dan Persediaan"/>
    <d v="2025-01-09T00:00:00"/>
    <s v="Urusan Keuangan dan Pengelolaan Barang Milik Negara"/>
    <s v="Pelaksana Administrasi Wakil Direktur II"/>
    <x v="0"/>
    <s v="Lulus PPPK Tahap I"/>
    <s v="- Yasmina Safitri, S.Tr.Pi. (Pengadministrasi BMN dan Persediaan)_Lulus PPPK Tahap I"/>
    <x v="2"/>
    <m/>
    <x v="5"/>
    <s v="Kampus Karawang"/>
    <x v="3"/>
    <s v="D4 Teknologi Akuakultur"/>
    <s v="Sekolah Tinggi Perikanan"/>
    <m/>
    <m/>
    <x v="2"/>
    <m/>
    <m/>
    <m/>
    <m/>
    <m/>
  </r>
  <r>
    <s v="Harun"/>
    <s v="-"/>
    <s v="-"/>
    <s v="- Harun, -"/>
    <s v="-"/>
    <d v="1982-05-08T00:00:00"/>
    <n v="43"/>
    <s v="43 Tahun 4 Bulan"/>
    <s v="41-45"/>
    <s v="Laki-laki"/>
    <s v="-"/>
    <s v="-"/>
    <x v="1"/>
    <x v="7"/>
    <x v="4"/>
    <x v="39"/>
    <s v="125 Tahun 8 Bulan"/>
    <s v="Petugas Kebersihan"/>
    <d v="2025-01-09T00:00:00"/>
    <s v="Urusan Tata Usaha dan Kerumahtanggaan (Administrasi/Teknis)"/>
    <s v="Pelaksana Administrasi Wakil Direktur II"/>
    <x v="0"/>
    <s v="Lulus PPPK Tahap I"/>
    <s v="- Harun, - ()_Lulus PPPK Tahap I"/>
    <x v="2"/>
    <m/>
    <x v="5"/>
    <s v="Kampus Karawang"/>
    <x v="6"/>
    <s v="-"/>
    <s v="-"/>
    <m/>
    <m/>
    <x v="2"/>
    <m/>
    <m/>
    <m/>
    <m/>
    <m/>
  </r>
  <r>
    <s v="Ghayah Fattaah Sya"/>
    <s v="-"/>
    <s v="A.Md.Pi."/>
    <s v="- Ghayah Fattaah Sya, A.Md.Pi."/>
    <s v="-"/>
    <d v="1997-05-25T00:00:00"/>
    <n v="28"/>
    <s v="28 Tahun 4 Bulan"/>
    <s v="26-30"/>
    <s v="Laki-laki"/>
    <s v="-"/>
    <s v="-"/>
    <x v="1"/>
    <x v="7"/>
    <x v="4"/>
    <x v="39"/>
    <s v="125 Tahun 8 Bulan"/>
    <s v="Pelaksana TEFA TPPP"/>
    <d v="2025-01-09T00:00:00"/>
    <s v="Urusan Pendidikan, Penelitian dan Pengabdian Masyarakat"/>
    <s v="Pelaksana Administrasi Wakil Direktur I"/>
    <x v="0"/>
    <s v="Lulus PPPK Tahap I"/>
    <s v="- Ghayah Fattaah Sya, A.Md.Pi. ()_Lulus PPPK Tahap I"/>
    <x v="2"/>
    <m/>
    <x v="5"/>
    <s v="Kampus Karawang"/>
    <x v="7"/>
    <s v="D3 Teknik Pengolahan Produk Perikanan"/>
    <s v="Politeknik Kelautan dan Perikanan Karawang"/>
    <m/>
    <m/>
    <x v="2"/>
    <m/>
    <m/>
    <m/>
    <m/>
    <m/>
  </r>
  <r>
    <s v="Junariyah"/>
    <s v="-"/>
    <s v="-"/>
    <s v="- Junariyah, -"/>
    <s v="-"/>
    <d v="1971-12-02T00:00:00"/>
    <n v="53"/>
    <s v="53 Tahun 9 Bulan"/>
    <s v="51-55"/>
    <s v="Perempuan"/>
    <s v="-"/>
    <s v="-"/>
    <x v="1"/>
    <x v="7"/>
    <x v="4"/>
    <x v="39"/>
    <s v="125 Tahun 8 Bulan"/>
    <s v="Juru Masak"/>
    <s v="-"/>
    <s v="Urusan Pembinaan Karakter"/>
    <s v="Pelaksana Administrasi Wakil Direktur III"/>
    <x v="0"/>
    <s v="-"/>
    <s v="- Junariyah, - ()_-"/>
    <x v="2"/>
    <m/>
    <x v="5"/>
    <s v="Kampus Karawang"/>
    <x v="5"/>
    <s v="-"/>
    <s v="-"/>
    <m/>
    <m/>
    <x v="2"/>
    <m/>
    <m/>
    <m/>
    <m/>
    <m/>
  </r>
  <r>
    <s v="Opik Sunjaya"/>
    <s v="-"/>
    <s v="-"/>
    <s v="- Opik Sunjaya, -"/>
    <s v="-"/>
    <d v="1995-03-14T00:00:00"/>
    <n v="30"/>
    <s v="30 Tahun 6 Bulan"/>
    <s v="26-30"/>
    <s v="Laki-laki"/>
    <s v="-"/>
    <s v="-"/>
    <x v="1"/>
    <x v="7"/>
    <x v="4"/>
    <x v="39"/>
    <s v="125 Tahun 8 Bulan"/>
    <s v="Petugas Kebersihan"/>
    <d v="2025-01-09T00:00:00"/>
    <s v="Urusan Tata Usaha dan Kerumahtanggaan (Administrasi/Teknis)"/>
    <s v="Pelaksana Administrasi Wakil Direktur II"/>
    <x v="0"/>
    <s v="-"/>
    <s v="- Opik Sunjaya, - ()_-"/>
    <x v="2"/>
    <m/>
    <x v="5"/>
    <s v="Kampus Karawang"/>
    <x v="4"/>
    <s v="-"/>
    <s v="-"/>
    <m/>
    <m/>
    <x v="2"/>
    <m/>
    <m/>
    <m/>
    <m/>
    <m/>
  </r>
  <r>
    <s v="Rinnai Klara Tampubolon"/>
    <m/>
    <s v="S.Tr.Pi"/>
    <s v=" Rinnai Klara Tampubolon, S.Tr.Pi"/>
    <m/>
    <d v="2002-04-29T00:00:00"/>
    <n v="23"/>
    <s v="23 Tahun 5 Bulan"/>
    <s v="21-25"/>
    <s v="Perempuan"/>
    <m/>
    <m/>
    <x v="1"/>
    <x v="7"/>
    <x v="4"/>
    <x v="39"/>
    <s v="125 Tahun 8 Bulan"/>
    <s v="Pembina Karakter"/>
    <d v="2025-01-09T00:00:00"/>
    <s v="Urusan Pembinaan Karakter"/>
    <s v="Pelaksana Administrasi Wakil Direktur III"/>
    <x v="0"/>
    <m/>
    <s v=" Rinnai Klara Tampubolon, S.Tr.Pi ()_"/>
    <x v="2"/>
    <m/>
    <x v="5"/>
    <s v="Kampus Karawang"/>
    <x v="3"/>
    <s v="D4. Teknologi Akuakultur"/>
    <s v="Politeknik Ahli Usaha Perikanan"/>
    <m/>
    <m/>
    <x v="2"/>
    <m/>
    <m/>
    <m/>
    <m/>
    <m/>
  </r>
  <r>
    <s v="Asep Riyadi"/>
    <m/>
    <m/>
    <s v=" Asep Riyadi, "/>
    <m/>
    <d v="1996-09-15T00:00:00"/>
    <n v="29"/>
    <s v="29 Tahun 0 Bulan"/>
    <s v="26-30"/>
    <s v="Laki-laki"/>
    <m/>
    <m/>
    <x v="1"/>
    <x v="7"/>
    <x v="4"/>
    <x v="39"/>
    <s v="125 Tahun 8 Bulan"/>
    <s v="Tenaga Lapangan"/>
    <d v="2025-01-09T00:00:00"/>
    <s v="Urusan Tata Usaha dan Kerumahtanggaan (Administrasi/Teknis)"/>
    <s v="Pelaksana Administrasi Wakil Direktur II"/>
    <x v="0"/>
    <m/>
    <s v=" Asep Riyadi,  ()_"/>
    <x v="2"/>
    <m/>
    <x v="5"/>
    <s v="Kampus Karawang"/>
    <x v="4"/>
    <m/>
    <m/>
    <m/>
    <m/>
    <x v="2"/>
    <m/>
    <m/>
    <m/>
    <m/>
    <m/>
  </r>
  <r>
    <s v="Asep Suparman"/>
    <m/>
    <m/>
    <s v=" Asep Suparman, "/>
    <m/>
    <d v="1992-01-01T00:00:00"/>
    <n v="33"/>
    <s v="33 Tahun 8 Bulan"/>
    <s v="31-35"/>
    <s v="Laki-laki"/>
    <m/>
    <m/>
    <x v="1"/>
    <x v="7"/>
    <x v="4"/>
    <x v="39"/>
    <s v="125 Tahun 8 Bulan"/>
    <s v="Tenaga Lapangan"/>
    <d v="2025-01-09T00:00:00"/>
    <s v="Urusan Tata Usaha dan Kerumahtanggaan (Administrasi/Teknis)"/>
    <s v="Pelaksana Administrasi Wakil Direktur II"/>
    <x v="0"/>
    <m/>
    <s v=" Asep Suparman,  ()_"/>
    <x v="2"/>
    <m/>
    <x v="5"/>
    <s v="Kampus Karawang"/>
    <x v="4"/>
    <m/>
    <m/>
    <m/>
    <m/>
    <x v="2"/>
    <m/>
    <m/>
    <m/>
    <m/>
    <m/>
  </r>
  <r>
    <s v="Muhamad Ali Ulat"/>
    <s v="-"/>
    <s v="S.Pi., M.Si."/>
    <s v="- Muhamad Ali Ulat, S.Pi., M.Si."/>
    <s v="19730430 200112 1 002"/>
    <d v="1973-04-30T00:00:00"/>
    <n v="52"/>
    <s v="52 Tahun 5 Bulan"/>
    <s v="51-55"/>
    <s v="Laki-laki"/>
    <s v="Pembina Utama Muda, IV/c"/>
    <d v="2024-02-01T00:00:00"/>
    <x v="1"/>
    <x v="0"/>
    <x v="1"/>
    <x v="156"/>
    <s v="12 Tahun 7 Bulan"/>
    <m/>
    <m/>
    <m/>
    <m/>
    <x v="0"/>
    <s v="DIREKTUR"/>
    <s v="- Muhamad Ali Ulat, S.Pi., M.Si. (Lektor Kepala)_DIREKTUR"/>
    <x v="14"/>
    <s v="TPI/PT"/>
    <x v="6"/>
    <s v="Kampus Kupang"/>
    <x v="0"/>
    <s v="S2 Teknologi Kelautan"/>
    <s v="Universitas Pattimura"/>
    <n v="1762751652130082"/>
    <n v="3930047301"/>
    <x v="0"/>
    <s v="2011"/>
    <s v="115060200730"/>
    <s v="PTPS-UNHAS-11-008"/>
    <d v="2011-12-16T00:00:00"/>
    <s v="Teknologi Penangkapan Ikan"/>
  </r>
  <r>
    <s v="Yesaya Mau"/>
    <s v="Dr."/>
    <s v="A.Pi., M.Si."/>
    <s v="Dr. Yesaya Mau, A.Pi., M.Si."/>
    <s v="19611203 198903 1 115"/>
    <d v="1961-12-03T00:00:00"/>
    <n v="63"/>
    <s v="63 Tahun 9 Bulan"/>
    <s v="61-65"/>
    <s v="Laki-laki"/>
    <s v="Pembina Tk.I, IV/b"/>
    <d v="2013-10-01T00:00:00"/>
    <x v="1"/>
    <x v="0"/>
    <x v="0"/>
    <x v="119"/>
    <s v="4 Tahun 5 Bulan"/>
    <m/>
    <m/>
    <m/>
    <m/>
    <x v="0"/>
    <s v="Kepala Unit Keilmuan dan Nalar Taruna"/>
    <s v="Dr. Yesaya Mau, A.Pi., M.Si. (Lektor)_Kepala Unit Keilmuan dan Nalar Taruna"/>
    <x v="14"/>
    <s v="TPI/PT"/>
    <x v="6"/>
    <s v="Kampus Kupang"/>
    <x v="1"/>
    <s v="S3 Manajemen Sumber Daya Pantai"/>
    <s v="Universitas Diponegoro"/>
    <n v="1535739640130063"/>
    <n v="3903126101"/>
    <x v="0"/>
    <s v="2020"/>
    <s v="20139500609351"/>
    <s v="20-001005-0769"/>
    <d v="2020-11-03T00:00:00"/>
    <s v="Teknologi Penangkapan Ikan"/>
  </r>
  <r>
    <s v="Rasdam"/>
    <s v="-"/>
    <s v="S.Pi., M.Si."/>
    <s v="- Rasdam, S.Pi., M.Si."/>
    <s v="19890111 201801 1 001"/>
    <d v="1989-01-11T00:00:00"/>
    <n v="36"/>
    <s v="36 Tahun 8 Bulan"/>
    <s v="36-40"/>
    <s v="Laki-laki"/>
    <s v="Penata, III/c"/>
    <d v="2022-10-01T00:00:00"/>
    <x v="0"/>
    <x v="0"/>
    <x v="0"/>
    <x v="23"/>
    <s v="3 Tahun 2 Bulan"/>
    <m/>
    <m/>
    <m/>
    <m/>
    <x v="0"/>
    <s v="TUBEL (19 Agustus 2024 s.d 18 Agustus 2028)"/>
    <s v="- Rasdam, S.Pi., M.Si. (Lektor)_TUBEL (19 Agustus 2024 s.d 18 Agustus 2028)"/>
    <x v="14"/>
    <s v="TPI/PT"/>
    <x v="6"/>
    <s v="Kampus Kupang"/>
    <x v="0"/>
    <s v="S2 Manajemen Sumber Daya Pantai"/>
    <s v="Universitas Diponegoro"/>
    <n v="2443767668130262"/>
    <n v="3911018901"/>
    <x v="0"/>
    <s v="2020"/>
    <s v="20139500609462"/>
    <s v="20-001001-0780"/>
    <d v="2020-11-03T00:00:00"/>
    <s v="Teknologi Penangkapan Ikan"/>
  </r>
  <r>
    <s v="Sugiono"/>
    <s v="-"/>
    <s v="A.Pi., M.M."/>
    <s v="- Sugiono, A.Pi., M.M."/>
    <s v="19600609 198603 1 009"/>
    <d v="1960-06-09T00:00:00"/>
    <n v="65"/>
    <s v="65 Tahun 3 Bulan"/>
    <s v="61-65"/>
    <s v="Laki-laki"/>
    <s v="Pembina, IV/a"/>
    <d v="2009-04-01T00:00:00"/>
    <x v="2"/>
    <x v="0"/>
    <x v="0"/>
    <x v="87"/>
    <s v="3 Tahun 11 Bulan"/>
    <m/>
    <m/>
    <m/>
    <m/>
    <x v="0"/>
    <s v="Pensiun per 1 Juni 2025"/>
    <s v="- Sugiono, A.Pi., M.M. (Lektor)_Pensiun per 1 Juni 2025"/>
    <x v="14"/>
    <s v="TPI/PT"/>
    <x v="6"/>
    <s v="Kampus Kupang"/>
    <x v="0"/>
    <s v="S2 Ilmu Manajemen"/>
    <s v="STIE IPWI"/>
    <n v="4941738639130062"/>
    <n v="3909066001"/>
    <x v="0"/>
    <s v="2020"/>
    <s v="20139500609400"/>
    <s v="20-001005-0770"/>
    <d v="2020-11-03T00:00:00"/>
    <s v="Teknologi Penangkapan Ikan"/>
  </r>
  <r>
    <s v="Irandha Citra Marasi Siahaan"/>
    <s v="-"/>
    <s v="M.Si."/>
    <s v="- Irandha Citra Marasi Siahaan, M.Si."/>
    <s v="19930919 201902 2 004"/>
    <d v="1993-09-19T00:00:00"/>
    <n v="32"/>
    <s v="32 Tahun 0 Bulan"/>
    <s v="31-35"/>
    <s v="Perempuan"/>
    <s v="Penata, III/c"/>
    <d v="2023-10-01T00:00:00"/>
    <x v="1"/>
    <x v="0"/>
    <x v="0"/>
    <x v="133"/>
    <s v="2 Tahun 3 Bulan"/>
    <m/>
    <m/>
    <m/>
    <m/>
    <x v="0"/>
    <s v="WADIR III"/>
    <s v="- Irandha Citra Marasi Siahaan, M.Si. (Lektor)_WADIR III"/>
    <x v="14"/>
    <s v="TPI/PT"/>
    <x v="6"/>
    <s v="Kampus Kupang"/>
    <x v="0"/>
    <s v="S2 Ilmu Perairan"/>
    <s v="Universitas Sam Ratulangi"/>
    <n v="3251771672230333"/>
    <n v="1419099301"/>
    <x v="0"/>
    <s v="2022"/>
    <s v="22139500607101"/>
    <s v="22-001007-2014"/>
    <d v="2022-11-22T00:00:00"/>
    <s v="Pengolahan Hasil Perikanan"/>
  </r>
  <r>
    <s v="Jhon Septin Maurido Siregar"/>
    <s v="-"/>
    <s v="M.Si."/>
    <s v="- Jhon Septin Maurido Siregar, M.Si."/>
    <s v="19900709 201902 1 005"/>
    <d v="1990-07-09T00:00:00"/>
    <n v="35"/>
    <s v="35 Tahun 2 Bulan"/>
    <s v="31-35"/>
    <s v="Laki-laki"/>
    <s v="Penata, III/c"/>
    <d v="2023-10-01T00:00:00"/>
    <x v="1"/>
    <x v="0"/>
    <x v="0"/>
    <x v="110"/>
    <s v="2 Tahun 2 Bulan"/>
    <m/>
    <m/>
    <m/>
    <m/>
    <x v="0"/>
    <s v="Kaprodi TPI"/>
    <s v="- Jhon Septin Maurido Siregar, M.Si. (Lektor)_Kaprodi TPI"/>
    <x v="14"/>
    <s v="TPI/PT"/>
    <x v="6"/>
    <s v="Kampus Kupang"/>
    <x v="0"/>
    <s v="S2 Ilmu Pengelolaan Sumber Daya Pesisir dan Lautan"/>
    <s v="Institut Pertanian Bogor"/>
    <n v="9041768669130304"/>
    <s v="0809079003"/>
    <x v="0"/>
    <s v="2023"/>
    <s v="23139500607071"/>
    <s v="23-001007-2-2007"/>
    <d v="2023-10-31T00:00:00"/>
    <s v="Teknologi Penangkapan Ikan"/>
  </r>
  <r>
    <s v="Ganang Dwi Prasetyo"/>
    <s v="-"/>
    <s v="M.Si."/>
    <s v="- Ganang Dwi Prasetyo, M.Si."/>
    <s v="19920611 201902 1 005"/>
    <d v="1992-06-11T00:00:00"/>
    <n v="33"/>
    <s v="33 Tahun 3 Bulan"/>
    <s v="31-35"/>
    <s v="Laki-laki"/>
    <s v="Penata, III/c"/>
    <d v="2023-10-01T00:00:00"/>
    <x v="0"/>
    <x v="0"/>
    <x v="0"/>
    <x v="133"/>
    <s v="2 Tahun 3 Bulan"/>
    <m/>
    <m/>
    <m/>
    <m/>
    <x v="0"/>
    <s v="TUBEL (12 Agustus 2024 s.d. 11 Agustus 2028)"/>
    <s v="- Ganang Dwi Prasetyo, M.Si. (Lektor)_TUBEL (12 Agustus 2024 s.d. 11 Agustus 2028)"/>
    <x v="14"/>
    <s v="TPI/PT"/>
    <x v="6"/>
    <s v="Kampus Kupang"/>
    <x v="0"/>
    <s v="S2 Teknologi Perikanan Laut"/>
    <s v="Institut Pertanian Bogor"/>
    <n v="3943770671130322"/>
    <n v="3911069201"/>
    <x v="0"/>
    <s v="2023"/>
    <s v="23139500607076"/>
    <s v="23-001007-2-2009"/>
    <d v="2023-10-31T00:00:00"/>
    <s v="Pemanfaatan Sumberdaya Perikanan"/>
  </r>
  <r>
    <s v="Resky Amalia Rajab"/>
    <s v="-"/>
    <s v="M.Si."/>
    <s v="- Resky Amalia Rajab, M.Si."/>
    <s v="19940525 201902 2 008"/>
    <d v="1994-05-25T00:00:00"/>
    <n v="31"/>
    <s v="31 Tahun 4 Bulan"/>
    <s v="31-35"/>
    <s v="Perempuan"/>
    <s v="Penata, III/c"/>
    <d v="2023-10-01T00:00:00"/>
    <x v="1"/>
    <x v="0"/>
    <x v="0"/>
    <x v="110"/>
    <s v="2 Tahun 2 Bulan"/>
    <m/>
    <m/>
    <m/>
    <m/>
    <x v="0"/>
    <s v="Kepala Pusat Kewirausahaan"/>
    <s v="- Resky Amalia Rajab, M.Si. (Lektor)_Kepala Pusat Kewirausahaan"/>
    <x v="14"/>
    <s v="TPI/PT"/>
    <x v="6"/>
    <s v="Kampus Kupang"/>
    <x v="0"/>
    <s v="S2 Ilmu Kelautan dan Perikanan"/>
    <s v="Universitas Hasanuddin"/>
    <s v="0857772673230342"/>
    <s v="0926059401"/>
    <x v="0"/>
    <s v="2023"/>
    <s v="23139500607057"/>
    <s v="23-001007-2-2008"/>
    <d v="2023-10-31T00:00:00"/>
    <s v="Teknologi Penangkapan Ikan"/>
  </r>
  <r>
    <s v="Edizul Adiwijaya Sadir"/>
    <s v="-"/>
    <s v="S.ST., M.Tr.Pi."/>
    <s v="- Edizul Adiwijaya Sadir, S.ST., M.Tr.Pi."/>
    <s v="19870602 201403 1 001"/>
    <d v="1987-06-02T00:00:00"/>
    <n v="38"/>
    <s v="38 Tahun 3 Bulan"/>
    <s v="36-40"/>
    <s v="Laki-laki"/>
    <s v="Penata, III/c"/>
    <d v="2023-04-01T00:00:00"/>
    <x v="1"/>
    <x v="0"/>
    <x v="3"/>
    <x v="96"/>
    <s v="2 Tahun 4 Bulan"/>
    <m/>
    <m/>
    <m/>
    <m/>
    <x v="0"/>
    <s v="Sekretaris Prodi TPI"/>
    <s v="- Edizul Adiwijaya Sadir, S.ST., M.Tr.Pi. (Asisten Ahli)_Sekretaris Prodi TPI"/>
    <x v="14"/>
    <s v="TPI/PT"/>
    <x v="6"/>
    <s v="Kampus Kupang"/>
    <x v="0"/>
    <s v="S2 Pemanfaatan Sumber Daya Perikanan"/>
    <s v="Politeknik Ahli Usaha Perikanan"/>
    <n v="4934765666110042"/>
    <n v="39020687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9 Mei 2023_x000a_"/>
  </r>
  <r>
    <s v="Putri Agil Lestari"/>
    <s v="-"/>
    <s v="S.Pi., M.Si."/>
    <s v="- Putri Agil Lestari, S.Pi., M.Si."/>
    <s v="20011012 202506 2 001"/>
    <d v="2001-10-12T00:00:00"/>
    <n v="23"/>
    <s v="23 Tahun 11 Bulan"/>
    <s v="21-25"/>
    <s v="Perempuan"/>
    <s v="Penata Muda Tk.I, III/b"/>
    <d v="2025-06-01T00:00:00"/>
    <x v="1"/>
    <x v="0"/>
    <x v="5"/>
    <x v="136"/>
    <s v="0 Tahun 3 Bulan"/>
    <m/>
    <m/>
    <m/>
    <m/>
    <x v="0"/>
    <m/>
    <s v="- Putri Agil Lestari, S.Pi., M.Si. (Calon Dosen)_"/>
    <x v="14"/>
    <s v="TPI/PT"/>
    <x v="6"/>
    <s v="Kampus Kupang"/>
    <x v="0"/>
    <s v="S2 Ilmu Pengelolaan Sumber Daya Pesisir dan Lautan"/>
    <s v="Institut Pertanian Bogor"/>
    <m/>
    <m/>
    <x v="1"/>
    <m/>
    <m/>
    <m/>
    <m/>
    <m/>
  </r>
  <r>
    <s v="Muhammad Zainal Fanani"/>
    <s v="-"/>
    <s v="S.T., M.Si."/>
    <s v="- Muhammad Zainal Fanani, S.T., M.Si."/>
    <s v="19750505 200604 1 003"/>
    <d v="1975-05-05T00:00:00"/>
    <n v="50"/>
    <s v="50 Tahun 4 Bulan"/>
    <s v="46-50"/>
    <s v="Laki-laki"/>
    <s v="Penata Tk.I, III/d"/>
    <d v="2021-04-01T00:00:00"/>
    <x v="0"/>
    <x v="0"/>
    <x v="0"/>
    <x v="157"/>
    <s v="7 Tahun 11 Bulan"/>
    <m/>
    <m/>
    <m/>
    <m/>
    <x v="0"/>
    <s v="Perpanjangan TUBEL (21 September 2024 s.d 31 Agustus 2025)"/>
    <s v="- Muhammad Zainal Fanani, S.T., M.Si. (Lektor)_Perpanjangan TUBEL (21 September 2024 s.d 31 Agustus 2025)"/>
    <x v="8"/>
    <s v="MP/PK"/>
    <x v="6"/>
    <s v="Kampus Kupang"/>
    <x v="0"/>
    <s v="S2 Ilmu Perairan"/>
    <s v="Universitas Sam Ratulangi"/>
    <n v="4837753654132232"/>
    <n v="3905057501"/>
    <x v="0"/>
    <s v="2015"/>
    <s v="15139500210220"/>
    <s v="15-001001-0995"/>
    <d v="2015-12-19T00:00:00"/>
    <s v="Teknik Mesin (dan Ilmu Permesinan Lain)"/>
  </r>
  <r>
    <s v="I Made Aditya Nugraha"/>
    <s v="-"/>
    <s v="M.T."/>
    <s v="- I Made Aditya Nugraha, M.T."/>
    <s v="19880710 201902 1 004"/>
    <d v="1988-07-10T00:00:00"/>
    <n v="37"/>
    <s v="37 Tahun 2 Bulan"/>
    <s v="36-40"/>
    <s v="Laki-laki"/>
    <s v="Penata, III/c"/>
    <d v="2023-10-01T00:00:00"/>
    <x v="1"/>
    <x v="0"/>
    <x v="0"/>
    <x v="133"/>
    <s v="2 Tahun 3 Bulan"/>
    <m/>
    <m/>
    <m/>
    <m/>
    <x v="0"/>
    <s v="-"/>
    <s v="- I Made Aditya Nugraha, M.T. (Lektor)_-"/>
    <x v="8"/>
    <s v="MP/PK"/>
    <x v="6"/>
    <s v="Kampus Kupang"/>
    <x v="0"/>
    <s v="S2 Teknik Elektro"/>
    <s v="Universitas Udayana"/>
    <n v="3042766667130373"/>
    <s v="0810078801"/>
    <x v="0"/>
    <s v="2020"/>
    <s v="20139500609459"/>
    <s v="20-001001-0760"/>
    <d v="2020-11-03T00:00:00"/>
    <s v="Teknik Elektro"/>
  </r>
  <r>
    <s v="Muhamad Amril Idrus"/>
    <s v="-"/>
    <s v="S.T., M.T."/>
    <s v="- Muhamad Amril Idrus, S.T., M.T."/>
    <s v="19891220 201801 1 002"/>
    <d v="1989-12-20T00:00:00"/>
    <n v="35"/>
    <s v="35 Tahun 9 Bulan"/>
    <s v="31-35"/>
    <s v="Laki-laki"/>
    <s v="Penata, III/c"/>
    <d v="2023-04-01T00:00:00"/>
    <x v="1"/>
    <x v="0"/>
    <x v="0"/>
    <x v="22"/>
    <s v="2 Tahun 7 Bulan"/>
    <m/>
    <m/>
    <m/>
    <m/>
    <x v="0"/>
    <s v="WADIR I"/>
    <s v="- Muhamad Amril Idrus, S.T., M.T. (Lektor)_WADIR I"/>
    <x v="8"/>
    <s v="MP/PK"/>
    <x v="6"/>
    <s v="Kampus Kupang"/>
    <x v="0"/>
    <s v="S2 Teknologi Kelautan"/>
    <s v="Institut Teknologi Sepuluh Nopember"/>
    <n v="6552767668131033"/>
    <n v="3920128901"/>
    <x v="0"/>
    <s v="2020"/>
    <s v="20139500609467"/>
    <s v="20-001001-0781"/>
    <d v="2020-11-03T00:00:00"/>
    <s v="Teknik Sistem Perkapalan"/>
  </r>
  <r>
    <s v="Febi Luthfiani"/>
    <s v="-"/>
    <s v="M.T."/>
    <s v="- Febi Luthfiani, M.T."/>
    <s v="19921119 201902 2 014"/>
    <d v="1992-11-19T00:00:00"/>
    <n v="32"/>
    <s v="32 Tahun 10 Bulan"/>
    <s v="31-35"/>
    <s v="Perempuan"/>
    <s v="Penata, III/c"/>
    <d v="2023-10-01T00:00:00"/>
    <x v="1"/>
    <x v="0"/>
    <x v="0"/>
    <x v="110"/>
    <s v="2 Tahun 2 Bulan"/>
    <m/>
    <m/>
    <m/>
    <m/>
    <x v="0"/>
    <s v="KAPRODI MP"/>
    <s v="- Febi Luthfiani, M.T. (Lektor)_KAPRODI MP"/>
    <x v="8"/>
    <s v="MP/PK"/>
    <x v="6"/>
    <s v="Kampus Kupang"/>
    <x v="0"/>
    <s v="S2 Ilmu dan Teknik Material"/>
    <s v="Institut Teknologi Bandung"/>
    <n v="2451770671230253"/>
    <n v="3919119201"/>
    <x v="0"/>
    <s v="2023"/>
    <s v="23139500607077"/>
    <s v="23-001001-0673"/>
    <d v="2023-10-31T00:00:00"/>
    <s v="Teknik Material (Ilmu Bahan)"/>
  </r>
  <r>
    <s v="Rivandi Muhammad Santanamihardja"/>
    <s v="-"/>
    <s v="S.T., M.T."/>
    <s v="- Rivandi Muhammad Santanamihardja, S.T., M.T."/>
    <s v="19951220 202506 1 001"/>
    <d v="1995-12-20T00:00:00"/>
    <n v="29"/>
    <s v="29 Tahun 9 Bulan"/>
    <s v="26-30"/>
    <s v="Laki-laki"/>
    <s v="Penata Muda Tk.I, III/b"/>
    <d v="2025-06-01T00:00:00"/>
    <x v="1"/>
    <x v="0"/>
    <x v="5"/>
    <x v="136"/>
    <s v="0 Tahun 3 Bulan"/>
    <m/>
    <m/>
    <m/>
    <m/>
    <x v="0"/>
    <m/>
    <s v="- Rivandi Muhammad Santanamihardja, S.T., M.T. (Calon Dosen)_"/>
    <x v="8"/>
    <s v="MP/PK"/>
    <x v="6"/>
    <s v="Kampus Kupang"/>
    <x v="0"/>
    <s v="S2 Teknik Elektro"/>
    <s v="Universitas Telkom"/>
    <m/>
    <m/>
    <x v="1"/>
    <m/>
    <m/>
    <m/>
    <m/>
    <m/>
  </r>
  <r>
    <s v="Rolandsius Sareng"/>
    <s v="-"/>
    <s v="M.Tr.Pi"/>
    <s v="- Rolandsius Sareng, M.Tr.Pi"/>
    <s v="19931017 202506 1 001"/>
    <d v="1993-10-17T00:00:00"/>
    <n v="31"/>
    <s v="31 Tahun 11 Bulan"/>
    <s v="31-35"/>
    <s v="Laki-laki"/>
    <s v="Penata Muda Tk.I, III/b"/>
    <d v="2025-06-01T00:00:00"/>
    <x v="1"/>
    <x v="0"/>
    <x v="5"/>
    <x v="136"/>
    <s v="0 Tahun 3 Bulan"/>
    <m/>
    <m/>
    <m/>
    <m/>
    <x v="0"/>
    <m/>
    <s v="- Rolandsius Sareng, M.Tr.Pi (Calon Dosen)_"/>
    <x v="8"/>
    <s v="MP/PK"/>
    <x v="6"/>
    <s v="Kampus Kupang"/>
    <x v="0"/>
    <s v="S2 Pemanfaatan Sumberdaya Perikanan"/>
    <s v="Sekolah Tinggi Perikanan"/>
    <m/>
    <m/>
    <x v="1"/>
    <m/>
    <m/>
    <m/>
    <m/>
    <m/>
  </r>
  <r>
    <s v="Mukhlis Ali"/>
    <s v="-"/>
    <s v="M.T."/>
    <s v="- Mukhlis Ali, M.T."/>
    <s v="19821002 202421 1 001"/>
    <d v="1982-10-02T00:00:00"/>
    <n v="42"/>
    <s v="42 Tahun 11 Bulan"/>
    <s v="41-45"/>
    <s v="Laki-laki"/>
    <s v="XI"/>
    <d v="2024-03-01T00:00:00"/>
    <x v="1"/>
    <x v="2"/>
    <x v="0"/>
    <x v="130"/>
    <s v="1 Tahun 6 Bulan"/>
    <m/>
    <m/>
    <m/>
    <m/>
    <x v="0"/>
    <s v="Kepala Satuan Penjaminan Mutu"/>
    <s v="- Mukhlis Ali, M.T. (Lektor)_Kepala Satuan Penjaminan Mutu"/>
    <x v="8"/>
    <s v="MP/PK"/>
    <x v="6"/>
    <s v="Kampus Kupang"/>
    <x v="0"/>
    <s v="S2 Teknik Mesin"/>
    <s v="Institut Teknologi Bandung"/>
    <n v="2334760661130183"/>
    <s v="0402108209"/>
    <x v="0"/>
    <s v="2021"/>
    <s v="21104106703927"/>
    <s v="20212001000291"/>
    <d v="2021-12-20T00:00:00"/>
    <s v="Teknik Mesin (dan Ilmu Permesinan Lain)"/>
  </r>
  <r>
    <s v="Zainal Usman"/>
    <s v="-"/>
    <s v="S.P., M.Si."/>
    <s v="- Zainal Usman, S.P., M.Si."/>
    <s v="19761205 200212 1 004"/>
    <d v="1976-12-05T00:00:00"/>
    <n v="48"/>
    <s v="48 Tahun 9 Bulan"/>
    <s v="46-50"/>
    <s v="Laki-laki"/>
    <s v="Penata Tk.I, III/d"/>
    <d v="2018-04-01T00:00:00"/>
    <x v="1"/>
    <x v="0"/>
    <x v="1"/>
    <x v="68"/>
    <s v="0 Tahun 1 Bulan"/>
    <m/>
    <m/>
    <m/>
    <m/>
    <x v="0"/>
    <s v="WADIR II_belum pencantuman gelar S3"/>
    <s v="- Zainal Usman, S.P., M.Si. (Lektor Kepala)_WADIR II_belum pencantuman gelar S3"/>
    <x v="10"/>
    <s v="TAK/TBP/BDI"/>
    <x v="6"/>
    <s v="Kampus Kupang"/>
    <x v="1"/>
    <s v="S3 Ilmu Perikanan"/>
    <s v="Universitas Hasanuddin"/>
    <n v="9547754655110012"/>
    <n v="3915127601"/>
    <x v="0"/>
    <s v="2019"/>
    <s v="19139500508869"/>
    <s v="19-001004-0566"/>
    <d v="2019-10-25T00:00:00"/>
    <s v="Budidaya Perikanan"/>
  </r>
  <r>
    <s v="Riris Yuli Valentine"/>
    <s v="-"/>
    <s v="S.Pi., M.P."/>
    <s v="- Riris Yuli Valentine, S.Pi., M.P."/>
    <s v="19900729 201801 2 002"/>
    <d v="1990-07-29T00:00:00"/>
    <n v="35"/>
    <s v="35 Tahun 2 Bulan"/>
    <s v="31-35"/>
    <s v="Perempuan"/>
    <s v="Penata Tk.I, III/d"/>
    <d v="2022-10-01T00:00:00"/>
    <x v="1"/>
    <x v="0"/>
    <x v="0"/>
    <x v="23"/>
    <s v="3 Tahun 2 Bulan"/>
    <m/>
    <m/>
    <m/>
    <m/>
    <x v="0"/>
    <s v="Sekretaris Prodi TBP"/>
    <s v="- Riris Yuli Valentine, S.Pi., M.P. (Lektor)_Sekretaris Prodi TBP"/>
    <x v="10"/>
    <s v="TAK/TBP/BDI"/>
    <x v="6"/>
    <s v="Kampus Kupang"/>
    <x v="0"/>
    <s v="S2 Agronomi"/>
    <s v="Universitas Padjadjaran"/>
    <n v="7061768669230233"/>
    <n v="3929079001"/>
    <x v="0"/>
    <s v="2020"/>
    <s v="20139500600135"/>
    <s v="20-001005-0617"/>
    <d v="2020-08-03T00:00:00"/>
    <s v="Budidaya Perikanan"/>
  </r>
  <r>
    <s v="Pieter Amalo"/>
    <s v="-"/>
    <s v="S.TP., M.M."/>
    <s v="- Pieter Amalo, S.TP., M.M."/>
    <s v="19601008 198503 1 026"/>
    <d v="1960-10-08T00:00:00"/>
    <n v="64"/>
    <s v="64 Tahun 11 Bulan"/>
    <s v="61-65"/>
    <s v="Laki-laki"/>
    <s v="Pembina Tk.I, IV/b"/>
    <d v="2016-04-01T00:00:00"/>
    <x v="1"/>
    <x v="0"/>
    <x v="0"/>
    <x v="146"/>
    <s v="3 Tahun 6 Bulan"/>
    <m/>
    <m/>
    <m/>
    <m/>
    <x v="0"/>
    <s v="-"/>
    <s v="- Pieter Amalo, S.TP., M.M. (Lektor)_-"/>
    <x v="10"/>
    <s v="TAK/TBP/BDI"/>
    <x v="6"/>
    <s v="Kampus Kupang"/>
    <x v="0"/>
    <s v="S2 Magister Manajemen Agribisnis"/>
    <s v="Institut Pertanian Bogor"/>
    <n v="9340738639130092"/>
    <n v="3908106001"/>
    <x v="0"/>
    <s v="2020"/>
    <s v="20139500609618"/>
    <s v="20-001027-0464"/>
    <d v="2020-12-01T00:00:00"/>
    <s v="Agribisnis"/>
  </r>
  <r>
    <s v="Lukas Giovani Gonzales Serihollo"/>
    <s v="-"/>
    <s v="M.P."/>
    <s v="- Lukas Giovani Gonzales Serihollo, M.P."/>
    <s v="19890530 201902 1 004"/>
    <d v="1989-05-30T00:00:00"/>
    <n v="36"/>
    <s v="36 Tahun 4 Bulan"/>
    <s v="36-40"/>
    <s v="Laki-laki"/>
    <s v="Penata, III/c"/>
    <d v="2023-10-01T00:00:00"/>
    <x v="1"/>
    <x v="0"/>
    <x v="0"/>
    <x v="110"/>
    <s v="2 Tahun 2 Bulan"/>
    <m/>
    <m/>
    <m/>
    <m/>
    <x v="0"/>
    <s v="Kepala TEFA Tambak Budidaya Udang, Garam, dan Rumput Laut"/>
    <s v="- Lukas Giovani Gonzales Serihollo, M.P. (Lektor)_Kepala TEFA Tambak Budidaya Udang, Garam, dan Rumput Laut"/>
    <x v="10"/>
    <s v="TAK/TBP/BDI"/>
    <x v="6"/>
    <s v="Kampus Kupang"/>
    <x v="0"/>
    <s v="S2 Budidaya Perairan"/>
    <s v="Universitas Brawijaya"/>
    <n v="9862767668137012"/>
    <n v="3930058901"/>
    <x v="0"/>
    <s v="2024"/>
    <s v="24139500610215"/>
    <s v="24-001001-0745"/>
    <d v="2024-08-01T00:00:00"/>
    <s v="Budidaya Perikanan_x000a_"/>
  </r>
  <r>
    <s v="Sartika Tangguda"/>
    <s v="-"/>
    <s v="M.P."/>
    <s v="- Sartika Tangguda, M.P."/>
    <s v="19900406 201902 2 005"/>
    <d v="1990-04-06T00:00:00"/>
    <n v="35"/>
    <s v="35 Tahun 5 Bulan"/>
    <s v="31-35"/>
    <s v="Perempuan"/>
    <s v="Penata, III/c"/>
    <d v="2023-10-01T00:00:00"/>
    <x v="1"/>
    <x v="0"/>
    <x v="0"/>
    <x v="110"/>
    <s v="2 Tahun 2 Bulan"/>
    <m/>
    <m/>
    <m/>
    <m/>
    <x v="0"/>
    <s v="KAPRODI TBP"/>
    <s v="- Sartika Tangguda, M.P. (Lektor)_KAPRODI TBP"/>
    <x v="10"/>
    <s v="TAK/TBP/BDI"/>
    <x v="6"/>
    <s v="Kampus Kupang"/>
    <x v="0"/>
    <s v="S2 Budidaya Perairan"/>
    <s v="Universitas Brawijaya"/>
    <n v="1738768669230362"/>
    <s v="0006049002"/>
    <x v="0"/>
    <s v="2024"/>
    <s v="24139500610216"/>
    <s v="24-001001-0685"/>
    <d v="2024-08-01T00:00:00"/>
    <s v="Budidaya Perairan_x000a_"/>
  </r>
  <r>
    <s v="Rifqah Pratiwi"/>
    <s v="-"/>
    <s v="M.Si."/>
    <s v="- Rifqah Pratiwi, M.Si."/>
    <s v="19930114 201902 2 001"/>
    <d v="1993-01-14T00:00:00"/>
    <n v="32"/>
    <s v="32 Tahun 8 Bulan"/>
    <s v="31-35"/>
    <s v="Perempuan"/>
    <s v="Penata, III/c"/>
    <d v="2023-10-01T00:00:00"/>
    <x v="1"/>
    <x v="0"/>
    <x v="0"/>
    <x v="133"/>
    <s v="2 Tahun 3 Bulan"/>
    <m/>
    <m/>
    <m/>
    <m/>
    <x v="0"/>
    <s v="Kepala P3M"/>
    <s v="- Rifqah Pratiwi, M.Si. (Lektor)_Kepala P3M"/>
    <x v="10"/>
    <s v="TAK/TBP/BDI"/>
    <x v="6"/>
    <s v="Kampus Kupang"/>
    <x v="0"/>
    <s v="S2 Ilmu Akuakultur"/>
    <s v="Institut Pertanian Bogor"/>
    <n v="7446771672230232"/>
    <n v="3914019301"/>
    <x v="0"/>
    <s v="2024"/>
    <s v="24139500610218"/>
    <s v="24-001001-0734"/>
    <d v="2024-08-01T00:00:00"/>
    <s v="Budidaya Perairan_x000a_"/>
  </r>
  <r>
    <s v="Dimas Rizky Hariyadi"/>
    <s v="-"/>
    <s v="M.Sc."/>
    <s v="- Dimas Rizky Hariyadi, M.Sc."/>
    <s v="19910619 201902 1 002"/>
    <d v="1991-06-19T00:00:00"/>
    <n v="34"/>
    <s v="34 Tahun 3 Bulan"/>
    <s v="31-35"/>
    <s v="Laki-laki"/>
    <s v="Penata, III/c"/>
    <d v="2023-10-01T00:00:00"/>
    <x v="0"/>
    <x v="0"/>
    <x v="0"/>
    <x v="110"/>
    <s v="2 Tahun 2 Bulan"/>
    <m/>
    <m/>
    <m/>
    <m/>
    <x v="0"/>
    <s v="TUBEL (12 Agustus 2024 s.d. 11 Agustus 2028)"/>
    <s v="- Dimas Rizky Hariyadi, M.Sc. (Lektor)_TUBEL (12 Agustus 2024 s.d. 11 Agustus 2028)"/>
    <x v="10"/>
    <s v="TAK/TBP/BDI"/>
    <x v="6"/>
    <s v="Kampus Kupang"/>
    <x v="0"/>
    <s v="S2 Ilmu Perikanan"/>
    <s v="Universitas Gadjah Mada"/>
    <n v="9951769670130292"/>
    <n v="3919069101"/>
    <x v="0"/>
    <s v="2023"/>
    <s v="23139500607074"/>
    <s v="23-001001-0672"/>
    <d v="2023-10-31T00:00:00"/>
    <s v="Budidaya Perikanan"/>
  </r>
  <r>
    <s v="Ni Putu Dian Kusuma"/>
    <s v="-"/>
    <s v="S.St.Pi., M.P."/>
    <s v="- Ni Putu Dian Kusuma, S.St.Pi., M.P."/>
    <s v="19890321 201012 2 002"/>
    <d v="1989-03-21T00:00:00"/>
    <n v="36"/>
    <s v="36 Tahun 6 Bulan"/>
    <s v="36-40"/>
    <s v="Perempuan"/>
    <s v="Penata Tk.I, III/d"/>
    <d v="2021-04-01T00:00:00"/>
    <x v="1"/>
    <x v="0"/>
    <x v="0"/>
    <x v="68"/>
    <s v="0 Tahun 1 Bulan"/>
    <m/>
    <m/>
    <m/>
    <m/>
    <x v="0"/>
    <s v="Kepala Pusat Pembinaan Karakter"/>
    <s v="- Ni Putu Dian Kusuma, S.St.Pi., M.P. (Lektor)_Kepala Pusat Pembinaan Karakter"/>
    <x v="10"/>
    <s v="TAK/TBP/BDI"/>
    <x v="6"/>
    <s v="Kampus Kupang"/>
    <x v="0"/>
    <s v="S2 Budidaya Perairan"/>
    <s v="Universitas Brawijaya"/>
    <n v="8653767668231072"/>
    <n v="39210389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6) Data Pangkat Golongan anda kosong/Tidak Valid (1 Januari 1970). (Untuk keperluan Perhitungan Nilai Gabungan SERDOS). Bisa dilakukan pengecekan pada menu Profil &gt; Kepangkatan. Apakah data kepangkatan ada atau tidak, jika ada pastikan Terhitung Mulai Tanggal valid (tidak tanggal 1 Januari 1970)_x000a__x000a_TMT Jabfung Dosen Pertama:_x000a_9 Januari 2023_x000a_"/>
  </r>
  <r>
    <s v="Fitriany Podungge"/>
    <s v="-"/>
    <s v="S.Pi., M.Si."/>
    <s v="- Fitriany Podungge, S.Pi., M.Si."/>
    <s v="19910417 202506 2 001"/>
    <d v="1991-04-17T00:00:00"/>
    <n v="34"/>
    <s v="34 Tahun 5 Bulan"/>
    <s v="31-35"/>
    <s v="Perempuan"/>
    <s v="Penata Muda Tk.I, III/b"/>
    <d v="2025-06-01T00:00:00"/>
    <x v="1"/>
    <x v="0"/>
    <x v="5"/>
    <x v="136"/>
    <s v="0 Tahun 3 Bulan"/>
    <m/>
    <m/>
    <m/>
    <m/>
    <x v="0"/>
    <m/>
    <s v="- Fitriany Podungge, S.Pi., M.Si. (Calon Dosen)_"/>
    <x v="10"/>
    <s v="TAK/TBP/BDI"/>
    <x v="6"/>
    <s v="Kampus Kupang"/>
    <x v="0"/>
    <s v="S2 Tekonologi Hasil Perikanan"/>
    <s v="Institut Pertanian Bogor"/>
    <m/>
    <m/>
    <x v="1"/>
    <m/>
    <m/>
    <m/>
    <m/>
    <m/>
  </r>
  <r>
    <s v="Aguslan"/>
    <s v="-"/>
    <s v="S.St.Pi."/>
    <s v="- Aguslan, S.St.Pi."/>
    <s v="19920904 201503 1 001"/>
    <d v="1992-09-04T00:00:00"/>
    <n v="33"/>
    <s v="33 Tahun 0 Bulan"/>
    <s v="31-35"/>
    <s v="Laki-laki"/>
    <s v="Penata Muda Tk.I, III/b"/>
    <d v="2021-04-01T00:00:00"/>
    <x v="1"/>
    <x v="4"/>
    <x v="4"/>
    <x v="39"/>
    <s v="125 Tahun 8 Bulan"/>
    <s v="Analis Pengelolaan Keuangan APBN Ahli Pertama"/>
    <d v="2024-04-02T00:00:00"/>
    <m/>
    <m/>
    <x v="8"/>
    <s v="-"/>
    <s v="- Aguslan, S.St.Pi. (Analis Pengelolaan Keuangan APBN Ahli Pertama)_-"/>
    <x v="2"/>
    <m/>
    <x v="6"/>
    <s v="Kampus Kupang"/>
    <x v="3"/>
    <s v="D4 Teknologi Penangkapan Ikan"/>
    <s v="Sekolah Tinggi Perikanan"/>
    <m/>
    <m/>
    <x v="2"/>
    <m/>
    <m/>
    <m/>
    <m/>
    <m/>
  </r>
  <r>
    <s v="Verranita Tri Andri Astuti"/>
    <s v="-"/>
    <s v="S.St.Pi."/>
    <s v="- Verranita Tri Andri Astuti, S.St.Pi."/>
    <s v="19870425 201503 2 001"/>
    <d v="1987-04-25T00:00:00"/>
    <n v="38"/>
    <s v="38 Tahun 5 Bulan"/>
    <s v="36-40"/>
    <s v="Perempuan"/>
    <s v="Penata, III/c"/>
    <d v="2023-04-01T00:00:00"/>
    <x v="1"/>
    <x v="3"/>
    <x v="4"/>
    <x v="39"/>
    <s v="125 Tahun 8 Bulan"/>
    <s v="Kepala Subbagian Umum"/>
    <d v="2021-12-21T00:00:00"/>
    <s v="Urusan Tata Usaha dan Kerumahtanggaan (Administrasi/Teknis)"/>
    <s v="Pelaksana Administrasi Wakil Direktur II"/>
    <x v="0"/>
    <s v="Ketua Pengarustamaan Gender"/>
    <s v="- Verranita Tri Andri Astuti, S.St.Pi. (Kepala Subbagian Umum)_Ketua Pengarustamaan Gender"/>
    <x v="2"/>
    <m/>
    <x v="6"/>
    <s v="Kampus Kupang"/>
    <x v="3"/>
    <s v="D4 Teknologi Akuakultur"/>
    <s v="Sekolah Tinggi Perikanan"/>
    <m/>
    <m/>
    <x v="2"/>
    <m/>
    <m/>
    <m/>
    <m/>
    <m/>
  </r>
  <r>
    <s v="Sudarmono"/>
    <s v="-"/>
    <s v="S.Pi., M.Tr.Pi."/>
    <s v="- Sudarmono, S.Pi., M.Tr.Pi."/>
    <s v="19771222 200604 1 009"/>
    <d v="1977-12-22T00:00:00"/>
    <n v="47"/>
    <s v="47 Tahun 9 Bulan"/>
    <s v="46-50"/>
    <s v="Laki-laki"/>
    <s v="Penata Tk.I, III/d"/>
    <d v="2024-02-01T00:00:00"/>
    <x v="1"/>
    <x v="3"/>
    <x v="4"/>
    <x v="39"/>
    <s v="125 Tahun 8 Bulan"/>
    <s v="Penyusun Laporan Keuangan"/>
    <d v="2023-08-24T00:00:00"/>
    <s v="Urusan Keuangan dan Pengelolaan Barang Milik Negara"/>
    <s v="Pelaksana Administrasi Wakil Direktur II"/>
    <x v="0"/>
    <s v="Kepala TEFA Prodi MP"/>
    <s v="- Sudarmono, S.Pi., M.Tr.Pi. (Penyusun Laporan Keuangan)_Kepala TEFA Prodi MP"/>
    <x v="2"/>
    <m/>
    <x v="6"/>
    <s v="Kampus Kupang"/>
    <x v="0"/>
    <s v="S2 Pemanfaatan Sumber Daya Perikanan"/>
    <s v="Politeknik Ahli Usaha Perikanan"/>
    <m/>
    <m/>
    <x v="2"/>
    <m/>
    <m/>
    <m/>
    <m/>
    <m/>
  </r>
  <r>
    <s v="Charlens Polin"/>
    <s v="-"/>
    <s v="S.Pi., M.Si."/>
    <s v="- Charlens Polin, S.Pi., M.Si."/>
    <s v="19711231 199903 1 057"/>
    <d v="1971-12-31T00:00:00"/>
    <n v="53"/>
    <s v="53 Tahun 8 Bulan"/>
    <s v="51-55"/>
    <s v="Laki-laki"/>
    <s v="Pembina, IV/a"/>
    <d v="2017-10-01T00:00:00"/>
    <x v="1"/>
    <x v="3"/>
    <x v="4"/>
    <x v="39"/>
    <s v="125 Tahun 8 Bulan"/>
    <s v="Analis Perencanaan, Evaluasi dan Pelaporan"/>
    <d v="2022-11-01T00:00:00"/>
    <s v="Urusan Tata Usaha dan Kerumahtanggaan (Administrasi/Teknis)"/>
    <s v="Pelaksana Administrasi Wakil Direktur II"/>
    <x v="0"/>
    <s v="Ketua Sistem Pengawasan Internal"/>
    <s v="- Charlens Polin, S.Pi., M.Si. (Analis Perencanaan, Evaluasi dan Pelaporan)_Ketua Sistem Pengawasan Internal"/>
    <x v="2"/>
    <m/>
    <x v="6"/>
    <s v="Kampus Kupang"/>
    <x v="0"/>
    <s v="S2 Ilmu Lingkungan"/>
    <s v="Universitas Nusa Cendana"/>
    <n v="8563749650131653"/>
    <n v="3931127101"/>
    <x v="2"/>
    <m/>
    <m/>
    <m/>
    <m/>
    <m/>
  </r>
  <r>
    <s v="Nurhijriani"/>
    <s v="-"/>
    <s v="S.St.Pi."/>
    <s v="- Nurhijriani, S.St.Pi."/>
    <s v="19830601 201403 2 002"/>
    <d v="1983-06-01T00:00:00"/>
    <n v="42"/>
    <s v="42 Tahun 3 Bulan"/>
    <s v="41-45"/>
    <s v="Perempuan"/>
    <s v="Penata, III/c"/>
    <d v="2025-04-01T00:00:00"/>
    <x v="1"/>
    <x v="3"/>
    <x v="4"/>
    <x v="39"/>
    <s v="125 Tahun 8 Bulan"/>
    <s v="Pengelola Sarana dan Prasarana Kantor"/>
    <d v="2023-01-01T00:00:00"/>
    <s v="Urusan Tata Usaha dan Kerumahtanggaan (Administrasi/Teknis)"/>
    <s v="Pelaksana Administrasi Wakil Direktur II"/>
    <x v="0"/>
    <s v="-"/>
    <s v="- Nurhijriani, S.St.Pi. (Pengelola Sarana dan Prasarana Kantor)_-"/>
    <x v="2"/>
    <m/>
    <x v="6"/>
    <s v="Kampus Kupang"/>
    <x v="3"/>
    <s v="D4 Teknologi Akuakultur"/>
    <s v="Sekolah Tinggi Perikanan"/>
    <m/>
    <m/>
    <x v="2"/>
    <m/>
    <m/>
    <m/>
    <m/>
    <m/>
  </r>
  <r>
    <s v="Agustinus A.H. Ratung"/>
    <s v="-"/>
    <s v="S.ST., M.Tr.Pi."/>
    <s v="- Agustinus A.H. Ratung, S.ST., M.Tr.Pi."/>
    <s v="19860425 201503 1 001"/>
    <d v="1986-04-25T00:00:00"/>
    <n v="39"/>
    <s v="39 Tahun 5 Bulan"/>
    <s v="36-40"/>
    <s v="Laki-laki"/>
    <s v="Penata Muda Tk.I, III/b"/>
    <d v="2022-04-01T00:00:00"/>
    <x v="1"/>
    <x v="3"/>
    <x v="4"/>
    <x v="39"/>
    <s v="125 Tahun 8 Bulan"/>
    <s v="Mualim"/>
    <d v="2023-01-01T00:00:00"/>
    <s v="Urusan Tata Usaha dan Kerumahtanggaan (ABK)"/>
    <s v="Pelaksana Administrasi Wakil Direktur II"/>
    <x v="0"/>
    <s v="Kepala Laboratorium Fishinggear"/>
    <s v="- Agustinus A.H. Ratung, S.ST., M.Tr.Pi. (Mualim)_Kepala Laboratorium Fishinggear"/>
    <x v="2"/>
    <m/>
    <x v="6"/>
    <s v="Kampus Kupang"/>
    <x v="0"/>
    <s v="S2 Pemanfaatan Sumber Daya Perikanan"/>
    <s v="Politeknik Ahli Usaha Perikanan"/>
    <m/>
    <m/>
    <x v="2"/>
    <m/>
    <m/>
    <m/>
    <m/>
    <m/>
  </r>
  <r>
    <s v="Dyah Fransiska Doko"/>
    <s v="-"/>
    <s v="S.Kel."/>
    <s v="- Dyah Fransiska Doko, S.Kel."/>
    <s v="19861117 201403 2 002"/>
    <d v="1986-11-17T00:00:00"/>
    <n v="38"/>
    <s v="38 Tahun 10 Bulan"/>
    <s v="36-40"/>
    <s v="Perempuan"/>
    <s v="Penata, III/c"/>
    <d v="2024-04-01T00:00:00"/>
    <x v="1"/>
    <x v="3"/>
    <x v="4"/>
    <x v="39"/>
    <s v="125 Tahun 8 Bulan"/>
    <s v="Bendahara"/>
    <d v="2021-09-30T00:00:00"/>
    <s v="Urusan Keuangan dan Pengelolaan Barang Milik Negara"/>
    <s v="Pelaksana Administrasi Wakil Direktur II"/>
    <x v="0"/>
    <s v="-"/>
    <s v="- Dyah Fransiska Doko, S.Kel. (Bendahara)_-"/>
    <x v="2"/>
    <m/>
    <x v="6"/>
    <s v="Kampus Kupang"/>
    <x v="3"/>
    <s v="S1 Oseanografi"/>
    <s v="Universitas Diponegoro"/>
    <m/>
    <m/>
    <x v="2"/>
    <m/>
    <m/>
    <m/>
    <m/>
    <m/>
  </r>
  <r>
    <s v="I Gusti Ngurah Raditya Putra"/>
    <s v="-"/>
    <s v="S.St.Pi."/>
    <s v="- I Gusti Ngurah Raditya Putra, S.St.Pi."/>
    <s v="19881015 201403 1 001"/>
    <d v="1988-10-15T00:00:00"/>
    <n v="36"/>
    <s v="36 Tahun 11 Bulan"/>
    <s v="36-40"/>
    <s v="Laki-laki"/>
    <s v="Penata, III/c"/>
    <d v="2023-04-01T00:00:00"/>
    <x v="1"/>
    <x v="3"/>
    <x v="4"/>
    <x v="39"/>
    <s v="125 Tahun 8 Bulan"/>
    <s v="Pengelola Barang Milik Negara"/>
    <d v="2023-01-01T00:00:00"/>
    <s v="Urusan Keuangan dan Pengelolaan Barang Milik Negara"/>
    <s v="Pelaksana Administrasi Wakil Direktur II"/>
    <x v="0"/>
    <s v="-"/>
    <s v="- I Gusti Ngurah Raditya Putra, S.St.Pi. (Pengelola Barang Milik Negara)_-"/>
    <x v="2"/>
    <m/>
    <x v="6"/>
    <s v="Kampus Kupang"/>
    <x v="3"/>
    <s v="D4 Teknologi Akuakultur"/>
    <s v="Sekolah Tinggi Perikanan"/>
    <m/>
    <m/>
    <x v="2"/>
    <m/>
    <m/>
    <m/>
    <m/>
    <m/>
  </r>
  <r>
    <s v="Alexandre Aloysius Pea Mole"/>
    <s v="-"/>
    <s v="-"/>
    <s v="- Alexandre Aloysius Pea Mole, -"/>
    <s v="20010111 202506 1003"/>
    <d v="2001-01-11T00:00:00"/>
    <n v="24"/>
    <s v="24 Tahun 8 Bulan"/>
    <s v="21-25"/>
    <s v="Laki-laki"/>
    <s v="Pengatur Muda, II/a"/>
    <d v="2025-06-01T00:00:00"/>
    <x v="1"/>
    <x v="3"/>
    <x v="4"/>
    <x v="39"/>
    <s v="125 Tahun 8 Bulan"/>
    <s v="Kelasi"/>
    <d v="2025-06-01T00:00:00"/>
    <s v="Urusan Tata Usaha dan Kerumahtanggaan (ABK)"/>
    <s v="Pelaksana Administrasi Wakil Direktur II"/>
    <x v="0"/>
    <m/>
    <s v="- Alexandre Aloysius Pea Mole, - ()_"/>
    <x v="2"/>
    <m/>
    <x v="6"/>
    <s v="Kampus Kupang"/>
    <x v="3"/>
    <s v="S1 Manajemen Sumber Daya Perairan"/>
    <s v="Universitas Nusa Cendana"/>
    <m/>
    <m/>
    <x v="2"/>
    <m/>
    <m/>
    <m/>
    <m/>
    <m/>
  </r>
  <r>
    <s v="Fikri Mufti Fadillah "/>
    <s v="-"/>
    <s v="S.Tr.Pi."/>
    <s v="- Fikri Mufti Fadillah , S.Tr.Pi."/>
    <s v="20021125 202506 1 001"/>
    <d v="2002-11-25T00:00:00"/>
    <n v="22"/>
    <s v="22 Tahun 10 Bulan"/>
    <s v="21-25"/>
    <s v="Laki-laki"/>
    <s v="Penata Muda, III/a"/>
    <d v="2025-06-01T00:00:00"/>
    <x v="1"/>
    <x v="3"/>
    <x v="4"/>
    <x v="39"/>
    <s v="125 Tahun 8 Bulan"/>
    <s v="Kepala Kamar Mesin"/>
    <d v="2025-06-01T00:00:00"/>
    <s v="Urusan Tata Usaha dan Kerumahtanggaan (ABK)"/>
    <s v="Pelaksana Administrasi Wakil Direktur II"/>
    <x v="0"/>
    <m/>
    <s v="- Fikri Mufti Fadillah , S.Tr.Pi. ()_"/>
    <x v="2"/>
    <m/>
    <x v="6"/>
    <s v="Kampus Kupang"/>
    <x v="3"/>
    <s v="D4 Permesinan Perikanan"/>
    <s v="Politeknik Ahli Usaha Perikanan"/>
    <m/>
    <m/>
    <x v="2"/>
    <m/>
    <m/>
    <m/>
    <m/>
    <m/>
  </r>
  <r>
    <s v="Frengky Yeremias Malelak"/>
    <s v="-"/>
    <s v="A.Md.Pi."/>
    <s v="- Frengky Yeremias Malelak, A.Md.Pi."/>
    <s v="20020228 202506 1 001"/>
    <d v="2002-02-28T00:00:00"/>
    <n v="23"/>
    <s v="23 Tahun 7 Bulan"/>
    <s v="21-25"/>
    <s v="Laki-laki"/>
    <s v="Pengatur, II/c"/>
    <d v="2025-06-01T00:00:00"/>
    <x v="1"/>
    <x v="3"/>
    <x v="4"/>
    <x v="39"/>
    <s v="125 Tahun 8 Bulan"/>
    <s v="Masinis Kapal Latih"/>
    <d v="2025-06-01T00:00:00"/>
    <s v="Urusan Tata Usaha dan Kerumahtanggaan (ABK)"/>
    <s v="Pelaksana Administrasi Wakil Direktur II"/>
    <x v="0"/>
    <m/>
    <s v="- Frengky Yeremias Malelak, A.Md.Pi. ()_"/>
    <x v="2"/>
    <m/>
    <x v="6"/>
    <s v="Kampus Kupang"/>
    <x v="7"/>
    <s v="D3 Mekanisasi Perikanan"/>
    <s v="Politeknik Kelautan dan Perikanan Kupang"/>
    <m/>
    <m/>
    <x v="2"/>
    <m/>
    <m/>
    <m/>
    <m/>
    <m/>
  </r>
  <r>
    <s v="Yunita Antoneta Here Wila"/>
    <s v="-"/>
    <s v="S.St.Pi., M.Hum."/>
    <s v="- Yunita Antoneta Here Wila, S.St.Pi., M.Hum."/>
    <s v="19790606 200312 2 012"/>
    <d v="1979-06-06T00:00:00"/>
    <n v="46"/>
    <s v="46 Tahun 3 Bulan"/>
    <s v="46-50"/>
    <s v="Perempuan"/>
    <s v="Pembina, IV/a"/>
    <d v="2020-04-01T00:00:00"/>
    <x v="1"/>
    <x v="4"/>
    <x v="4"/>
    <x v="39"/>
    <s v="125 Tahun 8 Bulan"/>
    <s v="Pengembang Teknologi Pembelajaran Ahli Muda"/>
    <d v="2020-10-22T00:00:00"/>
    <m/>
    <m/>
    <x v="18"/>
    <s v="Kepala Unit Praktik Kerja Teknologi Informatika"/>
    <s v="- Yunita Antoneta Here Wila, S.St.Pi., M.Hum. (Pengembang Teknologi Pembelajaran Ahli Muda)_Kepala Unit Praktik Kerja Teknologi Informatika"/>
    <x v="2"/>
    <m/>
    <x v="6"/>
    <s v="Kampus Kupang"/>
    <x v="0"/>
    <s v="S2 Ilmu Administrasi"/>
    <s v="Universitas Nusa Cendana"/>
    <m/>
    <m/>
    <x v="2"/>
    <m/>
    <m/>
    <m/>
    <m/>
    <m/>
  </r>
  <r>
    <s v="Hilda Margret Sjioen"/>
    <s v="-"/>
    <s v="S.E."/>
    <s v="- Hilda Margret Sjioen, S.E."/>
    <s v="19860303 200502 2 003"/>
    <d v="1986-03-03T00:00:00"/>
    <n v="39"/>
    <s v="39 Tahun 6 Bulan"/>
    <s v="36-40"/>
    <s v="Perempuan"/>
    <s v="Penata, III/c"/>
    <d v="2022-10-01T00:00:00"/>
    <x v="1"/>
    <x v="4"/>
    <x v="4"/>
    <x v="39"/>
    <s v="125 Tahun 8 Bulan"/>
    <s v="Analis Pengelolaan Keuangan APBN Ahli Muda"/>
    <d v="2024-08-01T00:00:00"/>
    <m/>
    <m/>
    <x v="8"/>
    <s v="Bendahara Penerimaan"/>
    <s v="- Hilda Margret Sjioen, S.E. (Analis Pengelolaan Keuangan APBN Ahli Muda)_Bendahara Penerimaan"/>
    <x v="2"/>
    <m/>
    <x v="6"/>
    <s v="Kampus Kupang"/>
    <x v="3"/>
    <s v="S1 Ekonomi Pembangunan"/>
    <s v="Universitas Timor"/>
    <m/>
    <m/>
    <x v="2"/>
    <m/>
    <m/>
    <m/>
    <m/>
    <m/>
  </r>
  <r>
    <s v="Otorince Nite"/>
    <s v="-"/>
    <s v="-"/>
    <s v="- Otorince Nite, -"/>
    <s v="19791030 201001 2 012"/>
    <d v="1979-10-30T00:00:00"/>
    <n v="45"/>
    <s v="45 Tahun 11 Bulan"/>
    <s v="41-45"/>
    <s v="Perempuan"/>
    <s v="Pengatur, II/c"/>
    <d v="2018-04-01T00:00:00"/>
    <x v="1"/>
    <x v="4"/>
    <x v="4"/>
    <x v="39"/>
    <s v="125 Tahun 8 Bulan"/>
    <s v="Pranata Keuanga APBN Terampil"/>
    <d v="2023-01-01T00:00:00"/>
    <m/>
    <m/>
    <x v="11"/>
    <s v="Kepala Perpustakaan"/>
    <s v="- Otorince Nite, - (Pranata Keuanga APBN Terampil)_Kepala Perpustakaan"/>
    <x v="2"/>
    <m/>
    <x v="6"/>
    <s v="Kampus Kupang"/>
    <x v="4"/>
    <s v="-"/>
    <s v="-"/>
    <m/>
    <m/>
    <x v="2"/>
    <m/>
    <m/>
    <m/>
    <m/>
    <m/>
  </r>
  <r>
    <s v="Rijal Al Hakim Wijaya"/>
    <s v="-"/>
    <s v="A.Md."/>
    <s v="- Rijal Al Hakim Wijaya, A.Md."/>
    <s v="19970515 202012 1 003"/>
    <d v="1997-05-15T00:00:00"/>
    <n v="28"/>
    <s v="28 Tahun 4 Bulan"/>
    <s v="26-30"/>
    <s v="Laki-laki"/>
    <s v="Pengatur Tk.I, II/d"/>
    <d v="2024-01-01T00:00:00"/>
    <x v="2"/>
    <x v="4"/>
    <x v="4"/>
    <x v="39"/>
    <s v="125 Tahun 8 Bulan"/>
    <s v="Pranata Sumber Daya Manusia Aparatur Terampil"/>
    <d v="2024-01-01T00:00:00"/>
    <m/>
    <m/>
    <x v="17"/>
    <s v="Mutasi ke Puslat KP per 1 April 2025"/>
    <s v="- Rijal Al Hakim Wijaya, A.Md. (Pranata Sumber Daya Manusia Aparatur Terampil)_Mutasi ke Puslat KP per 1 April 2025"/>
    <x v="2"/>
    <m/>
    <x v="6"/>
    <s v="Kampus Kupang"/>
    <x v="7"/>
    <s v="D3 Ekonomika Terapan"/>
    <s v="Universitas Gadjah Mada"/>
    <m/>
    <m/>
    <x v="2"/>
    <m/>
    <m/>
    <m/>
    <m/>
    <m/>
  </r>
  <r>
    <s v="Hazira Nurfebriyani"/>
    <s v="-"/>
    <s v="A.Md.M."/>
    <s v="- Hazira Nurfebriyani, A.Md.M."/>
    <s v="19960215 202012 2 003"/>
    <d v="1996-02-15T00:00:00"/>
    <n v="29"/>
    <s v="29 Tahun 7 Bulan"/>
    <s v="26-30"/>
    <s v="Perempuan"/>
    <s v="Pengatur, II/c"/>
    <d v="2022-02-01T00:00:00"/>
    <x v="2"/>
    <x v="4"/>
    <x v="4"/>
    <x v="39"/>
    <s v="125 Tahun 8 Bulan"/>
    <s v="Analis Kepegawaian Pelaksana"/>
    <d v="2022-09-01T00:00:00"/>
    <m/>
    <m/>
    <x v="7"/>
    <m/>
    <s v="- Hazira Nurfebriyani, A.Md.M. ()_"/>
    <x v="2"/>
    <m/>
    <x v="6"/>
    <s v="Kupang"/>
    <x v="7"/>
    <s v="Manajemen Sumber Daya Manusia"/>
    <s v="Akademi Pimpinan Perusahaan"/>
    <m/>
    <m/>
    <x v="2"/>
    <m/>
    <m/>
    <m/>
    <m/>
    <m/>
  </r>
  <r>
    <s v="Faraday Arda Wardhana"/>
    <s v="-"/>
    <s v="A.Md."/>
    <s v="- Faraday Arda Wardhana, A.Md."/>
    <s v="19951017 202012 1 003"/>
    <d v="1995-10-17T00:00:00"/>
    <n v="29"/>
    <s v="29 Tahun 11 Bulan"/>
    <s v="26-30"/>
    <s v="Laki-laki"/>
    <s v="Pengatur, II/c"/>
    <d v="2022-02-01T00:00:00"/>
    <x v="1"/>
    <x v="4"/>
    <x v="4"/>
    <x v="39"/>
    <s v="125 Tahun 8 Bulan"/>
    <s v="Arsiparis Pelaksana"/>
    <d v="2022-09-26T00:00:00"/>
    <m/>
    <m/>
    <x v="1"/>
    <s v="-"/>
    <s v="- Faraday Arda Wardhana, A.Md. (Arsiparis Pelaksana)_-"/>
    <x v="2"/>
    <m/>
    <x v="6"/>
    <s v="Kampus Kupang"/>
    <x v="7"/>
    <s v="D3 Kesekretariatan"/>
    <s v="Universitas Brawijaya"/>
    <m/>
    <m/>
    <x v="2"/>
    <m/>
    <m/>
    <m/>
    <m/>
    <m/>
  </r>
  <r>
    <s v="Addentya Garendraswari"/>
    <s v="-"/>
    <s v="A.Md.Pi."/>
    <s v="- Addentya Garendraswari, A.Md.Pi."/>
    <s v="19930813 201801 2 001"/>
    <d v="1993-08-13T00:00:00"/>
    <n v="32"/>
    <s v="32 Tahun 1 Bulan"/>
    <s v="31-35"/>
    <s v="Perempuan"/>
    <s v="Pengatur Tk.I, II/d"/>
    <d v="2022-04-01T00:00:00"/>
    <x v="2"/>
    <x v="4"/>
    <x v="4"/>
    <x v="39"/>
    <s v="125 Tahun 8 Bulan"/>
    <s v="Pranata Laboratorium Pendidikan Ahli Pertama"/>
    <m/>
    <m/>
    <m/>
    <x v="3"/>
    <m/>
    <s v="- Addentya Garendraswari, A.Md.Pi. ()_"/>
    <x v="2"/>
    <m/>
    <x v="6"/>
    <s v="Kupang"/>
    <x v="7"/>
    <s v="Teknik Budidaya Perikanan"/>
    <s v="Politeknik Kelautan dan Perikanan Sidoarjo"/>
    <m/>
    <m/>
    <x v="2"/>
    <m/>
    <m/>
    <m/>
    <m/>
    <m/>
  </r>
  <r>
    <s v="Ahmad Harits"/>
    <s v="-"/>
    <s v="S.Tr.Pi."/>
    <s v="- Ahmad Harits, S.Tr.Pi."/>
    <s v="19960307 202012 1 002"/>
    <d v="1996-03-07T00:00:00"/>
    <n v="29"/>
    <s v="29 Tahun 6 Bulan"/>
    <s v="26-30"/>
    <s v="Laki-laki"/>
    <s v="Penata Muda, III/a"/>
    <d v="2022-02-01T00:00:00"/>
    <x v="1"/>
    <x v="4"/>
    <x v="4"/>
    <x v="39"/>
    <s v="125 Tahun 8 Bulan"/>
    <s v="Pranata Laboratorium Pendidikan Ahli Pertama"/>
    <d v="2023-05-01T00:00:00"/>
    <m/>
    <m/>
    <x v="3"/>
    <s v="Operator E-Latar"/>
    <s v="- Ahmad Harits, S.Tr.Pi. (Pranata Laboratorium Pendidikan Ahli Pertama)_Operator E-Latar"/>
    <x v="2"/>
    <m/>
    <x v="6"/>
    <s v="Kampus Kupang"/>
    <x v="3"/>
    <s v="D4 Permesinan Perikanan"/>
    <s v="Sekolah Tinggi Perikanan"/>
    <m/>
    <m/>
    <x v="2"/>
    <m/>
    <m/>
    <m/>
    <m/>
    <m/>
  </r>
  <r>
    <s v="I Wayan Bayu Wicakcana"/>
    <s v="-"/>
    <s v="S.Tr.Pi."/>
    <s v="- I Wayan Bayu Wicakcana, S.Tr.Pi."/>
    <s v="19960823 202012 1 002"/>
    <d v="1996-08-23T00:00:00"/>
    <n v="29"/>
    <s v="29 Tahun 1 Bulan"/>
    <s v="26-30"/>
    <s v="Laki-laki"/>
    <s v="Penata Muda, III/a"/>
    <d v="2020-12-01T00:00:00"/>
    <x v="1"/>
    <x v="4"/>
    <x v="4"/>
    <x v="39"/>
    <s v="125 Tahun 8 Bulan"/>
    <s v="Pranata Laboratorium Pendidikan Ahli Pertama"/>
    <d v="2023-05-01T00:00:00"/>
    <m/>
    <m/>
    <x v="3"/>
    <s v="Kepala Unit Bimbingan dan Konseling"/>
    <s v="- I Wayan Bayu Wicakcana, S.Tr.Pi. (Pranata Laboratorium Pendidikan Ahli Pertama)_Kepala Unit Bimbingan dan Konseling"/>
    <x v="2"/>
    <m/>
    <x v="6"/>
    <s v="Kampus Kupang"/>
    <x v="3"/>
    <s v="D4 Teknologi Penangkapan Ikan"/>
    <s v="Sekolah Tinggi Perikanan"/>
    <m/>
    <m/>
    <x v="2"/>
    <m/>
    <m/>
    <m/>
    <m/>
    <m/>
  </r>
  <r>
    <s v="Ina Rostiani"/>
    <s v="-"/>
    <s v="S.I.Pus"/>
    <s v="- Ina Rostiani, S.I.Pus"/>
    <s v="19940402 202506 2 001"/>
    <d v="1994-04-02T00:00:00"/>
    <n v="31"/>
    <s v="31 Tahun 5 Bulan"/>
    <s v="31-35"/>
    <s v="Perempuan"/>
    <s v="Penata Muda, III/a"/>
    <d v="2025-06-01T00:00:00"/>
    <x v="1"/>
    <x v="4"/>
    <x v="4"/>
    <x v="39"/>
    <s v="125 Tahun 8 Bulan"/>
    <s v="Calon Pustakawan Ahli Pertama"/>
    <d v="2025-06-01T00:00:00"/>
    <m/>
    <m/>
    <x v="10"/>
    <m/>
    <s v="- Ina Rostiani, S.I.Pus ()_"/>
    <x v="2"/>
    <m/>
    <x v="6"/>
    <s v="Kampus Kupang"/>
    <x v="3"/>
    <s v="S1 Ilmu Perpustakaan"/>
    <s v="Universitas Padjadjaran"/>
    <m/>
    <m/>
    <x v="2"/>
    <m/>
    <m/>
    <m/>
    <m/>
    <m/>
  </r>
  <r>
    <s v="Arisal Peter"/>
    <s v="-"/>
    <s v="S.Kom."/>
    <s v="- Arisal Peter, S.Kom."/>
    <s v="19900423 202321 1 018"/>
    <d v="1990-04-23T00:00:00"/>
    <n v="35"/>
    <s v="35 Tahun 5 Bulan"/>
    <s v="31-35"/>
    <s v="Laki-laki"/>
    <s v="IX"/>
    <d v="2023-10-01T00:00:00"/>
    <x v="1"/>
    <x v="5"/>
    <x v="4"/>
    <x v="39"/>
    <s v="125 Tahun 8 Bulan"/>
    <s v="Pranata Komputer Ahli Pertama"/>
    <d v="2023-10-01T00:00:00"/>
    <m/>
    <m/>
    <x v="13"/>
    <s v="Kepala Laboratorium Komputer"/>
    <s v="- Arisal Peter, S.Kom. (Pranata Komputer Ahli Pertama)_Kepala Laboratorium Komputer"/>
    <x v="2"/>
    <m/>
    <x v="6"/>
    <s v="Kampus Kupang"/>
    <x v="3"/>
    <s v="S1 Sains dan Teknik Komputer"/>
    <s v="Universitas Nusa Cendana"/>
    <m/>
    <m/>
    <x v="2"/>
    <m/>
    <m/>
    <m/>
    <m/>
    <m/>
  </r>
  <r>
    <s v="Rito Yanto Susang"/>
    <s v="-"/>
    <s v="-"/>
    <s v="- Rito Yanto Susang, -"/>
    <s v="-"/>
    <d v="1986-02-15T00:00:00"/>
    <n v="39"/>
    <s v="39 Tahun 7 Bulan"/>
    <s v="36-40"/>
    <s v="Laki-laki"/>
    <s v="-"/>
    <s v="-"/>
    <x v="1"/>
    <x v="6"/>
    <x v="4"/>
    <x v="39"/>
    <s v="125 Tahun 8 Bulan"/>
    <s v="Operator Layanan Operasional"/>
    <d v="2025-01-02T00:00:00"/>
    <s v="Urusan Pendidikan, Penelitian dan Pengabdian Masyarakat"/>
    <s v="Pelaksana Administrasi Wakil Direktur I"/>
    <x v="0"/>
    <s v="-"/>
    <s v="- Rito Yanto Susang, - (Operator Layanan Operasional)_-"/>
    <x v="2"/>
    <m/>
    <x v="6"/>
    <s v="Kampus Kupang"/>
    <x v="4"/>
    <s v="-"/>
    <s v="-"/>
    <m/>
    <m/>
    <x v="2"/>
    <m/>
    <m/>
    <m/>
    <m/>
    <m/>
  </r>
  <r>
    <s v="Asor Obsar Bana"/>
    <s v="-"/>
    <s v="S.ST."/>
    <s v="- Asor Obsar Bana, S.ST."/>
    <s v="-"/>
    <d v="1987-04-13T00:00:00"/>
    <n v="38"/>
    <s v="38 Tahun 5 Bulan"/>
    <s v="36-40"/>
    <s v="Laki-laki"/>
    <s v="-"/>
    <s v="-"/>
    <x v="2"/>
    <x v="6"/>
    <x v="4"/>
    <x v="39"/>
    <s v="125 Tahun 8 Bulan"/>
    <s v="-"/>
    <m/>
    <s v="Urusan Pendidikan, Penelitian dan Pengabdian Masyarakat"/>
    <s v="Pelaksana Administrasi Wakil Direktur I"/>
    <x v="0"/>
    <s v="Diterima P3K di DJPT"/>
    <s v="- Asor Obsar Bana, S.ST. ()_Diterima P3K di DJPT"/>
    <x v="2"/>
    <m/>
    <x v="6"/>
    <s v="Kupang"/>
    <x v="3"/>
    <s v="Nautika Perikanan Laut"/>
    <s v="Politeknik Negeri Jember"/>
    <m/>
    <m/>
    <x v="2"/>
    <m/>
    <m/>
    <m/>
    <m/>
    <m/>
  </r>
  <r>
    <s v="Modce Frangki Fawze"/>
    <s v="-"/>
    <s v="S.Pi."/>
    <s v="- Modce Frangki Fawze, S.Pi."/>
    <s v="-"/>
    <d v="1989-04-13T00:00:00"/>
    <n v="36"/>
    <s v="36 Tahun 5 Bulan"/>
    <s v="36-40"/>
    <s v="Laki-laki"/>
    <s v="-"/>
    <s v="-"/>
    <x v="2"/>
    <x v="6"/>
    <x v="4"/>
    <x v="39"/>
    <s v="125 Tahun 8 Bulan"/>
    <s v="-"/>
    <m/>
    <s v="Urusan Pendidikan, Penelitian dan Pengabdian Masyarakat"/>
    <s v="Pelaksana Administrasi Wakil Direktur I"/>
    <x v="0"/>
    <s v="Diterima P3K di DJPT"/>
    <s v="- Modce Frangki Fawze, S.Pi. ()_Diterima P3K di DJPT"/>
    <x v="2"/>
    <m/>
    <x v="6"/>
    <s v="Kupang"/>
    <x v="3"/>
    <s v="Manajemen Sumber Daya Perairan"/>
    <s v="Universitas Kristen Artha Wacana"/>
    <m/>
    <m/>
    <x v="2"/>
    <m/>
    <m/>
    <m/>
    <m/>
    <m/>
  </r>
  <r>
    <s v="Petrus Bei Nedabang"/>
    <s v="-"/>
    <s v="S.IP."/>
    <s v="- Petrus Bei Nedabang, S.IP."/>
    <s v="-"/>
    <d v="1997-05-02T00:00:00"/>
    <n v="28"/>
    <s v="28 Tahun 4 Bulan"/>
    <s v="26-30"/>
    <s v="Laki-laki"/>
    <s v="-"/>
    <s v="-"/>
    <x v="2"/>
    <x v="6"/>
    <x v="4"/>
    <x v="39"/>
    <s v="125 Tahun 8 Bulan"/>
    <s v="-"/>
    <m/>
    <s v="Urusan Pendidikan, Penelitian dan Pengabdian Masyarakat"/>
    <s v="Pelaksana Administrasi Wakil Direktur I"/>
    <x v="0"/>
    <m/>
    <s v="- Petrus Bei Nedabang, S.IP. ()_"/>
    <x v="2"/>
    <m/>
    <x v="6"/>
    <s v="Kupang"/>
    <x v="3"/>
    <s v="-"/>
    <s v="-"/>
    <m/>
    <m/>
    <x v="2"/>
    <m/>
    <m/>
    <m/>
    <m/>
    <m/>
  </r>
  <r>
    <s v="Arnoldus William Djari"/>
    <s v="-"/>
    <s v="-"/>
    <s v="- Arnoldus William Djari, -"/>
    <s v="-"/>
    <d v="1989-11-20T00:00:00"/>
    <n v="35"/>
    <s v="35 Tahun 10 Bulan"/>
    <s v="31-35"/>
    <s v="Laki-laki"/>
    <s v="-"/>
    <s v="-"/>
    <x v="1"/>
    <x v="6"/>
    <x v="4"/>
    <x v="39"/>
    <s v="125 Tahun 8 Bulan"/>
    <s v="Operator Layanan Operasional"/>
    <d v="2025-01-02T00:00:00"/>
    <s v="Urusan Pendidikan, Penelitian dan Pengabdian Masyarakat"/>
    <s v="Pelaksana Administrasi Wakil Direktur I"/>
    <x v="0"/>
    <s v="-"/>
    <s v="- Arnoldus William Djari, - (Operator Layanan Operasional)_-"/>
    <x v="2"/>
    <m/>
    <x v="6"/>
    <s v="Kampus Kupang"/>
    <x v="9"/>
    <s v="D2 Managemen Perhotelan"/>
    <s v="Pusat Pendidikan dan Latihan Pariwisata Perhotelan PPLP Pansophia Singaraja"/>
    <m/>
    <m/>
    <x v="2"/>
    <m/>
    <m/>
    <m/>
    <m/>
    <m/>
  </r>
  <r>
    <s v="Irawati Balamakin"/>
    <s v="-"/>
    <s v="-"/>
    <s v="- Irawati Balamakin, -"/>
    <s v="-"/>
    <d v="1989-09-06T00:00:00"/>
    <n v="36"/>
    <s v="36 Tahun 0 Bulan"/>
    <s v="36-40"/>
    <s v="Perempuan"/>
    <s v="-"/>
    <s v="-"/>
    <x v="1"/>
    <x v="6"/>
    <x v="4"/>
    <x v="39"/>
    <s v="125 Tahun 8 Bulan"/>
    <s v="Penata Layanan Operasional"/>
    <d v="2025-01-02T00:00:00"/>
    <s v="Urusan Pendidikan, Penelitian dan Pengabdian Masyarakat"/>
    <s v="Pelaksana Administrasi Wakil Direktur I"/>
    <x v="0"/>
    <s v="Operator PDDIkti"/>
    <s v="- Irawati Balamakin, - (Penata Layanan Operasional)_Operator PDDIkti"/>
    <x v="2"/>
    <m/>
    <x v="6"/>
    <s v="Kampus Kupang"/>
    <x v="4"/>
    <s v="-"/>
    <s v="-"/>
    <m/>
    <m/>
    <x v="2"/>
    <m/>
    <m/>
    <m/>
    <m/>
    <m/>
  </r>
  <r>
    <s v="Yulianus Tauk"/>
    <s v="-"/>
    <s v="S.E."/>
    <s v="- Yulianus Tauk, S.E."/>
    <s v="-"/>
    <d v="1982-09-16T00:00:00"/>
    <n v="43"/>
    <s v="43 Tahun 0 Bulan"/>
    <s v="41-45"/>
    <s v="Laki-laki"/>
    <s v="-"/>
    <s v="-"/>
    <x v="1"/>
    <x v="6"/>
    <x v="4"/>
    <x v="39"/>
    <s v="125 Tahun 8 Bulan"/>
    <s v="Penata Layanan Operasional"/>
    <d v="2025-01-02T00:00:00"/>
    <s v="Urusan Pendidikan, Penelitian dan Pengabdian Masyarakat"/>
    <s v="Pelaksana Administrasi Wakil Direktur I"/>
    <x v="0"/>
    <s v="-"/>
    <s v="- Yulianus Tauk, S.E. (Penata Layanan Operasional)_-"/>
    <x v="2"/>
    <m/>
    <x v="6"/>
    <s v="Kampus Kupang"/>
    <x v="3"/>
    <s v="S1 Manajemen"/>
    <s v="Universitas Kristen Artha Wacana"/>
    <m/>
    <m/>
    <x v="2"/>
    <m/>
    <m/>
    <m/>
    <m/>
    <m/>
  </r>
  <r>
    <s v="Efri Yanri Yunike Buraen"/>
    <s v="-"/>
    <s v="S.Si"/>
    <s v="- Efri Yanri Yunike Buraen, S.Si"/>
    <s v="-"/>
    <d v="1988-12-10T00:00:00"/>
    <n v="36"/>
    <s v="36 Tahun 9 Bulan"/>
    <s v="36-40"/>
    <s v="Perempuan"/>
    <s v="-"/>
    <s v="-"/>
    <x v="1"/>
    <x v="6"/>
    <x v="4"/>
    <x v="39"/>
    <s v="125 Tahun 8 Bulan"/>
    <s v="Penata Layanan Operasional"/>
    <d v="2025-01-02T00:00:00"/>
    <s v="Urusan Pendidikan, Penelitian dan Pengabdian Masyarakat"/>
    <s v="Pelaksana Administrasi Wakil Direktur I"/>
    <x v="0"/>
    <s v="Pengelola Lab Biologi"/>
    <s v="- Efri Yanri Yunike Buraen, S.Si (Penata Layanan Operasional)_Pengelola Lab Biologi"/>
    <x v="2"/>
    <m/>
    <x v="6"/>
    <s v="Kampus Kupang"/>
    <x v="3"/>
    <s v="S1 Biologi"/>
    <s v="Universitas PGRI NTT"/>
    <m/>
    <m/>
    <x v="2"/>
    <m/>
    <m/>
    <m/>
    <m/>
    <m/>
  </r>
  <r>
    <s v="Yohanes Baptista Djese"/>
    <s v="-"/>
    <s v="S.Kom."/>
    <s v="- Yohanes Baptista Djese, S.Kom."/>
    <s v="-"/>
    <d v="1991-12-04T00:00:00"/>
    <n v="33"/>
    <s v="33 Tahun 9 Bulan"/>
    <s v="31-35"/>
    <s v="Laki-laki"/>
    <s v="-"/>
    <s v="-"/>
    <x v="2"/>
    <x v="6"/>
    <x v="4"/>
    <x v="39"/>
    <s v="125 Tahun 8 Bulan"/>
    <s v="-"/>
    <m/>
    <s v="Urusan Tata Usaha dan Kerumahtanggaan (Administrasi/Teknis)"/>
    <s v="Pelaksana Administrasi Wakil Direktur II"/>
    <x v="0"/>
    <m/>
    <s v="- Yohanes Baptista Djese, S.Kom. ()_"/>
    <x v="2"/>
    <m/>
    <x v="6"/>
    <s v="Kupang"/>
    <x v="3"/>
    <s v="Teknik Informatika"/>
    <s v="Sekolah Tinggi Manajemen Infromatika (STIKOM) Uyelindo Kupang"/>
    <m/>
    <m/>
    <x v="2"/>
    <m/>
    <m/>
    <m/>
    <m/>
    <m/>
  </r>
  <r>
    <s v="Agusto K. Tanesab"/>
    <s v="-"/>
    <s v="S.H."/>
    <s v="- Agusto K. Tanesab, S.H."/>
    <s v="-"/>
    <d v="1991-08-16T00:00:00"/>
    <n v="34"/>
    <s v="34 Tahun 1 Bulan"/>
    <s v="31-35"/>
    <s v="Laki-laki"/>
    <s v="-"/>
    <s v="-"/>
    <x v="1"/>
    <x v="6"/>
    <x v="4"/>
    <x v="39"/>
    <s v="125 Tahun 8 Bulan"/>
    <s v="Penata Layanan Operasional"/>
    <d v="2025-01-02T00:00:00"/>
    <s v="Urusan Pendidikan, Penelitian dan Pengabdian Masyarakat"/>
    <s v="Pelaksana Administrasi Wakil Direktur I"/>
    <x v="0"/>
    <s v="-"/>
    <s v="- Agusto K. Tanesab, S.H. (Penata Layanan Operasional)_-"/>
    <x v="2"/>
    <m/>
    <x v="6"/>
    <s v="Kampus Kupang"/>
    <x v="3"/>
    <s v="S1 Ilmu Hukum"/>
    <s v="Universitas Nusa Cendana"/>
    <m/>
    <m/>
    <x v="2"/>
    <m/>
    <m/>
    <m/>
    <m/>
    <m/>
  </r>
  <r>
    <s v="Jondis Nesimnasi"/>
    <s v="-"/>
    <s v="-"/>
    <s v="- Jondis Nesimnasi, -"/>
    <s v="-"/>
    <d v="1987-07-22T00:00:00"/>
    <n v="38"/>
    <s v="38 Tahun 2 Bulan"/>
    <s v="36-40"/>
    <s v="Laki-laki"/>
    <s v="-"/>
    <s v="-"/>
    <x v="1"/>
    <x v="6"/>
    <x v="4"/>
    <x v="39"/>
    <s v="125 Tahun 8 Bulan"/>
    <s v="Operator Layanan Operasional"/>
    <d v="2025-01-02T00:00:00"/>
    <s v="Urusan Pendidikan, Penelitian dan Pengabdian Masyarakat"/>
    <s v="Pelaksana Administrasi Wakil Direktur I"/>
    <x v="0"/>
    <s v="-"/>
    <s v="- Jondis Nesimnasi, - (Operator Layanan Operasional)_-"/>
    <x v="2"/>
    <m/>
    <x v="6"/>
    <s v="Kampus Kupang"/>
    <x v="4"/>
    <s v="-"/>
    <s v="-"/>
    <m/>
    <m/>
    <x v="2"/>
    <m/>
    <m/>
    <m/>
    <m/>
    <m/>
  </r>
  <r>
    <s v="Kritoforus Pera"/>
    <s v="-"/>
    <s v="-"/>
    <s v="- Kritoforus Pera, -"/>
    <s v="-"/>
    <d v="1987-07-12T00:00:00"/>
    <n v="38"/>
    <s v="38 Tahun 2 Bulan"/>
    <s v="36-40"/>
    <s v="Laki-laki"/>
    <s v="-"/>
    <s v="-"/>
    <x v="2"/>
    <x v="7"/>
    <x v="4"/>
    <x v="39"/>
    <s v="125 Tahun 8 Bulan"/>
    <s v="Satuan Pengamanan"/>
    <m/>
    <s v="Urusan Pendidikan, Penelitian dan Pengabdian Masyarakat"/>
    <s v="Pelaksana Administrasi Wakil Direktur I"/>
    <x v="0"/>
    <m/>
    <s v="- Kritoforus Pera, - ()_"/>
    <x v="2"/>
    <m/>
    <x v="6"/>
    <s v="Kupang"/>
    <x v="4"/>
    <s v="-"/>
    <s v="-"/>
    <m/>
    <m/>
    <x v="2"/>
    <m/>
    <m/>
    <m/>
    <m/>
    <m/>
  </r>
  <r>
    <s v="Yarlin Itamar Kauna Tefu"/>
    <s v="-"/>
    <s v="-"/>
    <s v="- Yarlin Itamar Kauna Tefu, -"/>
    <s v="-"/>
    <d v="1999-07-26T00:00:00"/>
    <n v="26"/>
    <s v="26 Tahun 2 Bulan"/>
    <s v="26-30"/>
    <s v="Perempuan"/>
    <s v="-"/>
    <s v="-"/>
    <x v="1"/>
    <x v="7"/>
    <x v="4"/>
    <x v="39"/>
    <s v="125 Tahun 8 Bulan"/>
    <s v="Sekretaris Pimpinan"/>
    <d v="2025-01-02T00:00:00"/>
    <s v="Urusan Tata Usaha dan Kerumahtanggaan (Administrasi/Teknis)"/>
    <s v="Pelaksana Administrasi Wakil Direktur II"/>
    <x v="0"/>
    <s v="-"/>
    <s v="- Yarlin Itamar Kauna Tefu, - (Sekretaris Pimpinan)_-"/>
    <x v="2"/>
    <m/>
    <x v="6"/>
    <s v="Kampus Kupang"/>
    <x v="3"/>
    <s v="S1 Ilmu Administrasi Negara"/>
    <s v="Universitas Nusa Cendana"/>
    <m/>
    <m/>
    <x v="2"/>
    <m/>
    <m/>
    <m/>
    <m/>
    <m/>
  </r>
  <r>
    <s v="Ucco Dasan Laiskodat"/>
    <s v="-"/>
    <s v="-"/>
    <s v="- Ucco Dasan Laiskodat, -"/>
    <s v="-"/>
    <d v="1986-11-29T00:00:00"/>
    <n v="38"/>
    <s v="38 Tahun 10 Bulan"/>
    <s v="36-40"/>
    <s v="Laki-laki"/>
    <s v="-"/>
    <s v="-"/>
    <x v="2"/>
    <x v="7"/>
    <x v="4"/>
    <x v="39"/>
    <s v="125 Tahun 8 Bulan"/>
    <s v="Satuan Pengamanan"/>
    <m/>
    <s v="Urusan Tata Usaha dan Kerumahtanggaan (Administrasi/Teknis)"/>
    <s v="Pelaksana Administrasi Wakil Direktur II"/>
    <x v="0"/>
    <m/>
    <s v="- Ucco Dasan Laiskodat, - ()_"/>
    <x v="2"/>
    <m/>
    <x v="6"/>
    <s v="Kupang"/>
    <x v="4"/>
    <s v="-"/>
    <s v="-"/>
    <m/>
    <m/>
    <x v="2"/>
    <m/>
    <m/>
    <m/>
    <m/>
    <m/>
  </r>
  <r>
    <s v="Martica Laidat"/>
    <s v="-"/>
    <s v="A.Md."/>
    <s v="- Martica Laidat, A.Md."/>
    <s v="-"/>
    <d v="1988-09-22T00:00:00"/>
    <n v="37"/>
    <s v="37 Tahun 0 Bulan"/>
    <s v="36-40"/>
    <s v="Perempuan"/>
    <s v="-"/>
    <s v="-"/>
    <x v="1"/>
    <x v="6"/>
    <x v="4"/>
    <x v="39"/>
    <s v="125 Tahun 8 Bulan"/>
    <s v="Pengelola Layanan Operasional"/>
    <d v="2025-01-02T00:00:00"/>
    <s v="Urusan Tata Usaha dan Kerumahtanggaan (Administrasi/Teknis)"/>
    <s v="Pelaksana Administrasi Wakil Direktur II"/>
    <x v="0"/>
    <s v="-"/>
    <s v="- Martica Laidat, A.Md. (Pengelola Layanan Operasional)_-"/>
    <x v="2"/>
    <m/>
    <x v="6"/>
    <s v="Kampus Kupang"/>
    <x v="7"/>
    <s v="D3 Keuangan dan Perbankan"/>
    <s v="Akademi Keuangan dan Perbankan Effata"/>
    <m/>
    <m/>
    <x v="2"/>
    <m/>
    <m/>
    <m/>
    <m/>
    <m/>
  </r>
  <r>
    <s v="Edwin Alvred Piubati"/>
    <s v="-"/>
    <s v="-"/>
    <s v="- Edwin Alvred Piubati, -"/>
    <s v="-"/>
    <d v="1986-06-05T00:00:00"/>
    <n v="39"/>
    <s v="39 Tahun 3 Bulan"/>
    <s v="36-40"/>
    <s v="Laki-laki"/>
    <s v="-"/>
    <s v="-"/>
    <x v="1"/>
    <x v="7"/>
    <x v="4"/>
    <x v="39"/>
    <s v="125 Tahun 8 Bulan"/>
    <s v="Satuan Pengamanan"/>
    <s v="-"/>
    <s v="Urusan Tata Usaha dan Kerumahtanggaan (Administrasi/Teknis)"/>
    <s v="Pelaksana Administrasi Wakil Direktur II"/>
    <x v="0"/>
    <s v="-"/>
    <s v="- Edwin Alvred Piubati, - (Satuan Pengamanan)_-"/>
    <x v="2"/>
    <m/>
    <x v="6"/>
    <s v="Kampus Kupang"/>
    <x v="4"/>
    <s v="-"/>
    <s v="-"/>
    <m/>
    <m/>
    <x v="2"/>
    <m/>
    <m/>
    <m/>
    <m/>
    <m/>
  </r>
  <r>
    <s v="Elifas Hati"/>
    <s v="-"/>
    <s v="-"/>
    <s v="- Elifas Hati, -"/>
    <s v="-"/>
    <d v="1980-05-17T00:00:00"/>
    <n v="45"/>
    <s v="45 Tahun 4 Bulan"/>
    <s v="41-45"/>
    <s v="Laki-laki"/>
    <s v="-"/>
    <s v="-"/>
    <x v="1"/>
    <x v="7"/>
    <x v="4"/>
    <x v="39"/>
    <s v="125 Tahun 8 Bulan"/>
    <s v="Satuan Pengamanan"/>
    <s v="-"/>
    <s v="Urusan Tata Usaha dan Kerumahtanggaan (Administrasi/Teknis)"/>
    <s v="Pelaksana Administrasi Wakil Direktur II"/>
    <x v="0"/>
    <s v="-"/>
    <s v="- Elifas Hati, - (Satuan Pengamanan)_-"/>
    <x v="2"/>
    <m/>
    <x v="6"/>
    <s v="Kampus Kupang"/>
    <x v="4"/>
    <s v="-"/>
    <s v="-"/>
    <m/>
    <m/>
    <x v="2"/>
    <m/>
    <m/>
    <m/>
    <m/>
    <m/>
  </r>
  <r>
    <s v="Jemi Tupa"/>
    <s v="-"/>
    <s v="-"/>
    <s v="- Jemi Tupa, -"/>
    <s v="-"/>
    <d v="1982-08-16T00:00:00"/>
    <n v="43"/>
    <s v="43 Tahun 1 Bulan"/>
    <s v="41-45"/>
    <s v="Laki-laki"/>
    <s v="-"/>
    <s v="-"/>
    <x v="1"/>
    <x v="6"/>
    <x v="4"/>
    <x v="39"/>
    <s v="125 Tahun 8 Bulan"/>
    <s v="Operator Layanan Operasional"/>
    <m/>
    <s v="Urusan Pendidikan, Penelitian dan Pengabdian Masyarakat"/>
    <s v="Pelaksana Administrasi Wakil Direktur I"/>
    <x v="0"/>
    <s v="-"/>
    <s v="- Jemi Tupa, - (Operator Layanan Operasional)_-"/>
    <x v="2"/>
    <m/>
    <x v="6"/>
    <s v="Kampus Kupang"/>
    <x v="4"/>
    <s v="-"/>
    <s v="-"/>
    <m/>
    <m/>
    <x v="2"/>
    <m/>
    <m/>
    <m/>
    <m/>
    <m/>
  </r>
  <r>
    <s v="Marica Tupa"/>
    <s v="-"/>
    <s v="-"/>
    <s v="- Marica Tupa, -"/>
    <s v="-"/>
    <d v="1987-03-04T00:00:00"/>
    <n v="38"/>
    <s v="38 Tahun 6 Bulan"/>
    <s v="36-40"/>
    <s v="Perempuan"/>
    <s v="-"/>
    <s v="-"/>
    <x v="1"/>
    <x v="6"/>
    <x v="4"/>
    <x v="39"/>
    <s v="125 Tahun 8 Bulan"/>
    <s v="Operator Layanan Operasional"/>
    <s v="-"/>
    <s v="Urusan Tata Usaha dan Kerumahtanggaan (Administrasi/Teknis)"/>
    <s v="Pelaksana Administrasi Wakil Direktur II"/>
    <x v="0"/>
    <s v="-"/>
    <s v="- Marica Tupa, - (Operator Layanan Operasional)_-"/>
    <x v="2"/>
    <m/>
    <x v="6"/>
    <s v="Kampus Kupang"/>
    <x v="4"/>
    <s v="-"/>
    <s v="-"/>
    <m/>
    <m/>
    <x v="2"/>
    <m/>
    <m/>
    <m/>
    <m/>
    <m/>
  </r>
  <r>
    <s v="Sarlota Halundaka"/>
    <s v="-"/>
    <s v="S.Pd.K."/>
    <s v="- Sarlota Halundaka, S.Pd.K."/>
    <s v="-"/>
    <d v="1989-05-26T00:00:00"/>
    <n v="36"/>
    <s v="36 Tahun 4 Bulan"/>
    <s v="36-40"/>
    <s v="Perempuan"/>
    <s v="-"/>
    <s v="-"/>
    <x v="1"/>
    <x v="6"/>
    <x v="4"/>
    <x v="39"/>
    <s v="125 Tahun 8 Bulan"/>
    <s v="Penata Layanan Operasional"/>
    <m/>
    <s v="Urusan Tata Usaha dan Kerumahtanggaan (Administrasi/Teknis)"/>
    <s v="Pelaksana Administrasi Wakil Direktur II"/>
    <x v="0"/>
    <s v="-"/>
    <s v="- Sarlota Halundaka, S.Pd.K. (Penata Layanan Operasional)_-"/>
    <x v="2"/>
    <m/>
    <x v="6"/>
    <s v="Kampus Kupang"/>
    <x v="3"/>
    <s v="S1 Pendidikan Kristen"/>
    <s v="Sekolah Tinggi Theologia Injili Jakarta"/>
    <m/>
    <m/>
    <x v="2"/>
    <m/>
    <m/>
    <m/>
    <m/>
    <m/>
  </r>
  <r>
    <s v="Zahra Afranisa"/>
    <s v="-"/>
    <s v="S.Tr.Pi."/>
    <s v="- Zahra Afranisa, S.Tr.Pi."/>
    <s v="-"/>
    <d v="1997-06-21T00:00:00"/>
    <n v="28"/>
    <s v="28 Tahun 3 Bulan"/>
    <s v="26-30"/>
    <s v="Perempuan"/>
    <s v="-"/>
    <s v="-"/>
    <x v="2"/>
    <x v="7"/>
    <x v="4"/>
    <x v="39"/>
    <s v="125 Tahun 8 Bulan"/>
    <s v="Satuan Pengamanan"/>
    <m/>
    <s v="Urusan Tata Usaha dan Kerumahtanggaan (Administrasi/Teknis)"/>
    <s v="Pelaksana Administrasi Wakil Direktur II"/>
    <x v="0"/>
    <s v="diterima P3K di PSDKP"/>
    <s v="- Zahra Afranisa, S.Tr.Pi. ()_diterima P3K di PSDKP"/>
    <x v="2"/>
    <m/>
    <x v="6"/>
    <s v="Kupang"/>
    <x v="3"/>
    <s v="Teknologi Pengelolaan Sumber Daya Perairan"/>
    <s v="Sekolah Tinggi Perikanan"/>
    <m/>
    <m/>
    <x v="2"/>
    <m/>
    <m/>
    <m/>
    <m/>
    <m/>
  </r>
  <r>
    <s v="Smith Ridwan Lape"/>
    <s v="-"/>
    <s v="-"/>
    <s v="- Smith Ridwan Lape, -"/>
    <s v="-"/>
    <d v="1991-07-14T00:00:00"/>
    <n v="34"/>
    <s v="34 Tahun 2 Bulan"/>
    <s v="31-35"/>
    <s v="Laki-laki"/>
    <s v="-"/>
    <s v="-"/>
    <x v="1"/>
    <x v="7"/>
    <x v="4"/>
    <x v="39"/>
    <s v="125 Tahun 8 Bulan"/>
    <s v="Pengemudi"/>
    <s v="-"/>
    <s v="Urusan Tata Usaha dan Kerumahtanggaan (Administrasi/Teknis)"/>
    <s v="Pelaksana Administrasi Wakil Direktur II"/>
    <x v="0"/>
    <s v="-"/>
    <s v="- Smith Ridwan Lape, - (Pengemudi)_-"/>
    <x v="2"/>
    <m/>
    <x v="6"/>
    <s v="Kampus Kupang"/>
    <x v="4"/>
    <s v="-"/>
    <s v="-"/>
    <m/>
    <m/>
    <x v="2"/>
    <m/>
    <m/>
    <m/>
    <m/>
    <m/>
  </r>
  <r>
    <s v="Stenly Balsala"/>
    <s v="-"/>
    <s v="-"/>
    <s v="- Stenly Balsala, -"/>
    <s v="-"/>
    <d v="1997-03-22T00:00:00"/>
    <n v="28"/>
    <s v="28 Tahun 6 Bulan"/>
    <s v="26-30"/>
    <s v="Laki-laki"/>
    <s v="-"/>
    <s v="-"/>
    <x v="2"/>
    <x v="7"/>
    <x v="4"/>
    <x v="39"/>
    <s v="125 Tahun 8 Bulan"/>
    <s v="Satuan Pengamanan"/>
    <m/>
    <s v="Urusan Tata Usaha dan Kerumahtanggaan (Administrasi/Teknis)"/>
    <s v="Pelaksana Administrasi Wakil Direktur II"/>
    <x v="0"/>
    <s v="diterima P3K di PSDKP"/>
    <s v="- Stenly Balsala, - ()_diterima P3K di PSDKP"/>
    <x v="2"/>
    <m/>
    <x v="6"/>
    <s v="Kupang"/>
    <x v="4"/>
    <s v="-"/>
    <s v="-"/>
    <m/>
    <m/>
    <x v="2"/>
    <m/>
    <m/>
    <m/>
    <m/>
    <m/>
  </r>
  <r>
    <s v="Marthen Luther Kaho"/>
    <s v="-"/>
    <s v="-"/>
    <s v="- Marthen Luther Kaho, -"/>
    <s v="-"/>
    <d v="1990-03-14T00:00:00"/>
    <n v="35"/>
    <s v="35 Tahun 6 Bulan"/>
    <s v="31-35"/>
    <s v="Laki-laki"/>
    <s v="-"/>
    <s v="-"/>
    <x v="1"/>
    <x v="6"/>
    <x v="4"/>
    <x v="39"/>
    <s v="125 Tahun 8 Bulan"/>
    <s v="Operator Layanan Operasional"/>
    <d v="2025-01-02T00:00:00"/>
    <s v="Urusan Tata Usaha dan Kerumahtanggaan (Administrasi/Teknis)"/>
    <s v="Pelaksana Administrasi Wakil Direktur II"/>
    <x v="0"/>
    <s v="-"/>
    <s v="- Marthen Luther Kaho, - (Operator Layanan Operasional)_-"/>
    <x v="2"/>
    <m/>
    <x v="6"/>
    <s v="Kampus Kupang"/>
    <x v="4"/>
    <s v="-"/>
    <s v="-"/>
    <m/>
    <m/>
    <x v="2"/>
    <m/>
    <m/>
    <m/>
    <m/>
    <m/>
  </r>
  <r>
    <s v="Lambertus Minfini"/>
    <s v="-"/>
    <s v="-"/>
    <s v="- Lambertus Minfini, -"/>
    <s v="-"/>
    <d v="1967-10-26T00:00:00"/>
    <n v="57"/>
    <s v="57 Tahun 11 Bulan"/>
    <s v="56-60"/>
    <s v="Laki-laki"/>
    <s v="-"/>
    <s v="-"/>
    <x v="1"/>
    <x v="7"/>
    <x v="4"/>
    <x v="39"/>
    <s v="125 Tahun 8 Bulan"/>
    <s v="Petugas Kebersihan"/>
    <d v="2025-01-02T00:00:00"/>
    <s v="Urusan Tata Usaha dan Kerumahtanggaan (Administrasi/Teknis)"/>
    <s v="Pelaksana Administrasi Wakil Direktur II"/>
    <x v="0"/>
    <s v="-"/>
    <s v="- Lambertus Minfini, - (Petugas Kebersihan)_-"/>
    <x v="2"/>
    <m/>
    <x v="6"/>
    <s v="Kampus Kupang"/>
    <x v="5"/>
    <s v="-"/>
    <s v="-"/>
    <m/>
    <m/>
    <x v="2"/>
    <m/>
    <m/>
    <m/>
    <m/>
    <m/>
  </r>
  <r>
    <s v="Rahman Saleh Fakoubun"/>
    <s v="-"/>
    <s v="-"/>
    <s v="- Rahman Saleh Fakoubun, -"/>
    <s v="-"/>
    <d v="1998-02-12T00:00:00"/>
    <n v="27"/>
    <s v="27 Tahun 7 Bulan"/>
    <s v="26-30"/>
    <s v="Laki-laki"/>
    <s v="-"/>
    <s v="-"/>
    <x v="2"/>
    <x v="7"/>
    <x v="4"/>
    <x v="39"/>
    <s v="125 Tahun 8 Bulan"/>
    <s v="Petugas Kebersihan"/>
    <m/>
    <s v="Urusan Tata Usaha dan Kerumahtanggaan (Administrasi/Teknis)"/>
    <s v="Pelaksana Administrasi Wakil Direktur II"/>
    <x v="0"/>
    <m/>
    <s v="- Rahman Saleh Fakoubun, - ()_"/>
    <x v="2"/>
    <m/>
    <x v="6"/>
    <s v="Kupang"/>
    <x v="4"/>
    <s v="-"/>
    <s v="-"/>
    <m/>
    <m/>
    <x v="2"/>
    <m/>
    <m/>
    <m/>
    <m/>
    <m/>
  </r>
  <r>
    <s v="Estofanus Halla"/>
    <s v="-"/>
    <s v="-"/>
    <s v="- Estofanus Halla, -"/>
    <s v="-"/>
    <d v="1988-07-05T00:00:00"/>
    <n v="37"/>
    <s v="37 Tahun 2 Bulan"/>
    <s v="36-40"/>
    <s v="Laki-laki"/>
    <s v="-"/>
    <s v="-"/>
    <x v="1"/>
    <x v="6"/>
    <x v="4"/>
    <x v="39"/>
    <s v="125 Tahun 8 Bulan"/>
    <s v="Operator Layanan Operasional"/>
    <d v="2025-01-02T00:00:00"/>
    <s v="Urusan Tata Usaha dan Kerumahtanggaan (Administrasi/Teknis)"/>
    <s v="Pelaksana Administrasi Wakil Direktur II"/>
    <x v="0"/>
    <s v="-"/>
    <s v="- Estofanus Halla, - (Operator Layanan Operasional)_-"/>
    <x v="2"/>
    <m/>
    <x v="6"/>
    <s v="Kampus Kupang"/>
    <x v="4"/>
    <s v="-"/>
    <s v="-"/>
    <m/>
    <m/>
    <x v="2"/>
    <m/>
    <m/>
    <m/>
    <m/>
    <m/>
  </r>
  <r>
    <s v="Eva Amnahas"/>
    <s v="-"/>
    <s v="-"/>
    <s v="- Eva Amnahas, -"/>
    <s v="-"/>
    <d v="1978-01-07T00:00:00"/>
    <n v="47"/>
    <s v="47 Tahun 8 Bulan"/>
    <s v="46-50"/>
    <s v="Perempuan"/>
    <s v="-"/>
    <s v="-"/>
    <x v="1"/>
    <x v="7"/>
    <x v="4"/>
    <x v="39"/>
    <s v="125 Tahun 8 Bulan"/>
    <s v="Pelaksana Kerumahtanggaan dan Kebersihan"/>
    <s v="-"/>
    <s v="Urusan Tata Usaha dan Kerumahtanggaan (Administrasi/Teknis)"/>
    <s v="Pelaksana Administrasi Wakil Direktur II"/>
    <x v="0"/>
    <s v="-"/>
    <s v="- Eva Amnahas, - (Pelaksana Kerumahtanggaan dan Kebersihan)_-"/>
    <x v="2"/>
    <m/>
    <x v="6"/>
    <s v="Kampus Kupang"/>
    <x v="5"/>
    <s v="-"/>
    <s v="-"/>
    <m/>
    <m/>
    <x v="2"/>
    <m/>
    <m/>
    <m/>
    <m/>
    <m/>
  </r>
  <r>
    <s v="Ande Elisabet Kattu"/>
    <s v="-"/>
    <s v="-"/>
    <s v="- Ande Elisabet Kattu, -"/>
    <s v="-"/>
    <d v="1985-04-29T00:00:00"/>
    <n v="40"/>
    <s v="40 Tahun 5 Bulan"/>
    <s v="36-40"/>
    <s v="Perempuan"/>
    <s v="-"/>
    <s v="-"/>
    <x v="1"/>
    <x v="6"/>
    <x v="4"/>
    <x v="39"/>
    <s v="125 Tahun 8 Bulan"/>
    <s v="Operator Layanan Operasional"/>
    <d v="2025-01-02T00:00:00"/>
    <s v="Urusan Tata Usaha dan Kerumahtanggaan (Administrasi/Teknis)"/>
    <s v="Pelaksana Administrasi Wakil Direktur II"/>
    <x v="0"/>
    <s v="-"/>
    <s v="- Ande Elisabet Kattu, - (Operator Layanan Operasional)_-"/>
    <x v="2"/>
    <m/>
    <x v="6"/>
    <s v="Kampus Kupang"/>
    <x v="4"/>
    <s v="-"/>
    <s v="-"/>
    <m/>
    <m/>
    <x v="2"/>
    <m/>
    <m/>
    <m/>
    <m/>
    <m/>
  </r>
  <r>
    <s v="Nimrot Bistolen"/>
    <s v="-"/>
    <s v="-"/>
    <s v="- Nimrot Bistolen, -"/>
    <s v="-"/>
    <d v="1980-02-28T00:00:00"/>
    <n v="45"/>
    <s v="45 Tahun 7 Bulan"/>
    <s v="41-45"/>
    <s v="Laki-laki"/>
    <s v="-"/>
    <s v="-"/>
    <x v="1"/>
    <x v="7"/>
    <x v="4"/>
    <x v="39"/>
    <s v="125 Tahun 8 Bulan"/>
    <s v="Satuan Pengamanan"/>
    <d v="2025-01-02T00:00:00"/>
    <s v="Urusan Tata Usaha dan Kerumahtanggaan (Administrasi/Teknis)"/>
    <s v="Pelaksana Administrasi Wakil Direktur II"/>
    <x v="0"/>
    <s v="-"/>
    <s v="- Nimrot Bistolen, - (Satuan Pengamanan)_-"/>
    <x v="2"/>
    <m/>
    <x v="6"/>
    <s v="Kampus Kupang"/>
    <x v="5"/>
    <s v="-"/>
    <s v="-"/>
    <m/>
    <m/>
    <x v="2"/>
    <m/>
    <m/>
    <m/>
    <m/>
    <m/>
  </r>
  <r>
    <s v="Rony Susang"/>
    <s v="-"/>
    <s v="-"/>
    <s v="- Rony Susang, -"/>
    <s v="-"/>
    <d v="1997-05-20T00:00:00"/>
    <n v="28"/>
    <s v="28 Tahun 4 Bulan"/>
    <s v="26-30"/>
    <s v="Laki-laki"/>
    <s v="-"/>
    <s v="-"/>
    <x v="1"/>
    <x v="7"/>
    <x v="4"/>
    <x v="39"/>
    <s v="125 Tahun 8 Bulan"/>
    <s v="Petugas Pemeliharaan dan Perawatan Kapal "/>
    <d v="2025-01-02T00:00:00"/>
    <s v="Urusan Tata Usaha dan Kerumahtanggaan (Administrasi/Teknis)"/>
    <s v="Pelaksana Administrasi Wakil Direktur II"/>
    <x v="0"/>
    <s v="-"/>
    <s v="- Rony Susang, - (Petugas Pemeliharaan dan Perawatan Kapal )_-"/>
    <x v="2"/>
    <m/>
    <x v="6"/>
    <s v="Kampus Kupang"/>
    <x v="4"/>
    <s v="-"/>
    <s v="-"/>
    <m/>
    <m/>
    <x v="2"/>
    <m/>
    <m/>
    <m/>
    <m/>
    <m/>
  </r>
  <r>
    <s v="Arifbar Ronaldo Sabloit"/>
    <s v="-"/>
    <s v="-"/>
    <s v="- Arifbar Ronaldo Sabloit, -"/>
    <s v="-"/>
    <d v="1986-08-30T00:00:00"/>
    <n v="39"/>
    <s v="39 Tahun 1 Bulan"/>
    <s v="36-40"/>
    <s v="Laki-laki"/>
    <s v="-"/>
    <s v="-"/>
    <x v="2"/>
    <x v="7"/>
    <x v="4"/>
    <x v="39"/>
    <s v="125 Tahun 8 Bulan"/>
    <s v="Satuan Pengamanan"/>
    <m/>
    <s v="Urusan Tata Usaha dan Kerumahtanggaan (ABK)"/>
    <s v="Pelaksana Administrasi Wakil Direktur II"/>
    <x v="0"/>
    <m/>
    <s v="- Arifbar Ronaldo Sabloit, - ()_"/>
    <x v="2"/>
    <m/>
    <x v="6"/>
    <s v="Kupang"/>
    <x v="4"/>
    <s v="-"/>
    <s v="-"/>
    <m/>
    <m/>
    <x v="2"/>
    <m/>
    <m/>
    <m/>
    <m/>
    <m/>
  </r>
  <r>
    <s v="Baharonal Brampi Isa"/>
    <s v="-"/>
    <s v="A.Md.Pi."/>
    <s v="- Baharonal Brampi Isa, A.Md.Pi."/>
    <s v="-"/>
    <d v="1991-05-19T00:00:00"/>
    <n v="34"/>
    <s v="34 Tahun 4 Bulan"/>
    <s v="31-35"/>
    <s v="Laki-laki"/>
    <s v="-"/>
    <s v="-"/>
    <x v="2"/>
    <x v="7"/>
    <x v="4"/>
    <x v="39"/>
    <s v="125 Tahun 8 Bulan"/>
    <s v="Satuan Pengamanan"/>
    <m/>
    <s v="Urusan Tata Usaha dan Kerumahtanggaan (ABK)"/>
    <s v="Pelaksana Administrasi Wakil Direktur II"/>
    <x v="0"/>
    <m/>
    <s v="- Baharonal Brampi Isa, A.Md.Pi. ()_"/>
    <x v="2"/>
    <m/>
    <x v="6"/>
    <s v="Kupang"/>
    <x v="7"/>
    <s v="Teknologi Penangkapan Ikan"/>
    <s v="Akademi Perikanan Bitung"/>
    <m/>
    <m/>
    <x v="2"/>
    <m/>
    <m/>
    <m/>
    <m/>
    <m/>
  </r>
  <r>
    <s v="Helmy Rickardo Manina"/>
    <s v="-"/>
    <s v="-"/>
    <s v="- Helmy Rickardo Manina, -"/>
    <s v="-"/>
    <d v="1984-10-31T00:00:00"/>
    <n v="40"/>
    <s v="40 Tahun 10 Bulan"/>
    <s v="36-40"/>
    <s v="Laki-laki"/>
    <s v="-"/>
    <s v="-"/>
    <x v="2"/>
    <x v="7"/>
    <x v="4"/>
    <x v="39"/>
    <s v="125 Tahun 8 Bulan"/>
    <s v="Satuan Pengamanan"/>
    <m/>
    <s v="Urusan Tata Usaha dan Kerumahtanggaan (ABK)"/>
    <s v="Pelaksana Administrasi Wakil Direktur II"/>
    <x v="0"/>
    <m/>
    <s v="- Helmy Rickardo Manina, - ()_"/>
    <x v="2"/>
    <m/>
    <x v="6"/>
    <s v="Kupang"/>
    <x v="4"/>
    <s v="-"/>
    <s v="-"/>
    <m/>
    <m/>
    <x v="2"/>
    <m/>
    <m/>
    <m/>
    <m/>
    <m/>
  </r>
  <r>
    <s v="Afandi Hamzah"/>
    <s v="-"/>
    <s v="A.Md.Pi."/>
    <s v="- Afandi Hamzah, A.Md.Pi."/>
    <s v="-"/>
    <d v="1999-05-31T00:00:00"/>
    <n v="26"/>
    <s v="26 Tahun 3 Bulan"/>
    <s v="26-30"/>
    <s v="Laki-laki"/>
    <s v="-"/>
    <s v="-"/>
    <x v="2"/>
    <x v="7"/>
    <x v="4"/>
    <x v="39"/>
    <s v="125 Tahun 8 Bulan"/>
    <s v="Petugas TEFA TPI"/>
    <s v="-"/>
    <s v="Urusan Tata Usaha dan Kerumahtanggaan (Administrasi/Teknis)"/>
    <s v="Pelaksana Administrasi Wakil Direktur II"/>
    <x v="0"/>
    <s v="-"/>
    <s v="- Afandi Hamzah, A.Md.Pi. (Petugas TEFA TPI)_-"/>
    <x v="2"/>
    <m/>
    <x v="6"/>
    <s v="Kampus Kupang"/>
    <x v="7"/>
    <s v="D3 Teknik Penangkapan Ikan"/>
    <s v="Politeknik Kelautan dan Perikanan Kupang"/>
    <m/>
    <m/>
    <x v="2"/>
    <m/>
    <m/>
    <m/>
    <m/>
    <m/>
  </r>
  <r>
    <s v="Arifin Muktar"/>
    <s v="-"/>
    <s v="A.Md.Pi."/>
    <s v="- Arifin Muktar, A.Md.Pi."/>
    <s v="-"/>
    <d v="1999-11-20T00:00:00"/>
    <n v="25"/>
    <s v="25 Tahun 10 Bulan"/>
    <s v="21-25"/>
    <s v="Laki-laki"/>
    <s v="-"/>
    <s v="-"/>
    <x v="1"/>
    <x v="7"/>
    <x v="4"/>
    <x v="39"/>
    <s v="125 Tahun 8 Bulan"/>
    <s v="Petugas TEFA TPI"/>
    <s v="-"/>
    <s v="Urusan Tata Usaha dan Kerumahtanggaan (Administrasi/Teknis)"/>
    <s v="Pelaksana Administrasi Wakil Direktur II"/>
    <x v="0"/>
    <s v="-"/>
    <s v="- Arifin Muktar, A.Md.Pi. (Petugas TEFA TPI)_-"/>
    <x v="2"/>
    <m/>
    <x v="6"/>
    <s v="Kampus Kupang"/>
    <x v="7"/>
    <s v="D3 Teknik Penangkapan Ikan"/>
    <s v="Politeknik Kelautan dan Perikanan Kupang"/>
    <m/>
    <m/>
    <x v="2"/>
    <m/>
    <m/>
    <m/>
    <m/>
    <m/>
  </r>
  <r>
    <s v="Apriadi Palla"/>
    <s v="-"/>
    <s v="A.Md.Pi."/>
    <s v="- Apriadi Palla, A.Md.Pi."/>
    <s v="-"/>
    <d v="1998-12-05T00:00:00"/>
    <n v="26"/>
    <s v="26 Tahun 9 Bulan"/>
    <s v="26-30"/>
    <s v="Laki-laki"/>
    <s v="-"/>
    <s v="-"/>
    <x v="1"/>
    <x v="7"/>
    <x v="4"/>
    <x v="39"/>
    <s v="125 Tahun 8 Bulan"/>
    <s v="Mekanik dan Teknisi Listrik"/>
    <d v="2025-01-02T00:00:00"/>
    <s v="Urusan Tata Usaha dan Kerumahtanggaan (Administrasi/Teknis)"/>
    <s v="Pelaksana Administrasi Wakil Direktur II"/>
    <x v="0"/>
    <s v="-"/>
    <s v="- Apriadi Palla, A.Md.Pi. (Mekanik dan Teknisi Listrik)_-"/>
    <x v="2"/>
    <m/>
    <x v="6"/>
    <s v="Kampus Kupang"/>
    <x v="7"/>
    <s v="D3 Mekanisasi Perikanan"/>
    <s v="Politeknik Kelautan dan Perikanan Kupang"/>
    <m/>
    <m/>
    <x v="2"/>
    <m/>
    <m/>
    <m/>
    <m/>
    <m/>
  </r>
  <r>
    <s v="Melkias Timuneno"/>
    <s v="-"/>
    <s v="A.Md.Pi."/>
    <s v="- Melkias Timuneno, A.Md.Pi."/>
    <s v="-"/>
    <d v="2000-05-06T00:00:00"/>
    <n v="25"/>
    <s v="25 Tahun 4 Bulan"/>
    <s v="21-25"/>
    <s v="Laki-laki"/>
    <s v="-"/>
    <s v="-"/>
    <x v="1"/>
    <x v="7"/>
    <x v="4"/>
    <x v="39"/>
    <s v="125 Tahun 8 Bulan"/>
    <s v="Petugas Tambak/Kolam"/>
    <d v="2025-01-02T00:00:00"/>
    <s v="Urusan Pendidikan, Penelitian dan Pengabdian Masyarakat"/>
    <s v="Pelaksana Administrasi Wakil Direktur I"/>
    <x v="0"/>
    <s v="-"/>
    <s v="- Melkias Timuneno, A.Md.Pi. (Petugas Tambak/Kolam)_-"/>
    <x v="2"/>
    <m/>
    <x v="6"/>
    <s v="Kampus Kupang"/>
    <x v="7"/>
    <s v="D3 Teknik Budidaya Perikanan"/>
    <s v="Politeknik Kelautan dan Perikanan Kupang"/>
    <m/>
    <m/>
    <x v="2"/>
    <m/>
    <m/>
    <m/>
    <m/>
    <m/>
  </r>
  <r>
    <s v="Romualdus Ama Ola Irak Wutun"/>
    <s v="-"/>
    <s v="S.Kom."/>
    <s v="- Romualdus Ama Ola Irak Wutun, S.Kom."/>
    <s v="-"/>
    <d v="1995-06-18T00:00:00"/>
    <n v="30"/>
    <s v="30 Tahun 3 Bulan"/>
    <s v="26-30"/>
    <s v="Laki-laki"/>
    <s v="-"/>
    <s v="-"/>
    <x v="1"/>
    <x v="7"/>
    <x v="4"/>
    <x v="39"/>
    <s v="125 Tahun 8 Bulan"/>
    <s v="Pengelola Media Digital"/>
    <d v="2025-01-02T00:00:00"/>
    <s v="Urusan Tata Usaha dan Kerumahtanggaan (Administrasi/Teknis)"/>
    <s v="Pelaksana Administrasi Wakil Direktur II"/>
    <x v="0"/>
    <s v="-"/>
    <s v="- Romualdus Ama Ola Irak Wutun, S.Kom. (Pengelola Media Digital)_-"/>
    <x v="2"/>
    <m/>
    <x v="6"/>
    <s v="Kampus Kupang"/>
    <x v="3"/>
    <s v="S1 Sains dan Teknik Komputer"/>
    <s v="Universitas Nusa Cendana"/>
    <m/>
    <m/>
    <x v="2"/>
    <m/>
    <m/>
    <m/>
    <m/>
    <m/>
  </r>
  <r>
    <s v="Roki Alekson Tupa"/>
    <s v="-"/>
    <s v="-"/>
    <s v="- Roki Alekson Tupa, -"/>
    <s v="-"/>
    <d v="1992-10-03T00:00:00"/>
    <n v="32"/>
    <s v="32 Tahun 11 Bulan"/>
    <s v="31-35"/>
    <s v="Laki-laki"/>
    <s v="-"/>
    <s v="-"/>
    <x v="1"/>
    <x v="7"/>
    <x v="4"/>
    <x v="39"/>
    <s v="125 Tahun 8 Bulan"/>
    <s v="Satuan Pengamanan"/>
    <s v="-"/>
    <s v="Urusan Tata Usaha dan Kerumahtanggaan (Administrasi/Teknis)"/>
    <s v="Pelaksana Administrasi Wakil Direktur II"/>
    <x v="0"/>
    <s v="-"/>
    <s v="- Roki Alekson Tupa, - (Satuan Pengamanan)_-"/>
    <x v="2"/>
    <m/>
    <x v="6"/>
    <s v="Kampus Kupang"/>
    <x v="4"/>
    <s v="-"/>
    <s v="-"/>
    <m/>
    <m/>
    <x v="2"/>
    <m/>
    <m/>
    <m/>
    <m/>
    <m/>
  </r>
  <r>
    <s v="Penina Danaci Mau"/>
    <s v="-"/>
    <s v="S.Sos."/>
    <s v="- Penina Danaci Mau, S.Sos."/>
    <s v="-"/>
    <d v="1993-02-25T00:00:00"/>
    <n v="32"/>
    <s v="32 Tahun 7 Bulan"/>
    <s v="31-35"/>
    <s v="Perempuan"/>
    <s v="-"/>
    <s v="-"/>
    <x v="1"/>
    <x v="6"/>
    <x v="4"/>
    <x v="39"/>
    <s v="125 Tahun 8 Bulan"/>
    <s v="Penata Layanan Operasional"/>
    <d v="2025-01-02T00:00:00"/>
    <s v="Urusan Keuangan dan Pengelolaan Barang Milik Negara"/>
    <s v="Pelaksana Administrasi Wakil Direktur II"/>
    <x v="0"/>
    <s v="-"/>
    <s v="- Penina Danaci Mau, S.Sos. (Penata Layanan Operasional)_-"/>
    <x v="2"/>
    <m/>
    <x v="6"/>
    <s v="Kampus Kupang"/>
    <x v="3"/>
    <s v="S1 Ilmu Administrasi Negara"/>
    <s v="Universitas Nusa Cendana"/>
    <m/>
    <m/>
    <x v="2"/>
    <m/>
    <m/>
    <m/>
    <m/>
    <m/>
  </r>
  <r>
    <s v="Muhammad Tamrin Husen"/>
    <s v="-"/>
    <s v="-"/>
    <s v="- Muhammad Tamrin Husen, -"/>
    <s v="-"/>
    <d v="2000-09-03T00:00:00"/>
    <n v="25"/>
    <s v="25 Tahun 0 Bulan"/>
    <s v="21-25"/>
    <s v="Laki-laki"/>
    <s v="-"/>
    <s v="-"/>
    <x v="1"/>
    <x v="7"/>
    <x v="4"/>
    <x v="39"/>
    <s v="125 Tahun 8 Bulan"/>
    <s v="Satuan Pengamanan"/>
    <d v="2025-01-02T00:00:00"/>
    <s v="Urusan Tata Usaha dan Kerumahtanggaan (Administrasi/Teknis)"/>
    <s v="Pelaksana Administrasi Wakil Direktur II"/>
    <x v="0"/>
    <s v="-"/>
    <s v="- Muhammad Tamrin Husen, - (Satuan Pengamanan)_-"/>
    <x v="2"/>
    <m/>
    <x v="6"/>
    <s v="Kampus Kupang"/>
    <x v="4"/>
    <s v="-"/>
    <s v="-"/>
    <m/>
    <m/>
    <x v="2"/>
    <m/>
    <m/>
    <m/>
    <m/>
    <m/>
  </r>
  <r>
    <s v="Cherry Winalda Adu"/>
    <s v="-"/>
    <s v="S.Tr.Pi."/>
    <s v="- Cherry Winalda Adu, S.Tr.Pi."/>
    <s v="-"/>
    <d v="1995-06-07T00:00:00"/>
    <n v="30"/>
    <s v="30 Tahun 3 Bulan"/>
    <s v="26-30"/>
    <s v="Laki-laki"/>
    <s v="-"/>
    <s v="-"/>
    <x v="1"/>
    <x v="6"/>
    <x v="4"/>
    <x v="39"/>
    <s v="125 Tahun 8 Bulan"/>
    <s v="Penata Layanan Operasional"/>
    <d v="2025-01-02T00:00:00"/>
    <s v="Urusan Keuangan dan Pengelolaan Barang Milik Negara"/>
    <s v="Pelaksana Administrasi Wakil Direktur II"/>
    <x v="0"/>
    <s v="-"/>
    <s v="- Cherry Winalda Adu, S.Tr.Pi. (Penata Layanan Operasional)_-"/>
    <x v="2"/>
    <m/>
    <x v="6"/>
    <s v="Kampus Kupang"/>
    <x v="3"/>
    <s v="D4 Teknologi Pengolahan Hasil Perikanan"/>
    <s v="Sekolah Tinggi Perikanan"/>
    <m/>
    <m/>
    <x v="2"/>
    <m/>
    <m/>
    <m/>
    <m/>
    <m/>
  </r>
  <r>
    <s v="Johan Nubertus Mangi"/>
    <s v="-"/>
    <s v="-"/>
    <s v="- Johan Nubertus Mangi, -"/>
    <s v="-"/>
    <d v="1991-06-06T00:00:00"/>
    <n v="34"/>
    <s v="34 Tahun 3 Bulan"/>
    <s v="31-35"/>
    <s v="Laki-laki"/>
    <s v="-"/>
    <s v="-"/>
    <x v="1"/>
    <x v="6"/>
    <x v="4"/>
    <x v="39"/>
    <s v="125 Tahun 8 Bulan"/>
    <s v="Operator Layanan Operasional"/>
    <d v="2025-01-02T00:00:00"/>
    <s v="Urusan Pembinaan Karakter"/>
    <s v="Pelaksana Administrasi Wakil Direktur III"/>
    <x v="0"/>
    <s v="-"/>
    <s v="- Johan Nubertus Mangi, - (Operator Layanan Operasional)_-"/>
    <x v="2"/>
    <m/>
    <x v="6"/>
    <s v="Kampus Kupang"/>
    <x v="4"/>
    <s v="-"/>
    <s v="-"/>
    <m/>
    <m/>
    <x v="2"/>
    <m/>
    <m/>
    <m/>
    <m/>
    <m/>
  </r>
  <r>
    <s v="Maria Belaktriks Enisantri"/>
    <s v="-"/>
    <s v="S.Kep."/>
    <s v="- Maria Belaktriks Enisantri, S.Kep."/>
    <s v="-"/>
    <d v="1988-08-11T00:00:00"/>
    <n v="37"/>
    <s v="37 Tahun 1 Bulan"/>
    <s v="36-40"/>
    <s v="Perempuan"/>
    <s v="-"/>
    <s v="-"/>
    <x v="1"/>
    <x v="6"/>
    <x v="4"/>
    <x v="39"/>
    <s v="125 Tahun 8 Bulan"/>
    <s v="Penata Layanan Operasional"/>
    <d v="2025-01-02T00:00:00"/>
    <s v="Urusan Pembinaan Karakter"/>
    <s v="Pelaksana Administrasi Wakil Direktur III"/>
    <x v="0"/>
    <s v="-"/>
    <s v="- Maria Belaktriks Enisantri, S.Kep. (Penata Layanan Operasional)_-"/>
    <x v="2"/>
    <m/>
    <x v="6"/>
    <s v="Kampus Kupang"/>
    <x v="3"/>
    <s v="S1 Keperawatan"/>
    <s v="Sekolah tinggi Ilmu Kesehatan Gema Insan Akademik (STIK GIA)"/>
    <m/>
    <m/>
    <x v="2"/>
    <m/>
    <m/>
    <m/>
    <m/>
    <m/>
  </r>
  <r>
    <s v="Fransiskus Totibun"/>
    <s v="-"/>
    <s v="A.Md.Pi."/>
    <s v="- Fransiskus Totibun, A.Md.Pi."/>
    <s v="-"/>
    <d v="1990-02-01T00:00:00"/>
    <n v="35"/>
    <s v="35 Tahun 7 Bulan"/>
    <s v="31-35"/>
    <s v="Laki-laki"/>
    <s v="-"/>
    <s v="-"/>
    <x v="1"/>
    <x v="6"/>
    <x v="4"/>
    <x v="39"/>
    <s v="125 Tahun 8 Bulan"/>
    <s v="Pengelola Layanan Operasional"/>
    <d v="2025-01-02T00:00:00"/>
    <s v="Urusan Pembinaan Karakter"/>
    <s v="Pelaksana Administrasi Wakil Direktur III"/>
    <x v="0"/>
    <s v="Kepala Unit Pembinaan Karier Taruna dan Relasi Alumni"/>
    <e v="#REF!"/>
    <x v="2"/>
    <m/>
    <x v="6"/>
    <s v="Kampus Kupang"/>
    <x v="7"/>
    <s v="D3 Teknologi Penangkapan Ikan"/>
    <s v="Akademi Perikanan Bitung"/>
    <m/>
    <m/>
    <x v="2"/>
    <m/>
    <m/>
    <m/>
    <m/>
    <m/>
  </r>
  <r>
    <s v="Michele Christiana Maria Soulisa"/>
    <s v="-"/>
    <s v="S.Pi."/>
    <s v="- Michele Christiana Maria Soulisa, S.Pi."/>
    <s v="-"/>
    <d v="1991-10-24T00:00:00"/>
    <n v="33"/>
    <s v="33 Tahun 11 Bulan"/>
    <s v="31-35"/>
    <s v="Perempuan"/>
    <s v="-"/>
    <s v="-"/>
    <x v="1"/>
    <x v="6"/>
    <x v="4"/>
    <x v="39"/>
    <s v="125 Tahun 8 Bulan"/>
    <s v="Penata Layanan Operasional"/>
    <d v="2025-01-02T00:00:00"/>
    <s v="Urusan Pembinaan Karakter"/>
    <s v="Pelaksana Administrasi Wakil Direktur III"/>
    <x v="0"/>
    <s v="-"/>
    <s v="- Michele Christiana Maria Soulisa, S.Pi. (Penata Layanan Operasional)_-"/>
    <x v="2"/>
    <m/>
    <x v="6"/>
    <s v="Kampus Kupang"/>
    <x v="3"/>
    <s v="S1 Perikanan dan Ilmu Kelautan"/>
    <s v="Universitas Brawijaya"/>
    <m/>
    <m/>
    <x v="2"/>
    <m/>
    <m/>
    <m/>
    <m/>
    <m/>
  </r>
  <r>
    <s v="Asia"/>
    <s v="Dr."/>
    <s v="S.T., M.Si."/>
    <s v="Dr. Asia, S.T., M.Si."/>
    <s v="19721130 200502 2 001"/>
    <d v="1972-11-30T00:00:00"/>
    <n v="52"/>
    <s v="52 Tahun 10 Bulan"/>
    <s v="51-55"/>
    <s v="Perempuan"/>
    <s v="Pembina, IV/a"/>
    <d v="2023-10-01T00:00:00"/>
    <x v="1"/>
    <x v="0"/>
    <x v="1"/>
    <x v="60"/>
    <s v="2 Tahun 4 Bulan"/>
    <m/>
    <m/>
    <m/>
    <m/>
    <x v="0"/>
    <s v="Kepala Satuan Penjaminan Mutu"/>
    <s v="Dr. Asia, S.T., M.Si. (Lektor Kepala)_Kepala Satuan Penjaminan Mutu"/>
    <x v="14"/>
    <s v="TPI/PT"/>
    <x v="7"/>
    <s v="Kampus Bone"/>
    <x v="1"/>
    <s v="S3 Ilmu Pertanian"/>
    <s v="Universitas Hasanuddin"/>
    <n v="9462750651230092"/>
    <n v="3930117201"/>
    <x v="0"/>
    <s v="2017"/>
    <s v="17139500208744"/>
    <s v="17-001007-1027"/>
    <d v="2017-10-30T00:00:00"/>
    <s v="Teknologi Penangkapan Ikan"/>
  </r>
  <r>
    <s v="Tamrin"/>
    <s v="Drs."/>
    <s v="M.Si."/>
    <s v="Drs. Tamrin, M.Si."/>
    <s v="19660609 198903 1 003"/>
    <d v="1966-06-09T00:00:00"/>
    <n v="59"/>
    <s v="59 Tahun 3 Bulan"/>
    <s v="56-60"/>
    <s v="Laki-laki"/>
    <s v="Pembina, IV/a"/>
    <d v="2008-04-01T00:00:00"/>
    <x v="1"/>
    <x v="0"/>
    <x v="0"/>
    <x v="158"/>
    <s v="7 Tahun 2 Bulan"/>
    <m/>
    <m/>
    <m/>
    <m/>
    <x v="0"/>
    <s v="Kepala Satuan Pengawas Internal"/>
    <s v="Drs. Tamrin, M.Si. (Lektor)_Kepala Satuan Pengawas Internal"/>
    <x v="14"/>
    <s v="TPI/PT"/>
    <x v="7"/>
    <s v="Kampus Bone"/>
    <x v="0"/>
    <s v="S2 Administrasi Negara"/>
    <s v="STIA Prima Sengkang"/>
    <n v="4941744646110072"/>
    <n v="3909066601"/>
    <x v="0"/>
    <s v="2019"/>
    <s v="19139500509367"/>
    <s v="19-001005-0833"/>
    <d v="2019-11-18T00:00:00"/>
    <s v="Ilmu Administrasi (Niaga, Negara, Publik, Pembangunan, dll)"/>
  </r>
  <r>
    <s v="Nurdin Kasim"/>
    <s v="-"/>
    <s v="S.St.Pi., M.Si."/>
    <s v="- Nurdin Kasim, S.St.Pi., M.Si."/>
    <s v="19710114 199803 1 005"/>
    <d v="1971-01-14T00:00:00"/>
    <n v="54"/>
    <s v="54 Tahun 8 Bulan"/>
    <s v="51-55"/>
    <s v="Laki-laki"/>
    <s v="Pembina, IV/a"/>
    <d v="2018-10-01T00:00:00"/>
    <x v="1"/>
    <x v="0"/>
    <x v="0"/>
    <x v="20"/>
    <s v="2 Tahun 8 Bulan"/>
    <m/>
    <m/>
    <m/>
    <m/>
    <x v="0"/>
    <s v="-"/>
    <s v="- Nurdin Kasim, S.St.Pi., M.Si. (Lektor)_-"/>
    <x v="14"/>
    <s v="TPI/PT"/>
    <x v="7"/>
    <s v="Kampus Bone"/>
    <x v="0"/>
    <s v="S2 Manajemen Kelautan"/>
    <s v="Universitas Hasanuddin"/>
    <n v="1446749650110022"/>
    <n v="39140171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9 Januari 2023_x000a_"/>
  </r>
  <r>
    <s v="Muhammad Maskur"/>
    <s v="-"/>
    <s v="S.St.Pi., M.S.T.Pi."/>
    <s v="- Muhammad Maskur, S.St.Pi., M.S.T.Pi."/>
    <s v="19830113 200801 1 010"/>
    <d v="1983-01-13T00:00:00"/>
    <n v="42"/>
    <s v="42 Tahun 8 Bulan"/>
    <s v="41-45"/>
    <s v="Laki-laki"/>
    <s v="Penata Tk.I, III/d"/>
    <d v="2022-04-01T00:00:00"/>
    <x v="1"/>
    <x v="0"/>
    <x v="0"/>
    <x v="153"/>
    <s v="5 Tahun 7 Bulan"/>
    <m/>
    <m/>
    <m/>
    <m/>
    <x v="0"/>
    <m/>
    <s v="- Muhammad Maskur, S.St.Pi., M.S.T.Pi. (Lektor)_"/>
    <x v="14"/>
    <s v="TPI/PT"/>
    <x v="7"/>
    <s v="Kampus Bone"/>
    <x v="1"/>
    <s v="S3 Ilmu Perikanan dan Kelautan"/>
    <s v="Universitas Brawijaya"/>
    <n v="5445761662120002"/>
    <n v="3913018301"/>
    <x v="0"/>
    <s v="2019"/>
    <s v="19139500509368"/>
    <s v="19-001005-0835"/>
    <d v="2019-11-18T00:00:00"/>
    <s v="Teknologi Penangkapan Ikan"/>
  </r>
  <r>
    <s v="Tri Setianto"/>
    <s v="Dr."/>
    <s v="S.St.Pi., M.S.T.Pi."/>
    <s v="Dr. Tri Setianto, S.St.Pi., M.S.T.Pi."/>
    <s v="19811030 200604 1 004"/>
    <d v="1981-10-30T00:00:00"/>
    <n v="43"/>
    <s v="43 Tahun 11 Bulan"/>
    <s v="41-45"/>
    <s v="Laki-laki"/>
    <s v="Pembina, IV/a"/>
    <d v="2022-04-01T00:00:00"/>
    <x v="1"/>
    <x v="0"/>
    <x v="3"/>
    <x v="158"/>
    <s v="7 Tahun 2 Bulan"/>
    <m/>
    <m/>
    <m/>
    <m/>
    <x v="0"/>
    <s v="KAPRODI TPI"/>
    <s v="Dr. Tri Setianto, S.St.Pi., M.S.T.Pi. (Asisten Ahli)_KAPRODI TPI"/>
    <x v="14"/>
    <s v="TPI/PT"/>
    <x v="7"/>
    <s v="Kampus Bone"/>
    <x v="1"/>
    <s v="S3 Teknologi Perikanan Laut"/>
    <s v="Institut Pertanian Bogor"/>
    <n v="7362759661110043"/>
    <n v="3930108101"/>
    <x v="0"/>
    <s v="2020"/>
    <s v="20139500500090"/>
    <s v="20-001005-0618"/>
    <d v="2020-08-03T00:00:00"/>
    <s v="Teknologi Penangkapan Ikan"/>
  </r>
  <r>
    <m/>
    <m/>
    <m/>
    <m/>
    <m/>
    <m/>
    <m/>
    <m/>
    <m/>
    <m/>
    <m/>
    <m/>
    <x v="3"/>
    <x v="1"/>
    <x v="4"/>
    <x v="39"/>
    <m/>
    <m/>
    <m/>
    <m/>
    <m/>
    <x v="0"/>
    <m/>
    <m/>
    <x v="2"/>
    <m/>
    <x v="1"/>
    <m/>
    <x v="2"/>
    <m/>
    <m/>
    <m/>
    <m/>
    <x v="2"/>
    <m/>
    <m/>
    <m/>
    <m/>
    <m/>
  </r>
  <r>
    <s v="Nurwahidin"/>
    <s v="-"/>
    <s v="S.Pi., M.Si."/>
    <s v="- Nurwahidin, S.Pi., M.Si."/>
    <s v="19820409 200801 1 008"/>
    <d v="1982-01-09T00:00:00"/>
    <n v="43"/>
    <s v="43 Tahun 8 Bulan"/>
    <s v="41-45"/>
    <s v="Laki-laki"/>
    <s v="Penata Tk.I, III/d"/>
    <d v="2024-04-01T00:00:00"/>
    <x v="1"/>
    <x v="0"/>
    <x v="0"/>
    <x v="107"/>
    <s v="6 Tahun 0 Bulan"/>
    <m/>
    <m/>
    <m/>
    <m/>
    <x v="0"/>
    <s v="Sekretaris PRODI TPI"/>
    <s v="- Nurwahidin, S.Pi., M.Si. (Lektor)_Sekretaris PRODI TPI"/>
    <x v="14"/>
    <s v="TPI/PT"/>
    <x v="7"/>
    <s v="Kampus Bone"/>
    <x v="0"/>
    <s v="S2 Ilmu Perikanan"/>
    <s v="Universitas Hasanuddin"/>
    <n v="1741760661120002"/>
    <n v="3909048201"/>
    <x v="0"/>
    <s v="2020"/>
    <s v="20139500509395"/>
    <s v="20-001004-0665"/>
    <d v="2020-11-03T00:00:00"/>
    <s v="Teknologi Penangkapan Ikan"/>
  </r>
  <r>
    <s v="Paduartama Tandipuang"/>
    <s v="-"/>
    <s v="M.Si."/>
    <s v="- Paduartama Tandipuang, M.Si."/>
    <s v="19880424 201902 1 005"/>
    <d v="1988-04-01T00:00:00"/>
    <n v="37"/>
    <s v="37 Tahun 5 Bulan"/>
    <s v="36-40"/>
    <s v="Laki-laki"/>
    <s v="Penata, III/c"/>
    <d v="2024-08-01T00:00:00"/>
    <x v="0"/>
    <x v="0"/>
    <x v="0"/>
    <x v="1"/>
    <s v="1 Tahun 5 Bulan"/>
    <m/>
    <m/>
    <m/>
    <m/>
    <x v="0"/>
    <s v="TUBEL (26 Agustus 2024 s.d 25 Agustus 2028)"/>
    <s v="- Paduartama Tandipuang, M.Si. (Lektor)_TUBEL (26 Agustus 2024 s.d 25 Agustus 2028)"/>
    <x v="14"/>
    <s v="TPI/PT"/>
    <x v="7"/>
    <s v="Kampus Bone"/>
    <x v="0"/>
    <s v="S2 Teknologi Perikanan Laut"/>
    <s v="Institut Pertanian Bogor"/>
    <n v="9756766667131052"/>
    <n v="3924048801"/>
    <x v="0"/>
    <s v="2023"/>
    <s v="23139500507161"/>
    <s v="23-001001-0674"/>
    <d v="2023-10-31T00:00:00"/>
    <s v="Teknologi Penangkapan Ikan"/>
  </r>
  <r>
    <s v="Rahmatang"/>
    <s v="-"/>
    <s v="M.Si."/>
    <s v="- Rahmatang, M.Si."/>
    <s v="19911231 201902 2 006"/>
    <d v="1991-12-31T00:00:00"/>
    <n v="33"/>
    <s v="33 Tahun 8 Bulan"/>
    <s v="31-35"/>
    <s v="Perempuan"/>
    <s v="Penata Muda Tk.I, III/b"/>
    <d v="2020-03-01T00:00:00"/>
    <x v="1"/>
    <x v="0"/>
    <x v="3"/>
    <x v="87"/>
    <s v="3 Tahun 11 Bulan"/>
    <m/>
    <m/>
    <m/>
    <m/>
    <x v="0"/>
    <s v="-"/>
    <s v="- Rahmatang, M.Si. (Asisten Ahli)_-"/>
    <x v="14"/>
    <s v="TPI/PT"/>
    <x v="7"/>
    <s v="Kampus Bone"/>
    <x v="0"/>
    <s v="S2 Ilmu Perikanan"/>
    <s v="Universitas Hasanuddin"/>
    <n v="5563769670237013"/>
    <n v="3931129101"/>
    <x v="0"/>
    <s v="2024"/>
    <s v="24139500510346"/>
    <s v="24-001007-01-2022"/>
    <d v="2024-08-01T00:00:00"/>
    <s v="Teknologi Penangkapan Ikan_x000a_"/>
  </r>
  <r>
    <s v="Rafi Ohorella"/>
    <s v="-"/>
    <s v="S.St.Pi., M.Pi."/>
    <s v="- Rafi Ohorella, S.St.Pi., M.Pi."/>
    <s v="19800311 200912 1 002"/>
    <d v="1980-03-11T00:00:00"/>
    <n v="45"/>
    <s v="45 Tahun 6 Bulan"/>
    <s v="41-45"/>
    <s v="Laki-laki"/>
    <s v="Penata Tk.I, III/d"/>
    <d v="2021-10-01T00:00:00"/>
    <x v="1"/>
    <x v="0"/>
    <x v="3"/>
    <x v="24"/>
    <s v="1 Tahun 9 Bulan"/>
    <m/>
    <m/>
    <m/>
    <m/>
    <x v="0"/>
    <s v="-"/>
    <s v="- Rafi Ohorella, S.St.Pi., M.Pi. (Asisten Ahli)_-"/>
    <x v="14"/>
    <s v="TPI/PT"/>
    <x v="7"/>
    <s v="Kampus Bone"/>
    <x v="0"/>
    <s v="S2 Manajemen Perikanan"/>
    <s v="Universitas Terbuka"/>
    <n v="3643758659130152"/>
    <n v="39110380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Oktober 2023_x000a_"/>
  </r>
  <r>
    <s v="Muh. Soghirun"/>
    <s v="-"/>
    <s v="S.Pd., M.Pd."/>
    <s v="- Muh. Soghirun, S.Pd., M.Pd."/>
    <s v="19741207 200212 1 006"/>
    <d v="1974-12-07T00:00:00"/>
    <n v="50"/>
    <s v="50 Tahun 9 Bulan"/>
    <s v="46-50"/>
    <s v="Laki-laki"/>
    <s v="Penata Tk.I, III/d"/>
    <d v="2024-02-01T00:00:00"/>
    <x v="1"/>
    <x v="0"/>
    <x v="3"/>
    <x v="38"/>
    <s v="0 Tahun 2 Bulan"/>
    <m/>
    <m/>
    <m/>
    <m/>
    <x v="0"/>
    <s v="-"/>
    <s v="- Muh. Soghirun, S.Pd., M.Pd. ()_-"/>
    <x v="14"/>
    <s v="TPI/PT"/>
    <x v="7"/>
    <s v="Kampus Bone"/>
    <x v="0"/>
    <s v="S2 Pendidikan Bahasa Inggris"/>
    <s v="Universitas Negeri Makassar"/>
    <m/>
    <m/>
    <x v="2"/>
    <m/>
    <m/>
    <m/>
    <m/>
    <m/>
  </r>
  <r>
    <s v="Muhammad Hery Riyadi Alauddin"/>
    <s v="Dr."/>
    <s v="S.Pi., M.Si."/>
    <s v="Dr. Muhammad Hery Riyadi Alauddin, S.Pi., M.Si."/>
    <s v="19740304 199903 1 002"/>
    <d v="1974-03-04T00:00:00"/>
    <n v="51"/>
    <s v="51 Tahun 6 Bulan"/>
    <s v="51-55"/>
    <s v="Laki-laki"/>
    <s v="Pembina Tk.I, IV/b"/>
    <d v="2024-02-01T00:00:00"/>
    <x v="1"/>
    <x v="0"/>
    <x v="1"/>
    <x v="101"/>
    <s v="14 Tahun 4 Bulan"/>
    <m/>
    <m/>
    <m/>
    <m/>
    <x v="0"/>
    <s v="DIREKTUR"/>
    <s v="Dr. Muhammad Hery Riyadi Alauddin, S.Pi., M.Si. (Lektor Kepala)_DIREKTUR"/>
    <x v="10"/>
    <s v="TAK/TBP/BDI"/>
    <x v="7"/>
    <s v="Kampus Bone"/>
    <x v="1"/>
    <s v="S3 Ilmu Pengelolaan Sumber Daya Pesisir dan Lautan"/>
    <s v="Institut Pertanian Bogor"/>
    <s v="0636752653130102"/>
    <n v="3904037401"/>
    <x v="0"/>
    <s v="2011"/>
    <s v="115060000157"/>
    <s v="11/001004/5/006"/>
    <d v="2011-12-16T00:00:00"/>
    <s v="Sumberdaya Perairan"/>
  </r>
  <r>
    <s v="Anton"/>
    <s v="Ir."/>
    <s v="S.Pd., M.P."/>
    <s v="Ir. Anton, S.Pd., M.P."/>
    <s v="19620425 198803 1 002"/>
    <d v="1962-04-25T00:00:00"/>
    <n v="63"/>
    <s v="63 Tahun 5 Bulan"/>
    <s v="61-65"/>
    <s v="Laki-laki"/>
    <s v="Pembina, IV/a"/>
    <d v="2000-10-01T00:00:00"/>
    <x v="1"/>
    <x v="0"/>
    <x v="0"/>
    <x v="103"/>
    <s v="7 Tahun 8 Bulan"/>
    <m/>
    <m/>
    <m/>
    <m/>
    <x v="0"/>
    <s v="-"/>
    <s v="Ir. Anton, S.Pd., M.P. (Lektor)_-"/>
    <x v="10"/>
    <s v="TAK/TBP/BDI"/>
    <x v="7"/>
    <s v="Kampus Bone"/>
    <x v="0"/>
    <s v="S2 Sistem Sistem Pertanian"/>
    <s v="Universitas Hasanuddin"/>
    <n v="9757740642110042"/>
    <n v="3925046201"/>
    <x v="0"/>
    <s v="2019"/>
    <s v="19139500508827"/>
    <s v="19-001001-0773"/>
    <d v="2019-10-25T00:00:00"/>
    <s v="Budidaya Perikanan"/>
  </r>
  <r>
    <s v="Muhammad Syahrir"/>
    <s v="Dr."/>
    <s v="S.P., M.Si."/>
    <s v="Dr. Muhammad Syahrir, S.P., M.Si."/>
    <s v="19690715 199003 1 004"/>
    <d v="1969-07-15T00:00:00"/>
    <n v="56"/>
    <s v="56 Tahun 2 Bulan"/>
    <s v="56-60"/>
    <s v="Laki-laki"/>
    <s v="Pembina, IV/a"/>
    <d v="2011-04-01T00:00:00"/>
    <x v="1"/>
    <x v="0"/>
    <x v="1"/>
    <x v="120"/>
    <s v="0 Tahun 8 Bulan"/>
    <m/>
    <m/>
    <m/>
    <m/>
    <x v="0"/>
    <s v="Kepala Pusat Kajian Kelautan dan Perikanan"/>
    <s v="Dr. Muhammad Syahrir, S.P., M.Si. (Lektor Kepala)_Kepala Pusat Kajian Kelautan dan Perikanan"/>
    <x v="10"/>
    <s v="TAK/TBP/BDI"/>
    <x v="7"/>
    <s v="Kampus Bone"/>
    <x v="1"/>
    <s v="S3 Ilmu Perikanan"/>
    <s v="Universitas Hasanuddin"/>
    <n v="1047747648110033"/>
    <n v="3915076901"/>
    <x v="0"/>
    <s v="2019"/>
    <s v="19139500509373"/>
    <s v="19-001001-0858"/>
    <d v="2019-11-18T00:00:00"/>
    <s v="Budidaya Perikanan"/>
  </r>
  <r>
    <s v="Budiyati"/>
    <s v="Dr."/>
    <s v="A.Pi., M.Si."/>
    <s v="Dr. Budiyati, A.Pi., M.Si."/>
    <s v="19720901 200212 2 001"/>
    <d v="1972-09-01T00:00:00"/>
    <n v="53"/>
    <s v="53 Tahun 0 Bulan"/>
    <s v="51-55"/>
    <s v="Perempuan"/>
    <s v="Pembina, IV/a"/>
    <d v="2018-10-01T00:00:00"/>
    <x v="1"/>
    <x v="0"/>
    <x v="0"/>
    <x v="159"/>
    <s v="3 Tahun 9 Bulan"/>
    <m/>
    <m/>
    <m/>
    <m/>
    <x v="0"/>
    <s v="WADIR II"/>
    <s v="Dr. Budiyati, A.Pi., M.Si. (Lektor)_WADIR II"/>
    <x v="10"/>
    <s v="TAK/TBP/BDI"/>
    <x v="7"/>
    <s v="Kampus Bone"/>
    <x v="1"/>
    <s v="S3 Ilmu Perikanan"/>
    <s v="Universitas Hasanuddin"/>
    <n v="6233750652210083"/>
    <n v="3901097201"/>
    <x v="0"/>
    <s v="2020"/>
    <s v="20139500509365"/>
    <s v="20-001005-0768"/>
    <d v="2020-11-03T00:00:00"/>
    <s v="Budidaya Perikanan"/>
  </r>
  <r>
    <s v="Yunarty"/>
    <s v="-"/>
    <s v="S.Pi., M.Si."/>
    <s v="- Yunarty, S.Pi., M.Si."/>
    <s v="19801227 200604 2 001"/>
    <d v="1980-12-27T00:00:00"/>
    <n v="44"/>
    <s v="44 Tahun 9 Bulan"/>
    <s v="41-45"/>
    <s v="Perempuan"/>
    <s v="Penata Tk.I, III/d"/>
    <d v="2018-10-01T00:00:00"/>
    <x v="1"/>
    <x v="0"/>
    <x v="0"/>
    <x v="107"/>
    <s v="6 Tahun 0 Bulan"/>
    <m/>
    <m/>
    <m/>
    <m/>
    <x v="0"/>
    <s v="KAPRODI TBP"/>
    <s v="- Yunarty, S.Pi., M.Si. (Lektor)_KAPRODI TBP"/>
    <x v="10"/>
    <s v="TAK/TBP/BDI"/>
    <x v="7"/>
    <s v="Kampus Bone"/>
    <x v="0"/>
    <s v="S2 Ilmu Akuakultur"/>
    <s v="Institut Pertanian Bogor"/>
    <n v="7559758660210143"/>
    <n v="3927128001"/>
    <x v="0"/>
    <s v="2020"/>
    <s v="20139500509448"/>
    <s v="20-001001-0782"/>
    <d v="2020-11-03T00:00:00"/>
    <s v="Budidaya Perikanan"/>
  </r>
  <r>
    <s v="Ihwan"/>
    <s v="-"/>
    <s v="S.St.Pi., M.Si."/>
    <s v="- Ihwan, S.St.Pi., M.Si."/>
    <s v="19840223 200801 1 007"/>
    <d v="1984-02-23T00:00:00"/>
    <n v="41"/>
    <s v="41 Tahun 7 Bulan"/>
    <s v="41-45"/>
    <s v="Laki-laki"/>
    <s v="Penata Tk.I, III/d"/>
    <d v="2023-10-01T00:00:00"/>
    <x v="1"/>
    <x v="0"/>
    <x v="0"/>
    <x v="160"/>
    <s v="4 Tahun 10 Bulan"/>
    <m/>
    <m/>
    <m/>
    <m/>
    <x v="0"/>
    <s v="Kepala PUSBINTER / Belum pencantuman gelar S3"/>
    <s v="- Ihwan, S.St.Pi., M.Si. (Lektor)_Kepala PUSBINTER / Belum pencantuman gelar S3"/>
    <x v="10"/>
    <s v="TAK/TBP/BDI"/>
    <x v="7"/>
    <s v="Kampus Bone"/>
    <x v="1"/>
    <s v="S3 Ilmu Perikanan"/>
    <s v="Universitas Hasanuddin"/>
    <n v="4555762663120002"/>
    <n v="3923028401"/>
    <x v="0"/>
    <s v="2023"/>
    <s v="23139500504545"/>
    <s v="23-001001-0341"/>
    <d v="2023-06-08T00:00:00"/>
    <s v="Budidaya Perikanan"/>
  </r>
  <r>
    <s v="Yip Regan"/>
    <s v="Ir."/>
    <s v="M.P."/>
    <s v="Ir. Yip Regan, M.P."/>
    <s v="19620130 198903 1 003"/>
    <d v="1962-01-30T00:00:00"/>
    <n v="63"/>
    <s v="63 Tahun 8 Bulan"/>
    <s v="61-65"/>
    <s v="Laki-laki"/>
    <s v="Pembina Utama Muda, IV/c"/>
    <d v="2021-04-01T00:00:00"/>
    <x v="1"/>
    <x v="0"/>
    <x v="0"/>
    <x v="159"/>
    <s v="3 Tahun 9 Bulan"/>
    <m/>
    <m/>
    <m/>
    <m/>
    <x v="0"/>
    <s v="-"/>
    <s v="Ir. Yip Regan, M.P. (Lektor)_-"/>
    <x v="10"/>
    <s v="TAK/TBP/BDI"/>
    <x v="7"/>
    <s v="Kampus Bone"/>
    <x v="0"/>
    <s v="S2 Sistem Sistem Pertanian"/>
    <s v="Universitas Hasanuddin"/>
    <n v="5462740641130042"/>
    <n v="3930016201"/>
    <x v="1"/>
    <m/>
    <s v="-"/>
    <s v="-"/>
    <s v="-"/>
    <s v="belum sertifikasi, karena:_x000a_1) Tidak ada/Tidak memenuhi passing grade TKBI;_x000a_2) Tidak ada/Tidak memenuhi passing grade TKDA;_x000a__x000a_TMT Jabfung Dosen Pertama:_x000a_21 Desember 2021_x000a_"/>
  </r>
  <r>
    <s v="Supryady"/>
    <s v="-"/>
    <s v="A.Md., S.Pd., M.Si."/>
    <s v="- Supryady, A.Md., S.Pd., M.Si."/>
    <s v="19661101 199303 1 004"/>
    <d v="1966-01-01T00:00:00"/>
    <n v="59"/>
    <s v="59 Tahun 8 Bulan"/>
    <s v="56-60"/>
    <s v="Laki-laki"/>
    <s v="Pembina, IV/a"/>
    <d v="2018-10-01T00:00:00"/>
    <x v="1"/>
    <x v="0"/>
    <x v="0"/>
    <x v="110"/>
    <s v="2 Tahun 2 Bulan"/>
    <m/>
    <m/>
    <m/>
    <m/>
    <x v="0"/>
    <s v="Kepala Pusat Kerja Sama Kemitraan dan Kehumasan"/>
    <s v="- Supryady, A.Md., S.Pd., M.Si. (Lektor)_Kepala Pusat Kerja Sama Kemitraan dan Kehumasan"/>
    <x v="10"/>
    <s v="TAK/TBP/BDI"/>
    <x v="7"/>
    <s v="Kampus Bone"/>
    <x v="0"/>
    <s v="S2 Manajemen Kelautan"/>
    <s v="Universitas Hasanuddin"/>
    <n v="6433744648110013"/>
    <n v="3901116601"/>
    <x v="1"/>
    <m/>
    <s v="-"/>
    <s v="-"/>
    <s v="-"/>
    <s v="belum sertifikasi, karena:_x000a_1) Tidak ada/Tidak memenuhi passing grade TKBI;_x000a_2) Tidak ada/Tidak memenuhi passing grade TKDA;_x000a__x000a_TMT Jabfung Dosen Pertama:_x000a_14 Januari 2021_x000a_"/>
  </r>
  <r>
    <s v="Ardana Kurniaji"/>
    <s v="-"/>
    <s v="M.Si."/>
    <s v="- Ardana Kurniaji, M.Si."/>
    <s v="19920609 201902 1 002"/>
    <d v="1992-06-09T00:00:00"/>
    <n v="33"/>
    <s v="33 Tahun 3 Bulan"/>
    <s v="31-35"/>
    <s v="Laki-laki"/>
    <s v="Penata, III/c"/>
    <d v="2024-08-01T00:00:00"/>
    <x v="0"/>
    <x v="0"/>
    <x v="3"/>
    <x v="161"/>
    <s v="5 Tahun 6 Bulan"/>
    <m/>
    <m/>
    <m/>
    <m/>
    <x v="0"/>
    <s v="TUBEL (Agustus 2023 s.d. Agustus 2027)"/>
    <s v="- Ardana Kurniaji, M.Si. (Asisten Ahli)_TUBEL (Agustus 2023 s.d. Agustus 2027)"/>
    <x v="10"/>
    <s v="TAK/TBP/BDI"/>
    <x v="7"/>
    <s v="Kampus Bone"/>
    <x v="0"/>
    <s v="S2 Ilmu Akuakultur"/>
    <s v="Institut Pertanian Bogor"/>
    <n v="6941770671130372"/>
    <n v="3909069201"/>
    <x v="0"/>
    <s v="2024"/>
    <s v="24139500510340"/>
    <s v="24-001001-0729"/>
    <d v="2024-08-01T00:00:00"/>
    <s v="Budidaya Perikanan_x000a_"/>
  </r>
  <r>
    <s v="Diana Putri Renitasari"/>
    <s v="-"/>
    <s v="M.P."/>
    <s v="- Diana Putri Renitasari, M.P."/>
    <s v="19940105 201902 2 006"/>
    <d v="1994-01-05T00:00:00"/>
    <n v="31"/>
    <s v="31 Tahun 8 Bulan"/>
    <s v="31-35"/>
    <s v="Perempuan"/>
    <s v="Penata Muda Tk.I, III/b"/>
    <d v="2020-03-01T00:00:00"/>
    <x v="2"/>
    <x v="0"/>
    <x v="3"/>
    <x v="162"/>
    <s v="3 Tahun 10 Bulan"/>
    <m/>
    <m/>
    <m/>
    <m/>
    <x v="0"/>
    <s v="Mutasi ke BPPP Banyuwangi per 1 Mei 2024"/>
    <s v="- Diana Putri Renitasari, M.P. (Asisten Ahli)_Mutasi ke BPPP Banyuwangi per 1 Mei 2024"/>
    <x v="10"/>
    <s v="TAK/TBP/BDI"/>
    <x v="7"/>
    <s v="Bone"/>
    <x v="0"/>
    <s v="S2 Budidaya Perikanan"/>
    <s v="Universitas Brawijaya"/>
    <m/>
    <s v="3905019401"/>
    <x v="1"/>
    <m/>
    <s v="-"/>
    <s v="-"/>
    <s v="-"/>
    <s v="belum sertifikasi, karena:_x000a_1) Tidak ada/Tidak memenuhi passing grade TKBI;_x000a_2) Tidak ada/Tidak memenuhi passing grade TKDA;_x000a__x000a_TMT Jabfung Dosen Pertama:_x000a_22 November 2021_x000a_"/>
  </r>
  <r>
    <s v="Eriyanti Wahid"/>
    <s v="-"/>
    <s v="M.Si."/>
    <s v="- Eriyanti Wahid, M.Si."/>
    <s v="19911001 201902 2 005"/>
    <d v="1991-10-01T00:00:00"/>
    <n v="33"/>
    <s v="33 Tahun 11 Bulan"/>
    <s v="31-35"/>
    <s v="Perempuan"/>
    <s v="Penata, III/c"/>
    <d v="2024-08-01T00:00:00"/>
    <x v="1"/>
    <x v="0"/>
    <x v="0"/>
    <x v="1"/>
    <s v="1 Tahun 5 Bulan"/>
    <m/>
    <m/>
    <m/>
    <m/>
    <x v="0"/>
    <s v="Sekretaris Satuan Penjaminan Mutu"/>
    <s v="- Eriyanti Wahid, M.Si. (Lektor)_Sekretaris Satuan Penjaminan Mutu"/>
    <x v="10"/>
    <s v="TAK/TBP/BDI"/>
    <x v="7"/>
    <s v="Kampus Bone"/>
    <x v="0"/>
    <s v="S2 Ilmu Perikanan"/>
    <s v="Universitas Hasanuddin"/>
    <n v="7333769670230353"/>
    <n v="3901109101"/>
    <x v="1"/>
    <m/>
    <s v="-"/>
    <s v="-"/>
    <s v="-"/>
    <s v="belum sertifikasi, karena:_x000a_1) Tidak ada/Tidak memenuhi passing grade TKBI;_x000a_2) Tidak ada/Tidak memenuhi passing grade TKDA;_x000a__x000a_TMT Jabfung Dosen Pertama:_x000a_22 November 2021_x000a_"/>
  </r>
  <r>
    <s v="Siti Aisyah Saridu"/>
    <s v="-"/>
    <s v="S.Pi., M.Si."/>
    <s v="- Siti Aisyah Saridu, S.Pi., M.Si."/>
    <s v="19880518 201902 2 002"/>
    <d v="1988-05-18T00:00:00"/>
    <n v="37"/>
    <s v="37 Tahun 4 Bulan"/>
    <s v="36-40"/>
    <s v="Perempuan"/>
    <s v="Penata, III/c"/>
    <d v="2024-08-01T00:00:00"/>
    <x v="1"/>
    <x v="0"/>
    <x v="0"/>
    <x v="1"/>
    <s v="1 Tahun 5 Bulan"/>
    <m/>
    <m/>
    <m/>
    <m/>
    <x v="0"/>
    <s v="Sekretaris PRODI TBP"/>
    <s v="- Siti Aisyah Saridu, S.Pi., M.Si. (Lektor)_Sekretaris PRODI TBP"/>
    <x v="10"/>
    <s v="TAK/TBP/BDI"/>
    <x v="7"/>
    <s v="Kampus Bone"/>
    <x v="0"/>
    <s v="S2 Manajemen Sumber Daya Pantai"/>
    <s v="Universitas Diponegoro"/>
    <n v="9850766667230272"/>
    <n v="3918058801"/>
    <x v="0"/>
    <s v="2024"/>
    <s v="24139500510798"/>
    <s v="24-001007-2-2003"/>
    <d v="2024-10-31T00:00:00"/>
    <s v="Budidaya Perikanan_x000a_"/>
  </r>
  <r>
    <s v="Toto Hardianto"/>
    <s v="-"/>
    <s v="S.Pi., M.Pi."/>
    <s v="- Toto Hardianto, S.Pi., M.Pi."/>
    <s v="19651114 200003 1 001"/>
    <d v="1965-11-14T00:00:00"/>
    <n v="59"/>
    <s v="59 Tahun 10 Bulan"/>
    <s v="56-60"/>
    <s v="Laki-laki"/>
    <s v="Pembina, IV/a"/>
    <d v="2020-04-01T00:00:00"/>
    <x v="1"/>
    <x v="0"/>
    <x v="3"/>
    <x v="96"/>
    <s v="2 Tahun 4 Bulan"/>
    <m/>
    <m/>
    <m/>
    <m/>
    <x v="0"/>
    <s v="Kepala Laboratorium Nutrisi dan Pakan Buatan"/>
    <s v="- Toto Hardianto, S.Pi., M.Pi. (Asisten Ahli)_Kepala Laboratorium Nutrisi dan Pakan Buatan"/>
    <x v="10"/>
    <s v="TAK/TBP/BDI"/>
    <x v="7"/>
    <s v="Kampus Bone"/>
    <x v="0"/>
    <s v="S2 Ilmu Kelautan"/>
    <s v="Universitas Terbuka"/>
    <n v="1446743647110023"/>
    <n v="39141165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9 Mei 2023_x000a_"/>
  </r>
  <r>
    <s v="Muhammad Rasnijal"/>
    <s v="-"/>
    <s v="S.St.Pi., M.Tr.Pi."/>
    <s v="- Muhammad Rasnijal, S.St.Pi., M.Tr.Pi."/>
    <s v="19750912 200312 1 010"/>
    <d v="1975-09-12T00:00:00"/>
    <n v="50"/>
    <s v="50 Tahun 0 Bulan"/>
    <s v="46-50"/>
    <s v="Laki-laki"/>
    <s v="Penata Tk.I, III/d"/>
    <d v="2015-04-01T00:00:00"/>
    <x v="1"/>
    <x v="0"/>
    <x v="0"/>
    <x v="2"/>
    <s v="2 Tahun 0 Bulan"/>
    <m/>
    <m/>
    <m/>
    <m/>
    <x v="0"/>
    <s v="Kepala P3M"/>
    <s v="- Muhammad Rasnijal, S.St.Pi., M.Tr.Pi. (Lektor)_Kepala P3M"/>
    <x v="10"/>
    <s v="TAK/TBP/BDI"/>
    <x v="7"/>
    <s v="Kampus Bone"/>
    <x v="0"/>
    <s v="S2 Pemanfaatan Sumber Daya Perikanan"/>
    <s v="Politeknik Ahli Usaha Perikanan"/>
    <n v="5244753654130113"/>
    <n v="39120975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 September 2023_x000a_"/>
  </r>
  <r>
    <s v="Ernawati"/>
    <s v="-"/>
    <s v="S.Pi., M.Si."/>
    <s v="- Ernawati, S.Pi., M.Si."/>
    <s v="19900510 201902 2 007"/>
    <d v="1990-05-10T00:00:00"/>
    <n v="35"/>
    <s v="35 Tahun 4 Bulan"/>
    <s v="31-35"/>
    <s v="Perempuan"/>
    <s v="Penata, III/c"/>
    <d v="2024-02-01T00:00:00"/>
    <x v="1"/>
    <x v="0"/>
    <x v="0"/>
    <x v="14"/>
    <s v="2 Tahun 1 Bulan"/>
    <m/>
    <m/>
    <m/>
    <m/>
    <x v="0"/>
    <s v="KAPRODI TBP"/>
    <s v="- Ernawati, S.Pi., M.Si. (Lektor)_KAPRODI TBP"/>
    <x v="10"/>
    <s v="TAK/TBP/BDI"/>
    <x v="7"/>
    <s v="Kampus Bone"/>
    <x v="0"/>
    <s v="S2 Ilmu Perikanan"/>
    <s v="Universitas Hasanuddin"/>
    <s v="5842768669230430"/>
    <s v="3910059001"/>
    <x v="1"/>
    <m/>
    <s v="-"/>
    <s v="-"/>
    <s v="-"/>
    <s v="belum sertifikasi, karena:_x000a_1) Tidak ada/Tidak memenuhi passing grade TKBI;_x000a_2) Tidak ada/Tidak memenuhi passing grade TKDA_x000a__x000a_TMT Jabfung Dosen Pertama:_x000a_5 April 2021_x000a_"/>
  </r>
  <r>
    <s v="Anwar"/>
    <s v="Ir."/>
    <s v="M.Si."/>
    <s v="Ir. Anwar, M.Si."/>
    <s v="19650705 199503 1 002"/>
    <d v="1965-07-05T00:00:00"/>
    <n v="60"/>
    <s v="60 Tahun 2 Bulan"/>
    <s v="56-60"/>
    <s v="Laki-laki"/>
    <s v="Pembina Utama Muda, IV/c"/>
    <d v="2023-04-01T00:00:00"/>
    <x v="1"/>
    <x v="0"/>
    <x v="3"/>
    <x v="163"/>
    <s v="0 Tahun 6 Bulan"/>
    <m/>
    <m/>
    <m/>
    <m/>
    <x v="0"/>
    <m/>
    <s v="Ir. Anwar, M.Si. (Asisten Ahli)_"/>
    <x v="10"/>
    <s v="TAK/TBP/BDI"/>
    <x v="7"/>
    <s v="Kampus Bone"/>
    <x v="0"/>
    <s v="S2 Agribisnis"/>
    <s v="Universitas Hasanuddin"/>
    <m/>
    <m/>
    <x v="1"/>
    <m/>
    <m/>
    <m/>
    <m/>
    <m/>
  </r>
  <r>
    <s v="Muji Prihajatno"/>
    <s v="-"/>
    <s v="S.Pd., M.Eng."/>
    <s v="- Muji Prihajatno, S.Pd., M.Eng."/>
    <s v="19830114 200604 1 001"/>
    <d v="1983-01-14T00:00:00"/>
    <n v="42"/>
    <s v="42 Tahun 8 Bulan"/>
    <s v="41-45"/>
    <s v="Laki-laki"/>
    <s v="Pembina, IV/a"/>
    <d v="2022-10-01T00:00:00"/>
    <x v="1"/>
    <x v="0"/>
    <x v="0"/>
    <x v="85"/>
    <s v="14 Tahun 0 Bulan"/>
    <m/>
    <m/>
    <m/>
    <m/>
    <x v="0"/>
    <s v="TUBEL (Agustus 2021 s.d. Agustus 2025)"/>
    <s v="- Muji Prihajatno, S.Pd., M.Eng. (Lektor)_TUBEL (Agustus 2021 s.d. Agustus 2025)"/>
    <x v="16"/>
    <s v="TKL"/>
    <x v="7"/>
    <s v="Kampus Bone"/>
    <x v="1"/>
    <s v="S3 Teknik Mesin"/>
    <s v="Universitas Gadjah Mada"/>
    <n v="8446761662130182"/>
    <n v="3914018301"/>
    <x v="0"/>
    <s v="2015"/>
    <s v="15139500106090"/>
    <s v="15-001001-0928"/>
    <d v="2015-12-19T00:00:00"/>
    <s v="Teknik Mesin (dan Ilmu Permesinan Lain)"/>
  </r>
  <r>
    <s v="Yasser Arafat"/>
    <s v="-"/>
    <s v="A.Pi., M.T."/>
    <s v="- Yasser Arafat, A.Pi., M.T."/>
    <s v="19750109 200312 1 002"/>
    <d v="1975-01-09T00:00:00"/>
    <n v="50"/>
    <s v="50 Tahun 8 Bulan"/>
    <s v="46-50"/>
    <s v="Laki-laki"/>
    <s v="Penata Tk.I, III/d"/>
    <d v="2014-10-01T00:00:00"/>
    <x v="1"/>
    <x v="0"/>
    <x v="0"/>
    <x v="119"/>
    <s v="4 Tahun 5 Bulan"/>
    <m/>
    <m/>
    <m/>
    <m/>
    <x v="0"/>
    <s v="WADIR III"/>
    <s v="- Yasser Arafat, A.Pi., M.T. (Lektor)_WADIR III"/>
    <x v="16"/>
    <s v="TKL"/>
    <x v="7"/>
    <s v="Kampus Bone"/>
    <x v="0"/>
    <s v="S2 Teknologi Kelautan"/>
    <s v="Institut Teknologi Sepuluh Nopember"/>
    <n v="8441753654130092"/>
    <n v="3909017501"/>
    <x v="0"/>
    <s v="2015"/>
    <s v="15139500109610"/>
    <s v="15-001001-0983"/>
    <d v="2015-12-19T00:00:00"/>
    <s v="Teknik Mesin (dan Ilmu Permesinan Lain)"/>
  </r>
  <r>
    <s v="Khairul Jamil"/>
    <s v="-"/>
    <s v="S.P., M.Si."/>
    <s v="- Khairul Jamil, S.P., M.Si."/>
    <s v="19710214 200604 1 001"/>
    <d v="1971-02-14T00:00:00"/>
    <n v="54"/>
    <s v="54 Tahun 7 Bulan"/>
    <s v="51-55"/>
    <s v="Laki-laki"/>
    <s v="Penata Tk.I, III/d"/>
    <d v="2017-10-01T00:00:00"/>
    <x v="1"/>
    <x v="0"/>
    <x v="0"/>
    <x v="63"/>
    <s v="10 Tahun 11 Bulan"/>
    <m/>
    <m/>
    <m/>
    <m/>
    <x v="0"/>
    <s v="Sekretaris SPI"/>
    <s v="- Khairul Jamil, S.P., M.Si. (Lektor)_Sekretaris SPI"/>
    <x v="16"/>
    <s v="TKL"/>
    <x v="7"/>
    <s v="Kampus Bone"/>
    <x v="0"/>
    <s v="S2 Ilmu Pengelolaan Sumber Daya Pesisir dan Lautan"/>
    <s v="Institut Pertanian Bogor"/>
    <s v="0546749650130102"/>
    <n v="3914027101"/>
    <x v="0"/>
    <s v="2016"/>
    <s v="16139500206228"/>
    <s v="16-001004-0076"/>
    <d v="2016-12-14T00:00:00"/>
    <s v="Teknologi Penangkapan Ikan"/>
  </r>
  <r>
    <s v="Agus Surachmat"/>
    <s v="Ir."/>
    <s v="M.Si."/>
    <s v="Ir. Agus Surachmat, M.Si."/>
    <s v="19590814 198803 1 002"/>
    <d v="1959-08-14T00:00:00"/>
    <n v="66"/>
    <s v="66 Tahun 1 Bulan"/>
    <s v="66-70"/>
    <s v="Laki-laki"/>
    <s v="Pembina, IV/a"/>
    <d v="2000-10-01T00:00:00"/>
    <x v="2"/>
    <x v="0"/>
    <x v="0"/>
    <x v="153"/>
    <s v="5 Tahun 7 Bulan"/>
    <m/>
    <m/>
    <m/>
    <m/>
    <x v="0"/>
    <s v="Pensiun per 1 September 2024"/>
    <s v="Ir. Agus Surachmat, M.Si. (Lektor)_Pensiun per 1 September 2024"/>
    <x v="16"/>
    <s v="TKL"/>
    <x v="7"/>
    <s v="Bone"/>
    <x v="0"/>
    <s v="S2 Pengelolaan Sumber Daya Pesisir dan Lautan"/>
    <s v="Universitas Hasanuddin Makasar"/>
    <m/>
    <s v="3914085901"/>
    <x v="0"/>
    <s v="2019"/>
    <s v="19139500508896"/>
    <s v="19-001005-0734"/>
    <d v="2019-10-25T00:00:00"/>
    <s v="Teknik Kelautan dan Ilmu Kelautan"/>
  </r>
  <r>
    <s v="Irwan"/>
    <s v="-"/>
    <s v="S.Pi., M.Si."/>
    <s v="- Irwan, S.Pi., M.Si."/>
    <s v="19781223 200502 1 001"/>
    <d v="1978-12-23T00:00:00"/>
    <n v="46"/>
    <s v="46 Tahun 9 Bulan"/>
    <s v="46-50"/>
    <s v="Laki-laki"/>
    <s v="Pembina, IV/a"/>
    <d v="2022-04-01T00:00:00"/>
    <x v="1"/>
    <x v="0"/>
    <x v="0"/>
    <x v="107"/>
    <s v="6 Tahun 0 Bulan"/>
    <m/>
    <m/>
    <m/>
    <m/>
    <x v="0"/>
    <s v="Kepala Laboratorium Terumbu Karang dan Lamun/Belum Pencantuman Gelar S3"/>
    <s v="- Irwan, S.Pi., M.Si. (Lektor)_Kepala Laboratorium Terumbu Karang dan Lamun/Belum Pencantuman Gelar S3"/>
    <x v="16"/>
    <s v="TKL"/>
    <x v="7"/>
    <s v="Kampus Bone"/>
    <x v="1"/>
    <s v="S3 Ilmu Perikanan"/>
    <s v="Universitas Hasanuddin Makasar"/>
    <n v="1555756657130113"/>
    <n v="3923127801"/>
    <x v="0"/>
    <s v="2020"/>
    <s v="20139500500042"/>
    <s v="20-001001-0626"/>
    <d v="2020-08-03T00:00:00"/>
    <s v="Teknik Kelautan dan Ilmu Kelautan"/>
  </r>
  <r>
    <s v="Awaluddin"/>
    <s v="-"/>
    <s v="A.Pi., M.S.T.Pi."/>
    <s v="- Awaluddin, A.Pi., M.S.T.Pi."/>
    <s v="19750413 200212 1 003"/>
    <d v="1975-04-13T00:00:00"/>
    <n v="50"/>
    <s v="50 Tahun 5 Bulan"/>
    <s v="46-50"/>
    <s v="Laki-laki"/>
    <s v="Penata Tk.I, III/d"/>
    <d v="2018-10-01T00:00:00"/>
    <x v="1"/>
    <x v="0"/>
    <x v="0"/>
    <x v="67"/>
    <s v="4 Tahun 3 Bulan"/>
    <m/>
    <m/>
    <m/>
    <m/>
    <x v="0"/>
    <s v="Kepala Laboratorium Oseanografi Kelautan"/>
    <s v="- Awaluddin, A.Pi., M.S.T.Pi. (Lektor)_Kepala Laboratorium Oseanografi Kelautan"/>
    <x v="16"/>
    <s v="TKL"/>
    <x v="7"/>
    <s v="Kampus Bone"/>
    <x v="0"/>
    <s v="S2 Pemanfaatan Sumber Daya Perikanan"/>
    <s v="Sekolah Tinggi Perikanan"/>
    <n v="5745753654110042"/>
    <n v="3913047501"/>
    <x v="1"/>
    <m/>
    <s v="-"/>
    <s v="-"/>
    <s v="-"/>
    <s v="belum sertifikasi, karena:_x000a_1) Tidak ada/Tidak memenuhi passing grade TKDA;_x000a__x000a_TMT Jabfung Dosen Pertama:_x000a_3 Mei 2021_x000a_"/>
  </r>
  <r>
    <s v="Yakub Suleman"/>
    <s v="Drs."/>
    <s v="M.Pd."/>
    <s v="Drs. Yakub Suleman, M.Pd."/>
    <s v="19650501 198903 1 006"/>
    <d v="1965-05-01T00:00:00"/>
    <n v="60"/>
    <s v="60 Tahun 4 Bulan"/>
    <s v="56-60"/>
    <s v="Laki-laki"/>
    <s v="Pembina Utama Muda, IV/c"/>
    <d v="2021-04-01T00:00:00"/>
    <x v="1"/>
    <x v="0"/>
    <x v="0"/>
    <x v="20"/>
    <s v="2 Tahun 8 Bulan"/>
    <m/>
    <m/>
    <m/>
    <m/>
    <x v="0"/>
    <s v="-"/>
    <s v="Drs. Yakub Suleman, M.Pd. (Lektor)_-"/>
    <x v="16"/>
    <s v="TKL"/>
    <x v="7"/>
    <s v="Kampus Bone"/>
    <x v="0"/>
    <s v="S2 Teknologi Pendidikan"/>
    <s v="Universitas Hasanuddin"/>
    <n v="8833743643110012"/>
    <n v="39010565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9 Januari 2023_x000a_"/>
  </r>
  <r>
    <s v="Katarina Hesty Rombe"/>
    <s v="-"/>
    <s v="M.Si."/>
    <s v="- Katarina Hesty Rombe, M.Si."/>
    <s v="19920625 201902 2 009"/>
    <d v="1992-06-25T00:00:00"/>
    <n v="33"/>
    <s v="33 Tahun 3 Bulan"/>
    <s v="31-35"/>
    <s v="Perempuan"/>
    <s v="Penata, III/c"/>
    <d v="2023-10-01T00:00:00"/>
    <x v="0"/>
    <x v="0"/>
    <x v="0"/>
    <x v="110"/>
    <s v="2 Tahun 2 Bulan"/>
    <m/>
    <m/>
    <m/>
    <m/>
    <x v="0"/>
    <s v="TUBEL (12 Agustus 2024 s.d 11 Agustus 2028)"/>
    <s v="- Katarina Hesty Rombe, M.Si. (Lektor)_TUBEL (12 Agustus 2024 s.d 11 Agustus 2028)"/>
    <x v="16"/>
    <s v="TKL"/>
    <x v="7"/>
    <s v="Kampus Bone"/>
    <x v="0"/>
    <s v="S2 Ilmu Pengelolaan Sumber Daya Pesisir dan Pantai"/>
    <s v="Institut Pertanian Bogor"/>
    <n v="7957770671230302"/>
    <n v="3925069201"/>
    <x v="0"/>
    <s v="2023"/>
    <s v="23139500507131"/>
    <s v="23-001005-0477"/>
    <d v="2023-10-31T00:00:00"/>
    <s v="Teknik Kelautan dan Ilmu Kelautan"/>
  </r>
  <r>
    <s v="Muchtar Amiluddin"/>
    <s v="-"/>
    <s v="M.Si."/>
    <s v="- Muchtar Amiluddin, M.Si."/>
    <s v="19861106 201902 1 002"/>
    <d v="1986-11-06T00:00:00"/>
    <n v="38"/>
    <s v="38 Tahun 10 Bulan"/>
    <s v="36-40"/>
    <s v="Laki-laki"/>
    <s v="Penata, III/c"/>
    <d v="2024-08-01T00:00:00"/>
    <x v="1"/>
    <x v="0"/>
    <x v="0"/>
    <x v="1"/>
    <s v="1 Tahun 5 Bulan"/>
    <m/>
    <m/>
    <m/>
    <m/>
    <x v="0"/>
    <s v="Sekretaris PRODI TKL"/>
    <s v="- Muchtar Amiluddin, M.Si. (Lektor)_Sekretaris PRODI TKL"/>
    <x v="16"/>
    <s v="TKL"/>
    <x v="7"/>
    <s v="Kampus Bone"/>
    <x v="0"/>
    <s v="S2 Ilmu Kelautan"/>
    <s v="Universitas Pattimura"/>
    <n v="7438764665131073"/>
    <n v="1206118601"/>
    <x v="1"/>
    <m/>
    <s v="-"/>
    <s v="-"/>
    <s v="-"/>
    <s v="belum sertifikasi, karena:_x000a_1) Tidak ada/Tidak memenuhi passing grade TKBI;_x000a_2) Tidak ada/Tidak memenuhi passing grade TKDA;_x000a_3) Tidak ada/Tidak memenuhi Pekerti/AA;_x000a__x000a_TMT Jabfung Dosen Pertama:_x000a_1 Juli 2017_x000a_"/>
  </r>
  <r>
    <s v="Hawati"/>
    <s v="-"/>
    <s v="S.Pd., M.Pi."/>
    <s v="- Hawati, S.Pd., M.Pi."/>
    <s v="19660915 199602 2 001"/>
    <d v="1966-09-15T00:00:00"/>
    <n v="59"/>
    <s v="59 Tahun 0 Bulan"/>
    <s v="56-60"/>
    <s v="Perempuan"/>
    <s v="Pembina, IV/a"/>
    <d v="2020-04-01T00:00:00"/>
    <x v="1"/>
    <x v="0"/>
    <x v="0"/>
    <x v="44"/>
    <s v="0 Tahun 2 Bulan"/>
    <m/>
    <m/>
    <m/>
    <m/>
    <x v="0"/>
    <s v="-"/>
    <s v="- Hawati, S.Pd., M.Pi. (Lektor)_-"/>
    <x v="16"/>
    <s v="TKL"/>
    <x v="7"/>
    <s v="Kampus Bone"/>
    <x v="0"/>
    <s v="S2 Ilmu Kelautan"/>
    <s v="Universitas Terbuka"/>
    <n v="8247744645230103"/>
    <n v="3915096601"/>
    <x v="1"/>
    <m/>
    <s v="-"/>
    <s v="-"/>
    <s v="-"/>
    <s v="belum sertifikasi, karena:_x000a_1) Dokumen Inpassing Anda tidak ada. Bisa dilakukan penginputan data kepangkatan/inpassing di menu Profil &gt; Inpassing. Jika data inpassing sudah ada sebelumnya, pastikan dokumen terupload juga di menu tersebut; _x000a_2) Masa Kerja dan/atau Masa Fungsional anda kurang dari 2 tahun;_x000a_3) Tidak ada/Tidak memenuhi passing grade TKBI;_x000a_4) Tidak ada/Tidak memenuhi passing grade TKDA;_x000a__x000a_TMT Jabfung Dosen Pertama:_x000a_6 Juli 2022_x000a_"/>
  </r>
  <r>
    <s v="Muhammad Irpan Sejati Tassakka"/>
    <s v="-"/>
    <s v="M.T."/>
    <s v="- Muhammad Irpan Sejati Tassakka, M.T."/>
    <s v="19921125 201801 1 001"/>
    <d v="1992-11-25T00:00:00"/>
    <n v="32"/>
    <s v="32 Tahun 10 Bulan"/>
    <s v="31-35"/>
    <s v="Laki-laki"/>
    <s v="Penata, III/c"/>
    <d v="2024-12-01T00:00:00"/>
    <x v="0"/>
    <x v="0"/>
    <x v="0"/>
    <x v="60"/>
    <s v="2 Tahun 4 Bulan"/>
    <m/>
    <m/>
    <m/>
    <m/>
    <x v="0"/>
    <s v="TUBEL (Agustus 2023 s.d. Agustus 2027)"/>
    <s v="- Muhammad Irpan Sejati Tassakka, M.T. (Lektor)_TUBEL (Agustus 2023 s.d. Agustus 2027)"/>
    <x v="16"/>
    <s v="TKL"/>
    <x v="7"/>
    <s v="Kampus Bone"/>
    <x v="0"/>
    <s v="S2 Teknik Sipil"/>
    <s v="Universitas Indonesia"/>
    <n v="7457770671130313"/>
    <n v="3925119201"/>
    <x v="0"/>
    <s v="2023"/>
    <s v="23139600104580"/>
    <s v="23-001001-0367"/>
    <d v="2023-06-08T00:00:00"/>
    <s v="Teknik Lingkungan_x000a_"/>
  </r>
  <r>
    <s v="Mohammad Roin Najih"/>
    <s v="-"/>
    <s v="S.St.Pi., M.Si."/>
    <s v="- Mohammad Roin Najih, S.St.Pi., M.Si."/>
    <s v="19840718 200801 1 007"/>
    <d v="1984-07-18T00:00:00"/>
    <n v="41"/>
    <s v="41 Tahun 2 Bulan"/>
    <s v="41-45"/>
    <s v="Laki-laki"/>
    <s v="Penata Tk.I, III/d"/>
    <d v="2020-04-01T00:00:00"/>
    <x v="1"/>
    <x v="0"/>
    <x v="0"/>
    <x v="24"/>
    <s v="1 Tahun 9 Bulan"/>
    <m/>
    <m/>
    <m/>
    <m/>
    <x v="0"/>
    <s v="KAPRODI TKL"/>
    <s v="- Mohammad Roin Najih, S.St.Pi., M.Si. (Lektor)_KAPRODI TKL"/>
    <x v="16"/>
    <s v="TKL"/>
    <x v="7"/>
    <s v="Kampus Bone"/>
    <x v="0"/>
    <s v="S2 Ilmu Perikanan"/>
    <s v="Universitas Hasanuddin"/>
    <n v="8050762663110033"/>
    <n v="39180784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Oktober 2023_x000a_"/>
  </r>
  <r>
    <s v="Mustafa"/>
    <s v="-"/>
    <s v="S.P., M.Si."/>
    <s v="- Mustafa, S.P., M.Si."/>
    <s v="19670505 198803 1 002"/>
    <d v="1967-05-05T00:00:00"/>
    <n v="58"/>
    <s v="58 Tahun 4 Bulan"/>
    <s v="56-60"/>
    <s v="Laki-laki"/>
    <s v="Pembina Tk.I, IV/b"/>
    <d v="2019-04-01T00:00:00"/>
    <x v="1"/>
    <x v="0"/>
    <x v="0"/>
    <x v="114"/>
    <s v="2 Tahun 3 Bulan"/>
    <m/>
    <m/>
    <m/>
    <m/>
    <x v="0"/>
    <s v="-"/>
    <s v="- Mustafa, S.P., M.Si. (Lektor)_-"/>
    <x v="16"/>
    <s v="TKL"/>
    <x v="7"/>
    <s v="Kampus Bone"/>
    <x v="0"/>
    <s v="S2 Manajemen Kelautan"/>
    <s v="Universitas Hasanuddin"/>
    <s v="0837745647110112"/>
    <n v="3905056701"/>
    <x v="1"/>
    <m/>
    <s v="-"/>
    <s v="-"/>
    <s v="-"/>
    <s v="belum sertifikasi, karena:_x000a_1) belum 2 tahun dalam jabatan fungsional dosen;_x000a_2) belum mempunyai NIDN_x000a__x000a_TMT Jabfung Dosen Pertama:_x000a_16 Juni 2023_x000a_"/>
  </r>
  <r>
    <s v="Anisa Aulia Sabilah"/>
    <s v="-"/>
    <s v="S.Kel., M.Si."/>
    <s v="- Anisa Aulia Sabilah, S.Kel., M.Si."/>
    <s v="19971025 202421 2 009"/>
    <d v="1997-10-25T00:00:00"/>
    <n v="27"/>
    <s v="27 Tahun 11 Bulan"/>
    <s v="26-30"/>
    <s v="Perempuan"/>
    <s v="X"/>
    <d v="2024-03-01T00:00:00"/>
    <x v="1"/>
    <x v="2"/>
    <x v="3"/>
    <x v="130"/>
    <s v="1 Tahun 6 Bulan"/>
    <m/>
    <m/>
    <m/>
    <m/>
    <x v="0"/>
    <s v="-"/>
    <s v="- Anisa Aulia Sabilah, S.Kel., M.Si. (Asisten Ahli)_-"/>
    <x v="16"/>
    <s v="TKL"/>
    <x v="7"/>
    <s v="Kampus Bone"/>
    <x v="0"/>
    <s v="S2 Teknologi Kelautan"/>
    <s v="Institut Pertanian Bogor"/>
    <n v="4357775676230143"/>
    <s v="0925109701"/>
    <x v="1"/>
    <m/>
    <s v="-"/>
    <s v="-"/>
    <s v="-"/>
    <s v="-"/>
  </r>
  <r>
    <s v="Elias Moni T."/>
    <s v="-"/>
    <s v="A.Md.Pi."/>
    <s v="- Elias Moni T., A.Md.Pi."/>
    <s v="19761202 201012 1 001"/>
    <d v="1976-12-02T00:00:00"/>
    <n v="48"/>
    <s v="48 Tahun 9 Bulan"/>
    <s v="46-50"/>
    <s v="Laki-laki"/>
    <s v="Penata Muda Tk.I, III/b"/>
    <d v="2023-04-01T00:00:00"/>
    <x v="1"/>
    <x v="3"/>
    <x v="4"/>
    <x v="39"/>
    <s v="125 Tahun 8 Bulan"/>
    <s v="Pengelola Instalasi Sarana Pendidikan"/>
    <d v="2017-04-01T00:00:00"/>
    <s v="Urusan Pendidikan, Penelitian dan Pengabdian Masyarakat"/>
    <s v="Pelaksana Administrasi Wakil Direktur I"/>
    <x v="0"/>
    <s v="-"/>
    <s v="- Elias Moni T., A.Md.Pi. (Pengelola Instalasi Sarana Pendidikan)_-"/>
    <x v="2"/>
    <m/>
    <x v="7"/>
    <s v="Kampus Bone"/>
    <x v="7"/>
    <s v="D3 Budidaya Perikanan"/>
    <s v="Politeknik Pertanian Negeri Pangkep"/>
    <m/>
    <m/>
    <x v="2"/>
    <m/>
    <m/>
    <m/>
    <m/>
    <m/>
  </r>
  <r>
    <s v="Jumadil"/>
    <s v="-"/>
    <s v="S.Pd."/>
    <s v="- Jumadil, S.Pd."/>
    <s v="19681024 200003 1 001"/>
    <d v="1968-10-24T00:00:00"/>
    <n v="56"/>
    <s v="56 Tahun 11 Bulan"/>
    <s v="56-60"/>
    <s v="Laki-laki"/>
    <s v="Pembina Tk.I, IV/b"/>
    <d v="2022-10-01T00:00:00"/>
    <x v="1"/>
    <x v="3"/>
    <x v="4"/>
    <x v="39"/>
    <s v="125 Tahun 8 Bulan"/>
    <s v="Pengelola Bahan Akademik dan Pengajaran"/>
    <d v="2023-01-01T00:00:00"/>
    <s v="Urusan Pendidikan, Penelitian dan Pengabdian Masyarakat"/>
    <s v="Pelaksana Administrasi Wakil Direktur I"/>
    <x v="0"/>
    <s v="-"/>
    <s v="- Jumadil, S.Pd. (Pengelola Bahan Akademik dan Pengajaran)_-"/>
    <x v="2"/>
    <m/>
    <x v="7"/>
    <s v="Kampus Bone"/>
    <x v="3"/>
    <s v="S1 Pendidikan Bahasa dan Sastra Indonesia"/>
    <s v="STKIP Muhammadiyah Bone"/>
    <m/>
    <m/>
    <x v="2"/>
    <m/>
    <m/>
    <m/>
    <m/>
    <m/>
  </r>
  <r>
    <s v="Laely Dimyati"/>
    <s v="-"/>
    <s v="S.Pd., M.Si."/>
    <s v="- Laely Dimyati, S.Pd., M.Si."/>
    <s v="19860706 200901 2 001"/>
    <d v="1986-07-06T00:00:00"/>
    <n v="39"/>
    <s v="39 Tahun 2 Bulan"/>
    <s v="36-40"/>
    <s v="Perempuan"/>
    <s v="Penata Tk.I, III/d"/>
    <d v="2020-10-01T00:00:00"/>
    <x v="1"/>
    <x v="3"/>
    <x v="4"/>
    <x v="39"/>
    <s v="125 Tahun 8 Bulan"/>
    <s v="Pengelola Bahan Akademik dan Pengajaran"/>
    <d v="2023-01-01T00:00:00"/>
    <s v="Urusan Pendidikan, Penelitian dan Pengabdian Masyarakat"/>
    <s v="Pelaksana Administrasi Wakil Direktur I"/>
    <x v="0"/>
    <s v="-"/>
    <s v="- Laely Dimyati, S.Pd., M.Si. (Pengelola Bahan Akademik dan Pengajaran)_-"/>
    <x v="2"/>
    <m/>
    <x v="7"/>
    <s v="Kampus Bone"/>
    <x v="0"/>
    <s v="S2 Ilmu Administrasi"/>
    <s v="Universitas Cahaya Prima"/>
    <m/>
    <m/>
    <x v="2"/>
    <m/>
    <m/>
    <m/>
    <m/>
    <m/>
  </r>
  <r>
    <s v="Idawati"/>
    <s v="-"/>
    <s v="S.Sos."/>
    <s v="- Idawati, S.Sos."/>
    <s v="19680508 199402 2 001"/>
    <d v="1968-05-08T00:00:00"/>
    <n v="57"/>
    <s v="57 Tahun 4 Bulan"/>
    <s v="56-60"/>
    <s v="Perempuan"/>
    <s v="Penata Tk.I, III/d"/>
    <d v="2022-04-01T00:00:00"/>
    <x v="1"/>
    <x v="3"/>
    <x v="4"/>
    <x v="39"/>
    <s v="125 Tahun 8 Bulan"/>
    <s v="Pengelola Bahan Akademik dan Pengajaran"/>
    <d v="2023-01-01T00:00:00"/>
    <s v="Urusan Pendidikan, Penelitian dan Pengabdian Masyarakat"/>
    <s v="Pelaksana Administrasi Wakil Direktur I"/>
    <x v="0"/>
    <s v="-"/>
    <s v="- Idawati, S.Sos. (Pengelola Bahan Akademik dan Pengajaran)_-"/>
    <x v="2"/>
    <m/>
    <x v="7"/>
    <s v="Kampus Bone"/>
    <x v="3"/>
    <s v="S1 Ilmu Administrasi Negara"/>
    <s v="STIA Puangrimaggalatung"/>
    <m/>
    <m/>
    <x v="2"/>
    <m/>
    <m/>
    <m/>
    <m/>
    <m/>
  </r>
  <r>
    <s v="Andi Mustamin"/>
    <s v="Ir."/>
    <s v="M.Si."/>
    <s v="Ir. Andi Mustamin, M.Si."/>
    <s v="19651231 199803 1 033"/>
    <d v="1965-12-31T00:00:00"/>
    <n v="59"/>
    <s v="59 Tahun 8 Bulan"/>
    <s v="56-60"/>
    <s v="Laki-laki"/>
    <s v="Pembina, IV/a"/>
    <d v="2014-04-01T00:00:00"/>
    <x v="2"/>
    <x v="3"/>
    <x v="4"/>
    <x v="39"/>
    <s v="125 Tahun 8 Bulan"/>
    <s v="Satuan Pengamanan"/>
    <d v="2023-01-01T00:00:00"/>
    <s v="Urusan Pendidikan, Penelitian dan Pengabdian Masyarakat"/>
    <s v="Pelaksana Administrasi Wakil Direktur I"/>
    <x v="0"/>
    <s v="Pensiun 1 Desember 2023"/>
    <s v="Ir. Andi Mustamin, M.Si. ()_Pensiun 1 Desember 2023"/>
    <x v="2"/>
    <m/>
    <x v="7"/>
    <s v="Bone"/>
    <x v="0"/>
    <s v="Ilmu Pengelolaan Sumber Daya Pesisir dan Lautan"/>
    <s v="Institut Pertanian Bogor"/>
    <m/>
    <m/>
    <x v="2"/>
    <m/>
    <m/>
    <m/>
    <m/>
    <m/>
  </r>
  <r>
    <s v="Ari Kusuma Wardani"/>
    <s v="-"/>
    <s v="S.St.Pi."/>
    <s v="- Ari Kusuma Wardani, S.St.Pi."/>
    <s v="19811012 200701 2 001"/>
    <d v="1981-10-12T00:00:00"/>
    <n v="43"/>
    <s v="43 Tahun 11 Bulan"/>
    <s v="41-45"/>
    <s v="Perempuan"/>
    <s v="Penata Tk.I, III/d"/>
    <d v="2018-10-01T00:00:00"/>
    <x v="2"/>
    <x v="3"/>
    <x v="4"/>
    <x v="39"/>
    <s v="125 Tahun 8 Bulan"/>
    <s v="Pengelola Laboratorium"/>
    <d v="2023-01-01T00:00:00"/>
    <s v="Urusan Pendidikan, Penelitian dan Pengabdian Masyarakat"/>
    <s v="Pelaksana Administrasi Wakil Direktur I"/>
    <x v="0"/>
    <s v="Mutasi ke BRPI Sukamandi"/>
    <s v="- Ari Kusuma Wardani, S.St.Pi. ()_Mutasi ke BRPI Sukamandi"/>
    <x v="2"/>
    <m/>
    <x v="7"/>
    <s v="Bone"/>
    <x v="3"/>
    <s v="Teknologi Pengelolaan Sumber Daya Perairan"/>
    <s v="Sekolah Tinggi Perikanan"/>
    <m/>
    <m/>
    <x v="2"/>
    <m/>
    <m/>
    <m/>
    <m/>
    <m/>
  </r>
  <r>
    <s v="Rosdianah"/>
    <s v="-"/>
    <s v="S.Pd."/>
    <s v="- Rosdianah, S.Pd."/>
    <s v="19740608 200212 2 001"/>
    <d v="1974-06-08T00:00:00"/>
    <n v="51"/>
    <s v="51 Tahun 3 Bulan"/>
    <s v="51-55"/>
    <s v="Perempuan"/>
    <s v="Penata Tk.I, III/d"/>
    <d v="2020-04-01T00:00:00"/>
    <x v="1"/>
    <x v="3"/>
    <x v="4"/>
    <x v="39"/>
    <s v="125 Tahun 8 Bulan"/>
    <s v="Pengelola Laboratorium"/>
    <d v="2023-01-01T00:00:00"/>
    <s v="Urusan Pendidikan, Penelitian dan Pengabdian Masyarakat"/>
    <s v="Pelaksana Administrasi Wakil Direktur I"/>
    <x v="0"/>
    <s v="Kepala Perpustakaan"/>
    <s v="- Rosdianah, S.Pd. (Pengelola Laboratorium)_Kepala Perpustakaan"/>
    <x v="2"/>
    <m/>
    <x v="7"/>
    <s v="Kampus Bone"/>
    <x v="3"/>
    <s v="S1 Pendidikan Biologi"/>
    <s v="STKIP Muhammadiyah Bone"/>
    <m/>
    <m/>
    <x v="2"/>
    <m/>
    <m/>
    <m/>
    <m/>
    <m/>
  </r>
  <r>
    <s v="Muhammad"/>
    <s v="-"/>
    <s v="S.Pi."/>
    <s v="- Muhammad, S.Pi."/>
    <s v="19720127 200212 1 003"/>
    <d v="1972-01-27T00:00:00"/>
    <n v="53"/>
    <s v="53 Tahun 8 Bulan"/>
    <s v="51-55"/>
    <s v="Laki-laki"/>
    <s v="Penata Tk.I, III/d"/>
    <d v="2024-02-01T00:00:00"/>
    <x v="1"/>
    <x v="3"/>
    <x v="4"/>
    <x v="39"/>
    <s v="125 Tahun 8 Bulan"/>
    <s v="Pengelola Instalasi Sarana Pendidikan"/>
    <d v="2023-01-01T00:00:00"/>
    <s v="Urusan Pendidikan, Penelitian dan Pengabdian Masyarakat"/>
    <s v="Pelaksana Administrasi Wakil Direktur I"/>
    <x v="0"/>
    <s v="-"/>
    <s v="- Muhammad, S.Pi. (Pengelola Instalasi Sarana Pendidikan)_-"/>
    <x v="2"/>
    <m/>
    <x v="7"/>
    <s v="Kampus Bone"/>
    <x v="3"/>
    <s v="S1 Budidaya Perairan"/>
    <s v="Universitas Muhammadiyah Makasar"/>
    <m/>
    <m/>
    <x v="2"/>
    <m/>
    <m/>
    <m/>
    <m/>
    <m/>
  </r>
  <r>
    <s v="Muhammad Nurman Syarif"/>
    <s v="-"/>
    <s v="S.Pi."/>
    <s v="- Muhammad Nurman Syarif, S.Pi."/>
    <s v="19871109 201502 1 001"/>
    <d v="1987-11-09T00:00:00"/>
    <n v="37"/>
    <s v="37 Tahun 10 Bulan"/>
    <s v="36-40"/>
    <s v="Laki-laki"/>
    <s v="Penata Muda Tk.I, III/b"/>
    <d v="2024-04-01T00:00:00"/>
    <x v="1"/>
    <x v="3"/>
    <x v="4"/>
    <x v="39"/>
    <s v="125 Tahun 8 Bulan"/>
    <s v="Tenaga Kependidikan"/>
    <d v="2024-04-01T00:00:00"/>
    <s v="Urusan Pendidikan, Penelitian dan Pengabdian Masyarakat"/>
    <s v="Pelaksana Administrasi Wakil Direktur I"/>
    <x v="0"/>
    <s v="belum pencantuman gelar S2"/>
    <s v="- Muhammad Nurman Syarif, S.Pi. (Tenaga Kependidikan)_belum pencantuman gelar S2"/>
    <x v="2"/>
    <m/>
    <x v="7"/>
    <s v="Kampus Bone"/>
    <x v="0"/>
    <s v="S2 Pemanfaatan Sumber Daya Perikanan"/>
    <s v="Politeknik Ahli Usaha Perikanan"/>
    <m/>
    <m/>
    <x v="2"/>
    <m/>
    <m/>
    <m/>
    <m/>
    <m/>
  </r>
  <r>
    <s v="Mardatillah Z"/>
    <s v="-"/>
    <s v="S.St.Pi."/>
    <s v="- Mardatillah Z, S.St.Pi."/>
    <s v="19890127 201012 2 005"/>
    <d v="1989-01-27T00:00:00"/>
    <n v="36"/>
    <s v="36 Tahun 8 Bulan"/>
    <s v="36-40"/>
    <s v="Perempuan"/>
    <s v="Penata, III/c"/>
    <d v="2022-04-01T00:00:00"/>
    <x v="1"/>
    <x v="3"/>
    <x v="4"/>
    <x v="39"/>
    <s v="125 Tahun 8 Bulan"/>
    <s v="Pengelola Kurikulum"/>
    <d v="2025-09-01T00:00:00"/>
    <s v="Urusan Pendidikan, Penelitian dan Pengabdian Masyarakat"/>
    <s v="Pelaksana Administrasi Wakil Direktur I"/>
    <x v="0"/>
    <s v="-"/>
    <s v="- Mardatillah Z, S.St.Pi. (Pengelola Kurikulum)_-"/>
    <x v="2"/>
    <m/>
    <x v="7"/>
    <s v="Kampus Bone"/>
    <x v="3"/>
    <s v="S1 Teknologi Pengelolaan Sumber Daya Perairan"/>
    <s v="Sekolah Tinggi Perikanan"/>
    <m/>
    <m/>
    <x v="2"/>
    <m/>
    <m/>
    <m/>
    <m/>
    <m/>
  </r>
  <r>
    <s v="Imran"/>
    <s v="-"/>
    <s v="A.Md.Pi., S.Pi., M.Tr.Pi."/>
    <s v="- Imran, A.Md.Pi., S.Pi., M.Tr.Pi."/>
    <s v="19840117 200801 1 003"/>
    <d v="1984-01-17T00:00:00"/>
    <n v="41"/>
    <s v="41 Tahun 8 Bulan"/>
    <s v="41-45"/>
    <s v="Laki-laki"/>
    <s v="Penata, III/c"/>
    <d v="2024-04-01T00:00:00"/>
    <x v="1"/>
    <x v="3"/>
    <x v="4"/>
    <x v="39"/>
    <s v="125 Tahun 8 Bulan"/>
    <s v="Pengelola Program dan Pelaporan"/>
    <d v="2022-09-09T00:00:00"/>
    <s v="Urusan Tata Usaha dan Kerumahtanggaan (Administrasi/Teknis)"/>
    <s v="Pelaksana Administrasi Wakil Direktur II"/>
    <x v="0"/>
    <s v="-"/>
    <s v="- Imran, A.Md.Pi., S.Pi., M.Tr.Pi. (Pengelola Program dan Pelaporan)_-"/>
    <x v="2"/>
    <m/>
    <x v="7"/>
    <s v="Kampus Bone"/>
    <x v="0"/>
    <s v="S2 Pemanfaatan Sumber Daya Perikanan"/>
    <s v="Sekolah Tinggi Perikanan"/>
    <m/>
    <m/>
    <x v="2"/>
    <m/>
    <m/>
    <m/>
    <m/>
    <m/>
  </r>
  <r>
    <s v="Rosmaladewi"/>
    <s v="-"/>
    <s v="S.Pi., M.Si."/>
    <s v="- Rosmaladewi, S.Pi., M.Si."/>
    <s v="19771026 200604 2 001"/>
    <d v="1977-10-26T00:00:00"/>
    <n v="47"/>
    <s v="47 Tahun 11 Bulan"/>
    <s v="46-50"/>
    <s v="Perempuan"/>
    <s v="Pembina, IV/a"/>
    <d v="2024-10-01T00:00:00"/>
    <x v="1"/>
    <x v="3"/>
    <x v="4"/>
    <x v="39"/>
    <s v="125 Tahun 8 Bulan"/>
    <s v="Kepala Subbagian Umum"/>
    <d v="2025-09-01T00:00:00"/>
    <s v="Urusan Tata Usaha dan Kerumahtanggaan (Administrasi/Teknis)"/>
    <s v="Pelaksana Administrasi Wakil Direktur II"/>
    <x v="0"/>
    <s v="-"/>
    <s v="- Rosmaladewi, S.Pi., M.Si. (Kepala Subbagian Umum)_-"/>
    <x v="2"/>
    <m/>
    <x v="7"/>
    <s v="Kampus Bone"/>
    <x v="0"/>
    <s v="S2 Ilmu Perikanan"/>
    <s v="Universitas Hasanuddin"/>
    <m/>
    <m/>
    <x v="2"/>
    <m/>
    <m/>
    <m/>
    <m/>
    <m/>
  </r>
  <r>
    <s v="Yip Ratnawati"/>
    <s v="-"/>
    <s v="S.Pd."/>
    <s v="- Yip Ratnawati, S.Pd."/>
    <s v="19700601 200312 2 004"/>
    <d v="1970-06-01T00:00:00"/>
    <n v="55"/>
    <s v="55 Tahun 3 Bulan"/>
    <s v="51-55"/>
    <s v="Perempuan"/>
    <s v="Pembina, IV/a"/>
    <d v="2022-10-01T00:00:00"/>
    <x v="1"/>
    <x v="3"/>
    <x v="4"/>
    <x v="39"/>
    <s v="125 Tahun 8 Bulan"/>
    <s v="Pengelola Data"/>
    <d v="2023-01-01T00:00:00"/>
    <s v="Urusan Tata Usaha dan Kerumahtanggaan (Administrasi/Teknis)"/>
    <s v="Pelaksana Administrasi Wakil Direktur II"/>
    <x v="0"/>
    <s v="-"/>
    <s v="- Yip Ratnawati, S.Pd. (Pengelola Data)_-"/>
    <x v="2"/>
    <m/>
    <x v="7"/>
    <s v="Kampus Bone"/>
    <x v="3"/>
    <s v="S1 Teknologi Pendidikan"/>
    <s v="Universitas Kristen Indonesia Toraja"/>
    <m/>
    <m/>
    <x v="2"/>
    <m/>
    <m/>
    <m/>
    <m/>
    <m/>
  </r>
  <r>
    <s v="Arafah"/>
    <s v="-"/>
    <s v="S.Pi."/>
    <s v="- Arafah, S.Pi."/>
    <s v="19730702 200003 1 002"/>
    <d v="1973-07-02T00:00:00"/>
    <n v="52"/>
    <s v="52 Tahun 2 Bulan"/>
    <s v="51-55"/>
    <s v="Laki-laki"/>
    <s v="Pembina, IV/a"/>
    <d v="2021-04-01T00:00:00"/>
    <x v="1"/>
    <x v="3"/>
    <x v="4"/>
    <x v="39"/>
    <s v="125 Tahun 8 Bulan"/>
    <s v="Pengelola Instalasi "/>
    <d v="2023-01-01T00:00:00"/>
    <s v="Urusan Pendidikan, Penelitian dan Pengabdian Masyarakat"/>
    <s v="Pelaksana Administrasi Wakil Direktur I"/>
    <x v="0"/>
    <s v="-"/>
    <s v="- Arafah, S.Pi. (Pengelola Instalasi )_-"/>
    <x v="2"/>
    <m/>
    <x v="7"/>
    <s v="Kampus Bone"/>
    <x v="3"/>
    <s v="S1 Budidaya Perairan"/>
    <s v="Universitas Muhammadiyah Makasar"/>
    <m/>
    <m/>
    <x v="2"/>
    <m/>
    <m/>
    <m/>
    <m/>
    <m/>
  </r>
  <r>
    <s v="Liliana Jafar"/>
    <s v="-"/>
    <s v="S.Pi."/>
    <s v="- Liliana Jafar, S.Pi."/>
    <s v="19720425 200212 2 001"/>
    <d v="1972-04-25T00:00:00"/>
    <n v="53"/>
    <s v="53 Tahun 5 Bulan"/>
    <s v="51-55"/>
    <s v="Perempuan"/>
    <s v="Pembina, IV/a"/>
    <d v="2021-04-01T00:00:00"/>
    <x v="1"/>
    <x v="3"/>
    <x v="4"/>
    <x v="39"/>
    <s v="125 Tahun 8 Bulan"/>
    <s v="Pengelola Sarana dan Prasarana Kantor"/>
    <d v="2023-01-01T00:00:00"/>
    <s v="Urusan Keuangan dan Pengelolaan Barang Milik Negara"/>
    <s v="Pelaksana Administrasi Wakil Direktur II"/>
    <x v="0"/>
    <s v="-"/>
    <s v="- Liliana Jafar, S.Pi. (Pengelola Sarana dan Prasarana Kantor)_-"/>
    <x v="2"/>
    <m/>
    <x v="7"/>
    <s v="Kampus Bone"/>
    <x v="3"/>
    <s v="S1 Budidaya Perairan"/>
    <s v="Universitas Muslim Indonesia"/>
    <m/>
    <m/>
    <x v="2"/>
    <m/>
    <m/>
    <m/>
    <m/>
    <m/>
  </r>
  <r>
    <s v="Suryani"/>
    <s v="-"/>
    <s v="S.Pd."/>
    <s v="- Suryani, S.Pd."/>
    <s v="19820116 200901 2 004"/>
    <d v="1982-01-16T00:00:00"/>
    <n v="43"/>
    <s v="43 Tahun 8 Bulan"/>
    <s v="41-45"/>
    <s v="Perempuan"/>
    <s v="Penata Tk.I, III/d"/>
    <d v="2020-04-01T00:00:00"/>
    <x v="1"/>
    <x v="3"/>
    <x v="4"/>
    <x v="39"/>
    <s v="125 Tahun 8 Bulan"/>
    <s v="Pengelola Data"/>
    <d v="2023-01-01T00:00:00"/>
    <s v="Urusan Tata Usaha dan Kerumahtanggaan (Administrasi/Teknis)"/>
    <s v="Pelaksana Administrasi Wakil Direktur II"/>
    <x v="0"/>
    <s v="Sekretaris Pusat Kerja Sama Kemitraan dan Kehumasan"/>
    <s v="- Suryani, S.Pd. (Pengelola Data)_Sekretaris Pusat Kerja Sama Kemitraan dan Kehumasan"/>
    <x v="2"/>
    <m/>
    <x v="7"/>
    <s v="Kampus Bone"/>
    <x v="3"/>
    <s v="S1 Matematika"/>
    <s v="Universitas Negeri Makassar"/>
    <m/>
    <m/>
    <x v="2"/>
    <m/>
    <m/>
    <m/>
    <m/>
    <m/>
  </r>
  <r>
    <s v="Seldi Bartho"/>
    <s v="-"/>
    <s v="S.Pi."/>
    <s v="- Seldi Bartho, S.Pi."/>
    <s v="19700812 199903 1 003"/>
    <d v="1970-08-12T00:00:00"/>
    <n v="55"/>
    <s v="55 Tahun 1 Bulan"/>
    <s v="51-55"/>
    <s v="Laki-laki"/>
    <s v="Penata Tk.I, III/d"/>
    <d v="2021-10-01T00:00:00"/>
    <x v="1"/>
    <x v="3"/>
    <x v="4"/>
    <x v="39"/>
    <s v="125 Tahun 8 Bulan"/>
    <s v="Pengelola Data"/>
    <d v="2023-01-01T00:00:00"/>
    <s v="Urusan Tata Usaha dan Kerumahtanggaan (Administrasi/Teknis)"/>
    <s v="Pelaksana Administrasi Wakil Direktur II"/>
    <x v="0"/>
    <s v="-"/>
    <s v="- Seldi Bartho, S.Pi. (Pengelola Data)_-"/>
    <x v="2"/>
    <m/>
    <x v="7"/>
    <s v="Kampus Bone"/>
    <x v="3"/>
    <s v="S1 Budidaya Perairan"/>
    <s v="Universitas Muhammadiyah Makasar"/>
    <m/>
    <m/>
    <x v="2"/>
    <m/>
    <m/>
    <m/>
    <m/>
    <m/>
  </r>
  <r>
    <s v="Najamuddin"/>
    <s v="-"/>
    <s v="-"/>
    <s v="- Najamuddin, -"/>
    <s v="19690520 200312 1 002"/>
    <d v="1969-05-20T00:00:00"/>
    <n v="56"/>
    <s v="56 Tahun 4 Bulan"/>
    <s v="56-60"/>
    <s v="Laki-laki"/>
    <s v="Penata Muda Tk.I, III/b"/>
    <d v="2024-04-01T00:00:00"/>
    <x v="1"/>
    <x v="3"/>
    <x v="4"/>
    <x v="39"/>
    <s v="125 Tahun 8 Bulan"/>
    <s v="Pengadministrasi Umum"/>
    <d v="2023-01-01T00:00:00"/>
    <s v="Urusan Kepegawaian"/>
    <s v="Pelaksana Administrasi Wakil Direktur II"/>
    <x v="0"/>
    <s v="-"/>
    <s v="- Najamuddin, - (Pengadministrasi Umum)_-"/>
    <x v="2"/>
    <m/>
    <x v="7"/>
    <s v="Kampus Bone"/>
    <x v="4"/>
    <s v="-"/>
    <s v="-"/>
    <m/>
    <m/>
    <x v="2"/>
    <m/>
    <m/>
    <m/>
    <m/>
    <m/>
  </r>
  <r>
    <s v="Abdul Muis"/>
    <s v="-"/>
    <s v="-"/>
    <s v="- Abdul Muis, -"/>
    <s v="19670315 200701 1 002"/>
    <d v="1967-03-15T00:00:00"/>
    <n v="58"/>
    <s v="58 Tahun 6 Bulan"/>
    <s v="56-60"/>
    <s v="Laki-laki"/>
    <s v="Penata Muda, III/a"/>
    <d v="2023-04-01T00:00:00"/>
    <x v="2"/>
    <x v="3"/>
    <x v="4"/>
    <x v="39"/>
    <s v="125 Tahun 8 Bulan"/>
    <s v="Teknisi Listrik dan Jaringan"/>
    <d v="2023-01-01T00:00:00"/>
    <s v="Urusan Tata Usaha dan Kerumahtanggaan (Administrasi/Teknis)"/>
    <s v="Pelaksana Administrasi Wakil Direktur II"/>
    <x v="0"/>
    <s v="Pensiun per 1 April 2025"/>
    <s v="- Abdul Muis, - (Teknisi Listrik dan Jaringan)_Pensiun per 1 April 2025"/>
    <x v="2"/>
    <m/>
    <x v="7"/>
    <s v="Kampus Bone"/>
    <x v="4"/>
    <s v="-"/>
    <s v="-"/>
    <m/>
    <m/>
    <x v="2"/>
    <m/>
    <m/>
    <m/>
    <m/>
    <m/>
  </r>
  <r>
    <s v="Leni Dwiyanti"/>
    <s v="-"/>
    <s v="-"/>
    <s v="- Leni Dwiyanti, -"/>
    <s v="19880402 200912 2 001"/>
    <d v="1988-04-02T00:00:00"/>
    <n v="37"/>
    <s v="37 Tahun 5 Bulan"/>
    <s v="36-40"/>
    <s v="Perempuan"/>
    <s v="Pengatur Tk.I, II/d"/>
    <d v="2022-04-01T00:00:00"/>
    <x v="1"/>
    <x v="3"/>
    <x v="4"/>
    <x v="39"/>
    <s v="125 Tahun 8 Bulan"/>
    <s v="Pengadministrasi Persuratan"/>
    <d v="2023-01-01T00:00:00"/>
    <s v="Urusan Kepegawaian"/>
    <s v="Pelaksana Administrasi Wakil Direktur II"/>
    <x v="0"/>
    <s v="-"/>
    <s v="- Leni Dwiyanti, - (Pengadministrasi Persuratan)_-"/>
    <x v="2"/>
    <m/>
    <x v="7"/>
    <s v="Kampus Bone"/>
    <x v="4"/>
    <s v="-"/>
    <s v="-"/>
    <m/>
    <m/>
    <x v="2"/>
    <m/>
    <m/>
    <m/>
    <m/>
    <m/>
  </r>
  <r>
    <s v="Rizal"/>
    <s v="-"/>
    <s v="-"/>
    <s v="- Rizal, -"/>
    <s v="19790515 201012 1 003"/>
    <d v="1979-05-15T00:00:00"/>
    <n v="46"/>
    <s v="46 Tahun 4 Bulan"/>
    <s v="46-50"/>
    <s v="Laki-laki"/>
    <s v="Pengatur Tk.I, II/d"/>
    <d v="2023-04-01T00:00:00"/>
    <x v="1"/>
    <x v="3"/>
    <x v="4"/>
    <x v="39"/>
    <s v="125 Tahun 8 Bulan"/>
    <s v="Pengadministrasi Umum"/>
    <d v="2023-01-01T00:00:00"/>
    <s v="Urusan Kepegawaian"/>
    <s v="Pelaksana Administrasi Wakil Direktur II"/>
    <x v="0"/>
    <s v="-"/>
    <s v="- Rizal, - (Pengadministrasi Umum)_-"/>
    <x v="2"/>
    <m/>
    <x v="7"/>
    <s v="Kampus Bone"/>
    <x v="4"/>
    <s v="-"/>
    <s v="-"/>
    <m/>
    <m/>
    <x v="2"/>
    <m/>
    <m/>
    <m/>
    <m/>
    <m/>
  </r>
  <r>
    <s v="Jumardi"/>
    <s v="-"/>
    <s v="-"/>
    <s v="- Jumardi, -"/>
    <s v="19770309 200701 1 001"/>
    <d v="1977-03-09T00:00:00"/>
    <n v="48"/>
    <s v="48 Tahun 6 Bulan"/>
    <s v="46-50"/>
    <s v="Laki-laki"/>
    <s v="Pengatur Tk.I, II/d"/>
    <d v="2025-04-01T00:00:00"/>
    <x v="1"/>
    <x v="3"/>
    <x v="4"/>
    <x v="39"/>
    <s v="125 Tahun 8 Bulan"/>
    <s v="Teknisi Listrik dan Jaringan"/>
    <d v="2023-01-01T00:00:00"/>
    <s v="Urusan Tata Usaha dan Kerumahtanggaan (Administrasi/Teknis)"/>
    <s v="Pelaksana Administrasi Wakil Direktur II"/>
    <x v="0"/>
    <s v="-"/>
    <s v="- Jumardi, - (Teknisi Listrik dan Jaringan)_-"/>
    <x v="2"/>
    <m/>
    <x v="7"/>
    <s v="Kampus Bone"/>
    <x v="4"/>
    <s v="-"/>
    <s v="-"/>
    <m/>
    <m/>
    <x v="2"/>
    <m/>
    <m/>
    <m/>
    <m/>
    <m/>
  </r>
  <r>
    <s v="Dadi Herdiana"/>
    <s v="-"/>
    <s v="S.St.Pi."/>
    <s v="- Dadi Herdiana, S.St.Pi."/>
    <s v="19821223 200901 1 002"/>
    <d v="1982-12-23T00:00:00"/>
    <n v="42"/>
    <s v="42 Tahun 9 Bulan"/>
    <s v="41-45"/>
    <s v="Laki-laki"/>
    <s v="Penata Tk.I, III/d"/>
    <d v="2020-04-01T00:00:00"/>
    <x v="2"/>
    <x v="3"/>
    <x v="4"/>
    <x v="39"/>
    <s v="125 Tahun 8 Bulan"/>
    <s v="Mualim"/>
    <d v="2023-01-01T00:00:00"/>
    <s v="Urusan Tata Usaha dan Kerumahtanggaan (ABK)"/>
    <s v="Pelaksana Administrasi Wakil Direktur II"/>
    <x v="0"/>
    <s v="Mutasi ke BDA Sukamandi per 1 April 2024"/>
    <s v="- Dadi Herdiana, S.St.Pi. ()_Mutasi ke BDA Sukamandi per 1 April 2024"/>
    <x v="2"/>
    <m/>
    <x v="7"/>
    <s v="Bone"/>
    <x v="3"/>
    <s v="Teknologi Penangkapan Ikan"/>
    <s v="Sekolah Tinggi Perikanan"/>
    <m/>
    <m/>
    <x v="2"/>
    <m/>
    <m/>
    <m/>
    <m/>
    <m/>
  </r>
  <r>
    <s v="Sucipto"/>
    <s v="-"/>
    <s v="S.Pi., M.Tr.Pi."/>
    <s v="- Sucipto, S.Pi., M.Tr.Pi."/>
    <s v="19710922 199803 1 004"/>
    <d v="1971-09-22T00:00:00"/>
    <n v="54"/>
    <s v="54 Tahun 0 Bulan"/>
    <s v="51-55"/>
    <s v="Laki-laki"/>
    <s v="Pembina, IV/a"/>
    <d v="2025-04-01T00:00:00"/>
    <x v="1"/>
    <x v="3"/>
    <x v="4"/>
    <x v="39"/>
    <s v="125 Tahun 8 Bulan"/>
    <s v="Kelasi"/>
    <d v="2025-01-01T00:00:00"/>
    <s v="Urusan Tata Usaha dan Kerumahtanggaan (ABK)"/>
    <s v="Pelaksana Administrasi Wakil Direktur II"/>
    <x v="0"/>
    <s v="-"/>
    <s v="- Sucipto, S.Pi., M.Tr.Pi. (Kelasi)_-"/>
    <x v="2"/>
    <m/>
    <x v="7"/>
    <s v="Kampus Bone"/>
    <x v="0"/>
    <s v="S2 Pemanfaatan Sumber Daya Perikanan"/>
    <s v="Politeknik Ahli Usaha Perikanan"/>
    <m/>
    <m/>
    <x v="2"/>
    <m/>
    <m/>
    <m/>
    <m/>
    <m/>
  </r>
  <r>
    <s v="Alwi Mulato"/>
    <s v="-"/>
    <s v="S.St.Pi., M.S.T.Pi."/>
    <s v="- Alwi Mulato, S.St.Pi., M.S.T.Pi."/>
    <s v="19821028 200701 1 002"/>
    <d v="1982-10-28T00:00:00"/>
    <n v="42"/>
    <s v="42 Tahun 11 Bulan"/>
    <s v="41-45"/>
    <s v="Laki-laki"/>
    <s v="Pembina, IV/a"/>
    <d v="2024-04-01T00:00:00"/>
    <x v="1"/>
    <x v="3"/>
    <x v="4"/>
    <x v="39"/>
    <s v="125 Tahun 8 Bulan"/>
    <s v="Masinis Kapal"/>
    <d v="2023-01-01T00:00:00"/>
    <s v="Urusan Tata Usaha dan Kerumahtanggaan (ABK)"/>
    <s v="Pelaksana Administrasi Wakil Direktur II"/>
    <x v="0"/>
    <s v="Sudah Lulus 19 Februari 2025 (Belum Pencantuman Gelar)"/>
    <s v="- Alwi Mulato, S.St.Pi., M.S.T.Pi. (Masinis Kapal)_Sudah Lulus 19 Februari 2025 (Belum Pencantuman Gelar)"/>
    <x v="2"/>
    <m/>
    <x v="7"/>
    <s v="Kampus Bone"/>
    <x v="1"/>
    <s v="S3 Ilmu Perikanan"/>
    <s v="Universitas Hasanuddin Makasar"/>
    <m/>
    <m/>
    <x v="2"/>
    <m/>
    <m/>
    <m/>
    <m/>
    <m/>
  </r>
  <r>
    <s v="Rio Gunungsah"/>
    <s v="-"/>
    <s v="A.Md.Pi."/>
    <s v="- Rio Gunungsah, A.Md.Pi."/>
    <s v="19830213 200801 1 004"/>
    <d v="1983-02-13T00:00:00"/>
    <n v="42"/>
    <s v="42 Tahun 7 Bulan"/>
    <s v="41-45"/>
    <s v="Laki-laki"/>
    <s v="Penata Muda Tk.I, III/b"/>
    <d v="2021-10-01T00:00:00"/>
    <x v="1"/>
    <x v="3"/>
    <x v="4"/>
    <x v="39"/>
    <s v="125 Tahun 8 Bulan"/>
    <s v="Juru Mudi"/>
    <d v="2023-01-01T00:00:00"/>
    <s v="Urusan Tata Usaha dan Kerumahtanggaan (ABK)"/>
    <s v="Pelaksana Administrasi Wakil Direktur II"/>
    <x v="0"/>
    <s v="-"/>
    <s v="- Rio Gunungsah, A.Md.Pi. (Juru Mudi)_-"/>
    <x v="2"/>
    <m/>
    <x v="7"/>
    <s v="Kampus Bone"/>
    <x v="7"/>
    <s v="D3 Penangkapan Ikan"/>
    <s v="Politeknik Pertanian Negeri Pangkep"/>
    <m/>
    <m/>
    <x v="2"/>
    <m/>
    <m/>
    <m/>
    <m/>
    <m/>
  </r>
  <r>
    <s v="Gandang TH. Epong"/>
    <s v="-"/>
    <s v="S.Pi."/>
    <s v="- Gandang TH. Epong, S.Pi."/>
    <s v="19680526 200212 1 003"/>
    <d v="1968-05-26T00:00:00"/>
    <n v="57"/>
    <s v="57 Tahun 4 Bulan"/>
    <s v="56-60"/>
    <s v="Laki-laki"/>
    <s v="Penata Muda Tk.I, III/b"/>
    <d v="2023-04-01T00:00:00"/>
    <x v="1"/>
    <x v="3"/>
    <x v="4"/>
    <x v="39"/>
    <s v="125 Tahun 8 Bulan"/>
    <s v="Juru Mesin"/>
    <d v="2023-01-01T00:00:00"/>
    <s v="Urusan Tata Usaha dan Kerumahtanggaan (ABK)"/>
    <s v="Pelaksana Administrasi Wakil Direktur II"/>
    <x v="0"/>
    <s v="-"/>
    <s v="- Gandang TH. Epong, S.Pi. (Juru Mesin)_-"/>
    <x v="2"/>
    <m/>
    <x v="7"/>
    <s v="Kampus Bone"/>
    <x v="3"/>
    <s v="S1 Budidaya Perairan"/>
    <s v="STITEK Balik Diwa Makassar"/>
    <m/>
    <m/>
    <x v="2"/>
    <m/>
    <m/>
    <m/>
    <m/>
    <m/>
  </r>
  <r>
    <s v="Ahyani Radhiyani Rahim"/>
    <s v="-"/>
    <s v="A.Md."/>
    <s v="- Ahyani Radhiyani Rahim, A.Md."/>
    <s v="19801016 201012 2 001"/>
    <d v="1980-10-16T00:00:00"/>
    <n v="44"/>
    <s v="44 Tahun 11 Bulan"/>
    <s v="41-45"/>
    <s v="Perempuan"/>
    <s v="Penata Muda Tk.I, III/b"/>
    <d v="2023-04-01T00:00:00"/>
    <x v="1"/>
    <x v="3"/>
    <x v="4"/>
    <x v="39"/>
    <s v="125 Tahun 8 Bulan"/>
    <s v="Pengelola Barang Milik Negara"/>
    <d v="2023-01-01T00:00:00"/>
    <s v="Urusan Keuangan dan Pengelolaan Barang Milik Negara"/>
    <s v="Pelaksana Administrasi Wakil Direktur II"/>
    <x v="0"/>
    <s v="-"/>
    <s v="- Ahyani Radhiyani Rahim, A.Md. (Pengelola Barang Milik Negara)_-"/>
    <x v="2"/>
    <m/>
    <x v="7"/>
    <s v="Kampus Bone"/>
    <x v="7"/>
    <s v="D3 Teknik Listrik"/>
    <s v="Politeknik Negeri Ujung Pandang"/>
    <m/>
    <m/>
    <x v="2"/>
    <m/>
    <m/>
    <m/>
    <m/>
    <m/>
  </r>
  <r>
    <s v="Ernita"/>
    <s v="-"/>
    <s v="S.Pd."/>
    <s v="- Ernita, S.Pd."/>
    <s v="19901209 201403 2 001"/>
    <d v="1990-12-09T00:00:00"/>
    <n v="34"/>
    <s v="34 Tahun 9 Bulan"/>
    <s v="31-35"/>
    <s v="Perempuan"/>
    <s v="Pengatur, II/c"/>
    <d v="2022-04-01T00:00:00"/>
    <x v="1"/>
    <x v="3"/>
    <x v="4"/>
    <x v="39"/>
    <s v="125 Tahun 8 Bulan"/>
    <s v="Pengelola Keuangan"/>
    <d v="2022-12-01T00:00:00"/>
    <s v="Urusan Keuangan dan Pengelolaan Barang Milik Negara"/>
    <s v="Pelaksana Administrasi Wakil Direktur II"/>
    <x v="0"/>
    <s v="-"/>
    <s v="- Ernita, S.Pd. (Pengelola Keuangan)_-"/>
    <x v="2"/>
    <m/>
    <x v="7"/>
    <s v="Kampus Bone"/>
    <x v="3"/>
    <s v="S1 Pendidikan Matematika"/>
    <s v="Sekolah Tinggi Keguruan dan Ilmu Muhammadiyah Bone"/>
    <m/>
    <m/>
    <x v="2"/>
    <m/>
    <m/>
    <m/>
    <m/>
    <m/>
  </r>
  <r>
    <s v="Muh. Husain"/>
    <s v="-"/>
    <s v="A.Md."/>
    <s v="- Muh. Husain, A.Md."/>
    <s v="19810215 201012 1 001"/>
    <d v="1981-02-15T00:00:00"/>
    <n v="44"/>
    <s v="44 Tahun 7 Bulan"/>
    <s v="41-45"/>
    <s v="Laki-laki"/>
    <s v="Penata Muda Tk.I, III/b"/>
    <d v="2023-04-01T00:00:00"/>
    <x v="2"/>
    <x v="3"/>
    <x v="4"/>
    <x v="39"/>
    <s v="125 Tahun 8 Bulan"/>
    <s v="Satuan Pengamanan"/>
    <m/>
    <s v="Urusan Pendidikan, Penelitian dan Pengabdian Masyarakat"/>
    <s v="Pelaksana Administrasi Wakil Direktur I"/>
    <x v="0"/>
    <m/>
    <s v="- Muh. Husain, A.Md. ()_"/>
    <x v="2"/>
    <m/>
    <x v="7"/>
    <s v="Bone"/>
    <x v="7"/>
    <s v="Teknik Listrik"/>
    <s v="Politeknik Negeri Ujung Pandang"/>
    <m/>
    <m/>
    <x v="2"/>
    <m/>
    <m/>
    <m/>
    <m/>
    <m/>
  </r>
  <r>
    <s v="Asniar"/>
    <s v="-"/>
    <s v="S.Sos., M.Si."/>
    <s v="- Asniar, S.Sos., M.Si."/>
    <s v="19840603 200502 2 001"/>
    <d v="1984-06-03T00:00:00"/>
    <n v="41"/>
    <s v="41 Tahun 3 Bulan"/>
    <s v="41-45"/>
    <s v="Perempuan"/>
    <s v="Penata Muda Tk.I, III/b"/>
    <d v="2025-04-01T00:00:00"/>
    <x v="1"/>
    <x v="3"/>
    <x v="4"/>
    <x v="39"/>
    <s v="125 Tahun 8 Bulan"/>
    <s v="Pengelola Keuangan"/>
    <d v="2023-01-01T00:00:00"/>
    <s v="Urusan Keuangan dan Pengelolaan Barang Milik Negara"/>
    <s v="Pelaksana Administrasi Wakil Direktur II"/>
    <x v="0"/>
    <s v="-"/>
    <s v="- Asniar, S.Sos., M.Si. (Pengelola Keuangan)_-"/>
    <x v="2"/>
    <m/>
    <x v="7"/>
    <s v="Kampus Bone"/>
    <x v="0"/>
    <s v="S2 Ilmu Administrasi "/>
    <s v="Universitas Cahaya Prima"/>
    <m/>
    <m/>
    <x v="2"/>
    <m/>
    <m/>
    <m/>
    <m/>
    <m/>
  </r>
  <r>
    <s v="Syamsu Alam"/>
    <s v="-"/>
    <s v="S.Pd."/>
    <s v="- Syamsu Alam, S.Pd."/>
    <s v="19790707 200604 1 014"/>
    <d v="1979-07-07T00:00:00"/>
    <n v="46"/>
    <s v="46 Tahun 2 Bulan"/>
    <s v="46-50"/>
    <s v="Laki-laki"/>
    <s v="Penata Tk.I, III/d"/>
    <d v="2021-10-01T00:00:00"/>
    <x v="1"/>
    <x v="3"/>
    <x v="4"/>
    <x v="39"/>
    <s v="125 Tahun 8 Bulan"/>
    <s v="Pengelola Barang Milik Negara"/>
    <d v="2023-01-01T00:00:00"/>
    <s v="Urusan Keuangan dan Pengelolaan Barang Milik Negara"/>
    <s v="Pelaksana Administrasi Wakil Direktur II"/>
    <x v="0"/>
    <s v="-"/>
    <s v="- Syamsu Alam, S.Pd. (Pengelola Barang Milik Negara)_-"/>
    <x v="2"/>
    <m/>
    <x v="7"/>
    <s v="Kampus Bone"/>
    <x v="3"/>
    <s v="S1 Pendidikan Bahasa dan Sastra Indonesia"/>
    <s v="STKIP Muhammadiyah Bone"/>
    <m/>
    <m/>
    <x v="2"/>
    <m/>
    <m/>
    <m/>
    <m/>
    <m/>
  </r>
  <r>
    <s v="Kasturi"/>
    <s v="-"/>
    <s v="S.Sos."/>
    <s v="- Kasturi, S.Sos."/>
    <s v="19690501 199903 2 001"/>
    <d v="1969-05-01T00:00:00"/>
    <n v="56"/>
    <s v="56 Tahun 4 Bulan"/>
    <s v="56-60"/>
    <s v="Perempuan"/>
    <s v="Penata Tk.I, III/d"/>
    <d v="2025-04-01T00:00:00"/>
    <x v="1"/>
    <x v="3"/>
    <x v="4"/>
    <x v="39"/>
    <s v="125 Tahun 8 Bulan"/>
    <s v="Analis Sumber Daya Manusia Aparatur"/>
    <d v="2023-01-01T00:00:00"/>
    <s v="Urusan Kepegawaian"/>
    <s v="Pelaksana Administrasi Wakil Direktur II"/>
    <x v="0"/>
    <s v="-"/>
    <s v="- Kasturi, S.Sos. (Analis Sumber Daya Manusia Aparatur)_-"/>
    <x v="2"/>
    <m/>
    <x v="7"/>
    <s v="Kampus Bone"/>
    <x v="3"/>
    <s v="S1 Ilmu Administrasi Negara"/>
    <s v="STIA Puangrimaggalatung"/>
    <m/>
    <m/>
    <x v="2"/>
    <m/>
    <m/>
    <m/>
    <m/>
    <m/>
  </r>
  <r>
    <s v="Marthen Bartho"/>
    <s v="-"/>
    <s v="S.Pi."/>
    <s v="- Marthen Bartho, S.Pi."/>
    <s v="19730328 200212 1 001"/>
    <d v="1973-03-28T00:00:00"/>
    <n v="52"/>
    <s v="52 Tahun 6 Bulan"/>
    <s v="51-55"/>
    <s v="Laki-laki"/>
    <s v="Penata Muda Tk.I, III/b"/>
    <d v="2023-04-01T00:00:00"/>
    <x v="1"/>
    <x v="3"/>
    <x v="4"/>
    <x v="39"/>
    <s v="125 Tahun 8 Bulan"/>
    <s v="Pengelola Data"/>
    <d v="2023-01-01T00:00:00"/>
    <s v="Urusan Tata Usaha dan Kerumahtanggaan (Administrasi/Teknis)"/>
    <s v="Pelaksana Administrasi Wakil Direktur II"/>
    <x v="0"/>
    <s v="-"/>
    <s v="- Marthen Bartho, S.Pi. (Pengelola Data)_-"/>
    <x v="2"/>
    <m/>
    <x v="7"/>
    <s v="Kampus Bone"/>
    <x v="3"/>
    <s v="S1 Budidaya Perairan"/>
    <s v="STITEK Balik Diwa Makassar"/>
    <m/>
    <m/>
    <x v="2"/>
    <m/>
    <m/>
    <m/>
    <m/>
    <m/>
  </r>
  <r>
    <s v="Jamal"/>
    <s v="-"/>
    <s v="S.Sos."/>
    <s v="- Jamal, S.Sos."/>
    <s v="19830131 200502 1 002"/>
    <d v="1983-01-31T00:00:00"/>
    <n v="42"/>
    <s v="42 Tahun 7 Bulan"/>
    <s v="41-45"/>
    <s v="Laki-laki"/>
    <s v="Penata Muda Tk.I, III/b"/>
    <d v="2025-04-01T00:00:00"/>
    <x v="1"/>
    <x v="3"/>
    <x v="4"/>
    <x v="39"/>
    <s v="125 Tahun 8 Bulan"/>
    <s v="Penanggungjawab Kerumahtanggan Kampus I"/>
    <d v="2025-02-03T00:00:00"/>
    <s v="Urusan Kepegawaian"/>
    <s v="Pelaksana Administrasi Wakil Direktur II"/>
    <x v="0"/>
    <s v="-"/>
    <s v="- Jamal, S.Sos. (Penanggungjawab Kerumahtanggan Kampus I)_-"/>
    <x v="2"/>
    <m/>
    <x v="7"/>
    <s v="Kampus Bone"/>
    <x v="3"/>
    <s v="S1 Ilmu Administrasi Negara"/>
    <s v="STIA Puangrimaggalatung"/>
    <m/>
    <m/>
    <x v="2"/>
    <m/>
    <m/>
    <m/>
    <m/>
    <m/>
  </r>
  <r>
    <s v="Lalu Penta Febri Suryadi"/>
    <s v="-"/>
    <s v="S.St.Pi., M.Si."/>
    <s v="- Lalu Penta Febri Suryadi, S.St.Pi., M.Si."/>
    <s v="19860205 201403 1 001"/>
    <d v="1986-02-05T00:00:00"/>
    <n v="39"/>
    <s v="39 Tahun 7 Bulan"/>
    <s v="36-40"/>
    <s v="Laki-laki"/>
    <s v="Penata, III/c"/>
    <d v="2022-04-01T00:00:00"/>
    <x v="1"/>
    <x v="3"/>
    <x v="4"/>
    <x v="39"/>
    <s v="125 Tahun 8 Bulan"/>
    <s v="Pengelola Data"/>
    <d v="2023-01-01T00:00:00"/>
    <s v="Urusan Administrasi Ketarunaan dan Alumni"/>
    <s v="Pelaksana Administrasi Wakil Direktur III"/>
    <x v="0"/>
    <s v="-"/>
    <s v="- Lalu Penta Febri Suryadi, S.St.Pi., M.Si. (Pengelola Data)_-"/>
    <x v="2"/>
    <m/>
    <x v="7"/>
    <s v="Kampus Bone"/>
    <x v="0"/>
    <s v="S2 Ilmu Perikanan"/>
    <s v="Universitas Hasanuddin"/>
    <m/>
    <m/>
    <x v="2"/>
    <m/>
    <m/>
    <m/>
    <m/>
    <m/>
  </r>
  <r>
    <s v="St. Asma"/>
    <s v="-"/>
    <s v="S.Si."/>
    <s v="- St. Asma, S.Si."/>
    <s v="19790925 200604 2 002"/>
    <d v="1979-09-25T00:00:00"/>
    <n v="46"/>
    <s v="46 Tahun 0 Bulan"/>
    <s v="46-50"/>
    <s v="Perempuan"/>
    <s v="Penata Tk.I, III/d"/>
    <d v="2018-10-01T00:00:00"/>
    <x v="1"/>
    <x v="4"/>
    <x v="4"/>
    <x v="39"/>
    <s v="125 Tahun 8 Bulan"/>
    <s v="Pengembang Teknologi Pembelajaran Ahli Muda"/>
    <d v="2020-10-22T00:00:00"/>
    <m/>
    <m/>
    <x v="18"/>
    <s v="Kepala Pusat Layanan Adm Akademik dan Ketarunaan"/>
    <s v="- St. Asma, S.Si. (Pengembang Teknologi Pembelajaran Ahli Muda)_Kepala Pusat Layanan Adm Akademik dan Ketarunaan"/>
    <x v="2"/>
    <m/>
    <x v="7"/>
    <s v="Kampus Bone"/>
    <x v="3"/>
    <s v="S1 Kimia"/>
    <s v="Universitas Negeri Makassar"/>
    <m/>
    <m/>
    <x v="2"/>
    <m/>
    <m/>
    <m/>
    <m/>
    <m/>
  </r>
  <r>
    <s v="Ariyani"/>
    <s v="-"/>
    <s v="S.E."/>
    <s v="- Ariyani, S.E."/>
    <s v="19651231 199803 2 012"/>
    <d v="1965-12-31T00:00:00"/>
    <n v="59"/>
    <s v="59 Tahun 8 Bulan"/>
    <s v="56-60"/>
    <s v="Perempuan"/>
    <s v="Penata Tk.I, III/d"/>
    <d v="2018-04-01T00:00:00"/>
    <x v="2"/>
    <x v="4"/>
    <x v="4"/>
    <x v="39"/>
    <s v="125 Tahun 8 Bulan"/>
    <s v="Analis Pengelolaan Keuangan APBN Ahli Pertama"/>
    <d v="2020-10-22T00:00:00"/>
    <m/>
    <m/>
    <x v="8"/>
    <s v="Pensiun 1 Desember 2023"/>
    <s v="- Ariyani, S.E. ()_Pensiun 1 Desember 2023"/>
    <x v="2"/>
    <m/>
    <x v="7"/>
    <s v="Bone"/>
    <x v="3"/>
    <s v="Akuntansi"/>
    <s v="Sekolah Tinggi Ilmu Ekonomi LPI Makasar"/>
    <m/>
    <m/>
    <x v="2"/>
    <m/>
    <m/>
    <m/>
    <m/>
    <m/>
  </r>
  <r>
    <s v="Abdul Haris"/>
    <s v="-"/>
    <s v="S.Sos."/>
    <s v="- Abdul Haris, S.Sos."/>
    <s v="19690811 200112 1 004"/>
    <d v="1969-08-11T00:00:00"/>
    <n v="56"/>
    <s v="56 Tahun 1 Bulan"/>
    <s v="56-60"/>
    <s v="Laki-laki"/>
    <s v="Penata Tk.I, III/d"/>
    <d v="2022-04-01T00:00:00"/>
    <x v="1"/>
    <x v="4"/>
    <x v="4"/>
    <x v="39"/>
    <s v="125 Tahun 8 Bulan"/>
    <s v="Analis Pengelolaan Keuangan APBN Ahli Pertama"/>
    <d v="2020-10-22T00:00:00"/>
    <m/>
    <m/>
    <x v="8"/>
    <s v="-"/>
    <s v="- Abdul Haris, S.Sos. (Analis Pengelolaan Keuangan APBN Ahli Pertama)_-"/>
    <x v="2"/>
    <m/>
    <x v="7"/>
    <s v="Kampus Bone"/>
    <x v="3"/>
    <s v="S1 Ilmu Administrasi Negara"/>
    <s v="STIA Puangrimaggalatung"/>
    <m/>
    <m/>
    <x v="2"/>
    <m/>
    <m/>
    <m/>
    <m/>
    <m/>
  </r>
  <r>
    <s v="Allah "/>
    <s v="-"/>
    <s v="S.E."/>
    <s v="- Allah , S.E."/>
    <s v="19810821 200910 2 001"/>
    <d v="1981-08-21T00:00:00"/>
    <n v="44"/>
    <s v="44 Tahun 1 Bulan"/>
    <s v="41-45"/>
    <s v="Perempuan"/>
    <s v="Penata Tk.I, III/d"/>
    <d v="2022-10-01T00:00:00"/>
    <x v="1"/>
    <x v="4"/>
    <x v="4"/>
    <x v="39"/>
    <s v="125 Tahun 8 Bulan"/>
    <s v="Analis Pengelolaan Keuangan APBN Ahli Pertama"/>
    <d v="2020-10-22T00:00:00"/>
    <m/>
    <m/>
    <x v="8"/>
    <s v="-"/>
    <s v="- Allah , S.E. (Analis Pengelolaan Keuangan APBN Ahli Pertama)_-"/>
    <x v="2"/>
    <m/>
    <x v="7"/>
    <s v="Kampus Bone"/>
    <x v="3"/>
    <s v="S1 Manajemen"/>
    <s v="Sekolah Tinggi Ilmu Manajemen Nitro Makasar"/>
    <m/>
    <m/>
    <x v="2"/>
    <m/>
    <m/>
    <m/>
    <m/>
    <m/>
  </r>
  <r>
    <s v="Agustiani"/>
    <s v="-"/>
    <s v="S.Sos."/>
    <s v="- Agustiani, S.Sos."/>
    <s v="19850817 200502 2 002"/>
    <d v="1985-08-17T00:00:00"/>
    <n v="40"/>
    <s v="40 Tahun 1 Bulan"/>
    <s v="36-40"/>
    <s v="Perempuan"/>
    <s v="Penata Muda, III/a"/>
    <d v="2021-04-01T00:00:00"/>
    <x v="1"/>
    <x v="4"/>
    <x v="4"/>
    <x v="39"/>
    <s v="125 Tahun 8 Bulan"/>
    <s v="Pranata Keuangan APBN Mahir"/>
    <d v="2023-05-09T00:00:00"/>
    <m/>
    <m/>
    <x v="11"/>
    <s v="-"/>
    <s v="- Agustiani, S.Sos. (Pranata Keuangan APBN Mahir)_-"/>
    <x v="2"/>
    <m/>
    <x v="7"/>
    <s v="Kampus Bone"/>
    <x v="3"/>
    <s v="S1 Ilmu Administrasi Negara"/>
    <s v="Sekolah Tinggi Ilmu Administrasi Prima"/>
    <m/>
    <m/>
    <x v="2"/>
    <m/>
    <m/>
    <m/>
    <m/>
    <m/>
  </r>
  <r>
    <s v="Restiana"/>
    <s v="-"/>
    <s v="-"/>
    <s v="- Restiana, -"/>
    <s v="19920806 201012 2 001"/>
    <d v="1992-08-06T00:00:00"/>
    <n v="33"/>
    <s v="33 Tahun 1 Bulan"/>
    <s v="31-35"/>
    <s v="Perempuan"/>
    <s v="Pengatur Tk.I, II/d"/>
    <d v="2024-04-01T00:00:00"/>
    <x v="1"/>
    <x v="4"/>
    <x v="4"/>
    <x v="39"/>
    <s v="125 Tahun 8 Bulan"/>
    <s v="Pranata Keuangan APBN Terampil"/>
    <d v="2024-04-01T00:00:00"/>
    <m/>
    <m/>
    <x v="11"/>
    <s v="-"/>
    <s v="- Restiana, - (Pranata Keuangan APBN Terampil)_-"/>
    <x v="2"/>
    <m/>
    <x v="7"/>
    <s v="Kampus Bone"/>
    <x v="4"/>
    <s v="-"/>
    <s v="-"/>
    <m/>
    <m/>
    <x v="2"/>
    <m/>
    <m/>
    <m/>
    <m/>
    <m/>
  </r>
  <r>
    <s v="Muhammad Zaenal Samma S"/>
    <s v="-"/>
    <s v="-"/>
    <s v="- Muhammad Zaenal Samma S, -"/>
    <s v="19771026 201012 1 001"/>
    <d v="1977-10-26T00:00:00"/>
    <n v="47"/>
    <s v="47 Tahun 11 Bulan"/>
    <s v="46-50"/>
    <s v="Laki-laki"/>
    <s v="Pengatur Tk.I, II/d"/>
    <d v="2024-04-01T00:00:00"/>
    <x v="1"/>
    <x v="4"/>
    <x v="4"/>
    <x v="39"/>
    <s v="125 Tahun 8 Bulan"/>
    <s v="Pranata Keuangan APBN Terampil"/>
    <d v="2021-07-01T00:00:00"/>
    <m/>
    <m/>
    <x v="11"/>
    <s v="-"/>
    <s v="- Muhammad Zaenal Samma S, - (Pranata Keuangan APBN Terampil)_-"/>
    <x v="2"/>
    <m/>
    <x v="7"/>
    <s v="Kampus Bone"/>
    <x v="4"/>
    <s v="-"/>
    <s v="-"/>
    <m/>
    <m/>
    <x v="2"/>
    <m/>
    <m/>
    <m/>
    <m/>
    <m/>
  </r>
  <r>
    <s v="Usman S"/>
    <s v="-"/>
    <s v="-"/>
    <s v="- Usman S, -"/>
    <s v="19870812 200901 1 001"/>
    <d v="1987-08-12T00:00:00"/>
    <n v="38"/>
    <s v="38 Tahun 1 Bulan"/>
    <s v="36-40"/>
    <s v="Laki-laki"/>
    <s v="Pengatur Tk.I, II/d"/>
    <d v="2022-10-01T00:00:00"/>
    <x v="1"/>
    <x v="4"/>
    <x v="4"/>
    <x v="39"/>
    <s v="125 Tahun 8 Bulan"/>
    <s v="Pranata Keuangan APBN Terampil"/>
    <d v="2023-01-01T00:00:00"/>
    <m/>
    <m/>
    <x v="11"/>
    <s v="-"/>
    <s v="- Usman S, - (Pranata Keuangan APBN Terampil)_-"/>
    <x v="2"/>
    <m/>
    <x v="7"/>
    <s v="Kampus Bone"/>
    <x v="4"/>
    <s v="-"/>
    <s v="-"/>
    <m/>
    <m/>
    <x v="2"/>
    <m/>
    <m/>
    <m/>
    <m/>
    <m/>
  </r>
  <r>
    <s v="Indra Cahya"/>
    <m/>
    <s v="S.St.Pi., M.Si."/>
    <s v=" Indra Cahya, S.St.Pi., M.Si."/>
    <s v="19810208 200312 1 001"/>
    <d v="1981-02-08T00:00:00"/>
    <n v="44"/>
    <s v="44 Tahun 7 Bulan"/>
    <s v="41-45"/>
    <s v="Laki-laki"/>
    <s v="Penata Tk.I, III/d"/>
    <d v="2019-10-01T00:00:00"/>
    <x v="1"/>
    <x v="3"/>
    <x v="4"/>
    <x v="39"/>
    <s v="125 Tahun 5 Bulan"/>
    <s v="Nahkoda Kapal"/>
    <d v="2025-08-01T00:00:00"/>
    <s v="Urusan Tata Usaha dan Kerumahtanggaan (ABK)"/>
    <s v="Pelaksana Administrasi Wakil Direktur II"/>
    <x v="0"/>
    <m/>
    <s v=" Indra Cahya, S.St.Pi., M.Si. ()_"/>
    <x v="2"/>
    <m/>
    <x v="7"/>
    <s v="Kampus Bone"/>
    <x v="0"/>
    <s v="S2 Ilmu Kelautan"/>
    <s v="Universitas Pattimura"/>
    <m/>
    <m/>
    <x v="2"/>
    <m/>
    <m/>
    <m/>
    <m/>
    <m/>
  </r>
  <r>
    <s v="Eko Rahmanto"/>
    <s v="-"/>
    <s v="S.Tr.Pi."/>
    <s v="- Eko Rahmanto, S.Tr.Pi."/>
    <s v="19930716 202012 1 004"/>
    <d v="1993-07-16T00:00:00"/>
    <n v="32"/>
    <s v="32 Tahun 2 Bulan"/>
    <s v="31-35"/>
    <s v="Laki-laki"/>
    <s v="Penata Muda, III/a"/>
    <d v="2020-12-01T00:00:00"/>
    <x v="2"/>
    <x v="4"/>
    <x v="4"/>
    <x v="39"/>
    <s v="125 Tahun 8 Bulan"/>
    <s v="Pranata Laboratorium Pendidikan Ahli Pertama"/>
    <d v="2023-04-05T00:00:00"/>
    <m/>
    <m/>
    <x v="3"/>
    <s v="Mutasi ke SUPM Kotaagung 1 Desember 2023"/>
    <s v="- Eko Rahmanto, S.Tr.Pi. ()_Mutasi ke SUPM Kotaagung 1 Desember 2023"/>
    <x v="2"/>
    <m/>
    <x v="7"/>
    <s v="Bone"/>
    <x v="3"/>
    <s v="Teknologi Penangkapan Ikan"/>
    <s v="Sekolah Tinggi Perikanan"/>
    <m/>
    <m/>
    <x v="2"/>
    <m/>
    <m/>
    <m/>
    <m/>
    <m/>
  </r>
  <r>
    <s v="Ardianza Syukur"/>
    <s v="-"/>
    <s v="A.Md.Kep."/>
    <s v="- Ardianza Syukur, A.Md.Kep."/>
    <s v="19941126 202421 1 003"/>
    <d v="1994-11-26T00:00:00"/>
    <n v="30"/>
    <s v="30 Tahun 10 Bulan"/>
    <s v="26-30"/>
    <s v="Laki-laki"/>
    <s v="VII"/>
    <d v="2024-03-01T00:00:00"/>
    <x v="1"/>
    <x v="5"/>
    <x v="4"/>
    <x v="39"/>
    <s v="125 Tahun 8 Bulan"/>
    <s v="Perawat Terampil"/>
    <d v="2024-03-01T00:00:00"/>
    <m/>
    <m/>
    <x v="12"/>
    <s v="-"/>
    <s v="- Ardianza Syukur, A.Md.Kep. (Perawat Terampil)_-"/>
    <x v="2"/>
    <m/>
    <x v="7"/>
    <s v="Kampus Bone"/>
    <x v="7"/>
    <s v="D3 Keperawatan"/>
    <s v="Akademi Keperawatan Pemda Wajo"/>
    <m/>
    <m/>
    <x v="2"/>
    <m/>
    <m/>
    <m/>
    <m/>
    <m/>
  </r>
  <r>
    <s v="Herwini Minasa"/>
    <s v="-"/>
    <s v="S.I.P."/>
    <s v="- Herwini Minasa, S.I.P."/>
    <s v="-"/>
    <d v="1990-12-06T00:00:00"/>
    <n v="34"/>
    <s v="34 Tahun 9 Bulan"/>
    <s v="31-35"/>
    <s v="Perempuan"/>
    <s v="-"/>
    <s v="-"/>
    <x v="1"/>
    <x v="6"/>
    <x v="4"/>
    <x v="39"/>
    <s v="125 Tahun 8 Bulan"/>
    <s v="Pengelola Perpustakaan"/>
    <d v="2025-02-03T00:00:00"/>
    <s v="Urusan Pendidikan, Penelitian dan Pengabdian Masyarakat"/>
    <s v="Pelaksana Administrasi Wakil Direktur I"/>
    <x v="0"/>
    <s v="-"/>
    <s v="- Herwini Minasa, S.I.P. (Pengelola Perpustakaan)_-"/>
    <x v="2"/>
    <m/>
    <x v="7"/>
    <s v="Kampus Bone"/>
    <x v="3"/>
    <s v="S1 Ilmu Perpustakaan"/>
    <s v="Universitas Islam Negeri Alauddin Makassar"/>
    <m/>
    <m/>
    <x v="2"/>
    <m/>
    <m/>
    <m/>
    <m/>
    <m/>
  </r>
  <r>
    <s v="Arie Oktariadi Akil"/>
    <s v="-"/>
    <s v="S.ST."/>
    <s v="- Arie Oktariadi Akil, S.ST."/>
    <s v="-"/>
    <d v="1994-01-09T00:00:00"/>
    <n v="31"/>
    <s v="31 Tahun 8 Bulan"/>
    <s v="31-35"/>
    <s v="Laki-laki"/>
    <s v="-"/>
    <s v="-"/>
    <x v="1"/>
    <x v="6"/>
    <x v="4"/>
    <x v="39"/>
    <s v="125 Tahun 8 Bulan"/>
    <s v="Analis Logika Sistem Informasi &amp; Pengelola Data Akademik"/>
    <d v="2025-02-03T00:00:00"/>
    <s v="Urusan Pendidikan, Penelitian dan Pengabdian Masyarakat"/>
    <s v="Pelaksana Administrasi Wakil Direktur I"/>
    <x v="0"/>
    <s v="-"/>
    <s v="- Arie Oktariadi Akil, S.ST. (Analis Logika Sistem Informasi &amp; Pengelola Data Akademik)_-"/>
    <x v="2"/>
    <m/>
    <x v="7"/>
    <s v="Kampus Bone"/>
    <x v="3"/>
    <s v="S1 Teknik Komputer dan Jaringan"/>
    <s v="Politeknik Negeri Ujung Pandang"/>
    <m/>
    <m/>
    <x v="2"/>
    <m/>
    <m/>
    <m/>
    <m/>
    <m/>
  </r>
  <r>
    <s v="Dewi Virgiastuti Jarir"/>
    <s v="-"/>
    <s v="S.Tr.Pi., M.Si."/>
    <s v="- Dewi Virgiastuti Jarir, S.Tr.Pi., M.Si."/>
    <s v="-"/>
    <d v="1993-09-12T00:00:00"/>
    <n v="32"/>
    <s v="32 Tahun 0 Bulan"/>
    <s v="31-35"/>
    <s v="Perempuan"/>
    <s v="-"/>
    <s v="-"/>
    <x v="1"/>
    <x v="6"/>
    <x v="4"/>
    <x v="39"/>
    <s v="125 Tahun 8 Bulan"/>
    <s v="Sekretaris Direktur"/>
    <s v="-"/>
    <s v="Urusan Tata Usaha dan Kerumahtanggaan (Administrasi/Teknis)"/>
    <s v="Pelaksana Administrasi Wakil Direktur II"/>
    <x v="0"/>
    <s v="-"/>
    <s v="- Dewi Virgiastuti Jarir, S.Tr.Pi., M.Si. (Sekretaris Direktur)_-"/>
    <x v="2"/>
    <m/>
    <x v="7"/>
    <s v="Kampus Bone"/>
    <x v="0"/>
    <s v="S2 Manajemen Pesisir dan Teknologi Kelautan"/>
    <s v="Universitas Muslim Indonesia Makassar"/>
    <m/>
    <m/>
    <x v="2"/>
    <m/>
    <m/>
    <m/>
    <m/>
    <m/>
  </r>
  <r>
    <s v="Supardi Arsyad"/>
    <s v="-"/>
    <s v="S.Pd.I."/>
    <s v="- Supardi Arsyad, S.Pd.I."/>
    <s v="-"/>
    <d v="1979-06-15T00:00:00"/>
    <n v="46"/>
    <s v="46 Tahun 3 Bulan"/>
    <s v="46-50"/>
    <s v="Laki-laki"/>
    <s v="-"/>
    <s v="-"/>
    <x v="1"/>
    <x v="7"/>
    <x v="4"/>
    <x v="39"/>
    <s v="125 Tahun 8 Bulan"/>
    <s v="Petugas Kebersihan"/>
    <s v="-"/>
    <s v="Urusan Tata Usaha dan Kerumahtanggaan (Administrasi/Teknis)"/>
    <s v="Pelaksana Administrasi Wakil Direktur II"/>
    <x v="0"/>
    <s v="-"/>
    <s v="- Supardi Arsyad, S.Pd.I. (Petugas Kebersihan)_-"/>
    <x v="2"/>
    <m/>
    <x v="7"/>
    <s v="Kampus Bone"/>
    <x v="3"/>
    <s v="S1 Universitas Muslim Indonesia Makassar"/>
    <s v="STAIN Watampone"/>
    <m/>
    <m/>
    <x v="2"/>
    <m/>
    <m/>
    <m/>
    <m/>
    <m/>
  </r>
  <r>
    <s v="Makmur"/>
    <s v="-"/>
    <s v="-"/>
    <s v="- Makmur, -"/>
    <s v="-"/>
    <d v="1982-07-01T00:00:00"/>
    <n v="43"/>
    <s v="43 Tahun 2 Bulan"/>
    <s v="41-45"/>
    <s v="Laki-laki"/>
    <s v="-"/>
    <s v="-"/>
    <x v="1"/>
    <x v="7"/>
    <x v="4"/>
    <x v="39"/>
    <s v="125 Tahun 8 Bulan"/>
    <s v="Petugas Kebersihan"/>
    <s v="-"/>
    <s v="Urusan Tata Usaha dan Kerumahtanggaan (Administrasi/Teknis)"/>
    <s v="Pelaksana Administrasi Wakil Direktur II"/>
    <x v="0"/>
    <s v="-"/>
    <s v="- Makmur, - (Petugas Kebersihan)_-"/>
    <x v="2"/>
    <m/>
    <x v="7"/>
    <s v="Kampus Bone"/>
    <x v="6"/>
    <s v="-"/>
    <s v="-"/>
    <m/>
    <m/>
    <x v="2"/>
    <m/>
    <m/>
    <m/>
    <m/>
    <m/>
  </r>
  <r>
    <s v="Supriadi M"/>
    <s v="-"/>
    <s v="-"/>
    <s v="- Supriadi M, -"/>
    <s v="-"/>
    <d v="1988-10-28T00:00:00"/>
    <n v="36"/>
    <s v="36 Tahun 11 Bulan"/>
    <s v="36-40"/>
    <s v="Laki-laki"/>
    <s v="-"/>
    <s v="-"/>
    <x v="1"/>
    <x v="7"/>
    <x v="4"/>
    <x v="39"/>
    <s v="125 Tahun 8 Bulan"/>
    <s v="Satuan Pengamanan"/>
    <s v="-"/>
    <s v="Urusan Tata Usaha dan Kerumahtanggaan (Administrasi/Teknis)"/>
    <s v="Pelaksana Administrasi Wakil Direktur II"/>
    <x v="0"/>
    <s v="-"/>
    <s v="- Supriadi M, - (Satuan Pengamanan)_-"/>
    <x v="2"/>
    <m/>
    <x v="7"/>
    <s v="Kampus Bone"/>
    <x v="4"/>
    <s v="-"/>
    <s v="-"/>
    <m/>
    <m/>
    <x v="2"/>
    <m/>
    <m/>
    <m/>
    <m/>
    <m/>
  </r>
  <r>
    <s v="Ikbal"/>
    <s v="-"/>
    <s v="-"/>
    <s v="- Ikbal, -"/>
    <s v="-"/>
    <d v="1994-09-03T00:00:00"/>
    <n v="31"/>
    <s v="31 Tahun 0 Bulan"/>
    <s v="31-35"/>
    <s v="Laki-laki"/>
    <s v="-"/>
    <s v="-"/>
    <x v="1"/>
    <x v="7"/>
    <x v="4"/>
    <x v="39"/>
    <s v="125 Tahun 8 Bulan"/>
    <s v="Satuan Pengamanan"/>
    <s v="-"/>
    <s v="Urusan Tata Usaha dan Kerumahtanggaan (Administrasi/Teknis)"/>
    <s v="Pelaksana Administrasi Wakil Direktur II"/>
    <x v="0"/>
    <s v="-"/>
    <s v="- Ikbal, - (Satuan Pengamanan)_-"/>
    <x v="2"/>
    <m/>
    <x v="7"/>
    <s v="Kampus Bone"/>
    <x v="4"/>
    <s v="-"/>
    <s v="-"/>
    <m/>
    <m/>
    <x v="2"/>
    <m/>
    <m/>
    <m/>
    <m/>
    <m/>
  </r>
  <r>
    <s v="Yusuf Lintong"/>
    <s v="-"/>
    <s v="-"/>
    <s v="- Yusuf Lintong, -"/>
    <s v="-"/>
    <d v="1986-07-15T00:00:00"/>
    <n v="39"/>
    <s v="39 Tahun 2 Bulan"/>
    <s v="36-40"/>
    <s v="Laki-laki"/>
    <s v="-"/>
    <s v="-"/>
    <x v="1"/>
    <x v="7"/>
    <x v="4"/>
    <x v="39"/>
    <s v="125 Tahun 8 Bulan"/>
    <s v="Satuan Pengamanan"/>
    <s v="-"/>
    <s v="Urusan Tata Usaha dan Kerumahtanggaan (Administrasi/Teknis)"/>
    <s v="Pelaksana Administrasi Wakil Direktur II"/>
    <x v="0"/>
    <s v="-"/>
    <s v="- Yusuf Lintong, - (Satuan Pengamanan)_-"/>
    <x v="2"/>
    <m/>
    <x v="7"/>
    <s v="Kampus Bone"/>
    <x v="4"/>
    <s v="-"/>
    <s v="-"/>
    <m/>
    <m/>
    <x v="2"/>
    <m/>
    <m/>
    <m/>
    <m/>
    <m/>
  </r>
  <r>
    <s v="Jamaluddin"/>
    <s v="-"/>
    <s v="-"/>
    <s v="- Jamaluddin, -"/>
    <s v="-"/>
    <d v="1982-11-10T00:00:00"/>
    <n v="42"/>
    <s v="42 Tahun 10 Bulan"/>
    <s v="41-45"/>
    <s v="Laki-laki"/>
    <s v="-"/>
    <s v="-"/>
    <x v="1"/>
    <x v="7"/>
    <x v="4"/>
    <x v="39"/>
    <s v="125 Tahun 8 Bulan"/>
    <s v="Satuan Pengamanan"/>
    <s v="-"/>
    <s v="Urusan Tata Usaha dan Kerumahtanggaan (Administrasi/Teknis)"/>
    <s v="Pelaksana Administrasi Wakil Direktur II"/>
    <x v="0"/>
    <s v="-"/>
    <s v="- Jamaluddin, - (Satuan Pengamanan)_-"/>
    <x v="2"/>
    <m/>
    <x v="7"/>
    <s v="Kampus Bone"/>
    <x v="4"/>
    <s v="-"/>
    <s v="-"/>
    <m/>
    <m/>
    <x v="2"/>
    <m/>
    <m/>
    <m/>
    <m/>
    <m/>
  </r>
  <r>
    <s v="Supriadi"/>
    <s v="-"/>
    <s v="-"/>
    <s v="- Supriadi, -"/>
    <s v="-"/>
    <d v="1998-07-04T00:00:00"/>
    <n v="27"/>
    <s v="27 Tahun 2 Bulan"/>
    <s v="26-30"/>
    <s v="Laki-laki"/>
    <s v="-"/>
    <s v="-"/>
    <x v="1"/>
    <x v="7"/>
    <x v="4"/>
    <x v="39"/>
    <s v="125 Tahun 8 Bulan"/>
    <s v="Petugas Teknisi Listrik dan Air"/>
    <s v="-"/>
    <s v="Urusan Tata Usaha dan Kerumahtanggaan (Administrasi/Teknis)"/>
    <s v="Pelaksana Administrasi Wakil Direktur II"/>
    <x v="0"/>
    <s v="-"/>
    <s v="- Supriadi, - (Petugas Teknisi Listrik dan Air)_-"/>
    <x v="2"/>
    <m/>
    <x v="7"/>
    <s v="Kampus Bone"/>
    <x v="4"/>
    <s v="-"/>
    <s v="-"/>
    <m/>
    <m/>
    <x v="2"/>
    <m/>
    <m/>
    <m/>
    <m/>
    <m/>
  </r>
  <r>
    <s v="Sandi S"/>
    <s v="-"/>
    <s v="-"/>
    <s v="- Sandi S, -"/>
    <s v="-"/>
    <d v="1997-05-05T00:00:00"/>
    <n v="28"/>
    <s v="28 Tahun 4 Bulan"/>
    <s v="26-30"/>
    <s v="Laki-laki"/>
    <s v="-"/>
    <s v="-"/>
    <x v="1"/>
    <x v="7"/>
    <x v="4"/>
    <x v="39"/>
    <s v="125 Tahun 8 Bulan"/>
    <s v="Petugas Kebersihan"/>
    <s v="-"/>
    <s v="Urusan Tata Usaha dan Kerumahtanggaan (Administrasi/Teknis)"/>
    <s v="Pelaksana Administrasi Wakil Direktur II"/>
    <x v="0"/>
    <s v="-"/>
    <s v="- Sandi S, - (Petugas Kebersihan)_-"/>
    <x v="2"/>
    <m/>
    <x v="7"/>
    <s v="Kampus Bone"/>
    <x v="4"/>
    <s v="-"/>
    <s v="-"/>
    <m/>
    <m/>
    <x v="2"/>
    <m/>
    <m/>
    <m/>
    <m/>
    <m/>
  </r>
  <r>
    <s v="Gita Rahmawati"/>
    <s v="-"/>
    <s v="A.Md.T."/>
    <s v="- Gita Rahmawati, A.Md.T."/>
    <s v="-"/>
    <d v="2001-04-09T00:00:00"/>
    <n v="24"/>
    <s v="24 Tahun 5 Bulan"/>
    <s v="21-25"/>
    <s v="Perempuan"/>
    <s v="-"/>
    <s v="-"/>
    <x v="2"/>
    <x v="7"/>
    <x v="4"/>
    <x v="39"/>
    <s v="125 Tahun 8 Bulan"/>
    <s v="Petugas Layanan Publik"/>
    <s v="-"/>
    <s v="Urusan Tata Usaha dan Kerumahtanggaan (Administrasi/Teknis)"/>
    <s v="Pelaksana Administrasi Wakil Direktur II"/>
    <x v="0"/>
    <s v="-"/>
    <s v="- Gita Rahmawati, A.Md.T. (Petugas Layanan Publik)_-"/>
    <x v="2"/>
    <m/>
    <x v="7"/>
    <s v="Kampus Bone"/>
    <x v="7"/>
    <s v="D3 Teknik Kelautan"/>
    <s v="Politeknik Kelautan dan Perikanan Bone"/>
    <m/>
    <m/>
    <x v="2"/>
    <m/>
    <m/>
    <m/>
    <m/>
    <m/>
  </r>
  <r>
    <s v="Gunawan"/>
    <s v="-"/>
    <s v="-"/>
    <s v="- Gunawan, -"/>
    <s v="-"/>
    <d v="2001-11-09T00:00:00"/>
    <n v="23"/>
    <s v="23 Tahun 10 Bulan"/>
    <s v="21-25"/>
    <s v="Laki-laki"/>
    <s v="-"/>
    <s v="-"/>
    <x v="1"/>
    <x v="7"/>
    <x v="4"/>
    <x v="39"/>
    <s v="125 Tahun 8 Bulan"/>
    <s v="Petugas Kebersihan"/>
    <s v="-"/>
    <s v="Urusan Tata Usaha dan Kerumahtanggaan (Administrasi/Teknis)"/>
    <s v="Pelaksana Administrasi Wakil Direktur II"/>
    <x v="0"/>
    <s v="-"/>
    <s v="- Gunawan, - (Petugas Kebersihan)_-"/>
    <x v="2"/>
    <m/>
    <x v="7"/>
    <s v="Kampus Bone"/>
    <x v="4"/>
    <s v="-"/>
    <s v="-"/>
    <m/>
    <m/>
    <x v="2"/>
    <m/>
    <m/>
    <m/>
    <m/>
    <m/>
  </r>
  <r>
    <s v="Nur Asni"/>
    <s v="-"/>
    <s v="-"/>
    <s v="- Nur Asni, -"/>
    <s v="-"/>
    <d v="1972-05-17T00:00:00"/>
    <n v="53"/>
    <s v="53 Tahun 4 Bulan"/>
    <s v="51-55"/>
    <s v="Perempuan"/>
    <s v="-"/>
    <s v="-"/>
    <x v="1"/>
    <x v="7"/>
    <x v="4"/>
    <x v="39"/>
    <s v="125 Tahun 8 Bulan"/>
    <s v="Pramusaji"/>
    <s v="-"/>
    <s v="Urusan Tata Usaha dan Kerumahtanggaan (Administrasi/Teknis)"/>
    <s v="Pelaksana Administrasi Wakil Direktur II"/>
    <x v="0"/>
    <s v="-"/>
    <s v="- Nur Asni, - (Pramusaji)_-"/>
    <x v="2"/>
    <m/>
    <x v="7"/>
    <s v="Kampus Bone"/>
    <x v="4"/>
    <s v="-"/>
    <s v="-"/>
    <m/>
    <m/>
    <x v="2"/>
    <m/>
    <m/>
    <m/>
    <m/>
    <m/>
  </r>
  <r>
    <s v="Ade Ridwan"/>
    <s v="-"/>
    <s v="-"/>
    <s v="- Ade Ridwan, -"/>
    <s v="-"/>
    <d v="1968-11-28T00:00:00"/>
    <n v="56"/>
    <s v="56 Tahun 10 Bulan"/>
    <s v="56-60"/>
    <s v="Laki-laki"/>
    <s v="-"/>
    <s v="-"/>
    <x v="1"/>
    <x v="7"/>
    <x v="4"/>
    <x v="39"/>
    <s v="125 Tahun 8 Bulan"/>
    <s v="Pengemudi"/>
    <s v="-"/>
    <s v="Urusan Tata Usaha dan Kerumahtanggaan (Administrasi/Teknis)"/>
    <s v="Pelaksana Administrasi Wakil Direktur II"/>
    <x v="0"/>
    <s v="-"/>
    <s v="- Ade Ridwan, - (Pengemudi)_-"/>
    <x v="2"/>
    <m/>
    <x v="7"/>
    <s v="Kampus Bone"/>
    <x v="4"/>
    <s v="-"/>
    <s v="-"/>
    <m/>
    <m/>
    <x v="2"/>
    <m/>
    <m/>
    <m/>
    <m/>
    <m/>
  </r>
  <r>
    <s v="Lukmanul Hakim"/>
    <s v="-"/>
    <s v="-"/>
    <s v="- Lukmanul Hakim, -"/>
    <s v="-"/>
    <d v="1991-06-12T00:00:00"/>
    <n v="34"/>
    <s v="34 Tahun 3 Bulan"/>
    <s v="31-35"/>
    <s v="Laki-laki"/>
    <s v="-"/>
    <s v="-"/>
    <x v="2"/>
    <x v="6"/>
    <x v="4"/>
    <x v="39"/>
    <s v="125 Tahun 8 Bulan"/>
    <s v="Satuan Pengamanan"/>
    <m/>
    <s v="Urusan Tata Usaha dan Kerumahtanggaan (Administrasi/Teknis)"/>
    <s v="Pelaksana Administrasi Wakil Direktur II"/>
    <x v="0"/>
    <m/>
    <s v="- Lukmanul Hakim, - ()_"/>
    <x v="2"/>
    <m/>
    <x v="7"/>
    <s v="Bone"/>
    <x v="4"/>
    <s v="-"/>
    <s v="-"/>
    <m/>
    <m/>
    <x v="2"/>
    <m/>
    <m/>
    <m/>
    <m/>
    <m/>
  </r>
  <r>
    <s v="Saipul Bakri"/>
    <s v="-"/>
    <s v="-"/>
    <s v="- Saipul Bakri, -"/>
    <s v="-"/>
    <d v="1994-09-04T00:00:00"/>
    <n v="31"/>
    <s v="31 Tahun 0 Bulan"/>
    <s v="31-35"/>
    <s v="Laki-laki"/>
    <s v="-"/>
    <s v="-"/>
    <x v="2"/>
    <x v="6"/>
    <x v="4"/>
    <x v="39"/>
    <s v="125 Tahun 8 Bulan"/>
    <s v="Satuan Pengamanan"/>
    <m/>
    <s v="Urusan Tata Usaha dan Kerumahtanggaan (Administrasi/Teknis)"/>
    <s v="Pelaksana Administrasi Wakil Direktur II"/>
    <x v="0"/>
    <s v="Lulus PPPK 1 Januari 2024 PSDKP Bitung"/>
    <s v="- Saipul Bakri, - ()_Lulus PPPK 1 Januari 2024 PSDKP Bitung"/>
    <x v="2"/>
    <m/>
    <x v="7"/>
    <s v="Bone"/>
    <x v="4"/>
    <s v="-"/>
    <s v="-"/>
    <m/>
    <m/>
    <x v="2"/>
    <m/>
    <m/>
    <m/>
    <m/>
    <m/>
  </r>
  <r>
    <s v="Syahriana A"/>
    <s v="-"/>
    <s v="S.Pd."/>
    <s v="- Syahriana A, S.Pd."/>
    <s v="-"/>
    <d v="1990-08-10T00:00:00"/>
    <n v="35"/>
    <s v="35 Tahun 1 Bulan"/>
    <s v="31-35"/>
    <s v="Perempuan"/>
    <s v="-"/>
    <s v="-"/>
    <x v="1"/>
    <x v="6"/>
    <x v="4"/>
    <x v="39"/>
    <s v="125 Tahun 8 Bulan"/>
    <s v="Pengelola Persuratan"/>
    <s v="-"/>
    <s v="Urusan Tata Usaha dan Kerumahtanggaan (Administrasi/Teknis)"/>
    <s v="Pelaksana Administrasi Wakil Direktur II"/>
    <x v="0"/>
    <s v="-"/>
    <s v="- Syahriana A, S.Pd. (Pengelola Persuratan)_-"/>
    <x v="2"/>
    <m/>
    <x v="7"/>
    <s v="Kampus Bone"/>
    <x v="3"/>
    <s v="S1 Pendidikan Bahasa Inggris"/>
    <s v="STKIP Muhammadiyah Bone"/>
    <m/>
    <m/>
    <x v="2"/>
    <m/>
    <m/>
    <m/>
    <m/>
    <m/>
  </r>
  <r>
    <s v="Hj. Kasmin"/>
    <s v="-"/>
    <s v="-"/>
    <s v="- Hj. Kasmin, -"/>
    <s v="-"/>
    <d v="1964-04-10T00:00:00"/>
    <n v="61"/>
    <s v="61 Tahun 5 Bulan"/>
    <s v="61-65"/>
    <s v="Perempuan"/>
    <s v="-"/>
    <s v="-"/>
    <x v="2"/>
    <x v="6"/>
    <x v="4"/>
    <x v="39"/>
    <s v="125 Tahun 8 Bulan"/>
    <s v="Satuan Pengamanan"/>
    <m/>
    <s v="Urusan Pembinaan Karakter"/>
    <s v="Pelaksana Administrasi Wakil Direktur III"/>
    <x v="0"/>
    <m/>
    <s v="- Hj. Kasmin, - ()_"/>
    <x v="2"/>
    <m/>
    <x v="7"/>
    <s v="Bone"/>
    <x v="5"/>
    <s v="-"/>
    <s v="-"/>
    <m/>
    <m/>
    <x v="2"/>
    <m/>
    <m/>
    <m/>
    <m/>
    <m/>
  </r>
  <r>
    <s v="Henny Amping"/>
    <s v="-"/>
    <s v="-"/>
    <s v="- Henny Amping, -"/>
    <s v="-"/>
    <d v="1982-10-30T00:00:00"/>
    <n v="42"/>
    <s v="42 Tahun 11 Bulan"/>
    <s v="41-45"/>
    <s v="Perempuan"/>
    <s v="-"/>
    <s v="-"/>
    <x v="1"/>
    <x v="7"/>
    <x v="4"/>
    <x v="39"/>
    <s v="125 Tahun 8 Bulan"/>
    <s v="Pramubakti"/>
    <s v="-"/>
    <s v="Urusan Tata Usaha dan Kerumahtanggaan (Administrasi/Teknis)"/>
    <s v="Pelaksana Administrasi Wakil Direktur II"/>
    <x v="0"/>
    <s v="-"/>
    <s v="- Henny Amping, - (Pramubakti)_-"/>
    <x v="2"/>
    <m/>
    <x v="7"/>
    <s v="Kampus Bone"/>
    <x v="4"/>
    <s v="-"/>
    <s v="-"/>
    <m/>
    <m/>
    <x v="2"/>
    <m/>
    <m/>
    <m/>
    <m/>
    <m/>
  </r>
  <r>
    <s v="Hasnah"/>
    <s v="-"/>
    <s v="-"/>
    <s v="- Hasnah, -"/>
    <s v="-"/>
    <d v="1970-04-01T00:00:00"/>
    <n v="55"/>
    <s v="55 Tahun 5 Bulan"/>
    <s v="51-55"/>
    <s v="Perempuan"/>
    <s v="-"/>
    <s v="-"/>
    <x v="1"/>
    <x v="7"/>
    <x v="4"/>
    <x v="39"/>
    <s v="125 Tahun 8 Bulan"/>
    <s v="Pramubakti"/>
    <s v="-"/>
    <s v="Urusan Tata Usaha dan Kerumahtanggaan (Administrasi/Teknis)"/>
    <s v="Pelaksana Administrasi Wakil Direktur II"/>
    <x v="0"/>
    <s v="-"/>
    <s v="- Hasnah, - (Pramubakti)_-"/>
    <x v="2"/>
    <m/>
    <x v="7"/>
    <s v="Kampus Bone"/>
    <x v="4"/>
    <s v="-"/>
    <s v="-"/>
    <m/>
    <m/>
    <x v="2"/>
    <m/>
    <m/>
    <m/>
    <m/>
    <m/>
  </r>
  <r>
    <s v="Hasni"/>
    <s v="-"/>
    <s v="S.Pi."/>
    <s v="- Hasni, S.Pi."/>
    <s v="-"/>
    <d v="1989-08-04T00:00:00"/>
    <n v="36"/>
    <s v="36 Tahun 1 Bulan"/>
    <s v="36-40"/>
    <s v="Perempuan"/>
    <s v="-"/>
    <s v="-"/>
    <x v="1"/>
    <x v="6"/>
    <x v="4"/>
    <x v="39"/>
    <s v="125 Tahun 8 Bulan"/>
    <s v="Pelaksana Layanan Asrama &amp; Kesejahteraan Peserta Didik"/>
    <s v="-"/>
    <s v="Urusan Pembinaan Karakter"/>
    <s v="Pelaksana Administrasi Wakil Direktur III"/>
    <x v="0"/>
    <s v="-"/>
    <s v="- Hasni, S.Pi. (Pelaksana Layanan Asrama &amp; Kesejahteraan Peserta Didik)_-"/>
    <x v="2"/>
    <m/>
    <x v="7"/>
    <s v="Kampus Bone"/>
    <x v="3"/>
    <s v="S1 Budidaya Perairan"/>
    <s v="Universitas 45 Makassar"/>
    <m/>
    <m/>
    <x v="2"/>
    <m/>
    <m/>
    <m/>
    <m/>
    <m/>
  </r>
  <r>
    <s v="Rati Djamaluddin"/>
    <s v="-"/>
    <s v="S.Pi."/>
    <s v="- Rati Djamaluddin, S.Pi."/>
    <s v="-"/>
    <d v="1989-02-22T00:00:00"/>
    <n v="36"/>
    <s v="36 Tahun 7 Bulan"/>
    <s v="36-40"/>
    <s v="Perempuan"/>
    <s v="-"/>
    <s v="-"/>
    <x v="1"/>
    <x v="6"/>
    <x v="4"/>
    <x v="39"/>
    <s v="125 Tahun 8 Bulan"/>
    <s v="Petugas Layanan Informasi &amp; Adminsitrasi Ketarunaan dan Alumni"/>
    <d v="2025-02-03T00:00:00"/>
    <s v="Urusan Administrasi Ketarunaan dan Alumni"/>
    <s v="Pelaksana Administrasi Wakil Direktur III"/>
    <x v="0"/>
    <s v="-"/>
    <s v="- Rati Djamaluddin, S.Pi. (Petugas Layanan Informasi &amp; Adminsitrasi Ketarunaan dan Alumni)_-"/>
    <x v="2"/>
    <m/>
    <x v="7"/>
    <s v="Kampus Bone"/>
    <x v="3"/>
    <s v="S1 Ilmu Perikanan"/>
    <s v="Universitas Hasanuddin"/>
    <m/>
    <m/>
    <x v="2"/>
    <m/>
    <m/>
    <m/>
    <m/>
    <m/>
  </r>
  <r>
    <s v="Jumriati"/>
    <s v="-"/>
    <s v="S.Pi."/>
    <s v="- Jumriati, S.Pi."/>
    <s v="-"/>
    <d v="1981-09-17T00:00:00"/>
    <n v="44"/>
    <s v="44 Tahun 0 Bulan"/>
    <s v="41-45"/>
    <s v="Perempuan"/>
    <s v="-"/>
    <s v="-"/>
    <x v="1"/>
    <x v="6"/>
    <x v="4"/>
    <x v="39"/>
    <s v="125 Tahun 8 Bulan"/>
    <s v="Pelaksana Layanan Asrama Olah Raga/Seni &amp; Kesejahteraan Peserta Didik"/>
    <s v="-"/>
    <s v="Urusan Pembinaan Karakter"/>
    <s v="Pelaksana Administrasi Wakil Direktur III"/>
    <x v="0"/>
    <s v="-"/>
    <s v="- Jumriati, S.Pi. (Pelaksana Layanan Asrama Olah Raga/Seni &amp; Kesejahteraan Peserta Didik)_-"/>
    <x v="2"/>
    <m/>
    <x v="7"/>
    <s v="Kampus Bone"/>
    <x v="3"/>
    <s v="S1 Budidaya Perikanan"/>
    <s v="Universitas Hasanuddin"/>
    <m/>
    <m/>
    <x v="2"/>
    <m/>
    <m/>
    <m/>
    <m/>
    <m/>
  </r>
  <r>
    <s v="Juhari"/>
    <s v="-"/>
    <s v="-"/>
    <s v="- Juhari, -"/>
    <s v="-"/>
    <d v="1982-06-09T00:00:00"/>
    <n v="43"/>
    <s v="43 Tahun 3 Bulan"/>
    <s v="41-45"/>
    <s v="Laki-laki"/>
    <s v="-"/>
    <s v="-"/>
    <x v="1"/>
    <x v="6"/>
    <x v="4"/>
    <x v="39"/>
    <s v="125 Tahun 8 Bulan"/>
    <s v="Petugas TEFA Penangkapan Ikan"/>
    <d v="2025-02-03T00:00:00"/>
    <s v="Urusan Pendidikan, Penelitian dan Pengabdian Masyarakat"/>
    <s v="Pelaksana Administrasi Wakil Direktur I"/>
    <x v="0"/>
    <s v="-"/>
    <s v="- Juhari, - (Petugas TEFA Penangkapan Ikan)_-"/>
    <x v="2"/>
    <m/>
    <x v="7"/>
    <s v="Kampus Bone"/>
    <x v="4"/>
    <s v="-"/>
    <s v="-"/>
    <m/>
    <m/>
    <x v="2"/>
    <m/>
    <m/>
    <m/>
    <m/>
    <m/>
  </r>
  <r>
    <s v="Muh. Aswar"/>
    <s v="-"/>
    <s v="S.Sos."/>
    <s v="- Muh. Aswar, S.Sos."/>
    <s v="-"/>
    <d v="1979-06-26T00:00:00"/>
    <n v="46"/>
    <s v="46 Tahun 3 Bulan"/>
    <s v="46-50"/>
    <s v="Laki-laki"/>
    <s v="-"/>
    <s v="-"/>
    <x v="1"/>
    <x v="6"/>
    <x v="4"/>
    <x v="39"/>
    <s v="125 Tahun 8 Bulan"/>
    <s v="Pengadministrasi Barang Milik Negara"/>
    <s v="-"/>
    <s v="Urusan Tata Usaha dan Kerumahtanggaan (Administrasi/Teknis)"/>
    <s v="Pelaksana Administrasi Wakil Direktur II"/>
    <x v="0"/>
    <s v="-"/>
    <s v="- Muh. Aswar, S.Sos. (Pengadministrasi Barang Milik Negara)_-"/>
    <x v="2"/>
    <m/>
    <x v="7"/>
    <s v="Kampus Bone"/>
    <x v="3"/>
    <s v="S1 Ilmu Komunikasi"/>
    <s v="Stisipol Petta Baringeng"/>
    <m/>
    <m/>
    <x v="2"/>
    <m/>
    <m/>
    <m/>
    <m/>
    <m/>
  </r>
  <r>
    <s v="Firdaus"/>
    <s v="-"/>
    <s v="-"/>
    <s v="- Firdaus, -"/>
    <s v="-"/>
    <d v="1975-12-13T00:00:00"/>
    <n v="49"/>
    <s v="49 Tahun 9 Bulan"/>
    <s v="46-50"/>
    <s v="Laki-laki"/>
    <s v="-"/>
    <s v="-"/>
    <x v="2"/>
    <x v="6"/>
    <x v="4"/>
    <x v="39"/>
    <s v="125 Tahun 8 Bulan"/>
    <s v="Satuan Pengamanan"/>
    <m/>
    <s v="Urusan Tata Usaha dan Kerumahtanggaan (Administrasi/Teknis)"/>
    <s v="Pelaksana Administrasi Wakil Direktur II"/>
    <x v="0"/>
    <m/>
    <s v="- Firdaus, - ()_"/>
    <x v="2"/>
    <m/>
    <x v="7"/>
    <s v="Bone"/>
    <x v="4"/>
    <s v="-"/>
    <s v="-"/>
    <m/>
    <m/>
    <x v="2"/>
    <m/>
    <m/>
    <m/>
    <m/>
    <m/>
  </r>
  <r>
    <s v="Zaenal"/>
    <s v="-"/>
    <s v="-"/>
    <s v="- Zaenal, -"/>
    <s v="-"/>
    <d v="1986-01-22T00:00:00"/>
    <n v="39"/>
    <s v="39 Tahun 8 Bulan"/>
    <s v="36-40"/>
    <s v="Laki-laki"/>
    <s v="-"/>
    <s v="-"/>
    <x v="1"/>
    <x v="6"/>
    <x v="4"/>
    <x v="39"/>
    <s v="125 Tahun 8 Bulan"/>
    <s v="Pelaksana Teknis"/>
    <s v="-"/>
    <s v="Urusan Pembinaan Karakter"/>
    <s v="Pelaksana Administrasi Wakil Direktur III"/>
    <x v="0"/>
    <s v="-"/>
    <s v="- Zaenal, - (Pelaksana Teknis)_-"/>
    <x v="2"/>
    <m/>
    <x v="7"/>
    <s v="Kampus Bone"/>
    <x v="4"/>
    <s v="-"/>
    <s v="-"/>
    <m/>
    <m/>
    <x v="2"/>
    <m/>
    <m/>
    <m/>
    <m/>
    <m/>
  </r>
  <r>
    <s v="Sulkifli"/>
    <s v="-"/>
    <s v="-"/>
    <s v="- Sulkifli, -"/>
    <s v="-"/>
    <d v="1991-05-30T00:00:00"/>
    <n v="34"/>
    <s v="34 Tahun 4 Bulan"/>
    <s v="31-35"/>
    <s v="Laki-laki"/>
    <s v="-"/>
    <s v="-"/>
    <x v="1"/>
    <x v="6"/>
    <x v="4"/>
    <x v="39"/>
    <s v="125 Tahun 8 Bulan"/>
    <s v="Satuan Pengamanan"/>
    <s v="-"/>
    <s v="Urusan Tata Usaha dan Kerumahtanggaan (Administrasi/Teknis)"/>
    <s v="Pelaksana Administrasi Wakil Direktur II"/>
    <x v="0"/>
    <s v="-"/>
    <s v="- Sulkifli, - (Satuan Pengamanan)_-"/>
    <x v="2"/>
    <m/>
    <x v="7"/>
    <s v="Kampus Bone"/>
    <x v="4"/>
    <s v="-"/>
    <s v="-"/>
    <m/>
    <m/>
    <x v="2"/>
    <m/>
    <m/>
    <m/>
    <m/>
    <m/>
  </r>
  <r>
    <s v="Adrianus Battu Rare'"/>
    <s v="-"/>
    <s v="-"/>
    <s v="- Adrianus Battu Rare', -"/>
    <s v="-"/>
    <d v="1986-06-08T00:00:00"/>
    <n v="39"/>
    <s v="39 Tahun 3 Bulan"/>
    <s v="36-40"/>
    <s v="Laki-laki"/>
    <s v="-"/>
    <s v="-"/>
    <x v="1"/>
    <x v="7"/>
    <x v="4"/>
    <x v="39"/>
    <s v="125 Tahun 8 Bulan"/>
    <s v="Pengemudi"/>
    <s v="-"/>
    <s v="Urusan Tata Usaha dan Kerumahtanggaan (Administrasi/Teknis)"/>
    <s v="Pelaksana Administrasi Wakil Direktur II"/>
    <x v="0"/>
    <s v="-"/>
    <s v="- Adrianus Battu Rare', - (Pengemudi)_-"/>
    <x v="2"/>
    <m/>
    <x v="7"/>
    <s v="Kampus Bone"/>
    <x v="4"/>
    <s v="-"/>
    <s v="-"/>
    <m/>
    <m/>
    <x v="2"/>
    <m/>
    <m/>
    <m/>
    <m/>
    <m/>
  </r>
  <r>
    <s v="Awaluddin"/>
    <s v="-"/>
    <s v="-"/>
    <s v="- Awaluddin, -"/>
    <s v="-"/>
    <d v="1983-11-10T00:00:00"/>
    <n v="41"/>
    <s v="41 Tahun 10 Bulan"/>
    <s v="41-45"/>
    <s v="Laki-laki"/>
    <s v="-"/>
    <s v="-"/>
    <x v="1"/>
    <x v="6"/>
    <x v="4"/>
    <x v="39"/>
    <s v="125 Tahun 8 Bulan"/>
    <s v="Petugas Kebersihan"/>
    <s v="-"/>
    <s v="Urusan Tata Usaha dan Kerumahtanggaan (Administrasi/Teknis)"/>
    <s v="Pelaksana Administrasi Wakil Direktur II"/>
    <x v="0"/>
    <s v="-"/>
    <s v="- Awaluddin, - (Petugas Kebersihan)_-"/>
    <x v="2"/>
    <m/>
    <x v="7"/>
    <s v="Kampus Bone"/>
    <x v="4"/>
    <s v="-"/>
    <s v="-"/>
    <m/>
    <m/>
    <x v="2"/>
    <m/>
    <m/>
    <m/>
    <m/>
    <m/>
  </r>
  <r>
    <s v="Salpina"/>
    <s v="-"/>
    <s v="S.E."/>
    <s v="- Salpina, S.E."/>
    <s v="-"/>
    <d v="1991-10-10T00:00:00"/>
    <n v="33"/>
    <s v="33 Tahun 11 Bulan"/>
    <s v="31-35"/>
    <s v="Perempuan"/>
    <s v="-"/>
    <s v="-"/>
    <x v="1"/>
    <x v="6"/>
    <x v="4"/>
    <x v="39"/>
    <s v="125 Tahun 8 Bulan"/>
    <s v="Pengelola Layanan Administrasi Akademik"/>
    <s v="-"/>
    <s v="Urusan Pendidikan, Penelitian dan Pengabdian Masyarakat"/>
    <s v="Pelaksana Administrasi Wakil Direktur I"/>
    <x v="0"/>
    <s v="-"/>
    <s v="- Salpina, S.E. (Pengelola Layanan Administrasi Akademik)_-"/>
    <x v="2"/>
    <m/>
    <x v="7"/>
    <s v="Kampus Bone"/>
    <x v="3"/>
    <s v="S1 Akuntansi"/>
    <s v="STIE-YAPI Bone"/>
    <m/>
    <m/>
    <x v="2"/>
    <m/>
    <m/>
    <m/>
    <m/>
    <m/>
  </r>
  <r>
    <s v="Anisa Fitri"/>
    <s v="-"/>
    <s v="S.Pi."/>
    <s v="- Anisa Fitri, S.Pi."/>
    <s v="-"/>
    <d v="1998-04-16T00:00:00"/>
    <n v="27"/>
    <s v="27 Tahun 5 Bulan"/>
    <s v="26-30"/>
    <s v="Perempuan"/>
    <s v="-"/>
    <s v="-"/>
    <x v="1"/>
    <x v="7"/>
    <x v="4"/>
    <x v="39"/>
    <s v="125 Tahun 8 Bulan"/>
    <s v="Pengelola Layanan Administrasi Akademik"/>
    <s v="-"/>
    <s v="Urusan Pendidikan, Penelitian dan Pengabdian Masyarakat"/>
    <s v="Pelaksana Administrasi Wakil Direktur I"/>
    <x v="0"/>
    <s v="-"/>
    <s v="- Anisa Fitri, S.Pi. (Pengelola Layanan Administrasi Akademik)_-"/>
    <x v="2"/>
    <m/>
    <x v="7"/>
    <s v="Kampus Bone"/>
    <x v="3"/>
    <s v="S1 Pemanfaatan Sumber Daya Perikanan"/>
    <s v="Universitas Hasanuddin"/>
    <m/>
    <m/>
    <x v="2"/>
    <m/>
    <m/>
    <m/>
    <m/>
    <m/>
  </r>
  <r>
    <s v="Muzammil"/>
    <s v="-"/>
    <s v="A.Md.Pi."/>
    <s v="- Muzammil, A.Md.Pi."/>
    <s v="-"/>
    <d v="2000-10-22T00:00:00"/>
    <n v="24"/>
    <s v="24 Tahun 11 Bulan"/>
    <s v="21-25"/>
    <s v="Laki-laki"/>
    <s v="-"/>
    <s v="-"/>
    <x v="1"/>
    <x v="7"/>
    <x v="4"/>
    <x v="39"/>
    <s v="125 Tahun 8 Bulan"/>
    <s v="Petugas Teknisi Instalasi Tambak Air Payau"/>
    <s v="-"/>
    <s v="Urusan Pendidikan, Penelitian dan Pengabdian Masyarakat"/>
    <s v="Pelaksana Administrasi Wakil Direktur I"/>
    <x v="0"/>
    <s v="-"/>
    <s v="- Muzammil, A.Md.Pi. (Petugas Teknisi Instalasi Tambak Air Payau)_-"/>
    <x v="2"/>
    <m/>
    <x v="7"/>
    <s v="Kampus Bone"/>
    <x v="7"/>
    <s v="D3 Teknik Budidaya Perikanan"/>
    <s v="Politeknik Kelautan dan Perikanan Bone"/>
    <m/>
    <m/>
    <x v="2"/>
    <m/>
    <m/>
    <m/>
    <m/>
    <m/>
  </r>
  <r>
    <s v="Muhammad Nur Amin"/>
    <s v="-"/>
    <s v="A.Md.T."/>
    <s v="- Muhammad Nur Amin, A.Md.T."/>
    <s v="-"/>
    <d v="2001-02-27T00:00:00"/>
    <n v="24"/>
    <s v="24 Tahun 7 Bulan"/>
    <s v="21-25"/>
    <s v="Laki-laki"/>
    <s v="-"/>
    <s v="-"/>
    <x v="1"/>
    <x v="7"/>
    <x v="4"/>
    <x v="39"/>
    <s v="125 Tahun 8 Bulan"/>
    <s v="Pengelola TEFA VAP Mangrove"/>
    <d v="2025-02-03T00:00:00"/>
    <s v="Urusan Pendidikan, Penelitian dan Pengabdian Masyarakat"/>
    <s v="Pelaksana Administrasi Wakil Direktur I"/>
    <x v="0"/>
    <s v="-"/>
    <s v="- Muhammad Nur Amin, A.Md.T. (Pengelola TEFA VAP Mangrove)_-"/>
    <x v="2"/>
    <m/>
    <x v="7"/>
    <s v="Kampus Bone"/>
    <x v="3"/>
    <s v="S1 Ilmu Kelautan"/>
    <s v="Universitas Muhammadiyah Palopo"/>
    <m/>
    <m/>
    <x v="2"/>
    <m/>
    <m/>
    <m/>
    <m/>
    <m/>
  </r>
  <r>
    <s v="Sofyang Syam"/>
    <s v="-"/>
    <s v="-"/>
    <s v="- Sofyang Syam, -"/>
    <s v="-"/>
    <d v="1988-09-23T00:00:00"/>
    <n v="37"/>
    <s v="37 Tahun 0 Bulan"/>
    <s v="36-40"/>
    <s v="Laki-laki"/>
    <s v="-"/>
    <s v="-"/>
    <x v="2"/>
    <x v="6"/>
    <x v="4"/>
    <x v="39"/>
    <s v="125 Tahun 8 Bulan"/>
    <s v="Satuan Pengamanan"/>
    <m/>
    <s v="Urusan Tata Usaha dan Kerumahtanggaan (Administrasi/Teknis)"/>
    <s v="Pelaksana Administrasi Wakil Direktur II"/>
    <x v="0"/>
    <m/>
    <s v="- Sofyang Syam, - ()_"/>
    <x v="2"/>
    <m/>
    <x v="7"/>
    <s v="Bone"/>
    <x v="4"/>
    <s v="-"/>
    <s v="-"/>
    <m/>
    <m/>
    <x v="2"/>
    <m/>
    <m/>
    <m/>
    <m/>
    <m/>
  </r>
  <r>
    <s v="Dg. Gassing"/>
    <s v="-"/>
    <s v="-"/>
    <s v="- Dg. Gassing, -"/>
    <s v="-"/>
    <d v="1965-07-01T00:00:00"/>
    <n v="60"/>
    <s v="60 Tahun 2 Bulan"/>
    <s v="56-60"/>
    <s v="Laki-laki"/>
    <s v="-"/>
    <s v="-"/>
    <x v="2"/>
    <x v="6"/>
    <x v="4"/>
    <x v="39"/>
    <s v="125 Tahun 8 Bulan"/>
    <s v="Satuan Pengamanan"/>
    <m/>
    <s v="Urusan Tata Usaha dan Kerumahtanggaan (Administrasi/Teknis)"/>
    <s v="Pelaksana Administrasi Wakil Direktur II"/>
    <x v="0"/>
    <m/>
    <s v="- Dg. Gassing, - ()_"/>
    <x v="2"/>
    <m/>
    <x v="7"/>
    <s v="Bone"/>
    <x v="5"/>
    <s v="-"/>
    <s v="-"/>
    <m/>
    <m/>
    <x v="2"/>
    <m/>
    <m/>
    <m/>
    <m/>
    <m/>
  </r>
  <r>
    <s v="Muhammad Juhuri"/>
    <s v="-"/>
    <s v="-"/>
    <s v="- Muhammad Juhuri, -"/>
    <s v="-"/>
    <d v="1973-11-23T00:00:00"/>
    <n v="51"/>
    <s v="51 Tahun 10 Bulan"/>
    <s v="51-55"/>
    <s v="Laki-laki"/>
    <s v="-"/>
    <s v="-"/>
    <x v="1"/>
    <x v="6"/>
    <x v="4"/>
    <x v="39"/>
    <s v="125 Tahun 8 Bulan"/>
    <s v="Petugas Kebersihan"/>
    <s v="-"/>
    <s v="Urusan Tata Usaha dan Kerumahtanggaan (Administrasi/Teknis)"/>
    <s v="Pelaksana Administrasi Wakil Direktur II"/>
    <x v="0"/>
    <s v="-"/>
    <s v="- Muhammad Juhuri, - (Petugas Kebersihan)_-"/>
    <x v="2"/>
    <m/>
    <x v="7"/>
    <s v="Kampus Bone"/>
    <x v="4"/>
    <s v="-"/>
    <s v="-"/>
    <m/>
    <m/>
    <x v="2"/>
    <m/>
    <m/>
    <m/>
    <m/>
    <m/>
  </r>
  <r>
    <s v="Sultan"/>
    <s v="-"/>
    <s v="-"/>
    <s v="- Sultan, -"/>
    <s v="-"/>
    <d v="1972-11-12T00:00:00"/>
    <n v="52"/>
    <s v="52 Tahun 10 Bulan"/>
    <s v="51-55"/>
    <s v="Laki-laki"/>
    <s v="-"/>
    <s v="-"/>
    <x v="2"/>
    <x v="7"/>
    <x v="4"/>
    <x v="39"/>
    <s v="125 Tahun 8 Bulan"/>
    <s v="Petugas Kebersihan"/>
    <s v="-"/>
    <s v="Urusan Tata Usaha dan Kerumahtanggaan (Administrasi/Teknis)"/>
    <s v="Pelaksana Administrasi Wakil Direktur II"/>
    <x v="0"/>
    <s v="-"/>
    <s v="- Sultan, - (Petugas Kebersihan)_-"/>
    <x v="2"/>
    <m/>
    <x v="7"/>
    <s v="Kampus Bone"/>
    <x v="5"/>
    <s v="-"/>
    <s v="-"/>
    <m/>
    <m/>
    <x v="2"/>
    <m/>
    <m/>
    <m/>
    <m/>
    <m/>
  </r>
  <r>
    <s v="Yulang"/>
    <s v="-"/>
    <s v="-"/>
    <s v="- Yulang, -"/>
    <s v="-"/>
    <d v="1976-07-01T00:00:00"/>
    <n v="49"/>
    <s v="49 Tahun 2 Bulan"/>
    <s v="46-50"/>
    <s v="Perempuan"/>
    <s v="-"/>
    <s v="-"/>
    <x v="2"/>
    <x v="7"/>
    <x v="4"/>
    <x v="39"/>
    <s v="125 Tahun 8 Bulan"/>
    <s v="Pramusaji"/>
    <s v="-"/>
    <s v="Urusan Tata Usaha dan Kerumahtanggaan (Administrasi/Teknis)"/>
    <s v="Pelaksana Administrasi Wakil Direktur II"/>
    <x v="0"/>
    <s v="-"/>
    <s v="- Yulang, - (Pramusaji)_-"/>
    <x v="2"/>
    <m/>
    <x v="7"/>
    <s v="Kampus Bone"/>
    <x v="5"/>
    <s v="-"/>
    <s v="-"/>
    <m/>
    <m/>
    <x v="2"/>
    <m/>
    <m/>
    <m/>
    <m/>
    <m/>
  </r>
  <r>
    <s v="Entin"/>
    <s v="-"/>
    <s v="-"/>
    <s v="- Entin, -"/>
    <s v="-"/>
    <d v="1981-06-18T00:00:00"/>
    <n v="44"/>
    <s v="44 Tahun 3 Bulan"/>
    <s v="41-45"/>
    <s v="Perempuan"/>
    <s v="-"/>
    <s v="-"/>
    <x v="1"/>
    <x v="7"/>
    <x v="4"/>
    <x v="39"/>
    <s v="125 Tahun 8 Bulan"/>
    <s v="Pramubakti"/>
    <s v="-"/>
    <s v="Urusan Tata Usaha dan Kerumahtanggaan (Administrasi/Teknis)"/>
    <s v="Pelaksana Administrasi Wakil Direktur II"/>
    <x v="0"/>
    <s v="-"/>
    <s v="- Entin, - (Pramubakti)_-"/>
    <x v="2"/>
    <m/>
    <x v="7"/>
    <s v="Kampus Bone"/>
    <x v="4"/>
    <s v="-"/>
    <s v="-"/>
    <m/>
    <m/>
    <x v="2"/>
    <m/>
    <m/>
    <m/>
    <m/>
    <m/>
  </r>
  <r>
    <s v="Aminuddin"/>
    <s v="-"/>
    <s v="-"/>
    <s v="- Aminuddin, -"/>
    <s v="-"/>
    <d v="1980-01-01T00:00:00"/>
    <n v="45"/>
    <s v="45 Tahun 8 Bulan"/>
    <s v="41-45"/>
    <s v="Laki-laki"/>
    <s v="-"/>
    <s v="-"/>
    <x v="1"/>
    <x v="7"/>
    <x v="4"/>
    <x v="39"/>
    <s v="125 Tahun 8 Bulan"/>
    <s v="Petugas Kebersihan"/>
    <s v="-"/>
    <s v="Urusan Tata Usaha dan Kerumahtanggaan (Administrasi/Teknis)"/>
    <s v="Pelaksana Administrasi Wakil Direktur II"/>
    <x v="0"/>
    <s v="-"/>
    <s v="- Aminuddin, - (Petugas Kebersihan)_-"/>
    <x v="2"/>
    <m/>
    <x v="7"/>
    <s v="Kampus Bone"/>
    <x v="4"/>
    <s v="-"/>
    <s v="-"/>
    <m/>
    <m/>
    <x v="2"/>
    <m/>
    <m/>
    <m/>
    <m/>
    <m/>
  </r>
  <r>
    <s v="Subarjo"/>
    <s v="-"/>
    <s v="S.St.Pi."/>
    <s v="- Subarjo, S.St.Pi."/>
    <s v="-"/>
    <d v="1988-08-31T00:00:00"/>
    <n v="37"/>
    <s v="37 Tahun 0 Bulan"/>
    <s v="36-40"/>
    <s v="Laki-laki"/>
    <s v="-"/>
    <s v="-"/>
    <x v="1"/>
    <x v="6"/>
    <x v="4"/>
    <x v="39"/>
    <s v="125 Tahun 8 Bulan"/>
    <s v="Petugas Pemeliharaan dan Perawatan Kapal "/>
    <d v="2025-02-03T00:00:00"/>
    <s v="Urusan Tata Usaha dan Kerumahtanggaan (Administrasi/Teknis)"/>
    <s v="Pelaksana Administrasi Wakil Direktur II"/>
    <x v="0"/>
    <s v="-"/>
    <s v="- Subarjo, S.St.Pi. (Petugas Pemeliharaan dan Perawatan Kapal )_-"/>
    <x v="2"/>
    <m/>
    <x v="7"/>
    <s v="Kampus Bone"/>
    <x v="3"/>
    <s v="D4 Teknologi Penangkapan Ikan"/>
    <s v="Sekolah Tinggi Perikanan"/>
    <m/>
    <m/>
    <x v="2"/>
    <m/>
    <m/>
    <m/>
    <m/>
    <m/>
  </r>
  <r>
    <s v="Ridi Makturidi"/>
    <s v="-"/>
    <s v="-"/>
    <s v="- Ridi Makturidi, -"/>
    <s v="-"/>
    <d v="1980-07-27T00:00:00"/>
    <n v="45"/>
    <s v="45 Tahun 2 Bulan"/>
    <s v="41-45"/>
    <s v="Laki-laki"/>
    <s v="-"/>
    <s v="-"/>
    <x v="1"/>
    <x v="7"/>
    <x v="4"/>
    <x v="39"/>
    <s v="125 Tahun 8 Bulan"/>
    <s v="Petugas Kebersihan"/>
    <s v="-"/>
    <s v="Urusan Tata Usaha dan Kerumahtanggaan (Administrasi/Teknis)"/>
    <s v="Pelaksana Administrasi Wakil Direktur II"/>
    <x v="0"/>
    <s v="-"/>
    <s v="- Ridi Makturidi, - (Petugas Kebersihan)_-"/>
    <x v="2"/>
    <m/>
    <x v="7"/>
    <s v="Kampus Bone"/>
    <x v="4"/>
    <s v="-"/>
    <s v="-"/>
    <m/>
    <m/>
    <x v="2"/>
    <m/>
    <m/>
    <m/>
    <m/>
    <m/>
  </r>
  <r>
    <s v="Muh Afdal"/>
    <s v="-"/>
    <s v="A.Ma."/>
    <s v="- Muh Afdal, A.Ma."/>
    <s v="-"/>
    <d v="1986-08-21T00:00:00"/>
    <n v="39"/>
    <s v="39 Tahun 1 Bulan"/>
    <s v="36-40"/>
    <s v="Laki-laki"/>
    <s v="-"/>
    <s v="-"/>
    <x v="1"/>
    <x v="7"/>
    <x v="4"/>
    <x v="39"/>
    <s v="125 Tahun 8 Bulan"/>
    <s v="Satuan Pengamanan"/>
    <s v="-"/>
    <s v="Urusan Tata Usaha dan Kerumahtanggaan (Administrasi/Teknis)"/>
    <s v="Pelaksana Administrasi Wakil Direktur II"/>
    <x v="0"/>
    <s v="-"/>
    <s v="- Muh Afdal, A.Ma. (Satuan Pengamanan)_-"/>
    <x v="2"/>
    <m/>
    <x v="7"/>
    <s v="Kampus Bone"/>
    <x v="7"/>
    <s v="D3 Pendidikan Guru Sekolah Dasar"/>
    <s v="Universitas Negeri Makassar"/>
    <m/>
    <m/>
    <x v="2"/>
    <m/>
    <m/>
    <m/>
    <m/>
    <m/>
  </r>
  <r>
    <s v="Asniyati"/>
    <s v="-"/>
    <s v="-"/>
    <s v="- Asniyati, -"/>
    <s v="-"/>
    <d v="1976-12-11T00:00:00"/>
    <n v="48"/>
    <s v="48 Tahun 9 Bulan"/>
    <s v="46-50"/>
    <s v="Perempuan"/>
    <s v="-"/>
    <s v="-"/>
    <x v="1"/>
    <x v="7"/>
    <x v="4"/>
    <x v="39"/>
    <s v="125 Tahun 8 Bulan"/>
    <s v="Pramubakti"/>
    <s v="-"/>
    <s v="Urusan Tata Usaha dan Kerumahtanggaan (Administrasi/Teknis)"/>
    <s v="Pelaksana Administrasi Wakil Direktur II"/>
    <x v="0"/>
    <s v="-"/>
    <s v="- Asniyati, - (Pramubakti)_-"/>
    <x v="2"/>
    <m/>
    <x v="7"/>
    <s v="Kampus Bone"/>
    <x v="4"/>
    <s v="-"/>
    <s v="-"/>
    <m/>
    <m/>
    <x v="2"/>
    <m/>
    <m/>
    <m/>
    <m/>
    <m/>
  </r>
  <r>
    <s v="Dwi Sulastri Anton"/>
    <s v="-"/>
    <s v="-"/>
    <s v="- Dwi Sulastri Anton, -"/>
    <s v="-"/>
    <d v="1992-01-30T00:00:00"/>
    <n v="33"/>
    <s v="33 Tahun 8 Bulan"/>
    <s v="31-35"/>
    <s v="Perempuan"/>
    <s v="-"/>
    <s v="-"/>
    <x v="2"/>
    <x v="6"/>
    <x v="4"/>
    <x v="39"/>
    <s v="125 Tahun 8 Bulan"/>
    <s v="Satuan Pengamanan"/>
    <m/>
    <s v="Urusan Pendidikan, Penelitian dan Pengabdian Masyarakat"/>
    <s v="Pelaksana Administrasi Wakil Direktur I"/>
    <x v="0"/>
    <s v="Lulus PPPK 1 Januari 2024 BBPAT Tatelu"/>
    <s v="- Dwi Sulastri Anton, - ()_Lulus PPPK 1 Januari 2024 BBPAT Tatelu"/>
    <x v="2"/>
    <m/>
    <x v="7"/>
    <s v="Bone"/>
    <x v="4"/>
    <s v="-"/>
    <s v="-"/>
    <m/>
    <m/>
    <x v="2"/>
    <m/>
    <m/>
    <m/>
    <m/>
    <m/>
  </r>
  <r>
    <s v="Asriadi K"/>
    <s v="-"/>
    <s v="S.Pd., M.Pd."/>
    <s v="- Asriadi K, S.Pd., M.Pd."/>
    <s v="-"/>
    <d v="1985-05-19T00:00:00"/>
    <n v="40"/>
    <s v="40 Tahun 4 Bulan"/>
    <s v="36-40"/>
    <s v="Laki-laki"/>
    <s v="-"/>
    <s v="-"/>
    <x v="1"/>
    <x v="6"/>
    <x v="4"/>
    <x v="39"/>
    <s v="125 Tahun 8 Bulan"/>
    <s v="Pengelola Media Digital"/>
    <d v="2025-02-03T00:00:00"/>
    <s v="Urusan Kehumasan"/>
    <s v="Pelaksana Administrasi Wakil Direktur II"/>
    <x v="0"/>
    <s v="-"/>
    <s v="- Asriadi K, S.Pd., M.Pd. (Pengelola Media Digital)_-"/>
    <x v="2"/>
    <m/>
    <x v="7"/>
    <s v="Kampus Bone"/>
    <x v="3"/>
    <s v="S1 Pendidikan Teknik Mesin"/>
    <s v="Universitas Negeri Makassar"/>
    <m/>
    <m/>
    <x v="2"/>
    <m/>
    <m/>
    <m/>
    <m/>
    <m/>
  </r>
  <r>
    <s v="Yuli Adhaning Tyas"/>
    <s v="-"/>
    <s v="S.Pd.Gr., M.Pd."/>
    <s v="- Yuli Adhaning Tyas, S.Pd.Gr., M.Pd."/>
    <s v="-"/>
    <d v="1989-07-13T00:00:00"/>
    <n v="36"/>
    <s v="36 Tahun 2 Bulan"/>
    <s v="36-40"/>
    <s v="Perempuan"/>
    <s v="-"/>
    <s v="-"/>
    <x v="1"/>
    <x v="7"/>
    <x v="4"/>
    <x v="39"/>
    <s v="125 Tahun 8 Bulan"/>
    <s v="Pelaksana dan Pengelola Kegiatan Publikasi Media Sosial, Informasi Digital, Jaringan &amp; Digitalisasi Pendidikan"/>
    <s v="-"/>
    <s v="Urusan Kehumasan"/>
    <s v="Pelaksana Administrasi Wakil Direktur II"/>
    <x v="0"/>
    <s v="-"/>
    <s v="- Yuli Adhaning Tyas, S.Pd.Gr., M.Pd. (Pelaksana dan Pengelola Kegiatan Publikasi Media Sosial, Informasi Digital, Jaringan &amp; Digitalisasi Pendidikan)_-"/>
    <x v="2"/>
    <m/>
    <x v="7"/>
    <s v="Kampus Bone"/>
    <x v="3"/>
    <s v="S1 Pendidikan Teknik Elektro"/>
    <s v="Universitas Negeri Makassar"/>
    <m/>
    <m/>
    <x v="2"/>
    <m/>
    <m/>
    <m/>
    <m/>
    <m/>
  </r>
  <r>
    <s v="Arham Ilham"/>
    <s v="-"/>
    <s v="A.Md.Pi."/>
    <s v="- Arham Ilham, A.Md.Pi."/>
    <s v="-"/>
    <d v="2001-08-18T00:00:00"/>
    <n v="24"/>
    <s v="24 Tahun 1 Bulan"/>
    <s v="21-25"/>
    <s v="Laki-laki"/>
    <s v="-"/>
    <s v="-"/>
    <x v="1"/>
    <x v="7"/>
    <x v="4"/>
    <x v="39"/>
    <s v="125 Tahun 8 Bulan"/>
    <s v="Pengelola Asrama &amp; Kesejahteraan Peserta Didik"/>
    <s v="-"/>
    <s v="Urusan Pembinaan Karakter"/>
    <s v="Pelaksana Administrasi Wakil Direktur III"/>
    <x v="0"/>
    <s v="-"/>
    <s v="- Arham Ilham, A.Md.Pi. (Pengelola Asrama &amp; Kesejahteraan Peserta Didik)_-"/>
    <x v="2"/>
    <m/>
    <x v="7"/>
    <s v="Kampus Bone"/>
    <x v="7"/>
    <s v="D3 Teknik Penangkapan Ikan"/>
    <s v="Politeknik Kelautan dan Perikanan Bone"/>
    <m/>
    <m/>
    <x v="2"/>
    <m/>
    <m/>
    <m/>
    <m/>
    <m/>
  </r>
  <r>
    <s v="Khuriyyah Ridwan"/>
    <s v="-"/>
    <s v="A.Md.T."/>
    <s v="- Khuriyyah Ridwan, A.Md.T."/>
    <s v="-"/>
    <d v="2000-09-24T00:00:00"/>
    <n v="25"/>
    <s v="25 Tahun 0 Bulan"/>
    <s v="21-25"/>
    <s v="Perempuan"/>
    <s v="-"/>
    <s v="-"/>
    <x v="1"/>
    <x v="7"/>
    <x v="4"/>
    <x v="39"/>
    <s v="125 Tahun 8 Bulan"/>
    <s v="Pengelola Asrama &amp; Kesejahteraan Peserta Didik"/>
    <s v="-"/>
    <s v="Urusan Pembinaan Karakter"/>
    <s v="Pelaksana Administrasi Wakil Direktur III"/>
    <x v="0"/>
    <s v="-"/>
    <s v="- Khuriyyah Ridwan, A.Md.T. (Pengelola Asrama &amp; Kesejahteraan Peserta Didik)_-"/>
    <x v="2"/>
    <m/>
    <x v="7"/>
    <s v="Kampus Bone"/>
    <x v="7"/>
    <s v="D3 Teknik Kelautan"/>
    <s v="Politeknik Kelautan dan Perikanan Bone"/>
    <m/>
    <m/>
    <x v="2"/>
    <m/>
    <m/>
    <m/>
    <m/>
    <m/>
  </r>
  <r>
    <s v="A. Sri Dewi Syamsul"/>
    <s v="-"/>
    <s v="A.Md.T."/>
    <s v="- A. Sri Dewi Syamsul, A.Md.T."/>
    <s v="-"/>
    <d v="2000-08-23T00:00:00"/>
    <n v="25"/>
    <s v="25 Tahun 1 Bulan"/>
    <s v="21-25"/>
    <s v="Perempuan"/>
    <s v="-"/>
    <s v="-"/>
    <x v="1"/>
    <x v="7"/>
    <x v="4"/>
    <x v="39"/>
    <s v="125 Tahun 8 Bulan"/>
    <s v="Pengelola Asrama &amp; Kesejahteraan Peserta Didik"/>
    <s v="-"/>
    <s v="Urusan Pembinaan Karakter"/>
    <s v="Pelaksana Administrasi Wakil Direktur III"/>
    <x v="0"/>
    <s v="-"/>
    <s v="- A. Sri Dewi Syamsul, A.Md.T. (Pengelola Asrama &amp; Kesejahteraan Peserta Didik)_-"/>
    <x v="2"/>
    <m/>
    <x v="7"/>
    <s v="Kampus Bone"/>
    <x v="7"/>
    <s v="D3 Teknik Kelautan"/>
    <s v="Politeknik Kelautan dan Perikanan Bone"/>
    <m/>
    <m/>
    <x v="2"/>
    <m/>
    <m/>
    <m/>
    <m/>
    <m/>
  </r>
  <r>
    <s v="Ahmad Riadi"/>
    <s v="-"/>
    <s v="-"/>
    <s v="- Ahmad Riadi, -"/>
    <s v="-"/>
    <d v="1991-10-28T00:00:00"/>
    <n v="33"/>
    <s v="33 Tahun 11 Bulan"/>
    <s v="31-35"/>
    <s v="Laki-laki"/>
    <s v="-"/>
    <s v="-"/>
    <x v="2"/>
    <x v="6"/>
    <x v="4"/>
    <x v="39"/>
    <s v="125 Tahun 8 Bulan"/>
    <s v="Satuan Pengamanan"/>
    <m/>
    <s v="Urusan Tata Usaha dan Kerumahtanggaan (Administrasi/Teknis)"/>
    <s v="Pelaksana Administrasi Wakil Direktur II"/>
    <x v="0"/>
    <m/>
    <s v="- Ahmad Riadi, - ()_"/>
    <x v="2"/>
    <m/>
    <x v="7"/>
    <s v="Bone"/>
    <x v="4"/>
    <s v="-"/>
    <s v="-"/>
    <m/>
    <m/>
    <x v="2"/>
    <m/>
    <m/>
    <m/>
    <m/>
    <m/>
  </r>
  <r>
    <s v="Halima"/>
    <s v="-"/>
    <s v="-"/>
    <s v="- Halima, -"/>
    <s v="-"/>
    <d v="1980-10-24T00:00:00"/>
    <n v="44"/>
    <s v="44 Tahun 11 Bulan"/>
    <s v="41-45"/>
    <s v="Perempuan"/>
    <s v="-"/>
    <s v="-"/>
    <x v="2"/>
    <x v="7"/>
    <x v="4"/>
    <x v="39"/>
    <s v="125 Tahun 8 Bulan"/>
    <s v="Pramusaji"/>
    <s v="-"/>
    <s v="Urusan Tata Usaha dan Kerumahtanggaan (Administrasi/Teknis)"/>
    <s v="Pelaksana Administrasi Wakil Direktur II"/>
    <x v="0"/>
    <s v="-"/>
    <s v="- Halima, - (Pramusaji)_-"/>
    <x v="2"/>
    <m/>
    <x v="7"/>
    <s v="Kampus Bone"/>
    <x v="5"/>
    <s v="-"/>
    <s v="-"/>
    <m/>
    <m/>
    <x v="2"/>
    <m/>
    <m/>
    <m/>
    <m/>
    <m/>
  </r>
  <r>
    <s v="Nur Aisyah"/>
    <s v="-"/>
    <s v="S.Kel."/>
    <s v="- Nur Aisyah, S.Kel."/>
    <s v="-"/>
    <d v="2000-09-27T00:00:00"/>
    <n v="25"/>
    <s v="25 Tahun 0 Bulan"/>
    <s v="21-25"/>
    <s v="Perempuan"/>
    <m/>
    <m/>
    <x v="1"/>
    <x v="7"/>
    <x v="4"/>
    <x v="39"/>
    <s v="125 Tahun 8 Bulan"/>
    <s v="Petugas Teaching Factory Program Studi Teknik Kelautan"/>
    <m/>
    <s v="Urusan Pendidikan, Penelitian dan Pengabdian Masyarakat"/>
    <s v="Pelaksana Administrasi Wakil Direktur I"/>
    <x v="0"/>
    <m/>
    <s v="- Nur Aisyah, S.Kel. ()_"/>
    <x v="2"/>
    <m/>
    <x v="7"/>
    <s v="Kampus Bone"/>
    <x v="3"/>
    <s v="S1 Ilmu Kelautan"/>
    <s v="Universitas Muslim Indonesia Makassar"/>
    <m/>
    <m/>
    <x v="2"/>
    <m/>
    <m/>
    <m/>
    <m/>
    <m/>
  </r>
  <r>
    <s v="Muhammad Fadhil Mustafa"/>
    <s v="-"/>
    <s v="S.Pi."/>
    <s v="- Muhammad Fadhil Mustafa, S.Pi."/>
    <s v="-"/>
    <d v="1996-05-03T00:00:00"/>
    <n v="29"/>
    <s v="29 Tahun 4 Bulan"/>
    <s v="26-30"/>
    <s v="Laki-laki"/>
    <m/>
    <m/>
    <x v="1"/>
    <x v="7"/>
    <x v="4"/>
    <x v="39"/>
    <s v="125 Tahun 8 Bulan"/>
    <s v="Petugas Teaching Factory Program Studi Teknik Budidaya Perikanan"/>
    <m/>
    <s v="Urusan Pendidikan, Penelitian dan Pengabdian Masyarakat"/>
    <s v="Pelaksana Administrasi Wakil Direktur I"/>
    <x v="0"/>
    <m/>
    <s v="- Muhammad Fadhil Mustafa, S.Pi. ()_"/>
    <x v="2"/>
    <m/>
    <x v="7"/>
    <s v="Kampus Bone"/>
    <x v="3"/>
    <s v="S1 Budidaya Perikanan"/>
    <s v="Universitas Hasanuddin Makasar"/>
    <m/>
    <m/>
    <x v="2"/>
    <m/>
    <m/>
    <m/>
    <m/>
    <m/>
  </r>
  <r>
    <s v="Suryo Wirawan Anton"/>
    <s v="-"/>
    <s v="S.E., M.Si."/>
    <s v="- Suryo Wirawan Anton, S.E., M.Si."/>
    <s v="-"/>
    <d v="1993-11-15T00:00:00"/>
    <n v="31"/>
    <s v="31 Tahun 10 Bulan"/>
    <s v="31-35"/>
    <s v="Laki-laki"/>
    <m/>
    <m/>
    <x v="1"/>
    <x v="7"/>
    <x v="4"/>
    <x v="39"/>
    <s v="125 Tahun 8 Bulan"/>
    <s v="Penyelam Tingkat Rescue"/>
    <m/>
    <s v="Urusan Pendidikan, Penelitian dan Pengabdian Masyarakat"/>
    <s v="Pelaksana Administrasi Wakil Direktur I"/>
    <x v="0"/>
    <m/>
    <s v="- Suryo Wirawan Anton, S.E., M.Si. ()_"/>
    <x v="2"/>
    <m/>
    <x v="7"/>
    <s v="Kampus Bone"/>
    <x v="0"/>
    <s v="S2 Manajemen Pesisir dan Teknologi Kelautan"/>
    <s v="Universitas Muslim Indonesia Makassar"/>
    <m/>
    <m/>
    <x v="2"/>
    <m/>
    <m/>
    <m/>
    <m/>
    <m/>
  </r>
  <r>
    <s v="Dika Rachmat Tamrin"/>
    <s v="-"/>
    <s v="S.Pi."/>
    <s v="- Dika Rachmat Tamrin, S.Pi."/>
    <s v="-"/>
    <d v="1998-10-29T00:00:00"/>
    <n v="26"/>
    <s v="26 Tahun 11 Bulan"/>
    <s v="26-30"/>
    <s v="Laki-laki"/>
    <m/>
    <m/>
    <x v="1"/>
    <x v="7"/>
    <x v="4"/>
    <x v="39"/>
    <s v="125 Tahun 8 Bulan"/>
    <s v="Petugas Teaching Factory Program Studi Teknik Penangkapan Ikan"/>
    <m/>
    <s v="Urusan Pendidikan, Penelitian dan Pengabdian Masyarakat"/>
    <s v="Pelaksana Administrasi Wakil Direktur I"/>
    <x v="0"/>
    <m/>
    <s v="- Dika Rachmat Tamrin, S.Pi. ()_"/>
    <x v="2"/>
    <m/>
    <x v="7"/>
    <s v="Kampus Bone"/>
    <x v="3"/>
    <s v="S1 Pemanfaatan Sumber Daya Perikanan"/>
    <s v="Universitas Muslim Indonesia Makassar"/>
    <m/>
    <m/>
    <x v="2"/>
    <m/>
    <m/>
    <m/>
    <m/>
    <m/>
  </r>
  <r>
    <s v="Yunus Anugrah Sani"/>
    <s v="-"/>
    <s v="S.Pi."/>
    <s v="- Yunus Anugrah Sani, S.Pi."/>
    <s v="-"/>
    <d v="2000-08-23T00:00:00"/>
    <n v="25"/>
    <s v="25 Tahun 1 Bulan"/>
    <s v="21-25"/>
    <s v="Laki-laki"/>
    <m/>
    <m/>
    <x v="1"/>
    <x v="7"/>
    <x v="4"/>
    <x v="39"/>
    <s v="125 Tahun 8 Bulan"/>
    <s v="Petugas Pengelola Asrama"/>
    <m/>
    <s v="Urusan Pembinaan Karakter"/>
    <s v="Pelaksana Administrasi Wakil Direktur II"/>
    <x v="0"/>
    <m/>
    <s v="- Yunus Anugrah Sani, S.Pi. ()_"/>
    <x v="2"/>
    <m/>
    <x v="7"/>
    <s v="Kampus Bone"/>
    <x v="3"/>
    <s v="S1 Budidaya Perairan"/>
    <s v="Universitas Muslim Indonesia Makassar"/>
    <m/>
    <m/>
    <x v="2"/>
    <m/>
    <m/>
    <m/>
    <m/>
    <m/>
  </r>
  <r>
    <s v="Isal Arifatli Tangnga"/>
    <s v="-"/>
    <s v="-"/>
    <s v="- Isal Arifatli Tangnga, -"/>
    <s v="-"/>
    <d v="2000-07-04T00:00:00"/>
    <n v="25"/>
    <s v="25 Tahun 2 Bulan"/>
    <s v="21-25"/>
    <s v="Laki-laki"/>
    <m/>
    <m/>
    <x v="1"/>
    <x v="7"/>
    <x v="4"/>
    <x v="39"/>
    <s v="125 Tahun 8 Bulan"/>
    <s v="Petugas Pemeliharaan dan Perawatan Kapal "/>
    <m/>
    <s v="Urusan Pendidikan, Penelitian dan Pengabdian Masyarakat"/>
    <s v="Pelaksana Administrasi Wakil Direktur I"/>
    <x v="0"/>
    <m/>
    <s v="- Isal Arifatli Tangnga, - ()_"/>
    <x v="2"/>
    <m/>
    <x v="7"/>
    <s v="Kampus Bone"/>
    <x v="4"/>
    <s v="-"/>
    <m/>
    <m/>
    <m/>
    <x v="2"/>
    <m/>
    <m/>
    <m/>
    <m/>
    <m/>
  </r>
  <r>
    <s v="Made Mahendra Jaya"/>
    <s v="-"/>
    <s v="S.Pi., M.Si."/>
    <s v="- Made Mahendra Jaya, S.Pi., M.Si."/>
    <s v="19911209 201801 1 003"/>
    <d v="1991-12-09T00:00:00"/>
    <n v="33"/>
    <s v="33 Tahun 9 Bulan"/>
    <s v="31-35"/>
    <s v="Laki-laki"/>
    <s v="Penata, III/c"/>
    <d v="2023-10-01T00:00:00"/>
    <x v="1"/>
    <x v="0"/>
    <x v="0"/>
    <x v="14"/>
    <s v="2 Tahun 1 Bulan"/>
    <m/>
    <m/>
    <m/>
    <m/>
    <x v="0"/>
    <s v="KAPRODI PT"/>
    <s v="- Made Mahendra Jaya, S.Pi., M.Si. (Lektor)_KAPRODI PT"/>
    <x v="13"/>
    <s v="TPI/PT"/>
    <x v="8"/>
    <s v="Kampus Jembrana"/>
    <x v="0"/>
    <s v="S2 Teknologi Perikanan Tangkap"/>
    <s v="Institut Pertanian Bogor"/>
    <n v="4541769670130290"/>
    <s v="3909129101"/>
    <x v="0"/>
    <s v="2023"/>
    <s v="23139500907068"/>
    <s v="23-001001-0666"/>
    <d v="2023-10-31T00:00:00"/>
    <s v="Pemanfaatan Sumberdaya Perikanan"/>
  </r>
  <r>
    <s v="Wulandari Sarasati"/>
    <s v="-"/>
    <s v="S.Pi., M.Si."/>
    <s v="- Wulandari Sarasati, S.Pi., M.Si."/>
    <s v="19920714 201801 2 002"/>
    <d v="1992-07-14T00:00:00"/>
    <n v="33"/>
    <s v="33 Tahun 2 Bulan"/>
    <s v="31-35"/>
    <s v="Perempuan"/>
    <s v="Penata Muda Tk.I, III/b"/>
    <d v="2018-01-01T00:00:00"/>
    <x v="1"/>
    <x v="0"/>
    <x v="0"/>
    <x v="68"/>
    <s v="0 Tahun 1 Bulan"/>
    <m/>
    <m/>
    <m/>
    <m/>
    <x v="0"/>
    <s v="-"/>
    <s v="- Wulandari Sarasati, S.Pi., M.Si. (Lektor)_-"/>
    <x v="13"/>
    <s v="TPI/PT"/>
    <x v="8"/>
    <s v="Kampus Jembrana"/>
    <x v="0"/>
    <s v="S2 Pengelolaan Sumber Daya Perairan"/>
    <s v="Institut Pertanian Bogor"/>
    <n v="8046770671230330"/>
    <s v="3912079201"/>
    <x v="0"/>
    <s v="2023"/>
    <s v="23139500907105"/>
    <s v="23-001001-0667"/>
    <d v="2023-10-31T00:00:00"/>
    <s v="Pemanfaatan Sumberdaya Perikanan"/>
  </r>
  <r>
    <s v="Muth Mainnah"/>
    <s v="-"/>
    <s v="S.Pi., M.Si."/>
    <s v="- Muth Mainnah, S.Pi., M.Si."/>
    <s v="19920311 201902 2 007"/>
    <d v="1992-03-11T00:00:00"/>
    <n v="33"/>
    <s v="33 Tahun 6 Bulan"/>
    <s v="31-35"/>
    <s v="Perempuan"/>
    <s v="Penata, III/c"/>
    <d v="2024-04-01T00:00:00"/>
    <x v="1"/>
    <x v="0"/>
    <x v="0"/>
    <x v="69"/>
    <s v="1 Tahun 8 Bulan"/>
    <m/>
    <m/>
    <m/>
    <m/>
    <x v="0"/>
    <s v="-"/>
    <s v="- Muth Mainnah, S.Pi., M.Si. (Lektor)_-"/>
    <x v="13"/>
    <s v="TPI/PT"/>
    <x v="8"/>
    <s v="Kampus Jembrana"/>
    <x v="0"/>
    <s v="S2 Teknologi Perikanan Laut"/>
    <s v="Institut Pertanian Bogor"/>
    <n v="5643770671230300"/>
    <s v="3911039201"/>
    <x v="0"/>
    <s v="2024"/>
    <s v="24139500910203"/>
    <s v="24-001001-0730"/>
    <d v="2024-08-01T00:00:00"/>
    <s v="Pemanfaatan Sumberdaya Perikanan_x000a_"/>
  </r>
  <r>
    <s v="Noar Muda Satyawan"/>
    <s v="-"/>
    <s v="M.Si."/>
    <s v="- Noar Muda Satyawan, M.Si."/>
    <s v="19880905 201902 1 003"/>
    <d v="1988-09-05T00:00:00"/>
    <n v="37"/>
    <s v="37 Tahun 0 Bulan"/>
    <s v="36-40"/>
    <s v="Laki-laki"/>
    <s v="Penata, III/c"/>
    <d v="2024-04-01T00:00:00"/>
    <x v="1"/>
    <x v="0"/>
    <x v="0"/>
    <x v="69"/>
    <s v="1 Tahun 8 Bulan"/>
    <m/>
    <m/>
    <m/>
    <m/>
    <x v="0"/>
    <s v="-"/>
    <s v="- Noar Muda Satyawan, M.Si. (Lektor)_-"/>
    <x v="13"/>
    <s v="TPI/PT"/>
    <x v="8"/>
    <s v="Kampus Jembrana"/>
    <x v="0"/>
    <s v="S2 Pengelolaan Sumber Daya Perairan"/>
    <s v="Institut Pertanian Bogor"/>
    <n v="7237766667130290"/>
    <s v="0805098802"/>
    <x v="0"/>
    <s v="2024"/>
    <s v="24139500910201"/>
    <s v="24-001001-0697"/>
    <d v="2024-08-01T00:00:00"/>
    <s v="Sumberdaya Perairan_x000a_"/>
  </r>
  <r>
    <s v="Yulia Estmirar Tanjov"/>
    <s v="-"/>
    <s v="M.Si."/>
    <s v="- Yulia Estmirar Tanjov, M.Si."/>
    <s v="19910730 201902 2 008"/>
    <d v="1991-07-30T00:00:00"/>
    <n v="34"/>
    <s v="34 Tahun 2 Bulan"/>
    <s v="31-35"/>
    <s v="Perempuan"/>
    <s v="Penata Muda Tk.I, III/b"/>
    <d v="2020-03-01T00:00:00"/>
    <x v="1"/>
    <x v="0"/>
    <x v="3"/>
    <x v="87"/>
    <s v="3 Tahun 11 Bulan"/>
    <m/>
    <m/>
    <m/>
    <m/>
    <x v="0"/>
    <s v="-"/>
    <s v="- Yulia Estmirar Tanjov, M.Si. (Asisten Ahli)_-"/>
    <x v="13"/>
    <s v="TPI/PT"/>
    <x v="8"/>
    <s v="Kampus Jembrana"/>
    <x v="0"/>
    <s v="S2 Teknologi Perikanan Laut"/>
    <s v="Institut Pertanian Bogor"/>
    <n v="3062769670230280"/>
    <s v="3930079101"/>
    <x v="0"/>
    <s v="2024"/>
    <s v="24139500910335"/>
    <s v="24-001001-0746"/>
    <d v="2024-08-01T00:00:00"/>
    <s v="Teknologi Penangkapan Ikan_x000a_"/>
  </r>
  <r>
    <s v="Noveldesra Suhery"/>
    <s v="-"/>
    <s v="M.Si."/>
    <s v="- Noveldesra Suhery, M.Si."/>
    <s v="19861205 202012 1 002"/>
    <d v="1986-12-05T00:00:00"/>
    <n v="38"/>
    <s v="38 Tahun 9 Bulan"/>
    <s v="36-40"/>
    <s v="Laki-laki"/>
    <s v="Penata Muda Tk.I, III/b"/>
    <d v="2020-12-01T00:00:00"/>
    <x v="1"/>
    <x v="0"/>
    <x v="3"/>
    <x v="135"/>
    <s v="2 Tahun 7 Bulan"/>
    <m/>
    <m/>
    <m/>
    <m/>
    <x v="0"/>
    <s v="-"/>
    <s v="- Noveldesra Suhery, M.Si. (Asisten Ahli)_-"/>
    <x v="13"/>
    <s v="TPI/PT"/>
    <x v="8"/>
    <s v="Kampus Jembrana"/>
    <x v="0"/>
    <s v="S2 Pengelolaan Sumber Daya Pesisir dan Lautan"/>
    <s v="Institut Pertanian Bogor"/>
    <n v="9537764665130280"/>
    <s v="3905128601"/>
    <x v="1"/>
    <m/>
    <s v="-"/>
    <s v="-"/>
    <s v="-"/>
    <s v="belum sertifikasi, karena:_x000a_1) Masa Kerja dan/atau Masa Fungsional anda kurang dari 2 tahun;_x000a_2) Tidak ada/Tidak memenuhi passing grade TKBI;_x000a_3) Tidak ada/Tidak memenuhi syarat BKD memenuhi selama 2 tahun berturut-turut (Diunggah oleh PSD-PTU)_x000a__x000a_TMT Jabfung Dosen Pertama:_x000a_16 Februari 2023_x000a_"/>
  </r>
  <r>
    <s v="Suratna"/>
    <s v="-"/>
    <s v="S.Sos., M.A.P."/>
    <s v="- Suratna, S.Sos., M.A.P."/>
    <s v="19630406 198509 1 002"/>
    <d v="1963-04-06T00:00:00"/>
    <n v="62"/>
    <s v="62 Tahun 5 Bulan"/>
    <s v="61-65"/>
    <s v="Laki-laki"/>
    <s v="Pembina Utama Muda, IV/c"/>
    <d v="2023-04-01T00:00:00"/>
    <x v="1"/>
    <x v="0"/>
    <x v="3"/>
    <x v="54"/>
    <s v="2 Tahun 5 Bulan"/>
    <m/>
    <m/>
    <m/>
    <m/>
    <x v="0"/>
    <s v="-"/>
    <s v="- Suratna, S.Sos., M.A.P. (Asisten Ahli)_-"/>
    <x v="13"/>
    <s v="TPI/PT"/>
    <x v="8"/>
    <s v="Kampus Jembrana"/>
    <x v="0"/>
    <s v="S2 Ilmu Administrasi Negara"/>
    <s v="STIA-Lembaga Administrasi Negara"/>
    <n v="6738741642130090"/>
    <s v="3906046301"/>
    <x v="1"/>
    <m/>
    <s v="-"/>
    <s v="-"/>
    <m/>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5 April 2023_x000a_"/>
  </r>
  <r>
    <s v="Muh. Arkam Azis"/>
    <s v="-"/>
    <s v="S.Pi., M.Si."/>
    <s v="- Muh. Arkam Azis, S.Pi., M.Si."/>
    <s v="-"/>
    <d v="1993-10-27T00:00:00"/>
    <n v="31"/>
    <s v="31 Tahun 11 Bulan"/>
    <s v="31-35"/>
    <s v="Laki-laki"/>
    <s v="-"/>
    <s v="-"/>
    <x v="2"/>
    <x v="8"/>
    <x v="4"/>
    <x v="164"/>
    <s v="7 Tahun 9 Bulan"/>
    <m/>
    <m/>
    <m/>
    <m/>
    <x v="0"/>
    <s v="Dosen Tetap Non PNS"/>
    <s v="- Muh. Arkam Azis, S.Pi., M.Si. ()_Dosen Tetap Non PNS"/>
    <x v="13"/>
    <s v="TPI/PT"/>
    <x v="8"/>
    <s v="Jembrana"/>
    <x v="0"/>
    <s v="S2 Teknologi Perikanan Laut"/>
    <s v="Institut Pertanian Bogor"/>
    <m/>
    <s v="3927109301"/>
    <x v="1"/>
    <m/>
    <s v="-"/>
    <s v="-"/>
    <s v="-"/>
    <s v="Mutasi"/>
  </r>
  <r>
    <s v="Madyunin"/>
    <s v="-"/>
    <s v="S.P., M.T"/>
    <s v="- Madyunin, S.P., M.T"/>
    <s v="19650403 198603 1  007"/>
    <d v="1965-04-03T00:00:00"/>
    <n v="60"/>
    <s v="60 Tahun 5 Bulan"/>
    <s v="56-60"/>
    <s v="Laki-laki"/>
    <s v="Pembina Utama Muda, IV/c"/>
    <d v="2018-10-01T00:00:00"/>
    <x v="1"/>
    <x v="0"/>
    <x v="3"/>
    <x v="155"/>
    <s v="0 Tahun 6 Bulan"/>
    <m/>
    <m/>
    <m/>
    <m/>
    <x v="0"/>
    <m/>
    <s v="- Madyunin, S.P., M.T (Asisten Ahli)_"/>
    <x v="13"/>
    <s v="TPI/PT"/>
    <x v="8"/>
    <s v="Jembrana"/>
    <x v="0"/>
    <s v="S2. Budidaya Perairan"/>
    <s v="Universitas Brawijaya"/>
    <m/>
    <m/>
    <x v="1"/>
    <m/>
    <m/>
    <m/>
    <m/>
    <m/>
  </r>
  <r>
    <s v="I Ketut Sumandiarsa"/>
    <s v="Dr."/>
    <s v="S.St.Pi., M.Sc."/>
    <s v="Dr. I Ketut Sumandiarsa, S.St.Pi., M.Sc."/>
    <s v="19820127 200701 1 001"/>
    <d v="1982-01-27T00:00:00"/>
    <n v="43"/>
    <s v="43 Tahun 8 Bulan"/>
    <s v="41-45"/>
    <s v="Laki-laki"/>
    <s v="Penata Tk.I, III/d"/>
    <d v="2020-04-01T00:00:00"/>
    <x v="1"/>
    <x v="0"/>
    <x v="1"/>
    <x v="14"/>
    <s v="2 Tahun 1 Bulan"/>
    <m/>
    <m/>
    <m/>
    <m/>
    <x v="0"/>
    <s v="DIREKTUR"/>
    <s v="Dr. I Ketut Sumandiarsa, S.St.Pi., M.Sc. (Lektor Kepala)_DIREKTUR"/>
    <x v="17"/>
    <s v="TPH/TPPP/PHL"/>
    <x v="8"/>
    <s v="Kampus Jembrana"/>
    <x v="1"/>
    <s v="S3 Ilmu Kelautan"/>
    <s v="Institut Pertanian Bogor"/>
    <s v="1459760661130152"/>
    <s v="3927018201"/>
    <x v="0"/>
    <s v="2014"/>
    <s v="14139300102820"/>
    <s v="14-001007-1002"/>
    <d v="2014-09-02T00:00:00"/>
    <s v="Pengolahan Hasil Perikanan"/>
  </r>
  <r>
    <s v="I Gusti Ayu Budiadnyani"/>
    <s v="-"/>
    <s v="S.Pi., M.P."/>
    <s v="- I Gusti Ayu Budiadnyani, S.Pi., M.P."/>
    <s v="19770702 200502 2 001"/>
    <d v="1977-07-02T00:00:00"/>
    <n v="48"/>
    <s v="48 Tahun 2 Bulan"/>
    <s v="46-50"/>
    <s v="Perempuan"/>
    <s v="Penata Tk.I, III/d"/>
    <d v="2013-10-01T00:00:00"/>
    <x v="1"/>
    <x v="0"/>
    <x v="0"/>
    <x v="99"/>
    <s v="15 Tahun 1 Bulan"/>
    <m/>
    <m/>
    <m/>
    <m/>
    <x v="0"/>
    <s v="WADIR I"/>
    <s v="- I Gusti Ayu Budiadnyani, S.Pi., M.P. (Lektor)_WADIR I"/>
    <x v="17"/>
    <s v="TPH/TPPP/PHL"/>
    <x v="8"/>
    <s v="Kampus Jembrana"/>
    <x v="0"/>
    <s v="S2 Teknologi Hasil Pertanian"/>
    <s v="Universitas Brawijaya"/>
    <n v="2034755656230120"/>
    <s v="3902077701"/>
    <x v="0"/>
    <s v="2016"/>
    <s v="16139500103428"/>
    <s v="16-001-001-596"/>
    <d v="2016-11-30T00:00:00"/>
    <s v="Pengolahan Hasil Perikanan"/>
  </r>
  <r>
    <s v="Siluh Putu Sri Dia Utari"/>
    <s v="-"/>
    <s v="S.Pi., M.Si."/>
    <s v="- Siluh Putu Sri Dia Utari, S.Pi., M.Si."/>
    <s v="19900115 201801 2 003"/>
    <d v="1990-01-15T00:00:00"/>
    <n v="35"/>
    <s v="35 Tahun 8 Bulan"/>
    <s v="31-35"/>
    <s v="Perempuan"/>
    <s v="Penata, III/c"/>
    <d v="2025-04-01T00:00:00"/>
    <x v="1"/>
    <x v="0"/>
    <x v="0"/>
    <x v="165"/>
    <s v="0 Tahun 10 Bulan"/>
    <m/>
    <m/>
    <m/>
    <m/>
    <x v="0"/>
    <s v="KAPRODI PHL"/>
    <s v="- Siluh Putu Sri Dia Utari, S.Pi., M.Si. (Lektor)_KAPRODI PHL"/>
    <x v="17"/>
    <s v="TPH/TPPP/PHL"/>
    <x v="8"/>
    <s v="Kampus Jembrana"/>
    <x v="0"/>
    <s v="S2 Teknologi Hasil Perairan"/>
    <s v="Institut Pertanian Bogor"/>
    <n v="2447768669237020"/>
    <s v="3915019001"/>
    <x v="0"/>
    <s v="2023"/>
    <s v="23139500907098"/>
    <s v="23-001001-0669"/>
    <d v="2023-10-31T00:00:00"/>
    <s v="Pengolahan Hasil Perikanan_x000a_"/>
  </r>
  <r>
    <s v="Medal Lintas Perceka"/>
    <s v="-"/>
    <s v="M.Si."/>
    <s v="- Medal Lintas Perceka, M.Si."/>
    <s v="19881026 201902 2 004"/>
    <d v="1988-10-26T00:00:00"/>
    <n v="36"/>
    <s v="36 Tahun 11 Bulan"/>
    <s v="36-40"/>
    <s v="Perempuan"/>
    <s v="Penata, III/c"/>
    <d v="2024-04-01T00:00:00"/>
    <x v="1"/>
    <x v="0"/>
    <x v="0"/>
    <x v="69"/>
    <s v="1 Tahun 8 Bulan"/>
    <m/>
    <m/>
    <m/>
    <m/>
    <x v="0"/>
    <s v="-"/>
    <s v="- Medal Lintas Perceka, M.Si. (Lektor)_-"/>
    <x v="17"/>
    <s v="TPH/TPPP/PHL"/>
    <x v="8"/>
    <s v="Kampus Jembrana"/>
    <x v="0"/>
    <s v="S2 Teknologi Pengelolaan Sumber Daya Perairan"/>
    <s v="Institut Pertanian Bogor"/>
    <n v="2358766667230240"/>
    <s v="3926108801"/>
    <x v="0"/>
    <s v="2024"/>
    <s v="24139500910213"/>
    <s v="24-001001-0742"/>
    <d v="2024-08-01T00:00:00"/>
    <s v="Pengolahan Hasil Perikanan_x000a_"/>
  </r>
  <r>
    <s v="Pinky Natalia Samanta"/>
    <s v="-"/>
    <s v="M.Si."/>
    <s v="- Pinky Natalia Samanta, M.Si."/>
    <s v="19921225 201902 2 006"/>
    <d v="1992-12-25T00:00:00"/>
    <n v="32"/>
    <s v="32 Tahun 9 Bulan"/>
    <s v="31-35"/>
    <s v="Perempuan"/>
    <s v="Penata, III/c"/>
    <d v="2024-04-01T00:00:00"/>
    <x v="1"/>
    <x v="0"/>
    <x v="0"/>
    <x v="69"/>
    <s v="1 Tahun 8 Bulan"/>
    <m/>
    <m/>
    <m/>
    <m/>
    <x v="0"/>
    <s v="-"/>
    <s v="- Pinky Natalia Samanta, M.Si. (Lektor)_-"/>
    <x v="17"/>
    <s v="TPH/TPPP/PHL"/>
    <x v="8"/>
    <s v="Kampus Jembrana"/>
    <x v="0"/>
    <s v="S2 Teknologi Pangan"/>
    <s v="Universitas Udayana"/>
    <n v="9557770671230340"/>
    <s v="3925129201"/>
    <x v="0"/>
    <s v="2024"/>
    <s v="24139500910148"/>
    <s v="24-002003-0262"/>
    <d v="2024-08-01T00:00:00"/>
    <s v="Pengolahan Hasil Perikanan_x000a_"/>
  </r>
  <r>
    <s v="Ika Astiana"/>
    <s v="-"/>
    <s v="S.Pi., M.Si."/>
    <s v="- Ika Astiana, S.Pi., M.Si."/>
    <s v="19900528 201902 2 006"/>
    <d v="1990-05-28T00:00:00"/>
    <n v="35"/>
    <s v="35 Tahun 4 Bulan"/>
    <s v="31-35"/>
    <s v="Perempuan"/>
    <s v="Penata, III/c"/>
    <d v="2025-04-01T00:00:00"/>
    <x v="1"/>
    <x v="0"/>
    <x v="0"/>
    <x v="165"/>
    <s v="0 Tahun 10 Bulan"/>
    <m/>
    <m/>
    <m/>
    <m/>
    <x v="0"/>
    <s v="-"/>
    <s v="- Ika Astiana, S.Pi., M.Si. (Lektor)_-"/>
    <x v="17"/>
    <s v="TPH/TPPP/PHL"/>
    <x v="8"/>
    <s v="Kampus Jembrana"/>
    <x v="0"/>
    <s v="S2 Teknologi Hasil Perairan"/>
    <s v="Institut Pertanian Bogor"/>
    <n v="8860768669230260"/>
    <s v="3928059001"/>
    <x v="0"/>
    <s v="2024"/>
    <s v="24139500910320"/>
    <s v="24-001001-0744"/>
    <d v="2024-08-01T00:00:00"/>
    <s v="Pengolahan Hasil Perikanan_x000a_"/>
  </r>
  <r>
    <s v="Iftachul Farida"/>
    <s v="-"/>
    <s v="M.Si."/>
    <s v="- Iftachul Farida, M.Si."/>
    <s v="19890222 201902 2 004"/>
    <d v="1989-02-22T00:00:00"/>
    <n v="36"/>
    <s v="36 Tahun 7 Bulan"/>
    <s v="36-40"/>
    <s v="Perempuan"/>
    <s v="Penata, III/c"/>
    <d v="2025-04-01T00:00:00"/>
    <x v="1"/>
    <x v="0"/>
    <x v="0"/>
    <x v="165"/>
    <s v="0 Tahun 10 Bulan"/>
    <m/>
    <m/>
    <m/>
    <m/>
    <x v="0"/>
    <s v="-"/>
    <s v="- Iftachul Farida, M.Si. (Lektor)_-"/>
    <x v="17"/>
    <s v="TPH/TPPP/PHL"/>
    <x v="8"/>
    <s v="Kampus Jembrana"/>
    <x v="0"/>
    <s v="S2 Bioteknologi"/>
    <s v="Institut Pertanian Bogor"/>
    <n v="3554767668230290"/>
    <s v="0722028906"/>
    <x v="0"/>
    <s v="2024"/>
    <s v="24139500910318"/>
    <s v="24-001007-01-2015"/>
    <d v="2024-08-01T00:00:00"/>
    <s v="Biologi (dan Bioteknologi Umum)_x000a_"/>
  </r>
  <r>
    <s v="Fenny Crista Anastasia Panjaitan"/>
    <s v="-"/>
    <s v="M.Sc."/>
    <s v="- Fenny Crista Anastasia Panjaitan, M.Sc."/>
    <s v="19930910 202012 2 001"/>
    <d v="1993-09-10T00:00:00"/>
    <n v="32"/>
    <s v="32 Tahun 0 Bulan"/>
    <s v="31-35"/>
    <s v="Perempuan"/>
    <s v="Penata Muda Tk.I, III/b"/>
    <d v="2022-02-01T00:00:00"/>
    <x v="1"/>
    <x v="0"/>
    <x v="3"/>
    <x v="135"/>
    <s v="2 Tahun 7 Bulan"/>
    <m/>
    <m/>
    <m/>
    <m/>
    <x v="0"/>
    <s v="-"/>
    <s v="- Fenny Crista Anastasia Panjaitan, M.Sc. (Asisten Ahli)_-"/>
    <x v="17"/>
    <s v="TPH/TPPP/PHL"/>
    <x v="8"/>
    <s v="Kampus Jembrana"/>
    <x v="0"/>
    <s v="S2 Ilmu Pangan"/>
    <s v="National Taiwan Ocean University"/>
    <n v="2242771672230350"/>
    <s v="3910099301"/>
    <x v="1"/>
    <m/>
    <s v="-"/>
    <s v="-"/>
    <s v="-"/>
    <s v="belum sertifikasi, karena:_x000a_1) Masa Kerja dan/atau Masa Fungsional anda kurang dari 2 tahun;_x000a_2) Tidak ada/Tidak memenuhi passing grade TKBI;_x000a_3) Tidak ada/Tidak memenuhi passing grade TKDA;_x000a__x000a_TMT Jabfung Dosen Pertama:_x000a_16 Februari 2023_x000a_"/>
  </r>
  <r>
    <s v="Anis Khairunnisa"/>
    <s v="-"/>
    <s v="M.Si."/>
    <s v="- Anis Khairunnisa, M.Si."/>
    <s v="19920601 202012 2 005"/>
    <d v="1992-06-01T00:00:00"/>
    <n v="33"/>
    <s v="33 Tahun 3 Bulan"/>
    <s v="31-35"/>
    <s v="Perempuan"/>
    <s v="Penata Muda Tk.I, III/b"/>
    <d v="2022-02-01T00:00:00"/>
    <x v="1"/>
    <x v="0"/>
    <x v="3"/>
    <x v="135"/>
    <s v="2 Tahun 7 Bulan"/>
    <m/>
    <m/>
    <m/>
    <m/>
    <x v="0"/>
    <s v="-"/>
    <s v="- Anis Khairunnisa, M.Si. (Asisten Ahli)_-"/>
    <x v="17"/>
    <s v="TPH/TPPP/PHL"/>
    <x v="8"/>
    <s v="Kampus Jembrana"/>
    <x v="0"/>
    <s v="S2 Ilmu Pangan"/>
    <s v="Institut Pertanian Bogor"/>
    <n v="3933770671230360"/>
    <s v="3901069201"/>
    <x v="1"/>
    <m/>
    <s v="-"/>
    <s v="-"/>
    <s v="-"/>
    <s v="belum sertifikasi, karena:_x000a_1) Masa Kerja dan/atau Masa Fungsional anda kurang dari 2 tahun;_x000a_2) Tidak ada/Tidak memenuhi passing grade TKBI;_x000a_3) Tidak ada/Tidak memenuhi passing grade TKDA;_x000a__x000a_TMT Jabfung Dosen Pertama:_x000a_16 Februari 2023_x000a_"/>
  </r>
  <r>
    <s v="Resti Nurmala Dewi"/>
    <s v="-"/>
    <s v="M.Eng."/>
    <s v="- Resti Nurmala Dewi, M.Eng."/>
    <s v="19940622 202012 2 001"/>
    <d v="1994-06-22T00:00:00"/>
    <n v="31"/>
    <s v="31 Tahun 3 Bulan"/>
    <s v="31-35"/>
    <s v="Perempuan"/>
    <s v="Penata Muda Tk.I, III/b"/>
    <d v="2020-12-01T00:00:00"/>
    <x v="1"/>
    <x v="0"/>
    <x v="3"/>
    <x v="135"/>
    <s v="2 Tahun 7 Bulan"/>
    <m/>
    <m/>
    <m/>
    <m/>
    <x v="0"/>
    <s v="-"/>
    <s v="- Resti Nurmala Dewi, M.Eng. (Asisten Ahli)_-"/>
    <x v="17"/>
    <s v="TPH/TPPP/PHL"/>
    <x v="8"/>
    <s v="Kampus Jembrana"/>
    <x v="0"/>
    <s v="S2 Teknik Kimia"/>
    <s v="Universitas Gadjah Mada"/>
    <n v="8954772673230250"/>
    <s v="3922069401"/>
    <x v="1"/>
    <m/>
    <s v="-"/>
    <s v="-"/>
    <s v="-"/>
    <s v="belum sertifikasi, karena:_x000a_1) Masa Kerja dan/atau Masa Fungsional anda kurang dari 2 tahun;_x000a_2) Tidak ada/Tidak memenuhi passing grade TKBI;_x000a_3) Tidak ada/Tidak memenuhi passing grade TKDA;_x000a__x000a_TMT Jabfung Dosen Pertama:_x000a_16 Februari 2023_x000a_"/>
  </r>
  <r>
    <s v="Mahaldika Cesrany"/>
    <s v="-"/>
    <s v="M.Si."/>
    <s v="- Mahaldika Cesrany, M.Si."/>
    <s v="19911212 202012 2 001"/>
    <d v="1991-12-12T00:00:00"/>
    <n v="33"/>
    <s v="33 Tahun 9 Bulan"/>
    <s v="31-35"/>
    <s v="Perempuan"/>
    <s v="Penata Muda Tk.I, III/b"/>
    <d v="2020-12-01T00:00:00"/>
    <x v="1"/>
    <x v="0"/>
    <x v="3"/>
    <x v="135"/>
    <s v="2 Tahun 7 Bulan"/>
    <m/>
    <m/>
    <m/>
    <m/>
    <x v="0"/>
    <s v="-"/>
    <s v="- Mahaldika Cesrany, M.Si. (Asisten Ahli)_-"/>
    <x v="17"/>
    <s v="TPH/TPPP/PHL"/>
    <x v="8"/>
    <s v="Kampus Jembrana"/>
    <x v="0"/>
    <s v="S2 Mikrobiologi"/>
    <s v="Institut Pertanian Bogor"/>
    <n v="544769670230413"/>
    <s v="3912129101"/>
    <x v="1"/>
    <m/>
    <s v="-"/>
    <s v="-"/>
    <s v="-"/>
    <s v="belum sertifikasi, karena:_x000a_1) Masa Kerja dan/atau Masa Fungsional anda kurang dari 2 tahun;_x000a_2) Tidak ada/Tidak memenuhi passing grade TKDA;_x000a__x000a_TMT Jabfung Dosen Pertama:_x000a_16 Februari 2023_x000a_"/>
  </r>
  <r>
    <s v="Desy Febrianti"/>
    <s v="-"/>
    <s v="S.Pi., M.Si."/>
    <s v="- Desy Febrianti, S.Pi., M.Si."/>
    <s v="19820207 201001 2 024"/>
    <d v="1982-02-07T00:00:00"/>
    <n v="43"/>
    <s v="43 Tahun 7 Bulan"/>
    <s v="41-45"/>
    <s v="Perempuan"/>
    <s v="Penata Tk.I, III/d"/>
    <d v="2022-04-01T00:00:00"/>
    <x v="1"/>
    <x v="0"/>
    <x v="0"/>
    <x v="114"/>
    <s v="2 Tahun 3 Bulan"/>
    <m/>
    <m/>
    <m/>
    <m/>
    <x v="0"/>
    <s v="Pejabat Pembuat Komitmen"/>
    <s v="- Desy Febrianti, S.Pi., M.Si. (Lektor)_Pejabat Pembuat Komitmen"/>
    <x v="15"/>
    <s v="TAK/TBP/BDI"/>
    <x v="8"/>
    <s v="Kampus Jembrana"/>
    <x v="0"/>
    <s v="S2 Ilmu Ekonomi"/>
    <s v="Universitas Jember"/>
    <n v="9539760661230200"/>
    <s v="3902078201"/>
    <x v="1"/>
    <m/>
    <s v="-"/>
    <s v="-"/>
    <s v="-"/>
    <s v="belum sertifikasi, karena:_x000a_1) Masa Kerja dan/atau Masa Fungsional anda kurang dari 2 tahun;_x000a_2) Tidak ada/Tidak memenuhi passing grade TKBI;_x000a_3) Tidak ada/Tidak memenuhi passing grade TKDA;_x000a__x000a_TMT Jabfung Dosen Pertama:_x000a_16 Juni 2023_x000a_"/>
  </r>
  <r>
    <s v="Mohsan Abrori"/>
    <s v="Dr."/>
    <s v="S.Pi. M.Si."/>
    <s v="Dr. Mohsan Abrori, S.Pi. M.Si."/>
    <s v="19701230 200312 1 004"/>
    <d v="1970-12-30T00:00:00"/>
    <n v="54"/>
    <s v="54 Tahun 9 Bulan"/>
    <s v="51-55"/>
    <s v="Laki-laki"/>
    <s v="Pembina Tk.I, IV/b"/>
    <d v="2024-04-01T00:00:00"/>
    <x v="1"/>
    <x v="0"/>
    <x v="1"/>
    <x v="100"/>
    <s v="11 Tahun 0 Bulan"/>
    <m/>
    <m/>
    <m/>
    <m/>
    <x v="0"/>
    <s v="WADIR II"/>
    <s v="Dr. Mohsan Abrori, S.Pi. M.Si. (Lektor Kepala)_WADIR II"/>
    <x v="15"/>
    <s v="TAK/TBP/BDI"/>
    <x v="8"/>
    <s v="Kampus Jembrana"/>
    <x v="1"/>
    <s v="S3 Matematika dan Ilmu Pengetahuan Alam"/>
    <s v="Universitas Airlangga"/>
    <n v="9562748649130100"/>
    <n v="3930127001"/>
    <x v="0"/>
    <s v="2010"/>
    <s v="105060000304"/>
    <s v="PTP/UNAIR/2/018"/>
    <d v="2010-09-01T00:00:00"/>
    <s v="Budidaya Perikanan"/>
  </r>
  <r>
    <s v="I Nyoman Sudiarsa"/>
    <s v="-"/>
    <s v="A.Pi., M.Si."/>
    <s v="- I Nyoman Sudiarsa, A.Pi., M.Si."/>
    <s v="19660415 199303 1 011"/>
    <d v="1966-04-15T00:00:00"/>
    <n v="59"/>
    <s v="59 Tahun 5 Bulan"/>
    <s v="56-60"/>
    <s v="Laki-laki"/>
    <s v="Pembina Tk.I, IV/b"/>
    <d v="2024-04-01T00:00:00"/>
    <x v="1"/>
    <x v="0"/>
    <x v="1"/>
    <x v="32"/>
    <s v="18 Tahun 6 Bulan"/>
    <m/>
    <m/>
    <m/>
    <m/>
    <x v="0"/>
    <s v="WADIR III"/>
    <s v="- I Nyoman Sudiarsa, A.Pi., M.Si. (Lektor Kepala)_WADIR III"/>
    <x v="15"/>
    <s v="TAK/TBP/BDI"/>
    <x v="8"/>
    <s v="Kampus Jembrana"/>
    <x v="0"/>
    <s v="S2 Ilmu Kelautan"/>
    <s v="Universitas Terbuka"/>
    <n v="5747744645130110"/>
    <s v="3915046601"/>
    <x v="0"/>
    <s v="2014"/>
    <s v="14139300101634"/>
    <s v="14-001001-0534"/>
    <d v="2014-09-02T00:00:00"/>
    <s v="Sumber Daya Perairan"/>
  </r>
  <r>
    <s v="Andina Chairun Nisa"/>
    <s v="-"/>
    <s v="M.P."/>
    <s v="- Andina Chairun Nisa, M.P."/>
    <s v="19920212 201902 2 005"/>
    <d v="1992-02-12T00:00:00"/>
    <n v="33"/>
    <s v="33 Tahun 7 Bulan"/>
    <s v="31-35"/>
    <s v="Perempuan"/>
    <s v="Penata Muda Tk.I, III/b"/>
    <d v="2020-03-01T00:00:00"/>
    <x v="1"/>
    <x v="0"/>
    <x v="3"/>
    <x v="87"/>
    <s v="3 Tahun 11 Bulan"/>
    <m/>
    <m/>
    <m/>
    <m/>
    <x v="0"/>
    <s v="KAPRODI BDI"/>
    <s v="- Andina Chairun Nisa, M.P. (Asisten Ahli)_KAPRODI BDI"/>
    <x v="15"/>
    <s v="TAK/TBP/BDI"/>
    <x v="8"/>
    <s v="Kampus Jembrana"/>
    <x v="0"/>
    <s v="S2 Budidaya Perairan"/>
    <s v="Universitas Brawijaya"/>
    <n v="5544770671230330"/>
    <s v="3912029201"/>
    <x v="0"/>
    <s v="2024"/>
    <s v="24139500910339"/>
    <s v="24-001001-0731"/>
    <d v="2024-08-01T00:00:00"/>
    <s v="Budidaya Perairan_x000a_"/>
  </r>
  <r>
    <s v="Amiqatul Fikriyah"/>
    <s v="-"/>
    <s v="S.Pi., M.Biotech."/>
    <s v="- Amiqatul Fikriyah, S.Pi., M.Biotech."/>
    <s v="19901121 201801 2 002"/>
    <d v="1990-11-21T00:00:00"/>
    <n v="34"/>
    <s v="34 Tahun 10 Bulan"/>
    <s v="31-35"/>
    <s v="Perempuan"/>
    <s v="Penata, III/c"/>
    <d v="2025-04-01T00:00:00"/>
    <x v="1"/>
    <x v="0"/>
    <x v="0"/>
    <x v="165"/>
    <s v="0 Tahun 10 Bulan"/>
    <m/>
    <m/>
    <m/>
    <m/>
    <x v="0"/>
    <s v="-"/>
    <s v="- Amiqatul Fikriyah, S.Pi., M.Biotech. (Lektor)_-"/>
    <x v="15"/>
    <s v="TAK/TBP/BDI"/>
    <x v="8"/>
    <s v="Kampus Jembrana"/>
    <x v="0"/>
    <s v="S2 Bioteknologi"/>
    <s v="Universitas Gadjah Mada"/>
    <n v="6453768669230250"/>
    <s v="3921119001"/>
    <x v="0"/>
    <s v="2023"/>
    <s v="23139500907101"/>
    <s v="23-001005-0476"/>
    <d v="2023-10-31T00:00:00"/>
    <s v="Bioteknologi Perikanan_x000a_"/>
  </r>
  <r>
    <s v="Diah Ayu Satyari Utami"/>
    <s v="-"/>
    <s v="S.Pi., M.Si."/>
    <s v="- Diah Ayu Satyari Utami, S.Pi., M.Si."/>
    <s v="19880506 201801 2 001"/>
    <d v="1988-05-06T00:00:00"/>
    <n v="37"/>
    <s v="37 Tahun 4 Bulan"/>
    <s v="36-40"/>
    <s v="Perempuan"/>
    <s v="Penata, III/c"/>
    <d v="2023-10-01T00:00:00"/>
    <x v="1"/>
    <x v="0"/>
    <x v="0"/>
    <x v="14"/>
    <s v="2 Tahun 1 Bulan"/>
    <m/>
    <m/>
    <m/>
    <m/>
    <x v="0"/>
    <s v="-"/>
    <s v="- Diah Ayu Satyari Utami, S.Pi., M.Si. (Lektor)_-"/>
    <x v="15"/>
    <s v="TAK/TBP/BDI"/>
    <x v="8"/>
    <s v="Kampus Jembrana"/>
    <x v="0"/>
    <s v="S2 Ilmu Akuakultur"/>
    <s v="Institut Pertanian Bogor"/>
    <n v="6838766667230740"/>
    <s v="3906058801"/>
    <x v="0"/>
    <s v="2023"/>
    <s v="23139500907185"/>
    <s v="23-001004-0707"/>
    <d v="2023-10-31T00:00:00"/>
    <s v="Budidaya Perairan"/>
  </r>
  <r>
    <s v="Liga Insani"/>
    <s v="-"/>
    <s v="M.P."/>
    <s v="- Liga Insani, M.P."/>
    <s v="19920223 201902 1 003"/>
    <d v="1992-02-23T00:00:00"/>
    <n v="33"/>
    <s v="33 Tahun 7 Bulan"/>
    <s v="31-35"/>
    <s v="Laki-laki"/>
    <s v="Penata Muda Tk.I, III/b"/>
    <d v="2020-03-01T00:00:00"/>
    <x v="1"/>
    <x v="0"/>
    <x v="3"/>
    <x v="87"/>
    <s v="3 Tahun 11 Bulan"/>
    <m/>
    <m/>
    <m/>
    <m/>
    <x v="0"/>
    <s v="-"/>
    <s v="- Liga Insani, M.P. (Asisten Ahli)_-"/>
    <x v="15"/>
    <s v="TAK/TBP/BDI"/>
    <x v="8"/>
    <s v="Kampus Jembrana"/>
    <x v="0"/>
    <s v="S2 Budidaya Perairan"/>
    <s v="Universitas Brawijaya"/>
    <n v="2555770671130280"/>
    <s v="3923029201"/>
    <x v="0"/>
    <s v="2024"/>
    <s v="24139500910347"/>
    <s v="24-001001-0740"/>
    <d v="2024-08-01T00:00:00"/>
    <s v="Budidaya Perairan_x000a_"/>
  </r>
  <r>
    <s v="Muhammad Chaidir Undu"/>
    <s v="-"/>
    <s v="S.Pi. M.Sc."/>
    <s v="- Muhammad Chaidir Undu, S.Pi. M.Sc."/>
    <s v="19780421 200502 1 001"/>
    <d v="1978-04-21T00:00:00"/>
    <n v="47"/>
    <s v="47 Tahun 5 Bulan"/>
    <s v="46-50"/>
    <s v="Laki-laki"/>
    <s v="Penata Tk.I, III/d"/>
    <d v="2021-04-01T00:00:00"/>
    <x v="0"/>
    <x v="0"/>
    <x v="3"/>
    <x v="87"/>
    <s v="3 Tahun 11 Bulan"/>
    <m/>
    <m/>
    <m/>
    <m/>
    <x v="0"/>
    <s v="TUBEL (1 September 2023 s.d 31 Agustus 2026)"/>
    <s v="- Muhammad Chaidir Undu, S.Pi. M.Sc. (Asisten Ahli)_TUBEL (1 September 2023 s.d 31 Agustus 2026)"/>
    <x v="15"/>
    <s v="TAK/TBP/BDI"/>
    <x v="8"/>
    <s v="Kampus Jembrana"/>
    <x v="0"/>
    <s v="S2 Geografi"/>
    <s v="The University of New South Wales"/>
    <n v="9753756657131140"/>
    <s v="3921047901"/>
    <x v="1"/>
    <m/>
    <s v="-"/>
    <s v="-"/>
    <s v="-"/>
    <s v="belum sertifikasi, karena:_x000a_1) Tidak ada/Tidak memenuhi passing grade TKDA;_x000a_2) Tidak ada/Tidak memenuhi syarat BKD memenuhi selama 2 tahun berturut-turut (Diunggah oleh PSD-PTU)_x000a__x000a_TMT Jabfung Dosen Pertama:_x000a_1 Oktober 2021_x000a_"/>
  </r>
  <r>
    <s v="Annisa Khairani Aras"/>
    <s v="-"/>
    <s v="M.Si."/>
    <s v="- Annisa Khairani Aras, M.Si."/>
    <s v="19890707 201902 2 010"/>
    <d v="1989-07-07T00:00:00"/>
    <n v="36"/>
    <s v="36 Tahun 2 Bulan"/>
    <s v="36-40"/>
    <s v="Perempuan"/>
    <s v="Penata, III/c"/>
    <d v="2025-04-01T00:00:00"/>
    <x v="1"/>
    <x v="0"/>
    <x v="0"/>
    <x v="165"/>
    <s v="0 Tahun 10 Bulan"/>
    <m/>
    <m/>
    <m/>
    <m/>
    <x v="0"/>
    <s v="-"/>
    <s v="- Annisa Khairani Aras, M.Si. (Lektor)_-"/>
    <x v="15"/>
    <s v="TAK/TBP/BDI"/>
    <x v="8"/>
    <s v="Kampus Jembrana"/>
    <x v="0"/>
    <s v="S2 Ilmu Akuakultur"/>
    <s v="Institut Pertanian Bogor"/>
    <n v="8039767668230450"/>
    <s v="3907078901"/>
    <x v="0"/>
    <s v="2024"/>
    <s v="24139500910352"/>
    <s v="24-001001-0728"/>
    <d v="2024-08-01T00:00:00"/>
    <s v="Budidaya Perairan_x000a_"/>
  </r>
  <r>
    <s v="Arie Kiswanto"/>
    <s v="-"/>
    <s v="S.St.Pi., M.Tr.Pi."/>
    <s v="- Arie Kiswanto, S.St.Pi., M.Tr.Pi."/>
    <s v="19790703 200312 1 003"/>
    <d v="1979-07-03T00:00:00"/>
    <n v="46"/>
    <s v="46 Tahun 2 Bulan"/>
    <s v="46-50"/>
    <s v="Laki-laki"/>
    <s v="Penata Tk.I, III/d"/>
    <d v="2022-04-01T00:00:00"/>
    <x v="1"/>
    <x v="0"/>
    <x v="0"/>
    <x v="114"/>
    <s v="2 Tahun 3 Bulan"/>
    <m/>
    <m/>
    <m/>
    <m/>
    <x v="0"/>
    <s v="-"/>
    <s v="- Arie Kiswanto, S.St.Pi., M.Tr.Pi. (Lektor)_-"/>
    <x v="15"/>
    <s v="TAK/TBP/BDI"/>
    <x v="8"/>
    <s v="Kampus Jembrana"/>
    <x v="0"/>
    <s v="S2 Pemanfaatan Sumber Daya Perikanan"/>
    <s v="Sekolah Tinggi Perikanan"/>
    <n v="1035757658110050"/>
    <s v="3903077901"/>
    <x v="1"/>
    <m/>
    <s v="-"/>
    <s v="-"/>
    <s v="-"/>
    <s v="belum sertifikasi, karena:_x000a_1) Masa Kerja dan/atau Masa Fungsional anda kurang dari 2 tahun;_x000a_2) Tidak ada/Tidak memenuhi passing grade TKBI;_x000a_3) Tidak ada/Tidak memenuhi passing grade TKDA;_x000a_4) Tidak ada/Tidak memenuhi Pekerti/AA_x000a__x000a_TMT Jabfung Dosen Pertama:_x000a_16 Juni 2023_x000a_"/>
  </r>
  <r>
    <s v="Diklawati Jatayu"/>
    <s v="-"/>
    <s v="M.P."/>
    <s v="- Diklawati Jatayu, M.P."/>
    <s v="19940614 202012 2 002"/>
    <d v="1994-06-14T00:00:00"/>
    <n v="31"/>
    <s v="31 Tahun 3 Bulan"/>
    <s v="31-35"/>
    <s v="Perempuan"/>
    <s v="Penata Muda Tk.I, III/b"/>
    <d v="2022-02-01T00:00:00"/>
    <x v="1"/>
    <x v="0"/>
    <x v="3"/>
    <x v="135"/>
    <s v="2 Tahun 7 Bulan"/>
    <m/>
    <m/>
    <m/>
    <m/>
    <x v="0"/>
    <s v="-"/>
    <s v="- Diklawati Jatayu, M.P. (Asisten Ahli)_-"/>
    <x v="15"/>
    <s v="TAK/TBP/BDI"/>
    <x v="8"/>
    <s v="Kampus Jembrana"/>
    <x v="0"/>
    <s v="S2 Budidaya Perairan"/>
    <s v="Universitas Brawijaya"/>
    <n v="7946772673230260"/>
    <s v="3914069401"/>
    <x v="1"/>
    <m/>
    <s v="-"/>
    <s v="-"/>
    <s v="-"/>
    <s v="belum sertifikasi, karena:_x000a_1) Masa Kerja dan/atau Masa Fungsional anda kurang dari 2 tahun;_x000a_2) Tidak ada/Tidak memenuhi passing grade TKBI;_x000a_3) Tidak ada/Tidak memenuhi passing grade TKDA;_x000a__x000a_TMT Jabfung Dosen Pertama:_x000a_16 Februari 2023_x000a_"/>
  </r>
  <r>
    <s v="Anik Kusmiatun"/>
    <s v="-"/>
    <s v="M.Si."/>
    <s v="- Anik Kusmiatun, M.Si."/>
    <s v="19870326 202012 2 003"/>
    <d v="1987-03-26T00:00:00"/>
    <n v="38"/>
    <s v="38 Tahun 6 Bulan"/>
    <s v="36-40"/>
    <s v="Perempuan"/>
    <s v="Penata Muda Tk.I, III/b"/>
    <d v="2022-02-01T00:00:00"/>
    <x v="1"/>
    <x v="0"/>
    <x v="3"/>
    <x v="135"/>
    <s v="2 Tahun 7 Bulan"/>
    <m/>
    <m/>
    <m/>
    <m/>
    <x v="0"/>
    <s v="-"/>
    <s v="- Anik Kusmiatun, M.Si. (Asisten Ahli)_-"/>
    <x v="15"/>
    <s v="TAK/TBP/BDI"/>
    <x v="8"/>
    <s v="Kampus Jembrana"/>
    <x v="0"/>
    <s v="S2 Mikrobiologi"/>
    <s v="Institut Pertanian Bogor"/>
    <n v="2658765666210080"/>
    <s v="3926038701"/>
    <x v="1"/>
    <m/>
    <s v="-"/>
    <s v="-"/>
    <s v="-"/>
    <s v="belum sertifikasi, karena:_x000a_1) Masa Kerja dan/atau Masa Fungsional anda kurang dari 2 tahun;_x000a_2) Tidak ada/Tidak memenuhi passing grade TKBI;_x000a_3) Tidak ada/Tidak memenuhi passing grade TKDA;_x000a__x000a_TMT Jabfung Dosen Pertama:_x000a_16 Februari 2023_x000a_"/>
  </r>
  <r>
    <s v="Rostam Alfandi"/>
    <s v="-"/>
    <s v="S.H."/>
    <s v="- Rostam Alfandi, S.H."/>
    <s v="19830317 200801 1 009"/>
    <d v="1983-03-17T00:00:00"/>
    <n v="42"/>
    <s v="42 Tahun 6 Bulan"/>
    <s v="41-45"/>
    <s v="Laki-laki"/>
    <s v="Penata Tk.I, III/d"/>
    <d v="2020-04-01T00:00:00"/>
    <x v="1"/>
    <x v="3"/>
    <x v="4"/>
    <x v="39"/>
    <s v="125 Tahun 8 Bulan"/>
    <s v="Kepala Subbagian Umum"/>
    <d v="2021-12-21T00:00:00"/>
    <s v="Urusan Tata Usaha dan Kerumahtanggaan (Administrasi/Teknis)"/>
    <s v="Pelaksana Administrasi Wakil Direktur II"/>
    <x v="0"/>
    <s v="-"/>
    <s v="- Rostam Alfandi, S.H. (Kepala Subbagian Umum)_-"/>
    <x v="2"/>
    <m/>
    <x v="8"/>
    <s v="Kampus Jembrana"/>
    <x v="3"/>
    <s v="S1 Ilmu Hukum"/>
    <s v="Universitas Airlangga"/>
    <m/>
    <m/>
    <x v="2"/>
    <m/>
    <m/>
    <m/>
    <m/>
    <m/>
  </r>
  <r>
    <s v="Ahmad Azwar"/>
    <s v="-"/>
    <s v="S.St.Pi., M.M."/>
    <s v="- Ahmad Azwar, S.St.Pi., M.M."/>
    <s v="19850519 201407 1 002"/>
    <d v="1985-05-19T00:00:00"/>
    <n v="40"/>
    <s v="40 Tahun 4 Bulan"/>
    <s v="36-40"/>
    <s v="Laki-laki"/>
    <s v="Penata Muda Tk.I, III/b"/>
    <d v="2022-04-01T00:00:00"/>
    <x v="1"/>
    <x v="4"/>
    <x v="4"/>
    <x v="39"/>
    <s v="125 Tahun 8 Bulan"/>
    <s v="Analis Sumber Daya Manusia Aparatur Ahli Pertama"/>
    <d v="2025-02-05T00:00:00"/>
    <s v="Urusan Kepegawaian"/>
    <s v="Pelaksana Administrasi Wakil Direktur II"/>
    <x v="2"/>
    <s v="-"/>
    <s v="- Ahmad Azwar, S.St.Pi., M.M. (Analis Sumber Daya Manusia Aparatur Ahli Pertama)_-"/>
    <x v="2"/>
    <m/>
    <x v="8"/>
    <s v="Kampus Jembrana"/>
    <x v="0"/>
    <s v="S2 Manajemen"/>
    <s v="STIE Nobel Indonesia Makassar"/>
    <m/>
    <m/>
    <x v="2"/>
    <m/>
    <m/>
    <m/>
    <m/>
    <m/>
  </r>
  <r>
    <s v="Dwi Siswo Handoko"/>
    <s v="-"/>
    <s v="S.St.Pi."/>
    <s v="- Dwi Siswo Handoko, S.St.Pi."/>
    <s v="19821006 200502 1 001"/>
    <d v="1982-10-06T00:00:00"/>
    <n v="42"/>
    <s v="42 Tahun 11 Bulan"/>
    <s v="41-45"/>
    <s v="Laki-laki"/>
    <s v="Penata Tk.I, III/d"/>
    <d v="2023-10-01T00:00:00"/>
    <x v="1"/>
    <x v="4"/>
    <x v="4"/>
    <x v="39"/>
    <s v="125 Tahun 8 Bulan"/>
    <s v="Pengembang Teknologi Pembelajaran Ahli Muda"/>
    <d v="2020-09-29T00:00:00"/>
    <m/>
    <m/>
    <x v="18"/>
    <s v="-"/>
    <s v="- Dwi Siswo Handoko, S.St.Pi. (Pengembang Teknologi Pembelajaran Ahli Muda)_-"/>
    <x v="2"/>
    <m/>
    <x v="8"/>
    <s v="Kampus Jembrana"/>
    <x v="3"/>
    <s v="D4 Teknologi Pengolahan Hasil Perikanan "/>
    <s v="Sekolah Tinggi Perikanan"/>
    <m/>
    <m/>
    <x v="2"/>
    <m/>
    <m/>
    <m/>
    <m/>
    <m/>
  </r>
  <r>
    <s v="Abu Khoir"/>
    <s v="-"/>
    <s v="A.Md., S.P."/>
    <s v="- Abu Khoir, A.Md., S.P."/>
    <s v="19870525 201012 1 003"/>
    <d v="1987-05-25T00:00:00"/>
    <n v="38"/>
    <s v="38 Tahun 4 Bulan"/>
    <s v="36-40"/>
    <s v="Laki-laki"/>
    <s v="Penata, III/c"/>
    <d v="2025-06-01T00:00:00"/>
    <x v="1"/>
    <x v="4"/>
    <x v="4"/>
    <x v="39"/>
    <s v="125 Tahun 8 Bulan"/>
    <s v="Analis Pengelolaan Keuangan APBN Ahli Muda"/>
    <d v="2025-03-01T00:00:00"/>
    <m/>
    <m/>
    <x v="8"/>
    <s v="-"/>
    <s v="- Abu Khoir, A.Md., S.P. (Analis Pengelolaan Keuangan APBN Ahli Muda)_-"/>
    <x v="2"/>
    <m/>
    <x v="8"/>
    <s v="Kampus Jembrana"/>
    <x v="3"/>
    <s v="S1 Agribisnis"/>
    <s v="Universitas Terbuka"/>
    <m/>
    <m/>
    <x v="2"/>
    <m/>
    <m/>
    <m/>
    <m/>
    <m/>
  </r>
  <r>
    <s v="Subkhan Misbah"/>
    <s v="-"/>
    <s v="A.Md., S.A.P."/>
    <s v="- Subkhan Misbah, A.Md., S.A.P."/>
    <s v="19810625 200912 1 001"/>
    <d v="1981-06-25T00:00:00"/>
    <n v="44"/>
    <s v="44 Tahun 3 Bulan"/>
    <s v="41-45"/>
    <s v="Laki-laki"/>
    <s v="Penata Muda Tk.I, III/b"/>
    <d v="2023-04-01T00:00:00"/>
    <x v="1"/>
    <x v="4"/>
    <x v="4"/>
    <x v="39"/>
    <s v="125 Tahun 8 Bulan"/>
    <s v="Analis Pengelolaan Keuangan APBN Ahli Pertama"/>
    <d v="2020-09-29T00:00:00"/>
    <m/>
    <m/>
    <x v="8"/>
    <s v="-"/>
    <s v="- Subkhan Misbah, A.Md., S.A.P. (Analis Pengelolaan Keuangan APBN Ahli Pertama)_-"/>
    <x v="2"/>
    <m/>
    <x v="8"/>
    <s v="Kampus Jembrana"/>
    <x v="3"/>
    <s v="S1 Ilmu Administrasi Negara"/>
    <s v="Universitas Terbuka"/>
    <m/>
    <m/>
    <x v="2"/>
    <m/>
    <m/>
    <m/>
    <m/>
    <m/>
  </r>
  <r>
    <s v="Agoes Heryanto"/>
    <s v="-"/>
    <s v="A.Md."/>
    <s v="- Agoes Heryanto, A.Md."/>
    <s v="19910814 201801 1 001"/>
    <d v="1991-08-14T00:00:00"/>
    <n v="34"/>
    <s v="34 Tahun 1 Bulan"/>
    <s v="31-35"/>
    <s v="Laki-laki"/>
    <s v="Penata Muda, III/a"/>
    <d v="2025-04-01T00:00:00"/>
    <x v="1"/>
    <x v="4"/>
    <x v="4"/>
    <x v="39"/>
    <s v="125 Tahun 8 Bulan"/>
    <s v="Pranata Keuangan APBN Mahir"/>
    <d v="2025-08-01T00:00:00"/>
    <m/>
    <m/>
    <x v="11"/>
    <s v="-"/>
    <s v="- Agoes Heryanto, A.Md. (Pranata Keuangan APBN Mahir)_-"/>
    <x v="2"/>
    <m/>
    <x v="8"/>
    <s v="Kampus Jembrana"/>
    <x v="7"/>
    <s v="D3 Budidaya Kelautan"/>
    <s v="Universitas Pendidikan Ganesha"/>
    <m/>
    <m/>
    <x v="2"/>
    <m/>
    <m/>
    <m/>
    <m/>
    <m/>
  </r>
  <r>
    <s v="Mega Budi Nurvadila"/>
    <s v="-"/>
    <s v="A.Md.Pi."/>
    <s v="- Mega Budi Nurvadila, A.Md.Pi."/>
    <s v="19940204 201801 2 002"/>
    <d v="1994-02-04T00:00:00"/>
    <n v="31"/>
    <s v="31 Tahun 7 Bulan"/>
    <s v="31-35"/>
    <s v="Perempuan"/>
    <s v="Penata Muda, III/a"/>
    <d v="2025-06-01T00:00:00"/>
    <x v="1"/>
    <x v="4"/>
    <x v="4"/>
    <x v="39"/>
    <s v="125 Tahun 8 Bulan"/>
    <s v="Pranata Keuangan APBN Mahir"/>
    <d v="2025-03-01T00:00:00"/>
    <m/>
    <m/>
    <x v="11"/>
    <s v="-"/>
    <s v="- Mega Budi Nurvadila, A.Md.Pi. (Pranata Keuangan APBN Mahir)_-"/>
    <x v="2"/>
    <m/>
    <x v="8"/>
    <s v="Kampus Jembrana"/>
    <x v="7"/>
    <s v="D3 Teknologi Pengolahan Hasil Perikanan"/>
    <s v="Akademi Perikanan Sidoarjo"/>
    <m/>
    <m/>
    <x v="2"/>
    <m/>
    <m/>
    <m/>
    <m/>
    <m/>
  </r>
  <r>
    <s v="Robertus Bellarminus Cengga"/>
    <s v="-"/>
    <s v="S.T., M.T."/>
    <s v="- Robertus Bellarminus Cengga, S.T., M.T."/>
    <s v="19790905 200801 1 013"/>
    <d v="1979-09-05T00:00:00"/>
    <n v="46"/>
    <s v="46 Tahun 0 Bulan"/>
    <s v="46-50"/>
    <s v="Laki-laki"/>
    <s v="Penata Tk.I, III/d"/>
    <d v="2020-04-01T00:00:00"/>
    <x v="2"/>
    <x v="4"/>
    <x v="4"/>
    <x v="39"/>
    <s v="125 Tahun 8 Bulan"/>
    <s v="Pengelola Pengadaan Barang/Jasa"/>
    <d v="2022-11-02T00:00:00"/>
    <m/>
    <m/>
    <x v="9"/>
    <s v="Mutasi ke Biro Umum KKP per 1 April 2024"/>
    <s v="- Robertus Bellarminus Cengga, S.T., M.T. ()_Mutasi ke Biro Umum KKP per 1 April 2024"/>
    <x v="2"/>
    <m/>
    <x v="8"/>
    <s v="Jembrana"/>
    <x v="0"/>
    <s v="Teknik Sipil"/>
    <s v="Universitas 17 Agustus 1945 Surabaya"/>
    <m/>
    <m/>
    <x v="2"/>
    <m/>
    <m/>
    <m/>
    <m/>
    <m/>
  </r>
  <r>
    <s v="Vanesia Aurora"/>
    <s v="-"/>
    <s v="S.IP."/>
    <s v="- Vanesia Aurora, S.IP."/>
    <s v="19940922 202321 2 031"/>
    <d v="1994-09-22T00:00:00"/>
    <n v="31"/>
    <s v="31 Tahun 0 Bulan"/>
    <s v="31-35"/>
    <s v="Perempuan"/>
    <s v="IX"/>
    <d v="2023-08-01T00:00:00"/>
    <x v="1"/>
    <x v="5"/>
    <x v="4"/>
    <x v="39"/>
    <s v="125 Tahun 8 Bulan"/>
    <s v="Pustakawan Pertama"/>
    <d v="2023-08-01T00:00:00"/>
    <m/>
    <m/>
    <x v="10"/>
    <s v="-"/>
    <s v="- Vanesia Aurora, S.IP. (Pustakawan Pertama)_-"/>
    <x v="2"/>
    <m/>
    <x v="8"/>
    <s v="Kampus Jembrana"/>
    <x v="3"/>
    <s v="S1 Ilmu Informasi dan Perpustakaan"/>
    <s v="Universitas Airlangga"/>
    <m/>
    <m/>
    <x v="2"/>
    <m/>
    <m/>
    <m/>
    <m/>
    <m/>
  </r>
  <r>
    <s v="I Gede Rezza Mahendra"/>
    <s v="-"/>
    <s v="S.Tr.Pi."/>
    <s v="- I Gede Rezza Mahendra, S.Tr.Pi."/>
    <s v="19961101 202321 1 012"/>
    <d v="1996-11-01T00:00:00"/>
    <n v="28"/>
    <s v="28 Tahun 10 Bulan"/>
    <s v="26-30"/>
    <s v="Laki-laki"/>
    <s v="IX"/>
    <d v="2023-08-01T00:00:00"/>
    <x v="1"/>
    <x v="5"/>
    <x v="4"/>
    <x v="39"/>
    <s v="125 Tahun 8 Bulan"/>
    <s v="Pranata Laboratorium Pendidikan Ahli Pertama"/>
    <d v="2023-08-01T00:00:00"/>
    <m/>
    <m/>
    <x v="3"/>
    <s v="-"/>
    <s v="- I Gede Rezza Mahendra, S.Tr.Pi. (Pranata Laboratorium Pendidikan Ahli Pertama)_-"/>
    <x v="2"/>
    <m/>
    <x v="8"/>
    <s v="Kampus Jembrana"/>
    <x v="3"/>
    <s v="D4 Teknologi Akuakultur"/>
    <s v="Sekolah Tinggi Perikanan"/>
    <m/>
    <m/>
    <x v="2"/>
    <m/>
    <m/>
    <m/>
    <m/>
    <m/>
  </r>
  <r>
    <s v="Made Wahyu Satria Putra"/>
    <s v="-"/>
    <s v="S.Kom."/>
    <s v="- Made Wahyu Satria Putra, S.Kom."/>
    <s v="19931107 202321 1 014"/>
    <d v="1993-11-07T00:00:00"/>
    <n v="31"/>
    <s v="31 Tahun 10 Bulan"/>
    <s v="31-35"/>
    <s v="Laki-laki"/>
    <s v="IX"/>
    <d v="2023-11-01T00:00:00"/>
    <x v="1"/>
    <x v="5"/>
    <x v="4"/>
    <x v="39"/>
    <s v="125 Tahun 8 Bulan"/>
    <s v="Pranata Komputer Ahli Pertama"/>
    <d v="2023-11-01T00:00:00"/>
    <m/>
    <m/>
    <x v="13"/>
    <s v="-"/>
    <s v="- Made Wahyu Satria Putra, S.Kom. (Pranata Komputer Ahli Pertama)_-"/>
    <x v="2"/>
    <m/>
    <x v="8"/>
    <s v="Kampus Jembrana"/>
    <x v="3"/>
    <s v="S1 Sistem Informasi"/>
    <s v="STMIK STIKOM Bali"/>
    <m/>
    <m/>
    <x v="2"/>
    <m/>
    <m/>
    <m/>
    <m/>
    <m/>
  </r>
  <r>
    <s v="Arie Goase Imege"/>
    <s v="-"/>
    <s v="A.Md."/>
    <s v="- Arie Goase Imege, A.Md."/>
    <s v="19840227 202421 2 002"/>
    <d v="1984-02-27T00:00:00"/>
    <n v="41"/>
    <s v="41 Tahun 7 Bulan"/>
    <s v="41-45"/>
    <s v="Perempuan"/>
    <s v="VII"/>
    <d v="2024-03-01T00:00:00"/>
    <x v="1"/>
    <x v="5"/>
    <x v="4"/>
    <x v="39"/>
    <s v="125 Tahun 8 Bulan"/>
    <s v="Pranata Laboratorium Pendidikan Pelaksana"/>
    <d v="2024-03-01T00:00:00"/>
    <m/>
    <m/>
    <x v="3"/>
    <s v="-"/>
    <s v="- Arie Goase Imege, A.Md. (Pranata Laboratorium Pendidikan Pelaksana)_-"/>
    <x v="2"/>
    <m/>
    <x v="8"/>
    <s v="Kampus Jembrana"/>
    <x v="7"/>
    <s v="D3 Teknologi Pengolahan Hasil Perikanan"/>
    <s v="Akademi Perikanan Sidoarjo"/>
    <m/>
    <m/>
    <x v="2"/>
    <m/>
    <m/>
    <m/>
    <m/>
    <m/>
  </r>
  <r>
    <s v="Ni Made Anggun Pradnyani Putri"/>
    <s v="-"/>
    <s v="A.Md.Pi."/>
    <s v="- Ni Made Anggun Pradnyani Putri, A.Md.Pi."/>
    <s v="-"/>
    <d v="1999-02-20T00:00:00"/>
    <n v="26"/>
    <s v="26 Tahun 7 Bulan"/>
    <s v="26-30"/>
    <s v="Perempuan"/>
    <s v="-"/>
    <s v="-"/>
    <x v="1"/>
    <x v="7"/>
    <x v="4"/>
    <x v="39"/>
    <s v="125 Tahun 8 Bulan"/>
    <s v="Sekretaris Pusbinter"/>
    <d v="2025-01-10T00:00:00"/>
    <s v="Urusan Pembinaan Karakter"/>
    <s v="Pelaksana Administrasi Wakil Direktur III"/>
    <x v="0"/>
    <s v="-"/>
    <s v="- Ni Made Anggun Pradnyani Putri, A.Md.Pi. (Sekretaris Pusbinter)_-"/>
    <x v="2"/>
    <m/>
    <x v="8"/>
    <s v="Kampus Jembrana"/>
    <x v="7"/>
    <s v="D3 Pengolahan Hasil Laut"/>
    <s v="Politeknik Kelautan dan Perikanan Jembrana"/>
    <m/>
    <m/>
    <x v="2"/>
    <m/>
    <m/>
    <m/>
    <m/>
    <m/>
  </r>
  <r>
    <s v="Made Tisna Adhi Bharata"/>
    <s v="-"/>
    <s v="S.Pi."/>
    <s v="- Made Tisna Adhi Bharata, S.Pi."/>
    <s v="-"/>
    <d v="1995-06-16T00:00:00"/>
    <n v="30"/>
    <s v="30 Tahun 3 Bulan"/>
    <s v="26-30"/>
    <s v="Laki-laki"/>
    <s v="-"/>
    <s v="-"/>
    <x v="1"/>
    <x v="6"/>
    <x v="4"/>
    <x v="39"/>
    <s v="125 Tahun 8 Bulan"/>
    <s v="Kepala Unit Kesehatan"/>
    <d v="2025-01-10T00:00:00"/>
    <s v="Urusan Pembinaan Karakter"/>
    <s v="Pelaksana Administrasi Wakil Direktur III"/>
    <x v="0"/>
    <s v="-"/>
    <s v="- Made Tisna Adhi Bharata, S.Pi. (Kepala Unit Kesehatan)_-"/>
    <x v="2"/>
    <m/>
    <x v="8"/>
    <s v="Kampus Jembrana"/>
    <x v="3"/>
    <s v="S1 Pemanfaatan Sumber Daya Perikanan"/>
    <s v="Universitas Dr. Soetomo"/>
    <m/>
    <m/>
    <x v="2"/>
    <m/>
    <m/>
    <m/>
    <m/>
    <m/>
  </r>
  <r>
    <s v="Bayu Kurnianto"/>
    <s v="-"/>
    <s v="S.ST.Pi."/>
    <s v="- Bayu Kurnianto, S.ST.Pi."/>
    <s v="-"/>
    <d v="1994-08-20T00:00:00"/>
    <n v="31"/>
    <s v="31 Tahun 1 Bulan"/>
    <s v="31-35"/>
    <s v="Laki-laki"/>
    <s v="-"/>
    <s v="-"/>
    <x v="1"/>
    <x v="6"/>
    <x v="4"/>
    <x v="39"/>
    <s v="125 Tahun 8 Bulan"/>
    <s v="Pelaksana Laboratorium Bioteknologi Kelautan dan Perikanan"/>
    <d v="2025-01-10T00:00:00"/>
    <s v="Urusan Pendidikan, Penelitian dan Pengabdian Masyarakat"/>
    <s v="Pelaksana Administrasi Wakil Direktur I"/>
    <x v="0"/>
    <s v="-"/>
    <s v="- Bayu Kurnianto, S.ST.Pi. (Pelaksana Laboratorium Bioteknologi Kelautan dan Perikanan)_-"/>
    <x v="2"/>
    <m/>
    <x v="8"/>
    <s v="Kampus Jembrana"/>
    <x v="3"/>
    <s v="D4 Teknologi Akuakultur"/>
    <s v="Sekolah Tinggi Perikanan"/>
    <m/>
    <m/>
    <x v="2"/>
    <m/>
    <m/>
    <m/>
    <m/>
    <m/>
  </r>
  <r>
    <s v="drh. Dwi Widanantha Yogi Indra Yudha"/>
    <s v="-"/>
    <s v="S.KH."/>
    <s v="- drh. Dwi Widanantha Yogi Indra Yudha, S.KH."/>
    <s v="-"/>
    <d v="1993-05-04T00:00:00"/>
    <n v="32"/>
    <s v="32 Tahun 4 Bulan"/>
    <s v="31-35"/>
    <s v="Laki-laki"/>
    <s v="-"/>
    <s v="-"/>
    <x v="2"/>
    <x v="6"/>
    <x v="4"/>
    <x v="39"/>
    <s v="125 Tahun 8 Bulan"/>
    <s v="Pranata Laboratorium Prodi BDI"/>
    <m/>
    <s v="Urusan Pendidikan, Penelitian dan Pengabdian Masyarakat"/>
    <s v="Pelaksana Administrasi Wakil Direktur I"/>
    <x v="0"/>
    <s v="Diterima PPPK di Pemda Nganjuk"/>
    <s v="- drh. Dwi Widanantha Yogi Indra Yudha, S.KH. ()_Diterima PPPK di Pemda Nganjuk"/>
    <x v="2"/>
    <m/>
    <x v="8"/>
    <s v="Jembrana"/>
    <x v="3"/>
    <s v="S1 Profesi Dokter Hewan"/>
    <s v="Universitas Udayana"/>
    <m/>
    <m/>
    <x v="2"/>
    <m/>
    <m/>
    <m/>
    <m/>
    <m/>
  </r>
  <r>
    <s v="I Wayan Adi Sastika"/>
    <s v="-"/>
    <s v="S.Pi."/>
    <s v="- I Wayan Adi Sastika, S.Pi."/>
    <s v="-"/>
    <d v="1992-05-27T00:00:00"/>
    <n v="33"/>
    <s v="33 Tahun 4 Bulan"/>
    <s v="31-35"/>
    <s v="Laki-laki"/>
    <s v="-"/>
    <s v="-"/>
    <x v="1"/>
    <x v="6"/>
    <x v="4"/>
    <x v="39"/>
    <s v="125 Tahun 8 Bulan"/>
    <s v="Pelaksana TEFA Perikanan Tangkap"/>
    <d v="2025-01-10T00:00:00"/>
    <s v="Urusan Pendidikan, Penelitian dan Pengabdian Masyarakat"/>
    <s v="Pelaksana Administrasi Wakil Direktur I"/>
    <x v="0"/>
    <s v="-"/>
    <s v="- I Wayan Adi Sastika, S.Pi. (Pelaksana TEFA Perikanan Tangkap)_-"/>
    <x v="2"/>
    <m/>
    <x v="8"/>
    <s v="Kampus Jembrana"/>
    <x v="3"/>
    <s v="S1 Pemanfaatan Sumber Daya Perikanan"/>
    <s v="Universitas Dr. Soetomo"/>
    <m/>
    <m/>
    <x v="2"/>
    <m/>
    <m/>
    <m/>
    <m/>
    <m/>
  </r>
  <r>
    <s v="Made Devi Kurniawati"/>
    <s v="-"/>
    <s v="S.Pi."/>
    <s v="- Made Devi Kurniawati, S.Pi."/>
    <s v="-"/>
    <d v="1995-06-11T00:00:00"/>
    <n v="30"/>
    <s v="30 Tahun 3 Bulan"/>
    <s v="26-30"/>
    <s v="Perempuan"/>
    <s v="-"/>
    <s v="-"/>
    <x v="1"/>
    <x v="7"/>
    <x v="4"/>
    <x v="39"/>
    <s v="125 Tahun 8 Bulan"/>
    <s v="Sekretaris Direktur"/>
    <d v="2025-01-10T00:00:00"/>
    <s v="Urusan Tata Usaha dan Kerumahtanggaan (Administrasi/Teknis)"/>
    <s v="Pelaksana Administrasi Wakil Direktur II"/>
    <x v="0"/>
    <s v="-"/>
    <s v="- Made Devi Kurniawati, S.Pi. (Sekretaris Direktur)_-"/>
    <x v="2"/>
    <m/>
    <x v="8"/>
    <s v="Kampus Jembrana"/>
    <x v="3"/>
    <s v="S1 Budidaya Perairan"/>
    <s v="Universitas Dr. Soetomo"/>
    <m/>
    <m/>
    <x v="2"/>
    <m/>
    <m/>
    <m/>
    <m/>
    <m/>
  </r>
  <r>
    <s v="Made Wisnu Wiyasa"/>
    <s v="-"/>
    <s v="A.Md.Pi."/>
    <s v="- Made Wisnu Wiyasa, A.Md.Pi."/>
    <s v="-"/>
    <d v="2001-05-02T00:00:00"/>
    <n v="24"/>
    <s v="24 Tahun 4 Bulan"/>
    <s v="21-25"/>
    <s v="Laki-laki"/>
    <s v="-"/>
    <s v="-"/>
    <x v="1"/>
    <x v="7"/>
    <x v="4"/>
    <x v="39"/>
    <s v="125 Tahun 8 Bulan"/>
    <s v="Pelaksana TEFA SFV dan Multi Spesies"/>
    <d v="2025-01-10T00:00:00"/>
    <s v="Urusan Pendidikan, Penelitian dan Pengabdian Masyarakat"/>
    <s v="Pelaksana Administrasi Wakil Direktur I"/>
    <x v="0"/>
    <s v="-"/>
    <s v="- Made Wisnu Wiyasa, A.Md.Pi. (Pelaksana TEFA SFV dan Multi Spesies)_-"/>
    <x v="2"/>
    <m/>
    <x v="8"/>
    <s v="Kampus Jembrana"/>
    <x v="7"/>
    <s v="D3 Budi Daya Ikan"/>
    <s v="Politeknik Kelautan dan Perikanan Jembrana"/>
    <m/>
    <m/>
    <x v="2"/>
    <m/>
    <m/>
    <m/>
    <m/>
    <m/>
  </r>
  <r>
    <s v="Ayu Andika"/>
    <s v="-"/>
    <s v="S.E."/>
    <s v="- Ayu Andika, S.E."/>
    <s v="-"/>
    <d v="1997-07-16T00:00:00"/>
    <n v="28"/>
    <s v="28 Tahun 2 Bulan"/>
    <s v="26-30"/>
    <s v="Perempuan"/>
    <s v="-"/>
    <s v="-"/>
    <x v="1"/>
    <x v="6"/>
    <x v="4"/>
    <x v="39"/>
    <s v="125 Tahun 8 Bulan"/>
    <s v="Pengadministrasi Keuangan dan Barang Persediaan"/>
    <d v="2025-01-10T00:00:00"/>
    <s v="Urusan Keuangan dan Pengelolaan Barang Milik Negara"/>
    <s v="Pelaksana Administrasi Wakil Direktur II"/>
    <x v="0"/>
    <s v="-"/>
    <s v="- Ayu Andika, S.E. (Pengadministrasi Keuangan dan Barang Persediaan)_-"/>
    <x v="2"/>
    <m/>
    <x v="8"/>
    <s v="Kampus Jembrana"/>
    <x v="3"/>
    <s v="S1 Akuntansi"/>
    <s v="Universitas Ganesha"/>
    <m/>
    <m/>
    <x v="2"/>
    <m/>
    <m/>
    <m/>
    <m/>
    <m/>
  </r>
  <r>
    <s v="Nurdiansyah"/>
    <s v="-"/>
    <s v="S.H."/>
    <s v="- Nurdiansyah, S.H."/>
    <s v="-"/>
    <d v="1992-05-18T00:00:00"/>
    <n v="33"/>
    <s v="33 Tahun 4 Bulan"/>
    <s v="31-35"/>
    <s v="Laki-laki"/>
    <s v="-"/>
    <s v="-"/>
    <x v="1"/>
    <x v="6"/>
    <x v="4"/>
    <x v="39"/>
    <s v="125 Tahun 8 Bulan"/>
    <s v="Pengadministrasi Keuangan, Operator SAKTI, dan PBJ"/>
    <d v="2025-01-10T00:00:00"/>
    <s v="Urusan Keuangan dan Pengelolaan Barang Milik Negara"/>
    <s v="Pelaksana Administrasi Wakil Direktur II"/>
    <x v="0"/>
    <s v="-"/>
    <s v="- Nurdiansyah, S.H. (Pengadministrasi Keuangan, Operator SAKTI, dan PBJ)_-"/>
    <x v="2"/>
    <m/>
    <x v="8"/>
    <s v="Kampus Jembrana"/>
    <x v="3"/>
    <s v="S1 Ilmu Hukum"/>
    <s v="Universitas Jember"/>
    <m/>
    <m/>
    <x v="2"/>
    <m/>
    <m/>
    <m/>
    <m/>
    <m/>
  </r>
  <r>
    <s v="Indah Ayu Novita Sari"/>
    <s v="-"/>
    <s v="-"/>
    <s v="- Indah Ayu Novita Sari, -"/>
    <s v="-"/>
    <d v="1998-12-12T00:00:00"/>
    <n v="26"/>
    <s v="26 Tahun 9 Bulan"/>
    <s v="26-30"/>
    <s v="Perempuan"/>
    <s v="-"/>
    <s v="-"/>
    <x v="1"/>
    <x v="6"/>
    <x v="4"/>
    <x v="39"/>
    <s v="125 Tahun 8 Bulan"/>
    <s v="Pengadministrasi Keuangan"/>
    <d v="2025-01-10T00:00:00"/>
    <s v="Urusan Keuangan dan Pengelolaan Barang Milik Negara"/>
    <s v="Pelaksana Administrasi Wakil Direktur II"/>
    <x v="0"/>
    <s v="-"/>
    <s v="- Indah Ayu Novita Sari, - (Pengadministrasi Keuangan)_-"/>
    <x v="2"/>
    <m/>
    <x v="8"/>
    <s v="Kampus Jembrana"/>
    <x v="4"/>
    <s v="-"/>
    <s v="-"/>
    <m/>
    <m/>
    <x v="2"/>
    <m/>
    <m/>
    <m/>
    <m/>
    <m/>
  </r>
  <r>
    <s v="Habi Maulana"/>
    <s v="-"/>
    <s v="-"/>
    <s v="- Habi Maulana, -"/>
    <s v="-"/>
    <d v="1994-08-29T00:00:00"/>
    <n v="31"/>
    <s v="31 Tahun 1 Bulan"/>
    <s v="31-35"/>
    <s v="Laki-laki"/>
    <s v="-"/>
    <s v="-"/>
    <x v="1"/>
    <x v="6"/>
    <x v="4"/>
    <x v="39"/>
    <s v="125 Tahun 8 Bulan"/>
    <s v="Pelaksana Administrasi Akademik dan Ketarunaan"/>
    <d v="2025-01-10T00:00:00"/>
    <s v="Urusan Administrasi Ketarunaan dan Alumni"/>
    <s v="Pelaksana Administrasi Wakil Direktur III"/>
    <x v="0"/>
    <s v="-"/>
    <s v="- Habi Maulana, - (Pelaksana Administrasi Akademik dan Ketarunaan)_-"/>
    <x v="2"/>
    <m/>
    <x v="8"/>
    <s v="Kampus Jembrana"/>
    <x v="4"/>
    <s v="-"/>
    <s v="-"/>
    <m/>
    <m/>
    <x v="2"/>
    <m/>
    <m/>
    <m/>
    <m/>
    <m/>
  </r>
  <r>
    <s v="I Komang Sukrawan"/>
    <s v="-"/>
    <s v="-"/>
    <s v="- I Komang Sukrawan, -"/>
    <s v="-"/>
    <d v="1991-08-03T00:00:00"/>
    <n v="34"/>
    <s v="34 Tahun 1 Bulan"/>
    <s v="31-35"/>
    <s v="Laki-laki"/>
    <s v="-"/>
    <s v="-"/>
    <x v="1"/>
    <x v="6"/>
    <x v="4"/>
    <x v="39"/>
    <s v="125 Tahun 8 Bulan"/>
    <s v="Pelaksana Kerumahtanggaan "/>
    <s v="-"/>
    <s v="Urusan Tata Usaha dan Kerumahtanggaan (Administrasi/Teknis)"/>
    <s v="Pelaksana Administrasi Wakil Direktur II"/>
    <x v="0"/>
    <s v="-"/>
    <s v="- I Komang Sukrawan, - (Pelaksana Kerumahtanggaan )_-"/>
    <x v="2"/>
    <m/>
    <x v="8"/>
    <s v="Kampus Jembrana"/>
    <x v="4"/>
    <s v="-"/>
    <s v="-"/>
    <m/>
    <m/>
    <x v="2"/>
    <m/>
    <m/>
    <m/>
    <m/>
    <m/>
  </r>
  <r>
    <s v="I Gede Umbarayasa"/>
    <s v="-"/>
    <s v="-"/>
    <s v="- I Gede Umbarayasa, -"/>
    <s v="-"/>
    <d v="1986-09-29T00:00:00"/>
    <n v="39"/>
    <s v="39 Tahun 0 Bulan"/>
    <s v="36-40"/>
    <s v="Laki-laki"/>
    <s v="-"/>
    <s v="-"/>
    <x v="1"/>
    <x v="7"/>
    <x v="4"/>
    <x v="39"/>
    <s v="125 Tahun 8 Bulan"/>
    <s v="Pengemudi"/>
    <s v="-"/>
    <s v="Urusan Tata Usaha dan Kerumahtanggaan (Administrasi/Teknis)"/>
    <s v="Pelaksana Administrasi Wakil Direktur II"/>
    <x v="0"/>
    <s v="-"/>
    <s v="- I Gede Umbarayasa, - (Pengemudi)_-"/>
    <x v="2"/>
    <m/>
    <x v="8"/>
    <s v="Kampus Jembrana"/>
    <x v="4"/>
    <s v="-"/>
    <s v="-"/>
    <m/>
    <m/>
    <x v="2"/>
    <m/>
    <m/>
    <m/>
    <m/>
    <m/>
  </r>
  <r>
    <s v="Imran Azis"/>
    <s v="-"/>
    <s v="-"/>
    <s v="- Imran Azis, -"/>
    <s v="-"/>
    <d v="1992-05-18T00:00:00"/>
    <n v="33"/>
    <s v="33 Tahun 4 Bulan"/>
    <s v="31-35"/>
    <s v="Laki-laki"/>
    <s v="-"/>
    <s v="-"/>
    <x v="2"/>
    <x v="7"/>
    <x v="4"/>
    <x v="39"/>
    <s v="125 Tahun 8 Bulan"/>
    <s v="Satuan Pengamanan"/>
    <m/>
    <s v="Urusan Tata Usaha dan Kerumahtanggaan (Administrasi/Teknis)"/>
    <s v="Pelaksana Administrasi Wakil Direktur II"/>
    <x v="0"/>
    <m/>
    <s v="- Imran Azis, - ()_"/>
    <x v="2"/>
    <m/>
    <x v="8"/>
    <s v="Jembrana"/>
    <x v="4"/>
    <s v="-"/>
    <s v="-"/>
    <m/>
    <m/>
    <x v="2"/>
    <m/>
    <m/>
    <m/>
    <m/>
    <m/>
  </r>
  <r>
    <s v="Ismail"/>
    <s v="-"/>
    <s v="-"/>
    <s v="- Ismail, -"/>
    <s v="-"/>
    <d v="1994-06-27T00:00:00"/>
    <n v="31"/>
    <s v="31 Tahun 3 Bulan"/>
    <s v="31-35"/>
    <s v="Laki-laki"/>
    <s v="-"/>
    <s v="-"/>
    <x v="2"/>
    <x v="7"/>
    <x v="4"/>
    <x v="39"/>
    <s v="125 Tahun 8 Bulan"/>
    <s v="Satuan Pengamanan"/>
    <m/>
    <s v="Urusan Tata Usaha dan Kerumahtanggaan (Administrasi/Teknis)"/>
    <s v="Pelaksana Administrasi Wakil Direktur II"/>
    <x v="0"/>
    <m/>
    <s v="- Ismail, - ()_"/>
    <x v="2"/>
    <m/>
    <x v="8"/>
    <s v="Jembrana"/>
    <x v="4"/>
    <s v="-"/>
    <s v="-"/>
    <m/>
    <m/>
    <x v="2"/>
    <m/>
    <m/>
    <m/>
    <m/>
    <m/>
  </r>
  <r>
    <s v="Rian Hidayat"/>
    <s v="-"/>
    <s v="-"/>
    <s v="- Rian Hidayat, -"/>
    <s v="-"/>
    <d v="1998-07-08T00:00:00"/>
    <n v="27"/>
    <s v="27 Tahun 2 Bulan"/>
    <s v="26-30"/>
    <s v="Laki-laki"/>
    <s v="-"/>
    <s v="-"/>
    <x v="1"/>
    <x v="7"/>
    <x v="4"/>
    <x v="39"/>
    <s v="125 Tahun 8 Bulan"/>
    <s v="Petugas Kemanan"/>
    <s v="-"/>
    <s v="Urusan Tata Usaha dan Kerumahtanggaan (Administrasi/Teknis)"/>
    <s v="Pelaksana Administrasi Wakil Direktur II"/>
    <x v="0"/>
    <s v="-"/>
    <s v="- Rian Hidayat, - (Petugas Kemanan)_-"/>
    <x v="2"/>
    <m/>
    <x v="8"/>
    <s v="Kampus Jembrana"/>
    <x v="4"/>
    <s v="-"/>
    <s v="-"/>
    <m/>
    <m/>
    <x v="2"/>
    <m/>
    <m/>
    <m/>
    <m/>
    <m/>
  </r>
  <r>
    <s v="Gusti Putu Pranata Kusuma"/>
    <s v="-"/>
    <s v="-"/>
    <s v="- Gusti Putu Pranata Kusuma, -"/>
    <s v="-"/>
    <d v="1996-01-04T00:00:00"/>
    <n v="29"/>
    <s v="29 Tahun 8 Bulan"/>
    <s v="26-30"/>
    <s v="Laki-laki"/>
    <s v="-"/>
    <s v="-"/>
    <x v="1"/>
    <x v="6"/>
    <x v="4"/>
    <x v="39"/>
    <s v="125 Tahun 8 Bulan"/>
    <s v="Pengelola BMN, Jaringan Listrik, dan Air"/>
    <d v="2025-01-10T00:00:00"/>
    <s v="Urusan Keuangan dan Pengelolaan Barang Milik Negara"/>
    <s v="Pelaksana Administrasi Wakil Direktur II"/>
    <x v="0"/>
    <s v="-"/>
    <s v="- Gusti Putu Pranata Kusuma, - (Pengelola BMN, Jaringan Listrik, dan Air)_-"/>
    <x v="2"/>
    <m/>
    <x v="8"/>
    <s v="Kampus Jembrana"/>
    <x v="4"/>
    <s v="-"/>
    <s v="-"/>
    <m/>
    <m/>
    <x v="2"/>
    <m/>
    <m/>
    <m/>
    <m/>
    <m/>
  </r>
  <r>
    <s v="I Gusti Komang Bela Laskar Tenggara"/>
    <s v="-"/>
    <s v="S.T."/>
    <s v="- I Gusti Komang Bela Laskar Tenggara, S.T."/>
    <s v="-"/>
    <d v="1993-10-12T00:00:00"/>
    <n v="31"/>
    <s v="31 Tahun 11 Bulan"/>
    <s v="31-35"/>
    <s v="Laki-laki"/>
    <s v="-"/>
    <s v="-"/>
    <x v="1"/>
    <x v="6"/>
    <x v="4"/>
    <x v="39"/>
    <s v="125 Tahun 8 Bulan"/>
    <s v="Pelaksana Perencanaan Program dan BMN"/>
    <d v="2025-01-10T00:00:00"/>
    <s v="Urusan Keuangan dan Pengelolaan Barang Milik Negara"/>
    <s v="Pelaksana Administrasi Wakil Direktur II"/>
    <x v="0"/>
    <s v="-"/>
    <s v="- I Gusti Komang Bela Laskar Tenggara, S.T. (Pelaksana Perencanaan Program dan BMN)_-"/>
    <x v="2"/>
    <m/>
    <x v="8"/>
    <s v="Kampus Jembrana"/>
    <x v="3"/>
    <s v="S1 Teknik Sipil"/>
    <s v="Universitas Atma Jaya Yogyakarta"/>
    <m/>
    <m/>
    <x v="2"/>
    <m/>
    <m/>
    <m/>
    <m/>
    <m/>
  </r>
  <r>
    <s v="Ayu Fazia"/>
    <s v="-"/>
    <s v="-"/>
    <s v="- Ayu Fazia, -"/>
    <s v="-"/>
    <d v="1999-04-17T00:00:00"/>
    <n v="26"/>
    <s v="26 Tahun 5 Bulan"/>
    <s v="26-30"/>
    <s v="Laki-laki"/>
    <s v="-"/>
    <s v="-"/>
    <x v="1"/>
    <x v="6"/>
    <x v="4"/>
    <x v="39"/>
    <s v="125 Tahun 8 Bulan"/>
    <s v="Pengelola Arsip Persuratan dan Pelaporan"/>
    <d v="2025-01-10T00:00:00"/>
    <s v="Urusan Tata Usaha dan Kerumahtanggaan (Administrasi/Teknis)"/>
    <s v="Pelaksana Administrasi Wakil Direktur II"/>
    <x v="0"/>
    <s v="-"/>
    <s v="- Ayu Fazia, - (Pengelola Arsip Persuratan dan Pelaporan)_-"/>
    <x v="2"/>
    <m/>
    <x v="8"/>
    <s v="Kampus Jembrana"/>
    <x v="4"/>
    <s v="-"/>
    <s v="-"/>
    <m/>
    <m/>
    <x v="2"/>
    <m/>
    <m/>
    <m/>
    <m/>
    <m/>
  </r>
  <r>
    <s v="I Kadek Yoga Wahyu Adnyana Putra"/>
    <s v="-"/>
    <s v="S.M."/>
    <s v="- I Kadek Yoga Wahyu Adnyana Putra, S.M."/>
    <s v="-"/>
    <d v="1997-07-08T00:00:00"/>
    <n v="28"/>
    <s v="28 Tahun 2 Bulan"/>
    <s v="26-30"/>
    <s v="Laki-laki"/>
    <s v="-"/>
    <s v="-"/>
    <x v="1"/>
    <x v="7"/>
    <x v="4"/>
    <x v="39"/>
    <s v="125 Tahun 8 Bulan"/>
    <s v="Satuan Pengamanan"/>
    <d v="2025-01-10T00:00:00"/>
    <s v="Urusan Tata Usaha dan Kerumahtanggaan (Administrasi/Teknis)"/>
    <s v="Pelaksana Administrasi Wakil Direktur II"/>
    <x v="0"/>
    <s v="-"/>
    <s v="- I Kadek Yoga Wahyu Adnyana Putra, S.M. (Satuan Pengamanan)_-"/>
    <x v="2"/>
    <m/>
    <x v="8"/>
    <s v="Kampus Jembrana"/>
    <x v="3"/>
    <s v="S1 Manajemen"/>
    <s v="Universitas Terbuka"/>
    <m/>
    <m/>
    <x v="2"/>
    <m/>
    <m/>
    <m/>
    <m/>
    <m/>
  </r>
  <r>
    <s v="Muhammad Anta Azka"/>
    <s v="-"/>
    <s v="S.Tr.Pi."/>
    <s v="- Muhammad Anta Azka, S.Tr.Pi."/>
    <s v="-"/>
    <d v="2000-11-27T00:00:00"/>
    <n v="24"/>
    <s v="24 Tahun 10 Bulan"/>
    <s v="21-25"/>
    <s v="Laki-laki"/>
    <s v="-"/>
    <s v="-"/>
    <x v="1"/>
    <x v="7"/>
    <x v="4"/>
    <x v="39"/>
    <s v="125 Tahun 8 Bulan"/>
    <s v="Sekretaris Direktur"/>
    <s v="-"/>
    <s v="Urusan Tata Usaha dan Kerumahtanggaan (Administrasi/Teknis)"/>
    <s v="Pelaksana Administrasi Wakil Direktur II"/>
    <x v="0"/>
    <s v="-"/>
    <s v="- Muhammad Anta Azka, S.Tr.Pi. (Sekretaris Direktur)_-"/>
    <x v="2"/>
    <m/>
    <x v="8"/>
    <s v="Kampus Jembrana"/>
    <x v="3"/>
    <s v="DIV Teknologi Pengelolaan Sumberdaya Perairan"/>
    <s v="Politeknik Ahli Usaha Perikanan"/>
    <m/>
    <m/>
    <x v="2"/>
    <m/>
    <m/>
    <m/>
    <m/>
    <m/>
  </r>
  <r>
    <s v="I Komang Gede Hendrawan"/>
    <s v="-"/>
    <s v="-"/>
    <s v="- I Komang Gede Hendrawan, -"/>
    <s v="-"/>
    <d v="1999-08-02T00:00:00"/>
    <n v="26"/>
    <s v="26 Tahun 1 Bulan"/>
    <s v="26-30"/>
    <s v="Laki-laki"/>
    <s v="-"/>
    <s v="-"/>
    <x v="1"/>
    <x v="7"/>
    <x v="4"/>
    <x v="39"/>
    <s v="125 Tahun 8 Bulan"/>
    <s v="Satuan Pengamanan"/>
    <d v="2025-01-10T00:00:00"/>
    <s v="Urusan Tata Usaha dan Kerumahtanggaan (Administrasi/Teknis)"/>
    <s v="Pelaksana Administrasi Wakil Direktur II"/>
    <x v="0"/>
    <s v="-"/>
    <s v="- I Komang Gede Hendrawan, - (Satuan Pengamanan)_-"/>
    <x v="2"/>
    <m/>
    <x v="8"/>
    <s v="Kampus Jembrana"/>
    <x v="4"/>
    <s v="-"/>
    <s v="-"/>
    <m/>
    <m/>
    <x v="2"/>
    <m/>
    <m/>
    <m/>
    <m/>
    <m/>
  </r>
  <r>
    <s v="Rivaldy Anggara"/>
    <s v="-"/>
    <s v="-"/>
    <s v="- Rivaldy Anggara, -"/>
    <s v="-"/>
    <d v="2004-03-30T00:00:00"/>
    <n v="21"/>
    <s v="21 Tahun 6 Bulan"/>
    <s v="21-25"/>
    <s v="Laki-laki"/>
    <s v="-"/>
    <s v="-"/>
    <x v="1"/>
    <x v="7"/>
    <x v="4"/>
    <x v="39"/>
    <s v="125 Tahun 8 Bulan"/>
    <s v="Satuan Pengamanan"/>
    <s v="-"/>
    <s v="Urusan Tata Usaha dan Kerumahtanggaan (Administrasi/Teknis)"/>
    <s v="Pelaksana Administrasi Wakil Direktur II"/>
    <x v="0"/>
    <s v="-"/>
    <s v="- Rivaldy Anggara, - (Satuan Pengamanan)_-"/>
    <x v="2"/>
    <m/>
    <x v="8"/>
    <s v="Kampus Jembrana"/>
    <x v="4"/>
    <s v="-"/>
    <s v="-"/>
    <m/>
    <m/>
    <x v="2"/>
    <m/>
    <m/>
    <m/>
    <m/>
    <m/>
  </r>
  <r>
    <s v="I Putu Sukadiyana"/>
    <s v="-"/>
    <s v="A.Md.Pi."/>
    <s v="- I Putu Sukadiyana, A.Md.Pi."/>
    <s v="-"/>
    <d v="1999-01-26T00:00:00"/>
    <n v="26"/>
    <s v="26 Tahun 8 Bulan"/>
    <s v="26-30"/>
    <s v="Laki-laki"/>
    <s v="-"/>
    <s v="-"/>
    <x v="1"/>
    <x v="6"/>
    <x v="4"/>
    <x v="39"/>
    <s v="125 Tahun 8 Bulan"/>
    <s v="Pelaksana TEFA Perikanan Tangkap"/>
    <d v="2025-01-10T00:00:00"/>
    <s v="Urusan Pendidikan, Penelitian dan Pengabdian Masyarakat"/>
    <s v="Pelaksana Administrasi Wakil Direktur I"/>
    <x v="0"/>
    <s v="-"/>
    <s v="- I Putu Sukadiyana, A.Md.Pi. (Pelaksana TEFA Perikanan Tangkap)_-"/>
    <x v="2"/>
    <m/>
    <x v="8"/>
    <s v="Kampus Jembrana"/>
    <x v="7"/>
    <s v="D3 Perikanan Tangkap"/>
    <s v="Politeknik Kelautan dan Perikanan Jembrana"/>
    <m/>
    <m/>
    <x v="2"/>
    <m/>
    <m/>
    <m/>
    <m/>
    <m/>
  </r>
  <r>
    <s v="I Dewa Kade Andhi Purnamayasa"/>
    <s v="-"/>
    <s v="S.Kom."/>
    <s v="- I Dewa Kade Andhi Purnamayasa, S.Kom."/>
    <s v="-"/>
    <d v="2000-05-18T00:00:00"/>
    <n v="25"/>
    <s v="25 Tahun 4 Bulan"/>
    <s v="21-25"/>
    <s v="Laki-laki"/>
    <s v="-"/>
    <s v="-"/>
    <x v="1"/>
    <x v="7"/>
    <x v="4"/>
    <x v="39"/>
    <s v="125 Tahun 8 Bulan"/>
    <s v="Analis Logika Sistem Informasi"/>
    <d v="2025-01-10T00:00:00"/>
    <s v="Urusan Kehumasan"/>
    <s v="Pelaksana Administrasi Wakil Direktur II"/>
    <x v="0"/>
    <s v="-"/>
    <s v="- I Dewa Kade Andhi Purnamayasa, S.Kom. (Analis Logika Sistem Informasi)_-"/>
    <x v="2"/>
    <m/>
    <x v="8"/>
    <s v="Kampus Jembrana"/>
    <x v="3"/>
    <s v="S1 Teknik Informatika"/>
    <s v="STMIK STIKOM Indonesia"/>
    <m/>
    <m/>
    <x v="2"/>
    <m/>
    <m/>
    <m/>
    <m/>
    <m/>
  </r>
  <r>
    <s v="Arpan Nasri Siregar"/>
    <s v="-"/>
    <s v="S.Pi., M.S.T.Pi."/>
    <s v="- Arpan Nasri Siregar, S.Pi., M.S.T.Pi."/>
    <s v="19681030 199303 1 002"/>
    <d v="1968-10-30T00:00:00"/>
    <n v="56"/>
    <s v="56 Tahun 11 Bulan"/>
    <s v="56-60"/>
    <s v="Laki-laki"/>
    <s v="Pembina Utama Muda, IV/c"/>
    <d v="2013-10-01T00:00:00"/>
    <x v="1"/>
    <x v="0"/>
    <x v="1"/>
    <x v="30"/>
    <s v="18 Tahun 5 Bulan"/>
    <m/>
    <m/>
    <m/>
    <m/>
    <x v="0"/>
    <s v="DIREKTUR"/>
    <s v="- Arpan Nasri Siregar, S.Pi., M.S.T.Pi. (Lektor Kepala)_DIREKTUR"/>
    <x v="17"/>
    <s v="TPH/TPPP/PHL"/>
    <x v="9"/>
    <s v="Kampus Pangandaran"/>
    <x v="0"/>
    <s v="S2 Pemanfaatan Sumber Daya Perikanan"/>
    <s v="Sekolah Tinggi Perikanan"/>
    <n v="2362746647130073"/>
    <n v="3930106801"/>
    <x v="0"/>
    <s v="2013"/>
    <s v="13191000404901"/>
    <s v="13-001005-0532"/>
    <d v="2013-12-10T00:00:00"/>
    <s v="Pengolahan Hasil Perikanan"/>
  </r>
  <r>
    <s v="Satriya Abrian"/>
    <s v="-"/>
    <s v="S.Si., M.Sc."/>
    <s v="- Satriya Abrian, S.Si., M.Sc."/>
    <s v="19890111 201801 1 002"/>
    <d v="1989-01-11T00:00:00"/>
    <n v="36"/>
    <s v="36 Tahun 8 Bulan"/>
    <s v="36-40"/>
    <s v="Laki-laki"/>
    <s v="Penata, III/c"/>
    <d v="2024-02-01T00:00:00"/>
    <x v="0"/>
    <x v="0"/>
    <x v="0"/>
    <x v="2"/>
    <s v="2 Tahun 0 Bulan"/>
    <m/>
    <m/>
    <m/>
    <m/>
    <x v="0"/>
    <s v="TUBEL (13 Februari 2023 s.d. 1 Januari 2026)"/>
    <s v="- Satriya Abrian, S.Si., M.Sc. (Lektor)_TUBEL (13 Februari 2023 s.d. 1 Januari 2026)"/>
    <x v="17"/>
    <s v="TPH/TPPP/PHL"/>
    <x v="9"/>
    <s v="Kampus Pangandaran"/>
    <x v="0"/>
    <s v="S2 Ilmu Teknologi Pangan"/>
    <s v="Universitas Gadjah Mada"/>
    <n v="3443767668130252"/>
    <n v="3911018902"/>
    <x v="0"/>
    <s v="2023"/>
    <s v="23139500804468"/>
    <s v="23-001007-2003"/>
    <d v="2023-06-08T00:00:00"/>
    <s v="Biologi (dan Bioteknologi Umum)_x000a_"/>
  </r>
  <r>
    <s v="Widya Pangestika"/>
    <s v="-"/>
    <s v="M.T."/>
    <s v="- Widya Pangestika, M.T."/>
    <s v="19940626 201902 2 007"/>
    <d v="1994-06-26T00:00:00"/>
    <n v="31"/>
    <s v="31 Tahun 3 Bulan"/>
    <s v="31-35"/>
    <s v="Perempuan"/>
    <s v="Penata, III/c"/>
    <d v="2024-02-01T00:00:00"/>
    <x v="1"/>
    <x v="0"/>
    <x v="0"/>
    <x v="2"/>
    <s v="2 Tahun 0 Bulan"/>
    <m/>
    <m/>
    <m/>
    <m/>
    <x v="0"/>
    <s v="-"/>
    <s v="- Widya Pangestika, M.T. (Lektor)_-"/>
    <x v="17"/>
    <s v="TPH/TPPP/PHL"/>
    <x v="9"/>
    <s v="Kampus Pangandaran"/>
    <x v="0"/>
    <s v="S2 Teknik Kimia"/>
    <s v="Universitas Indonesia"/>
    <n v="9958772673230312"/>
    <n v="3926069401"/>
    <x v="0"/>
    <s v="2023"/>
    <s v="23139500804563"/>
    <s v="23-001001-0343"/>
    <d v="2023-06-08T00:00:00"/>
    <s v="Pengolahan Hasil Perikanan_x000a_"/>
  </r>
  <r>
    <s v="Herry"/>
    <s v="-"/>
    <s v="S.Si., M.Si."/>
    <s v="- Herry, S.Si., M.Si."/>
    <s v="19770805 200502 1 001"/>
    <d v="1977-08-05T00:00:00"/>
    <n v="48"/>
    <s v="48 Tahun 1 Bulan"/>
    <s v="46-50"/>
    <s v="Laki-laki"/>
    <s v="Pembina, IV/a"/>
    <d v="2019-04-01T00:00:00"/>
    <x v="1"/>
    <x v="0"/>
    <x v="3"/>
    <x v="166"/>
    <s v="5 Tahun 5 Bulan"/>
    <m/>
    <m/>
    <m/>
    <m/>
    <x v="0"/>
    <m/>
    <s v="- Herry, S.Si., M.Si. (Asisten Ahli)_"/>
    <x v="17"/>
    <s v="TPH/TPPP/PHL"/>
    <x v="9"/>
    <s v="Kampus Pangandaran"/>
    <x v="1"/>
    <s v="S3 Pengelolaan Sumber Daya Alam dan Lingkungan"/>
    <s v="Institut Pertanian Bogor"/>
    <n v="2137755656130163"/>
    <n v="3905087701"/>
    <x v="1"/>
    <m/>
    <s v="-"/>
    <s v="-"/>
    <s v="-"/>
    <s v="belum sertifikasi, karena:_x000a_1) Tidak ada/Tidak memenuhi passing grade TKBI;_x000a_2) Tidak ada/Tidak memenuhi passing grade TKDA;_x000a_3) Tidak ada/Tidak memenuhi Pekerti/AA;_x000a__x000a_TMT Jabfung Dosen Pertama:_x000a_20 Februari 2020_x000a_"/>
  </r>
  <r>
    <s v="Deden Yusman Maulid"/>
    <s v="-"/>
    <s v="S.Pi., M.Si."/>
    <s v="- Deden Yusman Maulid, S.Pi., M.Si."/>
    <s v="19871031 201801 1 003"/>
    <d v="1987-10-31T00:00:00"/>
    <n v="37"/>
    <s v="37 Tahun 10 Bulan"/>
    <s v="36-40"/>
    <s v="Laki-laki"/>
    <s v="Penata, III/c"/>
    <d v="2024-02-01T00:00:00"/>
    <x v="1"/>
    <x v="0"/>
    <x v="0"/>
    <x v="2"/>
    <s v="2 Tahun 0 Bulan"/>
    <m/>
    <m/>
    <m/>
    <m/>
    <x v="0"/>
    <s v="KAPRODI PHL"/>
    <s v="- Deden Yusman Maulid, S.Pi., M.Si. (Lektor)_KAPRODI PHL"/>
    <x v="17"/>
    <s v="TPH/TPPP/PHL"/>
    <x v="9"/>
    <s v="Kampus Pangandaran"/>
    <x v="0"/>
    <s v="S2 Teknologi Hasil Perairan"/>
    <s v="Institut Pertanian Bogor"/>
    <s v="0363765666130163"/>
    <n v="3931108701"/>
    <x v="0"/>
    <s v="2023"/>
    <s v="23139500807171"/>
    <s v="23-001005-0478"/>
    <d v="2023-10-31T00:00:00"/>
    <s v="Pengolahan Hasil Perikanan"/>
  </r>
  <r>
    <s v="Kusuma Arumsari"/>
    <s v="-"/>
    <s v="S.Pi., M.Sc."/>
    <s v="- Kusuma Arumsari, S.Pi., M.Sc."/>
    <s v="19880619 201902 2 003"/>
    <d v="1988-06-19T00:00:00"/>
    <n v="37"/>
    <s v="37 Tahun 3 Bulan"/>
    <s v="36-40"/>
    <s v="Perempuan"/>
    <s v="Penata, III/c"/>
    <d v="2024-02-01T00:00:00"/>
    <x v="1"/>
    <x v="0"/>
    <x v="0"/>
    <x v="2"/>
    <s v="2 Tahun 0 Bulan"/>
    <m/>
    <m/>
    <m/>
    <m/>
    <x v="0"/>
    <s v="-"/>
    <s v="- Kusuma Arumsari, S.Pi., M.Sc. (Lektor)_-"/>
    <x v="17"/>
    <s v="TPH/TPPP/PHL"/>
    <x v="9"/>
    <s v="Kampus Pangandaran"/>
    <x v="0"/>
    <s v="S2 Ilmu Teknologi Pangan"/>
    <s v="Universitas Gadjah Mada"/>
    <n v="1951766667237012"/>
    <s v="0619068801"/>
    <x v="1"/>
    <m/>
    <s v="-"/>
    <s v="-"/>
    <s v="-"/>
    <s v="belum sertifikasi, karena:_x000a_1) Tidak ada/Tidak memenuhi passing grade TKBI;_x000a_2) Tidak ada/Tidak memenuhi passing grade TKDA;_x000a__x000a_TMT Jabfung Dosen Pertama:_x000a_23 April 2021_x000a_"/>
  </r>
  <r>
    <s v="Nusaibah"/>
    <s v="-"/>
    <s v="S.Pi., M.Si."/>
    <s v="- Nusaibah, S.Pi., M.Si."/>
    <s v="19910511 201902 2 007"/>
    <d v="1991-05-11T00:00:00"/>
    <n v="34"/>
    <s v="34 Tahun 4 Bulan"/>
    <s v="31-35"/>
    <s v="Perempuan"/>
    <s v="Penata, III/c"/>
    <d v="2024-02-01T00:00:00"/>
    <x v="1"/>
    <x v="0"/>
    <x v="0"/>
    <x v="2"/>
    <s v="2 Tahun 0 Bulan"/>
    <m/>
    <m/>
    <m/>
    <m/>
    <x v="0"/>
    <s v="-"/>
    <s v="- Nusaibah, S.Pi., M.Si. (Lektor)_-"/>
    <x v="17"/>
    <s v="TPH/TPPP/PHL"/>
    <x v="9"/>
    <s v="Kampus Pangandaran"/>
    <x v="0"/>
    <s v="S2 Bioteknologi"/>
    <s v="Institut Pertanian Bogor"/>
    <n v="3843769670230332"/>
    <n v="3911059101"/>
    <x v="0"/>
    <s v="2023"/>
    <s v="23139500807231"/>
    <s v="23-001004-0711"/>
    <d v="2023-10-31T00:00:00"/>
    <s v="Pengolahan Hasil Perikanan"/>
  </r>
  <r>
    <s v="Tri Rahayu Andayani"/>
    <s v="-"/>
    <s v="S.St.Pi., M.Si."/>
    <s v="- Tri Rahayu Andayani, S.St.Pi., M.Si."/>
    <s v="19730607 199803 2 001"/>
    <d v="1973-06-07T00:00:00"/>
    <n v="52"/>
    <s v="52 Tahun 3 Bulan"/>
    <s v="51-55"/>
    <s v="Perempuan"/>
    <s v="Penata Tk.I, III/d"/>
    <d v="2020-10-01T00:00:00"/>
    <x v="1"/>
    <x v="0"/>
    <x v="0"/>
    <x v="79"/>
    <s v="11 Tahun 11 Bulan"/>
    <m/>
    <m/>
    <m/>
    <m/>
    <x v="0"/>
    <s v="-"/>
    <s v="- Tri Rahayu Andayani, S.St.Pi., M.Si. (Lektor)_-"/>
    <x v="17"/>
    <s v="TPH/TPPP/PHL"/>
    <x v="9"/>
    <s v="Kampus Pangandaran"/>
    <x v="0"/>
    <s v="S2 Kimia"/>
    <s v="Institut Teknologi Sepuluh Nopember"/>
    <n v="3939751652230132"/>
    <n v="3907067301"/>
    <x v="0"/>
    <s v="2011"/>
    <s v="115060000160"/>
    <s v="11/001004/5/009"/>
    <d v="2011-12-16T00:00:00"/>
    <s v="Pengolahan Hasil Perikanan"/>
  </r>
  <r>
    <s v="Martin Anjar Ginanjar"/>
    <s v="-"/>
    <s v="S.St.Pi., M.Tr.Pi."/>
    <s v="- Martin Anjar Ginanjar, S.St.Pi., M.Tr.Pi."/>
    <s v="19791020 201001 1 008"/>
    <d v="1979-10-20T00:00:00"/>
    <n v="45"/>
    <s v="45 Tahun 11 Bulan"/>
    <s v="41-45"/>
    <s v="Laki-laki"/>
    <s v="Penata Tk.I, III/d"/>
    <d v="2024-04-01T00:00:00"/>
    <x v="1"/>
    <x v="0"/>
    <x v="3"/>
    <x v="38"/>
    <s v="0 Tahun 2 Bulan"/>
    <m/>
    <m/>
    <m/>
    <m/>
    <x v="0"/>
    <m/>
    <s v="- Martin Anjar Ginanjar, S.St.Pi., M.Tr.Pi. ()_"/>
    <x v="17"/>
    <s v="TPH/TPPP/PHL"/>
    <x v="9"/>
    <s v="Kampus Pangandaran"/>
    <x v="0"/>
    <s v="S2 Pemanfaatan Sumber Daya Perikanan"/>
    <s v="Politeknik Ahli Usaha Perikanan"/>
    <m/>
    <m/>
    <x v="2"/>
    <m/>
    <m/>
    <m/>
    <m/>
    <m/>
  </r>
  <r>
    <s v="Dinno Sudinno"/>
    <s v="-"/>
    <s v="S.Pi., M.T."/>
    <s v="- Dinno Sudinno, S.Pi., M.T."/>
    <s v="19661016 199903 1 001"/>
    <d v="1966-10-16T00:00:00"/>
    <n v="58"/>
    <s v="58 Tahun 11 Bulan"/>
    <s v="56-60"/>
    <s v="Laki-laki"/>
    <s v="Penata Tk.I, III/d"/>
    <d v="2010-10-01T00:00:00"/>
    <x v="1"/>
    <x v="0"/>
    <x v="0"/>
    <x v="167"/>
    <s v="23 Tahun 11 Bulan"/>
    <m/>
    <m/>
    <m/>
    <m/>
    <x v="0"/>
    <s v="WADIR II"/>
    <s v="- Dinno Sudinno, S.Pi., M.T. (Lektor)_WADIR II"/>
    <x v="15"/>
    <s v="TAK/TBP/BDI"/>
    <x v="9"/>
    <s v="Kampus Pangandaran"/>
    <x v="0"/>
    <s v="S2 Teknik Manajemen Pantai"/>
    <s v="Institut Teknologi Sepuluh Nopember"/>
    <n v="7348744645130063"/>
    <n v="3916106601"/>
    <x v="0"/>
    <s v="2011"/>
    <s v="115060000162"/>
    <s v="11/001004/5/011"/>
    <d v="2011-12-16T00:00:00"/>
    <s v="Budidaya Perairan"/>
  </r>
  <r>
    <s v="Achmad Sofian"/>
    <s v="Dr."/>
    <s v="S.Pi., M.Si."/>
    <s v="Dr. Achmad Sofian, S.Pi., M.Si."/>
    <s v="19800916 200502 1 001"/>
    <d v="1980-09-16T00:00:00"/>
    <n v="45"/>
    <s v="45 Tahun 0 Bulan"/>
    <s v="41-45"/>
    <s v="Laki-laki"/>
    <s v="Pembina, IV/a"/>
    <d v="2023-10-01T00:00:00"/>
    <x v="1"/>
    <x v="0"/>
    <x v="1"/>
    <x v="133"/>
    <s v="2 Tahun 3 Bulan"/>
    <m/>
    <m/>
    <m/>
    <m/>
    <x v="0"/>
    <s v="WADIR I"/>
    <s v="Dr. Achmad Sofian, S.Pi., M.Si. (Lektor Kepala)_WADIR I"/>
    <x v="15"/>
    <s v="TAK/TBP/BDI"/>
    <x v="9"/>
    <s v="Kampus Pangandaran"/>
    <x v="1"/>
    <s v="S3 Ilmu Pengolahan Sumber Daya Alam dan Lingkungan"/>
    <s v="Institut Pertanian Bogor"/>
    <n v="1248758659130163"/>
    <n v="3916098001"/>
    <x v="0"/>
    <s v="2013"/>
    <s v="13191000305069"/>
    <s v="13-001001-0789"/>
    <d v="2013-12-10T00:00:00"/>
    <s v="Sosial Ekonomi Perikanan"/>
  </r>
  <r>
    <s v="Ega Aditya Prama"/>
    <s v="-"/>
    <s v="M.Si."/>
    <s v="- Ega Aditya Prama, M.Si."/>
    <s v="19880508 201902 1 004"/>
    <d v="1988-05-08T00:00:00"/>
    <n v="37"/>
    <s v="37 Tahun 4 Bulan"/>
    <s v="36-40"/>
    <s v="Laki-laki"/>
    <s v="Penata, III/c"/>
    <d v="2024-02-01T00:00:00"/>
    <x v="1"/>
    <x v="0"/>
    <x v="0"/>
    <x v="2"/>
    <s v="2 Tahun 0 Bulan"/>
    <m/>
    <m/>
    <m/>
    <m/>
    <x v="0"/>
    <s v="Ketua Unit Administrasi Akademik dan Ketarunaan"/>
    <s v="- Ega Aditya Prama, M.Si. (Lektor)_KAPRODI BDI"/>
    <x v="15"/>
    <s v="TAK/TBP/BDI"/>
    <x v="9"/>
    <s v="Kampus Pangandaran"/>
    <x v="0"/>
    <s v="S2 Ilmu Akuakultur"/>
    <s v="Institut Pertanian Bogor"/>
    <n v="9840766667130342"/>
    <n v="3908058801"/>
    <x v="1"/>
    <m/>
    <s v="-"/>
    <s v="-"/>
    <s v="-"/>
    <s v="belum sertifikasi, karena:_x000a_1) Tidak ada/Tidak memenuhi passing grade TKBI;_x000a__x000a_TMT Jabfung Dosen Pertama:_x000a_23 April 2021_x000a_"/>
  </r>
  <r>
    <s v="Atiek Pietoyo"/>
    <s v="-"/>
    <s v="S.ST., M.P."/>
    <s v="- Atiek Pietoyo, S.ST., M.P."/>
    <s v="19770927 199803 1 003"/>
    <d v="1977-09-27T00:00:00"/>
    <n v="48"/>
    <s v="48 Tahun 0 Bulan"/>
    <s v="46-50"/>
    <s v="Laki-laki"/>
    <s v="Penata Tk.I, III/d"/>
    <d v="2018-10-01T00:00:00"/>
    <x v="1"/>
    <x v="0"/>
    <x v="0"/>
    <x v="112"/>
    <s v="4 Tahun 8 Bulan"/>
    <m/>
    <m/>
    <m/>
    <m/>
    <x v="0"/>
    <s v="-"/>
    <s v="- Atiek Pietoyo, S.ST., M.P. (Lektor)_-"/>
    <x v="15"/>
    <s v="TAK/TBP/BDI"/>
    <x v="9"/>
    <s v="Kampus Pangandaran"/>
    <x v="0"/>
    <s v="S2 Budidaya Perairan"/>
    <s v="Universitas Brawijaya"/>
    <n v="3259755656130113"/>
    <n v="3927097701"/>
    <x v="0"/>
    <s v="2024"/>
    <s v="24139500810194"/>
    <s v="24-001001-0743"/>
    <d v="2024-08-01T00:00:00"/>
    <s v="Budidaya Perairan_x000a_"/>
  </r>
  <r>
    <s v="Wahyu Puji Astiyani"/>
    <s v="-"/>
    <s v="M.Sc."/>
    <s v="- Wahyu Puji Astiyani, M.Sc."/>
    <s v="19920215 201902 2 002  "/>
    <d v="1992-02-15T00:00:00"/>
    <n v="33"/>
    <s v="33 Tahun 7 Bulan"/>
    <s v="31-35"/>
    <s v="Perempuan"/>
    <s v="Penata, III/c"/>
    <d v="2024-02-01T00:00:00"/>
    <x v="1"/>
    <x v="0"/>
    <x v="0"/>
    <x v="2"/>
    <s v="2 Tahun 0 Bulan"/>
    <m/>
    <m/>
    <m/>
    <m/>
    <x v="0"/>
    <s v="KAPRODI BDI"/>
    <s v="- Wahyu Puji Astiyani, M.Sc. (Lektor)_-"/>
    <x v="15"/>
    <s v="TAK/TBP/BDI"/>
    <x v="9"/>
    <s v="Kampus Pangandaran"/>
    <x v="0"/>
    <s v="S2 Aquaculture"/>
    <s v="National Taiwan Ocean University"/>
    <n v="3547770671230342"/>
    <n v="3915029201"/>
    <x v="0"/>
    <s v="2023"/>
    <s v="23139500807240"/>
    <s v="23-001004-0712"/>
    <d v="2023-10-31T00:00:00"/>
    <s v="Budidaya Perikanan"/>
  </r>
  <r>
    <s v="Rani Rehulina Tarigan"/>
    <s v="-"/>
    <s v="M.P."/>
    <s v="- Rani Rehulina Tarigan, M.P."/>
    <s v="19880823 201902 2 003"/>
    <d v="1988-08-23T00:00:00"/>
    <n v="37"/>
    <s v="37 Tahun 1 Bulan"/>
    <s v="36-40"/>
    <s v="Perempuan"/>
    <s v="Penata Muda Tk.I, III/b"/>
    <d v="2020-03-01T00:00:00"/>
    <x v="2"/>
    <x v="0"/>
    <x v="3"/>
    <x v="168"/>
    <s v="4 Tahun 4 Bulan"/>
    <m/>
    <m/>
    <m/>
    <m/>
    <x v="0"/>
    <m/>
    <s v="- Rani Rehulina Tarigan, M.P. (Asisten Ahli)_"/>
    <x v="15"/>
    <s v="TAK/TBP/BDI"/>
    <x v="9"/>
    <s v="Pangandaran"/>
    <x v="0"/>
    <s v="S2 Budidaya Perairan"/>
    <s v="Universitas Brawijaya"/>
    <m/>
    <s v="3923088801"/>
    <x v="1"/>
    <m/>
    <s v="-"/>
    <s v="-"/>
    <s v="-"/>
    <s v="Mutasi"/>
  </r>
  <r>
    <s v="Muhammad Akbarurrasyid"/>
    <s v="-"/>
    <s v="M.P."/>
    <s v="- Muhammad Akbarurrasyid, M.P."/>
    <s v="19950110 201902 1 004"/>
    <d v="1995-01-10T00:00:00"/>
    <n v="30"/>
    <s v="30 Tahun 8 Bulan"/>
    <s v="26-30"/>
    <s v="Laki-laki"/>
    <s v="Penata, III/c"/>
    <d v="2024-02-01T00:00:00"/>
    <x v="1"/>
    <x v="0"/>
    <x v="0"/>
    <x v="2"/>
    <s v="2 Tahun 0 Bulan"/>
    <m/>
    <m/>
    <m/>
    <m/>
    <x v="0"/>
    <s v="-"/>
    <s v="- Muhammad Akbarurrasyid, M.P. (Lektor)_-"/>
    <x v="15"/>
    <s v="TAK/TBP/BDI"/>
    <x v="9"/>
    <s v="Kampus Pangandaran"/>
    <x v="0"/>
    <s v="S2 Budidaya Perairan"/>
    <s v="Universitas Brawijaya"/>
    <n v="7442773674130222"/>
    <n v="3910019501"/>
    <x v="0"/>
    <s v="2024"/>
    <s v="24139500810913"/>
    <s v="24139500810913"/>
    <d v="2024-10-31T00:00:00"/>
    <s v="Budidaya Perairan_x000a_"/>
  </r>
  <r>
    <s v="Vini Taru Febriani Prajayati"/>
    <s v="-"/>
    <s v="S.St.Pi., M.Tr.Pi."/>
    <s v="- Vini Taru Febriani Prajayati, S.St.Pi., M.Tr.Pi."/>
    <s v="19870218 201012 2 003"/>
    <d v="1987-02-18T00:00:00"/>
    <n v="38"/>
    <s v="38 Tahun 7 Bulan"/>
    <s v="36-40"/>
    <s v="Perempuan"/>
    <s v="Penata, III/c"/>
    <d v="2020-10-01T00:00:00"/>
    <x v="1"/>
    <x v="0"/>
    <x v="0"/>
    <x v="2"/>
    <s v="2 Tahun 0 Bulan"/>
    <m/>
    <m/>
    <m/>
    <m/>
    <x v="0"/>
    <s v="-"/>
    <s v="- Vini Taru Febriani Prajayati, S.St.Pi., M.Tr.Pi. (Lektor)_-"/>
    <x v="15"/>
    <s v="TAK/TBP/BDI"/>
    <x v="9"/>
    <s v="Kampus Pangandaran"/>
    <x v="0"/>
    <s v="S2 Pemanfaatan Sumber Daya Perikanan"/>
    <s v="Politeknik Ahli Usaha Perikanan"/>
    <n v="3550765666230272"/>
    <n v="3918028701"/>
    <x v="1"/>
    <m/>
    <s v="-"/>
    <s v="-"/>
    <s v="-"/>
    <s v="belum sertifikasi, karena:_x000a_1) Tidak ada/Tidak memenuhi passing grade TKBI;_x000a_2) Tidak ada/Tidak memenuhi passing grade TKDA;_x000a__x000a_TMT Jabfung Dosen Pertama:_x000a_24 Agustus 2020_x000a_"/>
  </r>
  <r>
    <s v="Indra Kristiana"/>
    <s v="-"/>
    <s v="S.Pi., M.P."/>
    <s v="- Indra Kristiana, S.Pi., M.P."/>
    <s v="19840821 201101 2 011"/>
    <d v="1984-08-21T00:00:00"/>
    <n v="41"/>
    <s v="41 Tahun 1 Bulan"/>
    <s v="41-45"/>
    <s v="Perempuan"/>
    <s v="Penata Tk.I, III/d"/>
    <d v="2021-04-01T00:00:00"/>
    <x v="1"/>
    <x v="0"/>
    <x v="0"/>
    <x v="44"/>
    <s v="0 Tahun 2 Bulan"/>
    <m/>
    <m/>
    <m/>
    <m/>
    <x v="0"/>
    <s v="-"/>
    <s v="- Indra Kristiana, S.Pi., M.P. (Lektor)_-"/>
    <x v="15"/>
    <s v="TAK/TBP/BDI"/>
    <x v="9"/>
    <s v="Kampus Pangandaran"/>
    <x v="0"/>
    <s v="S2 Budidaya Perairan"/>
    <s v="Universitas Brawijaya"/>
    <s v="0153762663231083"/>
    <n v="3921088401"/>
    <x v="0"/>
    <s v="2024"/>
    <s v="24139500810284"/>
    <s v="24-001001-0738"/>
    <d v="2024-08-01T00:00:00"/>
    <s v="Budidaya Perairan_x000a_"/>
  </r>
  <r>
    <s v="Irvan Firman Syah Zainul Arifin"/>
    <s v="drh."/>
    <s v="-"/>
    <s v="drh. Irvan Firman Syah Zainul Arifin, -"/>
    <s v="19820214 200801 1 005"/>
    <d v="1982-02-14T00:00:00"/>
    <n v="43"/>
    <s v="43 Tahun 7 Bulan"/>
    <s v="41-45"/>
    <s v="Laki-laki"/>
    <s v="Pembina, IV/a"/>
    <d v="2020-04-01T00:00:00"/>
    <x v="1"/>
    <x v="0"/>
    <x v="3"/>
    <x v="169"/>
    <s v="1 Tahun 9 Bulan"/>
    <m/>
    <m/>
    <m/>
    <m/>
    <x v="0"/>
    <s v="-"/>
    <s v="drh. Irvan Firman Syah Zainul Arifin, - (Asisten Ahli)_-"/>
    <x v="15"/>
    <s v="TAK/TBP/BDI"/>
    <x v="9"/>
    <s v="Kampus Pangandaran"/>
    <x v="0"/>
    <s v="S2 Kedokteran Hewan"/>
    <s v="Institut Pertanian Bogor"/>
    <n v="5546760661130212"/>
    <n v="39140282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17 Januari 2024_x000a_"/>
  </r>
  <r>
    <s v="Afriana Kusdinar"/>
    <s v="-"/>
    <s v="S.St.Pi., M.Sc."/>
    <s v="- Afriana Kusdinar, S.St.Pi., M.Sc."/>
    <s v="19830502 200701 1 001"/>
    <d v="1983-05-02T00:00:00"/>
    <n v="42"/>
    <s v="42 Tahun 4 Bulan"/>
    <s v="41-45"/>
    <s v="Laki-laki"/>
    <s v="Penata Tk.I, III/d"/>
    <d v="2020-04-01T00:00:00"/>
    <x v="1"/>
    <x v="0"/>
    <x v="0"/>
    <x v="122"/>
    <s v="10 Tahun 0 Bulan"/>
    <m/>
    <m/>
    <m/>
    <m/>
    <x v="0"/>
    <s v="WADIR III"/>
    <s v="- Afriana Kusdinar, S.St.Pi., M.Sc. (Lektor)_WADIR III"/>
    <x v="18"/>
    <s v="TKL"/>
    <x v="9"/>
    <s v="Kampus Pangandaran"/>
    <x v="0"/>
    <s v="S2 Ilmu Perikanan"/>
    <s v="Pukyong National of University"/>
    <n v="8834761662130292"/>
    <n v="3902058301"/>
    <x v="0"/>
    <s v="2015"/>
    <s v="15139300108941"/>
    <s v="15-001001-0971"/>
    <d v="2015-12-19T00:00:00"/>
    <s v="Teknologi Penangkapan Ikan"/>
  </r>
  <r>
    <s v="Yuni Ari Wibowo"/>
    <s v="-"/>
    <s v="M.T."/>
    <s v="- Yuni Ari Wibowo, M.T."/>
    <s v="19920619 201801 1 003"/>
    <d v="1992-06-19T00:00:00"/>
    <n v="33"/>
    <s v="33 Tahun 3 Bulan"/>
    <s v="31-35"/>
    <s v="Laki-laki"/>
    <s v="Penata, III/c"/>
    <d v="2024-02-01T00:00:00"/>
    <x v="1"/>
    <x v="0"/>
    <x v="0"/>
    <x v="2"/>
    <s v="2 Tahun 0 Bulan"/>
    <m/>
    <m/>
    <m/>
    <m/>
    <x v="0"/>
    <s v="KAPRODI TKL"/>
    <s v="- Yuni Ari Wibowo, M.T. (Lektor)_KAPRODI TKL"/>
    <x v="18"/>
    <s v="TKL"/>
    <x v="9"/>
    <s v="Kampus Pangandaran"/>
    <x v="0"/>
    <s v="S2 Teknologi Kelautan"/>
    <s v="Institut Teknologi Sepuluh Nopember"/>
    <n v="7951770671130272"/>
    <n v="3919069201"/>
    <x v="0"/>
    <s v="2023"/>
    <s v="23139500804559"/>
    <s v="23-001001-0340"/>
    <d v="2023-06-08T00:00:00"/>
    <s v="Teknik Kelautan dan Ilmu Kelautan_x000a_"/>
  </r>
  <r>
    <s v="Anas Noor Firdaus"/>
    <s v="-"/>
    <s v="M.Si."/>
    <s v="- Anas Noor Firdaus, M.Si."/>
    <s v="19870426 201902 1 003"/>
    <d v="1987-04-26T00:00:00"/>
    <n v="38"/>
    <s v="38 Tahun 5 Bulan"/>
    <s v="36-40"/>
    <s v="Laki-laki"/>
    <s v="Penata, III/c"/>
    <d v="2024-02-01T00:00:00"/>
    <x v="1"/>
    <x v="0"/>
    <x v="0"/>
    <x v="2"/>
    <s v="2 Tahun 0 Bulan"/>
    <m/>
    <m/>
    <m/>
    <m/>
    <x v="0"/>
    <s v="-"/>
    <s v="- Anas Noor Firdaus, M.Si. (Lektor)_-"/>
    <x v="18"/>
    <s v="TKL"/>
    <x v="9"/>
    <s v="Kampus Pangandaran"/>
    <x v="0"/>
    <s v="S2 Ilmu Kelautan"/>
    <s v="Universitas Indonesia"/>
    <n v="7758765666130242"/>
    <n v="3926048701"/>
    <x v="0"/>
    <s v="2024"/>
    <s v="24139500810211"/>
    <s v="24-001001-0741"/>
    <d v="2024-08-01T00:00:00"/>
    <s v="Teknik Kelautan dan Ilmu Kelautan_x000a_"/>
  </r>
  <r>
    <s v="Lulut Alfaris"/>
    <s v="-"/>
    <s v="M.T."/>
    <s v="- Lulut Alfaris, M.T."/>
    <s v="19870319 201902 1 003"/>
    <d v="1987-03-19T00:00:00"/>
    <n v="38"/>
    <s v="38 Tahun 6 Bulan"/>
    <s v="36-40"/>
    <s v="Laki-laki"/>
    <s v="Penata, III/c"/>
    <d v="2024-02-01T00:00:00"/>
    <x v="1"/>
    <x v="0"/>
    <x v="0"/>
    <x v="2"/>
    <s v="2 Tahun 0 Bulan"/>
    <m/>
    <m/>
    <m/>
    <m/>
    <x v="0"/>
    <s v="-"/>
    <s v="- Lulut Alfaris, M.T. (Lektor)_-"/>
    <x v="18"/>
    <s v="TKL"/>
    <x v="9"/>
    <s v="Kampus Pangandaran"/>
    <x v="0"/>
    <s v="S2 Teknologi Kelautan"/>
    <s v="Institut Teknologi Sepuluh Nopember"/>
    <s v="0651765666137042"/>
    <s v="0719038703"/>
    <x v="0"/>
    <s v="2023"/>
    <s v="23139500807172"/>
    <s v="23-001005-0462"/>
    <d v="2023-10-31T00:00:00"/>
    <s v="Teknik Kelautan dan Ilmu Kelautan"/>
  </r>
  <r>
    <s v="Muhammad Romdonul Hakim"/>
    <s v="-"/>
    <s v="M.Si."/>
    <s v="- Muhammad Romdonul Hakim, M.Si."/>
    <s v="19880423 201902 1 002"/>
    <d v="1988-04-23T00:00:00"/>
    <n v="37"/>
    <s v="37 Tahun 5 Bulan"/>
    <s v="36-40"/>
    <s v="Laki-laki"/>
    <s v="Penata, III/c"/>
    <d v="2024-02-01T00:00:00"/>
    <x v="1"/>
    <x v="0"/>
    <x v="0"/>
    <x v="2"/>
    <s v="2 Tahun 0 Bulan"/>
    <m/>
    <m/>
    <m/>
    <m/>
    <x v="0"/>
    <s v="-"/>
    <s v="- Muhammad Romdonul Hakim, M.Si. (Lektor)_-"/>
    <x v="18"/>
    <s v="TKL"/>
    <x v="9"/>
    <s v="Kampus Pangandaran"/>
    <x v="0"/>
    <s v="S2 Ilmu dan Teknologi Kelautan "/>
    <s v="Institut Pertanian Bogor"/>
    <n v="4755766667130282"/>
    <n v="3923048801"/>
    <x v="0"/>
    <s v="2023"/>
    <s v="23139500804561"/>
    <s v="23-001001-0342"/>
    <d v="2023-06-08T00:00:00"/>
    <s v="Teknik Kelautan dan Ilmu Kelautan_x000a_"/>
  </r>
  <r>
    <s v="Arif Baswantara"/>
    <s v="-"/>
    <s v="M.Si."/>
    <s v="- Arif Baswantara, M.Si."/>
    <s v="19900501 201902 1 004"/>
    <d v="1990-05-01T00:00:00"/>
    <n v="35"/>
    <s v="35 Tahun 4 Bulan"/>
    <s v="31-35"/>
    <s v="Laki-laki"/>
    <s v="Penata, III/c"/>
    <d v="2024-02-01T00:00:00"/>
    <x v="1"/>
    <x v="0"/>
    <x v="0"/>
    <x v="2"/>
    <s v="2 Tahun 0 Bulan"/>
    <m/>
    <m/>
    <m/>
    <m/>
    <x v="0"/>
    <s v="-"/>
    <s v="- Arif Baswantara, M.Si. (Lektor)_-"/>
    <x v="18"/>
    <s v="TKL"/>
    <x v="9"/>
    <s v="Kampus Pangandaran"/>
    <x v="0"/>
    <s v="S2 Ilmu dan Teknologi Kelautan "/>
    <s v="Institut Pertanian Bogor"/>
    <n v="6833768669130332"/>
    <n v="3901059001"/>
    <x v="0"/>
    <s v="2023"/>
    <s v="23139500807173"/>
    <s v="23-001005-0473"/>
    <d v="2023-10-31T00:00:00"/>
    <s v="Teknik Kelautan dan Ilmu Kelautan_x000a_"/>
  </r>
  <r>
    <s v="Kennedi Sembiring"/>
    <s v="-"/>
    <s v="S.Kel., M.Sc."/>
    <s v="- Kennedi Sembiring, S.Kel., M.Sc."/>
    <s v="19831119 201212 1 001"/>
    <d v="1983-11-19T00:00:00"/>
    <n v="41"/>
    <s v="41 Tahun 10 Bulan"/>
    <s v="41-45"/>
    <s v="Laki-laki"/>
    <s v="Penata, III/c"/>
    <d v="2021-04-01T00:00:00"/>
    <x v="1"/>
    <x v="0"/>
    <x v="0"/>
    <x v="170"/>
    <s v="1 Tahun 7 Bulan"/>
    <m/>
    <m/>
    <m/>
    <m/>
    <x v="0"/>
    <s v="-"/>
    <s v="- Kennedi Sembiring, S.Kel., M.Sc. (Lektor)_-"/>
    <x v="18"/>
    <s v="TKL"/>
    <x v="9"/>
    <s v="Kampus Pangandaran"/>
    <x v="0"/>
    <s v="S2 Marine Science and Management"/>
    <s v="University of Technology, Sydney, Australia"/>
    <n v="3451761662130153"/>
    <n v="3919118301"/>
    <x v="0"/>
    <s v="2024"/>
    <s v="24139500810219"/>
    <s v="24-001001-0737"/>
    <d v="2024-08-01T00:00:00"/>
    <s v="Teknik Kelautan dan Ilmu Kelautan_x000a_"/>
  </r>
  <r>
    <s v="Andri Wahyudi"/>
    <s v="-"/>
    <s v="S.St.Pi., M.Tr.Pi."/>
    <s v="- Andri Wahyudi, S.St.Pi., M.Tr.Pi."/>
    <s v="19880909 201402 1 003"/>
    <d v="1988-09-09T00:00:00"/>
    <n v="37"/>
    <s v="37 Tahun 0 Bulan"/>
    <s v="36-40"/>
    <s v="Laki-laki"/>
    <s v="Penata, III/c"/>
    <d v="2022-04-01T00:00:00"/>
    <x v="1"/>
    <x v="0"/>
    <x v="3"/>
    <x v="38"/>
    <s v="0 Tahun 2 Bulan"/>
    <m/>
    <m/>
    <m/>
    <m/>
    <x v="0"/>
    <m/>
    <s v="- Andri Wahyudi, S.St.Pi., M.Tr.Pi. ()_"/>
    <x v="18"/>
    <s v="TKL"/>
    <x v="9"/>
    <s v="Kampus Pangandaran"/>
    <x v="0"/>
    <s v="S2 Pemanfaatan Sumber Daya Perikanan"/>
    <s v="Politeknik Ahli Usaha Perikanan"/>
    <m/>
    <m/>
    <x v="2"/>
    <m/>
    <m/>
    <m/>
    <m/>
    <m/>
  </r>
  <r>
    <s v="Suhernalis"/>
    <s v="-"/>
    <s v="S.St.Pi., M.S.T.Pi."/>
    <s v="- Suhernalis, S.St.Pi., M.S.T.Pi."/>
    <s v="19800515 200604 1 025"/>
    <d v="1980-05-15T00:00:00"/>
    <n v="45"/>
    <s v="45 Tahun 4 Bulan"/>
    <s v="41-45"/>
    <s v="Laki-laki"/>
    <s v="Pembina, IV/a"/>
    <d v="2022-04-01T00:00:00"/>
    <x v="1"/>
    <x v="3"/>
    <x v="4"/>
    <x v="39"/>
    <s v="125 Tahun 8 Bulan"/>
    <s v="Kepala Subbagian Umum"/>
    <d v="2021-12-21T00:00:00"/>
    <s v="Urusan Tata Usaha dan Kerumahtanggaan (Administrasi/Teknis)"/>
    <s v="Pelaksana Administrasi Wakil Direktur II"/>
    <x v="0"/>
    <s v="-"/>
    <s v="- Suhernalis, S.St.Pi., M.S.T.Pi. (Kepala Subbagian Umum)_-"/>
    <x v="2"/>
    <m/>
    <x v="9"/>
    <s v="Kampus Pangandaran"/>
    <x v="0"/>
    <s v="S2 Pemanfaatan Sumber Daya Perikanan"/>
    <s v="Sekolah Tinggi Perikanan"/>
    <m/>
    <m/>
    <x v="2"/>
    <m/>
    <m/>
    <m/>
    <m/>
    <m/>
  </r>
  <r>
    <s v="Djaduk Alif Prabangkara"/>
    <s v="-"/>
    <s v="A.Md.Pi."/>
    <s v="- Djaduk Alif Prabangkara, A.Md.Pi."/>
    <s v="19970618 201801 1 002"/>
    <d v="1997-06-18T00:00:00"/>
    <n v="28"/>
    <s v="28 Tahun 3 Bulan"/>
    <s v="26-30"/>
    <s v="Laki-laki"/>
    <s v="Pengatur Tk.I, II/d"/>
    <d v="2022-04-01T00:00:00"/>
    <x v="1"/>
    <x v="3"/>
    <x v="4"/>
    <x v="39"/>
    <s v="125 Tahun 8 Bulan"/>
    <s v="Bendahara Pengeluaran"/>
    <d v="2022-01-01T00:00:00"/>
    <s v="Urusan Keuangan dan Pengelolaan Barang Milik Negara"/>
    <s v="Pelaksana Administrasi Wakil Direktur II"/>
    <x v="0"/>
    <s v="-"/>
    <s v="- Djaduk Alif Prabangkara, A.Md.Pi. (Bendahara Pengeluaran)_-"/>
    <x v="2"/>
    <m/>
    <x v="9"/>
    <s v="Kampus Pangandaran"/>
    <x v="7"/>
    <s v="D3 Teknik Penanganan Patologi Perikanan"/>
    <s v="Politeknik Kelautan dan Perikanan Sidoarjo"/>
    <m/>
    <m/>
    <x v="2"/>
    <m/>
    <m/>
    <m/>
    <m/>
    <m/>
  </r>
  <r>
    <s v="David Indra Widianto"/>
    <s v="-"/>
    <s v="M.Tr.Pi."/>
    <s v="- David Indra Widianto, M.Tr.Pi."/>
    <s v="19801010 200803 1 002"/>
    <d v="1980-10-10T00:00:00"/>
    <n v="44"/>
    <s v="44 Tahun 11 Bulan"/>
    <s v="41-45"/>
    <s v="Laki-laki"/>
    <s v="Penata Tk.I, III/d"/>
    <d v="2020-04-01T00:00:00"/>
    <x v="1"/>
    <x v="4"/>
    <x v="4"/>
    <x v="39"/>
    <s v="125 Tahun 8 Bulan"/>
    <s v="Analis Pengelolaan Keuangan APBN Ahli Muda"/>
    <d v="2020-10-22T00:00:00"/>
    <m/>
    <m/>
    <x v="8"/>
    <s v="-"/>
    <s v="- David Indra Widianto, M.Tr.Pi. (Analis Pengelolaan Keuangan APBN Ahli Muda)_-"/>
    <x v="2"/>
    <m/>
    <x v="9"/>
    <s v="Kampus Pangandaran"/>
    <x v="0"/>
    <s v="S2 Pemanfaatan Sumber Daya Perikanan"/>
    <s v="Sekolah Tinggi Perikanan"/>
    <m/>
    <m/>
    <x v="2"/>
    <m/>
    <m/>
    <m/>
    <m/>
    <m/>
  </r>
  <r>
    <s v="Ariyanto"/>
    <s v="-"/>
    <s v="A.Md."/>
    <s v="- Ariyanto, A.Md."/>
    <s v="19810101 200801 1 019"/>
    <d v="1981-01-01T00:00:00"/>
    <n v="44"/>
    <s v="44 Tahun 8 Bulan"/>
    <s v="41-45"/>
    <s v="Laki-laki"/>
    <s v="Penata, III/c"/>
    <d v="2025-08-01T00:00:00"/>
    <x v="1"/>
    <x v="3"/>
    <x v="4"/>
    <x v="39"/>
    <s v="125 Tahun 8 Bulan"/>
    <s v="Pengelola Layanan Kelautan dan Perikanan"/>
    <d v="2025-04-11T00:00:00"/>
    <s v="Urusan Kehumasan"/>
    <s v="Pelaksana Administrasi Wakil Direktur II "/>
    <x v="0"/>
    <s v="Pemberhentian JF APKAPBN tgl SK 11/4/2025"/>
    <s v="- Ariyanto, A.Md. (Pengelola Layanan Kelautan dan Perikanan)_Pemberhentian JF APKAPBN tgl SK 11/4/2025"/>
    <x v="2"/>
    <m/>
    <x v="9"/>
    <s v="Kampus Pangandaran"/>
    <x v="7"/>
    <s v="D3 Teknik Budidaya Perikanan"/>
    <s v="Politeknik Kelautan dan Perikanan Sorong"/>
    <m/>
    <m/>
    <x v="2"/>
    <m/>
    <m/>
    <m/>
    <m/>
    <m/>
  </r>
  <r>
    <s v="Maruli Torus Tumanda Situmorang"/>
    <s v="-"/>
    <s v="S.Tr.Pi."/>
    <s v="- Maruli Torus Tumanda Situmorang, S.Tr.Pi."/>
    <s v="19931202 202012 1 004"/>
    <d v="1993-12-02T00:00:00"/>
    <n v="31"/>
    <s v="31 Tahun 9 Bulan"/>
    <s v="31-35"/>
    <s v="Laki-laki"/>
    <s v="Penata Muda, III/a"/>
    <d v="2022-02-01T00:00:00"/>
    <x v="1"/>
    <x v="4"/>
    <x v="4"/>
    <x v="39"/>
    <s v="125 Tahun 8 Bulan"/>
    <s v="Pranata Laboratorium Pendidikan Ahli Pertama"/>
    <d v="2020-12-01T00:00:00"/>
    <m/>
    <m/>
    <x v="3"/>
    <s v="-"/>
    <s v="- Maruli Torus Tumanda Situmorang, S.Tr.Pi. (Pranata Laboratorium Pendidikan Ahli Pertama)_-"/>
    <x v="2"/>
    <m/>
    <x v="9"/>
    <s v="Kampus Pangandaran"/>
    <x v="3"/>
    <s v="D4 Permesinan Perikanan"/>
    <s v="Sekolah Tinggi Perikanan"/>
    <m/>
    <m/>
    <x v="2"/>
    <m/>
    <m/>
    <m/>
    <m/>
    <m/>
  </r>
  <r>
    <s v="Rohiwanto"/>
    <s v="-"/>
    <s v="S.Kom."/>
    <s v="- Rohiwanto, S.Kom."/>
    <s v="19910302 202321 1 021"/>
    <d v="1991-03-02T00:00:00"/>
    <n v="34"/>
    <s v="34 Tahun 6 Bulan"/>
    <s v="31-35"/>
    <s v="Laki-laki"/>
    <s v="IX"/>
    <d v="2023-07-01T00:00:00"/>
    <x v="2"/>
    <x v="5"/>
    <x v="4"/>
    <x v="39"/>
    <s v="125 Tahun 8 Bulan"/>
    <s v="Pranata Komputer Ahli Pertama"/>
    <d v="2023-07-01T00:00:00"/>
    <m/>
    <m/>
    <x v="13"/>
    <s v="CPNS di instansi lain"/>
    <s v="- Rohiwanto, S.Kom. (Pranata Komputer Ahli Pertama)_CPNS di instansi lain"/>
    <x v="2"/>
    <m/>
    <x v="9"/>
    <s v="Kampus Pangandaran"/>
    <x v="3"/>
    <s v="S1 Teknik Informatika"/>
    <s v="Universitas Teknologi Yogyakarta"/>
    <m/>
    <m/>
    <x v="2"/>
    <m/>
    <m/>
    <m/>
    <m/>
    <m/>
  </r>
  <r>
    <s v="Fajar Wahyu Nugraha"/>
    <s v="-"/>
    <s v="S.I.Pust."/>
    <s v="- Fajar Wahyu Nugraha, S.I.Pust."/>
    <s v="19831024 202321 1 004"/>
    <d v="1983-10-24T00:00:00"/>
    <n v="41"/>
    <s v="41 Tahun 11 Bulan"/>
    <s v="41-45"/>
    <s v="Laki-laki"/>
    <s v="IX"/>
    <d v="2023-07-01T00:00:00"/>
    <x v="1"/>
    <x v="5"/>
    <x v="4"/>
    <x v="39"/>
    <s v="125 Tahun 8 Bulan"/>
    <s v="Pustakawan Pertama"/>
    <d v="2023-07-01T00:00:00"/>
    <m/>
    <m/>
    <x v="10"/>
    <s v="-"/>
    <s v="- Fajar Wahyu Nugraha, S.I.Pust. (Pustakawan Pertama)_-"/>
    <x v="2"/>
    <m/>
    <x v="9"/>
    <s v="Kampus Pangandaran"/>
    <x v="3"/>
    <s v="S1 Ilmu Perpustakaan"/>
    <s v="Universitas Terbuka"/>
    <m/>
    <m/>
    <x v="2"/>
    <m/>
    <m/>
    <m/>
    <m/>
    <m/>
  </r>
  <r>
    <s v="Ammar Fatalattof A"/>
    <s v="-"/>
    <s v="S.Tr.Pi."/>
    <s v="- Ammar Fatalattof A, S.Tr.Pi."/>
    <s v="19931004 202321 1 013"/>
    <d v="1993-10-04T00:00:00"/>
    <n v="31"/>
    <s v="31 Tahun 11 Bulan"/>
    <s v="31-35"/>
    <s v="Laki-laki"/>
    <s v="IX"/>
    <d v="2023-07-01T00:00:00"/>
    <x v="1"/>
    <x v="5"/>
    <x v="4"/>
    <x v="39"/>
    <s v="125 Tahun 8 Bulan"/>
    <s v="Pranata Laboratorium Pendidikan Ahli Pertama"/>
    <d v="2023-07-01T00:00:00"/>
    <m/>
    <m/>
    <x v="3"/>
    <s v="-"/>
    <s v="- Ammar Fatalattof A, S.Tr.Pi. (Pranata Laboratorium Pendidikan Ahli Pertama)_-"/>
    <x v="2"/>
    <m/>
    <x v="9"/>
    <s v="Kampus Pangandaran"/>
    <x v="3"/>
    <s v="D4 Teknologi Pengolahan Hasil Perikanan"/>
    <s v="Sekolah Tinggi Perikanan"/>
    <m/>
    <m/>
    <x v="2"/>
    <m/>
    <m/>
    <m/>
    <m/>
    <m/>
  </r>
  <r>
    <s v="Itah Masitah"/>
    <s v="-"/>
    <s v="S.A.P."/>
    <s v="- Itah Masitah, S.A.P."/>
    <s v="19821002 202321 2 023"/>
    <d v="1982-10-02T00:00:00"/>
    <n v="42"/>
    <s v="42 Tahun 11 Bulan"/>
    <s v="41-45"/>
    <s v="Perempuan"/>
    <s v="IX"/>
    <d v="2023-10-01T00:00:00"/>
    <x v="1"/>
    <x v="5"/>
    <x v="4"/>
    <x v="39"/>
    <s v="125 Tahun 8 Bulan"/>
    <s v="Analis Sumber Daya Manusia Aparatur Pertama"/>
    <d v="2023-10-01T00:00:00"/>
    <m/>
    <m/>
    <x v="2"/>
    <s v="-"/>
    <s v="- Itah Masitah, S.A.P. (Analis Sumber Daya Manusia Aparatur Pertama)_-"/>
    <x v="2"/>
    <m/>
    <x v="9"/>
    <s v="Kampus Pangandaran"/>
    <x v="3"/>
    <s v="S1 Administrasi Publik"/>
    <s v="Universitas Galuh"/>
    <m/>
    <m/>
    <x v="2"/>
    <m/>
    <m/>
    <m/>
    <m/>
    <m/>
  </r>
  <r>
    <s v="Endri Yanto"/>
    <s v="-"/>
    <s v="S.Kep., Ners"/>
    <s v="- Endri Yanto, S.Kep., Ners"/>
    <s v="19930112 202421 1 001"/>
    <d v="1993-01-12T00:00:00"/>
    <n v="32"/>
    <s v="32 Tahun 8 Bulan"/>
    <s v="31-35"/>
    <s v="Laki-laki"/>
    <s v="X"/>
    <d v="2024-03-01T00:00:00"/>
    <x v="1"/>
    <x v="5"/>
    <x v="4"/>
    <x v="39"/>
    <s v="125 Tahun 8 Bulan"/>
    <s v="Perawat Pertama"/>
    <d v="2024-03-01T00:00:00"/>
    <m/>
    <m/>
    <x v="12"/>
    <s v="-"/>
    <s v="- Endri Yanto, S.Kep., Ners (Perawat Pertama)_-"/>
    <x v="2"/>
    <m/>
    <x v="9"/>
    <s v="Kampus Pangandaran"/>
    <x v="3"/>
    <s v="S1 Profesi Ners"/>
    <s v="Universitas Galuh"/>
    <m/>
    <m/>
    <x v="2"/>
    <m/>
    <m/>
    <m/>
    <m/>
    <m/>
  </r>
  <r>
    <s v="Dodi Nurdiana"/>
    <s v="-"/>
    <s v="S.I.Pust."/>
    <s v="- Dodi Nurdiana, S.I.Pust."/>
    <s v="-"/>
    <d v="1989-01-15T00:00:00"/>
    <n v="36"/>
    <s v="36 Tahun 8 Bulan"/>
    <s v="36-40"/>
    <s v="Laki-laki"/>
    <s v="-"/>
    <s v="-"/>
    <x v="1"/>
    <x v="6"/>
    <x v="4"/>
    <x v="39"/>
    <s v="125 Tahun 8 Bulan"/>
    <s v="Pengadministrasi PUSBINTER"/>
    <d v="2018-05-24T00:00:00"/>
    <s v="Urusan Pembinaan Karakter"/>
    <s v="Pelaksana Administrasi Wakil Direktur III"/>
    <x v="0"/>
    <s v="-"/>
    <s v="- Dodi Nurdiana, S.I.Pust. (Pengadministrasi PUSBINTER)_-"/>
    <x v="2"/>
    <m/>
    <x v="9"/>
    <s v="Kampus Pangandaran"/>
    <x v="3"/>
    <s v="S1 Perpustakaan"/>
    <s v="Universitas Terbuka UPBJJ Bandung"/>
    <m/>
    <m/>
    <x v="2"/>
    <m/>
    <m/>
    <m/>
    <m/>
    <m/>
  </r>
  <r>
    <s v="Hendra Darso"/>
    <s v="-"/>
    <s v="S.T."/>
    <s v="- Hendra Darso, S.T."/>
    <s v="-"/>
    <d v="1995-04-14T00:00:00"/>
    <n v="30"/>
    <s v="30 Tahun 5 Bulan"/>
    <s v="26-30"/>
    <s v="Laki-laki"/>
    <s v="-"/>
    <s v="-"/>
    <x v="1"/>
    <x v="7"/>
    <x v="4"/>
    <x v="39"/>
    <s v="125 Tahun 8 Bulan"/>
    <s v="Pelaksana Administrasi Akademik dan Ketarunaan"/>
    <s v="-"/>
    <s v="Urusan Administrasi Ketarunaan dan Alumni"/>
    <s v="Pelaksana Administrasi Wakil Direktur III"/>
    <x v="0"/>
    <s v="-"/>
    <s v="- Hendra Darso, S.T. (Pelaksana Administrasi Akademik dan Ketarunaan)_-"/>
    <x v="2"/>
    <m/>
    <x v="9"/>
    <s v="Kampus Pangandaran"/>
    <x v="3"/>
    <s v="S1 Teknik Informatika"/>
    <s v="Universitas Islam Nusantara"/>
    <m/>
    <m/>
    <x v="2"/>
    <m/>
    <m/>
    <m/>
    <m/>
    <m/>
  </r>
  <r>
    <s v="Rizal Atmanegara"/>
    <s v="-"/>
    <s v="S.Tr.Pi."/>
    <s v="- Rizal Atmanegara, S.Tr.Pi."/>
    <s v="-"/>
    <d v="1994-04-06T00:00:00"/>
    <n v="31"/>
    <s v="31 Tahun 5 Bulan"/>
    <s v="31-35"/>
    <s v="Laki-laki"/>
    <s v="-"/>
    <s v="-"/>
    <x v="1"/>
    <x v="6"/>
    <x v="4"/>
    <x v="39"/>
    <s v="125 Tahun 8 Bulan"/>
    <s v="Pengadministrasi AAK"/>
    <d v="2018-04-03T00:00:00"/>
    <s v="Urusan Pendidikan, Penelitian dan Pengabdian Masyarakat"/>
    <s v="Pelaksana Administrasi Wakil Direktur I"/>
    <x v="0"/>
    <s v="-"/>
    <s v="- Rizal Atmanegara, S.Tr.Pi. (Pengadministrasi AAK)_-"/>
    <x v="2"/>
    <m/>
    <x v="9"/>
    <s v="Kampus Pangandaran"/>
    <x v="3"/>
    <s v="D4 Teknologi Akuakultur"/>
    <s v="Sekolah Tinggi Perikanan"/>
    <m/>
    <m/>
    <x v="2"/>
    <m/>
    <m/>
    <m/>
    <m/>
    <m/>
  </r>
  <r>
    <s v="Adhytio Pratama Putra Asrin"/>
    <s v="-"/>
    <s v="S.Tr.Pi."/>
    <s v="- Adhytio Pratama Putra Asrin, S.Tr.Pi."/>
    <s v="-"/>
    <d v="1999-10-25T00:00:00"/>
    <n v="25"/>
    <s v="25 Tahun 11 Bulan"/>
    <s v="21-25"/>
    <s v="Laki-laki"/>
    <s v="-"/>
    <s v="-"/>
    <x v="2"/>
    <x v="6"/>
    <x v="4"/>
    <x v="39"/>
    <s v="125 Tahun 8 Bulan"/>
    <s v="Panitera dan Ketarunaan"/>
    <m/>
    <s v="Urusan Administrasi Ketarunaan dan Alumni"/>
    <s v="Pelaksana Administrasi Wakil Direktur III"/>
    <x v="0"/>
    <m/>
    <s v="- Adhytio Pratama Putra Asrin, S.Tr.Pi. ()_"/>
    <x v="2"/>
    <m/>
    <x v="9"/>
    <s v="Pangandaran"/>
    <x v="3"/>
    <s v="Teknologi Akuakultur"/>
    <s v="Sekolah Tinggi Perikanan"/>
    <m/>
    <m/>
    <x v="2"/>
    <m/>
    <m/>
    <m/>
    <m/>
    <m/>
  </r>
  <r>
    <s v="Erny Hernawati"/>
    <s v="-"/>
    <s v="S.Pi."/>
    <s v="- Erny Hernawati, S.Pi."/>
    <s v="-"/>
    <d v="1992-02-04T00:00:00"/>
    <n v="33"/>
    <s v="33 Tahun 7 Bulan"/>
    <s v="31-35"/>
    <s v="Perempuan"/>
    <s v="-"/>
    <s v="-"/>
    <x v="1"/>
    <x v="6"/>
    <x v="4"/>
    <x v="39"/>
    <s v="125 Tahun 8 Bulan"/>
    <s v="Pengadministrasi Sub Bagian Umum"/>
    <d v="2025-01-02T00:00:00"/>
    <s v="Urusan Tata Usaha dan Kerumahtanggaan (Administrasi/Teknis)"/>
    <s v="Pelaksana Administrasi Wakil Direktur I"/>
    <x v="0"/>
    <s v="-"/>
    <s v="- Erny Hernawati, S.Pi. (Pengadministrasi Sub Bagian Umum)_-"/>
    <x v="2"/>
    <m/>
    <x v="9"/>
    <s v="Kampus Pangandaran"/>
    <x v="3"/>
    <s v="S1 Teknologi dan Manajemen Perikanan Tangkap"/>
    <s v="Institut Pertanian Bogor"/>
    <m/>
    <m/>
    <x v="2"/>
    <m/>
    <m/>
    <m/>
    <m/>
    <m/>
  </r>
  <r>
    <s v="Regina Minanda"/>
    <s v="-"/>
    <s v="-"/>
    <s v="- Regina Minanda, -"/>
    <s v="-"/>
    <d v="2000-05-11T00:00:00"/>
    <n v="25"/>
    <s v="25 Tahun 4 Bulan"/>
    <s v="21-25"/>
    <s v="Perempuan"/>
    <s v="-"/>
    <s v="-"/>
    <x v="1"/>
    <x v="6"/>
    <x v="4"/>
    <x v="39"/>
    <s v="125 Tahun 8 Bulan"/>
    <s v="Pengadministrasi Akademik dan Ketarunaan"/>
    <d v="2025-01-02T00:00:00"/>
    <s v="Urusan Administrasi Ketarunaan dan Alumni"/>
    <s v="Pelaksana Administrasi Wakil Direktur III"/>
    <x v="0"/>
    <s v="-"/>
    <s v="- Regina Minanda, - (Pengadministrasi Akademik dan Ketarunaan)_-"/>
    <x v="2"/>
    <m/>
    <x v="9"/>
    <s v="Kampus Pangandaran"/>
    <x v="4"/>
    <s v="-"/>
    <s v="-"/>
    <m/>
    <m/>
    <x v="2"/>
    <m/>
    <m/>
    <m/>
    <m/>
    <m/>
  </r>
  <r>
    <s v="Alfina Salma Latifah"/>
    <s v="-"/>
    <s v="S.Tr.Pi."/>
    <s v="- Alfina Salma Latifah, S.Tr.Pi."/>
    <s v="-"/>
    <d v="1999-02-08T00:00:00"/>
    <n v="26"/>
    <s v="26 Tahun 7 Bulan"/>
    <s v="26-30"/>
    <s v="Perempuan"/>
    <s v="-"/>
    <s v="-"/>
    <x v="1"/>
    <x v="7"/>
    <x v="4"/>
    <x v="39"/>
    <s v="125 Tahun 8 Bulan"/>
    <s v="Pengadministrasi Prodi PHL"/>
    <s v="-"/>
    <s v="Urusan Pendidikan, Penelitian dan Pengabdian Masyarakat"/>
    <s v="Pelaksana Administrasi Wakil Direktur I"/>
    <x v="0"/>
    <s v="-"/>
    <s v="- Alfina Salma Latifah, S.Tr.Pi. (Pengadministrasi Prodi PHL)_-"/>
    <x v="2"/>
    <m/>
    <x v="9"/>
    <s v="Kampus Pangandaran"/>
    <x v="3"/>
    <s v="D4 Teknologi Pengolahan Hasil Perikanan"/>
    <s v="Sekolah Tinggi Perikanan"/>
    <m/>
    <m/>
    <x v="2"/>
    <m/>
    <m/>
    <m/>
    <m/>
    <m/>
  </r>
  <r>
    <s v="Anggit Hapsari"/>
    <s v="-"/>
    <s v="S.P."/>
    <s v="- Anggit Hapsari, S.P."/>
    <s v="-"/>
    <d v="1999-11-28T00:00:00"/>
    <n v="25"/>
    <s v="25 Tahun 10 Bulan"/>
    <s v="21-25"/>
    <s v="Perempuan"/>
    <s v="-"/>
    <s v="-"/>
    <x v="1"/>
    <x v="7"/>
    <x v="4"/>
    <x v="39"/>
    <s v="125 Tahun 8 Bulan"/>
    <s v="Panitera dan Ketarunaan"/>
    <s v="-"/>
    <s v="Urusan Administrasi Ketarunaan dan Alumni"/>
    <s v="Pelaksana Administrasi Wakil Direktur III"/>
    <x v="0"/>
    <s v="-"/>
    <s v="- Anggit Hapsari, S.P. (Panitera dan Ketarunaan)_-"/>
    <x v="2"/>
    <m/>
    <x v="9"/>
    <s v="Kampus Pangandaran"/>
    <x v="3"/>
    <s v="S1 Agreokoteknologi Minat Perlindungan Tanaman"/>
    <s v="Universitas Brawijaya"/>
    <m/>
    <m/>
    <x v="2"/>
    <m/>
    <m/>
    <m/>
    <m/>
    <m/>
  </r>
  <r>
    <s v="Walian Maimun Alqadiri"/>
    <s v="-"/>
    <s v="S.Tr.Pi."/>
    <s v="- Walian Maimun Alqadiri, S.Tr.Pi."/>
    <s v="-"/>
    <d v="1999-09-30T00:00:00"/>
    <n v="26"/>
    <s v="26 Tahun 0 Bulan"/>
    <s v="26-30"/>
    <s v="Laki-laki"/>
    <s v="-"/>
    <s v="-"/>
    <x v="2"/>
    <x v="7"/>
    <x v="4"/>
    <x v="39"/>
    <s v="125 Tahun 8 Bulan"/>
    <s v="Satuan Pengamanan"/>
    <m/>
    <s v="Urusan Pendidikan, Penelitian dan Pengabdian Masyarakat"/>
    <s v="Pelaksana Administrasi Wakil Direktur I"/>
    <x v="0"/>
    <m/>
    <s v="- Walian Maimun Alqadiri, S.Tr.Pi. ()_"/>
    <x v="2"/>
    <m/>
    <x v="9"/>
    <s v="Pangandaran"/>
    <x v="3"/>
    <s v="Teknologi Pengolahan Hasil Perikanan"/>
    <s v="Politeknik Ahli Usaha Perikanan"/>
    <m/>
    <m/>
    <x v="2"/>
    <m/>
    <m/>
    <m/>
    <m/>
    <m/>
  </r>
  <r>
    <s v="Dhita Ayu Herawati"/>
    <s v="-"/>
    <s v="S.Tr.Pi."/>
    <s v="- Dhita Ayu Herawati, S.Tr.Pi."/>
    <s v="-"/>
    <d v="1997-08-24T00:00:00"/>
    <n v="28"/>
    <s v="28 Tahun 1 Bulan"/>
    <s v="26-30"/>
    <s v="Perempuan"/>
    <s v="-"/>
    <s v="-"/>
    <x v="1"/>
    <x v="6"/>
    <x v="4"/>
    <x v="39"/>
    <s v="125 Tahun 8 Bulan"/>
    <s v="Pengadministrasi Prodi BDI"/>
    <d v="2020-02-01T00:00:00"/>
    <s v="Urusan Pendidikan, Penelitian dan Pengabdian Masyarakat"/>
    <s v="Pelaksana Administrasi Wakil Direktur I"/>
    <x v="0"/>
    <s v="-"/>
    <s v="- Dhita Ayu Herawati, S.Tr.Pi. (Pengadministrasi Prodi BDI)_-"/>
    <x v="2"/>
    <m/>
    <x v="9"/>
    <s v="Kampus Pangandaran"/>
    <x v="3"/>
    <s v="S1 Agreokoteknologi Minat Perlindungan Tanaman"/>
    <s v="Universitas Brawijaya"/>
    <m/>
    <m/>
    <x v="2"/>
    <m/>
    <m/>
    <m/>
    <m/>
    <m/>
  </r>
  <r>
    <s v="Taopik Hidayat"/>
    <s v="-"/>
    <s v="S.A.P."/>
    <s v="- Taopik Hidayat, S.A.P."/>
    <s v="-"/>
    <d v="1989-10-12T00:00:00"/>
    <n v="35"/>
    <s v="35 Tahun 11 Bulan"/>
    <s v="31-35"/>
    <s v="Laki-laki"/>
    <s v="-"/>
    <s v="-"/>
    <x v="1"/>
    <x v="6"/>
    <x v="4"/>
    <x v="39"/>
    <s v="125 Tahun 8 Bulan"/>
    <s v="Pengadministrasi Keuangan"/>
    <d v="2025-01-02T00:00:00"/>
    <s v="Urusan Keuangan dan Pengelolaan Barang Milik Negara"/>
    <s v="Pelaksana Administrasi Wakil Direktur II"/>
    <x v="0"/>
    <s v="-"/>
    <s v="- Taopik Hidayat, S.A.P. (Pengadministrasi Keuangan)_-"/>
    <x v="2"/>
    <m/>
    <x v="9"/>
    <s v="Kampus Pangandaran"/>
    <x v="3"/>
    <s v="S1 Agreokoteknologi Minat Perlindungan Tanaman"/>
    <s v="Universitas Brawijaya"/>
    <m/>
    <m/>
    <x v="2"/>
    <m/>
    <m/>
    <m/>
    <m/>
    <m/>
  </r>
  <r>
    <s v="Novitasari Latrianingsih"/>
    <s v="-"/>
    <s v="S.E."/>
    <s v="- Novitasari Latrianingsih, S.E."/>
    <s v="-"/>
    <d v="1991-11-24T00:00:00"/>
    <n v="33"/>
    <s v="33 Tahun 10 Bulan"/>
    <s v="31-35"/>
    <s v="Perempuan"/>
    <s v="-"/>
    <s v="-"/>
    <x v="1"/>
    <x v="6"/>
    <x v="4"/>
    <x v="39"/>
    <s v="125 Tahun 8 Bulan"/>
    <s v="Pengelola Tata Usaha dan Rumah Tangga"/>
    <d v="2025-01-02T00:00:00"/>
    <s v="Urusan Tata Usaha dan Kerumahtanggaan (Administrasi/Teknis)"/>
    <s v="Pelaksana Administrasi Wakil Direktur II"/>
    <x v="0"/>
    <s v="-"/>
    <s v="- Novitasari Latrianingsih, S.E. (Pengelola Tata Usaha dan Rumah Tangga)_-"/>
    <x v="2"/>
    <m/>
    <x v="9"/>
    <s v="Kampus Pangandaran"/>
    <x v="3"/>
    <s v="S1 Agreokoteknologi Minat Perlindungan Tanaman"/>
    <s v="Universitas Brawijaya"/>
    <m/>
    <m/>
    <x v="2"/>
    <m/>
    <m/>
    <m/>
    <m/>
    <m/>
  </r>
  <r>
    <s v="Eka Teguh Noviarto"/>
    <s v="-"/>
    <s v="-"/>
    <s v="- Eka Teguh Noviarto, -"/>
    <s v="-"/>
    <d v="1997-04-12T00:00:00"/>
    <n v="28"/>
    <s v="28 Tahun 5 Bulan"/>
    <s v="26-30"/>
    <s v="Laki-laki"/>
    <s v="-"/>
    <s v="-"/>
    <x v="1"/>
    <x v="7"/>
    <x v="4"/>
    <x v="39"/>
    <s v="125 Tahun 8 Bulan"/>
    <s v="Pengemudi"/>
    <s v="-"/>
    <s v="Urusan Tata Usaha dan Kerumahtanggaan (Administrasi/Teknis)"/>
    <s v="Pelaksana Administrasi Wakil Direktur II"/>
    <x v="0"/>
    <s v="-"/>
    <s v="- Eka Teguh Noviarto, - (Pengemudi)_-"/>
    <x v="2"/>
    <m/>
    <x v="9"/>
    <s v="Kampus Pangandaran"/>
    <x v="4"/>
    <s v="-"/>
    <s v="-"/>
    <m/>
    <m/>
    <x v="2"/>
    <m/>
    <m/>
    <m/>
    <m/>
    <m/>
  </r>
  <r>
    <s v="Irwan Andrianto"/>
    <s v="-"/>
    <s v="-"/>
    <s v="- Irwan Andrianto, -"/>
    <s v="-"/>
    <d v="1993-09-19T00:00:00"/>
    <n v="32"/>
    <s v="32 Tahun 0 Bulan"/>
    <s v="31-35"/>
    <s v="Laki-laki"/>
    <s v="-"/>
    <s v="-"/>
    <x v="1"/>
    <x v="7"/>
    <x v="4"/>
    <x v="39"/>
    <s v="125 Tahun 8 Bulan"/>
    <s v="Pengemudi"/>
    <s v="-"/>
    <s v="Urusan Tata Usaha dan Kerumahtanggaan (Administrasi/Teknis)"/>
    <s v="Pelaksana Administrasi Wakil Direktur II"/>
    <x v="0"/>
    <s v="-"/>
    <s v="- Irwan Andrianto, - (Pengemudi)_-"/>
    <x v="2"/>
    <m/>
    <x v="9"/>
    <s v="Kampus Pangandaran"/>
    <x v="6"/>
    <s v="-"/>
    <s v="-"/>
    <m/>
    <m/>
    <x v="2"/>
    <m/>
    <m/>
    <m/>
    <m/>
    <m/>
  </r>
  <r>
    <s v="Supriatno"/>
    <s v="-"/>
    <s v="-"/>
    <s v="- Supriatno, -"/>
    <s v="-"/>
    <d v="1994-07-31T00:00:00"/>
    <n v="31"/>
    <s v="31 Tahun 1 Bulan"/>
    <s v="31-35"/>
    <s v="Laki-laki"/>
    <s v="-"/>
    <s v="-"/>
    <x v="1"/>
    <x v="6"/>
    <x v="4"/>
    <x v="39"/>
    <s v="125 Tahun 8 Bulan"/>
    <s v="Satuan Pengamanan"/>
    <s v="-"/>
    <s v="Urusan Tata Usaha dan Kerumahtanggaan (Administrasi/Teknis)"/>
    <s v="Pelaksana Administrasi Wakil Direktur II"/>
    <x v="0"/>
    <s v="-"/>
    <s v="- Supriatno, - (Satuan Pengamanan)_-"/>
    <x v="2"/>
    <m/>
    <x v="9"/>
    <s v="Kampus Pangandaran"/>
    <x v="4"/>
    <s v="-"/>
    <s v="-"/>
    <m/>
    <m/>
    <x v="2"/>
    <m/>
    <m/>
    <m/>
    <m/>
    <m/>
  </r>
  <r>
    <s v="Cipi Trismawan"/>
    <s v="-"/>
    <s v="-"/>
    <s v="- Cipi Trismawan, -"/>
    <s v="-"/>
    <d v="1997-06-25T00:00:00"/>
    <n v="28"/>
    <s v="28 Tahun 3 Bulan"/>
    <s v="26-30"/>
    <s v="Laki-laki"/>
    <s v="-"/>
    <s v="-"/>
    <x v="1"/>
    <x v="6"/>
    <x v="4"/>
    <x v="39"/>
    <s v="125 Tahun 8 Bulan"/>
    <s v="Pelaksana TEFA Budidaya"/>
    <d v="2017-11-01T00:00:00"/>
    <s v="Urusan Pendidikan, Penelitian dan Pengabdian Masyarakat"/>
    <s v="Pelaksana Administrasi Wakil Direktur I"/>
    <x v="0"/>
    <s v="-"/>
    <s v="- Cipi Trismawan, - (Pelaksana TEFA Budidaya)_-"/>
    <x v="2"/>
    <m/>
    <x v="9"/>
    <s v="Kampus Pangandaran"/>
    <x v="4"/>
    <s v="-"/>
    <s v="-"/>
    <m/>
    <m/>
    <x v="2"/>
    <m/>
    <m/>
    <m/>
    <m/>
    <m/>
  </r>
  <r>
    <s v="Handi Kurniawan"/>
    <s v="-"/>
    <s v="-"/>
    <s v="- Handi Kurniawan, -"/>
    <s v="-"/>
    <d v="1983-10-12T00:00:00"/>
    <n v="41"/>
    <s v="41 Tahun 11 Bulan"/>
    <s v="41-45"/>
    <s v="Laki-laki"/>
    <s v="-"/>
    <s v="-"/>
    <x v="1"/>
    <x v="6"/>
    <x v="4"/>
    <x v="39"/>
    <s v="125 Tahun 8 Bulan"/>
    <s v="Operator Listrik, Air, Peralatan, dan Gedung"/>
    <d v="2025-01-02T00:00:00"/>
    <s v="Urusan Tata Usaha dan Kerumahtanggaan (Administrasi/Teknis)"/>
    <s v="Pelaksana Administrasi Wakil Direktur II"/>
    <x v="0"/>
    <s v="-"/>
    <s v="- Handi Kurniawan, - (Operator Listrik, Air, Peralatan, dan Gedung)_-"/>
    <x v="2"/>
    <m/>
    <x v="9"/>
    <s v="Kampus Pangandaran"/>
    <x v="4"/>
    <s v="-"/>
    <s v="-"/>
    <m/>
    <m/>
    <x v="2"/>
    <m/>
    <m/>
    <m/>
    <m/>
    <m/>
  </r>
  <r>
    <s v="Tukiman"/>
    <s v="-"/>
    <s v="-"/>
    <s v="- Tukiman, -"/>
    <s v="-"/>
    <d v="1986-05-03T00:00:00"/>
    <n v="39"/>
    <s v="39 Tahun 4 Bulan"/>
    <s v="36-40"/>
    <s v="Laki-laki"/>
    <s v="-"/>
    <s v="-"/>
    <x v="1"/>
    <x v="6"/>
    <x v="4"/>
    <x v="39"/>
    <s v="125 Tahun 8 Bulan"/>
    <s v="Pengelola Sarana Kebersihan Gedung dan Lingkungan"/>
    <d v="2018-01-02T00:00:00"/>
    <s v="Urusan Tata Usaha dan Kerumahtanggaan (Administrasi/Teknis)"/>
    <s v="Pelaksana Administrasi Wakil Direktur II"/>
    <x v="0"/>
    <s v="-"/>
    <s v="- Tukiman, - (Pengelola Sarana Kebersihan Gedung dan Lingkungan)_-"/>
    <x v="2"/>
    <m/>
    <x v="9"/>
    <s v="Kampus Pangandaran"/>
    <x v="4"/>
    <s v="-"/>
    <s v="-"/>
    <m/>
    <m/>
    <x v="2"/>
    <m/>
    <m/>
    <m/>
    <m/>
    <m/>
  </r>
  <r>
    <s v="Pani Pauzi"/>
    <s v="-"/>
    <s v="-"/>
    <s v="- Pani Pauzi, -"/>
    <s v="-"/>
    <d v="2001-03-31T00:00:00"/>
    <n v="24"/>
    <s v="24 Tahun 5 Bulan"/>
    <s v="21-25"/>
    <s v="Laki-laki"/>
    <s v="-"/>
    <s v="-"/>
    <x v="1"/>
    <x v="6"/>
    <x v="4"/>
    <x v="39"/>
    <s v="125 Tahun 8 Bulan"/>
    <s v="Satuan Pengamanan"/>
    <s v="-"/>
    <s v="Urusan Tata Usaha dan Kerumahtanggaan (Administrasi/Teknis)"/>
    <s v="Pelaksana Administrasi Wakil Direktur II"/>
    <x v="0"/>
    <s v="-"/>
    <s v="- Pani Pauzi, - (Satuan Pengamanan)_-"/>
    <x v="2"/>
    <m/>
    <x v="9"/>
    <s v="Kampus Pangandaran"/>
    <x v="4"/>
    <s v="-"/>
    <s v="-"/>
    <m/>
    <m/>
    <x v="2"/>
    <m/>
    <m/>
    <m/>
    <m/>
    <m/>
  </r>
  <r>
    <s v="Andi Saputra"/>
    <s v="-"/>
    <s v="-"/>
    <s v="- Andi Saputra, -"/>
    <s v="-"/>
    <d v="1996-09-30T00:00:00"/>
    <n v="29"/>
    <s v="29 Tahun 0 Bulan"/>
    <s v="26-30"/>
    <s v="Laki-laki"/>
    <s v="-"/>
    <s v="-"/>
    <x v="1"/>
    <x v="6"/>
    <x v="4"/>
    <x v="39"/>
    <s v="125 Tahun 8 Bulan"/>
    <s v="Pengelola Sarana Kebersihan Gedung dan Lingkungan"/>
    <d v="2020-06-01T00:00:00"/>
    <s v="Urusan Tata Usaha dan Kerumahtanggaan (Administrasi/Teknis)"/>
    <s v="Pelaksana Administrasi Wakil Direktur II"/>
    <x v="0"/>
    <s v="-"/>
    <s v="- Andi Saputra, - (Pengelola Sarana Kebersihan Gedung dan Lingkungan)_-"/>
    <x v="2"/>
    <m/>
    <x v="9"/>
    <s v="Kampus Pangandaran"/>
    <x v="4"/>
    <s v="-"/>
    <s v="-"/>
    <m/>
    <m/>
    <x v="2"/>
    <m/>
    <m/>
    <m/>
    <m/>
    <m/>
  </r>
  <r>
    <s v="Nurhidayat"/>
    <s v="-"/>
    <s v="-"/>
    <s v="- Nurhidayat, -"/>
    <s v="-"/>
    <d v="1991-05-31T00:00:00"/>
    <n v="34"/>
    <s v="34 Tahun 3 Bulan"/>
    <s v="31-35"/>
    <s v="Laki-laki"/>
    <s v="-"/>
    <s v="-"/>
    <x v="1"/>
    <x v="6"/>
    <x v="4"/>
    <x v="39"/>
    <s v="125 Tahun 8 Bulan"/>
    <s v="Operator Pelayanan Publik"/>
    <d v="2025-01-02T00:00:00"/>
    <s v="Urusan Kehumasan"/>
    <s v="Pelaksana Administrasi Wakil Direktur II"/>
    <x v="0"/>
    <s v="-"/>
    <s v="- Nurhidayat, - (Operator Pelayanan Publik)_-"/>
    <x v="2"/>
    <m/>
    <x v="9"/>
    <s v="Kampus Pangandaran"/>
    <x v="4"/>
    <s v="-"/>
    <s v="-"/>
    <m/>
    <m/>
    <x v="2"/>
    <m/>
    <m/>
    <m/>
    <m/>
    <m/>
  </r>
  <r>
    <s v="Titi Muhayati"/>
    <s v="-"/>
    <s v="-"/>
    <s v="- Titi Muhayati, -"/>
    <s v="-"/>
    <d v="1986-05-03T00:00:00"/>
    <n v="39"/>
    <s v="39 Tahun 4 Bulan"/>
    <s v="36-40"/>
    <s v="Perempuan"/>
    <s v="-"/>
    <s v="-"/>
    <x v="2"/>
    <x v="6"/>
    <x v="4"/>
    <x v="39"/>
    <s v="125 Tahun 8 Bulan"/>
    <s v="Pramubakti"/>
    <m/>
    <s v="Urusan Tata Usaha dan Kerumahtanggaan (Administrasi/Teknis)"/>
    <s v="Pelaksana Administrasi Wakil Direktur II"/>
    <x v="0"/>
    <m/>
    <s v="- Titi Muhayati, - ()_"/>
    <x v="2"/>
    <m/>
    <x v="9"/>
    <s v="Pangandaran"/>
    <x v="6"/>
    <s v="-"/>
    <s v="-"/>
    <m/>
    <m/>
    <x v="2"/>
    <m/>
    <m/>
    <m/>
    <m/>
    <m/>
  </r>
  <r>
    <s v="Rizaldi Atmaja"/>
    <s v="-"/>
    <s v="-"/>
    <s v="- Rizaldi Atmaja, -"/>
    <s v="-"/>
    <d v="2000-09-12T00:00:00"/>
    <n v="25"/>
    <s v="25 Tahun 0 Bulan"/>
    <s v="21-25"/>
    <s v="Laki-laki"/>
    <s v="-"/>
    <s v="-"/>
    <x v="1"/>
    <x v="7"/>
    <x v="4"/>
    <x v="39"/>
    <s v="125 Tahun 8 Bulan"/>
    <s v="Satuan Pengamanan"/>
    <s v="-"/>
    <s v="Urusan Tata Usaha dan Kerumahtanggaan (Administrasi/Teknis)"/>
    <s v="Pelaksana Administrasi Wakil Direktur II"/>
    <x v="0"/>
    <s v="-"/>
    <s v="- Rizaldi Atmaja, - (Satuan Pengamanan)_-"/>
    <x v="2"/>
    <m/>
    <x v="9"/>
    <s v="Kampus Pangandaran"/>
    <x v="4"/>
    <s v="-"/>
    <s v="-"/>
    <m/>
    <m/>
    <x v="2"/>
    <m/>
    <m/>
    <m/>
    <m/>
    <m/>
  </r>
  <r>
    <s v="Papa Samrotul Puadah"/>
    <s v="-"/>
    <s v="S.S."/>
    <s v="- Papa Samrotul Puadah, S.S."/>
    <s v="-"/>
    <d v="1990-01-30T00:00:00"/>
    <n v="35"/>
    <s v="35 Tahun 8 Bulan"/>
    <s v="31-35"/>
    <s v="Perempuan"/>
    <s v="-"/>
    <s v="-"/>
    <x v="1"/>
    <x v="6"/>
    <x v="4"/>
    <x v="39"/>
    <s v="125 Tahun 8 Bulan"/>
    <s v="Pengadministrasi Prodi TKL"/>
    <d v="2019-02-01T00:00:00"/>
    <s v="Urusan Pendidikan, Penelitian dan Pengabdian Masyarakat"/>
    <s v="Pelaksana Administrasi Wakil Direktur I"/>
    <x v="0"/>
    <s v="-"/>
    <s v="- Papa Samrotul Puadah, S.S. (Pengadministrasi Prodi TKL)_-"/>
    <x v="2"/>
    <m/>
    <x v="9"/>
    <s v="Kampus Pangandaran"/>
    <x v="3"/>
    <s v="S1 Sastra Inggris"/>
    <s v="Universitas Pasundan"/>
    <m/>
    <m/>
    <x v="2"/>
    <m/>
    <m/>
    <m/>
    <m/>
    <m/>
  </r>
  <r>
    <s v="Sri Asih Kurniawati"/>
    <s v="-"/>
    <s v="-"/>
    <s v="- Sri Asih Kurniawati, -"/>
    <s v="-"/>
    <d v="1998-09-04T00:00:00"/>
    <n v="27"/>
    <s v="27 Tahun 0 Bulan"/>
    <s v="26-30"/>
    <s v="Perempuan"/>
    <s v="-"/>
    <s v="-"/>
    <x v="1"/>
    <x v="7"/>
    <x v="4"/>
    <x v="39"/>
    <s v="125 Tahun 8 Bulan"/>
    <s v="Tenaga Teching Factory"/>
    <s v="-"/>
    <s v="Urusan Pendidikan, Penelitian dan Pengabdian Masyarakat"/>
    <s v="Pelaksana Administrasi Wakil Direktur I"/>
    <x v="0"/>
    <s v="-"/>
    <s v="- Sri Asih Kurniawati, - (Tenaga Teching Factory)_-"/>
    <x v="2"/>
    <m/>
    <x v="9"/>
    <s v="Kampus Pangandaran"/>
    <x v="4"/>
    <s v="-"/>
    <s v="-"/>
    <m/>
    <m/>
    <x v="2"/>
    <m/>
    <m/>
    <m/>
    <m/>
    <m/>
  </r>
  <r>
    <s v="Dwi Fitriani"/>
    <s v="-"/>
    <s v="-"/>
    <s v="- Dwi Fitriani, -"/>
    <s v="-"/>
    <d v="2001-12-18T00:00:00"/>
    <n v="23"/>
    <s v="23 Tahun 9 Bulan"/>
    <s v="21-25"/>
    <s v="Perempuan"/>
    <s v="-"/>
    <s v="-"/>
    <x v="2"/>
    <x v="7"/>
    <x v="4"/>
    <x v="39"/>
    <s v="125 Tahun 8 Bulan"/>
    <s v="Satuan Pengamanan"/>
    <s v="-"/>
    <s v="Urusan Tata Usaha dan Kerumahtanggaan (Administrasi/Teknis)"/>
    <s v="Pelaksana Administrasi Wakil Direktur II"/>
    <x v="0"/>
    <s v="-"/>
    <s v="- Dwi Fitriani, - (Satuan Pengamanan)_-"/>
    <x v="2"/>
    <m/>
    <x v="9"/>
    <s v="Kampus Pangandaran"/>
    <x v="4"/>
    <s v="-"/>
    <s v="-"/>
    <m/>
    <m/>
    <x v="2"/>
    <m/>
    <m/>
    <m/>
    <m/>
    <m/>
  </r>
  <r>
    <s v="Umi Anggaraeni"/>
    <s v="-"/>
    <s v="-"/>
    <s v="- Umi Anggaraeni, -"/>
    <s v="-"/>
    <d v="1995-10-26T00:00:00"/>
    <n v="29"/>
    <s v="29 Tahun 11 Bulan"/>
    <s v="26-30"/>
    <s v="Perempuan"/>
    <s v="-"/>
    <s v="-"/>
    <x v="1"/>
    <x v="7"/>
    <x v="4"/>
    <x v="39"/>
    <s v="125 Tahun 8 Bulan"/>
    <s v="Pramubakti"/>
    <s v="-"/>
    <s v="Urusan Tata Usaha dan Kerumahtanggaan (Administrasi/Teknis)"/>
    <s v="Pelaksana Administrasi Wakil Direktur II"/>
    <x v="0"/>
    <s v="-"/>
    <s v="- Umi Anggaraeni, - (Pramubakti)_-"/>
    <x v="2"/>
    <m/>
    <x v="9"/>
    <s v="Kampus Pangandaran"/>
    <x v="4"/>
    <s v="-"/>
    <s v="-"/>
    <m/>
    <m/>
    <x v="2"/>
    <m/>
    <m/>
    <m/>
    <m/>
    <m/>
  </r>
  <r>
    <s v="Tyas Dita Pramesthy"/>
    <s v="-"/>
    <s v="M.Si."/>
    <s v="- Tyas Dita Pramesthy, M.Si."/>
    <s v="19911128 201801 2 003"/>
    <d v="1991-11-28T00:00:00"/>
    <n v="33"/>
    <s v="33 Tahun 10 Bulan"/>
    <s v="31-35"/>
    <s v="Perempuan"/>
    <s v="Penata, III/c"/>
    <d v="2022-10-01T00:00:00"/>
    <x v="0"/>
    <x v="0"/>
    <x v="0"/>
    <x v="23"/>
    <s v="3 Tahun 2 Bulan"/>
    <m/>
    <m/>
    <m/>
    <m/>
    <x v="0"/>
    <s v="TUBEL (14 Agustus 2023 s.d. 13 Agustus 2027)"/>
    <s v="- Tyas Dita Pramesthy, M.Si. (Lektor)_TUBEL (14 Agustus 2023 s.d. 13 Agustus 2027)"/>
    <x v="13"/>
    <s v="TPI/PT"/>
    <x v="10"/>
    <s v="Kampus Dumai"/>
    <x v="0"/>
    <s v="S2 Pengelolaan Sumber Daya Perairan"/>
    <s v="Institut Pertanian Bogor"/>
    <n v="1460769670230343"/>
    <s v="3928119101"/>
    <x v="0"/>
    <s v="2020"/>
    <s v="20139500709464"/>
    <s v="20-001001-0783"/>
    <d v="2020-11-03T00:00:00"/>
    <s v="Sumberdaya Perairan"/>
  </r>
  <r>
    <s v="Roma Yuli F. Hutapea"/>
    <s v="-"/>
    <s v="S.Pi., M.Si."/>
    <s v="- Roma Yuli F. Hutapea, S.Pi., M.Si."/>
    <s v="19900708 201801 2 001"/>
    <d v="1990-07-08T00:00:00"/>
    <n v="35"/>
    <s v="35 Tahun 2 Bulan"/>
    <s v="31-35"/>
    <s v="Perempuan"/>
    <s v="Penata Tk.I, III/d"/>
    <d v="2024-10-01T00:00:00"/>
    <x v="1"/>
    <x v="0"/>
    <x v="0"/>
    <x v="23"/>
    <s v="3 Tahun 2 Bulan"/>
    <m/>
    <m/>
    <m/>
    <m/>
    <x v="0"/>
    <s v="Kepala Bidang Penelitian"/>
    <s v="- Roma Yuli F. Hutapea, S.Pi., M.Si. (Lektor)_Kepala Bidang Penelitian"/>
    <x v="13"/>
    <s v="TPI/PT"/>
    <x v="10"/>
    <s v="Kampus Dumai"/>
    <x v="0"/>
    <s v="S2 Teknologi Perikanan Laut"/>
    <s v="Institut Pertanian Bogor"/>
    <n v="3040768669231033"/>
    <s v="3908079001"/>
    <x v="0"/>
    <s v="2020"/>
    <s v="20139500709632"/>
    <s v="20-001005-0820"/>
    <d v="2020-12-01T00:00:00"/>
    <s v="Pemanfaatan Sumberdaya Perikanan"/>
  </r>
  <r>
    <s v="Rangga Bayu Kusuma Haris"/>
    <s v="-"/>
    <s v="S.St.Pi., M.Si."/>
    <s v="- Rangga Bayu Kusuma Haris, S.St.Pi., M.Si."/>
    <s v="19870624 201902 1 002  "/>
    <d v="1987-06-24T00:00:00"/>
    <n v="38"/>
    <s v="38 Tahun 3 Bulan"/>
    <s v="36-40"/>
    <s v="Laki-laki"/>
    <s v="Penata, III/c"/>
    <d v="2023-10-01T00:00:00"/>
    <x v="1"/>
    <x v="0"/>
    <x v="0"/>
    <x v="110"/>
    <s v="2 Tahun 2 Bulan"/>
    <m/>
    <m/>
    <m/>
    <m/>
    <x v="0"/>
    <s v="Kepala PUSBINKA"/>
    <s v="- Rangga Bayu Kusuma Haris, S.St.Pi., M.Si. (Lektor)_Kepala PUSBINKA"/>
    <x v="13"/>
    <s v="TPI/PT"/>
    <x v="10"/>
    <s v="Kampus Dumai"/>
    <x v="0"/>
    <s v="S2 Manajemen Sumber Daya Pantai"/>
    <s v="Universitas Diponegoro"/>
    <n v="4956765666130272"/>
    <s v="0224068703"/>
    <x v="0"/>
    <s v="2022"/>
    <s v="22139500703166"/>
    <s v="22-001001-0275"/>
    <d v="2022-09-09T00:00:00"/>
    <s v="Pemanfaatan Sumberdaya Perikanan"/>
  </r>
  <r>
    <s v="Djunaidi"/>
    <s v="-"/>
    <s v="S.Pi., M.Si."/>
    <s v="- Djunaidi, S.Pi., M.Si."/>
    <s v="19750103 200604 1 004"/>
    <d v="1975-01-03T00:00:00"/>
    <n v="50"/>
    <s v="50 Tahun 8 Bulan"/>
    <s v="46-50"/>
    <s v="Laki-laki"/>
    <s v="Penata Tk.I, III/d"/>
    <d v="2018-04-01T00:00:00"/>
    <x v="1"/>
    <x v="0"/>
    <x v="0"/>
    <x v="171"/>
    <s v="4 Tahun 5 Bulan"/>
    <m/>
    <m/>
    <m/>
    <m/>
    <x v="0"/>
    <s v="Kepala PUSBINKA"/>
    <s v="- Djunaidi, S.Pi., M.Si. (Lektor)_Kepala PUSBINKA"/>
    <x v="13"/>
    <s v="TPI/PT"/>
    <x v="10"/>
    <s v="Kampus Dumai"/>
    <x v="0"/>
    <s v="S2 Sumber Daya Perairan Pesisir dan Kelautan"/>
    <s v="Universitas Bung Hatta"/>
    <n v="6435753654130092"/>
    <s v="8833080018"/>
    <x v="0"/>
    <s v="2022"/>
    <s v="22139500707057"/>
    <s v="22-001007-2013"/>
    <d v="2022-11-22T00:00:00"/>
    <s v="Sumberdaya Perairan"/>
  </r>
  <r>
    <s v="Perdana Putra Kelana"/>
    <s v="-"/>
    <s v="M.Si."/>
    <s v="- Perdana Putra Kelana, M.Si."/>
    <s v="19890215 201902 1 003"/>
    <d v="1989-02-15T00:00:00"/>
    <n v="36"/>
    <s v="36 Tahun 7 Bulan"/>
    <s v="36-40"/>
    <s v="Laki-laki"/>
    <s v="Penata, III/c"/>
    <d v="2023-10-01T00:00:00"/>
    <x v="1"/>
    <x v="0"/>
    <x v="0"/>
    <x v="110"/>
    <s v="2 Tahun 2 Bulan"/>
    <m/>
    <m/>
    <m/>
    <m/>
    <x v="0"/>
    <s v="Kepala Satuan Penjaminan Mutu"/>
    <s v="- Perdana Putra Kelana, M.Si. (Lektor)_Kepala Satuan Penjaminan Mutu"/>
    <x v="13"/>
    <s v="TPI/PT"/>
    <x v="10"/>
    <s v="Kampus Dumai"/>
    <x v="0"/>
    <s v="S2 Pengelolaan Sumber Daya Perairan"/>
    <s v="Institut Pertanian Bogor"/>
    <n v="2547767668130302"/>
    <s v="3915028901"/>
    <x v="0"/>
    <s v="2023"/>
    <s v="23139500707238"/>
    <s v="23-001004-0706"/>
    <d v="2023-10-31T00:00:00"/>
    <s v="Sumberdaya Perairan"/>
  </r>
  <r>
    <s v="Muhammad Nur Arkham"/>
    <s v="-"/>
    <s v="M.Si."/>
    <s v="- Muhammad Nur Arkham, M.Si."/>
    <s v="19900219 201902 1 005"/>
    <d v="1990-02-19T00:00:00"/>
    <n v="35"/>
    <s v="35 Tahun 7 Bulan"/>
    <s v="31-35"/>
    <s v="Laki-laki"/>
    <s v="Penata, III/c"/>
    <d v="2023-10-01T00:00:00"/>
    <x v="1"/>
    <x v="0"/>
    <x v="0"/>
    <x v="110"/>
    <s v="2 Tahun 2 Bulan"/>
    <m/>
    <m/>
    <m/>
    <m/>
    <x v="0"/>
    <s v="Kepala P3M"/>
    <s v="- Muhammad Nur Arkham, M.Si. (Lektor)_Kepala P3M"/>
    <x v="13"/>
    <s v="TPI/PT"/>
    <x v="10"/>
    <s v="Kampus Dumai"/>
    <x v="0"/>
    <s v="S2 Pengelolaan Sumber Daya Pesisir dan Lautan"/>
    <s v="Institut Pertanian Bogor"/>
    <n v="8551768669130262"/>
    <s v="3919029001"/>
    <x v="0"/>
    <s v="2023"/>
    <s v="23139500707073"/>
    <s v="23-001001-0671"/>
    <d v="2023-10-31T00:00:00"/>
    <s v="Sumberdaya Perairan"/>
  </r>
  <r>
    <s v="Suci Asrina Ikhsan"/>
    <s v="-"/>
    <s v="M.Si."/>
    <s v="- Suci Asrina Ikhsan, M.Si."/>
    <s v="19930430 201902 2 009"/>
    <d v="1993-04-30T00:00:00"/>
    <n v="32"/>
    <s v="32 Tahun 5 Bulan"/>
    <s v="31-35"/>
    <s v="Perempuan"/>
    <s v="Penata, III/c"/>
    <d v="2023-10-01T00:00:00"/>
    <x v="1"/>
    <x v="0"/>
    <x v="0"/>
    <x v="110"/>
    <s v="2 Tahun 2 Bulan"/>
    <m/>
    <m/>
    <m/>
    <m/>
    <x v="0"/>
    <s v="Kepala BAAK"/>
    <s v="- Suci Asrina Ikhsan, M.Si. (Lektor)_Kepala BAAK"/>
    <x v="13"/>
    <s v="TPI/PT"/>
    <x v="10"/>
    <s v="Kampus Dumai"/>
    <x v="0"/>
    <s v="S2 Teknologi Perikanan Laut"/>
    <s v="Institut Pertanian Bogor"/>
    <n v="2762771672230252"/>
    <s v="3930049301"/>
    <x v="1"/>
    <m/>
    <s v="-"/>
    <s v="-"/>
    <s v="-"/>
    <s v="belum sertifikasi, karena:_x000a_1) Tidak ada/Tidak memenuhi passing grade TKBI;_x000a_2) Tidak ada/Tidak memenuhi passing grade TKDA;_x000a__x000a_TMT Jabfung Dosen Pertama:_x000a_23 April 2021_x000a_"/>
  </r>
  <r>
    <s v="Iya Purnama Sari"/>
    <s v="-"/>
    <s v="M.Si."/>
    <s v="- Iya Purnama Sari, M.Si."/>
    <s v="19941125 202012 2 005"/>
    <d v="1994-11-25T00:00:00"/>
    <n v="30"/>
    <s v="30 Tahun 10 Bulan"/>
    <s v="26-30"/>
    <s v="Perempuan"/>
    <s v="Penata Muda Tk.I, III/b"/>
    <d v="2022-02-01T00:00:00"/>
    <x v="1"/>
    <x v="0"/>
    <x v="0"/>
    <x v="44"/>
    <s v="0 Tahun 2 Bulan"/>
    <m/>
    <m/>
    <m/>
    <m/>
    <x v="0"/>
    <s v="Mutasi ke Politeknik KP Dumai"/>
    <s v="- Iya Purnama Sari, M.Si. (Lektor)_Mutasi ke Politeknik KP Dumai"/>
    <x v="13"/>
    <s v="TPI/PT"/>
    <x v="10"/>
    <s v="Kampus Dumai"/>
    <x v="0"/>
    <s v="S2 Pengelolaan Sumber Daya Pesisir dan Lautan"/>
    <s v="Institut Pertanian Bogor"/>
    <n v="1457772673230360"/>
    <s v="3925119401"/>
    <x v="1"/>
    <m/>
    <s v="-"/>
    <s v="-"/>
    <s v="-"/>
    <s v="belum sertifikasi, karena:_x000a_1) Masa Kerja dan/atau Masa Fungsional anda kurang dari 2 tahun;_x000a_2) Tidak ada/Tidak memenuhi passing grade TKBI;_x000a_3) Tidak ada/Tidak memenuhi syarat BKD memenuhi selama 2 tahun berturut-turut (Diunggah oleh PSD-PTU)_x000a__x000a_TMT Jabfung Dosen Pertama:_x000a_16 Februari 2023_x000a_"/>
  </r>
  <r>
    <s v="Sri Untari Puji Rejeki"/>
    <s v="-"/>
    <s v="S.Pi., M.Pi."/>
    <s v="- Sri Untari Puji Rejeki, S.Pi., M.Pi."/>
    <s v="19801006 200801 2 009"/>
    <d v="1980-10-06T00:00:00"/>
    <n v="44"/>
    <s v="44 Tahun 11 Bulan"/>
    <s v="41-45"/>
    <s v="Perempuan"/>
    <s v="Penata Tk.I, III/d"/>
    <d v="2018-04-01T00:00:00"/>
    <x v="1"/>
    <x v="0"/>
    <x v="0"/>
    <x v="13"/>
    <s v="2 Tahun 7 Bulan"/>
    <m/>
    <m/>
    <m/>
    <m/>
    <x v="0"/>
    <s v="-"/>
    <s v="- Sri Untari Puji Rejeki, S.Pi., M.Pi. (Lektor)_-"/>
    <x v="0"/>
    <s v="TPI/PT"/>
    <x v="10"/>
    <s v="Kampus Dumai"/>
    <x v="0"/>
    <s v="S2 Manajemen Sumber Daya Pantai"/>
    <s v="Universitas Diponegoro"/>
    <s v="5760747647210002"/>
    <n v="39061080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Martinus Robinson Sumitro"/>
    <s v="-"/>
    <s v="S.Kom., M.T."/>
    <s v="- Martinus Robinson Sumitro, S.Kom., M.T."/>
    <s v="19961212 202506 1 003"/>
    <d v="1996-12-12T00:00:00"/>
    <n v="28"/>
    <s v="28 Tahun 9 Bulan"/>
    <s v="26-30"/>
    <s v="Laki-laki"/>
    <s v="Penata Muda Tk.I, III/b"/>
    <d v="2025-06-01T00:00:00"/>
    <x v="1"/>
    <x v="0"/>
    <x v="5"/>
    <x v="136"/>
    <s v="0 Tahun 3 Bulan"/>
    <m/>
    <m/>
    <m/>
    <m/>
    <x v="0"/>
    <m/>
    <s v="- Martinus Robinson Sumitro, S.Kom., M.T. (Calon Dosen)_"/>
    <x v="13"/>
    <s v="TPI/PT"/>
    <x v="10"/>
    <s v="Kampus Dumai"/>
    <x v="0"/>
    <s v="S2 Teknik Industri"/>
    <s v="Institut Teknologi Nasional Malang"/>
    <m/>
    <m/>
    <x v="1"/>
    <m/>
    <m/>
    <m/>
    <m/>
    <m/>
  </r>
  <r>
    <s v="Deni Sarianto"/>
    <s v="-"/>
    <s v="S.Pi., M.Si."/>
    <s v="- Deni Sarianto, S.Pi., M.Si."/>
    <s v="-"/>
    <d v="1983-02-17T00:00:00"/>
    <n v="42"/>
    <s v="42 Tahun 7 Bulan"/>
    <s v="41-45"/>
    <s v="Laki-laki"/>
    <s v="-"/>
    <s v="-"/>
    <x v="2"/>
    <x v="8"/>
    <x v="6"/>
    <x v="164"/>
    <s v="7 Tahun 9 Bulan"/>
    <m/>
    <m/>
    <m/>
    <m/>
    <x v="0"/>
    <s v="Dosen Tetap Non PNS"/>
    <s v="- Deni Sarianto, S.Pi., M.Si. (-)_Dosen Tetap Non PNS"/>
    <x v="13"/>
    <s v="TPI/PT"/>
    <x v="10"/>
    <s v="Kampus Dumai"/>
    <x v="0"/>
    <s v="S2 Teknologi Perikanan Laut"/>
    <s v="Institut Pertanian Bogor"/>
    <n v="2549761662130202"/>
    <s v="3917028301"/>
    <x v="1"/>
    <m/>
    <s v="-"/>
    <s v="-"/>
    <s v="-"/>
    <s v="belum sertifikasi, karena:_x000a_1) belum diangkat dalam jabatan fungsional dosen_x000a_"/>
  </r>
  <r>
    <s v="M. Zaki Latif A"/>
    <s v="-"/>
    <s v="S.St.Pi., M.T."/>
    <s v="- M. Zaki Latif A, S.St.Pi., M.T."/>
    <s v="19820514 200701 1 001"/>
    <d v="1982-05-14T00:00:00"/>
    <n v="43"/>
    <s v="43 Tahun 4 Bulan"/>
    <s v="41-45"/>
    <s v="Laki-laki"/>
    <s v="Pembina, IV/a"/>
    <d v="2024-04-01T00:00:00"/>
    <x v="1"/>
    <x v="0"/>
    <x v="1"/>
    <x v="2"/>
    <s v="2 Tahun 0 Bulan"/>
    <m/>
    <m/>
    <m/>
    <m/>
    <x v="0"/>
    <s v="WADIR II"/>
    <s v="- M. Zaki Latif A, S.St.Pi., M.T. (Lektor Kepala)_WADIR II"/>
    <x v="19"/>
    <s v="MP/PK"/>
    <x v="10"/>
    <s v="Kampus Dumai"/>
    <x v="0"/>
    <s v="S2 Teknologi Kelautan"/>
    <s v="Institut Teknologi Sepuluh Nopember"/>
    <n v="2846760661138082"/>
    <s v="3914058201"/>
    <x v="0"/>
    <s v="2014"/>
    <s v="14139400404283"/>
    <s v="14-001001-0569"/>
    <d v="2014-09-02T00:00:00"/>
    <s v="Teknik Mesin (dan Ilmu Permesinan Lain)"/>
  </r>
  <r>
    <s v="Juniawan Preston Siahaan"/>
    <s v="-"/>
    <s v="A.Pi., M.T."/>
    <s v="- Juniawan Preston Siahaan, A.Pi., M.T."/>
    <s v="19750601 200502 1 001"/>
    <d v="1975-06-01T00:00:00"/>
    <n v="50"/>
    <s v="50 Tahun 3 Bulan"/>
    <s v="46-50"/>
    <s v="Laki-laki"/>
    <s v="Pembina, IV/a"/>
    <d v="2025-04-01T00:00:00"/>
    <x v="1"/>
    <x v="0"/>
    <x v="1"/>
    <x v="165"/>
    <s v="0 Tahun 10 Bulan"/>
    <m/>
    <m/>
    <m/>
    <m/>
    <x v="0"/>
    <s v="DIREKTUR"/>
    <s v="- Juniawan Preston Siahaan, A.Pi., M.T. (Lektor Kepala)_DIREKTUR"/>
    <x v="19"/>
    <s v="MP/PK"/>
    <x v="10"/>
    <s v="Kampus Dumai"/>
    <x v="0"/>
    <s v="S2 Teknik Elektro"/>
    <s v="Institut Sains dan Teknologi Nasional"/>
    <n v="5933753654130142"/>
    <s v="3901067501"/>
    <x v="0"/>
    <s v="2015"/>
    <s v="15139300106881"/>
    <s v="15-001001-0942"/>
    <d v="2015-12-19T00:00:00"/>
    <s v="Teknik Permesinan Kapal"/>
  </r>
  <r>
    <s v="Yuniar Endri Priharantoro"/>
    <s v="-"/>
    <s v="S.St.Pi., M.T."/>
    <s v="- Yuniar Endri Priharantoro, S.St.Pi., M.T."/>
    <s v="19840602 200604 1 002"/>
    <d v="1984-06-02T00:00:00"/>
    <n v="41"/>
    <s v="41 Tahun 3 Bulan"/>
    <s v="41-45"/>
    <s v="Laki-laki"/>
    <s v="Pembina, IV/a"/>
    <d v="2024-12-01T00:00:00"/>
    <x v="0"/>
    <x v="0"/>
    <x v="0"/>
    <x v="85"/>
    <s v="14 Tahun 0 Bulan"/>
    <m/>
    <m/>
    <m/>
    <m/>
    <x v="0"/>
    <s v="TUBEL (14 Agustus 2023 s.d. 13 Agustus 2027)"/>
    <s v="- Yuniar Endri Priharantoro, S.St.Pi., M.T. (Lektor)_TUBEL (14 Agustus 2023 s.d. 13 Agustus 2027)"/>
    <x v="19"/>
    <s v="MP/PK"/>
    <x v="10"/>
    <s v="Kampus Dumai"/>
    <x v="0"/>
    <s v="S2 Teknologi Kelautan"/>
    <s v="Institut Teknologi Sepuluh Nopember"/>
    <n v="4934762663130252"/>
    <s v="3902068401"/>
    <x v="0"/>
    <s v="2015"/>
    <s v="15139500106746"/>
    <s v="15-001001-0938"/>
    <d v="2015-12-19T00:00:00"/>
    <s v="Teknik Mesin (dan Ilmu Permesinan Lain)"/>
  </r>
  <r>
    <s v="Mula Tumpu"/>
    <s v="-"/>
    <s v="S.Pi., M.Tr.Pi."/>
    <s v="- Mula Tumpu, S.Pi., M.Tr.Pi."/>
    <s v="19830220 200801 1 005"/>
    <d v="1983-02-20T00:00:00"/>
    <n v="42"/>
    <s v="42 Tahun 7 Bulan"/>
    <s v="41-45"/>
    <s v="Laki-laki"/>
    <s v="Penata, III/c"/>
    <d v="2024-04-01T00:00:00"/>
    <x v="1"/>
    <x v="0"/>
    <x v="0"/>
    <x v="11"/>
    <s v="2 Tahun 7 Bulan"/>
    <m/>
    <m/>
    <m/>
    <m/>
    <x v="0"/>
    <s v="Kepala Workshop Mesin Induk dan Pesawat Bantu"/>
    <s v="- Mula Tumpu, S.Pi., M.Tr.Pi. (Lektor)_Kepala Workshop Mesin Induk dan Pesawat Bantu"/>
    <x v="19"/>
    <s v="MP/PK"/>
    <x v="10"/>
    <s v="Kampus Dumai"/>
    <x v="0"/>
    <s v="S2 Pemanfaatan Sumber Daya Perikanan"/>
    <s v="Sekolah Tinggi Perikanan"/>
    <n v="2552761662137042"/>
    <s v="39200283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Rizqi Ilmal Yaqin"/>
    <s v="-"/>
    <s v="M.Eng."/>
    <s v="- Rizqi Ilmal Yaqin, M.Eng."/>
    <s v="19931005 201902 1 007"/>
    <d v="1993-10-05T00:00:00"/>
    <n v="31"/>
    <s v="31 Tahun 11 Bulan"/>
    <s v="31-35"/>
    <s v="Laki-laki"/>
    <s v="Penata, III/c"/>
    <d v="2023-10-01T00:00:00"/>
    <x v="1"/>
    <x v="0"/>
    <x v="0"/>
    <x v="110"/>
    <s v="2 Tahun 2 Bulan"/>
    <m/>
    <m/>
    <m/>
    <m/>
    <x v="0"/>
    <s v="KAPRODI PK"/>
    <s v="- Rizqi Ilmal Yaqin, M.Eng. (Lektor)_KAPRODI PK"/>
    <x v="19"/>
    <s v="MP/PK"/>
    <x v="10"/>
    <s v="Kampus Dumai"/>
    <x v="0"/>
    <s v="S2 Teknik Mesin "/>
    <s v="Universitas Gadjah Mada"/>
    <n v="3337771672130343"/>
    <s v="3905109301"/>
    <x v="0"/>
    <s v="2023"/>
    <s v="23139500707166"/>
    <s v="23-001005-0474"/>
    <d v="2023-10-31T00:00:00"/>
    <s v="Teknik Mesin (dan Ilmu Permesinan Lain)"/>
  </r>
  <r>
    <s v="Bobby Demeianto"/>
    <s v="-"/>
    <s v="M.T."/>
    <s v="- Bobby Demeianto, M.T."/>
    <s v="19860503 201902 1 001"/>
    <d v="1986-05-03T00:00:00"/>
    <n v="39"/>
    <s v="39 Tahun 4 Bulan"/>
    <s v="36-40"/>
    <s v="Laki-laki"/>
    <s v="Penata, III/c"/>
    <d v="2023-10-01T00:00:00"/>
    <x v="1"/>
    <x v="0"/>
    <x v="0"/>
    <x v="110"/>
    <s v="2 Tahun 2 Bulan"/>
    <m/>
    <m/>
    <m/>
    <m/>
    <x v="0"/>
    <s v="Sekretaris PRODI PK"/>
    <s v="- Bobby Demeianto, M.T. (Lektor)_Sekretaris PRODI PK"/>
    <x v="19"/>
    <s v="MP/PK"/>
    <x v="10"/>
    <s v="Kampus Dumai"/>
    <x v="0"/>
    <s v="S2 Manajemen Tenaga Listrik dan Energi"/>
    <s v="Universitas Indonesia"/>
    <s v="0835764665131062"/>
    <s v="0303058604"/>
    <x v="0"/>
    <s v="2023"/>
    <s v="23139500707066"/>
    <s v="23-001001-0638"/>
    <d v="2023-10-31T00:00:00"/>
    <s v="Teknik Tenaga Elektrik"/>
  </r>
  <r>
    <s v="Darmawan"/>
    <s v="-"/>
    <s v="S.St.Pi., M.T."/>
    <s v="- Darmawan, S.St.Pi., M.T."/>
    <s v="19810413 200801 1 007"/>
    <d v="1981-04-13T00:00:00"/>
    <n v="44"/>
    <s v="44 Tahun 5 Bulan"/>
    <s v="41-45"/>
    <s v="Laki-laki"/>
    <s v="Penata Tk.I, III/d"/>
    <d v="2018-04-01T00:00:00"/>
    <x v="1"/>
    <x v="0"/>
    <x v="0"/>
    <x v="13"/>
    <s v="2 Tahun 7 Bulan"/>
    <m/>
    <m/>
    <m/>
    <m/>
    <x v="0"/>
    <s v="Wadir III"/>
    <s v="- Darmawan, S.St.Pi., M.T. (Lektor)_Wadir III"/>
    <x v="19"/>
    <s v="MP/PK"/>
    <x v="10"/>
    <s v="Kampus Dumai"/>
    <x v="0"/>
    <s v="S2 Teknik Kelautan"/>
    <s v="Institut Teknologi Sepuluh Nopember"/>
    <n v="9745759661110032"/>
    <s v="39130481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fung Dosen Pertama:_x000a_24 Februari 2023_x000a_"/>
  </r>
  <r>
    <s v="Yasmin Humaira Rahmad"/>
    <s v="-"/>
    <s v="M.T."/>
    <s v="- Yasmin Humaira Rahmad, M.T."/>
    <s v="19980904 202506 2 001"/>
    <d v="1998-09-04T00:00:00"/>
    <n v="27"/>
    <s v="27 Tahun 0 Bulan"/>
    <s v="26-30"/>
    <s v="Perempuan"/>
    <s v="Penata Muda Tk.I, III/b"/>
    <d v="2025-06-01T00:00:00"/>
    <x v="1"/>
    <x v="0"/>
    <x v="5"/>
    <x v="136"/>
    <s v="0 Tahun 3 Bulan"/>
    <m/>
    <m/>
    <m/>
    <m/>
    <x v="0"/>
    <m/>
    <s v="- Yasmin Humaira Rahmad, M.T. (Calon Dosen)_"/>
    <x v="19"/>
    <s v="MP/PK"/>
    <x v="10"/>
    <s v="Kampus Dumai"/>
    <x v="0"/>
    <s v="S2 Teknik Industri"/>
    <s v="Universitas Telkom"/>
    <m/>
    <m/>
    <x v="1"/>
    <m/>
    <m/>
    <m/>
    <m/>
    <m/>
  </r>
  <r>
    <s v="Tata Irfadinata "/>
    <s v="-"/>
    <s v="S.T., M.Sc."/>
    <s v="- Tata Irfadinata , S.T., M.Sc."/>
    <s v="19971009 202506 1 001"/>
    <d v="1997-10-09T00:00:00"/>
    <n v="27"/>
    <s v="27 Tahun 11 Bulan"/>
    <s v="26-30"/>
    <s v="Laki-laki"/>
    <s v="Penata Muda Tk.I, III/b"/>
    <d v="2025-06-01T00:00:00"/>
    <x v="1"/>
    <x v="0"/>
    <x v="5"/>
    <x v="136"/>
    <s v="0 Tahun 3 Bulan"/>
    <m/>
    <m/>
    <m/>
    <m/>
    <x v="0"/>
    <m/>
    <s v="- Tata Irfadinata , S.T., M.Sc. (Calon Dosen)_"/>
    <x v="19"/>
    <s v="MP/PK"/>
    <x v="10"/>
    <s v="Kampus Dumai"/>
    <x v="0"/>
    <s v="S2 Teknik Industri"/>
    <s v="Universitas Gadjah Mada"/>
    <m/>
    <m/>
    <x v="1"/>
    <m/>
    <m/>
    <m/>
    <m/>
    <m/>
  </r>
  <r>
    <s v="Alek Topani Lubis"/>
    <s v="-"/>
    <s v="S.Si., M.T."/>
    <s v="- Alek Topani Lubis, S.Si., M.T."/>
    <s v="19920202 202506 1 001"/>
    <d v="1992-02-02T00:00:00"/>
    <n v="33"/>
    <s v="33 Tahun 7 Bulan"/>
    <s v="31-35"/>
    <s v="Laki-laki"/>
    <s v="Penata Muda Tk.I, III/b"/>
    <d v="2025-06-01T00:00:00"/>
    <x v="1"/>
    <x v="0"/>
    <x v="5"/>
    <x v="136"/>
    <s v="0 Tahun 3 Bulan"/>
    <m/>
    <m/>
    <m/>
    <m/>
    <x v="0"/>
    <m/>
    <s v="- Alek Topani Lubis, S.Si., M.T. (Calon Dosen)_"/>
    <x v="19"/>
    <s v="MP/PK"/>
    <x v="10"/>
    <s v="Kampus Dumai"/>
    <x v="0"/>
    <s v="S2 Teknik dan Manajemen Industri"/>
    <s v="Institut Teknologi Bandung"/>
    <m/>
    <m/>
    <x v="1"/>
    <m/>
    <m/>
    <m/>
    <m/>
    <m/>
  </r>
  <r>
    <s v="Muh. Suryono"/>
    <s v="-"/>
    <s v="A.Pi., M.P."/>
    <s v="- Muh. Suryono, A.Pi., M.P."/>
    <s v="19640901 198903 1 003"/>
    <d v="1964-09-01T00:00:00"/>
    <n v="61"/>
    <s v="61 Tahun 0 Bulan"/>
    <s v="61-65"/>
    <s v="Laki-laki"/>
    <s v="Penata Tk.I, III/d"/>
    <d v="2007-04-01T00:00:00"/>
    <x v="2"/>
    <x v="0"/>
    <x v="0"/>
    <x v="119"/>
    <s v="4 Tahun 5 Bulan"/>
    <m/>
    <m/>
    <m/>
    <m/>
    <x v="0"/>
    <s v="Meninggal dunia"/>
    <s v="- Muh. Suryono, A.Pi., M.P. (Lektor)_Meninggal dunia"/>
    <x v="17"/>
    <s v="TPH/TPPP/PHL"/>
    <x v="10"/>
    <s v="Kampus Dumai"/>
    <x v="0"/>
    <s v="S2 Teknologi Hasil Pertanian"/>
    <s v="Universitas Brawijaya"/>
    <n v="5233742643130073"/>
    <s v="3901096401"/>
    <x v="0"/>
    <s v="2013"/>
    <s v="13191000305203"/>
    <s v="13-001001-0827"/>
    <d v="2013-12-10T00:00:00"/>
    <s v="Pengolahan Hasil Perikanan"/>
  </r>
  <r>
    <s v="Kurnia Sada Harahap"/>
    <s v="Dr."/>
    <s v="S.Pi., M.S.T.Pi."/>
    <s v="Dr. Kurnia Sada Harahap, S.Pi., M.S.T.Pi."/>
    <s v="19810112 200502 1 003"/>
    <d v="1981-01-12T00:00:00"/>
    <n v="44"/>
    <s v="44 Tahun 8 Bulan"/>
    <s v="41-45"/>
    <s v="Laki-laki"/>
    <s v="Pembina, IV/a"/>
    <d v="2018-10-01T00:00:00"/>
    <x v="1"/>
    <x v="0"/>
    <x v="0"/>
    <x v="172"/>
    <s v="5 Tahun 8 Bulan"/>
    <m/>
    <m/>
    <m/>
    <m/>
    <x v="0"/>
    <s v="KAPRODI PHL"/>
    <s v="Dr. Kurnia Sada Harahap, S.Pi., M.S.T.Pi. (Lektor)_KAPRODI PHL"/>
    <x v="17"/>
    <s v="TPH/TPPP/PHL"/>
    <x v="10"/>
    <s v="Kampus Dumai"/>
    <x v="1"/>
    <s v="S3 Ilmu Perikanan dan Kelautan"/>
    <s v="Universitas Brawijaya"/>
    <n v="4444759660110052"/>
    <s v="3912018101"/>
    <x v="0"/>
    <s v="2020"/>
    <s v="20139500700035"/>
    <s v="20-001001-0625"/>
    <d v="2020-08-03T00:00:00"/>
    <s v="Pemanfaatan Sumberdaya Perikanan"/>
  </r>
  <r>
    <s v="Aulia Azka"/>
    <s v="-"/>
    <s v="S.Pi., M.Si."/>
    <s v="- Aulia Azka, S.Pi., M.Si."/>
    <s v="19890123 201801 2 002"/>
    <d v="1989-01-23T00:00:00"/>
    <n v="36"/>
    <s v="36 Tahun 8 Bulan"/>
    <s v="36-40"/>
    <s v="Perempuan"/>
    <s v="Penata Tk.I, III/d"/>
    <s v="1/20/2024"/>
    <x v="1"/>
    <x v="0"/>
    <x v="0"/>
    <x v="23"/>
    <s v="3 Tahun 2 Bulan"/>
    <m/>
    <m/>
    <m/>
    <m/>
    <x v="0"/>
    <s v="-"/>
    <s v="- Aulia Azka, S.Pi., M.Si. (Lektor)_-"/>
    <x v="17"/>
    <s v="TPH/TPPP/PHL"/>
    <x v="10"/>
    <s v="Kampus Dumai"/>
    <x v="0"/>
    <s v="S2 Teknologi Hasil Perairan"/>
    <s v="Institut Pertanian Bogor"/>
    <n v="2455767668230222"/>
    <s v="3923018901"/>
    <x v="0"/>
    <s v="2020"/>
    <s v="20139500709628"/>
    <s v="20-001005-0823"/>
    <d v="2020-12-01T00:00:00"/>
    <s v="Pengolahan Hasil Perikanan"/>
  </r>
  <r>
    <s v="Shiffa Febyarandika Shalichaty"/>
    <s v="-"/>
    <s v="S.Pi., M.Si."/>
    <s v="- Shiffa Febyarandika Shalichaty, S.Pi., M.Si."/>
    <s v="19930218 201801 2 002"/>
    <d v="1993-02-18T00:00:00"/>
    <n v="32"/>
    <s v="32 Tahun 7 Bulan"/>
    <s v="31-35"/>
    <s v="Perempuan"/>
    <s v="Penata, III/c"/>
    <d v="2024-02-01T00:00:00"/>
    <x v="0"/>
    <x v="0"/>
    <x v="0"/>
    <x v="23"/>
    <s v="3 Tahun 2 Bulan"/>
    <m/>
    <m/>
    <m/>
    <m/>
    <x v="0"/>
    <s v="TUBEL (Agustus 2022 s.d. Agustus 2026)"/>
    <s v="- Shiffa Febyarandika Shalichaty, S.Pi., M.Si. (Lektor)_TUBEL (Agustus 2022 s.d. Agustus 2026)"/>
    <x v="17"/>
    <s v="TPH/TPPP/PHL"/>
    <x v="10"/>
    <s v="Kampus Dumai"/>
    <x v="0"/>
    <s v="S2 Manajemen Sumber Daya Pantai"/>
    <s v="Universitas Diponegoro"/>
    <n v="1550771672230262"/>
    <s v="3918029301"/>
    <x v="0"/>
    <s v="2020"/>
    <s v="20139500709630"/>
    <s v="20-001005-0822"/>
    <d v="2020-12-01T00:00:00"/>
    <s v="Sosial Ekonomi Perikanan"/>
  </r>
  <r>
    <s v="Basri"/>
    <s v="-"/>
    <s v="A.Pi., M.Si."/>
    <s v="- Basri, A.Pi., M.Si."/>
    <s v="19620615 198903 1 005"/>
    <d v="1962-06-15T00:00:00"/>
    <n v="63"/>
    <s v="63 Tahun 3 Bulan"/>
    <s v="61-65"/>
    <s v="Laki-laki"/>
    <s v="Pembina Tk.I, IV/b"/>
    <d v="2014-04-01T00:00:00"/>
    <x v="1"/>
    <x v="0"/>
    <x v="0"/>
    <x v="173"/>
    <s v="3 Tahun 3 Bulan"/>
    <m/>
    <m/>
    <m/>
    <m/>
    <x v="0"/>
    <s v="-"/>
    <s v="- Basri, A.Pi., M.Si. (Lektor)_-"/>
    <x v="17"/>
    <s v="TPH/TPPP/PHL"/>
    <x v="10"/>
    <s v="Kampus Dumai"/>
    <x v="0"/>
    <s v="S2 Ilmu Lingkungan"/>
    <s v="Universitas Riau"/>
    <n v="2947740641130122"/>
    <s v="3915066201"/>
    <x v="0"/>
    <s v="2022"/>
    <s v="22139500703156"/>
    <s v="22-001001-0289"/>
    <d v="2022-09-09T00:00:00"/>
    <s v="Budidaya Perikanan"/>
  </r>
  <r>
    <s v="Sumartini"/>
    <s v="-"/>
    <s v="M.Sc."/>
    <s v="- Sumartini, M.Sc."/>
    <s v="19910912 201902 2 006"/>
    <d v="1991-09-12T00:00:00"/>
    <n v="34"/>
    <s v="34 Tahun 0 Bulan"/>
    <s v="31-35"/>
    <s v="Perempuan"/>
    <s v="Penata, III/c"/>
    <d v="2023-10-01T00:00:00"/>
    <x v="1"/>
    <x v="0"/>
    <x v="0"/>
    <x v="110"/>
    <s v="2 Tahun 2 Bulan"/>
    <m/>
    <m/>
    <m/>
    <m/>
    <x v="0"/>
    <s v="Kepala Satuan Pengawas Internal"/>
    <s v="- Sumartini, M.Sc. (Lektor)_Kepala Satuan Pengawas Internal"/>
    <x v="17"/>
    <s v="TPH/TPPP/PHL"/>
    <x v="10"/>
    <s v="Kampus Dumai"/>
    <x v="0"/>
    <s v="S2 Ilmu dan Teknologi Pangan"/>
    <s v="Universitas Gadjah Mada"/>
    <n v="5244769670231043"/>
    <s v="3912099101"/>
    <x v="0"/>
    <s v="2023"/>
    <s v="23139500707075"/>
    <s v="23-001001-0668"/>
    <d v="2023-10-31T00:00:00"/>
    <s v="Pengolahan Hasil Perikanan"/>
  </r>
  <r>
    <s v="Putri Wening Ratrinia"/>
    <s v="-"/>
    <s v="S.Pi., M.Si."/>
    <s v="- Putri Wening Ratrinia, S.Pi., M.Si."/>
    <s v="19930128 201902 2 005"/>
    <d v="1993-01-28T00:00:00"/>
    <n v="32"/>
    <s v="32 Tahun 8 Bulan"/>
    <s v="31-35"/>
    <s v="Perempuan"/>
    <s v="Penata, III/c"/>
    <d v="2023-10-01T00:00:00"/>
    <x v="1"/>
    <x v="0"/>
    <x v="0"/>
    <x v="110"/>
    <s v="2 Tahun 2 Bulan"/>
    <m/>
    <m/>
    <m/>
    <m/>
    <x v="0"/>
    <s v="Sekretaris PRODI PHL"/>
    <s v="- Putri Wening Ratrinia, S.Pi., M.Si. (Lektor)_Sekretaris PRODI PHL"/>
    <x v="17"/>
    <s v="TPH/TPPP/PHL"/>
    <x v="10"/>
    <s v="Kampus Dumai"/>
    <x v="0"/>
    <s v="S2 Teknologi Hasil Perairan"/>
    <s v="Institut Pertanian Bogor"/>
    <n v="2460771672230222"/>
    <s v="3928019301"/>
    <x v="0"/>
    <s v="2023"/>
    <s v="23139500707078"/>
    <s v="23-001001-0675"/>
    <d v="2023-10-31T00:00:00"/>
    <s v="Pengolahan Hasil Perikanan"/>
  </r>
  <r>
    <s v="Nirmala Efri Hasibuan"/>
    <s v="-"/>
    <s v="S.Si., M.Si."/>
    <s v="- Nirmala Efri Hasibuan, S.Si., M.Si."/>
    <s v="19920915 202321 2 034"/>
    <d v="1992-09-15T00:00:00"/>
    <n v="33"/>
    <s v="33 Tahun 0 Bulan"/>
    <s v="31-35"/>
    <s v="Perempuan"/>
    <s v="X"/>
    <d v="2023-07-01T00:00:00"/>
    <x v="1"/>
    <x v="2"/>
    <x v="3"/>
    <x v="110"/>
    <s v="2 Tahun 2 Bulan"/>
    <m/>
    <m/>
    <m/>
    <m/>
    <x v="0"/>
    <s v="Sekretaris Satuan Pengawas Internal"/>
    <s v="- Nirmala Efri Hasibuan, S.Si., M.Si. (Asisten Ahli)_Sekretaris Satuan Pengawas Internal"/>
    <x v="17"/>
    <s v="TPH/TPPP/PHL"/>
    <x v="10"/>
    <s v="Kampus Dumai"/>
    <x v="0"/>
    <s v="S2 Kimia"/>
    <s v="Universitas Sumatera Utara"/>
    <n v="8247770671230333"/>
    <s v="3915099201"/>
    <x v="1"/>
    <m/>
    <s v="-"/>
    <s v="-"/>
    <s v="-"/>
    <s v="belum sertifikasi, karena:_x000a_1) Masa Kerja dan/atau Masa Fungsional anda kurang dari 2 tahun;_x000a_2) Tidak ada/Tidak memenuhi passing grade TKDA;_x000a__x000a_TMT Jabatan Fungsional Pertama:_x000a_25 November 2022_x000a__x000a_"/>
  </r>
  <r>
    <s v="Luchiandini Ika Pamaharyani"/>
    <s v="-"/>
    <s v="M.Tr.Pi."/>
    <s v="- Luchiandini Ika Pamaharyani, M.Tr.Pi."/>
    <s v="19940731 202321 2 027"/>
    <d v="1994-07-31T00:00:00"/>
    <n v="31"/>
    <s v="31 Tahun 1 Bulan"/>
    <s v="31-35"/>
    <s v="Perempuan"/>
    <s v="X"/>
    <d v="2023-07-01T00:00:00"/>
    <x v="1"/>
    <x v="2"/>
    <x v="3"/>
    <x v="110"/>
    <s v="2 Tahun 2 Bulan"/>
    <m/>
    <m/>
    <m/>
    <m/>
    <x v="0"/>
    <s v="Sekretaris Satuan Penjaminan Mutu"/>
    <s v="- Luchiandini Ika Pamaharyani, M.Tr.Pi. (Asisten Ahli)_Sekretaris Satuan Penjaminan Mutu"/>
    <x v="17"/>
    <s v="TPH/TPPP/PHL"/>
    <x v="10"/>
    <s v="Kampus Dumai"/>
    <x v="0"/>
    <s v="S2 Pemanfaatan Sumber Daya Perikanan"/>
    <s v="Politeknik Ahli Usaha Perikanan"/>
    <n v="1063772673230253"/>
    <s v="3931079401"/>
    <x v="1"/>
    <m/>
    <s v="-"/>
    <s v="-"/>
    <s v="-"/>
    <s v="belum sertifikasi, karena:_x000a_1) Masa Kerja dan/atau Masa Fungsional anda kurang dari 2 tahun;_x000a_2) Tidak ada/Tidak memenuhi passing grade TKBI;_x000a_3) Tidak ada/Tidak memenuhi passing grade TKDA;_x000a_4) Tidak ada/Tidak memenuhi syarat BKD memenuhi selama 2 tahun berturut-turut (Diunggah oleh PSD-PTU)_x000a__x000a_TMT Jabatan Fungsional Pertama:_x000a_1 Juli 2023_x000a_"/>
  </r>
  <r>
    <s v="Mohanda"/>
    <s v="-"/>
    <s v="S.Pi."/>
    <s v="- Mohanda, S.Pi."/>
    <s v="19850731 201101 1 005"/>
    <d v="1985-07-31T00:00:00"/>
    <n v="40"/>
    <s v="40 Tahun 1 Bulan"/>
    <s v="36-40"/>
    <s v="Laki-laki"/>
    <s v="Penata Tk.I, III/d"/>
    <d v="2024-04-01T00:00:00"/>
    <x v="1"/>
    <x v="3"/>
    <x v="4"/>
    <x v="39"/>
    <s v="125 Tahun 8 Bulan"/>
    <s v="Kepala Subbagian Umum"/>
    <d v="2021-12-21T00:00:00"/>
    <s v="Urusan Tata Usaha dan Kerumahtanggaan (Administrasi/Teknis)"/>
    <s v="Pelaksana Administrasi Wakil Direktur II"/>
    <x v="0"/>
    <s v="Pejabat Pembuat Komitmen"/>
    <s v="- Mohanda, S.Pi. (Kepala Subbagian Umum)_Pejabat Pembuat Komitmen"/>
    <x v="2"/>
    <m/>
    <x v="10"/>
    <s v="Kampus Dumai"/>
    <x v="3"/>
    <s v="S1 Pemanfaatan Sumber Daya Perikanan"/>
    <s v="Universitas Riau"/>
    <m/>
    <m/>
    <x v="2"/>
    <m/>
    <m/>
    <m/>
    <m/>
    <m/>
  </r>
  <r>
    <s v="Nurbaiti Nasution"/>
    <s v="-"/>
    <s v="S.Pi."/>
    <s v="- Nurbaiti Nasution, S.Pi."/>
    <s v="19851129 201101 2 006"/>
    <d v="1985-11-29T00:00:00"/>
    <n v="39"/>
    <s v="39 Tahun 10 Bulan"/>
    <s v="36-40"/>
    <s v="Perempuan"/>
    <s v="Penata Muda Tk.I, III/b"/>
    <d v="2023-04-01T00:00:00"/>
    <x v="1"/>
    <x v="3"/>
    <x v="4"/>
    <x v="39"/>
    <s v="125 Tahun 8 Bulan"/>
    <s v="Penyusun Laporan Keuangan"/>
    <d v="2020-03-01T00:00:00"/>
    <s v="Urusan Keuangan dan Pengelolaan Barang Milik Negara"/>
    <s v="Pelaksana Administrasi Wakil Direktur II"/>
    <x v="0"/>
    <s v="-"/>
    <s v="- Nurbaiti Nasution, S.Pi. (Penyusun Laporan Keuangan)_-"/>
    <x v="2"/>
    <m/>
    <x v="10"/>
    <s v="Kampus Dumai"/>
    <x v="3"/>
    <s v="S1 Budidaya Perairan"/>
    <s v="Universitas Bung Hatta"/>
    <m/>
    <m/>
    <x v="2"/>
    <m/>
    <m/>
    <m/>
    <m/>
    <m/>
  </r>
  <r>
    <s v="Uswatun Khasanah"/>
    <s v="-"/>
    <s v="A.Md."/>
    <s v="- Uswatun Khasanah, A.Md."/>
    <s v="19940406 201801 2 002"/>
    <d v="1994-04-06T00:00:00"/>
    <n v="31"/>
    <s v="31 Tahun 5 Bulan"/>
    <s v="31-35"/>
    <s v="Perempuan"/>
    <s v="Pengatur Tk.I, II/d"/>
    <d v="2022-04-01T00:00:00"/>
    <x v="1"/>
    <x v="3"/>
    <x v="4"/>
    <x v="39"/>
    <s v="125 Tahun 8 Bulan"/>
    <s v="Bendahara Penerimaan"/>
    <d v="2024-01-02T00:00:00"/>
    <s v="Urusan Keuangan dan Pengelolaan Barang Milik Negara"/>
    <s v="Pelaksana Administrasi Wakil Direktur II"/>
    <x v="0"/>
    <s v="Bendahara Penerimaan"/>
    <s v="- Uswatun Khasanah, A.Md. (Bendahara Penerimaan)_Bendahara Penerimaan"/>
    <x v="2"/>
    <m/>
    <x v="10"/>
    <s v="Kampus Dumai"/>
    <x v="7"/>
    <s v="D3 Teknik Permesinan Kapal"/>
    <s v="Politeknik Perkapalan Negeri Surabaya"/>
    <m/>
    <m/>
    <x v="2"/>
    <m/>
    <m/>
    <m/>
    <m/>
    <m/>
  </r>
  <r>
    <s v="Haris Luthfi"/>
    <s v="-"/>
    <s v="S.Pi., M.Si."/>
    <s v="- Haris Luthfi, S.Pi., M.Si."/>
    <s v="19850723 200912 1 001"/>
    <d v="1985-07-23T00:00:00"/>
    <n v="40"/>
    <s v="40 Tahun 2 Bulan"/>
    <s v="36-40"/>
    <s v="Laki-laki"/>
    <s v="Penata Muda Tk.I, III/b"/>
    <d v="2022-04-01T00:00:00"/>
    <x v="1"/>
    <x v="3"/>
    <x v="4"/>
    <x v="39"/>
    <s v="125 Tahun 8 Bulan"/>
    <s v="Analis Kepegawaian"/>
    <d v="2024-01-11T00:00:00"/>
    <s v="Urusan Kepegawaian"/>
    <s v="Pelaksana Administrasi Wakil Direktur II"/>
    <x v="0"/>
    <s v="Kepala Laboratorium Komputer"/>
    <s v="- Haris Luthfi, S.Pi., M.Si. (Analis Kepegawaian)_Kepala Laboratorium Komputer"/>
    <x v="2"/>
    <m/>
    <x v="10"/>
    <s v="Kampus Dumai"/>
    <x v="0"/>
    <s v="S2 Ilmu Akuakultur"/>
    <s v="Institut Pertanian Bogor"/>
    <m/>
    <m/>
    <x v="2"/>
    <m/>
    <m/>
    <m/>
    <m/>
    <m/>
  </r>
  <r>
    <s v="Sony Anwar"/>
    <s v="-"/>
    <s v="A.Md.Pi."/>
    <s v="- Sony Anwar, A.Md.Pi."/>
    <s v="19970704 202506 1 002"/>
    <d v="1997-07-04T00:00:00"/>
    <n v="28"/>
    <s v="28 Tahun 2 Bulan"/>
    <s v="26-30"/>
    <s v="Laki-laki"/>
    <s v="Pengatur, II/c"/>
    <d v="2025-06-01T00:00:00"/>
    <x v="1"/>
    <x v="3"/>
    <x v="4"/>
    <x v="39"/>
    <s v="125 Tahun 8 Bulan"/>
    <s v="Mualim"/>
    <d v="2025-06-01T00:00:00"/>
    <s v="Urusan Tata Usaha dan Kerumahtanggaan (ABK)"/>
    <s v="Pelaksana Administrasi Wakil Direktur II"/>
    <x v="0"/>
    <s v="-"/>
    <s v="- Sony Anwar, A.Md.Pi. (Mualim)_-"/>
    <x v="2"/>
    <m/>
    <x v="10"/>
    <s v="Kampus Dumai"/>
    <x v="7"/>
    <s v="D3 Perikanan Tangkap"/>
    <s v="Politeknik Kelautan dan Perikanan Dumai "/>
    <m/>
    <m/>
    <x v="2"/>
    <m/>
    <m/>
    <m/>
    <m/>
    <m/>
  </r>
  <r>
    <s v="Rio Dilan Pramana"/>
    <s v="-"/>
    <m/>
    <s v="- Rio Dilan Pramana, "/>
    <s v="20010129 202506 1 001"/>
    <d v="2001-01-29T00:00:00"/>
    <n v="24"/>
    <s v="24 Tahun 8 Bulan"/>
    <s v="21-25"/>
    <s v="Laki-laki"/>
    <s v="Pengatur Muda, II/a"/>
    <d v="2025-06-01T00:00:00"/>
    <x v="1"/>
    <x v="3"/>
    <x v="4"/>
    <x v="39"/>
    <s v="125 Tahun 8 Bulan"/>
    <s v="Kelasi"/>
    <d v="2025-06-01T00:00:00"/>
    <s v="Urusan Tata Usaha dan Kerumahtanggaan (ABK)"/>
    <s v="Pelaksana Administrasi Wakil Direktur II"/>
    <x v="0"/>
    <m/>
    <s v="- Rio Dilan Pramana,  ()_"/>
    <x v="2"/>
    <m/>
    <x v="10"/>
    <s v="Kampus Dumai"/>
    <x v="4"/>
    <m/>
    <m/>
    <m/>
    <m/>
    <x v="2"/>
    <m/>
    <m/>
    <m/>
    <m/>
    <m/>
  </r>
  <r>
    <s v="Hera Fitria Puspitasari"/>
    <s v="-"/>
    <s v="A.Md."/>
    <s v="- Hera Fitria Puspitasari, A.Md."/>
    <s v="19930321 202012 2 002"/>
    <d v="1993-03-21T00:00:00"/>
    <n v="32"/>
    <s v="32 Tahun 6 Bulan"/>
    <s v="31-35"/>
    <s v="Perempuan"/>
    <s v="Pengatur Tk.I, II/d"/>
    <d v="2025-06-01T00:00:00"/>
    <x v="1"/>
    <x v="4"/>
    <x v="4"/>
    <x v="39"/>
    <s v="125 Tahun 8 Bulan"/>
    <s v="Arsiparis Terampil"/>
    <d v="2022-09-15T00:00:00"/>
    <m/>
    <m/>
    <x v="1"/>
    <s v="Bendahara Pengeluaran"/>
    <s v="- Hera Fitria Puspitasari, A.Md. (Arsiparis Terampil)_Bendahara Pengeluaran"/>
    <x v="2"/>
    <m/>
    <x v="10"/>
    <s v="Kampus Dumai"/>
    <x v="7"/>
    <s v="D3 Administrasi"/>
    <s v="Universitas Padjadjaran"/>
    <m/>
    <m/>
    <x v="2"/>
    <m/>
    <m/>
    <m/>
    <m/>
    <m/>
  </r>
  <r>
    <s v="Agung Hariadi"/>
    <s v="-"/>
    <s v="A.Md."/>
    <s v="- Agung Hariadi, A.Md."/>
    <s v="19920611 201801 1 002"/>
    <d v="1992-06-11T00:00:00"/>
    <n v="33"/>
    <s v="33 Tahun 3 Bulan"/>
    <s v="31-35"/>
    <s v="Laki-laki"/>
    <s v="Pengatur Tk.I, II/d"/>
    <d v="2022-10-01T00:00:00"/>
    <x v="1"/>
    <x v="4"/>
    <x v="4"/>
    <x v="39"/>
    <s v="125 Tahun 8 Bulan"/>
    <s v="Pustakawan Terampil"/>
    <d v="2021-01-14T00:00:00"/>
    <m/>
    <m/>
    <x v="10"/>
    <s v="-"/>
    <s v="- Agung Hariadi, A.Md. (Pustakawan Terampil)_-"/>
    <x v="2"/>
    <m/>
    <x v="10"/>
    <s v="Kampus Dumai"/>
    <x v="7"/>
    <s v="D3 Perpustakaan"/>
    <s v="Universitas Sebelas Maret"/>
    <m/>
    <m/>
    <x v="2"/>
    <m/>
    <m/>
    <m/>
    <m/>
    <m/>
  </r>
  <r>
    <s v="Reza Aditya Rahman"/>
    <s v="-"/>
    <s v="A.Md."/>
    <s v="- Reza Aditya Rahman, A.Md."/>
    <s v="19900612 202506 1 001"/>
    <d v="1990-06-12T00:00:00"/>
    <n v="35"/>
    <s v="35 Tahun 3 Bulan"/>
    <s v="31-35"/>
    <s v="Laki-laki"/>
    <s v="Pengatur, II/c"/>
    <d v="2025-06-01T00:00:00"/>
    <x v="1"/>
    <x v="4"/>
    <x v="4"/>
    <x v="39"/>
    <s v="125 Tahun 8 Bulan"/>
    <s v="Calon Pranata Keuangan APBN Terampil"/>
    <d v="2025-06-01T00:00:00"/>
    <m/>
    <m/>
    <x v="11"/>
    <m/>
    <s v="- Reza Aditya Rahman, A.Md. ()_"/>
    <x v="2"/>
    <m/>
    <x v="10"/>
    <s v="Kampus Dumai"/>
    <x v="7"/>
    <s v="D3 Perpajakan"/>
    <s v="Universitas Diponegoro"/>
    <m/>
    <m/>
    <x v="2"/>
    <m/>
    <m/>
    <m/>
    <m/>
    <m/>
  </r>
  <r>
    <s v="Gusti Marjianto"/>
    <s v="-"/>
    <s v="A.Md.T."/>
    <s v="- Gusti Marjianto, A.Md.T."/>
    <s v="19900817 202506 1 001"/>
    <d v="1999-08-17T00:00:00"/>
    <n v="26"/>
    <s v="26 Tahun 1 Bulan"/>
    <s v="26-30"/>
    <s v="Laki-laki"/>
    <s v="Pengatur, II/c"/>
    <d v="2025-06-01T00:00:00"/>
    <x v="1"/>
    <x v="4"/>
    <x v="4"/>
    <x v="39"/>
    <s v="125 Tahun 8 Bulan"/>
    <s v="Calon Pranata Laboratorium Pendidikan Terampil"/>
    <d v="2025-06-01T00:00:00"/>
    <m/>
    <m/>
    <x v="3"/>
    <m/>
    <s v="- Gusti Marjianto, A.Md.T. ()_"/>
    <x v="2"/>
    <m/>
    <x v="10"/>
    <s v="Kampus Dumai"/>
    <x v="7"/>
    <s v="D3 Permesinan Kapal"/>
    <s v="Politeknik Kelautan dan Perikanan Dumai "/>
    <m/>
    <m/>
    <x v="2"/>
    <m/>
    <m/>
    <m/>
    <m/>
    <m/>
  </r>
  <r>
    <s v="Prima Saputra"/>
    <s v="-"/>
    <s v="S.T."/>
    <s v="- Prima Saputra, S.T."/>
    <s v="19890117 202321 1 021"/>
    <d v="1989-01-17T00:00:00"/>
    <n v="36"/>
    <s v="36 Tahun 8 Bulan"/>
    <s v="36-40"/>
    <s v="Laki-laki"/>
    <s v="IX"/>
    <d v="2023-10-01T00:00:00"/>
    <x v="1"/>
    <x v="5"/>
    <x v="4"/>
    <x v="39"/>
    <s v="125 Tahun 8 Bulan"/>
    <s v="Pranata Komputer Ahli Pertama"/>
    <d v="2023-10-01T00:00:00"/>
    <m/>
    <m/>
    <x v="13"/>
    <s v="-"/>
    <s v="- Prima Saputra, S.T. (Pranata Komputer Ahli Pertama)_-"/>
    <x v="2"/>
    <m/>
    <x v="10"/>
    <s v="Kampus Dumai"/>
    <x v="3"/>
    <s v="S1 Teknik Informatika"/>
    <s v="Sekolah Tinggi Teknik PLN Jakarta"/>
    <m/>
    <m/>
    <x v="2"/>
    <m/>
    <m/>
    <m/>
    <m/>
    <m/>
  </r>
  <r>
    <s v="Fredi Febriyanto"/>
    <s v="-"/>
    <s v="S.Tr.Pi."/>
    <s v="- Fredi Febriyanto, S.Tr.Pi."/>
    <s v="19950802 202421 1 002"/>
    <d v="1995-08-02T00:00:00"/>
    <n v="30"/>
    <s v="30 Tahun 1 Bulan"/>
    <s v="26-30"/>
    <s v="Laki-laki"/>
    <s v="IX"/>
    <d v="2024-03-01T00:00:00"/>
    <x v="1"/>
    <x v="5"/>
    <x v="4"/>
    <x v="39"/>
    <s v="125 Tahun 8 Bulan"/>
    <s v="Pranata Laboratorium Pendidikan Ahli Pertama"/>
    <d v="2024-03-01T00:00:00"/>
    <m/>
    <m/>
    <x v="3"/>
    <s v="-"/>
    <s v="- Fredi Febriyanto, S.Tr.Pi. (Pranata Laboratorium Pendidikan Ahli Pertama)_-"/>
    <x v="2"/>
    <m/>
    <x v="10"/>
    <s v="Kampus Dumai"/>
    <x v="3"/>
    <s v="D4 Teknologi Penangkapan Ikan"/>
    <s v="Sekolah Tinggi Perikanan"/>
    <m/>
    <m/>
    <x v="2"/>
    <m/>
    <m/>
    <m/>
    <m/>
    <m/>
  </r>
  <r>
    <s v="Zul Syahrofi"/>
    <s v="-"/>
    <s v="S.Kom."/>
    <s v="- Zul Syahrofi, S.Kom."/>
    <s v="-"/>
    <d v="1991-08-07T00:00:00"/>
    <n v="34"/>
    <s v="34 Tahun 1 Bulan"/>
    <s v="31-35"/>
    <s v="Laki-laki"/>
    <s v="-"/>
    <s v="-"/>
    <x v="1"/>
    <x v="6"/>
    <x v="4"/>
    <x v="39"/>
    <s v="125 Tahun 8 Bulan"/>
    <s v="Pelaksana Administrasi Akademik"/>
    <d v="2017-09-20T00:00:00"/>
    <s v="Urusan Pendidikan, Penelitian dan Pengabdian Masyarakat"/>
    <s v="Pelaksana Administrasi Wakil Direktur I"/>
    <x v="0"/>
    <s v="-"/>
    <s v="- Zul Syahrofi, S.Kom. (Pelaksana Administrasi Akademik)_-"/>
    <x v="2"/>
    <m/>
    <x v="10"/>
    <s v="Kampus Dumai"/>
    <x v="3"/>
    <s v="S1 Teknik Informatika"/>
    <s v="Sekolah Tinggi Manajemen Informatika dan Komputer Dumai"/>
    <m/>
    <m/>
    <x v="2"/>
    <m/>
    <m/>
    <m/>
    <m/>
    <m/>
  </r>
  <r>
    <s v="Eko Novi Saputra"/>
    <s v="-"/>
    <s v="S.St.Pi., M.T."/>
    <s v="- Eko Novi Saputra, S.St.Pi., M.T."/>
    <s v="-"/>
    <d v="1991-11-24T00:00:00"/>
    <n v="33"/>
    <s v="33 Tahun 10 Bulan"/>
    <s v="31-35"/>
    <s v="Laki-laki"/>
    <s v="-"/>
    <s v="-"/>
    <x v="1"/>
    <x v="7"/>
    <x v="4"/>
    <x v="39"/>
    <s v="125 Tahun 8 Bulan"/>
    <s v="Pengadministrasi Program Studi PHL"/>
    <d v="2021-07-17T00:00:00"/>
    <s v="Urusan Pendidikan, Penelitian dan Pengabdian Masyarakat"/>
    <s v="Pelaksana Administrasi Wakil Direktur I"/>
    <x v="0"/>
    <s v="Kepala Unit Kerjasama dan Bimbingan Karir"/>
    <s v="- Eko Novi Saputra, S.St.Pi., M.T. (Pengadministrasi Program Studi PHL)_Kepala Unit Kerjasama dan Bimbingan Karir"/>
    <x v="2"/>
    <m/>
    <x v="10"/>
    <s v="Kampus Dumai"/>
    <x v="0"/>
    <s v="S2 Teknik Industri"/>
    <s v="Universitas Mercu Buana"/>
    <m/>
    <m/>
    <x v="2"/>
    <m/>
    <m/>
    <m/>
    <m/>
    <m/>
  </r>
  <r>
    <s v="Taufan Mahendra"/>
    <s v="-"/>
    <s v="A.Md.T."/>
    <s v="- Taufan Mahendra, A.Md.T."/>
    <s v="-"/>
    <d v="2000-05-23T00:00:00"/>
    <n v="25"/>
    <s v="25 Tahun 4 Bulan"/>
    <s v="21-25"/>
    <s v="Laki-laki"/>
    <s v="-"/>
    <s v="-"/>
    <x v="1"/>
    <x v="7"/>
    <x v="4"/>
    <x v="39"/>
    <s v="125 Tahun 8 Bulan"/>
    <s v="Mualim"/>
    <d v="2025-02-03T00:00:00"/>
    <s v="Urusan Tata Usaha dan Kerumahtanggaan (ABK)"/>
    <s v="Pelaksana Administrasi Wakil Direktur II"/>
    <x v="0"/>
    <s v="-"/>
    <s v="- Taufan Mahendra, A.Md.T. (Mualim)_-"/>
    <x v="2"/>
    <m/>
    <x v="10"/>
    <s v="Kampus Dumai"/>
    <x v="7"/>
    <s v="D3 Permesinan Perikanan"/>
    <s v="Politeknik Kelautan dan Perikanan Dumai "/>
    <m/>
    <m/>
    <x v="2"/>
    <m/>
    <m/>
    <m/>
    <m/>
    <m/>
  </r>
  <r>
    <s v="Husnul Hayati Lufitra"/>
    <s v="-"/>
    <s v="S.H."/>
    <s v="- Husnul Hayati Lufitra, S.H."/>
    <s v="-"/>
    <d v="2000-12-18T00:00:00"/>
    <n v="24"/>
    <s v="24 Tahun 9 Bulan"/>
    <s v="21-25"/>
    <s v="Perempuan"/>
    <s v="-"/>
    <s v="-"/>
    <x v="1"/>
    <x v="7"/>
    <x v="4"/>
    <x v="39"/>
    <s v="125 Tahun 8 Bulan"/>
    <s v="Pembina Taruni"/>
    <d v="2025-02-03T00:00:00"/>
    <s v="Urusan Pembinaan Karakter"/>
    <s v="Pelaksana Administrasi Wakil Direktur III"/>
    <x v="0"/>
    <s v="-"/>
    <s v="- Husnul Hayati Lufitra, S.H. (Pembina Taruni)_-"/>
    <x v="2"/>
    <m/>
    <x v="10"/>
    <s v="Kampus Dumai"/>
    <x v="3"/>
    <s v="S1 Hukum"/>
    <s v="Universitas Andalas"/>
    <m/>
    <m/>
    <x v="2"/>
    <m/>
    <m/>
    <m/>
    <m/>
    <m/>
  </r>
  <r>
    <s v="Zulkhairina"/>
    <s v="-"/>
    <s v="S.Tr.Pi."/>
    <s v="- Zulkhairina, S.Tr.Pi."/>
    <s v="-"/>
    <d v="1995-05-24T00:00:00"/>
    <n v="30"/>
    <s v="30 Tahun 4 Bulan"/>
    <s v="26-30"/>
    <s v="Perempuan"/>
    <s v="-"/>
    <s v="-"/>
    <x v="1"/>
    <x v="6"/>
    <x v="4"/>
    <x v="39"/>
    <s v="125 Tahun 8 Bulan"/>
    <s v="Pengelola Keuangan"/>
    <d v="2022-01-03T00:00:00"/>
    <s v="Urusan Keuangan dan Pengelolaan Barang Milik Negara"/>
    <s v="Pelaksana Administrasi Wakil Direktur II"/>
    <x v="0"/>
    <s v="-"/>
    <s v="- Zulkhairina, S.Tr.Pi. (Pengelola Keuangan)_-"/>
    <x v="2"/>
    <m/>
    <x v="10"/>
    <s v="Kampus Dumai"/>
    <x v="3"/>
    <s v="D4 Teknologi Pengolahan Hasil Perikanan "/>
    <s v="Politeknik Ahli Usaha Perikanan"/>
    <m/>
    <m/>
    <x v="2"/>
    <m/>
    <m/>
    <m/>
    <m/>
    <m/>
  </r>
  <r>
    <s v="Agriyana"/>
    <s v="-"/>
    <s v="A.Md.Pi."/>
    <s v="- Agriyana, A.Md.Pi."/>
    <s v="-"/>
    <d v="1995-04-05T00:00:00"/>
    <n v="30"/>
    <s v="30 Tahun 5 Bulan"/>
    <s v="26-30"/>
    <s v="Perempuan"/>
    <s v="-"/>
    <s v="-"/>
    <x v="2"/>
    <x v="6"/>
    <x v="4"/>
    <x v="39"/>
    <s v="125 Tahun 8 Bulan"/>
    <s v="Satuan Pengamanan"/>
    <m/>
    <s v="Urusan Kepegawaian"/>
    <s v="Pelaksana Administrasi Wakil Direktur II"/>
    <x v="0"/>
    <m/>
    <s v="- Agriyana, A.Md.Pi. ()_"/>
    <x v="2"/>
    <m/>
    <x v="10"/>
    <s v="Dumai"/>
    <x v="7"/>
    <s v="Teknik Budidaya Perikanan"/>
    <s v="Politeknik Kelautan dan Perikanan Sorong"/>
    <m/>
    <m/>
    <x v="2"/>
    <m/>
    <m/>
    <m/>
    <m/>
    <m/>
  </r>
  <r>
    <s v="Eko Laksana Putra"/>
    <s v="-"/>
    <s v="-"/>
    <s v="- Eko Laksana Putra, -"/>
    <s v="-"/>
    <d v="1993-06-30T00:00:00"/>
    <n v="32"/>
    <s v="32 Tahun 3 Bulan"/>
    <s v="31-35"/>
    <s v="Laki-laki"/>
    <s v="-"/>
    <s v="-"/>
    <x v="1"/>
    <x v="7"/>
    <x v="4"/>
    <x v="39"/>
    <s v="125 Tahun 8 Bulan"/>
    <s v="Satuan Pengamanan"/>
    <s v="-"/>
    <s v="Urusan Tata Usaha dan Kerumahtanggaan (Administrasi/Teknis)"/>
    <s v="Pelaksana Administrasi Wakil Direktur II"/>
    <x v="0"/>
    <s v="-"/>
    <s v="- Eko Laksana Putra, - (Satuan Pengamanan)_-"/>
    <x v="2"/>
    <m/>
    <x v="10"/>
    <s v="Kampus Dumai"/>
    <x v="4"/>
    <s v="-"/>
    <s v="-"/>
    <m/>
    <m/>
    <x v="2"/>
    <m/>
    <m/>
    <m/>
    <m/>
    <m/>
  </r>
  <r>
    <s v="Kukuh Prayoto"/>
    <s v="-"/>
    <s v="-"/>
    <s v="- Kukuh Prayoto, -"/>
    <s v="-"/>
    <d v="1978-04-08T00:00:00"/>
    <n v="47"/>
    <s v="47 Tahun 5 Bulan"/>
    <s v="46-50"/>
    <s v="Laki-laki"/>
    <s v="-"/>
    <s v="-"/>
    <x v="1"/>
    <x v="7"/>
    <x v="4"/>
    <x v="39"/>
    <s v="125 Tahun 8 Bulan"/>
    <s v="Satuan Pengamanan"/>
    <s v="-"/>
    <s v="Urusan Tata Usaha dan Kerumahtanggaan (Administrasi/Teknis)"/>
    <s v="Pelaksana Administrasi Wakil Direktur II"/>
    <x v="0"/>
    <s v="-"/>
    <s v="- Kukuh Prayoto, - (Satuan Pengamanan)_-"/>
    <x v="2"/>
    <m/>
    <x v="10"/>
    <s v="Kampus Dumai"/>
    <x v="4"/>
    <s v="-"/>
    <s v="-"/>
    <m/>
    <m/>
    <x v="2"/>
    <m/>
    <m/>
    <m/>
    <m/>
    <m/>
  </r>
  <r>
    <s v="Risal"/>
    <s v="-"/>
    <s v="-"/>
    <s v="- Risal, -"/>
    <s v="-"/>
    <d v="1971-08-16T00:00:00"/>
    <n v="54"/>
    <s v="54 Tahun 1 Bulan"/>
    <s v="51-55"/>
    <s v="Laki-laki"/>
    <s v="-"/>
    <s v="-"/>
    <x v="1"/>
    <x v="7"/>
    <x v="4"/>
    <x v="39"/>
    <s v="125 Tahun 8 Bulan"/>
    <s v="Pelaksana Urusan Rumah Tangga"/>
    <d v="2025-02-03T00:00:00"/>
    <s v="Urusan Tata Usaha dan Kerumahtanggaan (Administrasi/Teknis)"/>
    <s v="Pelaksana Administrasi Wakil Direktur II"/>
    <x v="0"/>
    <s v="-"/>
    <s v="- Risal, - (Pelaksana Urusan Rumah Tangga)_-"/>
    <x v="2"/>
    <m/>
    <x v="10"/>
    <s v="Kampus Dumai"/>
    <x v="5"/>
    <s v="-"/>
    <s v="-"/>
    <m/>
    <m/>
    <x v="2"/>
    <m/>
    <m/>
    <m/>
    <m/>
    <m/>
  </r>
  <r>
    <s v="Adianto"/>
    <s v="-"/>
    <s v="-"/>
    <s v="- Adianto, -"/>
    <s v="-"/>
    <d v="1993-05-25T00:00:00"/>
    <n v="32"/>
    <s v="32 Tahun 4 Bulan"/>
    <s v="31-35"/>
    <s v="Laki-laki"/>
    <s v="-"/>
    <s v="-"/>
    <x v="1"/>
    <x v="7"/>
    <x v="4"/>
    <x v="39"/>
    <s v="125 Tahun 8 Bulan"/>
    <s v="Petugas Kebersihan"/>
    <s v="-"/>
    <s v="Urusan Tata Usaha dan Kerumahtanggaan (Administrasi/Teknis)"/>
    <s v="Pelaksana Administrasi Wakil Direktur II"/>
    <x v="0"/>
    <s v="-"/>
    <s v="- Adianto, - (Petugas Kebersihan)_-"/>
    <x v="2"/>
    <m/>
    <x v="10"/>
    <s v="Kampus Dumai"/>
    <x v="4"/>
    <s v="-"/>
    <s v="-"/>
    <m/>
    <m/>
    <x v="2"/>
    <m/>
    <m/>
    <m/>
    <m/>
    <m/>
  </r>
  <r>
    <s v="Rifki Afrilian"/>
    <s v="-"/>
    <s v="-"/>
    <s v="- Rifki Afrilian, -"/>
    <s v="-"/>
    <d v="1988-04-16T00:00:00"/>
    <n v="37"/>
    <s v="37 Tahun 5 Bulan"/>
    <s v="36-40"/>
    <s v="Laki-laki"/>
    <s v="-"/>
    <s v="-"/>
    <x v="2"/>
    <x v="7"/>
    <x v="4"/>
    <x v="39"/>
    <s v="125 Tahun 8 Bulan"/>
    <s v="Satuan Pengamanan"/>
    <m/>
    <s v="Urusan Tata Usaha dan Kerumahtanggaan (Administrasi/Teknis)"/>
    <s v="Pelaksana Administrasi Wakil Direktur II"/>
    <x v="0"/>
    <m/>
    <s v="- Rifki Afrilian, - ()_"/>
    <x v="2"/>
    <m/>
    <x v="10"/>
    <s v="Dumai"/>
    <x v="4"/>
    <s v="-"/>
    <s v="-"/>
    <m/>
    <m/>
    <x v="2"/>
    <m/>
    <m/>
    <m/>
    <m/>
    <m/>
  </r>
  <r>
    <s v="Alimuddin"/>
    <s v="-"/>
    <s v="-"/>
    <s v="- Alimuddin, -"/>
    <s v="-"/>
    <d v="1989-12-31T00:00:00"/>
    <n v="35"/>
    <s v="35 Tahun 8 Bulan"/>
    <s v="31-35"/>
    <s v="Laki-laki"/>
    <s v="-"/>
    <s v="-"/>
    <x v="1"/>
    <x v="7"/>
    <x v="4"/>
    <x v="39"/>
    <s v="125 Tahun 8 Bulan"/>
    <s v="Pengemudi"/>
    <s v="-"/>
    <s v="Urusan Tata Usaha dan Kerumahtanggaan (Administrasi/Teknis)"/>
    <s v="Pelaksana Administrasi Wakil Direktur II"/>
    <x v="0"/>
    <s v="-"/>
    <s v="- Alimuddin, - (Pengemudi)_-"/>
    <x v="2"/>
    <m/>
    <x v="10"/>
    <s v="Kampus Dumai"/>
    <x v="6"/>
    <s v="-"/>
    <s v="-"/>
    <m/>
    <m/>
    <x v="2"/>
    <m/>
    <m/>
    <m/>
    <m/>
    <m/>
  </r>
  <r>
    <s v="Ica Rahmayanti"/>
    <s v="-"/>
    <s v="-"/>
    <s v="- Ica Rahmayanti, -"/>
    <s v="-"/>
    <d v="1983-08-03T00:00:00"/>
    <n v="42"/>
    <s v="42 Tahun 1 Bulan"/>
    <s v="41-45"/>
    <s v="Perempuan"/>
    <s v="-"/>
    <s v="-"/>
    <x v="1"/>
    <x v="7"/>
    <x v="4"/>
    <x v="39"/>
    <s v="125 Tahun 8 Bulan"/>
    <s v="Petugas Kebersihan"/>
    <s v="-"/>
    <s v="Urusan Tata Usaha dan Kerumahtanggaan (Administrasi/Teknis)"/>
    <s v="Pelaksana Administrasi Wakil Direktur II"/>
    <x v="0"/>
    <s v="-"/>
    <s v="- Ica Rahmayanti, - (Petugas Kebersihan)_-"/>
    <x v="2"/>
    <m/>
    <x v="10"/>
    <s v="Kampus Dumai"/>
    <x v="4"/>
    <s v="-"/>
    <s v="-"/>
    <m/>
    <m/>
    <x v="2"/>
    <m/>
    <m/>
    <m/>
    <m/>
    <m/>
  </r>
  <r>
    <s v="Merary Aprilia The Vauza"/>
    <s v="-"/>
    <s v="M.Tr.Pi."/>
    <s v="- Merary Aprilia The Vauza, M.Tr.Pi."/>
    <s v="-"/>
    <d v="1997-04-11T00:00:00"/>
    <n v="28"/>
    <s v="28 Tahun 5 Bulan"/>
    <s v="26-30"/>
    <s v="Perempuan"/>
    <s v="-"/>
    <s v="-"/>
    <x v="2"/>
    <x v="7"/>
    <x v="4"/>
    <x v="39"/>
    <s v="125 Tahun 8 Bulan"/>
    <s v="Satuan Pengamanan"/>
    <m/>
    <s v="Urusan Tata Usaha dan Kerumahtanggaan (Administrasi/Teknis)"/>
    <s v="Pelaksana Administrasi Wakil Direktur II"/>
    <x v="0"/>
    <m/>
    <s v="- Merary Aprilia The Vauza, M.Tr.Pi. ()_"/>
    <x v="2"/>
    <m/>
    <x v="10"/>
    <s v="Dumai"/>
    <x v="0"/>
    <s v="Pemanfaatan Sumber Daya Perikanan"/>
    <s v="Politeknik Ahli Usaha Perikanan"/>
    <m/>
    <m/>
    <x v="2"/>
    <m/>
    <m/>
    <m/>
    <m/>
    <m/>
  </r>
  <r>
    <s v="Zulfatiani"/>
    <s v="-"/>
    <s v="A.Md.Pi."/>
    <s v="- Zulfatiani, A.Md.Pi."/>
    <s v="-"/>
    <d v="2001-02-28T00:00:00"/>
    <n v="24"/>
    <s v="24 Tahun 7 Bulan"/>
    <s v="21-25"/>
    <s v="Perempuan"/>
    <s v="-"/>
    <s v="-"/>
    <x v="1"/>
    <x v="7"/>
    <x v="4"/>
    <x v="39"/>
    <s v="125 Tahun 8 Bulan"/>
    <s v="Laboran Prodi PHL"/>
    <d v="2025-02-03T00:00:00"/>
    <s v="Urusan Pendidikan, Penelitian dan Pengabdian Masyarakat"/>
    <s v="Pelaksana Administrasi Wakil Direktur I"/>
    <x v="0"/>
    <s v="-"/>
    <s v="- Zulfatiani, A.Md.Pi. (Laboran Prodi PHL)_-"/>
    <x v="2"/>
    <m/>
    <x v="10"/>
    <s v="Kampus Dumai"/>
    <x v="7"/>
    <s v="D3 Pengolahan Hasil Laut"/>
    <s v="Politeknik Kelautan dan Perikanan Dumai "/>
    <m/>
    <m/>
    <x v="2"/>
    <m/>
    <m/>
    <m/>
    <m/>
    <m/>
  </r>
  <r>
    <s v="Inong Sulastri"/>
    <s v="-"/>
    <s v="A.Md.Pi."/>
    <s v="- Inong Sulastri, A.Md.Pi."/>
    <s v="-"/>
    <d v="2003-01-21T00:00:00"/>
    <n v="22"/>
    <s v="22 Tahun 8 Bulan"/>
    <s v="21-25"/>
    <s v="Perempuan"/>
    <s v="-"/>
    <s v="-"/>
    <x v="2"/>
    <x v="7"/>
    <x v="4"/>
    <x v="39"/>
    <s v="125 Tahun 8 Bulan"/>
    <s v="Panitera"/>
    <m/>
    <s v="Urusan Tata Usaha dan Kerumahtanggaan (Administrasi/Teknis)"/>
    <s v="Pelaksana Administrasi Wakil Direktur II"/>
    <x v="0"/>
    <m/>
    <s v="- Inong Sulastri, A.Md.Pi. ()_"/>
    <x v="2"/>
    <m/>
    <x v="10"/>
    <s v="Dumai"/>
    <x v="7"/>
    <s v="Pengolahan Hasil Laut"/>
    <s v="Politeknik Kelautan dan Perikanan Dumai "/>
    <m/>
    <m/>
    <x v="2"/>
    <m/>
    <m/>
    <m/>
    <m/>
    <m/>
  </r>
  <r>
    <s v="Luluk Haryanti"/>
    <s v="-"/>
    <s v="A.Md.Pi."/>
    <s v="- Luluk Haryanti, A.Md.Pi."/>
    <s v="-"/>
    <d v="2003-09-22T00:00:00"/>
    <n v="22"/>
    <s v="22 Tahun 0 Bulan"/>
    <s v="21-25"/>
    <s v="Perempuan"/>
    <s v="-"/>
    <s v="-"/>
    <x v="1"/>
    <x v="7"/>
    <x v="4"/>
    <x v="39"/>
    <s v="125 Tahun 8 Bulan"/>
    <s v="Staf Pejabat Pembuat Komitmen"/>
    <d v="2024-07-29T00:00:00"/>
    <s v="Urusan Keuangan dan Pengelolaan Barang Milik Negara"/>
    <s v="Pelaksana Administrasi Wakil Direktur II"/>
    <x v="0"/>
    <s v="-"/>
    <s v="- Luluk Haryanti, A.Md.Pi. (Staf Pejabat Pembuat Komitmen)_-"/>
    <x v="2"/>
    <m/>
    <x v="10"/>
    <s v="Kampus Dumai"/>
    <x v="7"/>
    <s v="D3 Pengolahan Hasil Laut"/>
    <s v="Politeknik Kelautan dan Perikanan Dumai "/>
    <m/>
    <m/>
    <x v="2"/>
    <m/>
    <m/>
    <m/>
    <m/>
    <m/>
  </r>
  <r>
    <s v="Irfan Vamela Sitorus"/>
    <s v="-"/>
    <s v="A.Md.T."/>
    <s v="- Irfan Vamela Sitorus, A.Md.T."/>
    <s v="-"/>
    <d v="2000-12-03T00:00:00"/>
    <n v="24"/>
    <s v="24 Tahun 9 Bulan"/>
    <s v="21-25"/>
    <s v="Laki-laki"/>
    <s v="-"/>
    <s v="-"/>
    <x v="2"/>
    <x v="7"/>
    <x v="4"/>
    <x v="39"/>
    <s v="125 Tahun 8 Bulan"/>
    <s v="Pembina Taruna"/>
    <s v="-"/>
    <s v="Urusan Pembinaan Karakter"/>
    <s v="Pelaksana Administrasi Wakil Direktur III"/>
    <x v="0"/>
    <s v="-"/>
    <s v="- Irfan Vamela Sitorus, A.Md.T. (Pembina Taruna)_-"/>
    <x v="2"/>
    <m/>
    <x v="10"/>
    <s v="Kampus Dumai"/>
    <x v="7"/>
    <s v="D3 Permesinan Perikanan"/>
    <s v="Politeknik Kelautan dan Perikanan Dumai "/>
    <m/>
    <m/>
    <x v="2"/>
    <m/>
    <m/>
    <m/>
    <m/>
    <m/>
  </r>
  <r>
    <s v="Rendi Kurniawan"/>
    <s v="-"/>
    <s v="A.Md.T."/>
    <s v="- Rendi Kurniawan, A.Md.T."/>
    <s v="-"/>
    <d v="2003-03-27T00:00:00"/>
    <n v="22"/>
    <s v="22 Tahun 6 Bulan"/>
    <s v="21-25"/>
    <s v="Laki-laki"/>
    <s v="-"/>
    <s v="-"/>
    <x v="1"/>
    <x v="7"/>
    <x v="4"/>
    <x v="39"/>
    <s v="125 Tahun 8 Bulan"/>
    <s v="Pembina Taruna"/>
    <s v="-"/>
    <s v="Urusan Pembinaan Karakter"/>
    <s v="Pelaksana Administrasi Wakil Direktur III"/>
    <x v="0"/>
    <m/>
    <s v="- Rendi Kurniawan, A.Md.T. ()_"/>
    <x v="2"/>
    <m/>
    <x v="10"/>
    <s v="Kampus Dumai"/>
    <x v="7"/>
    <s v="D3 Permesinan Perikanan"/>
    <s v="Politeknik Kelautan dan Perikanan Dumai "/>
    <m/>
    <m/>
    <x v="2"/>
    <m/>
    <m/>
    <m/>
    <m/>
    <m/>
  </r>
  <r>
    <s v="M. Habib EY"/>
    <s v="-"/>
    <s v="S.Tr.Pi., M.Si."/>
    <s v="- M. Habib EY, S.Tr.Pi., M.Si."/>
    <s v="-"/>
    <d v="1993-10-14T00:00:00"/>
    <n v="31"/>
    <s v="31 Tahun 11 Bulan"/>
    <s v="31-35"/>
    <s v="Laki-laki"/>
    <s v="-"/>
    <s v="-"/>
    <x v="1"/>
    <x v="6"/>
    <x v="4"/>
    <x v="39"/>
    <s v="125 Tahun 8 Bulan"/>
    <s v="Nahkoda"/>
    <d v="2018-01-01T00:00:00"/>
    <s v="Urusan Tata Usaha dan Kerumahtanggaan (ABK)"/>
    <s v="Pelaksana Administrasi Wakil Direktur II"/>
    <x v="0"/>
    <s v="Kepala Workshop Navigasi dan Menjangka Peta, Kepala Sertifikasi dan TUK"/>
    <s v="- M. Habib EY, S.Tr.Pi., M.Si. (Nahkoda)_Kepala Workshop Navigasi dan Menjangka Peta, Kepala Sertifikasi dan TUK"/>
    <x v="2"/>
    <m/>
    <x v="10"/>
    <s v="Kampus Dumai"/>
    <x v="0"/>
    <s v="S2 Ilmu Kelautan"/>
    <s v="Universitas Riau"/>
    <m/>
    <m/>
    <x v="2"/>
    <m/>
    <m/>
    <m/>
    <m/>
    <m/>
  </r>
  <r>
    <s v="Fuja Gusriyanto"/>
    <s v="-"/>
    <s v="A.Md.Pi."/>
    <s v="- Fuja Gusriyanto, A.Md.Pi."/>
    <s v="-"/>
    <d v="1997-08-06T00:00:00"/>
    <n v="28"/>
    <s v="28 Tahun 1 Bulan"/>
    <s v="26-30"/>
    <s v="Laki-laki"/>
    <s v="-"/>
    <s v="-"/>
    <x v="2"/>
    <x v="6"/>
    <x v="4"/>
    <x v="39"/>
    <s v="125 Tahun 8 Bulan"/>
    <s v="Mualim"/>
    <m/>
    <s v="Urusan Tata Usaha dan Kerumahtanggaan (ABK)"/>
    <s v="Pelaksana Administrasi Wakil Direktur II"/>
    <x v="0"/>
    <m/>
    <s v="- Fuja Gusriyanto, A.Md.Pi. ()_"/>
    <x v="2"/>
    <m/>
    <x v="10"/>
    <s v="Dumai"/>
    <x v="7"/>
    <s v="Permesinan Perikanan"/>
    <s v="Politeknik Kelautan dan Perikanan Dumai "/>
    <m/>
    <m/>
    <x v="2"/>
    <m/>
    <m/>
    <m/>
    <m/>
    <m/>
  </r>
  <r>
    <s v="Dian Utama"/>
    <s v="-"/>
    <s v="S.Kom."/>
    <s v="- Dian Utama, S.Kom."/>
    <s v="-"/>
    <d v="2000-04-30T00:00:00"/>
    <n v="25"/>
    <s v="25 Tahun 5 Bulan"/>
    <s v="21-25"/>
    <s v="Laki-laki"/>
    <s v="-"/>
    <s v="-"/>
    <x v="1"/>
    <x v="7"/>
    <x v="4"/>
    <x v="39"/>
    <s v="125 Tahun 8 Bulan"/>
    <s v="Pengelola BMN, Persediaan, Perlengkapan, dan Dokumentasi"/>
    <d v="2018-01-01T00:00:00"/>
    <s v="Urusan Tata Usaha dan Kerumahtanggaan (Administrasi/Teknis)"/>
    <s v="Pelaksana Administrasi Wakil Direktur II"/>
    <x v="0"/>
    <s v="-"/>
    <s v="- Dian Utama, S.Kom. (Pengelola BMN, Persediaan, Perlengkapan, dan Dokumentasi)_-"/>
    <x v="2"/>
    <m/>
    <x v="10"/>
    <s v="Kampus Dumai"/>
    <x v="3"/>
    <s v="S1 Teknik Informatika"/>
    <s v="Sekolah Tinggi Teknologi Dumai"/>
    <m/>
    <m/>
    <x v="2"/>
    <m/>
    <m/>
    <m/>
    <m/>
    <m/>
  </r>
  <r>
    <s v="Mardhian"/>
    <s v="-"/>
    <s v="-"/>
    <s v="- Mardhian, -"/>
    <s v="-"/>
    <d v="1969-04-01T00:00:00"/>
    <n v="56"/>
    <s v="56 Tahun 5 Bulan"/>
    <s v="56-60"/>
    <s v="Perempuan"/>
    <s v="-"/>
    <s v="-"/>
    <x v="1"/>
    <x v="7"/>
    <x v="4"/>
    <x v="39"/>
    <s v="125 Tahun 8 Bulan"/>
    <s v="Petugas Kebersihan"/>
    <d v="2018-01-01T00:00:00"/>
    <s v="Urusan Tata Usaha dan Kerumahtanggaan (Administrasi/Teknis)"/>
    <s v="Pelaksana Administrasi Wakil Direktur II"/>
    <x v="0"/>
    <s v="-"/>
    <s v="- Mardhian, - (Petugas Kebersihan)_-"/>
    <x v="2"/>
    <m/>
    <x v="10"/>
    <s v="Kampus Dumai"/>
    <x v="4"/>
    <s v="-"/>
    <s v="-"/>
    <m/>
    <m/>
    <x v="2"/>
    <m/>
    <m/>
    <m/>
    <m/>
    <m/>
  </r>
  <r>
    <s v="Ns. Ahmad Fauzan Siregar"/>
    <s v="-"/>
    <s v="S.Kep."/>
    <s v="- Ns. Ahmad Fauzan Siregar, S.Kep."/>
    <s v="-"/>
    <d v="1997-06-18T00:00:00"/>
    <n v="28"/>
    <s v="28 Tahun 3 Bulan"/>
    <s v="26-30"/>
    <s v="Laki-laki"/>
    <s v="-"/>
    <s v="-"/>
    <x v="1"/>
    <x v="7"/>
    <x v="4"/>
    <x v="39"/>
    <s v="125 Tahun 8 Bulan"/>
    <s v="Perawat"/>
    <d v="2023-03-01T00:00:00"/>
    <s v="Urusan Pembinaan Karakter"/>
    <s v="Pelaksana Administrasi Wakil Direktur III"/>
    <x v="0"/>
    <s v="-"/>
    <s v="- Ns. Ahmad Fauzan Siregar, S.Kep. (Perawat)_-"/>
    <x v="2"/>
    <m/>
    <x v="10"/>
    <s v="Kampus Dumai"/>
    <x v="3"/>
    <s v="S1 Pendidikan Profesi Ners"/>
    <s v="Institut Kesehatan Medistra"/>
    <m/>
    <m/>
    <x v="2"/>
    <m/>
    <m/>
    <m/>
    <m/>
    <m/>
  </r>
  <r>
    <s v="Yurisa Amalia"/>
    <s v="-"/>
    <s v="A.Md.Pi."/>
    <s v="- Yurisa Amalia, A.Md.Pi."/>
    <s v="-"/>
    <d v="1997-07-21T00:00:00"/>
    <n v="28"/>
    <s v="28 Tahun 2 Bulan"/>
    <s v="26-30"/>
    <s v="Perempuan"/>
    <s v="-"/>
    <s v="-"/>
    <x v="1"/>
    <x v="7"/>
    <x v="4"/>
    <x v="39"/>
    <s v="125 Tahun 8 Bulan"/>
    <s v="Laboran Prodi PHL"/>
    <d v="2025-02-03T00:00:00"/>
    <s v="Urusan Pendidikan, Penelitian dan Pengabdian Masyarakat"/>
    <s v="Pelaksana Administrasi Wakil Direktur I"/>
    <x v="0"/>
    <s v="-"/>
    <s v="- Yurisa Amalia, A.Md.Pi. (Laboran Prodi PHL)_-"/>
    <x v="2"/>
    <m/>
    <x v="10"/>
    <s v="Kampus Dumai"/>
    <x v="7"/>
    <s v="D3 Pengolahan Hasil Laut"/>
    <s v="Politeknik Kelautan dan Perikanan Dumai "/>
    <m/>
    <m/>
    <x v="2"/>
    <m/>
    <m/>
    <m/>
    <m/>
    <m/>
  </r>
  <r>
    <s v="Andi"/>
    <s v="-"/>
    <s v="-"/>
    <s v="- Andi, -"/>
    <s v="-"/>
    <d v="1983-05-29T00:00:00"/>
    <n v="42"/>
    <s v="42 Tahun 4 Bulan"/>
    <s v="41-45"/>
    <s v="Laki-laki"/>
    <s v="-"/>
    <s v="-"/>
    <x v="1"/>
    <x v="7"/>
    <x v="4"/>
    <x v="39"/>
    <s v="125 Tahun 8 Bulan"/>
    <s v="Satuan Pengamanan"/>
    <s v="-"/>
    <s v="Urusan Tata Usaha dan Kerumahtanggaan (Administrasi/Teknis)"/>
    <s v="Pelaksana Administrasi Wakil Direktur II"/>
    <x v="0"/>
    <s v="-"/>
    <s v="- Andi, - (Satuan Pengamanan)_-"/>
    <x v="2"/>
    <m/>
    <x v="10"/>
    <s v="Kampus Dumai"/>
    <x v="4"/>
    <s v="-"/>
    <s v="-"/>
    <m/>
    <m/>
    <x v="2"/>
    <m/>
    <m/>
    <m/>
    <m/>
    <m/>
  </r>
  <r>
    <s v="Devy Sari Aprilia Zein"/>
    <s v="-"/>
    <s v="A.Md.Pi."/>
    <s v="- Devy Sari Aprilia Zein, A.Md.Pi."/>
    <s v="-"/>
    <d v="1999-04-11T00:00:00"/>
    <n v="26"/>
    <s v="26 Tahun 5 Bulan"/>
    <s v="26-30"/>
    <s v="Perempuan"/>
    <s v="-"/>
    <s v="-"/>
    <x v="2"/>
    <x v="7"/>
    <x v="4"/>
    <x v="39"/>
    <s v="125 Tahun 8 Bulan"/>
    <s v="Satuan Pengamanan"/>
    <m/>
    <s v="Urusan Tata Usaha dan Kerumahtanggaan (Administrasi/Teknis)"/>
    <s v="Pelaksana Administrasi Wakil Direktur II"/>
    <x v="0"/>
    <m/>
    <s v="- Devy Sari Aprilia Zein, A.Md.Pi. ()_"/>
    <x v="2"/>
    <m/>
    <x v="10"/>
    <s v="Dumai"/>
    <x v="7"/>
    <s v="-"/>
    <s v="-"/>
    <m/>
    <m/>
    <x v="2"/>
    <m/>
    <m/>
    <m/>
    <m/>
    <m/>
  </r>
  <r>
    <s v="Arham Rumpa"/>
    <s v="Dr."/>
    <s v="S.St.Pi., M.Si."/>
    <s v="Dr. Arham Rumpa, S.St.Pi., M.Si."/>
    <s v="19780306 200901 1 004"/>
    <d v="1978-03-06T00:00:00"/>
    <n v="47"/>
    <s v="47 Tahun 6 Bulan"/>
    <s v="46-50"/>
    <s v="Laki-laki"/>
    <s v="Penata Tk.I, III/d"/>
    <d v="2022-04-01T00:00:00"/>
    <x v="1"/>
    <x v="0"/>
    <x v="0"/>
    <x v="107"/>
    <s v="6 Tahun 0 Bulan"/>
    <m/>
    <m/>
    <m/>
    <m/>
    <x v="0"/>
    <s v="DIREKTUR"/>
    <s v="Dr. Arham Rumpa, S.St.Pi., M.Si. (Lektor)_DIREKTUR"/>
    <x v="20"/>
    <s v="KS"/>
    <x v="11"/>
    <s v="Kampus Wakatobi"/>
    <x v="1"/>
    <s v="S3 Ilmu Perikanan"/>
    <s v="Universitas Hasanuddin"/>
    <n v="9638756657200002"/>
    <n v="3906037801"/>
    <x v="0"/>
    <s v="2020"/>
    <s v="20139500509451"/>
    <s v="20-001001-0778"/>
    <d v="2020-11-03T00:00:00"/>
    <s v="Teknologi Penangkapan Ikan"/>
  </r>
  <r>
    <s v="Khairudin Isman"/>
    <s v="-"/>
    <s v="S.S.T.Pi., M.Dev.Prac."/>
    <s v="- Khairudin Isman, S.S.T.Pi., M.Dev.Prac."/>
    <s v="19761204 200502 1 001"/>
    <d v="1976-12-04T00:00:00"/>
    <n v="48"/>
    <s v="48 Tahun 9 Bulan"/>
    <s v="46-50"/>
    <s v="Laki-laki"/>
    <s v="Penata Tk.I, III/d"/>
    <d v="2018-10-01T00:00:00"/>
    <x v="1"/>
    <x v="0"/>
    <x v="0"/>
    <x v="107"/>
    <s v="6 Tahun 0 Bulan"/>
    <m/>
    <m/>
    <m/>
    <m/>
    <x v="0"/>
    <s v="Penugasan di Politeknik KP Bone"/>
    <s v="- Khairudin Isman, S.S.T.Pi., M.Dev.Prac. (Lektor)_Penugasan di Politeknik KP Bone"/>
    <x v="20"/>
    <s v="KS"/>
    <x v="11"/>
    <s v="Kampus Wakatobi"/>
    <x v="0"/>
    <s v="S2 Marine Res and Development"/>
    <s v="James Cook University"/>
    <s v="2536754655120003"/>
    <s v="3904127601"/>
    <x v="0"/>
    <s v="2020"/>
    <s v="20139500500043"/>
    <s v="20-001001-0624"/>
    <d v="2020-08-03T00:00:00"/>
    <s v="Teknologi Penangkapan Ikan"/>
  </r>
  <r>
    <s v="Sariamin Sahari"/>
    <s v="-"/>
    <s v="S.Pd., M.Si."/>
    <s v="- Sariamin Sahari, S.Pd., M.Si."/>
    <s v="19751006 200604 1 009"/>
    <d v="1975-10-06T00:00:00"/>
    <n v="49"/>
    <s v="49 Tahun 11 Bulan"/>
    <s v="46-50"/>
    <s v="Laki-laki"/>
    <s v="Pembina, IV/a"/>
    <d v="2014-10-01T00:00:00"/>
    <x v="1"/>
    <x v="0"/>
    <x v="0"/>
    <x v="112"/>
    <s v="4 Tahun 8 Bulan"/>
    <m/>
    <m/>
    <m/>
    <m/>
    <x v="0"/>
    <s v="WADIR"/>
    <s v="- Sariamin Sahari, S.Pd., M.Si. (Lektor)_WADIR"/>
    <x v="20"/>
    <s v="KS"/>
    <x v="11"/>
    <s v="Kampus Wakatobi"/>
    <x v="0"/>
    <s v="S2 Pengelolaan Lingkungan Hidup"/>
    <s v="Universitas Hasanuddin"/>
    <s v="0338753654130113"/>
    <s v="3906107501"/>
    <x v="0"/>
    <s v="2024"/>
    <s v="24139600110179"/>
    <s v="24-001007-01-2017"/>
    <d v="2024-08-01T00:00:00"/>
    <s v="Sumberdaya Perairan_x000a_"/>
  </r>
  <r>
    <s v="Alfi Kusuma Admaja"/>
    <s v="-"/>
    <s v="S.Pi., M.Si."/>
    <s v="- Alfi Kusuma Admaja, S.Pi., M.Si."/>
    <s v="19880831 201801 1 002"/>
    <d v="1988-08-31T00:00:00"/>
    <n v="37"/>
    <s v="37 Tahun 0 Bulan"/>
    <s v="36-40"/>
    <s v="Laki-laki"/>
    <s v="Penata Muda Tk.I, III/b"/>
    <d v="2018-01-01T00:00:00"/>
    <x v="1"/>
    <x v="0"/>
    <x v="3"/>
    <x v="112"/>
    <s v="4 Tahun 8 Bulan"/>
    <m/>
    <m/>
    <m/>
    <m/>
    <x v="0"/>
    <m/>
    <s v="- Alfi Kusuma Admaja, S.Pi., M.Si. (Asisten Ahli)_"/>
    <x v="20"/>
    <s v="KS"/>
    <x v="11"/>
    <s v="Kampus Wakatobi"/>
    <x v="0"/>
    <s v="S2 Manajemen Sumber Daya Pantai"/>
    <s v="Universitas Diponegoro"/>
    <s v="9163766667130273"/>
    <s v="3931088801"/>
    <x v="0"/>
    <s v="2024"/>
    <s v="24139600110323"/>
    <s v="24-001001-0747"/>
    <d v="2024-08-01T00:00:00"/>
    <s v="Pemanfaatan Sumberdaya Perikanan_x000a_"/>
  </r>
  <r>
    <s v="Kezia Gloria Apriliana Runtu"/>
    <s v="-"/>
    <s v="S.T., M.Eng."/>
    <s v="- Kezia Gloria Apriliana Runtu, S.T., M.Eng."/>
    <s v="19910410 201902 2 008"/>
    <d v="1991-04-10T00:00:00"/>
    <n v="34"/>
    <s v="34 Tahun 5 Bulan"/>
    <s v="31-35"/>
    <s v="Perempuan"/>
    <s v="Penata Muda Tk.I, III/b"/>
    <d v="2020-03-01T00:00:00"/>
    <x v="1"/>
    <x v="0"/>
    <x v="3"/>
    <x v="174"/>
    <s v="3 Tahun 6 Bulan"/>
    <m/>
    <m/>
    <m/>
    <m/>
    <x v="0"/>
    <s v="Penugasan SUPM Tegal Out Station Pontianak s.d Desember 2025"/>
    <s v="- Kezia Gloria Apriliana Runtu, S.T., M.Eng. (Asisten Ahli)_Penugasan SUPM Tegal Out Station Pontianak s.d Desember 2025"/>
    <x v="20"/>
    <s v="KS"/>
    <x v="11"/>
    <s v="Kampus Wakatobi"/>
    <x v="0"/>
    <s v="S2 Teknik Sistem Lingkungan"/>
    <s v="Universitas Gadjah Mada"/>
    <s v="1742769670230412"/>
    <s v="3910049101"/>
    <x v="1"/>
    <m/>
    <s v="-"/>
    <s v="-"/>
    <s v="-"/>
    <s v="belum sertifikasi, karena:_x000a_1) Tidak ada/Tidak memenuhi passing grade TKBI;_x000a_2) Tidak ada/Tidak memenuhi passing grade TKDA._x000a__x000a_TMT Jabfung Dosen Pertama:_x000a_24 Maret 2022_x000a_"/>
  </r>
  <r>
    <s v="Muhammad Musrianton"/>
    <s v="-"/>
    <s v="S.Pd., M.Si."/>
    <s v="- Muhammad Musrianton, S.Pd., M.Si."/>
    <s v="19891005 202321 1 024"/>
    <d v="1989-10-05T00:00:00"/>
    <n v="35"/>
    <s v="35 Tahun 11 Bulan"/>
    <s v="31-35"/>
    <s v="Laki-laki"/>
    <s v="X"/>
    <d v="2023-10-01T00:00:00"/>
    <x v="1"/>
    <x v="2"/>
    <x v="3"/>
    <x v="129"/>
    <s v="1 Tahun 11 Bulan"/>
    <m/>
    <m/>
    <m/>
    <m/>
    <x v="0"/>
    <s v="KAPRODI KS"/>
    <s v="- Muhammad Musrianton, S.Pd., M.Si. (Asisten Ahli)_KAPRODI KS"/>
    <x v="20"/>
    <s v="KS"/>
    <x v="11"/>
    <s v="Kampus Wakatobi"/>
    <x v="0"/>
    <s v="S2 Sains Kebumian Konsentrasi Oseanografi"/>
    <s v="Institut Teknologi Bandung"/>
    <s v="5337767668130373"/>
    <s v="3905108901"/>
    <x v="1"/>
    <m/>
    <s v="-"/>
    <s v="-"/>
    <s v="-"/>
    <s v="belum sertifikasi, karena:_x000a_1) Masa Kerja dan/atau Masa Fungsional anda kurang dari 2 tahun;_x000a_2) Tidak ada/Tidak memenuhi passing grade TKBI;_x000a_3) Tidak ada/Tidak memenuhi passing grade TKDA;_x000a__x000a_TMT Jabfung Dosen Pertama:_x000a_16 Oktober 2023_x000a_"/>
  </r>
  <r>
    <s v="Akhmatul Ferlin"/>
    <s v="-"/>
    <s v="S.T., M.T."/>
    <s v="- Akhmatul Ferlin, S.T., M.T."/>
    <s v="19750531 200312 1 001"/>
    <d v="1975-05-31T00:00:00"/>
    <n v="50"/>
    <s v="50 Tahun 3 Bulan"/>
    <s v="46-50"/>
    <s v="Laki-laki"/>
    <s v="Pembina, IV/a"/>
    <d v="2016-04-01T00:00:00"/>
    <x v="1"/>
    <x v="0"/>
    <x v="3"/>
    <x v="11"/>
    <s v="2 Tahun 7 Bulan"/>
    <m/>
    <m/>
    <m/>
    <m/>
    <x v="0"/>
    <s v="PPK"/>
    <s v="- Akhmatul Ferlin, S.T., M.T. (Asisten Ahli)_PPK"/>
    <x v="20"/>
    <s v="KS"/>
    <x v="11"/>
    <s v="Kampus Wakatobi"/>
    <x v="0"/>
    <s v="S2 Teknologi Kelautan"/>
    <s v="Institut Teknologi Sepuluh Nopember"/>
    <s v="2863753654130072"/>
    <s v="3931057501"/>
    <x v="1"/>
    <m/>
    <s v="-"/>
    <s v="-"/>
    <s v="-"/>
    <s v="belum sertifikasi, karena:_x000a_1) Masa Kerja dan/atau Masa Fungsional anda kurang dari 2 tahun;_x000a_2) Tidak ada/Tidak memenuhi passing grade TKBI;_x000a_3) Tidak ada/Tidak memenuhi passing grade TKDA;_x000a_4) Tidak ada/Tidak memenuhi Pekerti/AA;_x000a_5) Tidak ada/Tidak memenuhi syarat BKD memenuhi selama 2 tahun berturut-turut (Diunggah oleh PSD-PTU)_x000a__x000a_TMT Jabfung Dosen Pertama:_x000a_24 Februari 2023_x000a_"/>
  </r>
  <r>
    <s v="Normayasari"/>
    <s v="-"/>
    <s v="M.Sc."/>
    <s v="- Normayasari, M.Sc."/>
    <s v="19910526 201902 2 010"/>
    <d v="1991-05-26T00:00:00"/>
    <n v="34"/>
    <s v="34 Tahun 4 Bulan"/>
    <s v="31-35"/>
    <s v="Perempuan"/>
    <s v="Penata Muda Tk.I, III/b"/>
    <d v="2020-03-01T00:00:00"/>
    <x v="1"/>
    <x v="0"/>
    <x v="3"/>
    <x v="174"/>
    <s v="3 Tahun 6 Bulan"/>
    <m/>
    <m/>
    <m/>
    <m/>
    <x v="0"/>
    <s v="-"/>
    <s v="- Normayasari, M.Sc. (Asisten Ahli)_-"/>
    <x v="21"/>
    <s v="EB"/>
    <x v="11"/>
    <s v="Kampus Wakatobi"/>
    <x v="0"/>
    <s v="S2 Kajian Pariwisata"/>
    <s v="Universitas Gadjah Mada"/>
    <s v="8858769670230262"/>
    <s v="3926059101"/>
    <x v="0"/>
    <s v="2024"/>
    <s v="24139600110828"/>
    <s v="24-001007-2-2001"/>
    <d v="2024-10-31T00:00:00"/>
    <s v="Kepariwisataan_x000a_"/>
  </r>
  <r>
    <s v="Devy Dwi Fajri"/>
    <s v="-"/>
    <s v="S.E., M.Sc."/>
    <s v="- Devy Dwi Fajri, S.E., M.Sc."/>
    <s v="19860625 202012 2 001"/>
    <d v="1986-06-25T00:00:00"/>
    <n v="39"/>
    <s v="39 Tahun 3 Bulan"/>
    <s v="36-40"/>
    <s v="Perempuan"/>
    <s v="Penata Muda Tk.I, III/b"/>
    <d v="2020-12-01T00:00:00"/>
    <x v="2"/>
    <x v="0"/>
    <x v="3"/>
    <x v="135"/>
    <s v="2 Tahun 7 Bulan"/>
    <m/>
    <m/>
    <m/>
    <m/>
    <x v="0"/>
    <m/>
    <s v="- Devy Dwi Fajri, S.E., M.Sc. (Asisten Ahli)_"/>
    <x v="21"/>
    <s v="EB"/>
    <x v="11"/>
    <s v="Wakatobi"/>
    <x v="0"/>
    <s v="S2 Kajian Pariwisata"/>
    <s v="Universitas Gadjah Mada"/>
    <m/>
    <s v="0525068602"/>
    <x v="1"/>
    <m/>
    <s v="-"/>
    <s v="-"/>
    <s v="-"/>
    <s v="Mutasi"/>
  </r>
  <r>
    <s v="Nur Ikhsan"/>
    <s v="-"/>
    <s v="S.Pi., M.Si."/>
    <s v="- Nur Ikhsan, S.Pi., M.Si."/>
    <s v="-"/>
    <d v="1990-04-21T00:00:00"/>
    <n v="35"/>
    <s v="35 Tahun 5 Bulan"/>
    <s v="31-35"/>
    <s v="Laki-laki"/>
    <s v="-"/>
    <s v="-"/>
    <x v="1"/>
    <x v="8"/>
    <x v="6"/>
    <x v="164"/>
    <s v="7 Tahun 9 Bulan"/>
    <m/>
    <m/>
    <m/>
    <m/>
    <x v="0"/>
    <s v="Kepala PUSBINTER"/>
    <s v="- Nur Ikhsan, S.Pi., M.Si. (-)_Kepala PUSBINTER"/>
    <x v="21"/>
    <s v="EB"/>
    <x v="11"/>
    <s v="Kampus Wakatobi"/>
    <x v="0"/>
    <s v="S2 Ilmu Kelautan"/>
    <s v="Institut Pertanian Bogor"/>
    <s v="0753768669131122"/>
    <s v="3921049001"/>
    <x v="1"/>
    <m/>
    <s v="-"/>
    <s v="-"/>
    <s v="-"/>
    <s v="belum sertifikasi, karena:_x000a_1) belum diangkat dalam jabatan fungsional dosen_x000a_"/>
  </r>
  <r>
    <s v="Nasrun"/>
    <s v="-"/>
    <s v="S.Pd., M.Sc."/>
    <s v="- Nasrun, S.Pd., M.Sc."/>
    <s v="19870302 202321 1 016"/>
    <d v="1987-03-02T00:00:00"/>
    <n v="38"/>
    <s v="38 Tahun 6 Bulan"/>
    <s v="36-40"/>
    <s v="Laki-laki"/>
    <s v="X"/>
    <d v="2023-10-01T00:00:00"/>
    <x v="1"/>
    <x v="2"/>
    <x v="3"/>
    <x v="129"/>
    <s v="1 Tahun 11 Bulan"/>
    <m/>
    <m/>
    <m/>
    <m/>
    <x v="0"/>
    <s v="KAPRODI EB"/>
    <s v="- Nasrun, S.Pd., M.Sc. (Asisten Ahli)_KAPRODI EB"/>
    <x v="21"/>
    <s v="EB"/>
    <x v="11"/>
    <s v="Kampus Wakatobi"/>
    <x v="0"/>
    <s v="S2 Kajian Pariwisata"/>
    <s v="Universitas Gadjah Mada"/>
    <s v="1634765666130312"/>
    <s v="3902038701"/>
    <x v="1"/>
    <m/>
    <s v="-"/>
    <s v="-"/>
    <s v="-"/>
    <s v="belum sertifikasi, karena:_x000a_1) Masa Kerja dan/atau Masa Fungsional anda kurang dari 2 tahun;_x000a_2) Tidak ada/Tidak memenuhi passing grade TKBI;_x000a_3) Tidak ada/Tidak memenuhi passing grade TKDA;_x000a__x000a_TMT Jabfung Dosen Pertama:_x000a_16 Oktober 2023_x000a_"/>
  </r>
  <r>
    <s v="Dewi Utami"/>
    <s v="-"/>
    <s v="S. St.Pi., M.Si."/>
    <s v="- Dewi Utami, S. St.Pi., M.Si."/>
    <s v="19800729 200811 2 001"/>
    <d v="1980-07-29T00:00:00"/>
    <n v="45"/>
    <s v="45 Tahun 2 Bulan"/>
    <s v="41-45"/>
    <s v="Perempuan"/>
    <s v="Penata Tk.I, III/d"/>
    <d v="2023-04-01T00:00:00"/>
    <x v="1"/>
    <x v="0"/>
    <x v="3"/>
    <x v="169"/>
    <s v="1 Tahun 9 Bulan"/>
    <m/>
    <m/>
    <m/>
    <m/>
    <x v="0"/>
    <s v="-"/>
    <s v="- Dewi Utami, S. St.Pi., M.Si. (Asisten Ahli)_-"/>
    <x v="21"/>
    <s v="EB"/>
    <x v="11"/>
    <s v="Kampus Wakatobi"/>
    <x v="0"/>
    <s v="S2 Ilmu Kelautan dan Perikanan"/>
    <s v="Universitas Hasanuddin"/>
    <s v="0061758659210093"/>
    <n v="3929078001"/>
    <x v="1"/>
    <m/>
    <s v="-"/>
    <s v="-"/>
    <s v="-"/>
    <s v="belum sertifikasi, karena:_x000a_1) belum 2 tahun dalam jabatan fungsional dosen;_x000a_2) belum mempunyai NIDN_x000a__x000a_TMT Jabfung Dosen Pertama:_x000a_27 Desember 2023_x000a_"/>
  </r>
  <r>
    <s v="La Ode Mansyur"/>
    <s v="-"/>
    <s v="S.Pi., M.Si."/>
    <s v="- La Ode Mansyur, S.Pi., M.Si."/>
    <s v="19820218 201012 1 001"/>
    <d v="1982-02-18T00:00:00"/>
    <n v="43"/>
    <s v="43 Tahun 7 Bulan"/>
    <s v="41-45"/>
    <s v="Laki-laki"/>
    <s v="Pembina, IV/a"/>
    <d v="2023-04-01T00:00:00"/>
    <x v="1"/>
    <x v="0"/>
    <x v="3"/>
    <x v="38"/>
    <s v="0 Tahun 2 Bulan"/>
    <m/>
    <m/>
    <m/>
    <m/>
    <x v="0"/>
    <s v="-"/>
    <s v="- La Ode Mansyur, S.Pi., M.Si. ()_-"/>
    <x v="21"/>
    <s v="EB"/>
    <x v="11"/>
    <s v="Kampus Wakatobi"/>
    <x v="0"/>
    <s v="S2 Perencanaan dan Pengembangan Wilayah"/>
    <s v="Universitas Hasanuddin"/>
    <m/>
    <m/>
    <x v="2"/>
    <m/>
    <m/>
    <m/>
    <m/>
    <m/>
  </r>
  <r>
    <s v="Istiqomah Muniawati"/>
    <s v="-"/>
    <s v="A.Md."/>
    <s v="- Istiqomah Muniawati, A.Md."/>
    <s v="19941225 201801 2 002"/>
    <d v="1994-12-25T00:00:00"/>
    <n v="30"/>
    <s v="30 Tahun 9 Bulan"/>
    <s v="26-30"/>
    <s v="Perempuan"/>
    <s v="Pengatur Tk.I, II/d"/>
    <d v="2022-04-01T00:00:00"/>
    <x v="2"/>
    <x v="3"/>
    <x v="4"/>
    <x v="39"/>
    <s v="125 Tahun 8 Bulan"/>
    <s v="-"/>
    <m/>
    <s v="Urusan Pendidikan, Penelitian dan Pengabdian Masyarakat"/>
    <s v="Pelaksana Administrasi Pembantu Direktur I"/>
    <x v="0"/>
    <m/>
    <s v="- Istiqomah Muniawati, A.Md. ()_"/>
    <x v="2"/>
    <m/>
    <x v="11"/>
    <s v="Wakatobi"/>
    <x v="7"/>
    <s v="Teknik dan Manajemen Lingkungan"/>
    <s v="Institut Pertanian Bogor"/>
    <m/>
    <m/>
    <x v="2"/>
    <m/>
    <m/>
    <m/>
    <m/>
    <m/>
  </r>
  <r>
    <s v="Ahmad Yasin"/>
    <s v="-"/>
    <s v="S.Kom."/>
    <s v="- Ahmad Yasin, S.Kom."/>
    <s v="19871110 201101 1 008"/>
    <d v="1987-11-10T00:00:00"/>
    <n v="37"/>
    <s v="37 Tahun 10 Bulan"/>
    <s v="36-40"/>
    <s v="Laki-laki"/>
    <s v="Penata Tk.I, III/d"/>
    <d v="2023-10-01T00:00:00"/>
    <x v="1"/>
    <x v="3"/>
    <x v="4"/>
    <x v="39"/>
    <s v="125 Tahun 8 Bulan"/>
    <s v="Kepala Subbagian Umum"/>
    <d v="2021-12-21T00:00:00"/>
    <s v="Urusan Tata Usaha dan Kerumahtanggaan (Administrasi/Teknis)"/>
    <s v="Pelaksana Subbagian Umum"/>
    <x v="0"/>
    <s v="-"/>
    <s v="- Ahmad Yasin, S.Kom. ()_-"/>
    <x v="2"/>
    <m/>
    <x v="11"/>
    <s v="Kampus Wakatobi"/>
    <x v="3"/>
    <s v="S1 Ilmu Komputer"/>
    <s v="Universitas Gadjah Mada"/>
    <m/>
    <m/>
    <x v="2"/>
    <m/>
    <m/>
    <m/>
    <m/>
    <m/>
  </r>
  <r>
    <s v="Harudin"/>
    <s v="-"/>
    <s v="S.P., M.P."/>
    <s v="- Harudin, S.P., M.P."/>
    <s v="19741225 201101 1 001"/>
    <d v="1974-12-25T00:00:00"/>
    <n v="50"/>
    <s v="50 Tahun 9 Bulan"/>
    <s v="46-50"/>
    <s v="Laki-laki"/>
    <s v="Pembina, IV/a"/>
    <d v="2021-10-01T00:00:00"/>
    <x v="1"/>
    <x v="3"/>
    <x v="4"/>
    <x v="39"/>
    <s v="125 Tahun 8 Bulan"/>
    <s v="Pengelola Keuangan"/>
    <d v="2024-08-01T00:00:00"/>
    <s v="Urusan Keuangan dan Pengelolaan Barang Milik Negara"/>
    <s v="Pelaksana Subbagian Umum"/>
    <x v="0"/>
    <s v="-"/>
    <s v="- Harudin, S.P., M.P. (Pengelola Keuangan)_-"/>
    <x v="2"/>
    <m/>
    <x v="11"/>
    <s v="Kampus Wakatobi"/>
    <x v="0"/>
    <s v="S2 Agronomi"/>
    <s v="Universitas Halu Oleo"/>
    <m/>
    <m/>
    <x v="2"/>
    <m/>
    <m/>
    <m/>
    <m/>
    <m/>
  </r>
  <r>
    <s v="La Ode Muhammad Norsa"/>
    <s v="-"/>
    <s v="S.Pi., M.S.T.Pi."/>
    <s v="- La Ode Muhammad Norsa, S.Pi., M.S.T.Pi."/>
    <s v="19700104 201001 1 002"/>
    <d v="1970-01-04T00:00:00"/>
    <n v="55"/>
    <s v="55 Tahun 8 Bulan"/>
    <s v="51-55"/>
    <s v="Laki-laki"/>
    <s v="Penata Tk.I, III/d"/>
    <d v="2022-04-01T00:00:00"/>
    <x v="1"/>
    <x v="4"/>
    <x v="4"/>
    <x v="39"/>
    <s v="125 Tahun 8 Bulan"/>
    <s v="Analis Pengelolaan Keuangan APBN Ahli Muda"/>
    <d v="2020-10-22T00:00:00"/>
    <m/>
    <m/>
    <x v="8"/>
    <s v="Koordinator Administrasi Keuangan"/>
    <s v="- La Ode Muhammad Norsa, S.Pi., M.S.T.Pi. (Analis Pengelolaan Keuangan APBN Ahli Muda)_Koordinator Administrasi Keuangan"/>
    <x v="2"/>
    <m/>
    <x v="11"/>
    <s v="Kampus Wakatobi"/>
    <x v="0"/>
    <s v="S2 Pemanfaatan Sumber Daya Perikanan"/>
    <s v="Sekolah Tinggi Perikanan"/>
    <m/>
    <m/>
    <x v="2"/>
    <m/>
    <m/>
    <m/>
    <m/>
    <m/>
  </r>
  <r>
    <s v="Mohammad Fattah Alfian"/>
    <s v="-"/>
    <s v="A.Md.Lib."/>
    <s v="- Mohammad Fattah Alfian, A.Md.Lib."/>
    <s v="19980702 202012 1 002"/>
    <d v="1998-07-02T00:00:00"/>
    <n v="27"/>
    <s v="27 Tahun 2 Bulan"/>
    <s v="26-30"/>
    <s v="Laki-laki"/>
    <s v="Pengatur Tk.I, II/d"/>
    <d v="2025-06-01T00:00:00"/>
    <x v="1"/>
    <x v="4"/>
    <x v="4"/>
    <x v="39"/>
    <s v="125 Tahun 8 Bulan"/>
    <s v="Arsiparis Terampil"/>
    <d v="2022-09-26T00:00:00"/>
    <m/>
    <m/>
    <x v="1"/>
    <s v="-"/>
    <s v="- Mohammad Fattah Alfian, A.Md.Lib. (Arsiparis Terampil)_-"/>
    <x v="2"/>
    <m/>
    <x v="11"/>
    <s v="Kampus Wakatobi"/>
    <x v="7"/>
    <s v="D3 Perpustakaan"/>
    <s v="Universitas Airlangga"/>
    <m/>
    <m/>
    <x v="2"/>
    <m/>
    <m/>
    <m/>
    <m/>
    <m/>
  </r>
  <r>
    <s v="Dian Andriani"/>
    <s v="-"/>
    <s v="S.Pi."/>
    <s v="- Dian Andriani, S.Pi."/>
    <s v="19970108 202321 2 020"/>
    <d v="1997-01-08T00:00:00"/>
    <n v="28"/>
    <s v="28 Tahun 8 Bulan"/>
    <s v="26-30"/>
    <s v="Perempuan"/>
    <s v="IX"/>
    <d v="2023-10-01T00:00:00"/>
    <x v="1"/>
    <x v="5"/>
    <x v="4"/>
    <x v="39"/>
    <s v="125 Tahun 8 Bulan"/>
    <s v="Pranata Laboratorium Pendidikan Ahli Pertama"/>
    <d v="2023-10-01T00:00:00"/>
    <m/>
    <m/>
    <x v="3"/>
    <s v="-"/>
    <s v="- Dian Andriani, S.Pi. (Pranata Laboratorium Pendidikan Ahli Pertama)_-"/>
    <x v="2"/>
    <m/>
    <x v="11"/>
    <s v="Kampus Wakatobi"/>
    <x v="3"/>
    <s v="S1 Manajemen Sumber Daya Perairan"/>
    <s v="Universitas Halu Oleo"/>
    <m/>
    <m/>
    <x v="2"/>
    <m/>
    <m/>
    <m/>
    <m/>
    <m/>
  </r>
  <r>
    <s v="Djamila"/>
    <s v="-"/>
    <s v="A.M.K."/>
    <s v="- Djamila, A.M.K."/>
    <s v="19830801 202421 2 008"/>
    <d v="1983-08-01T00:00:00"/>
    <n v="42"/>
    <s v="42 Tahun 1 Bulan"/>
    <s v="41-45"/>
    <s v="Perempuan"/>
    <s v="VII"/>
    <d v="2024-03-01T00:00:00"/>
    <x v="1"/>
    <x v="5"/>
    <x v="4"/>
    <x v="39"/>
    <s v="125 Tahun 8 Bulan"/>
    <s v="Perawat Terampil"/>
    <d v="2024-03-01T00:00:00"/>
    <m/>
    <m/>
    <x v="12"/>
    <s v="-"/>
    <s v="- Djamila, A.M.K. (Perawat Terampil)_-"/>
    <x v="2"/>
    <m/>
    <x v="11"/>
    <s v="Kampus Wakatobi"/>
    <x v="7"/>
    <s v="D3 Keperawatan"/>
    <s v="STIKES Hang Tuah Surabaya"/>
    <m/>
    <m/>
    <x v="2"/>
    <m/>
    <m/>
    <m/>
    <m/>
    <m/>
  </r>
  <r>
    <s v="Arli Candra Eko Saputra"/>
    <s v="-"/>
    <s v="A.P.Pi."/>
    <s v="- Arli Candra Eko Saputra, A.P.Pi."/>
    <s v="-"/>
    <d v="1999-06-18T00:00:00"/>
    <n v="26"/>
    <s v="26 Tahun 3 Bulan"/>
    <s v="26-30"/>
    <s v="Laki-laki"/>
    <s v="-"/>
    <s v="-"/>
    <x v="2"/>
    <x v="7"/>
    <x v="4"/>
    <x v="39"/>
    <s v="125 Tahun 8 Bulan"/>
    <s v="Satuan Pengamanan"/>
    <m/>
    <s v="Urusan Pendidikan, Penelitian dan Pengabdian Masyarakat"/>
    <s v="Pelaksana Administrasi Pembantu Direktur I"/>
    <x v="0"/>
    <m/>
    <s v="- Arli Candra Eko Saputra, A.P.Pi. ()_"/>
    <x v="2"/>
    <m/>
    <x v="11"/>
    <s v="Wakatobi"/>
    <x v="8"/>
    <s v="Konservasi"/>
    <s v="Akademi Komunitas Kelautan dan Perikanan Wakatobi"/>
    <m/>
    <m/>
    <x v="2"/>
    <m/>
    <m/>
    <m/>
    <m/>
    <m/>
  </r>
  <r>
    <s v="La Ode Kasrun"/>
    <s v="-"/>
    <s v="S.Tp."/>
    <s v="- La Ode Kasrun, S.Tp."/>
    <s v="-"/>
    <d v="1995-04-24T00:00:00"/>
    <n v="30"/>
    <s v="30 Tahun 5 Bulan"/>
    <s v="26-30"/>
    <s v="Laki-laki"/>
    <s v="-"/>
    <s v="-"/>
    <x v="1"/>
    <x v="7"/>
    <x v="4"/>
    <x v="39"/>
    <s v="125 Tahun 8 Bulan"/>
    <s v="Petugas Kebersihan"/>
    <d v="2024-02-01T00:00:00"/>
    <s v="Urusan Tata Usaha dan Kerumahtanggaan (Administrasi/Teknis)"/>
    <s v="Pelaksana Subbagian Umum"/>
    <x v="0"/>
    <s v="-"/>
    <s v="- La Ode Kasrun, S.Tp. (Petugas Kebersihan)_-"/>
    <x v="2"/>
    <m/>
    <x v="11"/>
    <s v="Kampus Wakatobi"/>
    <x v="3"/>
    <s v="S1 Ilmu dan Teknologi Pangan"/>
    <s v="Universitas Halu Oleo"/>
    <m/>
    <m/>
    <x v="2"/>
    <m/>
    <m/>
    <m/>
    <m/>
    <m/>
  </r>
  <r>
    <s v="Arifi Jaldin"/>
    <s v="-"/>
    <s v="S.Pi."/>
    <s v="- Arifi Jaldin, S.Pi."/>
    <s v="-"/>
    <d v="1997-08-21T00:00:00"/>
    <n v="28"/>
    <s v="28 Tahun 1 Bulan"/>
    <s v="26-30"/>
    <s v="Laki-laki"/>
    <s v="-"/>
    <s v="-"/>
    <x v="1"/>
    <x v="7"/>
    <x v="4"/>
    <x v="39"/>
    <s v="125 Tahun 8 Bulan"/>
    <s v="Pramubakti"/>
    <d v="2024-02-01T00:00:00"/>
    <s v="Urusan Pendidikan, Penelitian dan Pengabdian Masyarakat"/>
    <s v="Pelaksana Administrasi Pembantu Direktur I"/>
    <x v="0"/>
    <s v="-"/>
    <s v="- Arifi Jaldin, S.Pi. (Pramubakti)_-"/>
    <x v="2"/>
    <m/>
    <x v="11"/>
    <s v="Kampus Wakatobi"/>
    <x v="3"/>
    <s v="S1 Teknologi Hasil Perikanan"/>
    <s v="Universitas Halu Oleo"/>
    <m/>
    <m/>
    <x v="2"/>
    <m/>
    <m/>
    <m/>
    <m/>
    <m/>
  </r>
  <r>
    <s v="La Ode Haibu"/>
    <s v="-"/>
    <s v="-"/>
    <s v="- La Ode Haibu, -"/>
    <s v="-"/>
    <d v="1981-09-20T00:00:00"/>
    <n v="44"/>
    <s v="44 Tahun 0 Bulan"/>
    <s v="41-45"/>
    <s v="Laki-laki"/>
    <s v="-"/>
    <s v="-"/>
    <x v="1"/>
    <x v="7"/>
    <x v="4"/>
    <x v="39"/>
    <s v="125 Tahun 8 Bulan"/>
    <s v="Pelaksana TEFA"/>
    <d v="2022-01-01T00:00:00"/>
    <s v="Urusan Pendidikan, Penelitian dan Pengabdian Masyarakat"/>
    <s v="Pelaksana Administrasi Pembantu Direktur I"/>
    <x v="0"/>
    <s v="-"/>
    <s v="- La Ode Haibu, - (Pelaksana TEFA)_-"/>
    <x v="2"/>
    <m/>
    <x v="11"/>
    <s v="Kampus Wakatobi"/>
    <x v="4"/>
    <s v="-"/>
    <s v="-"/>
    <m/>
    <m/>
    <x v="2"/>
    <m/>
    <m/>
    <m/>
    <m/>
    <m/>
  </r>
  <r>
    <s v="Masrati"/>
    <s v="-"/>
    <s v="A.P.Pi."/>
    <s v="- Masrati, A.P.Pi."/>
    <s v="-"/>
    <d v="2001-09-22T00:00:00"/>
    <n v="24"/>
    <s v="24 Tahun 0 Bulan"/>
    <s v="21-25"/>
    <s v="Perempuan"/>
    <s v="-"/>
    <s v="-"/>
    <x v="2"/>
    <x v="7"/>
    <x v="4"/>
    <x v="39"/>
    <s v="125 Tahun 8 Bulan"/>
    <s v="Pelaksana Administrasi Penjaminan Mutu"/>
    <d v="2023-06-01T00:00:00"/>
    <s v="Urusan Penjaminan Mutu"/>
    <s v="Pelaksana Administrasi Pembantu Direktur I"/>
    <x v="0"/>
    <s v="-"/>
    <s v="- Masrati, A.P.Pi. (Pelaksana Administrasi Penjaminan Mutu)_-"/>
    <x v="2"/>
    <m/>
    <x v="11"/>
    <s v="Kampus Wakatobi"/>
    <x v="8"/>
    <s v="D1 Ekowisata Bahari"/>
    <s v="Akademi Komunitas Kelautan dan Perikanan Wakatobi"/>
    <m/>
    <m/>
    <x v="2"/>
    <m/>
    <m/>
    <m/>
    <m/>
    <m/>
  </r>
  <r>
    <s v="Taupik"/>
    <s v="-"/>
    <s v="S.Tr.Pi."/>
    <s v="- Taupik, S.Tr.Pi."/>
    <s v="-"/>
    <d v="1992-05-04T00:00:00"/>
    <n v="33"/>
    <s v="33 Tahun 4 Bulan"/>
    <s v="31-35"/>
    <s v="Laki-laki"/>
    <s v="-"/>
    <s v="-"/>
    <x v="1"/>
    <x v="6"/>
    <x v="4"/>
    <x v="39"/>
    <s v="125 Tahun 8 Bulan"/>
    <s v="Anggota Pusbinter"/>
    <d v="2018-08-01T00:00:00"/>
    <s v="Urusan Pembinaan Karakter"/>
    <s v="Pelaksana Administrasi Pembantu Direktur I"/>
    <x v="0"/>
    <s v="-"/>
    <s v="- Taupik, S.Tr.Pi. (Anggota Pusbinter)_-"/>
    <x v="2"/>
    <m/>
    <x v="11"/>
    <s v="Kampus Wakatobi"/>
    <x v="3"/>
    <s v="D4 Teknologi Pengelolaan Sumber Daya Perairan"/>
    <s v="Sekolah Tinggi Perikanan"/>
    <m/>
    <m/>
    <x v="2"/>
    <m/>
    <m/>
    <m/>
    <m/>
    <m/>
  </r>
  <r>
    <s v="Yani Safitri"/>
    <s v="-"/>
    <s v="A.P.Pi."/>
    <s v="- Yani Safitri, A.P.Pi."/>
    <s v="-"/>
    <d v="2001-01-20T00:00:00"/>
    <n v="24"/>
    <s v="24 Tahun 8 Bulan"/>
    <s v="21-25"/>
    <s v="Perempuan"/>
    <s v="-"/>
    <s v="-"/>
    <x v="1"/>
    <x v="7"/>
    <x v="4"/>
    <x v="39"/>
    <s v="125 Tahun 8 Bulan"/>
    <s v="Pembina Asrama"/>
    <d v="2023-03-01T00:00:00"/>
    <s v="Urusan Pembinaan Karakter"/>
    <s v="Pelaksana Administrasi Pembantu Direktur I"/>
    <x v="0"/>
    <s v="-"/>
    <s v="- Yani Safitri, A.P.Pi. (Pembina Asrama)_-"/>
    <x v="2"/>
    <m/>
    <x v="11"/>
    <s v="Kampus Wakatobi"/>
    <x v="8"/>
    <s v="D1 Ekowisata Bahari"/>
    <s v="Akademi Komunitas Kelautan dan Perikanan Wakatobi"/>
    <m/>
    <m/>
    <x v="2"/>
    <m/>
    <m/>
    <m/>
    <m/>
    <m/>
  </r>
  <r>
    <s v="Ahmad Rizal"/>
    <s v="-"/>
    <s v="S.I.Kom."/>
    <s v="- Ahmad Rizal, S.I.Kom."/>
    <s v="-"/>
    <d v="1996-01-20T00:00:00"/>
    <n v="29"/>
    <s v="29 Tahun 8 Bulan"/>
    <s v="26-30"/>
    <s v="Laki-laki"/>
    <s v="-"/>
    <s v="-"/>
    <x v="1"/>
    <x v="7"/>
    <x v="4"/>
    <x v="39"/>
    <s v="125 Tahun 8 Bulan"/>
    <s v="Pelaksana Hubungan Masyarakat"/>
    <d v="2024-02-01T00:00:00"/>
    <s v="Urusan Kehumasan"/>
    <s v="Pelaksana Subbagian Umum"/>
    <x v="0"/>
    <s v="-"/>
    <s v="- Ahmad Rizal, S.I.Kom. (Pelaksana Hubungan Masyarakat)_-"/>
    <x v="2"/>
    <m/>
    <x v="11"/>
    <s v="Kampus Wakatobi"/>
    <x v="3"/>
    <s v="S1 Ilmu Komunikasi"/>
    <s v="Universitas Halu Oleo"/>
    <m/>
    <m/>
    <x v="2"/>
    <m/>
    <m/>
    <m/>
    <m/>
    <m/>
  </r>
  <r>
    <s v="Wa Ode Asyuni"/>
    <s v="-"/>
    <s v="A.Md.T."/>
    <s v="- Wa Ode Asyuni, A.Md.T."/>
    <s v="-"/>
    <d v="1998-12-05T00:00:00"/>
    <n v="26"/>
    <s v="26 Tahun 9 Bulan"/>
    <s v="26-30"/>
    <s v="Perempuan"/>
    <s v="-"/>
    <s v="-"/>
    <x v="1"/>
    <x v="6"/>
    <x v="4"/>
    <x v="39"/>
    <s v="125 Tahun 8 Bulan"/>
    <s v="Pengelola Administrasi Kepegawaian"/>
    <d v="2020-01-01T00:00:00"/>
    <s v="Urusan Kepegawaian"/>
    <s v="Pelaksana Subbagian Umum"/>
    <x v="0"/>
    <s v="-"/>
    <s v="- Wa Ode Asyuni, A.Md.T. (Pengelola Administrasi Kepegawaian)_-"/>
    <x v="2"/>
    <m/>
    <x v="11"/>
    <s v="Kampus Wakatobi"/>
    <x v="7"/>
    <s v="D3 Teknik Kelautan"/>
    <s v="Politeknik Kelautan dan Perikanan Karawang"/>
    <m/>
    <m/>
    <x v="2"/>
    <m/>
    <m/>
    <m/>
    <m/>
    <m/>
  </r>
  <r>
    <s v="Budi Rahman"/>
    <s v="-"/>
    <s v="S.Pd."/>
    <s v="- Budi Rahman, S.Pd."/>
    <s v="-"/>
    <d v="1989-12-25T00:00:00"/>
    <n v="35"/>
    <s v="35 Tahun 9 Bulan"/>
    <s v="31-35"/>
    <s v="Laki-laki"/>
    <s v="-"/>
    <s v="-"/>
    <x v="1"/>
    <x v="6"/>
    <x v="4"/>
    <x v="39"/>
    <s v="125 Tahun 8 Bulan"/>
    <s v="Pengelola Barang Milik Negara dan Persediaan"/>
    <d v="2020-01-01T00:00:00"/>
    <s v="Urusan Keuangan dan Pengelolaan Barang Milik Negara"/>
    <s v="Pelaksana Subbagian Umum"/>
    <x v="0"/>
    <s v="-"/>
    <s v="- Budi Rahman, S.Pd. (Pengelola Barang Milik Negara dan Persediaan)_-"/>
    <x v="2"/>
    <m/>
    <x v="11"/>
    <s v="Kampus Wakatobi"/>
    <x v="3"/>
    <s v="S1 Bimbingan Konseling"/>
    <s v="Universitas Muhammadiyah Buton"/>
    <m/>
    <m/>
    <x v="2"/>
    <m/>
    <m/>
    <m/>
    <m/>
    <m/>
  </r>
  <r>
    <s v="Fariz Kurniawan Pratama"/>
    <s v="-"/>
    <s v="S.H."/>
    <s v="- Fariz Kurniawan Pratama, S.H."/>
    <s v="-"/>
    <d v="1989-08-20T00:00:00"/>
    <n v="36"/>
    <s v="36 Tahun 1 Bulan"/>
    <s v="36-40"/>
    <s v="Laki-laki"/>
    <s v="-"/>
    <s v="-"/>
    <x v="1"/>
    <x v="6"/>
    <x v="4"/>
    <x v="39"/>
    <s v="125 Tahun 8 Bulan"/>
    <s v="Pelaksana Keuangan dan Program"/>
    <d v="2020-01-01T00:00:00"/>
    <s v="Urusan Keuangan dan Pengelolaan Barang Milik Negara"/>
    <s v="Pelaksana Subbagian Umum"/>
    <x v="0"/>
    <s v="-"/>
    <s v="- Fariz Kurniawan Pratama, S.H. (Pelaksana Keuangan dan Program)_-"/>
    <x v="2"/>
    <m/>
    <x v="11"/>
    <s v="Kampus Wakatobi"/>
    <x v="3"/>
    <s v="S1 Hukum"/>
    <s v="Universitas Muhammadiyah Buton"/>
    <m/>
    <m/>
    <x v="2"/>
    <m/>
    <m/>
    <m/>
    <m/>
    <m/>
  </r>
  <r>
    <s v="Wa Ode Asmarani"/>
    <s v="-"/>
    <s v="S.E."/>
    <s v="- Wa Ode Asmarani, S.E."/>
    <s v="-"/>
    <d v="1996-03-15T00:00:00"/>
    <n v="29"/>
    <s v="29 Tahun 6 Bulan"/>
    <s v="26-30"/>
    <s v="Perempuan"/>
    <s v="-"/>
    <s v="-"/>
    <x v="1"/>
    <x v="7"/>
    <x v="4"/>
    <x v="39"/>
    <s v="125 Tahun 8 Bulan"/>
    <s v="Pengelola Keuangan"/>
    <d v="2022-01-01T00:00:00"/>
    <s v="Urusan Keuangan dan Pengelolaan Barang Milik Negara"/>
    <s v="Pelaksana Subbagian Umum"/>
    <x v="0"/>
    <s v="-"/>
    <s v="- Wa Ode Asmarani, S.E. (Pengelola Keuangan)_-"/>
    <x v="2"/>
    <m/>
    <x v="11"/>
    <s v="Kampus Wakatobi"/>
    <x v="3"/>
    <s v="S1 Ekonomi Islam"/>
    <s v="Universitas Islam Negeri Alauddin Makassar"/>
    <m/>
    <m/>
    <x v="2"/>
    <m/>
    <m/>
    <m/>
    <m/>
    <m/>
  </r>
  <r>
    <s v="Marni"/>
    <s v="-"/>
    <s v="S.Pi."/>
    <s v="- Marni, S.Pi."/>
    <s v="-"/>
    <d v="1996-02-02T00:00:00"/>
    <n v="29"/>
    <s v="29 Tahun 7 Bulan"/>
    <s v="26-30"/>
    <s v="Perempuan"/>
    <s v="-"/>
    <s v="-"/>
    <x v="2"/>
    <x v="7"/>
    <x v="4"/>
    <x v="39"/>
    <s v="125 Tahun 8 Bulan"/>
    <s v="-"/>
    <m/>
    <s v="Urusan Kepegawaian"/>
    <s v="Pelaksana Subbagian Umum"/>
    <x v="0"/>
    <m/>
    <s v="- Marni, S.Pi. ()_"/>
    <x v="2"/>
    <m/>
    <x v="11"/>
    <s v="Wakatobi"/>
    <x v="3"/>
    <s v="Manajemen Sumber Daya Perairan"/>
    <s v="Universitas Halu Oleo"/>
    <m/>
    <m/>
    <x v="2"/>
    <m/>
    <m/>
    <m/>
    <m/>
    <m/>
  </r>
  <r>
    <s v="Iwan Wali"/>
    <s v="-"/>
    <s v="S.Pi."/>
    <s v="- Iwan Wali, S.Pi."/>
    <s v="-"/>
    <d v="1991-03-21T00:00:00"/>
    <n v="34"/>
    <s v="34 Tahun 6 Bulan"/>
    <s v="31-35"/>
    <s v="Laki-laki"/>
    <s v="-"/>
    <s v="-"/>
    <x v="1"/>
    <x v="6"/>
    <x v="4"/>
    <x v="39"/>
    <s v="125 Tahun 8 Bulan"/>
    <s v="Sekretaris Direktur"/>
    <d v="2022-01-01T00:00:00"/>
    <s v="Urusan Tata Usaha dan Kerumahtanggaan (Administrasi/Teknis)"/>
    <s v="Pelaksana Subbagian Umum"/>
    <x v="0"/>
    <s v="-"/>
    <s v="- Iwan Wali, S.Pi. (Sekretaris Direktur)_-"/>
    <x v="2"/>
    <m/>
    <x v="11"/>
    <s v="Kampus Wakatobi"/>
    <x v="3"/>
    <s v="S1 Manajemen Sumber Daya Perairan"/>
    <s v="Universitas Darussalam Ambon"/>
    <m/>
    <m/>
    <x v="2"/>
    <m/>
    <m/>
    <m/>
    <m/>
    <m/>
  </r>
  <r>
    <s v="La Saru"/>
    <s v="-"/>
    <s v="-"/>
    <s v="- La Saru, -"/>
    <s v="-"/>
    <d v="1977-04-28T00:00:00"/>
    <n v="48"/>
    <s v="48 Tahun 5 Bulan"/>
    <s v="46-50"/>
    <s v="Laki-laki"/>
    <s v="-"/>
    <s v="-"/>
    <x v="1"/>
    <x v="6"/>
    <x v="4"/>
    <x v="39"/>
    <s v="125 Tahun 8 Bulan"/>
    <s v="Satuan Pengamanan"/>
    <d v="2018-01-01T00:00:00"/>
    <s v="Urusan Tata Usaha dan Kerumahtanggaan (Administrasi/Teknis)"/>
    <s v="Pelaksana Subbagian Umum"/>
    <x v="0"/>
    <s v="-"/>
    <s v="- La Saru, - (Satuan Pengamanan)_-"/>
    <x v="2"/>
    <m/>
    <x v="11"/>
    <s v="Kampus Wakatobi"/>
    <x v="4"/>
    <s v="-"/>
    <s v="-"/>
    <m/>
    <m/>
    <x v="2"/>
    <m/>
    <m/>
    <m/>
    <m/>
    <m/>
  </r>
  <r>
    <s v="La Ode Sulaiman"/>
    <s v="-"/>
    <s v="S.Pd."/>
    <s v="- La Ode Sulaiman, S.Pd."/>
    <s v="-"/>
    <d v="1995-09-07T00:00:00"/>
    <n v="30"/>
    <s v="30 Tahun 0 Bulan"/>
    <s v="26-30"/>
    <s v="Laki-laki"/>
    <s v="-"/>
    <s v="-"/>
    <x v="2"/>
    <x v="7"/>
    <x v="4"/>
    <x v="39"/>
    <s v="125 Tahun 8 Bulan"/>
    <s v="-"/>
    <m/>
    <s v="Urusan Tata Usaha dan Kerumahtanggaan (Administrasi/Teknis)"/>
    <s v="Pelaksana Subbagian Umum"/>
    <x v="0"/>
    <m/>
    <s v="- La Ode Sulaiman, S.Pd. ()_"/>
    <x v="2"/>
    <m/>
    <x v="11"/>
    <s v="Wakatobi"/>
    <x v="3"/>
    <s v="Pendidikan Agama Islam"/>
    <s v="STAI Wakatobi"/>
    <m/>
    <m/>
    <x v="2"/>
    <m/>
    <m/>
    <m/>
    <m/>
    <m/>
  </r>
  <r>
    <s v="Ratno Daru D"/>
    <s v="-"/>
    <s v="-"/>
    <s v="- Ratno Daru D, -"/>
    <s v="-"/>
    <d v="1982-11-03T00:00:00"/>
    <n v="42"/>
    <s v="42 Tahun 10 Bulan"/>
    <s v="41-45"/>
    <s v="Laki-laki"/>
    <s v="-"/>
    <s v="-"/>
    <x v="1"/>
    <x v="6"/>
    <x v="4"/>
    <x v="39"/>
    <s v="125 Tahun 8 Bulan"/>
    <s v="Pengemudi"/>
    <d v="2018-01-01T00:00:00"/>
    <s v="Urusan Tata Usaha dan Kerumahtanggaan (Administrasi/Teknis)"/>
    <s v="Pelaksana Subbagian Umum"/>
    <x v="0"/>
    <s v="-"/>
    <s v="- Ratno Daru D, - (Pengemudi)_-"/>
    <x v="2"/>
    <m/>
    <x v="11"/>
    <s v="Kampus Wakatobi"/>
    <x v="4"/>
    <s v="-"/>
    <s v="-"/>
    <m/>
    <m/>
    <x v="2"/>
    <m/>
    <m/>
    <m/>
    <m/>
    <m/>
  </r>
  <r>
    <s v="Wa Dede"/>
    <s v="-"/>
    <s v="-"/>
    <s v="- Wa Dede, -"/>
    <s v="-"/>
    <d v="1989-02-08T00:00:00"/>
    <n v="36"/>
    <s v="36 Tahun 7 Bulan"/>
    <s v="36-40"/>
    <s v="Perempuan"/>
    <s v="-"/>
    <s v="-"/>
    <x v="1"/>
    <x v="6"/>
    <x v="4"/>
    <x v="39"/>
    <s v="125 Tahun 8 Bulan"/>
    <s v="Petugas Kebersihan"/>
    <d v="2018-01-01T00:00:00"/>
    <s v="Urusan Tata Usaha dan Kerumahtanggaan (Administrasi/Teknis)"/>
    <s v="Pelaksana Subbagian Umum"/>
    <x v="0"/>
    <s v="-"/>
    <s v="- Wa Dede, - (Petugas Kebersihan)_-"/>
    <x v="2"/>
    <m/>
    <x v="11"/>
    <s v="Kampus Wakatobi"/>
    <x v="4"/>
    <s v="-"/>
    <s v="-"/>
    <m/>
    <m/>
    <x v="2"/>
    <m/>
    <m/>
    <m/>
    <m/>
    <m/>
  </r>
  <r>
    <s v="Risnawati"/>
    <s v="-"/>
    <s v="-"/>
    <s v="- Risnawati, -"/>
    <s v="-"/>
    <d v="2000-01-07T00:00:00"/>
    <n v="25"/>
    <s v="25 Tahun 8 Bulan"/>
    <s v="21-25"/>
    <s v="Perempuan"/>
    <s v="-"/>
    <s v="-"/>
    <x v="2"/>
    <x v="7"/>
    <x v="4"/>
    <x v="39"/>
    <s v="125 Tahun 8 Bulan"/>
    <s v="Petugas Kebersihan"/>
    <d v="2022-01-01T00:00:00"/>
    <s v="Urusan Tata Usaha dan Kerumahtanggaan (Administrasi/Teknis)"/>
    <s v="Pelaksana Subbagian Umum"/>
    <x v="0"/>
    <s v="-"/>
    <s v="- Risnawati, - (Petugas Kebersihan)_-"/>
    <x v="2"/>
    <m/>
    <x v="11"/>
    <s v="Kampus Wakatobi"/>
    <x v="4"/>
    <s v="-"/>
    <s v="-"/>
    <m/>
    <m/>
    <x v="2"/>
    <m/>
    <m/>
    <m/>
    <m/>
    <m/>
  </r>
  <r>
    <s v="La Masia"/>
    <s v="-"/>
    <s v="-"/>
    <s v="- La Masia, -"/>
    <s v="-"/>
    <d v="1981-12-31T00:00:00"/>
    <n v="43"/>
    <s v="43 Tahun 8 Bulan"/>
    <s v="41-45"/>
    <s v="Laki-laki"/>
    <s v="-"/>
    <s v="-"/>
    <x v="1"/>
    <x v="7"/>
    <x v="4"/>
    <x v="39"/>
    <s v="125 Tahun 8 Bulan"/>
    <s v="Petugas Kemanan"/>
    <d v="2022-01-01T00:00:00"/>
    <s v="Urusan Tata Usaha dan Kerumahtanggaan (Administrasi/Teknis)"/>
    <s v="Pelaksana Subbagian Umum"/>
    <x v="0"/>
    <s v="-"/>
    <s v="- La Masia, - (Petugas Kemanan)_-"/>
    <x v="2"/>
    <m/>
    <x v="11"/>
    <s v="Kampus Wakatobi"/>
    <x v="4"/>
    <s v="-"/>
    <s v="-"/>
    <m/>
    <m/>
    <x v="2"/>
    <m/>
    <m/>
    <m/>
    <m/>
    <m/>
  </r>
  <r>
    <s v="Fajar Jaksim Ode"/>
    <s v="-"/>
    <s v="S.Pd."/>
    <s v="- Fajar Jaksim Ode, S.Pd."/>
    <s v="-"/>
    <d v="1995-12-18T00:00:00"/>
    <n v="29"/>
    <s v="29 Tahun 9 Bulan"/>
    <s v="26-30"/>
    <s v="Laki-laki"/>
    <s v="-"/>
    <s v="-"/>
    <x v="1"/>
    <x v="7"/>
    <x v="4"/>
    <x v="39"/>
    <s v="125 Tahun 8 Bulan"/>
    <s v="Satuan Pengamanan"/>
    <d v="2023-03-01T00:00:00"/>
    <s v="Urusan Tata Usaha dan Kerumahtanggaan (Administrasi/Teknis)"/>
    <s v="Pelaksana Subbagian Umum"/>
    <x v="0"/>
    <s v="-"/>
    <s v="- Fajar Jaksim Ode, S.Pd. (Satuan Pengamanan)_-"/>
    <x v="2"/>
    <m/>
    <x v="11"/>
    <s v="Kampus Wakatobi"/>
    <x v="3"/>
    <s v="S1 Pendidikan Agama Islam"/>
    <s v="STAI Wakatobi"/>
    <m/>
    <m/>
    <x v="2"/>
    <m/>
    <m/>
    <m/>
    <m/>
    <m/>
  </r>
  <r>
    <s v="Nursia"/>
    <m/>
    <m/>
    <s v=" Nursia, "/>
    <m/>
    <d v="1994-08-22T00:00:00"/>
    <n v="31"/>
    <s v="31 Tahun 1 Bulan"/>
    <s v="31-35"/>
    <s v="Perempuan"/>
    <m/>
    <m/>
    <x v="1"/>
    <x v="7"/>
    <x v="4"/>
    <x v="39"/>
    <s v="125 Tahun 8 Bulan"/>
    <s v="Petugas Kebersihan"/>
    <d v="2025-01-01T00:00:00"/>
    <s v="Urusan Tata Usaha dan Kerumahtanggaan (Administrasi/Teknis)"/>
    <s v="Pelaksana Subbagian Umum"/>
    <x v="0"/>
    <m/>
    <s v=" Nursia,  ()_"/>
    <x v="2"/>
    <m/>
    <x v="11"/>
    <s v="Kampus Wakatobi"/>
    <x v="4"/>
    <m/>
    <m/>
    <m/>
    <m/>
    <x v="2"/>
    <m/>
    <m/>
    <m/>
    <m/>
    <m/>
  </r>
  <r>
    <s v="Wa Ode Nur Asma La Dia"/>
    <m/>
    <s v="M.Si."/>
    <s v=" Wa Ode Nur Asma La Dia, M.Si."/>
    <m/>
    <d v="1999-02-27T00:00:00"/>
    <n v="26"/>
    <s v="26 Tahun 7 Bulan"/>
    <s v="26-30"/>
    <s v="Perempuan"/>
    <m/>
    <m/>
    <x v="1"/>
    <x v="7"/>
    <x v="4"/>
    <x v="39"/>
    <s v="125 Tahun 8 Bulan"/>
    <s v="Pramubakti"/>
    <d v="2025-01-01T00:00:00"/>
    <s v="Urusan Pendidikan, Penelitian dan Pengabdian Masyarakat"/>
    <s v="Pelaksana Subbagian Umum"/>
    <x v="0"/>
    <m/>
    <s v=" Wa Ode Nur Asma La Dia, M.Si. ()_"/>
    <x v="2"/>
    <m/>
    <x v="11"/>
    <s v="Kampus Wakatobi"/>
    <x v="0"/>
    <s v="S2. Teknologi Hasil Perikanan"/>
    <s v="Institut Pertanian Bogor"/>
    <m/>
    <m/>
    <x v="2"/>
    <m/>
    <m/>
    <m/>
    <m/>
    <m/>
  </r>
  <r>
    <s v="Siti Syartika Sahlan"/>
    <m/>
    <s v="S.E"/>
    <s v=" Siti Syartika Sahlan, S.E"/>
    <m/>
    <d v="1992-06-23T00:00:00"/>
    <n v="33"/>
    <s v="33 Tahun 3 Bulan"/>
    <s v="31-35"/>
    <s v="Perempuan"/>
    <m/>
    <m/>
    <x v="1"/>
    <x v="7"/>
    <x v="4"/>
    <x v="39"/>
    <s v="125 Tahun 8 Bulan"/>
    <s v="Pramubakti"/>
    <d v="2025-01-01T00:00:00"/>
    <s v="Urusan Pendidikan, Penelitian dan Pengabdian Masyarakat"/>
    <s v="Pelaksana Subbagian Umum"/>
    <x v="0"/>
    <m/>
    <s v=" Siti Syartika Sahlan, S.E ()_"/>
    <x v="2"/>
    <m/>
    <x v="11"/>
    <s v="Kampus Wakatobi"/>
    <x v="3"/>
    <s v="S1. Manajemen"/>
    <s v="Universitas Halu Oleo"/>
    <m/>
    <m/>
    <x v="2"/>
    <m/>
    <m/>
    <m/>
    <m/>
    <m/>
  </r>
  <r>
    <s v="Muhamad Yoga Sara"/>
    <m/>
    <s v="S.Sos"/>
    <s v=" Muhamad Yoga Sara, S.Sos"/>
    <m/>
    <d v="1989-10-16T00:00:00"/>
    <n v="35"/>
    <s v="35 Tahun 11 Bulan"/>
    <s v="31-35"/>
    <s v="Laki-laki"/>
    <m/>
    <m/>
    <x v="2"/>
    <x v="7"/>
    <x v="4"/>
    <x v="39"/>
    <s v="125 Tahun 8 Bulan"/>
    <s v="Pelaksana TEFA"/>
    <d v="2025-01-01T00:00:00"/>
    <s v="Urusan Tata Usaha dan Kerumahtanggaan (Administrasi/Teknis)"/>
    <s v="Pelaksana Subbagian Umum"/>
    <x v="0"/>
    <m/>
    <s v=" Muhamad Yoga Sara, S.Sos ()_"/>
    <x v="2"/>
    <m/>
    <x v="11"/>
    <s v="Kampus Wakatobi"/>
    <x v="3"/>
    <s v="S1. Administrasi Negara"/>
    <s v="Sekolah Tinggi Ilmu Administrasi Bone"/>
    <m/>
    <m/>
    <x v="2"/>
    <m/>
    <m/>
    <m/>
    <m/>
    <m/>
  </r>
  <r>
    <s v="Hasriani"/>
    <s v="-"/>
    <s v="S.Pi."/>
    <s v="- Hasriani, S.Pi."/>
    <s v="-"/>
    <d v="1996-03-02T00:00:00"/>
    <n v="29"/>
    <s v="29 Tahun 6 Bulan"/>
    <s v="26-30"/>
    <s v="Perempuan"/>
    <s v="-"/>
    <s v="-"/>
    <x v="2"/>
    <x v="7"/>
    <x v="4"/>
    <x v="39"/>
    <s v="125 Tahun 8 Bulan"/>
    <s v="Pelaksana Sistem Pengendalian Intern"/>
    <d v="2022-01-01T00:00:00"/>
    <s v="Urusan Tata Usaha dan Kerumahtanggaan (Administrasi/Teknis)"/>
    <s v="Pelaksana Subbagian Umum"/>
    <x v="0"/>
    <s v="-"/>
    <s v="- Hasriani, S.Pi. (Pelaksana Sistem Pengendalian Intern)_-"/>
    <x v="2"/>
    <m/>
    <x v="11"/>
    <s v="Kampus Wakatobi"/>
    <x v="3"/>
    <s v="S1 Biologi"/>
    <s v="Universitas Halu Oleo"/>
    <m/>
    <m/>
    <x v="2"/>
    <m/>
    <m/>
    <m/>
    <m/>
    <m/>
  </r>
  <r>
    <m/>
    <m/>
    <m/>
    <m/>
    <m/>
    <m/>
    <m/>
    <m/>
    <m/>
    <m/>
    <m/>
    <m/>
    <x v="3"/>
    <x v="1"/>
    <x v="4"/>
    <x v="39"/>
    <m/>
    <m/>
    <m/>
    <m/>
    <m/>
    <x v="0"/>
    <m/>
    <m/>
    <x v="2"/>
    <m/>
    <x v="1"/>
    <m/>
    <x v="2"/>
    <m/>
    <m/>
    <m/>
    <m/>
    <x v="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AA6C0-802A-4EBF-BF79-CD2CB149340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31" firstHeaderRow="1" firstDataRow="2" firstDataCol="1"/>
  <pivotFields count="39">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2"/>
        <item x="0"/>
        <item x="3"/>
        <item t="default"/>
      </items>
    </pivotField>
    <pivotField axis="axisRow" showAll="0">
      <items count="10">
        <item x="8"/>
        <item x="0"/>
        <item x="2"/>
        <item x="4"/>
        <item x="5"/>
        <item x="3"/>
        <item x="7"/>
        <item x="6"/>
        <item x="1"/>
        <item t="default"/>
      </items>
    </pivotField>
    <pivotField axis="axisRow" showAll="0">
      <items count="8">
        <item x="6"/>
        <item x="3"/>
        <item x="5"/>
        <item x="2"/>
        <item x="0"/>
        <item x="1"/>
        <item x="4"/>
        <item t="default"/>
      </items>
    </pivotField>
    <pivotField showAll="0">
      <items count="176">
        <item x="105"/>
        <item x="167"/>
        <item x="29"/>
        <item x="76"/>
        <item x="98"/>
        <item x="118"/>
        <item x="28"/>
        <item x="3"/>
        <item x="5"/>
        <item x="97"/>
        <item x="15"/>
        <item x="48"/>
        <item x="84"/>
        <item x="40"/>
        <item x="32"/>
        <item x="30"/>
        <item x="4"/>
        <item x="104"/>
        <item x="73"/>
        <item x="106"/>
        <item x="61"/>
        <item x="77"/>
        <item x="83"/>
        <item x="70"/>
        <item x="109"/>
        <item x="74"/>
        <item x="34"/>
        <item x="117"/>
        <item x="72"/>
        <item x="99"/>
        <item x="116"/>
        <item x="58"/>
        <item x="6"/>
        <item x="101"/>
        <item x="33"/>
        <item x="47"/>
        <item x="85"/>
        <item x="37"/>
        <item x="108"/>
        <item x="65"/>
        <item x="123"/>
        <item x="62"/>
        <item x="78"/>
        <item x="132"/>
        <item x="31"/>
        <item x="156"/>
        <item x="36"/>
        <item x="57"/>
        <item x="79"/>
        <item x="131"/>
        <item x="8"/>
        <item x="100"/>
        <item x="63"/>
        <item x="128"/>
        <item x="111"/>
        <item x="46"/>
        <item x="52"/>
        <item x="122"/>
        <item x="7"/>
        <item x="35"/>
        <item x="64"/>
        <item x="134"/>
        <item x="49"/>
        <item x="93"/>
        <item x="26"/>
        <item x="51"/>
        <item x="137"/>
        <item x="157"/>
        <item x="82"/>
        <item x="164"/>
        <item x="103"/>
        <item x="115"/>
        <item x="102"/>
        <item x="50"/>
        <item x="151"/>
        <item x="158"/>
        <item x="142"/>
        <item x="42"/>
        <item x="59"/>
        <item x="41"/>
        <item x="80"/>
        <item x="113"/>
        <item x="66"/>
        <item x="147"/>
        <item x="107"/>
        <item x="95"/>
        <item x="71"/>
        <item x="172"/>
        <item x="10"/>
        <item x="153"/>
        <item x="81"/>
        <item x="161"/>
        <item x="21"/>
        <item x="166"/>
        <item x="94"/>
        <item x="86"/>
        <item x="17"/>
        <item x="27"/>
        <item x="148"/>
        <item x="160"/>
        <item x="9"/>
        <item x="112"/>
        <item x="141"/>
        <item x="119"/>
        <item x="171"/>
        <item x="168"/>
        <item x="67"/>
        <item x="18"/>
        <item x="121"/>
        <item x="87"/>
        <item x="45"/>
        <item x="162"/>
        <item x="0"/>
        <item x="159"/>
        <item x="92"/>
        <item x="125"/>
        <item x="146"/>
        <item x="174"/>
        <item x="43"/>
        <item x="173"/>
        <item x="23"/>
        <item x="19"/>
        <item x="145"/>
        <item x="143"/>
        <item x="91"/>
        <item x="89"/>
        <item x="90"/>
        <item x="144"/>
        <item x="53"/>
        <item x="20"/>
        <item x="22"/>
        <item x="13"/>
        <item x="135"/>
        <item x="11"/>
        <item x="12"/>
        <item x="124"/>
        <item x="54"/>
        <item x="60"/>
        <item x="96"/>
        <item x="133"/>
        <item x="114"/>
        <item x="110"/>
        <item x="14"/>
        <item x="127"/>
        <item x="2"/>
        <item x="88"/>
        <item x="129"/>
        <item x="55"/>
        <item x="126"/>
        <item x="75"/>
        <item x="16"/>
        <item x="56"/>
        <item x="24"/>
        <item x="169"/>
        <item x="69"/>
        <item x="25"/>
        <item x="170"/>
        <item x="130"/>
        <item x="1"/>
        <item x="139"/>
        <item x="152"/>
        <item x="140"/>
        <item x="138"/>
        <item x="154"/>
        <item x="165"/>
        <item x="120"/>
        <item x="149"/>
        <item x="163"/>
        <item x="155"/>
        <item x="150"/>
        <item x="136"/>
        <item x="44"/>
        <item x="38"/>
        <item x="68"/>
        <item x="39"/>
        <item t="default"/>
      </items>
    </pivotField>
    <pivotField showAll="0"/>
    <pivotField showAll="0"/>
    <pivotField showAll="0"/>
    <pivotField showAll="0"/>
    <pivotField showAll="0"/>
    <pivotField showAll="0">
      <items count="22">
        <item x="7"/>
        <item x="8"/>
        <item x="2"/>
        <item x="15"/>
        <item x="1"/>
        <item x="5"/>
        <item x="6"/>
        <item x="20"/>
        <item x="9"/>
        <item x="18"/>
        <item x="12"/>
        <item x="14"/>
        <item x="16"/>
        <item x="4"/>
        <item x="11"/>
        <item x="13"/>
        <item x="3"/>
        <item x="17"/>
        <item x="10"/>
        <item x="19"/>
        <item x="0"/>
        <item t="default"/>
      </items>
    </pivotField>
    <pivotField showAll="0"/>
    <pivotField showAll="0"/>
    <pivotField showAll="0">
      <items count="23">
        <item x="12"/>
        <item x="15"/>
        <item x="21"/>
        <item x="20"/>
        <item x="8"/>
        <item x="7"/>
        <item x="17"/>
        <item x="6"/>
        <item x="13"/>
        <item x="19"/>
        <item x="1"/>
        <item x="10"/>
        <item x="16"/>
        <item x="11"/>
        <item x="14"/>
        <item x="9"/>
        <item x="4"/>
        <item x="18"/>
        <item x="0"/>
        <item x="5"/>
        <item x="3"/>
        <item x="2"/>
        <item t="default"/>
      </items>
    </pivotField>
    <pivotField showAll="0"/>
    <pivotField axis="axisRow" showAll="0">
      <items count="13">
        <item x="11"/>
        <item x="0"/>
        <item x="3"/>
        <item x="7"/>
        <item x="10"/>
        <item x="8"/>
        <item x="5"/>
        <item x="6"/>
        <item x="9"/>
        <item x="2"/>
        <item x="4"/>
        <item x="1"/>
        <item t="default"/>
      </items>
    </pivotField>
    <pivotField showAll="0"/>
    <pivotField showAll="0">
      <items count="11">
        <item x="8"/>
        <item x="9"/>
        <item x="7"/>
        <item x="3"/>
        <item x="0"/>
        <item x="1"/>
        <item x="5"/>
        <item x="4"/>
        <item x="6"/>
        <item x="2"/>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s>
  <rowFields count="3">
    <field x="14"/>
    <field x="13"/>
    <field x="26"/>
  </rowFields>
  <rowItems count="127">
    <i>
      <x/>
    </i>
    <i r="1">
      <x/>
    </i>
    <i r="2">
      <x/>
    </i>
    <i r="2">
      <x v="4"/>
    </i>
    <i>
      <x v="1"/>
    </i>
    <i r="1">
      <x v="1"/>
    </i>
    <i r="2">
      <x/>
    </i>
    <i r="2">
      <x v="1"/>
    </i>
    <i r="2">
      <x v="2"/>
    </i>
    <i r="2">
      <x v="3"/>
    </i>
    <i r="2">
      <x v="5"/>
    </i>
    <i r="2">
      <x v="6"/>
    </i>
    <i r="2">
      <x v="7"/>
    </i>
    <i r="2">
      <x v="8"/>
    </i>
    <i r="2">
      <x v="9"/>
    </i>
    <i r="2">
      <x v="10"/>
    </i>
    <i r="1">
      <x v="2"/>
    </i>
    <i r="2">
      <x/>
    </i>
    <i r="2">
      <x v="1"/>
    </i>
    <i r="2">
      <x v="2"/>
    </i>
    <i r="2">
      <x v="3"/>
    </i>
    <i r="2">
      <x v="4"/>
    </i>
    <i r="2">
      <x v="6"/>
    </i>
    <i>
      <x v="2"/>
    </i>
    <i r="1">
      <x v="1"/>
    </i>
    <i r="2">
      <x v="2"/>
    </i>
    <i r="2">
      <x v="4"/>
    </i>
    <i r="2">
      <x v="7"/>
    </i>
    <i r="2">
      <x v="10"/>
    </i>
    <i>
      <x v="3"/>
    </i>
    <i r="1">
      <x v="1"/>
    </i>
    <i r="2">
      <x v="1"/>
    </i>
    <i>
      <x v="4"/>
    </i>
    <i r="1">
      <x v="1"/>
    </i>
    <i r="2">
      <x/>
    </i>
    <i r="2">
      <x v="1"/>
    </i>
    <i r="2">
      <x v="2"/>
    </i>
    <i r="2">
      <x v="3"/>
    </i>
    <i r="2">
      <x v="4"/>
    </i>
    <i r="2">
      <x v="5"/>
    </i>
    <i r="2">
      <x v="6"/>
    </i>
    <i r="2">
      <x v="7"/>
    </i>
    <i r="2">
      <x v="8"/>
    </i>
    <i r="2">
      <x v="9"/>
    </i>
    <i r="2">
      <x v="10"/>
    </i>
    <i r="1">
      <x v="2"/>
    </i>
    <i r="2">
      <x v="7"/>
    </i>
    <i r="1">
      <x v="5"/>
    </i>
    <i r="2">
      <x v="9"/>
    </i>
    <i>
      <x v="5"/>
    </i>
    <i r="1">
      <x v="1"/>
    </i>
    <i r="2">
      <x v="1"/>
    </i>
    <i r="2">
      <x v="2"/>
    </i>
    <i r="2">
      <x v="3"/>
    </i>
    <i r="2">
      <x v="4"/>
    </i>
    <i r="2">
      <x v="5"/>
    </i>
    <i r="2">
      <x v="6"/>
    </i>
    <i r="2">
      <x v="7"/>
    </i>
    <i r="2">
      <x v="8"/>
    </i>
    <i r="2">
      <x v="9"/>
    </i>
    <i r="2">
      <x v="10"/>
    </i>
    <i>
      <x v="6"/>
    </i>
    <i r="1">
      <x/>
    </i>
    <i r="2">
      <x v="5"/>
    </i>
    <i r="1">
      <x v="3"/>
    </i>
    <i r="2">
      <x/>
    </i>
    <i r="2">
      <x v="1"/>
    </i>
    <i r="2">
      <x v="2"/>
    </i>
    <i r="2">
      <x v="3"/>
    </i>
    <i r="2">
      <x v="4"/>
    </i>
    <i r="2">
      <x v="5"/>
    </i>
    <i r="2">
      <x v="6"/>
    </i>
    <i r="2">
      <x v="7"/>
    </i>
    <i r="2">
      <x v="8"/>
    </i>
    <i r="2">
      <x v="9"/>
    </i>
    <i r="2">
      <x v="10"/>
    </i>
    <i r="1">
      <x v="4"/>
    </i>
    <i r="2">
      <x/>
    </i>
    <i r="2">
      <x v="1"/>
    </i>
    <i r="2">
      <x v="2"/>
    </i>
    <i r="2">
      <x v="3"/>
    </i>
    <i r="2">
      <x v="4"/>
    </i>
    <i r="2">
      <x v="5"/>
    </i>
    <i r="2">
      <x v="6"/>
    </i>
    <i r="2">
      <x v="7"/>
    </i>
    <i r="2">
      <x v="8"/>
    </i>
    <i r="2">
      <x v="9"/>
    </i>
    <i r="2">
      <x v="10"/>
    </i>
    <i r="1">
      <x v="5"/>
    </i>
    <i r="2">
      <x/>
    </i>
    <i r="2">
      <x v="1"/>
    </i>
    <i r="2">
      <x v="2"/>
    </i>
    <i r="2">
      <x v="3"/>
    </i>
    <i r="2">
      <x v="4"/>
    </i>
    <i r="2">
      <x v="5"/>
    </i>
    <i r="2">
      <x v="6"/>
    </i>
    <i r="2">
      <x v="7"/>
    </i>
    <i r="2">
      <x v="8"/>
    </i>
    <i r="2">
      <x v="9"/>
    </i>
    <i r="2">
      <x v="10"/>
    </i>
    <i r="1">
      <x v="6"/>
    </i>
    <i r="2">
      <x/>
    </i>
    <i r="2">
      <x v="1"/>
    </i>
    <i r="2">
      <x v="2"/>
    </i>
    <i r="2">
      <x v="3"/>
    </i>
    <i r="2">
      <x v="4"/>
    </i>
    <i r="2">
      <x v="5"/>
    </i>
    <i r="2">
      <x v="6"/>
    </i>
    <i r="2">
      <x v="7"/>
    </i>
    <i r="2">
      <x v="8"/>
    </i>
    <i r="2">
      <x v="9"/>
    </i>
    <i r="2">
      <x v="10"/>
    </i>
    <i r="1">
      <x v="7"/>
    </i>
    <i r="2">
      <x/>
    </i>
    <i r="2">
      <x v="1"/>
    </i>
    <i r="2">
      <x v="2"/>
    </i>
    <i r="2">
      <x v="3"/>
    </i>
    <i r="2">
      <x v="4"/>
    </i>
    <i r="2">
      <x v="5"/>
    </i>
    <i r="2">
      <x v="6"/>
    </i>
    <i r="2">
      <x v="7"/>
    </i>
    <i r="2">
      <x v="8"/>
    </i>
    <i r="2">
      <x v="9"/>
    </i>
    <i r="2">
      <x v="10"/>
    </i>
    <i r="1">
      <x v="8"/>
    </i>
    <i r="2">
      <x v="11"/>
    </i>
    <i t="grand">
      <x/>
    </i>
  </rowItems>
  <colFields count="1">
    <field x="12"/>
  </colFields>
  <colItems count="5">
    <i>
      <x/>
    </i>
    <i>
      <x v="1"/>
    </i>
    <i>
      <x v="2"/>
    </i>
    <i>
      <x v="3"/>
    </i>
    <i t="grand">
      <x/>
    </i>
  </colItems>
  <dataFields count="1">
    <dataField name="Count of NAMA PEGAWAI" fld="0" subtotal="count" baseField="0" baseItem="0"/>
  </dataField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7:J20" firstHeaderRow="1" firstDataRow="2" firstDataCol="1" rowPageCount="1" colPageCount="1"/>
  <pivotFields count="39">
    <pivotField showAll="0" defaultSubtota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Col" dataField="1" showAll="0">
      <items count="15">
        <item x="0"/>
        <item x="2"/>
        <item x="8"/>
        <item m="1" x="12"/>
        <item x="3"/>
        <item m="1" x="10"/>
        <item m="1" x="9"/>
        <item m="1" x="11"/>
        <item x="4"/>
        <item x="5"/>
        <item m="1" x="13"/>
        <item x="6"/>
        <item x="7"/>
        <item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13"/>
  </colFields>
  <colItems count="9">
    <i>
      <x/>
    </i>
    <i>
      <x v="1"/>
    </i>
    <i>
      <x v="2"/>
    </i>
    <i>
      <x v="4"/>
    </i>
    <i>
      <x v="8"/>
    </i>
    <i>
      <x v="9"/>
    </i>
    <i>
      <x v="11"/>
    </i>
    <i>
      <x v="12"/>
    </i>
    <i t="grand">
      <x/>
    </i>
  </colItems>
  <pageFields count="1">
    <pageField fld="12" hier="-1"/>
  </pageFields>
  <dataFields count="1">
    <dataField name="Count of STATUS KEPEGAWAIAN" fld="13" subtotal="count" baseField="0" baseItem="0" numFmtId="168"/>
  </dataFields>
  <formats count="81">
    <format dxfId="10737">
      <pivotArea outline="0" collapsedLevelsAreSubtotals="1" fieldPosition="0"/>
    </format>
    <format dxfId="10736">
      <pivotArea field="13" type="button" dataOnly="0" labelOnly="1" outline="0" axis="axisCol" fieldPosition="0"/>
    </format>
    <format dxfId="10735">
      <pivotArea type="topRight" dataOnly="0" labelOnly="1" outline="0" fieldPosition="0"/>
    </format>
    <format dxfId="10734">
      <pivotArea dataOnly="0" labelOnly="1" fieldPosition="0">
        <references count="1">
          <reference field="13" count="0"/>
        </references>
      </pivotArea>
    </format>
    <format dxfId="10733">
      <pivotArea dataOnly="0" labelOnly="1" grandCol="1" outline="0" fieldPosition="0"/>
    </format>
    <format dxfId="10732">
      <pivotArea outline="0" collapsedLevelsAreSubtotals="1" fieldPosition="0"/>
    </format>
    <format dxfId="10731">
      <pivotArea dataOnly="0" labelOnly="1" fieldPosition="0">
        <references count="1">
          <reference field="13" count="0"/>
        </references>
      </pivotArea>
    </format>
    <format dxfId="10730">
      <pivotArea type="origin" dataOnly="0" labelOnly="1" outline="0" fieldPosition="0"/>
    </format>
    <format dxfId="10729">
      <pivotArea field="13" type="button" dataOnly="0" labelOnly="1" outline="0" axis="axisCol" fieldPosition="0"/>
    </format>
    <format dxfId="10728">
      <pivotArea type="topRight" dataOnly="0" labelOnly="1" outline="0" fieldPosition="0"/>
    </format>
    <format dxfId="10727">
      <pivotArea field="26" type="button" dataOnly="0" labelOnly="1" outline="0" axis="axisRow" fieldPosition="0"/>
    </format>
    <format dxfId="10726">
      <pivotArea dataOnly="0" labelOnly="1" fieldPosition="0">
        <references count="1">
          <reference field="13" count="0"/>
        </references>
      </pivotArea>
    </format>
    <format dxfId="10725">
      <pivotArea dataOnly="0" labelOnly="1" grandCol="1" outline="0" fieldPosition="0"/>
    </format>
    <format dxfId="10724">
      <pivotArea type="all" dataOnly="0" outline="0" fieldPosition="0"/>
    </format>
    <format dxfId="10723">
      <pivotArea outline="0" collapsedLevelsAreSubtotals="1" fieldPosition="0"/>
    </format>
    <format dxfId="10722">
      <pivotArea type="origin" dataOnly="0" labelOnly="1" outline="0" fieldPosition="0"/>
    </format>
    <format dxfId="10721">
      <pivotArea field="13" type="button" dataOnly="0" labelOnly="1" outline="0" axis="axisCol" fieldPosition="0"/>
    </format>
    <format dxfId="10720">
      <pivotArea type="topRight" dataOnly="0" labelOnly="1" outline="0" fieldPosition="0"/>
    </format>
    <format dxfId="10719">
      <pivotArea field="26" type="button" dataOnly="0" labelOnly="1" outline="0" axis="axisRow" fieldPosition="0"/>
    </format>
    <format dxfId="10718">
      <pivotArea dataOnly="0" labelOnly="1" fieldPosition="0">
        <references count="1">
          <reference field="26" count="0"/>
        </references>
      </pivotArea>
    </format>
    <format dxfId="10717">
      <pivotArea dataOnly="0" labelOnly="1" grandRow="1" outline="0" fieldPosition="0"/>
    </format>
    <format dxfId="10716">
      <pivotArea dataOnly="0" labelOnly="1" fieldPosition="0">
        <references count="1">
          <reference field="13" count="0"/>
        </references>
      </pivotArea>
    </format>
    <format dxfId="10715">
      <pivotArea dataOnly="0" labelOnly="1" grandCol="1" outline="0" fieldPosition="0"/>
    </format>
    <format dxfId="10714">
      <pivotArea type="all" dataOnly="0" outline="0" fieldPosition="0"/>
    </format>
    <format dxfId="10713">
      <pivotArea outline="0" collapsedLevelsAreSubtotals="1" fieldPosition="0"/>
    </format>
    <format dxfId="10712">
      <pivotArea type="origin" dataOnly="0" labelOnly="1" outline="0" fieldPosition="0"/>
    </format>
    <format dxfId="10711">
      <pivotArea field="13" type="button" dataOnly="0" labelOnly="1" outline="0" axis="axisCol" fieldPosition="0"/>
    </format>
    <format dxfId="10710">
      <pivotArea type="topRight" dataOnly="0" labelOnly="1" outline="0" fieldPosition="0"/>
    </format>
    <format dxfId="10709">
      <pivotArea field="26" type="button" dataOnly="0" labelOnly="1" outline="0" axis="axisRow" fieldPosition="0"/>
    </format>
    <format dxfId="10708">
      <pivotArea dataOnly="0" labelOnly="1" fieldPosition="0">
        <references count="1">
          <reference field="26" count="0"/>
        </references>
      </pivotArea>
    </format>
    <format dxfId="10707">
      <pivotArea dataOnly="0" labelOnly="1" grandRow="1" outline="0" fieldPosition="0"/>
    </format>
    <format dxfId="10706">
      <pivotArea dataOnly="0" labelOnly="1" fieldPosition="0">
        <references count="1">
          <reference field="13" count="0"/>
        </references>
      </pivotArea>
    </format>
    <format dxfId="10705">
      <pivotArea dataOnly="0" labelOnly="1" grandCol="1" outline="0" fieldPosition="0"/>
    </format>
    <format dxfId="10704">
      <pivotArea outline="0" collapsedLevelsAreSubtotals="1" fieldPosition="0"/>
    </format>
    <format dxfId="10703">
      <pivotArea field="26" type="button" dataOnly="0" labelOnly="1" outline="0" axis="axisRow" fieldPosition="0"/>
    </format>
    <format dxfId="10702">
      <pivotArea dataOnly="0" labelOnly="1" fieldPosition="0">
        <references count="1">
          <reference field="26" count="0"/>
        </references>
      </pivotArea>
    </format>
    <format dxfId="10701">
      <pivotArea dataOnly="0" labelOnly="1" grandRow="1" outline="0" fieldPosition="0"/>
    </format>
    <format dxfId="10700">
      <pivotArea dataOnly="0" labelOnly="1" fieldPosition="0">
        <references count="1">
          <reference field="13" count="0"/>
        </references>
      </pivotArea>
    </format>
    <format dxfId="10699">
      <pivotArea dataOnly="0" labelOnly="1" grandCol="1" outline="0" fieldPosition="0"/>
    </format>
    <format dxfId="10698">
      <pivotArea outline="0" collapsedLevelsAreSubtotals="1" fieldPosition="0"/>
    </format>
    <format dxfId="10697">
      <pivotArea outline="0" collapsedLevelsAreSubtotals="1" fieldPosition="0"/>
    </format>
    <format dxfId="10696">
      <pivotArea field="26" type="button" dataOnly="0" labelOnly="1" outline="0" axis="axisRow" fieldPosition="0"/>
    </format>
    <format dxfId="10695">
      <pivotArea outline="0" collapsedLevelsAreSubtotals="1" fieldPosition="0"/>
    </format>
    <format dxfId="10694">
      <pivotArea dataOnly="0" labelOnly="1" fieldPosition="0">
        <references count="1">
          <reference field="26" count="0"/>
        </references>
      </pivotArea>
    </format>
    <format dxfId="10693">
      <pivotArea dataOnly="0" labelOnly="1" grandRow="1" outline="0" fieldPosition="0"/>
    </format>
    <format dxfId="10692">
      <pivotArea grandCol="1" outline="0" collapsedLevelsAreSubtotals="1" fieldPosition="0"/>
    </format>
    <format dxfId="10691">
      <pivotArea field="26" type="button" dataOnly="0" labelOnly="1" outline="0" axis="axisRow" fieldPosition="0"/>
    </format>
    <format dxfId="10690">
      <pivotArea dataOnly="0" labelOnly="1" fieldPosition="0">
        <references count="1">
          <reference field="13" count="0"/>
        </references>
      </pivotArea>
    </format>
    <format dxfId="10689">
      <pivotArea dataOnly="0" labelOnly="1" grandCol="1" outline="0" fieldPosition="0"/>
    </format>
    <format dxfId="10688">
      <pivotArea field="26" grandCol="1" collapsedLevelsAreSubtotals="1" axis="axisRow" fieldPosition="0">
        <references count="1">
          <reference field="26" count="1">
            <x v="4"/>
          </reference>
        </references>
      </pivotArea>
    </format>
    <format dxfId="10687">
      <pivotArea field="26" grandCol="1" collapsedLevelsAreSubtotals="1" axis="axisRow" fieldPosition="0">
        <references count="1">
          <reference field="26" count="1">
            <x v="10"/>
          </reference>
        </references>
      </pivotArea>
    </format>
    <format dxfId="10686">
      <pivotArea field="26" grandCol="1" collapsedLevelsAreSubtotals="1" axis="axisRow" fieldPosition="0">
        <references count="1">
          <reference field="26" count="1">
            <x v="7"/>
          </reference>
        </references>
      </pivotArea>
    </format>
    <format dxfId="10685">
      <pivotArea field="26" grandCol="1" collapsedLevelsAreSubtotals="1" axis="axisRow" fieldPosition="0">
        <references count="1">
          <reference field="26" count="1">
            <x v="8"/>
          </reference>
        </references>
      </pivotArea>
    </format>
    <format dxfId="10684">
      <pivotArea field="26" grandCol="1" collapsedLevelsAreSubtotals="1" axis="axisRow" fieldPosition="0">
        <references count="1">
          <reference field="26" count="1">
            <x v="2"/>
          </reference>
        </references>
      </pivotArea>
    </format>
    <format dxfId="10683">
      <pivotArea field="26" grandCol="1" collapsedLevelsAreSubtotals="1" axis="axisRow" fieldPosition="0">
        <references count="1">
          <reference field="26" count="1">
            <x v="3"/>
          </reference>
        </references>
      </pivotArea>
    </format>
    <format dxfId="10682">
      <pivotArea field="26" grandCol="1" collapsedLevelsAreSubtotals="1" axis="axisRow" fieldPosition="0">
        <references count="1">
          <reference field="26" count="1">
            <x v="0"/>
          </reference>
        </references>
      </pivotArea>
    </format>
    <format dxfId="10681">
      <pivotArea field="26" grandCol="1" collapsedLevelsAreSubtotals="1" axis="axisRow" fieldPosition="0">
        <references count="1">
          <reference field="26" count="1">
            <x v="1"/>
          </reference>
        </references>
      </pivotArea>
    </format>
    <format dxfId="10680">
      <pivotArea collapsedLevelsAreSubtotals="1" fieldPosition="0">
        <references count="1">
          <reference field="26" count="0"/>
        </references>
      </pivotArea>
    </format>
    <format dxfId="10679">
      <pivotArea dataOnly="0" labelOnly="1" fieldPosition="0">
        <references count="1">
          <reference field="26" count="0"/>
        </references>
      </pivotArea>
    </format>
    <format dxfId="10678">
      <pivotArea collapsedLevelsAreSubtotals="1" fieldPosition="0">
        <references count="1">
          <reference field="26" count="1">
            <x v="1"/>
          </reference>
        </references>
      </pivotArea>
    </format>
    <format dxfId="10677">
      <pivotArea dataOnly="0" labelOnly="1" fieldPosition="0">
        <references count="1">
          <reference field="26" count="1">
            <x v="1"/>
          </reference>
        </references>
      </pivotArea>
    </format>
    <format dxfId="10676">
      <pivotArea collapsedLevelsAreSubtotals="1" fieldPosition="0">
        <references count="1">
          <reference field="26" count="1">
            <x v="2"/>
          </reference>
        </references>
      </pivotArea>
    </format>
    <format dxfId="10675">
      <pivotArea dataOnly="0" labelOnly="1" fieldPosition="0">
        <references count="1">
          <reference field="26" count="1">
            <x v="2"/>
          </reference>
        </references>
      </pivotArea>
    </format>
    <format dxfId="10674">
      <pivotArea collapsedLevelsAreSubtotals="1" fieldPosition="0">
        <references count="1">
          <reference field="26" count="1">
            <x v="3"/>
          </reference>
        </references>
      </pivotArea>
    </format>
    <format dxfId="10673">
      <pivotArea dataOnly="0" labelOnly="1" fieldPosition="0">
        <references count="1">
          <reference field="26" count="1">
            <x v="3"/>
          </reference>
        </references>
      </pivotArea>
    </format>
    <format dxfId="10672">
      <pivotArea collapsedLevelsAreSubtotals="1" fieldPosition="0">
        <references count="1">
          <reference field="26" count="1">
            <x v="4"/>
          </reference>
        </references>
      </pivotArea>
    </format>
    <format dxfId="10671">
      <pivotArea dataOnly="0" labelOnly="1" fieldPosition="0">
        <references count="1">
          <reference field="26" count="1">
            <x v="4"/>
          </reference>
        </references>
      </pivotArea>
    </format>
    <format dxfId="10670">
      <pivotArea collapsedLevelsAreSubtotals="1" fieldPosition="0">
        <references count="1">
          <reference field="26" count="1">
            <x v="5"/>
          </reference>
        </references>
      </pivotArea>
    </format>
    <format dxfId="10669">
      <pivotArea dataOnly="0" labelOnly="1" fieldPosition="0">
        <references count="1">
          <reference field="26" count="1">
            <x v="5"/>
          </reference>
        </references>
      </pivotArea>
    </format>
    <format dxfId="10668">
      <pivotArea collapsedLevelsAreSubtotals="1" fieldPosition="0">
        <references count="1">
          <reference field="26" count="1">
            <x v="6"/>
          </reference>
        </references>
      </pivotArea>
    </format>
    <format dxfId="10667">
      <pivotArea dataOnly="0" labelOnly="1" fieldPosition="0">
        <references count="1">
          <reference field="26" count="1">
            <x v="6"/>
          </reference>
        </references>
      </pivotArea>
    </format>
    <format dxfId="10666">
      <pivotArea collapsedLevelsAreSubtotals="1" fieldPosition="0">
        <references count="1">
          <reference field="26" count="1">
            <x v="7"/>
          </reference>
        </references>
      </pivotArea>
    </format>
    <format dxfId="10665">
      <pivotArea dataOnly="0" labelOnly="1" fieldPosition="0">
        <references count="1">
          <reference field="26" count="1">
            <x v="7"/>
          </reference>
        </references>
      </pivotArea>
    </format>
    <format dxfId="10664">
      <pivotArea collapsedLevelsAreSubtotals="1" fieldPosition="0">
        <references count="1">
          <reference field="26" count="1">
            <x v="8"/>
          </reference>
        </references>
      </pivotArea>
    </format>
    <format dxfId="10663">
      <pivotArea dataOnly="0" labelOnly="1" fieldPosition="0">
        <references count="1">
          <reference field="26" count="1">
            <x v="8"/>
          </reference>
        </references>
      </pivotArea>
    </format>
    <format dxfId="10662">
      <pivotArea collapsedLevelsAreSubtotals="1" fieldPosition="0">
        <references count="1">
          <reference field="26" count="1">
            <x v="9"/>
          </reference>
        </references>
      </pivotArea>
    </format>
    <format dxfId="10661">
      <pivotArea dataOnly="0" labelOnly="1" fieldPosition="0">
        <references count="1">
          <reference field="26" count="1">
            <x v="9"/>
          </reference>
        </references>
      </pivotArea>
    </format>
    <format dxfId="10660">
      <pivotArea collapsedLevelsAreSubtotals="1" fieldPosition="0">
        <references count="1">
          <reference field="26" count="1">
            <x v="10"/>
          </reference>
        </references>
      </pivotArea>
    </format>
    <format dxfId="10659">
      <pivotArea dataOnly="0" labelOnly="1" fieldPosition="0">
        <references count="1">
          <reference field="26" count="1">
            <x v="10"/>
          </reference>
        </references>
      </pivotArea>
    </format>
    <format dxfId="10658">
      <pivotArea collapsedLevelsAreSubtotals="1" fieldPosition="0">
        <references count="1">
          <reference field="26" count="1">
            <x v="0"/>
          </reference>
        </references>
      </pivotArea>
    </format>
    <format dxfId="10657">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7:K52" firstHeaderRow="1" firstDataRow="2" firstDataCol="1" rowPageCount="1" colPageCount="1"/>
  <pivotFields count="39">
    <pivotField showAll="0" defaultSubtota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Row" dataField="1" showAll="0">
      <items count="15">
        <item h="1" x="8"/>
        <item h="1" x="0"/>
        <item h="1" m="1" x="12"/>
        <item x="3"/>
        <item h="1" m="1" x="13"/>
        <item h="1" m="1" x="11"/>
        <item h="1" m="1" x="10"/>
        <item h="1" m="1" x="9"/>
        <item h="1" x="4"/>
        <item h="1" x="5"/>
        <item h="1" x="2"/>
        <item x="6"/>
        <item x="7"/>
        <item h="1" x="1"/>
        <item t="default"/>
      </items>
    </pivotField>
    <pivotField showAll="0"/>
    <pivotField showAll="0"/>
    <pivotField showAll="0"/>
    <pivotField showAll="0"/>
    <pivotField showAll="0"/>
    <pivotField axis="axisCol" showAll="0" defaultSubtotal="0">
      <items count="16">
        <item x="2"/>
        <item x="10"/>
        <item m="1" x="14"/>
        <item x="9"/>
        <item x="3"/>
        <item x="1"/>
        <item x="0"/>
        <item x="4"/>
        <item x="6"/>
        <item x="7"/>
        <item x="5"/>
        <item x="8"/>
        <item m="1" x="11"/>
        <item m="1" x="15"/>
        <item m="1" x="12"/>
        <item m="1" x="13"/>
      </items>
    </pivotField>
    <pivotField showAll="0" defaultSubtota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6"/>
    <field x="13"/>
  </rowFields>
  <rowItems count="44">
    <i>
      <x/>
    </i>
    <i r="1">
      <x v="3"/>
    </i>
    <i r="1">
      <x v="11"/>
    </i>
    <i r="1">
      <x v="12"/>
    </i>
    <i>
      <x v="1"/>
    </i>
    <i r="1">
      <x v="3"/>
    </i>
    <i r="1">
      <x v="11"/>
    </i>
    <i r="1">
      <x v="12"/>
    </i>
    <i>
      <x v="2"/>
    </i>
    <i r="1">
      <x v="3"/>
    </i>
    <i r="1">
      <x v="11"/>
    </i>
    <i r="1">
      <x v="12"/>
    </i>
    <i>
      <x v="3"/>
    </i>
    <i r="1">
      <x v="3"/>
    </i>
    <i r="1">
      <x v="11"/>
    </i>
    <i r="1">
      <x v="12"/>
    </i>
    <i>
      <x v="4"/>
    </i>
    <i r="1">
      <x v="3"/>
    </i>
    <i r="1">
      <x v="12"/>
    </i>
    <i>
      <x v="5"/>
    </i>
    <i r="1">
      <x v="3"/>
    </i>
    <i r="1">
      <x v="11"/>
    </i>
    <i r="1">
      <x v="12"/>
    </i>
    <i>
      <x v="6"/>
    </i>
    <i r="1">
      <x v="3"/>
    </i>
    <i r="1">
      <x v="11"/>
    </i>
    <i r="1">
      <x v="12"/>
    </i>
    <i>
      <x v="7"/>
    </i>
    <i r="1">
      <x v="3"/>
    </i>
    <i r="1">
      <x v="11"/>
    </i>
    <i r="1">
      <x v="12"/>
    </i>
    <i>
      <x v="8"/>
    </i>
    <i r="1">
      <x v="3"/>
    </i>
    <i r="1">
      <x v="11"/>
    </i>
    <i r="1">
      <x v="12"/>
    </i>
    <i>
      <x v="9"/>
    </i>
    <i r="1">
      <x v="3"/>
    </i>
    <i r="1">
      <x v="11"/>
    </i>
    <i r="1">
      <x v="12"/>
    </i>
    <i>
      <x v="10"/>
    </i>
    <i r="1">
      <x v="3"/>
    </i>
    <i r="1">
      <x v="11"/>
    </i>
    <i r="1">
      <x v="12"/>
    </i>
    <i t="grand">
      <x/>
    </i>
  </rowItems>
  <colFields count="1">
    <field x="19"/>
  </colFields>
  <colItems count="10">
    <i>
      <x/>
    </i>
    <i>
      <x v="3"/>
    </i>
    <i>
      <x v="4"/>
    </i>
    <i>
      <x v="5"/>
    </i>
    <i>
      <x v="7"/>
    </i>
    <i>
      <x v="8"/>
    </i>
    <i>
      <x v="9"/>
    </i>
    <i>
      <x v="10"/>
    </i>
    <i>
      <x v="11"/>
    </i>
    <i t="grand">
      <x/>
    </i>
  </colItems>
  <pageFields count="1">
    <pageField fld="12" hier="-1"/>
  </pageFields>
  <dataFields count="1">
    <dataField name="Count of STATUS KEPEGAWAIAN" fld="13" subtotal="count" baseField="0" baseItem="0"/>
  </dataFields>
  <formats count="105">
    <format dxfId="10656">
      <pivotArea outline="0" collapsedLevelsAreSubtotals="1" fieldPosition="0"/>
    </format>
    <format dxfId="10655">
      <pivotArea field="26" type="button" dataOnly="0" labelOnly="1" outline="0" axis="axisRow" fieldPosition="0"/>
    </format>
    <format dxfId="10654">
      <pivotArea dataOnly="0" labelOnly="1" fieldPosition="0">
        <references count="1">
          <reference field="26" count="0"/>
        </references>
      </pivotArea>
    </format>
    <format dxfId="10653">
      <pivotArea dataOnly="0" labelOnly="1" grandRow="1" outline="0" fieldPosition="0"/>
    </format>
    <format dxfId="10652">
      <pivotArea dataOnly="0" labelOnly="1" grandCol="1" outline="0" fieldPosition="0"/>
    </format>
    <format dxfId="10651">
      <pivotArea field="26" type="button" dataOnly="0" labelOnly="1" outline="0" axis="axisRow" fieldPosition="0"/>
    </format>
    <format dxfId="10650">
      <pivotArea dataOnly="0" labelOnly="1" grandCol="1" outline="0" fieldPosition="0"/>
    </format>
    <format dxfId="10649">
      <pivotArea field="26" type="button" dataOnly="0" labelOnly="1" outline="0" axis="axisRow" fieldPosition="0"/>
    </format>
    <format dxfId="10648">
      <pivotArea dataOnly="0" labelOnly="1" grandCol="1" outline="0" fieldPosition="0"/>
    </format>
    <format dxfId="10647">
      <pivotArea field="26" type="button" dataOnly="0" labelOnly="1" outline="0" axis="axisRow" fieldPosition="0"/>
    </format>
    <format dxfId="10646">
      <pivotArea dataOnly="0" labelOnly="1" grandCol="1" outline="0" fieldPosition="0"/>
    </format>
    <format dxfId="10645">
      <pivotArea collapsedLevelsAreSubtotals="1" fieldPosition="0">
        <references count="1">
          <reference field="26" count="1">
            <x v="0"/>
          </reference>
        </references>
      </pivotArea>
    </format>
    <format dxfId="10644">
      <pivotArea collapsedLevelsAreSubtotals="1" fieldPosition="0">
        <references count="1">
          <reference field="26" count="1">
            <x v="1"/>
          </reference>
        </references>
      </pivotArea>
    </format>
    <format dxfId="10643">
      <pivotArea collapsedLevelsAreSubtotals="1" fieldPosition="0">
        <references count="1">
          <reference field="26" count="1">
            <x v="2"/>
          </reference>
        </references>
      </pivotArea>
    </format>
    <format dxfId="10642">
      <pivotArea collapsedLevelsAreSubtotals="1" fieldPosition="0">
        <references count="1">
          <reference field="26" count="1">
            <x v="3"/>
          </reference>
        </references>
      </pivotArea>
    </format>
    <format dxfId="10641">
      <pivotArea collapsedLevelsAreSubtotals="1" fieldPosition="0">
        <references count="1">
          <reference field="26" count="1">
            <x v="4"/>
          </reference>
        </references>
      </pivotArea>
    </format>
    <format dxfId="10640">
      <pivotArea collapsedLevelsAreSubtotals="1" fieldPosition="0">
        <references count="1">
          <reference field="26" count="1">
            <x v="5"/>
          </reference>
        </references>
      </pivotArea>
    </format>
    <format dxfId="10639">
      <pivotArea collapsedLevelsAreSubtotals="1" fieldPosition="0">
        <references count="1">
          <reference field="26" count="1">
            <x v="6"/>
          </reference>
        </references>
      </pivotArea>
    </format>
    <format dxfId="10638">
      <pivotArea collapsedLevelsAreSubtotals="1" fieldPosition="0">
        <references count="1">
          <reference field="26" count="1">
            <x v="7"/>
          </reference>
        </references>
      </pivotArea>
    </format>
    <format dxfId="10637">
      <pivotArea collapsedLevelsAreSubtotals="1" fieldPosition="0">
        <references count="1">
          <reference field="26" count="1">
            <x v="8"/>
          </reference>
        </references>
      </pivotArea>
    </format>
    <format dxfId="10636">
      <pivotArea collapsedLevelsAreSubtotals="1" fieldPosition="0">
        <references count="1">
          <reference field="26" count="1">
            <x v="9"/>
          </reference>
        </references>
      </pivotArea>
    </format>
    <format dxfId="10635">
      <pivotArea collapsedLevelsAreSubtotals="1" fieldPosition="0">
        <references count="1">
          <reference field="26" count="1">
            <x v="10"/>
          </reference>
        </references>
      </pivotArea>
    </format>
    <format dxfId="10634">
      <pivotArea dataOnly="0" labelOnly="1" fieldPosition="0">
        <references count="1">
          <reference field="26" count="0"/>
        </references>
      </pivotArea>
    </format>
    <format dxfId="10633">
      <pivotArea grandRow="1" outline="0" collapsedLevelsAreSubtotals="1" fieldPosition="0"/>
    </format>
    <format dxfId="10632">
      <pivotArea dataOnly="0" labelOnly="1" grandRow="1" outline="0" fieldPosition="0"/>
    </format>
    <format dxfId="10631">
      <pivotArea field="26" type="button" dataOnly="0" labelOnly="1" outline="0" axis="axisRow" fieldPosition="0"/>
    </format>
    <format dxfId="10630">
      <pivotArea dataOnly="0" labelOnly="1" fieldPosition="0">
        <references count="1">
          <reference field="19" count="11">
            <x v="0"/>
            <x v="1"/>
            <x v="2"/>
            <x v="3"/>
            <x v="4"/>
            <x v="5"/>
            <x v="7"/>
            <x v="8"/>
            <x v="9"/>
            <x v="10"/>
            <x v="11"/>
          </reference>
        </references>
      </pivotArea>
    </format>
    <format dxfId="10629">
      <pivotArea dataOnly="0" labelOnly="1" grandCol="1" outline="0" fieldPosition="0"/>
    </format>
    <format dxfId="10628">
      <pivotArea field="26" type="button" dataOnly="0" labelOnly="1" outline="0" axis="axisRow" fieldPosition="0"/>
    </format>
    <format dxfId="10627">
      <pivotArea dataOnly="0" labelOnly="1" fieldPosition="0">
        <references count="1">
          <reference field="19" count="11">
            <x v="0"/>
            <x v="1"/>
            <x v="2"/>
            <x v="3"/>
            <x v="4"/>
            <x v="5"/>
            <x v="7"/>
            <x v="8"/>
            <x v="9"/>
            <x v="10"/>
            <x v="11"/>
          </reference>
        </references>
      </pivotArea>
    </format>
    <format dxfId="10626">
      <pivotArea dataOnly="0" labelOnly="1" grandCol="1" outline="0" fieldPosition="0"/>
    </format>
    <format dxfId="10625">
      <pivotArea field="26" type="button" dataOnly="0" labelOnly="1" outline="0" axis="axisRow" fieldPosition="0"/>
    </format>
    <format dxfId="10624">
      <pivotArea dataOnly="0" labelOnly="1" fieldPosition="0">
        <references count="1">
          <reference field="19" count="11">
            <x v="0"/>
            <x v="1"/>
            <x v="2"/>
            <x v="3"/>
            <x v="4"/>
            <x v="5"/>
            <x v="7"/>
            <x v="8"/>
            <x v="9"/>
            <x v="10"/>
            <x v="11"/>
          </reference>
        </references>
      </pivotArea>
    </format>
    <format dxfId="10623">
      <pivotArea dataOnly="0" labelOnly="1" grandCol="1" outline="0" fieldPosition="0"/>
    </format>
    <format dxfId="10622">
      <pivotArea field="26" type="button" dataOnly="0" labelOnly="1" outline="0" axis="axisRow" fieldPosition="0"/>
    </format>
    <format dxfId="10621">
      <pivotArea dataOnly="0" labelOnly="1" fieldPosition="0">
        <references count="1">
          <reference field="19" count="11">
            <x v="0"/>
            <x v="1"/>
            <x v="2"/>
            <x v="3"/>
            <x v="4"/>
            <x v="5"/>
            <x v="7"/>
            <x v="8"/>
            <x v="9"/>
            <x v="10"/>
            <x v="11"/>
          </reference>
        </references>
      </pivotArea>
    </format>
    <format dxfId="10620">
      <pivotArea dataOnly="0" labelOnly="1" grandCol="1" outline="0" fieldPosition="0"/>
    </format>
    <format dxfId="10619">
      <pivotArea field="26" type="button" dataOnly="0" labelOnly="1" outline="0" axis="axisRow" fieldPosition="0"/>
    </format>
    <format dxfId="10618">
      <pivotArea dataOnly="0" labelOnly="1" fieldPosition="0">
        <references count="1">
          <reference field="19" count="11">
            <x v="0"/>
            <x v="1"/>
            <x v="2"/>
            <x v="3"/>
            <x v="4"/>
            <x v="5"/>
            <x v="7"/>
            <x v="8"/>
            <x v="9"/>
            <x v="10"/>
            <x v="11"/>
          </reference>
        </references>
      </pivotArea>
    </format>
    <format dxfId="10617">
      <pivotArea dataOnly="0" labelOnly="1" grandCol="1" outline="0" fieldPosition="0"/>
    </format>
    <format dxfId="10616">
      <pivotArea field="26" type="button" dataOnly="0" labelOnly="1" outline="0" axis="axisRow" fieldPosition="0"/>
    </format>
    <format dxfId="10615">
      <pivotArea dataOnly="0" labelOnly="1" fieldPosition="0">
        <references count="1">
          <reference field="19" count="11">
            <x v="0"/>
            <x v="1"/>
            <x v="2"/>
            <x v="3"/>
            <x v="4"/>
            <x v="5"/>
            <x v="7"/>
            <x v="8"/>
            <x v="9"/>
            <x v="10"/>
            <x v="11"/>
          </reference>
        </references>
      </pivotArea>
    </format>
    <format dxfId="10614">
      <pivotArea dataOnly="0" labelOnly="1" grandCol="1" outline="0" fieldPosition="0"/>
    </format>
    <format dxfId="10613">
      <pivotArea field="26" type="button" dataOnly="0" labelOnly="1" outline="0" axis="axisRow" fieldPosition="0"/>
    </format>
    <format dxfId="10612">
      <pivotArea dataOnly="0" labelOnly="1" fieldPosition="0">
        <references count="1">
          <reference field="19" count="11">
            <x v="0"/>
            <x v="1"/>
            <x v="2"/>
            <x v="3"/>
            <x v="4"/>
            <x v="5"/>
            <x v="7"/>
            <x v="8"/>
            <x v="9"/>
            <x v="10"/>
            <x v="11"/>
          </reference>
        </references>
      </pivotArea>
    </format>
    <format dxfId="10611">
      <pivotArea dataOnly="0" labelOnly="1" grandCol="1" outline="0" fieldPosition="0"/>
    </format>
    <format dxfId="10610">
      <pivotArea field="26" type="button" dataOnly="0" labelOnly="1" outline="0" axis="axisRow" fieldPosition="0"/>
    </format>
    <format dxfId="10609">
      <pivotArea dataOnly="0" labelOnly="1" fieldPosition="0">
        <references count="1">
          <reference field="19" count="11">
            <x v="0"/>
            <x v="1"/>
            <x v="2"/>
            <x v="3"/>
            <x v="4"/>
            <x v="5"/>
            <x v="7"/>
            <x v="8"/>
            <x v="9"/>
            <x v="10"/>
            <x v="11"/>
          </reference>
        </references>
      </pivotArea>
    </format>
    <format dxfId="10608">
      <pivotArea dataOnly="0" labelOnly="1" grandCol="1" outline="0" fieldPosition="0"/>
    </format>
    <format dxfId="10607">
      <pivotArea type="all" dataOnly="0" outline="0" fieldPosition="0"/>
    </format>
    <format dxfId="10606">
      <pivotArea outline="0" collapsedLevelsAreSubtotals="1" fieldPosition="0"/>
    </format>
    <format dxfId="10605">
      <pivotArea type="origin" dataOnly="0" labelOnly="1" outline="0" fieldPosition="0"/>
    </format>
    <format dxfId="10604">
      <pivotArea field="19" type="button" dataOnly="0" labelOnly="1" outline="0" axis="axisCol" fieldPosition="0"/>
    </format>
    <format dxfId="10603">
      <pivotArea type="topRight" dataOnly="0" labelOnly="1" outline="0" fieldPosition="0"/>
    </format>
    <format dxfId="10602">
      <pivotArea dataOnly="0" labelOnly="1" fieldPosition="0">
        <references count="1">
          <reference field="19" count="11">
            <x v="0"/>
            <x v="1"/>
            <x v="2"/>
            <x v="3"/>
            <x v="4"/>
            <x v="5"/>
            <x v="7"/>
            <x v="8"/>
            <x v="9"/>
            <x v="10"/>
            <x v="11"/>
          </reference>
        </references>
      </pivotArea>
    </format>
    <format dxfId="10601">
      <pivotArea grandRow="1" outline="0" collapsedLevelsAreSubtotals="1" fieldPosition="0"/>
    </format>
    <format dxfId="10600">
      <pivotArea dataOnly="0" labelOnly="1" grandRow="1" outline="0" fieldPosition="0"/>
    </format>
    <format dxfId="10599">
      <pivotArea field="26" type="button" dataOnly="0" labelOnly="1" outline="0" axis="axisRow" fieldPosition="0"/>
    </format>
    <format dxfId="10598">
      <pivotArea dataOnly="0" labelOnly="1" fieldPosition="0">
        <references count="1">
          <reference field="19" count="10">
            <x v="0"/>
            <x v="1"/>
            <x v="3"/>
            <x v="4"/>
            <x v="5"/>
            <x v="7"/>
            <x v="8"/>
            <x v="9"/>
            <x v="10"/>
            <x v="11"/>
          </reference>
        </references>
      </pivotArea>
    </format>
    <format dxfId="10597">
      <pivotArea dataOnly="0" labelOnly="1" grandCol="1" outline="0" fieldPosition="0"/>
    </format>
    <format dxfId="10596">
      <pivotArea dataOnly="0" labelOnly="1" fieldPosition="0">
        <references count="1">
          <reference field="26" count="0"/>
        </references>
      </pivotArea>
    </format>
    <format dxfId="10595">
      <pivotArea collapsedLevelsAreSubtotals="1" fieldPosition="0">
        <references count="1">
          <reference field="26" count="1">
            <x v="1"/>
          </reference>
        </references>
      </pivotArea>
    </format>
    <format dxfId="10594">
      <pivotArea collapsedLevelsAreSubtotals="1" fieldPosition="0">
        <references count="2">
          <reference field="13" count="0"/>
          <reference field="26" count="1" selected="0">
            <x v="1"/>
          </reference>
        </references>
      </pivotArea>
    </format>
    <format dxfId="10593">
      <pivotArea dataOnly="0" labelOnly="1" fieldPosition="0">
        <references count="1">
          <reference field="26" count="1">
            <x v="1"/>
          </reference>
        </references>
      </pivotArea>
    </format>
    <format dxfId="10592">
      <pivotArea dataOnly="0" labelOnly="1" fieldPosition="0">
        <references count="2">
          <reference field="13" count="0"/>
          <reference field="26" count="1" selected="0">
            <x v="1"/>
          </reference>
        </references>
      </pivotArea>
    </format>
    <format dxfId="10591">
      <pivotArea collapsedLevelsAreSubtotals="1" fieldPosition="0">
        <references count="1">
          <reference field="26" count="1">
            <x v="2"/>
          </reference>
        </references>
      </pivotArea>
    </format>
    <format dxfId="10590">
      <pivotArea collapsedLevelsAreSubtotals="1" fieldPosition="0">
        <references count="2">
          <reference field="13" count="0"/>
          <reference field="26" count="1" selected="0">
            <x v="2"/>
          </reference>
        </references>
      </pivotArea>
    </format>
    <format dxfId="10589">
      <pivotArea dataOnly="0" labelOnly="1" fieldPosition="0">
        <references count="1">
          <reference field="26" count="1">
            <x v="2"/>
          </reference>
        </references>
      </pivotArea>
    </format>
    <format dxfId="10588">
      <pivotArea dataOnly="0" labelOnly="1" fieldPosition="0">
        <references count="2">
          <reference field="13" count="0"/>
          <reference field="26" count="1" selected="0">
            <x v="2"/>
          </reference>
        </references>
      </pivotArea>
    </format>
    <format dxfId="10587">
      <pivotArea collapsedLevelsAreSubtotals="1" fieldPosition="0">
        <references count="1">
          <reference field="26" count="1">
            <x v="3"/>
          </reference>
        </references>
      </pivotArea>
    </format>
    <format dxfId="10586">
      <pivotArea collapsedLevelsAreSubtotals="1" fieldPosition="0">
        <references count="2">
          <reference field="13" count="0"/>
          <reference field="26" count="1" selected="0">
            <x v="3"/>
          </reference>
        </references>
      </pivotArea>
    </format>
    <format dxfId="10585">
      <pivotArea dataOnly="0" labelOnly="1" fieldPosition="0">
        <references count="1">
          <reference field="26" count="1">
            <x v="3"/>
          </reference>
        </references>
      </pivotArea>
    </format>
    <format dxfId="10584">
      <pivotArea dataOnly="0" labelOnly="1" fieldPosition="0">
        <references count="2">
          <reference field="13" count="0"/>
          <reference field="26" count="1" selected="0">
            <x v="3"/>
          </reference>
        </references>
      </pivotArea>
    </format>
    <format dxfId="10583">
      <pivotArea collapsedLevelsAreSubtotals="1" fieldPosition="0">
        <references count="1">
          <reference field="26" count="1">
            <x v="4"/>
          </reference>
        </references>
      </pivotArea>
    </format>
    <format dxfId="10582">
      <pivotArea collapsedLevelsAreSubtotals="1" fieldPosition="0">
        <references count="2">
          <reference field="13" count="0"/>
          <reference field="26" count="1" selected="0">
            <x v="4"/>
          </reference>
        </references>
      </pivotArea>
    </format>
    <format dxfId="10581">
      <pivotArea dataOnly="0" labelOnly="1" fieldPosition="0">
        <references count="1">
          <reference field="26" count="1">
            <x v="4"/>
          </reference>
        </references>
      </pivotArea>
    </format>
    <format dxfId="10580">
      <pivotArea dataOnly="0" labelOnly="1" fieldPosition="0">
        <references count="2">
          <reference field="13" count="0"/>
          <reference field="26" count="1" selected="0">
            <x v="4"/>
          </reference>
        </references>
      </pivotArea>
    </format>
    <format dxfId="10579">
      <pivotArea collapsedLevelsAreSubtotals="1" fieldPosition="0">
        <references count="1">
          <reference field="26" count="1">
            <x v="5"/>
          </reference>
        </references>
      </pivotArea>
    </format>
    <format dxfId="10578">
      <pivotArea collapsedLevelsAreSubtotals="1" fieldPosition="0">
        <references count="2">
          <reference field="13" count="0"/>
          <reference field="26" count="1" selected="0">
            <x v="5"/>
          </reference>
        </references>
      </pivotArea>
    </format>
    <format dxfId="10577">
      <pivotArea dataOnly="0" labelOnly="1" fieldPosition="0">
        <references count="1">
          <reference field="26" count="1">
            <x v="5"/>
          </reference>
        </references>
      </pivotArea>
    </format>
    <format dxfId="10576">
      <pivotArea dataOnly="0" labelOnly="1" fieldPosition="0">
        <references count="2">
          <reference field="13" count="0"/>
          <reference field="26" count="1" selected="0">
            <x v="5"/>
          </reference>
        </references>
      </pivotArea>
    </format>
    <format dxfId="10575">
      <pivotArea collapsedLevelsAreSubtotals="1" fieldPosition="0">
        <references count="1">
          <reference field="26" count="1">
            <x v="6"/>
          </reference>
        </references>
      </pivotArea>
    </format>
    <format dxfId="10574">
      <pivotArea collapsedLevelsAreSubtotals="1" fieldPosition="0">
        <references count="2">
          <reference field="13" count="0"/>
          <reference field="26" count="1" selected="0">
            <x v="6"/>
          </reference>
        </references>
      </pivotArea>
    </format>
    <format dxfId="10573">
      <pivotArea dataOnly="0" labelOnly="1" fieldPosition="0">
        <references count="1">
          <reference field="26" count="1">
            <x v="6"/>
          </reference>
        </references>
      </pivotArea>
    </format>
    <format dxfId="10572">
      <pivotArea dataOnly="0" labelOnly="1" fieldPosition="0">
        <references count="2">
          <reference field="13" count="0"/>
          <reference field="26" count="1" selected="0">
            <x v="6"/>
          </reference>
        </references>
      </pivotArea>
    </format>
    <format dxfId="10571">
      <pivotArea collapsedLevelsAreSubtotals="1" fieldPosition="0">
        <references count="1">
          <reference field="26" count="1">
            <x v="7"/>
          </reference>
        </references>
      </pivotArea>
    </format>
    <format dxfId="10570">
      <pivotArea collapsedLevelsAreSubtotals="1" fieldPosition="0">
        <references count="2">
          <reference field="13" count="0"/>
          <reference field="26" count="1" selected="0">
            <x v="7"/>
          </reference>
        </references>
      </pivotArea>
    </format>
    <format dxfId="10569">
      <pivotArea dataOnly="0" labelOnly="1" fieldPosition="0">
        <references count="1">
          <reference field="26" count="1">
            <x v="7"/>
          </reference>
        </references>
      </pivotArea>
    </format>
    <format dxfId="10568">
      <pivotArea dataOnly="0" labelOnly="1" fieldPosition="0">
        <references count="2">
          <reference field="13" count="0"/>
          <reference field="26" count="1" selected="0">
            <x v="7"/>
          </reference>
        </references>
      </pivotArea>
    </format>
    <format dxfId="10567">
      <pivotArea collapsedLevelsAreSubtotals="1" fieldPosition="0">
        <references count="1">
          <reference field="26" count="1">
            <x v="8"/>
          </reference>
        </references>
      </pivotArea>
    </format>
    <format dxfId="10566">
      <pivotArea collapsedLevelsAreSubtotals="1" fieldPosition="0">
        <references count="2">
          <reference field="13" count="0"/>
          <reference field="26" count="1" selected="0">
            <x v="8"/>
          </reference>
        </references>
      </pivotArea>
    </format>
    <format dxfId="10565">
      <pivotArea dataOnly="0" labelOnly="1" fieldPosition="0">
        <references count="1">
          <reference field="26" count="1">
            <x v="8"/>
          </reference>
        </references>
      </pivotArea>
    </format>
    <format dxfId="10564">
      <pivotArea dataOnly="0" labelOnly="1" fieldPosition="0">
        <references count="2">
          <reference field="13" count="0"/>
          <reference field="26" count="1" selected="0">
            <x v="8"/>
          </reference>
        </references>
      </pivotArea>
    </format>
    <format dxfId="10563">
      <pivotArea collapsedLevelsAreSubtotals="1" fieldPosition="0">
        <references count="1">
          <reference field="26" count="1">
            <x v="9"/>
          </reference>
        </references>
      </pivotArea>
    </format>
    <format dxfId="10562">
      <pivotArea collapsedLevelsAreSubtotals="1" fieldPosition="0">
        <references count="2">
          <reference field="13" count="0"/>
          <reference field="26" count="1" selected="0">
            <x v="9"/>
          </reference>
        </references>
      </pivotArea>
    </format>
    <format dxfId="10561">
      <pivotArea dataOnly="0" labelOnly="1" fieldPosition="0">
        <references count="1">
          <reference field="26" count="1">
            <x v="9"/>
          </reference>
        </references>
      </pivotArea>
    </format>
    <format dxfId="10560">
      <pivotArea dataOnly="0" labelOnly="1" fieldPosition="0">
        <references count="2">
          <reference field="13" count="0"/>
          <reference field="26" count="1" selected="0">
            <x v="9"/>
          </reference>
        </references>
      </pivotArea>
    </format>
    <format dxfId="10559">
      <pivotArea collapsedLevelsAreSubtotals="1" fieldPosition="0">
        <references count="1">
          <reference field="26" count="1">
            <x v="10"/>
          </reference>
        </references>
      </pivotArea>
    </format>
    <format dxfId="10558">
      <pivotArea collapsedLevelsAreSubtotals="1" fieldPosition="0">
        <references count="2">
          <reference field="13" count="0"/>
          <reference field="26" count="1" selected="0">
            <x v="10"/>
          </reference>
        </references>
      </pivotArea>
    </format>
    <format dxfId="10557">
      <pivotArea dataOnly="0" labelOnly="1" fieldPosition="0">
        <references count="1">
          <reference field="26" count="1">
            <x v="10"/>
          </reference>
        </references>
      </pivotArea>
    </format>
    <format dxfId="10556">
      <pivotArea dataOnly="0" labelOnly="1" fieldPosition="0">
        <references count="2">
          <reference field="13" count="0"/>
          <reference field="26" count="1" selected="0">
            <x v="10"/>
          </reference>
        </references>
      </pivotArea>
    </format>
    <format dxfId="10555">
      <pivotArea collapsedLevelsAreSubtotals="1" fieldPosition="0">
        <references count="1">
          <reference field="26" count="1">
            <x v="0"/>
          </reference>
        </references>
      </pivotArea>
    </format>
    <format dxfId="10554">
      <pivotArea collapsedLevelsAreSubtotals="1" fieldPosition="0">
        <references count="2">
          <reference field="13" count="0"/>
          <reference field="26" count="1" selected="0">
            <x v="0"/>
          </reference>
        </references>
      </pivotArea>
    </format>
    <format dxfId="10553">
      <pivotArea dataOnly="0" labelOnly="1" fieldPosition="0">
        <references count="1">
          <reference field="26" count="1">
            <x v="0"/>
          </reference>
        </references>
      </pivotArea>
    </format>
    <format dxfId="10552">
      <pivotArea dataOnly="0" labelOnly="1" fieldPosition="0">
        <references count="2">
          <reference field="13" count="0"/>
          <reference field="26" count="1" selected="0">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7:U42" firstHeaderRow="1" firstDataRow="2" firstDataCol="1" rowPageCount="1" colPageCount="1"/>
  <pivotFields count="39">
    <pivotField showAll="0" defaultSubtota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Row" showAll="0">
      <items count="15">
        <item h="1" x="8"/>
        <item h="1" x="0"/>
        <item h="1" m="1" x="12"/>
        <item x="4"/>
        <item x="5"/>
        <item h="1" x="3"/>
        <item h="1" m="1" x="9"/>
        <item h="1" m="1" x="11"/>
        <item h="1" m="1" x="10"/>
        <item h="1" m="1" x="13"/>
        <item h="1" x="2"/>
        <item h="1" x="6"/>
        <item h="1" x="7"/>
        <item h="1" x="1"/>
        <item t="default"/>
      </items>
    </pivotField>
    <pivotField showAll="0"/>
    <pivotField showAll="0"/>
    <pivotField showAll="0"/>
    <pivotField showAll="0"/>
    <pivotField showAll="0"/>
    <pivotField showAll="0" defaultSubtotal="0"/>
    <pivotField showAll="0" defaultSubtotal="0"/>
    <pivotField axis="axisCol" dataField="1" showAll="0">
      <items count="26">
        <item x="7"/>
        <item m="1" x="22"/>
        <item x="2"/>
        <item x="17"/>
        <item x="4"/>
        <item x="8"/>
        <item x="11"/>
        <item m="1" x="21"/>
        <item x="9"/>
        <item x="20"/>
        <item x="18"/>
        <item m="1" x="24"/>
        <item x="19"/>
        <item x="13"/>
        <item x="3"/>
        <item x="1"/>
        <item x="10"/>
        <item x="0"/>
        <item x="5"/>
        <item x="6"/>
        <item x="12"/>
        <item x="14"/>
        <item x="15"/>
        <item m="1" x="23"/>
        <item x="16"/>
        <item t="default"/>
      </items>
    </pivotField>
    <pivotField showAll="0"/>
    <pivotField showAll="0"/>
    <pivotField showAll="0"/>
    <pivotField showAll="0">
      <items count="16">
        <item x="0"/>
        <item x="1"/>
        <item x="3"/>
        <item m="1" x="14"/>
        <item x="4"/>
        <item m="1" x="13"/>
        <item x="5"/>
        <item x="6"/>
        <item x="7"/>
        <item x="8"/>
        <item x="9"/>
        <item x="10"/>
        <item x="12"/>
        <item x="11"/>
        <item x="2"/>
        <item t="default"/>
      </items>
    </pivotField>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6"/>
    <field x="13"/>
  </rowFields>
  <rowItems count="34">
    <i>
      <x/>
    </i>
    <i r="1">
      <x v="3"/>
    </i>
    <i r="1">
      <x v="4"/>
    </i>
    <i>
      <x v="1"/>
    </i>
    <i r="1">
      <x v="3"/>
    </i>
    <i r="1">
      <x v="4"/>
    </i>
    <i>
      <x v="2"/>
    </i>
    <i r="1">
      <x v="3"/>
    </i>
    <i r="1">
      <x v="4"/>
    </i>
    <i>
      <x v="3"/>
    </i>
    <i r="1">
      <x v="3"/>
    </i>
    <i r="1">
      <x v="4"/>
    </i>
    <i>
      <x v="4"/>
    </i>
    <i r="1">
      <x v="3"/>
    </i>
    <i r="1">
      <x v="4"/>
    </i>
    <i>
      <x v="5"/>
    </i>
    <i r="1">
      <x v="3"/>
    </i>
    <i r="1">
      <x v="4"/>
    </i>
    <i>
      <x v="6"/>
    </i>
    <i r="1">
      <x v="3"/>
    </i>
    <i r="1">
      <x v="4"/>
    </i>
    <i>
      <x v="7"/>
    </i>
    <i r="1">
      <x v="3"/>
    </i>
    <i r="1">
      <x v="4"/>
    </i>
    <i>
      <x v="8"/>
    </i>
    <i r="1">
      <x v="3"/>
    </i>
    <i r="1">
      <x v="4"/>
    </i>
    <i>
      <x v="9"/>
    </i>
    <i r="1">
      <x v="3"/>
    </i>
    <i r="1">
      <x v="4"/>
    </i>
    <i>
      <x v="10"/>
    </i>
    <i r="1">
      <x v="3"/>
    </i>
    <i r="1">
      <x v="4"/>
    </i>
    <i t="grand">
      <x/>
    </i>
  </rowItems>
  <colFields count="1">
    <field x="21"/>
  </colFields>
  <colItems count="20">
    <i>
      <x/>
    </i>
    <i>
      <x v="2"/>
    </i>
    <i>
      <x v="3"/>
    </i>
    <i>
      <x v="4"/>
    </i>
    <i>
      <x v="5"/>
    </i>
    <i>
      <x v="6"/>
    </i>
    <i>
      <x v="9"/>
    </i>
    <i>
      <x v="10"/>
    </i>
    <i>
      <x v="12"/>
    </i>
    <i>
      <x v="13"/>
    </i>
    <i>
      <x v="14"/>
    </i>
    <i>
      <x v="15"/>
    </i>
    <i>
      <x v="16"/>
    </i>
    <i>
      <x v="18"/>
    </i>
    <i>
      <x v="19"/>
    </i>
    <i>
      <x v="20"/>
    </i>
    <i>
      <x v="21"/>
    </i>
    <i>
      <x v="22"/>
    </i>
    <i>
      <x v="24"/>
    </i>
    <i t="grand">
      <x/>
    </i>
  </colItems>
  <pageFields count="1">
    <pageField fld="12" hier="-1"/>
  </pageFields>
  <dataFields count="1">
    <dataField name="Count of JABATAN FUNGSIONAL TERTENTU" fld="21" subtotal="count" baseField="0" baseItem="0"/>
  </dataFields>
  <formats count="118">
    <format dxfId="10551">
      <pivotArea field="26" type="button" dataOnly="0" labelOnly="1" outline="0" axis="axisRow" fieldPosition="0"/>
    </format>
    <format dxfId="10550">
      <pivotArea dataOnly="0" labelOnly="1" grandCol="1" outline="0" fieldPosition="0"/>
    </format>
    <format dxfId="10549">
      <pivotArea field="26" type="button" dataOnly="0" labelOnly="1" outline="0" axis="axisRow" fieldPosition="0"/>
    </format>
    <format dxfId="10548">
      <pivotArea dataOnly="0" labelOnly="1" grandCol="1" outline="0" fieldPosition="0"/>
    </format>
    <format dxfId="10547">
      <pivotArea type="all" dataOnly="0" outline="0" fieldPosition="0"/>
    </format>
    <format dxfId="10546">
      <pivotArea outline="0" collapsedLevelsAreSubtotals="1" fieldPosition="0"/>
    </format>
    <format dxfId="10545">
      <pivotArea type="origin" dataOnly="0" labelOnly="1" outline="0" fieldPosition="0"/>
    </format>
    <format dxfId="10544">
      <pivotArea field="25" type="button" dataOnly="0" labelOnly="1" outline="0"/>
    </format>
    <format dxfId="10543">
      <pivotArea type="topRight" dataOnly="0" labelOnly="1" outline="0" fieldPosition="0"/>
    </format>
    <format dxfId="10542">
      <pivotArea field="26" type="button" dataOnly="0" labelOnly="1" outline="0" axis="axisRow" fieldPosition="0"/>
    </format>
    <format dxfId="10541">
      <pivotArea dataOnly="0" labelOnly="1" fieldPosition="0">
        <references count="1">
          <reference field="26" count="0"/>
        </references>
      </pivotArea>
    </format>
    <format dxfId="10540">
      <pivotArea dataOnly="0" labelOnly="1" grandRow="1" outline="0" fieldPosition="0"/>
    </format>
    <format dxfId="10539">
      <pivotArea dataOnly="0" labelOnly="1" grandCol="1" outline="0" fieldPosition="0"/>
    </format>
    <format dxfId="10538">
      <pivotArea type="all" dataOnly="0" outline="0" fieldPosition="0"/>
    </format>
    <format dxfId="10537">
      <pivotArea outline="0" collapsedLevelsAreSubtotals="1" fieldPosition="0"/>
    </format>
    <format dxfId="10536">
      <pivotArea field="25" type="button" dataOnly="0" labelOnly="1" outline="0"/>
    </format>
    <format dxfId="10535">
      <pivotArea type="topRight" dataOnly="0" labelOnly="1" outline="0" fieldPosition="0"/>
    </format>
    <format dxfId="10534">
      <pivotArea field="26" type="button" dataOnly="0" labelOnly="1" outline="0" axis="axisRow" fieldPosition="0"/>
    </format>
    <format dxfId="10533">
      <pivotArea dataOnly="0" labelOnly="1" fieldPosition="0">
        <references count="1">
          <reference field="26" count="0"/>
        </references>
      </pivotArea>
    </format>
    <format dxfId="10532">
      <pivotArea dataOnly="0" labelOnly="1" grandRow="1" outline="0" fieldPosition="0"/>
    </format>
    <format dxfId="10531">
      <pivotArea dataOnly="0" labelOnly="1" grandCol="1" outline="0" fieldPosition="0"/>
    </format>
    <format dxfId="10530">
      <pivotArea field="25" type="button" dataOnly="0" labelOnly="1" outline="0"/>
    </format>
    <format dxfId="10529">
      <pivotArea type="topRight" dataOnly="0" labelOnly="1" outline="0" fieldPosition="0"/>
    </format>
    <format dxfId="10528">
      <pivotArea field="25" type="button" dataOnly="0" labelOnly="1" outline="0"/>
    </format>
    <format dxfId="10527">
      <pivotArea type="topRight" dataOnly="0" labelOnly="1" outline="0" fieldPosition="0"/>
    </format>
    <format dxfId="10526">
      <pivotArea grandCol="1" outline="0" collapsedLevelsAreSubtotals="1" fieldPosition="0"/>
    </format>
    <format dxfId="10525">
      <pivotArea outline="0" collapsedLevelsAreSubtotals="1" fieldPosition="0"/>
    </format>
    <format dxfId="10524">
      <pivotArea field="26" type="button" dataOnly="0" labelOnly="1" outline="0" axis="axisRow" fieldPosition="0"/>
    </format>
    <format dxfId="10523">
      <pivotArea dataOnly="0" labelOnly="1" fieldPosition="0">
        <references count="1">
          <reference field="26" count="0"/>
        </references>
      </pivotArea>
    </format>
    <format dxfId="10522">
      <pivotArea dataOnly="0" labelOnly="1" grandRow="1" outline="0" fieldPosition="0"/>
    </format>
    <format dxfId="10521">
      <pivotArea dataOnly="0" labelOnly="1" grandCol="1" outline="0" fieldPosition="0"/>
    </format>
    <format dxfId="10520">
      <pivotArea grandCol="1" outline="0" collapsedLevelsAreSubtotals="1" fieldPosition="0"/>
    </format>
    <format dxfId="10519">
      <pivotArea outline="0" collapsedLevelsAreSubtotals="1" fieldPosition="0"/>
    </format>
    <format dxfId="10518">
      <pivotArea field="25" type="button" dataOnly="0" labelOnly="1" outline="0"/>
    </format>
    <format dxfId="10517">
      <pivotArea type="topRight" dataOnly="0" labelOnly="1" outline="0" fieldPosition="0"/>
    </format>
    <format dxfId="10516">
      <pivotArea dataOnly="0" labelOnly="1" grandCol="1" outline="0" fieldPosition="0"/>
    </format>
    <format dxfId="10515">
      <pivotArea outline="0" collapsedLevelsAreSubtotals="1" fieldPosition="0"/>
    </format>
    <format dxfId="10514">
      <pivotArea dataOnly="0" labelOnly="1" fieldPosition="0">
        <references count="1">
          <reference field="26" count="0"/>
        </references>
      </pivotArea>
    </format>
    <format dxfId="10513">
      <pivotArea dataOnly="0" labelOnly="1" grandRow="1" outline="0" fieldPosition="0"/>
    </format>
    <format dxfId="10512">
      <pivotArea field="26" type="button" dataOnly="0" labelOnly="1" outline="0" axis="axisRow" fieldPosition="0"/>
    </format>
    <format dxfId="10511">
      <pivotArea dataOnly="0" labelOnly="1" grandCol="1" outline="0" fieldPosition="0"/>
    </format>
    <format dxfId="10510">
      <pivotArea field="26" type="button" dataOnly="0" labelOnly="1" outline="0" axis="axisRow" fieldPosition="0"/>
    </format>
    <format dxfId="10509">
      <pivotArea dataOnly="0" labelOnly="1" fieldPosition="0">
        <references count="1">
          <reference field="26" count="0"/>
        </references>
      </pivotArea>
    </format>
    <format dxfId="10508">
      <pivotArea type="all" dataOnly="0" outline="0" fieldPosition="0"/>
    </format>
    <format dxfId="10507">
      <pivotArea outline="0" collapsedLevelsAreSubtotals="1" fieldPosition="0"/>
    </format>
    <format dxfId="10506">
      <pivotArea type="origin" dataOnly="0" labelOnly="1" outline="0" fieldPosition="0"/>
    </format>
    <format dxfId="10505">
      <pivotArea field="25" type="button" dataOnly="0" labelOnly="1" outline="0"/>
    </format>
    <format dxfId="10504">
      <pivotArea type="topRight" dataOnly="0" labelOnly="1" outline="0" fieldPosition="0"/>
    </format>
    <format dxfId="10503">
      <pivotArea field="26" type="button" dataOnly="0" labelOnly="1" outline="0" axis="axisRow" fieldPosition="0"/>
    </format>
    <format dxfId="10502">
      <pivotArea dataOnly="0" labelOnly="1" fieldPosition="0">
        <references count="1">
          <reference field="26" count="0"/>
        </references>
      </pivotArea>
    </format>
    <format dxfId="10501">
      <pivotArea dataOnly="0" labelOnly="1" grandRow="1" outline="0" fieldPosition="0"/>
    </format>
    <format dxfId="10500">
      <pivotArea dataOnly="0" labelOnly="1" grandCol="1" outline="0" fieldPosition="0"/>
    </format>
    <format dxfId="10499">
      <pivotArea field="26" type="button" dataOnly="0" labelOnly="1" outline="0" axis="axisRow" fieldPosition="0"/>
    </format>
    <format dxfId="10498">
      <pivotArea dataOnly="0" labelOnly="1" fieldPosition="0">
        <references count="1">
          <reference field="21" count="0"/>
        </references>
      </pivotArea>
    </format>
    <format dxfId="10497">
      <pivotArea dataOnly="0" labelOnly="1" grandCol="1" outline="0" fieldPosition="0"/>
    </format>
    <format dxfId="10496">
      <pivotArea field="26" type="button" dataOnly="0" labelOnly="1" outline="0" axis="axisRow" fieldPosition="0"/>
    </format>
    <format dxfId="10495">
      <pivotArea dataOnly="0" labelOnly="1" fieldPosition="0">
        <references count="1">
          <reference field="21" count="0"/>
        </references>
      </pivotArea>
    </format>
    <format dxfId="10494">
      <pivotArea dataOnly="0" labelOnly="1" grandCol="1" outline="0" fieldPosition="0"/>
    </format>
    <format dxfId="10493">
      <pivotArea field="26" type="button" dataOnly="0" labelOnly="1" outline="0" axis="axisRow" fieldPosition="0"/>
    </format>
    <format dxfId="10492">
      <pivotArea dataOnly="0" labelOnly="1" fieldPosition="0">
        <references count="1">
          <reference field="21" count="0"/>
        </references>
      </pivotArea>
    </format>
    <format dxfId="10491">
      <pivotArea dataOnly="0" labelOnly="1" grandCol="1" outline="0" fieldPosition="0"/>
    </format>
    <format dxfId="10490">
      <pivotArea type="all" dataOnly="0" outline="0" fieldPosition="0"/>
    </format>
    <format dxfId="10489">
      <pivotArea outline="0" collapsedLevelsAreSubtotals="1" fieldPosition="0"/>
    </format>
    <format dxfId="10488">
      <pivotArea type="origin" dataOnly="0" labelOnly="1" outline="0" fieldPosition="0"/>
    </format>
    <format dxfId="10487">
      <pivotArea field="21" type="button" dataOnly="0" labelOnly="1" outline="0" axis="axisCol" fieldPosition="0"/>
    </format>
    <format dxfId="10486">
      <pivotArea type="topRight" dataOnly="0" labelOnly="1" outline="0" fieldPosition="0"/>
    </format>
    <format dxfId="10485">
      <pivotArea field="26" type="button" dataOnly="0" labelOnly="1" outline="0" axis="axisRow" fieldPosition="0"/>
    </format>
    <format dxfId="10484">
      <pivotArea dataOnly="0" labelOnly="1" fieldPosition="0">
        <references count="1">
          <reference field="21" count="18">
            <x v="0"/>
            <x v="1"/>
            <x v="2"/>
            <x v="4"/>
            <x v="5"/>
            <x v="6"/>
            <x v="9"/>
            <x v="10"/>
            <x v="12"/>
            <x v="13"/>
            <x v="14"/>
            <x v="15"/>
            <x v="16"/>
            <x v="18"/>
            <x v="19"/>
            <x v="20"/>
            <x v="21"/>
            <x v="22"/>
          </reference>
        </references>
      </pivotArea>
    </format>
    <format dxfId="10483">
      <pivotArea dataOnly="0" labelOnly="1" grandCol="1" outline="0" fieldPosition="0"/>
    </format>
    <format dxfId="10482">
      <pivotArea grandRow="1" outline="0" collapsedLevelsAreSubtotals="1" fieldPosition="0"/>
    </format>
    <format dxfId="10481">
      <pivotArea dataOnly="0" labelOnly="1" grandRow="1" outline="0" fieldPosition="0"/>
    </format>
    <format dxfId="10480">
      <pivotArea dataOnly="0" labelOnly="1" fieldPosition="0">
        <references count="1">
          <reference field="26" count="0"/>
        </references>
      </pivotArea>
    </format>
    <format dxfId="10479">
      <pivotArea collapsedLevelsAreSubtotals="1" fieldPosition="0">
        <references count="1">
          <reference field="26" count="1">
            <x v="1"/>
          </reference>
        </references>
      </pivotArea>
    </format>
    <format dxfId="10478">
      <pivotArea collapsedLevelsAreSubtotals="1" fieldPosition="0">
        <references count="2">
          <reference field="13" count="0"/>
          <reference field="26" count="1" selected="0">
            <x v="1"/>
          </reference>
        </references>
      </pivotArea>
    </format>
    <format dxfId="10477">
      <pivotArea dataOnly="0" labelOnly="1" fieldPosition="0">
        <references count="1">
          <reference field="26" count="1">
            <x v="1"/>
          </reference>
        </references>
      </pivotArea>
    </format>
    <format dxfId="10476">
      <pivotArea dataOnly="0" labelOnly="1" fieldPosition="0">
        <references count="2">
          <reference field="13" count="0"/>
          <reference field="26" count="1" selected="0">
            <x v="1"/>
          </reference>
        </references>
      </pivotArea>
    </format>
    <format dxfId="10475">
      <pivotArea collapsedLevelsAreSubtotals="1" fieldPosition="0">
        <references count="1">
          <reference field="26" count="1">
            <x v="2"/>
          </reference>
        </references>
      </pivotArea>
    </format>
    <format dxfId="10474">
      <pivotArea collapsedLevelsAreSubtotals="1" fieldPosition="0">
        <references count="2">
          <reference field="13" count="0"/>
          <reference field="26" count="1" selected="0">
            <x v="2"/>
          </reference>
        </references>
      </pivotArea>
    </format>
    <format dxfId="10473">
      <pivotArea dataOnly="0" labelOnly="1" fieldPosition="0">
        <references count="1">
          <reference field="26" count="1">
            <x v="2"/>
          </reference>
        </references>
      </pivotArea>
    </format>
    <format dxfId="10472">
      <pivotArea dataOnly="0" labelOnly="1" fieldPosition="0">
        <references count="2">
          <reference field="13" count="0"/>
          <reference field="26" count="1" selected="0">
            <x v="2"/>
          </reference>
        </references>
      </pivotArea>
    </format>
    <format dxfId="10471">
      <pivotArea collapsedLevelsAreSubtotals="1" fieldPosition="0">
        <references count="1">
          <reference field="26" count="1">
            <x v="3"/>
          </reference>
        </references>
      </pivotArea>
    </format>
    <format dxfId="10470">
      <pivotArea collapsedLevelsAreSubtotals="1" fieldPosition="0">
        <references count="2">
          <reference field="13" count="0"/>
          <reference field="26" count="1" selected="0">
            <x v="3"/>
          </reference>
        </references>
      </pivotArea>
    </format>
    <format dxfId="10469">
      <pivotArea dataOnly="0" labelOnly="1" fieldPosition="0">
        <references count="1">
          <reference field="26" count="1">
            <x v="3"/>
          </reference>
        </references>
      </pivotArea>
    </format>
    <format dxfId="10468">
      <pivotArea dataOnly="0" labelOnly="1" fieldPosition="0">
        <references count="2">
          <reference field="13" count="0"/>
          <reference field="26" count="1" selected="0">
            <x v="3"/>
          </reference>
        </references>
      </pivotArea>
    </format>
    <format dxfId="10467">
      <pivotArea collapsedLevelsAreSubtotals="1" fieldPosition="0">
        <references count="1">
          <reference field="26" count="1">
            <x v="4"/>
          </reference>
        </references>
      </pivotArea>
    </format>
    <format dxfId="10466">
      <pivotArea collapsedLevelsAreSubtotals="1" fieldPosition="0">
        <references count="2">
          <reference field="13" count="0"/>
          <reference field="26" count="1" selected="0">
            <x v="4"/>
          </reference>
        </references>
      </pivotArea>
    </format>
    <format dxfId="10465">
      <pivotArea dataOnly="0" labelOnly="1" fieldPosition="0">
        <references count="1">
          <reference field="26" count="1">
            <x v="4"/>
          </reference>
        </references>
      </pivotArea>
    </format>
    <format dxfId="10464">
      <pivotArea dataOnly="0" labelOnly="1" fieldPosition="0">
        <references count="2">
          <reference field="13" count="0"/>
          <reference field="26" count="1" selected="0">
            <x v="4"/>
          </reference>
        </references>
      </pivotArea>
    </format>
    <format dxfId="10463">
      <pivotArea collapsedLevelsAreSubtotals="1" fieldPosition="0">
        <references count="1">
          <reference field="26" count="1">
            <x v="5"/>
          </reference>
        </references>
      </pivotArea>
    </format>
    <format dxfId="10462">
      <pivotArea collapsedLevelsAreSubtotals="1" fieldPosition="0">
        <references count="2">
          <reference field="13" count="0"/>
          <reference field="26" count="1" selected="0">
            <x v="5"/>
          </reference>
        </references>
      </pivotArea>
    </format>
    <format dxfId="10461">
      <pivotArea dataOnly="0" labelOnly="1" fieldPosition="0">
        <references count="1">
          <reference field="26" count="1">
            <x v="5"/>
          </reference>
        </references>
      </pivotArea>
    </format>
    <format dxfId="10460">
      <pivotArea dataOnly="0" labelOnly="1" fieldPosition="0">
        <references count="2">
          <reference field="13" count="0"/>
          <reference field="26" count="1" selected="0">
            <x v="5"/>
          </reference>
        </references>
      </pivotArea>
    </format>
    <format dxfId="10459">
      <pivotArea collapsedLevelsAreSubtotals="1" fieldPosition="0">
        <references count="1">
          <reference field="26" count="1">
            <x v="6"/>
          </reference>
        </references>
      </pivotArea>
    </format>
    <format dxfId="10458">
      <pivotArea collapsedLevelsAreSubtotals="1" fieldPosition="0">
        <references count="2">
          <reference field="13" count="0"/>
          <reference field="26" count="1" selected="0">
            <x v="6"/>
          </reference>
        </references>
      </pivotArea>
    </format>
    <format dxfId="10457">
      <pivotArea dataOnly="0" labelOnly="1" fieldPosition="0">
        <references count="1">
          <reference field="26" count="1">
            <x v="6"/>
          </reference>
        </references>
      </pivotArea>
    </format>
    <format dxfId="10456">
      <pivotArea dataOnly="0" labelOnly="1" fieldPosition="0">
        <references count="2">
          <reference field="13" count="0"/>
          <reference field="26" count="1" selected="0">
            <x v="6"/>
          </reference>
        </references>
      </pivotArea>
    </format>
    <format dxfId="10455">
      <pivotArea collapsedLevelsAreSubtotals="1" fieldPosition="0">
        <references count="1">
          <reference field="26" count="1">
            <x v="7"/>
          </reference>
        </references>
      </pivotArea>
    </format>
    <format dxfId="10454">
      <pivotArea collapsedLevelsAreSubtotals="1" fieldPosition="0">
        <references count="2">
          <reference field="13" count="0"/>
          <reference field="26" count="1" selected="0">
            <x v="7"/>
          </reference>
        </references>
      </pivotArea>
    </format>
    <format dxfId="10453">
      <pivotArea dataOnly="0" labelOnly="1" fieldPosition="0">
        <references count="1">
          <reference field="26" count="1">
            <x v="7"/>
          </reference>
        </references>
      </pivotArea>
    </format>
    <format dxfId="10452">
      <pivotArea dataOnly="0" labelOnly="1" fieldPosition="0">
        <references count="2">
          <reference field="13" count="0"/>
          <reference field="26" count="1" selected="0">
            <x v="7"/>
          </reference>
        </references>
      </pivotArea>
    </format>
    <format dxfId="10451">
      <pivotArea collapsedLevelsAreSubtotals="1" fieldPosition="0">
        <references count="1">
          <reference field="26" count="1">
            <x v="8"/>
          </reference>
        </references>
      </pivotArea>
    </format>
    <format dxfId="10450">
      <pivotArea collapsedLevelsAreSubtotals="1" fieldPosition="0">
        <references count="2">
          <reference field="13" count="0"/>
          <reference field="26" count="1" selected="0">
            <x v="8"/>
          </reference>
        </references>
      </pivotArea>
    </format>
    <format dxfId="10449">
      <pivotArea dataOnly="0" labelOnly="1" fieldPosition="0">
        <references count="1">
          <reference field="26" count="1">
            <x v="8"/>
          </reference>
        </references>
      </pivotArea>
    </format>
    <format dxfId="10448">
      <pivotArea dataOnly="0" labelOnly="1" fieldPosition="0">
        <references count="2">
          <reference field="13" count="0"/>
          <reference field="26" count="1" selected="0">
            <x v="8"/>
          </reference>
        </references>
      </pivotArea>
    </format>
    <format dxfId="10447">
      <pivotArea collapsedLevelsAreSubtotals="1" fieldPosition="0">
        <references count="1">
          <reference field="26" count="1">
            <x v="9"/>
          </reference>
        </references>
      </pivotArea>
    </format>
    <format dxfId="10446">
      <pivotArea collapsedLevelsAreSubtotals="1" fieldPosition="0">
        <references count="2">
          <reference field="13" count="0"/>
          <reference field="26" count="1" selected="0">
            <x v="9"/>
          </reference>
        </references>
      </pivotArea>
    </format>
    <format dxfId="10445">
      <pivotArea dataOnly="0" labelOnly="1" fieldPosition="0">
        <references count="1">
          <reference field="26" count="1">
            <x v="9"/>
          </reference>
        </references>
      </pivotArea>
    </format>
    <format dxfId="10444">
      <pivotArea dataOnly="0" labelOnly="1" fieldPosition="0">
        <references count="2">
          <reference field="13" count="0"/>
          <reference field="26" count="1" selected="0">
            <x v="9"/>
          </reference>
        </references>
      </pivotArea>
    </format>
    <format dxfId="10443">
      <pivotArea collapsedLevelsAreSubtotals="1" fieldPosition="0">
        <references count="1">
          <reference field="26" count="1">
            <x v="10"/>
          </reference>
        </references>
      </pivotArea>
    </format>
    <format dxfId="10442">
      <pivotArea collapsedLevelsAreSubtotals="1" fieldPosition="0">
        <references count="2">
          <reference field="13" count="0"/>
          <reference field="26" count="1" selected="0">
            <x v="10"/>
          </reference>
        </references>
      </pivotArea>
    </format>
    <format dxfId="10441">
      <pivotArea dataOnly="0" labelOnly="1" fieldPosition="0">
        <references count="1">
          <reference field="26" count="1">
            <x v="10"/>
          </reference>
        </references>
      </pivotArea>
    </format>
    <format dxfId="10440">
      <pivotArea dataOnly="0" labelOnly="1" fieldPosition="0">
        <references count="2">
          <reference field="13" count="0"/>
          <reference field="26" count="1" selected="0">
            <x v="10"/>
          </reference>
        </references>
      </pivotArea>
    </format>
    <format dxfId="10439">
      <pivotArea collapsedLevelsAreSubtotals="1" fieldPosition="0">
        <references count="1">
          <reference field="26" count="1">
            <x v="0"/>
          </reference>
        </references>
      </pivotArea>
    </format>
    <format dxfId="10438">
      <pivotArea collapsedLevelsAreSubtotals="1" fieldPosition="0">
        <references count="2">
          <reference field="13" count="0"/>
          <reference field="26" count="1" selected="0">
            <x v="0"/>
          </reference>
        </references>
      </pivotArea>
    </format>
    <format dxfId="10437">
      <pivotArea dataOnly="0" labelOnly="1" fieldPosition="0">
        <references count="1">
          <reference field="26" count="1">
            <x v="0"/>
          </reference>
        </references>
      </pivotArea>
    </format>
    <format dxfId="10436">
      <pivotArea dataOnly="0" labelOnly="1" fieldPosition="0">
        <references count="2">
          <reference field="13" count="0"/>
          <reference field="26" count="1" selected="0">
            <x v="0"/>
          </reference>
        </references>
      </pivotArea>
    </format>
    <format dxfId="10435">
      <pivotArea dataOnly="0" labelOnly="1" fieldPosition="0">
        <references count="1">
          <reference field="21" count="1">
            <x v="3"/>
          </reference>
        </references>
      </pivotArea>
    </format>
    <format dxfId="10434">
      <pivotArea dataOnly="0" labelOnly="1" fieldPosition="0">
        <references count="1">
          <reference field="21" count="1">
            <x v="24"/>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7:N20"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5">
        <item x="8"/>
        <item x="0"/>
        <item x="2"/>
        <item m="1" x="12"/>
        <item h="1" x="4"/>
        <item h="1" x="5"/>
        <item h="1" x="3"/>
        <item m="1" x="9"/>
        <item m="1" x="11"/>
        <item m="1" x="10"/>
        <item m="1" x="13"/>
        <item h="1" x="7"/>
        <item h="1" x="6"/>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axis="axisCol" dataField="1" showAll="0">
      <items count="16">
        <item x="0"/>
        <item x="1"/>
        <item x="3"/>
        <item m="1" x="14"/>
        <item x="4"/>
        <item m="1" x="13"/>
        <item x="5"/>
        <item x="6"/>
        <item x="7"/>
        <item x="8"/>
        <item x="9"/>
        <item x="10"/>
        <item x="12"/>
        <item x="11"/>
        <item x="2"/>
        <item t="default"/>
      </items>
    </pivotField>
    <pivotField axis="axisRow" showAll="0">
      <items count="13">
        <item sd="0" x="0"/>
        <item sd="0" x="2"/>
        <item sd="0" x="3"/>
        <item sd="0" x="4"/>
        <item sd="0" x="5"/>
        <item sd="0" x="6"/>
        <item sd="0" x="7"/>
        <item sd="0" x="8"/>
        <item sd="0" x="9"/>
        <item sd="0" x="10"/>
        <item sd="0" x="11"/>
        <item x="1"/>
        <item t="default"/>
      </items>
    </pivotField>
    <pivotField axis="axisRow" showAll="0">
      <items count="30">
        <item x="12"/>
        <item x="20"/>
        <item x="26"/>
        <item x="22"/>
        <item x="0"/>
        <item x="8"/>
        <item x="7"/>
        <item x="2"/>
        <item x="1"/>
        <item x="3"/>
        <item x="5"/>
        <item x="4"/>
        <item x="27"/>
        <item x="15"/>
        <item x="18"/>
        <item x="24"/>
        <item x="10"/>
        <item x="14"/>
        <item x="28"/>
        <item x="9"/>
        <item x="11"/>
        <item x="13"/>
        <item x="16"/>
        <item x="17"/>
        <item x="19"/>
        <item x="21"/>
        <item x="23"/>
        <item x="2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26"/>
    <field x="27"/>
  </rowFields>
  <rowItems count="12">
    <i>
      <x/>
    </i>
    <i>
      <x v="1"/>
    </i>
    <i>
      <x v="2"/>
    </i>
    <i>
      <x v="3"/>
    </i>
    <i>
      <x v="4"/>
    </i>
    <i>
      <x v="5"/>
    </i>
    <i>
      <x v="6"/>
    </i>
    <i>
      <x v="7"/>
    </i>
    <i>
      <x v="8"/>
    </i>
    <i>
      <x v="9"/>
    </i>
    <i>
      <x v="10"/>
    </i>
    <i t="grand">
      <x/>
    </i>
  </rowItems>
  <colFields count="1">
    <field x="25"/>
  </colFields>
  <colItems count="13">
    <i>
      <x/>
    </i>
    <i>
      <x v="1"/>
    </i>
    <i>
      <x v="2"/>
    </i>
    <i>
      <x v="4"/>
    </i>
    <i>
      <x v="6"/>
    </i>
    <i>
      <x v="7"/>
    </i>
    <i>
      <x v="8"/>
    </i>
    <i>
      <x v="9"/>
    </i>
    <i>
      <x v="10"/>
    </i>
    <i>
      <x v="11"/>
    </i>
    <i>
      <x v="12"/>
    </i>
    <i>
      <x v="13"/>
    </i>
    <i t="grand">
      <x/>
    </i>
  </colItems>
  <pageFields count="2">
    <pageField fld="12" hier="-1"/>
    <pageField fld="13" hier="-1"/>
  </pageFields>
  <dataFields count="1">
    <dataField name="Count of PRODI DOSEN" fld="25" subtotal="count" baseField="0" baseItem="0" numFmtId="168"/>
  </dataFields>
  <formats count="143">
    <format dxfId="10433">
      <pivotArea field="26" type="button" dataOnly="0" labelOnly="1" outline="0" axis="axisRow" fieldPosition="0"/>
    </format>
    <format dxfId="10432">
      <pivotArea dataOnly="0" labelOnly="1" fieldPosition="0">
        <references count="1">
          <reference field="25" count="0"/>
        </references>
      </pivotArea>
    </format>
    <format dxfId="10431">
      <pivotArea dataOnly="0" labelOnly="1" grandCol="1" outline="0" fieldPosition="0"/>
    </format>
    <format dxfId="10430">
      <pivotArea field="26" type="button" dataOnly="0" labelOnly="1" outline="0" axis="axisRow" fieldPosition="0"/>
    </format>
    <format dxfId="10429">
      <pivotArea dataOnly="0" labelOnly="1" fieldPosition="0">
        <references count="1">
          <reference field="25" count="0"/>
        </references>
      </pivotArea>
    </format>
    <format dxfId="10428">
      <pivotArea dataOnly="0" labelOnly="1" grandCol="1" outline="0" fieldPosition="0"/>
    </format>
    <format dxfId="10427">
      <pivotArea type="all" dataOnly="0" outline="0" fieldPosition="0"/>
    </format>
    <format dxfId="10426">
      <pivotArea outline="0" collapsedLevelsAreSubtotals="1" fieldPosition="0"/>
    </format>
    <format dxfId="10425">
      <pivotArea type="origin" dataOnly="0" labelOnly="1" outline="0" fieldPosition="0"/>
    </format>
    <format dxfId="10424">
      <pivotArea field="25" type="button" dataOnly="0" labelOnly="1" outline="0" axis="axisCol" fieldPosition="0"/>
    </format>
    <format dxfId="10423">
      <pivotArea type="topRight" dataOnly="0" labelOnly="1" outline="0" fieldPosition="0"/>
    </format>
    <format dxfId="10422">
      <pivotArea field="26" type="button" dataOnly="0" labelOnly="1" outline="0" axis="axisRow" fieldPosition="0"/>
    </format>
    <format dxfId="10421">
      <pivotArea dataOnly="0" labelOnly="1" fieldPosition="0">
        <references count="1">
          <reference field="26" count="0"/>
        </references>
      </pivotArea>
    </format>
    <format dxfId="10420">
      <pivotArea dataOnly="0" labelOnly="1" grandRow="1" outline="0" fieldPosition="0"/>
    </format>
    <format dxfId="10419">
      <pivotArea dataOnly="0" labelOnly="1" fieldPosition="0">
        <references count="1">
          <reference field="25" count="0"/>
        </references>
      </pivotArea>
    </format>
    <format dxfId="10418">
      <pivotArea dataOnly="0" labelOnly="1" grandCol="1" outline="0" fieldPosition="0"/>
    </format>
    <format dxfId="10417">
      <pivotArea type="all" dataOnly="0" outline="0" fieldPosition="0"/>
    </format>
    <format dxfId="10416">
      <pivotArea outline="0" collapsedLevelsAreSubtotals="1" fieldPosition="0"/>
    </format>
    <format dxfId="10415">
      <pivotArea field="25" type="button" dataOnly="0" labelOnly="1" outline="0" axis="axisCol" fieldPosition="0"/>
    </format>
    <format dxfId="10414">
      <pivotArea type="topRight" dataOnly="0" labelOnly="1" outline="0" fieldPosition="0"/>
    </format>
    <format dxfId="10413">
      <pivotArea field="26" type="button" dataOnly="0" labelOnly="1" outline="0" axis="axisRow" fieldPosition="0"/>
    </format>
    <format dxfId="10412">
      <pivotArea dataOnly="0" labelOnly="1" fieldPosition="0">
        <references count="1">
          <reference field="26" count="0"/>
        </references>
      </pivotArea>
    </format>
    <format dxfId="10411">
      <pivotArea dataOnly="0" labelOnly="1" grandRow="1" outline="0" fieldPosition="0"/>
    </format>
    <format dxfId="10410">
      <pivotArea dataOnly="0" labelOnly="1" fieldPosition="0">
        <references count="1">
          <reference field="25" count="0"/>
        </references>
      </pivotArea>
    </format>
    <format dxfId="10409">
      <pivotArea dataOnly="0" labelOnly="1" grandCol="1" outline="0" fieldPosition="0"/>
    </format>
    <format dxfId="10408">
      <pivotArea outline="0" collapsedLevelsAreSubtotals="1" fieldPosition="0">
        <references count="1">
          <reference field="25" count="12" selected="0">
            <x v="0"/>
            <x v="1"/>
            <x v="2"/>
            <x v="4"/>
            <x v="6"/>
            <x v="7"/>
            <x v="8"/>
            <x v="9"/>
            <x v="10"/>
            <x v="11"/>
            <x v="12"/>
            <x v="13"/>
          </reference>
        </references>
      </pivotArea>
    </format>
    <format dxfId="10407">
      <pivotArea field="25" type="button" dataOnly="0" labelOnly="1" outline="0" axis="axisCol" fieldPosition="0"/>
    </format>
    <format dxfId="10406">
      <pivotArea type="topRight" dataOnly="0" labelOnly="1" outline="0" fieldPosition="0"/>
    </format>
    <format dxfId="10405">
      <pivotArea dataOnly="0" labelOnly="1" fieldPosition="0">
        <references count="1">
          <reference field="25" count="12">
            <x v="0"/>
            <x v="1"/>
            <x v="2"/>
            <x v="4"/>
            <x v="6"/>
            <x v="7"/>
            <x v="8"/>
            <x v="9"/>
            <x v="10"/>
            <x v="11"/>
            <x v="12"/>
            <x v="13"/>
          </reference>
        </references>
      </pivotArea>
    </format>
    <format dxfId="10404">
      <pivotArea outline="0" collapsedLevelsAreSubtotals="1" fieldPosition="0">
        <references count="1">
          <reference field="25" count="12" selected="0">
            <x v="0"/>
            <x v="1"/>
            <x v="2"/>
            <x v="4"/>
            <x v="6"/>
            <x v="7"/>
            <x v="8"/>
            <x v="9"/>
            <x v="10"/>
            <x v="11"/>
            <x v="12"/>
            <x v="13"/>
          </reference>
        </references>
      </pivotArea>
    </format>
    <format dxfId="10403">
      <pivotArea dataOnly="0" labelOnly="1" fieldPosition="0">
        <references count="1">
          <reference field="25" count="12">
            <x v="0"/>
            <x v="1"/>
            <x v="2"/>
            <x v="4"/>
            <x v="6"/>
            <x v="7"/>
            <x v="8"/>
            <x v="9"/>
            <x v="10"/>
            <x v="11"/>
            <x v="12"/>
            <x v="13"/>
          </reference>
        </references>
      </pivotArea>
    </format>
    <format dxfId="10402">
      <pivotArea outline="0" collapsedLevelsAreSubtotals="1" fieldPosition="0">
        <references count="1">
          <reference field="25" count="12" selected="0">
            <x v="0"/>
            <x v="1"/>
            <x v="3"/>
            <x v="4"/>
            <x v="6"/>
            <x v="7"/>
            <x v="8"/>
            <x v="9"/>
            <x v="10"/>
            <x v="11"/>
            <x v="12"/>
            <x v="13"/>
          </reference>
        </references>
      </pivotArea>
    </format>
    <format dxfId="10401">
      <pivotArea field="25" type="button" dataOnly="0" labelOnly="1" outline="0" axis="axisCol" fieldPosition="0"/>
    </format>
    <format dxfId="10400">
      <pivotArea type="topRight" dataOnly="0" labelOnly="1" outline="0" fieldPosition="0"/>
    </format>
    <format dxfId="10399">
      <pivotArea dataOnly="0" labelOnly="1" fieldPosition="0">
        <references count="1">
          <reference field="25" count="12">
            <x v="0"/>
            <x v="1"/>
            <x v="3"/>
            <x v="4"/>
            <x v="6"/>
            <x v="7"/>
            <x v="8"/>
            <x v="9"/>
            <x v="10"/>
            <x v="11"/>
            <x v="12"/>
            <x v="13"/>
          </reference>
        </references>
      </pivotArea>
    </format>
    <format dxfId="10398">
      <pivotArea outline="0" collapsedLevelsAreSubtotals="1" fieldPosition="0">
        <references count="1">
          <reference field="25" count="2" selected="0">
            <x v="3"/>
            <x v="5"/>
          </reference>
        </references>
      </pivotArea>
    </format>
    <format dxfId="10397">
      <pivotArea grandCol="1" outline="0" collapsedLevelsAreSubtotals="1" fieldPosition="0"/>
    </format>
    <format dxfId="10396">
      <pivotArea outline="0" collapsedLevelsAreSubtotals="1" fieldPosition="0"/>
    </format>
    <format dxfId="10395">
      <pivotArea field="26" type="button" dataOnly="0" labelOnly="1" outline="0" axis="axisRow" fieldPosition="0"/>
    </format>
    <format dxfId="10394">
      <pivotArea dataOnly="0" labelOnly="1" fieldPosition="0">
        <references count="1">
          <reference field="26" count="0"/>
        </references>
      </pivotArea>
    </format>
    <format dxfId="10393">
      <pivotArea dataOnly="0" labelOnly="1" grandRow="1" outline="0" fieldPosition="0"/>
    </format>
    <format dxfId="10392">
      <pivotArea dataOnly="0" labelOnly="1" fieldPosition="0">
        <references count="1">
          <reference field="25" count="0"/>
        </references>
      </pivotArea>
    </format>
    <format dxfId="10391">
      <pivotArea dataOnly="0" labelOnly="1" grandCol="1" outline="0" fieldPosition="0"/>
    </format>
    <format dxfId="10390">
      <pivotArea grandCol="1" outline="0" collapsedLevelsAreSubtotals="1" fieldPosition="0"/>
    </format>
    <format dxfId="10389">
      <pivotArea collapsedLevelsAreSubtotals="1" fieldPosition="0">
        <references count="2">
          <reference field="25" count="1" selected="0">
            <x v="0"/>
          </reference>
          <reference field="26" count="1">
            <x v="1"/>
          </reference>
        </references>
      </pivotArea>
    </format>
    <format dxfId="10388">
      <pivotArea outline="0" collapsedLevelsAreSubtotals="1" fieldPosition="0"/>
    </format>
    <format dxfId="10387">
      <pivotArea field="25" type="button" dataOnly="0" labelOnly="1" outline="0" axis="axisCol" fieldPosition="0"/>
    </format>
    <format dxfId="10386">
      <pivotArea type="topRight" dataOnly="0" labelOnly="1" outline="0" fieldPosition="0"/>
    </format>
    <format dxfId="10385">
      <pivotArea dataOnly="0" labelOnly="1" fieldPosition="0">
        <references count="1">
          <reference field="25" count="0"/>
        </references>
      </pivotArea>
    </format>
    <format dxfId="10384">
      <pivotArea dataOnly="0" labelOnly="1" grandCol="1" outline="0" fieldPosition="0"/>
    </format>
    <format dxfId="10383">
      <pivotArea outline="0" collapsedLevelsAreSubtotals="1" fieldPosition="0"/>
    </format>
    <format dxfId="10382">
      <pivotArea dataOnly="0" labelOnly="1" fieldPosition="0">
        <references count="1">
          <reference field="26" count="0"/>
        </references>
      </pivotArea>
    </format>
    <format dxfId="10381">
      <pivotArea dataOnly="0" labelOnly="1" grandRow="1" outline="0" fieldPosition="0"/>
    </format>
    <format dxfId="10380">
      <pivotArea field="26" type="button" dataOnly="0" labelOnly="1" outline="0" axis="axisRow" fieldPosition="0"/>
    </format>
    <format dxfId="10379">
      <pivotArea dataOnly="0" labelOnly="1" fieldPosition="0">
        <references count="1">
          <reference field="25" count="0"/>
        </references>
      </pivotArea>
    </format>
    <format dxfId="10378">
      <pivotArea dataOnly="0" labelOnly="1" grandCol="1" outline="0" fieldPosition="0"/>
    </format>
    <format dxfId="10377">
      <pivotArea field="26" type="button" dataOnly="0" labelOnly="1" outline="0" axis="axisRow" fieldPosition="0"/>
    </format>
    <format dxfId="10376">
      <pivotArea dataOnly="0" labelOnly="1" fieldPosition="0">
        <references count="1">
          <reference field="26" count="0"/>
        </references>
      </pivotArea>
    </format>
    <format dxfId="10375">
      <pivotArea type="all" dataOnly="0" outline="0" fieldPosition="0"/>
    </format>
    <format dxfId="10374">
      <pivotArea outline="0" collapsedLevelsAreSubtotals="1" fieldPosition="0"/>
    </format>
    <format dxfId="10373">
      <pivotArea type="origin" dataOnly="0" labelOnly="1" outline="0" fieldPosition="0"/>
    </format>
    <format dxfId="10372">
      <pivotArea field="25" type="button" dataOnly="0" labelOnly="1" outline="0" axis="axisCol" fieldPosition="0"/>
    </format>
    <format dxfId="10371">
      <pivotArea type="topRight" dataOnly="0" labelOnly="1" outline="0" fieldPosition="0"/>
    </format>
    <format dxfId="10370">
      <pivotArea field="26" type="button" dataOnly="0" labelOnly="1" outline="0" axis="axisRow" fieldPosition="0"/>
    </format>
    <format dxfId="10369">
      <pivotArea dataOnly="0" labelOnly="1" fieldPosition="0">
        <references count="1">
          <reference field="26" count="0"/>
        </references>
      </pivotArea>
    </format>
    <format dxfId="10368">
      <pivotArea dataOnly="0" labelOnly="1" grandRow="1" outline="0" fieldPosition="0"/>
    </format>
    <format dxfId="10367">
      <pivotArea dataOnly="0" labelOnly="1" fieldPosition="0">
        <references count="1">
          <reference field="25" count="0"/>
        </references>
      </pivotArea>
    </format>
    <format dxfId="10366">
      <pivotArea dataOnly="0" labelOnly="1" grandCol="1" outline="0" fieldPosition="0"/>
    </format>
    <format dxfId="10365">
      <pivotArea field="26" type="button" dataOnly="0" labelOnly="1" outline="0" axis="axisRow" fieldPosition="0"/>
    </format>
    <format dxfId="10364">
      <pivotArea dataOnly="0" labelOnly="1" fieldPosition="0">
        <references count="1">
          <reference field="25" count="0"/>
        </references>
      </pivotArea>
    </format>
    <format dxfId="10363">
      <pivotArea dataOnly="0" labelOnly="1" grandCol="1" outline="0" fieldPosition="0"/>
    </format>
    <format dxfId="10362">
      <pivotArea collapsedLevelsAreSubtotals="1" fieldPosition="0">
        <references count="1">
          <reference field="26" count="10">
            <x v="1"/>
            <x v="2"/>
            <x v="3"/>
            <x v="4"/>
            <x v="5"/>
            <x v="6"/>
            <x v="7"/>
            <x v="8"/>
            <x v="9"/>
            <x v="10"/>
          </reference>
        </references>
      </pivotArea>
    </format>
    <format dxfId="10361">
      <pivotArea collapsedLevelsAreSubtotals="1" fieldPosition="0">
        <references count="2">
          <reference field="26" count="1" selected="0">
            <x v="0"/>
          </reference>
          <reference field="27" count="9">
            <x v="4"/>
            <x v="5"/>
            <x v="6"/>
            <x v="7"/>
            <x v="8"/>
            <x v="9"/>
            <x v="10"/>
            <x v="11"/>
            <x v="12"/>
          </reference>
        </references>
      </pivotArea>
    </format>
    <format dxfId="10360">
      <pivotArea collapsedLevelsAreSubtotals="1" fieldPosition="0">
        <references count="3">
          <reference field="25" count="1" selected="0">
            <x v="0"/>
          </reference>
          <reference field="26" count="1" selected="0">
            <x v="0"/>
          </reference>
          <reference field="27" count="1">
            <x v="4"/>
          </reference>
        </references>
      </pivotArea>
    </format>
    <format dxfId="10359">
      <pivotArea collapsedLevelsAreSubtotals="1" fieldPosition="0">
        <references count="3">
          <reference field="25" count="1" selected="0">
            <x v="0"/>
          </reference>
          <reference field="26" count="1" selected="0">
            <x v="0"/>
          </reference>
          <reference field="27" count="2">
            <x v="7"/>
            <x v="8"/>
          </reference>
        </references>
      </pivotArea>
    </format>
    <format dxfId="10358">
      <pivotArea collapsedLevelsAreSubtotals="1" fieldPosition="0">
        <references count="3">
          <reference field="25" count="1" selected="0">
            <x v="0"/>
          </reference>
          <reference field="26" count="1" selected="0">
            <x v="0"/>
          </reference>
          <reference field="27" count="3">
            <x v="9"/>
            <x v="10"/>
            <x v="12"/>
          </reference>
        </references>
      </pivotArea>
    </format>
    <format dxfId="10357">
      <pivotArea collapsedLevelsAreSubtotals="1" fieldPosition="0">
        <references count="3">
          <reference field="25" count="1" selected="0">
            <x v="0"/>
          </reference>
          <reference field="26" count="1" selected="0">
            <x v="0"/>
          </reference>
          <reference field="27" count="9">
            <x v="4"/>
            <x v="5"/>
            <x v="6"/>
            <x v="7"/>
            <x v="8"/>
            <x v="9"/>
            <x v="10"/>
            <x v="11"/>
            <x v="12"/>
          </reference>
        </references>
      </pivotArea>
    </format>
    <format dxfId="10356">
      <pivotArea type="all" dataOnly="0" outline="0" fieldPosition="0"/>
    </format>
    <format dxfId="10355">
      <pivotArea outline="0" collapsedLevelsAreSubtotals="1" fieldPosition="0"/>
    </format>
    <format dxfId="10354">
      <pivotArea type="origin" dataOnly="0" labelOnly="1" outline="0" fieldPosition="0"/>
    </format>
    <format dxfId="10353">
      <pivotArea field="25" type="button" dataOnly="0" labelOnly="1" outline="0" axis="axisCol" fieldPosition="0"/>
    </format>
    <format dxfId="10352">
      <pivotArea type="topRight" dataOnly="0" labelOnly="1" outline="0" fieldPosition="0"/>
    </format>
    <format dxfId="10351">
      <pivotArea collapsedLevelsAreSubtotals="1" fieldPosition="0">
        <references count="2">
          <reference field="26" count="1" selected="0">
            <x v="0"/>
          </reference>
          <reference field="27" count="9">
            <x v="4"/>
            <x v="5"/>
            <x v="6"/>
            <x v="7"/>
            <x v="8"/>
            <x v="9"/>
            <x v="10"/>
            <x v="11"/>
            <x v="12"/>
          </reference>
        </references>
      </pivotArea>
    </format>
    <format dxfId="10350">
      <pivotArea dataOnly="0" labelOnly="1" fieldPosition="0">
        <references count="2">
          <reference field="26" count="1" selected="0">
            <x v="0"/>
          </reference>
          <reference field="27" count="9">
            <x v="4"/>
            <x v="5"/>
            <x v="6"/>
            <x v="7"/>
            <x v="8"/>
            <x v="9"/>
            <x v="10"/>
            <x v="11"/>
            <x v="12"/>
          </reference>
        </references>
      </pivotArea>
    </format>
    <format dxfId="10349">
      <pivotArea grandRow="1" outline="0" collapsedLevelsAreSubtotals="1" fieldPosition="0"/>
    </format>
    <format dxfId="10348">
      <pivotArea dataOnly="0" labelOnly="1" grandRow="1" outline="0" fieldPosition="0"/>
    </format>
    <format dxfId="10347">
      <pivotArea collapsedLevelsAreSubtotals="1" fieldPosition="0">
        <references count="2">
          <reference field="26" count="1" selected="0">
            <x v="1"/>
          </reference>
          <reference field="27" count="1">
            <x v="16"/>
          </reference>
        </references>
      </pivotArea>
    </format>
    <format dxfId="10346">
      <pivotArea dataOnly="0" labelOnly="1" fieldPosition="0">
        <references count="2">
          <reference field="26" count="1" selected="0">
            <x v="1"/>
          </reference>
          <reference field="27" count="1">
            <x v="16"/>
          </reference>
        </references>
      </pivotArea>
    </format>
    <format dxfId="10345">
      <pivotArea collapsedLevelsAreSubtotals="1" fieldPosition="0">
        <references count="2">
          <reference field="26" count="1" selected="0">
            <x v="2"/>
          </reference>
          <reference field="27" count="1">
            <x v="0"/>
          </reference>
        </references>
      </pivotArea>
    </format>
    <format dxfId="10344">
      <pivotArea dataOnly="0" labelOnly="1" fieldPosition="0">
        <references count="2">
          <reference field="26" count="1" selected="0">
            <x v="2"/>
          </reference>
          <reference field="27" count="1">
            <x v="0"/>
          </reference>
        </references>
      </pivotArea>
    </format>
    <format dxfId="10343">
      <pivotArea collapsedLevelsAreSubtotals="1" fieldPosition="0">
        <references count="2">
          <reference field="26" count="1" selected="0">
            <x v="3"/>
          </reference>
          <reference field="27" count="1">
            <x v="17"/>
          </reference>
        </references>
      </pivotArea>
    </format>
    <format dxfId="10342">
      <pivotArea dataOnly="0" labelOnly="1" fieldPosition="0">
        <references count="2">
          <reference field="26" count="1" selected="0">
            <x v="3"/>
          </reference>
          <reference field="27" count="1">
            <x v="17"/>
          </reference>
        </references>
      </pivotArea>
    </format>
    <format dxfId="10341">
      <pivotArea collapsedLevelsAreSubtotals="1" fieldPosition="0">
        <references count="2">
          <reference field="26" count="1" selected="0">
            <x v="4"/>
          </reference>
          <reference field="27" count="1">
            <x v="13"/>
          </reference>
        </references>
      </pivotArea>
    </format>
    <format dxfId="10340">
      <pivotArea dataOnly="0" labelOnly="1" fieldPosition="0">
        <references count="2">
          <reference field="26" count="1" selected="0">
            <x v="4"/>
          </reference>
          <reference field="27" count="1">
            <x v="13"/>
          </reference>
        </references>
      </pivotArea>
    </format>
    <format dxfId="10339">
      <pivotArea collapsedLevelsAreSubtotals="1" fieldPosition="0">
        <references count="2">
          <reference field="26" count="1" selected="0">
            <x v="5"/>
          </reference>
          <reference field="27" count="1">
            <x v="14"/>
          </reference>
        </references>
      </pivotArea>
    </format>
    <format dxfId="10338">
      <pivotArea dataOnly="0" labelOnly="1" fieldPosition="0">
        <references count="2">
          <reference field="26" count="1" selected="0">
            <x v="5"/>
          </reference>
          <reference field="27" count="1">
            <x v="14"/>
          </reference>
        </references>
      </pivotArea>
    </format>
    <format dxfId="10337">
      <pivotArea collapsedLevelsAreSubtotals="1" fieldPosition="0">
        <references count="2">
          <reference field="26" count="1" selected="0">
            <x v="6"/>
          </reference>
          <reference field="27" count="1">
            <x v="1"/>
          </reference>
        </references>
      </pivotArea>
    </format>
    <format dxfId="10336">
      <pivotArea dataOnly="0" labelOnly="1" fieldPosition="0">
        <references count="2">
          <reference field="26" count="1" selected="0">
            <x v="6"/>
          </reference>
          <reference field="27" count="1">
            <x v="1"/>
          </reference>
        </references>
      </pivotArea>
    </format>
    <format dxfId="10335">
      <pivotArea collapsedLevelsAreSubtotals="1" fieldPosition="0">
        <references count="2">
          <reference field="26" count="1" selected="0">
            <x v="7"/>
          </reference>
          <reference field="27" count="1">
            <x v="3"/>
          </reference>
        </references>
      </pivotArea>
    </format>
    <format dxfId="10334">
      <pivotArea dataOnly="0" labelOnly="1" fieldPosition="0">
        <references count="2">
          <reference field="26" count="1" selected="0">
            <x v="7"/>
          </reference>
          <reference field="27" count="1">
            <x v="3"/>
          </reference>
        </references>
      </pivotArea>
    </format>
    <format dxfId="10333">
      <pivotArea collapsedLevelsAreSubtotals="1" fieldPosition="0">
        <references count="2">
          <reference field="26" count="1" selected="0">
            <x v="8"/>
          </reference>
          <reference field="27" count="1">
            <x v="15"/>
          </reference>
        </references>
      </pivotArea>
    </format>
    <format dxfId="10332">
      <pivotArea dataOnly="0" labelOnly="1" fieldPosition="0">
        <references count="2">
          <reference field="26" count="1" selected="0">
            <x v="8"/>
          </reference>
          <reference field="27" count="1">
            <x v="15"/>
          </reference>
        </references>
      </pivotArea>
    </format>
    <format dxfId="10331">
      <pivotArea collapsedLevelsAreSubtotals="1" fieldPosition="0">
        <references count="2">
          <reference field="26" count="1" selected="0">
            <x v="9"/>
          </reference>
          <reference field="27" count="1">
            <x v="2"/>
          </reference>
        </references>
      </pivotArea>
    </format>
    <format dxfId="10330">
      <pivotArea dataOnly="0" labelOnly="1" fieldPosition="0">
        <references count="2">
          <reference field="26" count="1" selected="0">
            <x v="9"/>
          </reference>
          <reference field="27" count="1">
            <x v="2"/>
          </reference>
        </references>
      </pivotArea>
    </format>
    <format dxfId="10329">
      <pivotArea collapsedLevelsAreSubtotals="1" fieldPosition="0">
        <references count="2">
          <reference field="26" count="1" selected="0">
            <x v="10"/>
          </reference>
          <reference field="27" count="1">
            <x v="18"/>
          </reference>
        </references>
      </pivotArea>
    </format>
    <format dxfId="10328">
      <pivotArea dataOnly="0" labelOnly="1" fieldPosition="0">
        <references count="2">
          <reference field="26" count="1" selected="0">
            <x v="10"/>
          </reference>
          <reference field="27" count="1">
            <x v="18"/>
          </reference>
        </references>
      </pivotArea>
    </format>
    <format dxfId="10327">
      <pivotArea collapsedLevelsAreSubtotals="1" fieldPosition="0">
        <references count="1">
          <reference field="26" count="1">
            <x v="0"/>
          </reference>
        </references>
      </pivotArea>
    </format>
    <format dxfId="10326">
      <pivotArea collapsedLevelsAreSubtotals="1" fieldPosition="0">
        <references count="2">
          <reference field="26" count="1" selected="0">
            <x v="0"/>
          </reference>
          <reference field="27" count="8">
            <x v="4"/>
            <x v="5"/>
            <x v="6"/>
            <x v="7"/>
            <x v="8"/>
            <x v="9"/>
            <x v="10"/>
            <x v="11"/>
          </reference>
        </references>
      </pivotArea>
    </format>
    <format dxfId="10325">
      <pivotArea collapsedLevelsAreSubtotals="1" fieldPosition="0">
        <references count="1">
          <reference field="26" count="1">
            <x v="1"/>
          </reference>
        </references>
      </pivotArea>
    </format>
    <format dxfId="10324">
      <pivotArea collapsedLevelsAreSubtotals="1" fieldPosition="0">
        <references count="2">
          <reference field="26" count="1" selected="0">
            <x v="1"/>
          </reference>
          <reference field="27" count="1">
            <x v="19"/>
          </reference>
        </references>
      </pivotArea>
    </format>
    <format dxfId="10323">
      <pivotArea collapsedLevelsAreSubtotals="1" fieldPosition="0">
        <references count="1">
          <reference field="26" count="1">
            <x v="2"/>
          </reference>
        </references>
      </pivotArea>
    </format>
    <format dxfId="10322">
      <pivotArea collapsedLevelsAreSubtotals="1" fieldPosition="0">
        <references count="2">
          <reference field="26" count="1" selected="0">
            <x v="2"/>
          </reference>
          <reference field="27" count="1">
            <x v="20"/>
          </reference>
        </references>
      </pivotArea>
    </format>
    <format dxfId="10321">
      <pivotArea collapsedLevelsAreSubtotals="1" fieldPosition="0">
        <references count="1">
          <reference field="26" count="1">
            <x v="3"/>
          </reference>
        </references>
      </pivotArea>
    </format>
    <format dxfId="10320">
      <pivotArea collapsedLevelsAreSubtotals="1" fieldPosition="0">
        <references count="2">
          <reference field="26" count="1" selected="0">
            <x v="3"/>
          </reference>
          <reference field="27" count="1">
            <x v="21"/>
          </reference>
        </references>
      </pivotArea>
    </format>
    <format dxfId="10319">
      <pivotArea collapsedLevelsAreSubtotals="1" fieldPosition="0">
        <references count="1">
          <reference field="26" count="1">
            <x v="4"/>
          </reference>
        </references>
      </pivotArea>
    </format>
    <format dxfId="10318">
      <pivotArea collapsedLevelsAreSubtotals="1" fieldPosition="0">
        <references count="2">
          <reference field="26" count="1" selected="0">
            <x v="4"/>
          </reference>
          <reference field="27" count="1">
            <x v="22"/>
          </reference>
        </references>
      </pivotArea>
    </format>
    <format dxfId="10317">
      <pivotArea collapsedLevelsAreSubtotals="1" fieldPosition="0">
        <references count="1">
          <reference field="26" count="1">
            <x v="5"/>
          </reference>
        </references>
      </pivotArea>
    </format>
    <format dxfId="10316">
      <pivotArea collapsedLevelsAreSubtotals="1" fieldPosition="0">
        <references count="2">
          <reference field="26" count="1" selected="0">
            <x v="5"/>
          </reference>
          <reference field="27" count="1">
            <x v="23"/>
          </reference>
        </references>
      </pivotArea>
    </format>
    <format dxfId="10315">
      <pivotArea collapsedLevelsAreSubtotals="1" fieldPosition="0">
        <references count="1">
          <reference field="26" count="1">
            <x v="6"/>
          </reference>
        </references>
      </pivotArea>
    </format>
    <format dxfId="10314">
      <pivotArea collapsedLevelsAreSubtotals="1" fieldPosition="0">
        <references count="2">
          <reference field="26" count="1" selected="0">
            <x v="6"/>
          </reference>
          <reference field="27" count="1">
            <x v="24"/>
          </reference>
        </references>
      </pivotArea>
    </format>
    <format dxfId="10313">
      <pivotArea collapsedLevelsAreSubtotals="1" fieldPosition="0">
        <references count="1">
          <reference field="26" count="1">
            <x v="7"/>
          </reference>
        </references>
      </pivotArea>
    </format>
    <format dxfId="10312">
      <pivotArea collapsedLevelsAreSubtotals="1" fieldPosition="0">
        <references count="2">
          <reference field="26" count="1" selected="0">
            <x v="7"/>
          </reference>
          <reference field="27" count="1">
            <x v="25"/>
          </reference>
        </references>
      </pivotArea>
    </format>
    <format dxfId="10311">
      <pivotArea collapsedLevelsAreSubtotals="1" fieldPosition="0">
        <references count="1">
          <reference field="26" count="1">
            <x v="8"/>
          </reference>
        </references>
      </pivotArea>
    </format>
    <format dxfId="10310">
      <pivotArea collapsedLevelsAreSubtotals="1" fieldPosition="0">
        <references count="2">
          <reference field="26" count="1" selected="0">
            <x v="8"/>
          </reference>
          <reference field="27" count="1">
            <x v="26"/>
          </reference>
        </references>
      </pivotArea>
    </format>
    <format dxfId="10309">
      <pivotArea collapsedLevelsAreSubtotals="1" fieldPosition="0">
        <references count="1">
          <reference field="26" count="1">
            <x v="9"/>
          </reference>
        </references>
      </pivotArea>
    </format>
    <format dxfId="10308">
      <pivotArea collapsedLevelsAreSubtotals="1" fieldPosition="0">
        <references count="2">
          <reference field="26" count="1" selected="0">
            <x v="9"/>
          </reference>
          <reference field="27" count="1">
            <x v="27"/>
          </reference>
        </references>
      </pivotArea>
    </format>
    <format dxfId="10307">
      <pivotArea collapsedLevelsAreSubtotals="1" fieldPosition="0">
        <references count="1">
          <reference field="26" count="1">
            <x v="10"/>
          </reference>
        </references>
      </pivotArea>
    </format>
    <format dxfId="10306">
      <pivotArea collapsedLevelsAreSubtotals="1" fieldPosition="0">
        <references count="2">
          <reference field="26" count="1" selected="0">
            <x v="10"/>
          </reference>
          <reference field="27" count="1">
            <x v="12"/>
          </reference>
        </references>
      </pivotArea>
    </format>
    <format dxfId="10305">
      <pivotArea field="26" type="button" dataOnly="0" labelOnly="1" outline="0" axis="axisRow" fieldPosition="0"/>
    </format>
    <format dxfId="10304">
      <pivotArea dataOnly="0" labelOnly="1" fieldPosition="0">
        <references count="1">
          <reference field="26" count="0"/>
        </references>
      </pivotArea>
    </format>
    <format dxfId="10303">
      <pivotArea dataOnly="0" labelOnly="1" fieldPosition="0">
        <references count="2">
          <reference field="26" count="1" selected="0">
            <x v="0"/>
          </reference>
          <reference field="27" count="8">
            <x v="4"/>
            <x v="5"/>
            <x v="6"/>
            <x v="7"/>
            <x v="8"/>
            <x v="9"/>
            <x v="10"/>
            <x v="11"/>
          </reference>
        </references>
      </pivotArea>
    </format>
    <format dxfId="10302">
      <pivotArea dataOnly="0" labelOnly="1" fieldPosition="0">
        <references count="2">
          <reference field="26" count="1" selected="0">
            <x v="1"/>
          </reference>
          <reference field="27" count="1">
            <x v="19"/>
          </reference>
        </references>
      </pivotArea>
    </format>
    <format dxfId="10301">
      <pivotArea dataOnly="0" labelOnly="1" fieldPosition="0">
        <references count="2">
          <reference field="26" count="1" selected="0">
            <x v="2"/>
          </reference>
          <reference field="27" count="1">
            <x v="20"/>
          </reference>
        </references>
      </pivotArea>
    </format>
    <format dxfId="10300">
      <pivotArea dataOnly="0" labelOnly="1" fieldPosition="0">
        <references count="2">
          <reference field="26" count="1" selected="0">
            <x v="3"/>
          </reference>
          <reference field="27" count="1">
            <x v="21"/>
          </reference>
        </references>
      </pivotArea>
    </format>
    <format dxfId="10299">
      <pivotArea dataOnly="0" labelOnly="1" fieldPosition="0">
        <references count="2">
          <reference field="26" count="1" selected="0">
            <x v="4"/>
          </reference>
          <reference field="27" count="1">
            <x v="22"/>
          </reference>
        </references>
      </pivotArea>
    </format>
    <format dxfId="10298">
      <pivotArea dataOnly="0" labelOnly="1" fieldPosition="0">
        <references count="2">
          <reference field="26" count="1" selected="0">
            <x v="5"/>
          </reference>
          <reference field="27" count="1">
            <x v="23"/>
          </reference>
        </references>
      </pivotArea>
    </format>
    <format dxfId="10297">
      <pivotArea dataOnly="0" labelOnly="1" fieldPosition="0">
        <references count="2">
          <reference field="26" count="1" selected="0">
            <x v="6"/>
          </reference>
          <reference field="27" count="1">
            <x v="24"/>
          </reference>
        </references>
      </pivotArea>
    </format>
    <format dxfId="10296">
      <pivotArea dataOnly="0" labelOnly="1" fieldPosition="0">
        <references count="2">
          <reference field="26" count="1" selected="0">
            <x v="7"/>
          </reference>
          <reference field="27" count="1">
            <x v="25"/>
          </reference>
        </references>
      </pivotArea>
    </format>
    <format dxfId="10295">
      <pivotArea dataOnly="0" labelOnly="1" fieldPosition="0">
        <references count="2">
          <reference field="26" count="1" selected="0">
            <x v="8"/>
          </reference>
          <reference field="27" count="1">
            <x v="26"/>
          </reference>
        </references>
      </pivotArea>
    </format>
    <format dxfId="10294">
      <pivotArea dataOnly="0" labelOnly="1" fieldPosition="0">
        <references count="2">
          <reference field="26" count="1" selected="0">
            <x v="9"/>
          </reference>
          <reference field="27" count="1">
            <x v="27"/>
          </reference>
        </references>
      </pivotArea>
    </format>
    <format dxfId="10293">
      <pivotArea dataOnly="0" labelOnly="1" fieldPosition="0">
        <references count="2">
          <reference field="26" count="1" selected="0">
            <x v="10"/>
          </reference>
          <reference field="27" count="1">
            <x v="12"/>
          </reference>
        </references>
      </pivotArea>
    </format>
    <format dxfId="10292">
      <pivotArea dataOnly="0" labelOnly="1" fieldPosition="0">
        <references count="1">
          <reference field="25" count="0"/>
        </references>
      </pivotArea>
    </format>
    <format dxfId="10291">
      <pivotArea dataOnly="0" labelOnly="1" grandCol="1" outline="0" fieldPosition="0"/>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G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5">
        <item x="0"/>
        <item h="1" x="8"/>
        <item m="1" x="12"/>
        <item h="1" x="3"/>
        <item h="1" m="1" x="13"/>
        <item m="1" x="11"/>
        <item m="1" x="10"/>
        <item m="1" x="9"/>
        <item h="1" x="4"/>
        <item h="1" x="5"/>
        <item x="2"/>
        <item h="1" x="6"/>
        <item h="1" x="7"/>
        <item h="1" x="1"/>
        <item t="default"/>
      </items>
    </pivotField>
    <pivotField axis="axisCol" dataField="1" showAll="0">
      <items count="8">
        <item x="5"/>
        <item x="3"/>
        <item x="0"/>
        <item x="1"/>
        <item x="2"/>
        <item x="4"/>
        <item x="6"/>
        <item t="default"/>
      </items>
    </pivotField>
    <pivotField showAll="0"/>
    <pivotField showAll="0"/>
    <pivotField showAll="0"/>
    <pivotField showAll="0"/>
    <pivotField showAll="0" defaultSubtotal="0"/>
    <pivotField showAll="0" defaultSubtota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14"/>
  </colFields>
  <colItems count="6">
    <i>
      <x/>
    </i>
    <i>
      <x v="1"/>
    </i>
    <i>
      <x v="2"/>
    </i>
    <i>
      <x v="3"/>
    </i>
    <i>
      <x v="4"/>
    </i>
    <i t="grand">
      <x/>
    </i>
  </colItems>
  <pageFields count="2">
    <pageField fld="12" hier="-1"/>
    <pageField fld="13" hier="-1"/>
  </pageFields>
  <dataFields count="1">
    <dataField name="Count of JABFUNG DOSEN TERAKHIR" fld="14" subtotal="count" baseField="0" baseItem="0"/>
  </dataFields>
  <formats count="73">
    <format dxfId="10290">
      <pivotArea outline="0" collapsedLevelsAreSubtotals="1" fieldPosition="0"/>
    </format>
    <format dxfId="10289">
      <pivotArea field="13" type="button" dataOnly="0" labelOnly="1" outline="0" axis="axisPage" fieldPosition="1"/>
    </format>
    <format dxfId="10288">
      <pivotArea type="topRight" dataOnly="0" labelOnly="1" outline="0" fieldPosition="0"/>
    </format>
    <format dxfId="10287">
      <pivotArea dataOnly="0" labelOnly="1" grandCol="1" outline="0" fieldPosition="0"/>
    </format>
    <format dxfId="10286">
      <pivotArea outline="0" collapsedLevelsAreSubtotals="1" fieldPosition="0"/>
    </format>
    <format dxfId="10285">
      <pivotArea type="origin" dataOnly="0" labelOnly="1" outline="0" fieldPosition="0"/>
    </format>
    <format dxfId="10284">
      <pivotArea field="13" type="button" dataOnly="0" labelOnly="1" outline="0" axis="axisPage" fieldPosition="1"/>
    </format>
    <format dxfId="10283">
      <pivotArea type="topRight" dataOnly="0" labelOnly="1" outline="0" fieldPosition="0"/>
    </format>
    <format dxfId="10282">
      <pivotArea field="26" type="button" dataOnly="0" labelOnly="1" outline="0" axis="axisRow" fieldPosition="0"/>
    </format>
    <format dxfId="10281">
      <pivotArea dataOnly="0" labelOnly="1" grandCol="1" outline="0" fieldPosition="0"/>
    </format>
    <format dxfId="10280">
      <pivotArea type="all" dataOnly="0" outline="0" fieldPosition="0"/>
    </format>
    <format dxfId="10279">
      <pivotArea outline="0" collapsedLevelsAreSubtotals="1" fieldPosition="0"/>
    </format>
    <format dxfId="10278">
      <pivotArea type="origin" dataOnly="0" labelOnly="1" outline="0" fieldPosition="0"/>
    </format>
    <format dxfId="10277">
      <pivotArea field="13" type="button" dataOnly="0" labelOnly="1" outline="0" axis="axisPage" fieldPosition="1"/>
    </format>
    <format dxfId="10276">
      <pivotArea type="topRight" dataOnly="0" labelOnly="1" outline="0" fieldPosition="0"/>
    </format>
    <format dxfId="10275">
      <pivotArea field="26" type="button" dataOnly="0" labelOnly="1" outline="0" axis="axisRow" fieldPosition="0"/>
    </format>
    <format dxfId="10274">
      <pivotArea dataOnly="0" labelOnly="1" fieldPosition="0">
        <references count="1">
          <reference field="26" count="0"/>
        </references>
      </pivotArea>
    </format>
    <format dxfId="10273">
      <pivotArea dataOnly="0" labelOnly="1" grandRow="1" outline="0" fieldPosition="0"/>
    </format>
    <format dxfId="10272">
      <pivotArea dataOnly="0" labelOnly="1" grandCol="1" outline="0" fieldPosition="0"/>
    </format>
    <format dxfId="10271">
      <pivotArea type="all" dataOnly="0" outline="0" fieldPosition="0"/>
    </format>
    <format dxfId="10270">
      <pivotArea outline="0" collapsedLevelsAreSubtotals="1" fieldPosition="0"/>
    </format>
    <format dxfId="10269">
      <pivotArea type="origin" dataOnly="0" labelOnly="1" outline="0" fieldPosition="0"/>
    </format>
    <format dxfId="10268">
      <pivotArea field="13" type="button" dataOnly="0" labelOnly="1" outline="0" axis="axisPage" fieldPosition="1"/>
    </format>
    <format dxfId="10267">
      <pivotArea type="topRight" dataOnly="0" labelOnly="1" outline="0" fieldPosition="0"/>
    </format>
    <format dxfId="10266">
      <pivotArea field="26" type="button" dataOnly="0" labelOnly="1" outline="0" axis="axisRow" fieldPosition="0"/>
    </format>
    <format dxfId="10265">
      <pivotArea dataOnly="0" labelOnly="1" fieldPosition="0">
        <references count="1">
          <reference field="26" count="0"/>
        </references>
      </pivotArea>
    </format>
    <format dxfId="10264">
      <pivotArea dataOnly="0" labelOnly="1" grandRow="1" outline="0" fieldPosition="0"/>
    </format>
    <format dxfId="10263">
      <pivotArea dataOnly="0" labelOnly="1" grandCol="1" outline="0" fieldPosition="0"/>
    </format>
    <format dxfId="10262">
      <pivotArea outline="0" collapsedLevelsAreSubtotals="1" fieldPosition="0"/>
    </format>
    <format dxfId="10261">
      <pivotArea field="26" type="button" dataOnly="0" labelOnly="1" outline="0" axis="axisRow" fieldPosition="0"/>
    </format>
    <format dxfId="10260">
      <pivotArea dataOnly="0" labelOnly="1" fieldPosition="0">
        <references count="1">
          <reference field="26" count="0"/>
        </references>
      </pivotArea>
    </format>
    <format dxfId="10259">
      <pivotArea dataOnly="0" labelOnly="1" grandRow="1" outline="0" fieldPosition="0"/>
    </format>
    <format dxfId="10258">
      <pivotArea dataOnly="0" labelOnly="1" grandCol="1" outline="0" fieldPosition="0"/>
    </format>
    <format dxfId="10257">
      <pivotArea outline="0" collapsedLevelsAreSubtotals="1" fieldPosition="0"/>
    </format>
    <format dxfId="10256">
      <pivotArea outline="0" collapsedLevelsAreSubtotals="1" fieldPosition="0"/>
    </format>
    <format dxfId="10255">
      <pivotArea outline="0" collapsedLevelsAreSubtotals="1" fieldPosition="0"/>
    </format>
    <format dxfId="10254">
      <pivotArea dataOnly="0" labelOnly="1" fieldPosition="0">
        <references count="1">
          <reference field="26" count="0"/>
        </references>
      </pivotArea>
    </format>
    <format dxfId="10253">
      <pivotArea dataOnly="0" labelOnly="1" grandRow="1" outline="0" fieldPosition="0"/>
    </format>
    <format dxfId="10252">
      <pivotArea grandCol="1" outline="0" collapsedLevelsAreSubtotals="1" fieldPosition="0"/>
    </format>
    <format dxfId="10251">
      <pivotArea field="26" type="button" dataOnly="0" labelOnly="1" outline="0" axis="axisRow" fieldPosition="0"/>
    </format>
    <format dxfId="10250">
      <pivotArea dataOnly="0" labelOnly="1" fieldPosition="0">
        <references count="1">
          <reference field="14" count="0"/>
        </references>
      </pivotArea>
    </format>
    <format dxfId="10249">
      <pivotArea dataOnly="0" labelOnly="1" grandCol="1" outline="0" fieldPosition="0"/>
    </format>
    <format dxfId="10248">
      <pivotArea field="26" type="button" dataOnly="0" labelOnly="1" outline="0" axis="axisRow" fieldPosition="0"/>
    </format>
    <format dxfId="10247">
      <pivotArea dataOnly="0" labelOnly="1" fieldPosition="0">
        <references count="1">
          <reference field="14" count="0"/>
        </references>
      </pivotArea>
    </format>
    <format dxfId="10246">
      <pivotArea dataOnly="0" labelOnly="1" grandCol="1" outline="0" fieldPosition="0"/>
    </format>
    <format dxfId="10245">
      <pivotArea field="26" type="button" dataOnly="0" labelOnly="1" outline="0" axis="axisRow" fieldPosition="0"/>
    </format>
    <format dxfId="10244">
      <pivotArea dataOnly="0" labelOnly="1" fieldPosition="0">
        <references count="1">
          <reference field="14" count="0"/>
        </references>
      </pivotArea>
    </format>
    <format dxfId="10243">
      <pivotArea dataOnly="0" labelOnly="1" grandCol="1" outline="0" fieldPosition="0"/>
    </format>
    <format dxfId="10242">
      <pivotArea field="13" type="button" dataOnly="0" labelOnly="1" outline="0" axis="axisPage" fieldPosition="1"/>
    </format>
    <format dxfId="10241">
      <pivotArea collapsedLevelsAreSubtotals="1" fieldPosition="0">
        <references count="1">
          <reference field="26" count="0"/>
        </references>
      </pivotArea>
    </format>
    <format dxfId="10240">
      <pivotArea dataOnly="0" labelOnly="1" fieldPosition="0">
        <references count="1">
          <reference field="26" count="0"/>
        </references>
      </pivotArea>
    </format>
    <format dxfId="10239">
      <pivotArea collapsedLevelsAreSubtotals="1" fieldPosition="0">
        <references count="1">
          <reference field="26" count="1">
            <x v="1"/>
          </reference>
        </references>
      </pivotArea>
    </format>
    <format dxfId="10238">
      <pivotArea dataOnly="0" labelOnly="1" fieldPosition="0">
        <references count="1">
          <reference field="26" count="1">
            <x v="1"/>
          </reference>
        </references>
      </pivotArea>
    </format>
    <format dxfId="10237">
      <pivotArea collapsedLevelsAreSubtotals="1" fieldPosition="0">
        <references count="1">
          <reference field="26" count="1">
            <x v="2"/>
          </reference>
        </references>
      </pivotArea>
    </format>
    <format dxfId="10236">
      <pivotArea dataOnly="0" labelOnly="1" fieldPosition="0">
        <references count="1">
          <reference field="26" count="1">
            <x v="2"/>
          </reference>
        </references>
      </pivotArea>
    </format>
    <format dxfId="10235">
      <pivotArea collapsedLevelsAreSubtotals="1" fieldPosition="0">
        <references count="1">
          <reference field="26" count="1">
            <x v="3"/>
          </reference>
        </references>
      </pivotArea>
    </format>
    <format dxfId="10234">
      <pivotArea dataOnly="0" labelOnly="1" fieldPosition="0">
        <references count="1">
          <reference field="26" count="1">
            <x v="3"/>
          </reference>
        </references>
      </pivotArea>
    </format>
    <format dxfId="10233">
      <pivotArea collapsedLevelsAreSubtotals="1" fieldPosition="0">
        <references count="1">
          <reference field="26" count="1">
            <x v="4"/>
          </reference>
        </references>
      </pivotArea>
    </format>
    <format dxfId="10232">
      <pivotArea dataOnly="0" labelOnly="1" fieldPosition="0">
        <references count="1">
          <reference field="26" count="1">
            <x v="4"/>
          </reference>
        </references>
      </pivotArea>
    </format>
    <format dxfId="10231">
      <pivotArea collapsedLevelsAreSubtotals="1" fieldPosition="0">
        <references count="1">
          <reference field="26" count="1">
            <x v="5"/>
          </reference>
        </references>
      </pivotArea>
    </format>
    <format dxfId="10230">
      <pivotArea dataOnly="0" labelOnly="1" fieldPosition="0">
        <references count="1">
          <reference field="26" count="1">
            <x v="5"/>
          </reference>
        </references>
      </pivotArea>
    </format>
    <format dxfId="10229">
      <pivotArea collapsedLevelsAreSubtotals="1" fieldPosition="0">
        <references count="1">
          <reference field="26" count="1">
            <x v="6"/>
          </reference>
        </references>
      </pivotArea>
    </format>
    <format dxfId="10228">
      <pivotArea dataOnly="0" labelOnly="1" fieldPosition="0">
        <references count="1">
          <reference field="26" count="1">
            <x v="6"/>
          </reference>
        </references>
      </pivotArea>
    </format>
    <format dxfId="10227">
      <pivotArea collapsedLevelsAreSubtotals="1" fieldPosition="0">
        <references count="1">
          <reference field="26" count="1">
            <x v="7"/>
          </reference>
        </references>
      </pivotArea>
    </format>
    <format dxfId="10226">
      <pivotArea dataOnly="0" labelOnly="1" fieldPosition="0">
        <references count="1">
          <reference field="26" count="1">
            <x v="7"/>
          </reference>
        </references>
      </pivotArea>
    </format>
    <format dxfId="10225">
      <pivotArea collapsedLevelsAreSubtotals="1" fieldPosition="0">
        <references count="1">
          <reference field="26" count="1">
            <x v="8"/>
          </reference>
        </references>
      </pivotArea>
    </format>
    <format dxfId="10224">
      <pivotArea dataOnly="0" labelOnly="1" fieldPosition="0">
        <references count="1">
          <reference field="26" count="1">
            <x v="8"/>
          </reference>
        </references>
      </pivotArea>
    </format>
    <format dxfId="10223">
      <pivotArea collapsedLevelsAreSubtotals="1" fieldPosition="0">
        <references count="1">
          <reference field="26" count="1">
            <x v="9"/>
          </reference>
        </references>
      </pivotArea>
    </format>
    <format dxfId="10222">
      <pivotArea dataOnly="0" labelOnly="1" fieldPosition="0">
        <references count="1">
          <reference field="26" count="1">
            <x v="9"/>
          </reference>
        </references>
      </pivotArea>
    </format>
    <format dxfId="10221">
      <pivotArea collapsedLevelsAreSubtotals="1" fieldPosition="0">
        <references count="1">
          <reference field="26" count="1">
            <x v="10"/>
          </reference>
        </references>
      </pivotArea>
    </format>
    <format dxfId="10220">
      <pivotArea dataOnly="0" labelOnly="1" fieldPosition="0">
        <references count="1">
          <reference field="26" count="1">
            <x v="10"/>
          </reference>
        </references>
      </pivotArea>
    </format>
    <format dxfId="10219">
      <pivotArea collapsedLevelsAreSubtotals="1" fieldPosition="0">
        <references count="1">
          <reference field="26" count="1">
            <x v="0"/>
          </reference>
        </references>
      </pivotArea>
    </format>
    <format dxfId="10218">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M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showAll="0"/>
    <pivotField showAll="0"/>
    <pivotField axis="axisCol" dataField="1" showAll="0">
      <items count="22">
        <item x="6"/>
        <item x="10"/>
        <item x="5"/>
        <item x="0"/>
        <item x="18"/>
        <item x="15"/>
        <item x="1"/>
        <item x="4"/>
        <item x="3"/>
        <item x="2"/>
        <item x="9"/>
        <item x="14"/>
        <item x="13"/>
        <item x="11"/>
        <item x="12"/>
        <item x="16"/>
        <item x="17"/>
        <item x="20"/>
        <item x="8"/>
        <item x="7"/>
        <item x="19"/>
        <item t="default"/>
      </items>
    </pivotField>
    <pivotField showAll="0"/>
    <pivotField axis="axisPage" multipleItemSelectionAllowed="1" showAll="0">
      <items count="5">
        <item x="1"/>
        <item h="1" x="2"/>
        <item x="0"/>
        <item h="1" x="3"/>
        <item t="default"/>
      </items>
    </pivotField>
    <pivotField axis="axisPage" multipleItemSelectionAllowed="1" showAll="0">
      <items count="15">
        <item x="0"/>
        <item x="8"/>
        <item m="1" x="12"/>
        <item h="1" x="3"/>
        <item h="1" m="1" x="13"/>
        <item m="1" x="11"/>
        <item m="1" x="10"/>
        <item m="1" x="9"/>
        <item h="1" x="4"/>
        <item h="1" x="5"/>
        <item x="2"/>
        <item h="1" x="6"/>
        <item h="1" x="7"/>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showAll="0">
      <items count="11">
        <item x="8"/>
        <item x="9"/>
        <item x="7"/>
        <item x="3"/>
        <item x="0"/>
        <item x="1"/>
        <item x="5"/>
        <item x="4"/>
        <item x="6"/>
        <item x="2"/>
        <item t="default"/>
      </items>
    </pivotField>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10"/>
  </colFields>
  <colItems count="12">
    <i>
      <x/>
    </i>
    <i>
      <x v="2"/>
    </i>
    <i>
      <x v="3"/>
    </i>
    <i>
      <x v="6"/>
    </i>
    <i>
      <x v="7"/>
    </i>
    <i>
      <x v="8"/>
    </i>
    <i>
      <x v="9"/>
    </i>
    <i>
      <x v="10"/>
    </i>
    <i>
      <x v="17"/>
    </i>
    <i>
      <x v="18"/>
    </i>
    <i>
      <x v="20"/>
    </i>
    <i t="grand">
      <x/>
    </i>
  </colItems>
  <pageFields count="2">
    <pageField fld="12" hier="-1"/>
    <pageField fld="13" hier="-1"/>
  </pageFields>
  <dataFields count="1">
    <dataField name="Count of GOLONGAN/ RUANG" fld="10" subtotal="count" baseField="0" baseItem="0"/>
  </dataFields>
  <formats count="95">
    <format dxfId="10217">
      <pivotArea outline="0" collapsedLevelsAreSubtotals="1" fieldPosition="0"/>
    </format>
    <format dxfId="10216">
      <pivotArea field="13" type="button" dataOnly="0" labelOnly="1" outline="0" axis="axisPage" fieldPosition="1"/>
    </format>
    <format dxfId="10215">
      <pivotArea type="topRight" dataOnly="0" labelOnly="1" outline="0" fieldPosition="0"/>
    </format>
    <format dxfId="10214">
      <pivotArea dataOnly="0" labelOnly="1" grandCol="1" outline="0" fieldPosition="0"/>
    </format>
    <format dxfId="10213">
      <pivotArea outline="0" collapsedLevelsAreSubtotals="1" fieldPosition="0"/>
    </format>
    <format dxfId="10212">
      <pivotArea type="origin" dataOnly="0" labelOnly="1" outline="0" fieldPosition="0"/>
    </format>
    <format dxfId="10211">
      <pivotArea field="13" type="button" dataOnly="0" labelOnly="1" outline="0" axis="axisPage" fieldPosition="1"/>
    </format>
    <format dxfId="10210">
      <pivotArea type="topRight" dataOnly="0" labelOnly="1" outline="0" fieldPosition="0"/>
    </format>
    <format dxfId="10209">
      <pivotArea field="26" type="button" dataOnly="0" labelOnly="1" outline="0" axis="axisRow" fieldPosition="0"/>
    </format>
    <format dxfId="10208">
      <pivotArea dataOnly="0" labelOnly="1" grandCol="1" outline="0" fieldPosition="0"/>
    </format>
    <format dxfId="10207">
      <pivotArea type="all" dataOnly="0" outline="0" fieldPosition="0"/>
    </format>
    <format dxfId="10206">
      <pivotArea outline="0" collapsedLevelsAreSubtotals="1" fieldPosition="0"/>
    </format>
    <format dxfId="10205">
      <pivotArea type="origin" dataOnly="0" labelOnly="1" outline="0" fieldPosition="0"/>
    </format>
    <format dxfId="10204">
      <pivotArea field="13" type="button" dataOnly="0" labelOnly="1" outline="0" axis="axisPage" fieldPosition="1"/>
    </format>
    <format dxfId="10203">
      <pivotArea type="topRight" dataOnly="0" labelOnly="1" outline="0" fieldPosition="0"/>
    </format>
    <format dxfId="10202">
      <pivotArea field="26" type="button" dataOnly="0" labelOnly="1" outline="0" axis="axisRow" fieldPosition="0"/>
    </format>
    <format dxfId="10201">
      <pivotArea dataOnly="0" labelOnly="1" fieldPosition="0">
        <references count="1">
          <reference field="26" count="0"/>
        </references>
      </pivotArea>
    </format>
    <format dxfId="10200">
      <pivotArea dataOnly="0" labelOnly="1" grandRow="1" outline="0" fieldPosition="0"/>
    </format>
    <format dxfId="10199">
      <pivotArea dataOnly="0" labelOnly="1" grandCol="1" outline="0" fieldPosition="0"/>
    </format>
    <format dxfId="10198">
      <pivotArea type="all" dataOnly="0" outline="0" fieldPosition="0"/>
    </format>
    <format dxfId="10197">
      <pivotArea outline="0" collapsedLevelsAreSubtotals="1" fieldPosition="0"/>
    </format>
    <format dxfId="10196">
      <pivotArea type="origin" dataOnly="0" labelOnly="1" outline="0" fieldPosition="0"/>
    </format>
    <format dxfId="10195">
      <pivotArea field="13" type="button" dataOnly="0" labelOnly="1" outline="0" axis="axisPage" fieldPosition="1"/>
    </format>
    <format dxfId="10194">
      <pivotArea type="topRight" dataOnly="0" labelOnly="1" outline="0" fieldPosition="0"/>
    </format>
    <format dxfId="10193">
      <pivotArea field="26" type="button" dataOnly="0" labelOnly="1" outline="0" axis="axisRow" fieldPosition="0"/>
    </format>
    <format dxfId="10192">
      <pivotArea dataOnly="0" labelOnly="1" fieldPosition="0">
        <references count="1">
          <reference field="26" count="0"/>
        </references>
      </pivotArea>
    </format>
    <format dxfId="10191">
      <pivotArea dataOnly="0" labelOnly="1" grandRow="1" outline="0" fieldPosition="0"/>
    </format>
    <format dxfId="10190">
      <pivotArea dataOnly="0" labelOnly="1" grandCol="1" outline="0" fieldPosition="0"/>
    </format>
    <format dxfId="10189">
      <pivotArea outline="0" collapsedLevelsAreSubtotals="1" fieldPosition="0"/>
    </format>
    <format dxfId="10188">
      <pivotArea field="26" type="button" dataOnly="0" labelOnly="1" outline="0" axis="axisRow" fieldPosition="0"/>
    </format>
    <format dxfId="10187">
      <pivotArea dataOnly="0" labelOnly="1" fieldPosition="0">
        <references count="1">
          <reference field="26" count="0"/>
        </references>
      </pivotArea>
    </format>
    <format dxfId="10186">
      <pivotArea dataOnly="0" labelOnly="1" grandRow="1" outline="0" fieldPosition="0"/>
    </format>
    <format dxfId="10185">
      <pivotArea dataOnly="0" labelOnly="1" grandCol="1" outline="0" fieldPosition="0"/>
    </format>
    <format dxfId="10184">
      <pivotArea outline="0" collapsedLevelsAreSubtotals="1" fieldPosition="0"/>
    </format>
    <format dxfId="10183">
      <pivotArea outline="0" collapsedLevelsAreSubtotals="1" fieldPosition="0"/>
    </format>
    <format dxfId="10182">
      <pivotArea outline="0" collapsedLevelsAreSubtotals="1" fieldPosition="0"/>
    </format>
    <format dxfId="10181">
      <pivotArea dataOnly="0" labelOnly="1" fieldPosition="0">
        <references count="1">
          <reference field="26" count="0"/>
        </references>
      </pivotArea>
    </format>
    <format dxfId="10180">
      <pivotArea dataOnly="0" labelOnly="1" grandRow="1" outline="0" fieldPosition="0"/>
    </format>
    <format dxfId="10179">
      <pivotArea grandCol="1" outline="0" collapsedLevelsAreSubtotals="1" fieldPosition="0"/>
    </format>
    <format dxfId="10178">
      <pivotArea field="26" type="button" dataOnly="0" labelOnly="1" outline="0" axis="axisRow" fieldPosition="0"/>
    </format>
    <format dxfId="10177">
      <pivotArea dataOnly="0" labelOnly="1" grandCol="1" outline="0" fieldPosition="0"/>
    </format>
    <format dxfId="10176">
      <pivotArea field="26" type="button" dataOnly="0" labelOnly="1" outline="0" axis="axisRow" fieldPosition="0"/>
    </format>
    <format dxfId="10175">
      <pivotArea dataOnly="0" labelOnly="1" grandCol="1" outline="0" fieldPosition="0"/>
    </format>
    <format dxfId="10174">
      <pivotArea type="all" dataOnly="0" outline="0" fieldPosition="0"/>
    </format>
    <format dxfId="10173">
      <pivotArea field="13" type="button" dataOnly="0" labelOnly="1" outline="0" axis="axisPage" fieldPosition="1"/>
    </format>
    <format dxfId="10172">
      <pivotArea type="all" dataOnly="0" outline="0" fieldPosition="0"/>
    </format>
    <format dxfId="10171">
      <pivotArea outline="0" collapsedLevelsAreSubtotals="1" fieldPosition="0"/>
    </format>
    <format dxfId="10170">
      <pivotArea type="origin" dataOnly="0" labelOnly="1" outline="0" fieldPosition="0"/>
    </format>
    <format dxfId="10169">
      <pivotArea field="28" type="button" dataOnly="0" labelOnly="1" outline="0"/>
    </format>
    <format dxfId="10168">
      <pivotArea type="topRight" dataOnly="0" labelOnly="1" outline="0" fieldPosition="0"/>
    </format>
    <format dxfId="10167">
      <pivotArea grandRow="1" outline="0" collapsedLevelsAreSubtotals="1" fieldPosition="0"/>
    </format>
    <format dxfId="10166">
      <pivotArea dataOnly="0" labelOnly="1" grandRow="1" outline="0" fieldPosition="0"/>
    </format>
    <format dxfId="10165">
      <pivotArea outline="0" collapsedLevelsAreSubtotals="1" fieldPosition="0">
        <references count="1">
          <reference field="10" count="11" selected="0">
            <x v="0"/>
            <x v="2"/>
            <x v="3"/>
            <x v="6"/>
            <x v="7"/>
            <x v="8"/>
            <x v="9"/>
            <x v="10"/>
            <x v="17"/>
            <x v="18"/>
            <x v="20"/>
          </reference>
        </references>
      </pivotArea>
    </format>
    <format dxfId="10164">
      <pivotArea field="10" type="button" dataOnly="0" labelOnly="1" outline="0" axis="axisCol" fieldPosition="0"/>
    </format>
    <format dxfId="10163">
      <pivotArea type="topRight" dataOnly="0" labelOnly="1" outline="0" fieldPosition="0"/>
    </format>
    <format dxfId="10162">
      <pivotArea dataOnly="0" labelOnly="1" fieldPosition="0">
        <references count="1">
          <reference field="10" count="11">
            <x v="0"/>
            <x v="2"/>
            <x v="3"/>
            <x v="6"/>
            <x v="7"/>
            <x v="8"/>
            <x v="9"/>
            <x v="10"/>
            <x v="17"/>
            <x v="18"/>
            <x v="20"/>
          </reference>
        </references>
      </pivotArea>
    </format>
    <format dxfId="10161">
      <pivotArea outline="0" collapsedLevelsAreSubtotals="1" fieldPosition="0">
        <references count="1">
          <reference field="10" count="11" selected="0">
            <x v="0"/>
            <x v="2"/>
            <x v="3"/>
            <x v="6"/>
            <x v="7"/>
            <x v="8"/>
            <x v="9"/>
            <x v="10"/>
            <x v="17"/>
            <x v="18"/>
            <x v="20"/>
          </reference>
        </references>
      </pivotArea>
    </format>
    <format dxfId="10160">
      <pivotArea dataOnly="0" labelOnly="1" fieldPosition="0">
        <references count="1">
          <reference field="10" count="11">
            <x v="0"/>
            <x v="2"/>
            <x v="3"/>
            <x v="6"/>
            <x v="7"/>
            <x v="8"/>
            <x v="9"/>
            <x v="10"/>
            <x v="17"/>
            <x v="18"/>
            <x v="20"/>
          </reference>
        </references>
      </pivotArea>
    </format>
    <format dxfId="10159">
      <pivotArea field="26" type="button" dataOnly="0" labelOnly="1" outline="0" axis="axisRow" fieldPosition="0"/>
    </format>
    <format dxfId="10158">
      <pivotArea dataOnly="0" labelOnly="1" fieldPosition="0">
        <references count="1">
          <reference field="10" count="11">
            <x v="0"/>
            <x v="2"/>
            <x v="3"/>
            <x v="6"/>
            <x v="7"/>
            <x v="8"/>
            <x v="9"/>
            <x v="10"/>
            <x v="17"/>
            <x v="18"/>
            <x v="20"/>
          </reference>
        </references>
      </pivotArea>
    </format>
    <format dxfId="10157">
      <pivotArea dataOnly="0" labelOnly="1" grandCol="1" outline="0" fieldPosition="0"/>
    </format>
    <format dxfId="10156">
      <pivotArea field="26" type="button" dataOnly="0" labelOnly="1" outline="0" axis="axisRow" fieldPosition="0"/>
    </format>
    <format dxfId="10155">
      <pivotArea dataOnly="0" labelOnly="1" fieldPosition="0">
        <references count="1">
          <reference field="10" count="11">
            <x v="0"/>
            <x v="2"/>
            <x v="3"/>
            <x v="6"/>
            <x v="7"/>
            <x v="8"/>
            <x v="9"/>
            <x v="10"/>
            <x v="17"/>
            <x v="18"/>
            <x v="20"/>
          </reference>
        </references>
      </pivotArea>
    </format>
    <format dxfId="10154">
      <pivotArea dataOnly="0" labelOnly="1" grandCol="1" outline="0" fieldPosition="0"/>
    </format>
    <format dxfId="10153">
      <pivotArea field="26" type="button" dataOnly="0" labelOnly="1" outline="0" axis="axisRow" fieldPosition="0"/>
    </format>
    <format dxfId="10152">
      <pivotArea dataOnly="0" labelOnly="1" fieldPosition="0">
        <references count="1">
          <reference field="10" count="11">
            <x v="0"/>
            <x v="2"/>
            <x v="3"/>
            <x v="6"/>
            <x v="7"/>
            <x v="8"/>
            <x v="9"/>
            <x v="10"/>
            <x v="17"/>
            <x v="18"/>
            <x v="20"/>
          </reference>
        </references>
      </pivotArea>
    </format>
    <format dxfId="10151">
      <pivotArea dataOnly="0" labelOnly="1" grandCol="1" outline="0" fieldPosition="0"/>
    </format>
    <format dxfId="10150">
      <pivotArea outline="0" collapsedLevelsAreSubtotals="1" fieldPosition="0">
        <references count="1">
          <reference field="10" count="8" selected="0">
            <x v="0"/>
            <x v="2"/>
            <x v="3"/>
            <x v="6"/>
            <x v="7"/>
            <x v="8"/>
            <x v="9"/>
            <x v="10"/>
          </reference>
        </references>
      </pivotArea>
    </format>
    <format dxfId="10149">
      <pivotArea field="10" type="button" dataOnly="0" labelOnly="1" outline="0" axis="axisCol" fieldPosition="0"/>
    </format>
    <format dxfId="10148">
      <pivotArea type="topRight" dataOnly="0" labelOnly="1" outline="0" fieldPosition="0"/>
    </format>
    <format dxfId="10147">
      <pivotArea dataOnly="0" labelOnly="1" fieldPosition="0">
        <references count="1">
          <reference field="10" count="8">
            <x v="0"/>
            <x v="2"/>
            <x v="3"/>
            <x v="6"/>
            <x v="7"/>
            <x v="8"/>
            <x v="9"/>
            <x v="10"/>
          </reference>
        </references>
      </pivotArea>
    </format>
    <format dxfId="10146">
      <pivotArea collapsedLevelsAreSubtotals="1" fieldPosition="0">
        <references count="1">
          <reference field="26" count="0"/>
        </references>
      </pivotArea>
    </format>
    <format dxfId="10145">
      <pivotArea dataOnly="0" labelOnly="1" fieldPosition="0">
        <references count="1">
          <reference field="26" count="0"/>
        </references>
      </pivotArea>
    </format>
    <format dxfId="10144">
      <pivotArea collapsedLevelsAreSubtotals="1" fieldPosition="0">
        <references count="1">
          <reference field="26" count="1">
            <x v="1"/>
          </reference>
        </references>
      </pivotArea>
    </format>
    <format dxfId="10143">
      <pivotArea dataOnly="0" labelOnly="1" fieldPosition="0">
        <references count="1">
          <reference field="26" count="1">
            <x v="1"/>
          </reference>
        </references>
      </pivotArea>
    </format>
    <format dxfId="10142">
      <pivotArea collapsedLevelsAreSubtotals="1" fieldPosition="0">
        <references count="1">
          <reference field="26" count="1">
            <x v="2"/>
          </reference>
        </references>
      </pivotArea>
    </format>
    <format dxfId="10141">
      <pivotArea dataOnly="0" labelOnly="1" fieldPosition="0">
        <references count="1">
          <reference field="26" count="1">
            <x v="2"/>
          </reference>
        </references>
      </pivotArea>
    </format>
    <format dxfId="10140">
      <pivotArea collapsedLevelsAreSubtotals="1" fieldPosition="0">
        <references count="1">
          <reference field="26" count="1">
            <x v="3"/>
          </reference>
        </references>
      </pivotArea>
    </format>
    <format dxfId="10139">
      <pivotArea dataOnly="0" labelOnly="1" fieldPosition="0">
        <references count="1">
          <reference field="26" count="1">
            <x v="3"/>
          </reference>
        </references>
      </pivotArea>
    </format>
    <format dxfId="10138">
      <pivotArea collapsedLevelsAreSubtotals="1" fieldPosition="0">
        <references count="1">
          <reference field="26" count="1">
            <x v="4"/>
          </reference>
        </references>
      </pivotArea>
    </format>
    <format dxfId="10137">
      <pivotArea dataOnly="0" labelOnly="1" fieldPosition="0">
        <references count="1">
          <reference field="26" count="1">
            <x v="4"/>
          </reference>
        </references>
      </pivotArea>
    </format>
    <format dxfId="10136">
      <pivotArea collapsedLevelsAreSubtotals="1" fieldPosition="0">
        <references count="1">
          <reference field="26" count="1">
            <x v="5"/>
          </reference>
        </references>
      </pivotArea>
    </format>
    <format dxfId="10135">
      <pivotArea dataOnly="0" labelOnly="1" fieldPosition="0">
        <references count="1">
          <reference field="26" count="1">
            <x v="5"/>
          </reference>
        </references>
      </pivotArea>
    </format>
    <format dxfId="10134">
      <pivotArea collapsedLevelsAreSubtotals="1" fieldPosition="0">
        <references count="1">
          <reference field="26" count="1">
            <x v="6"/>
          </reference>
        </references>
      </pivotArea>
    </format>
    <format dxfId="10133">
      <pivotArea dataOnly="0" labelOnly="1" fieldPosition="0">
        <references count="1">
          <reference field="26" count="1">
            <x v="6"/>
          </reference>
        </references>
      </pivotArea>
    </format>
    <format dxfId="10132">
      <pivotArea collapsedLevelsAreSubtotals="1" fieldPosition="0">
        <references count="1">
          <reference field="26" count="1">
            <x v="7"/>
          </reference>
        </references>
      </pivotArea>
    </format>
    <format dxfId="10131">
      <pivotArea dataOnly="0" labelOnly="1" fieldPosition="0">
        <references count="1">
          <reference field="26" count="1">
            <x v="7"/>
          </reference>
        </references>
      </pivotArea>
    </format>
    <format dxfId="10130">
      <pivotArea collapsedLevelsAreSubtotals="1" fieldPosition="0">
        <references count="1">
          <reference field="26" count="1">
            <x v="8"/>
          </reference>
        </references>
      </pivotArea>
    </format>
    <format dxfId="10129">
      <pivotArea dataOnly="0" labelOnly="1" fieldPosition="0">
        <references count="1">
          <reference field="26" count="1">
            <x v="8"/>
          </reference>
        </references>
      </pivotArea>
    </format>
    <format dxfId="10128">
      <pivotArea collapsedLevelsAreSubtotals="1" fieldPosition="0">
        <references count="1">
          <reference field="26" count="1">
            <x v="9"/>
          </reference>
        </references>
      </pivotArea>
    </format>
    <format dxfId="10127">
      <pivotArea dataOnly="0" labelOnly="1" fieldPosition="0">
        <references count="1">
          <reference field="26" count="1">
            <x v="9"/>
          </reference>
        </references>
      </pivotArea>
    </format>
    <format dxfId="10126">
      <pivotArea collapsedLevelsAreSubtotals="1" fieldPosition="0">
        <references count="1">
          <reference field="26" count="1">
            <x v="10"/>
          </reference>
        </references>
      </pivotArea>
    </format>
    <format dxfId="10125">
      <pivotArea dataOnly="0" labelOnly="1" fieldPosition="0">
        <references count="1">
          <reference field="26" count="1">
            <x v="10"/>
          </reference>
        </references>
      </pivotArea>
    </format>
    <format dxfId="10124">
      <pivotArea collapsedLevelsAreSubtotals="1" fieldPosition="0">
        <references count="1">
          <reference field="26" count="1">
            <x v="0"/>
          </reference>
        </references>
      </pivotArea>
    </format>
    <format dxfId="10123">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D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5">
        <item x="0"/>
        <item x="8"/>
        <item m="1" x="12"/>
        <item h="1" x="3"/>
        <item h="1" m="1" x="13"/>
        <item m="1" x="11"/>
        <item m="1" x="10"/>
        <item m="1" x="9"/>
        <item h="1" x="4"/>
        <item h="1" x="5"/>
        <item x="2"/>
        <item h="1" x="6"/>
        <item h="1" x="7"/>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axis="axisCol" dataField="1" showAll="0">
      <items count="11">
        <item x="8"/>
        <item x="9"/>
        <item x="7"/>
        <item x="3"/>
        <item x="0"/>
        <item x="1"/>
        <item x="5"/>
        <item x="4"/>
        <item x="6"/>
        <item x="2"/>
        <item t="default"/>
      </items>
    </pivotField>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28"/>
  </colFields>
  <colItems count="3">
    <i>
      <x v="4"/>
    </i>
    <i>
      <x v="5"/>
    </i>
    <i t="grand">
      <x/>
    </i>
  </colItems>
  <pageFields count="2">
    <pageField fld="12" hier="-1"/>
    <pageField fld="13" hier="-1"/>
  </pageFields>
  <dataFields count="1">
    <dataField name="Count of PENDIDIKAN TERAKHIR" fld="28" subtotal="count" baseField="0" baseItem="0"/>
  </dataFields>
  <formats count="81">
    <format dxfId="10122">
      <pivotArea outline="0" collapsedLevelsAreSubtotals="1" fieldPosition="0"/>
    </format>
    <format dxfId="10121">
      <pivotArea field="13" type="button" dataOnly="0" labelOnly="1" outline="0" axis="axisPage" fieldPosition="1"/>
    </format>
    <format dxfId="10120">
      <pivotArea type="topRight" dataOnly="0" labelOnly="1" outline="0" fieldPosition="0"/>
    </format>
    <format dxfId="10119">
      <pivotArea dataOnly="0" labelOnly="1" grandCol="1" outline="0" fieldPosition="0"/>
    </format>
    <format dxfId="10118">
      <pivotArea outline="0" collapsedLevelsAreSubtotals="1" fieldPosition="0"/>
    </format>
    <format dxfId="10117">
      <pivotArea type="origin" dataOnly="0" labelOnly="1" outline="0" fieldPosition="0"/>
    </format>
    <format dxfId="10116">
      <pivotArea field="13" type="button" dataOnly="0" labelOnly="1" outline="0" axis="axisPage" fieldPosition="1"/>
    </format>
    <format dxfId="10115">
      <pivotArea type="topRight" dataOnly="0" labelOnly="1" outline="0" fieldPosition="0"/>
    </format>
    <format dxfId="10114">
      <pivotArea field="26" type="button" dataOnly="0" labelOnly="1" outline="0" axis="axisRow" fieldPosition="0"/>
    </format>
    <format dxfId="10113">
      <pivotArea dataOnly="0" labelOnly="1" grandCol="1" outline="0" fieldPosition="0"/>
    </format>
    <format dxfId="10112">
      <pivotArea type="all" dataOnly="0" outline="0" fieldPosition="0"/>
    </format>
    <format dxfId="10111">
      <pivotArea outline="0" collapsedLevelsAreSubtotals="1" fieldPosition="0"/>
    </format>
    <format dxfId="10110">
      <pivotArea type="origin" dataOnly="0" labelOnly="1" outline="0" fieldPosition="0"/>
    </format>
    <format dxfId="10109">
      <pivotArea field="13" type="button" dataOnly="0" labelOnly="1" outline="0" axis="axisPage" fieldPosition="1"/>
    </format>
    <format dxfId="10108">
      <pivotArea type="topRight" dataOnly="0" labelOnly="1" outline="0" fieldPosition="0"/>
    </format>
    <format dxfId="10107">
      <pivotArea field="26" type="button" dataOnly="0" labelOnly="1" outline="0" axis="axisRow" fieldPosition="0"/>
    </format>
    <format dxfId="10106">
      <pivotArea dataOnly="0" labelOnly="1" fieldPosition="0">
        <references count="1">
          <reference field="26" count="0"/>
        </references>
      </pivotArea>
    </format>
    <format dxfId="10105">
      <pivotArea dataOnly="0" labelOnly="1" grandRow="1" outline="0" fieldPosition="0"/>
    </format>
    <format dxfId="10104">
      <pivotArea dataOnly="0" labelOnly="1" grandCol="1" outline="0" fieldPosition="0"/>
    </format>
    <format dxfId="10103">
      <pivotArea type="all" dataOnly="0" outline="0" fieldPosition="0"/>
    </format>
    <format dxfId="10102">
      <pivotArea outline="0" collapsedLevelsAreSubtotals="1" fieldPosition="0"/>
    </format>
    <format dxfId="10101">
      <pivotArea type="origin" dataOnly="0" labelOnly="1" outline="0" fieldPosition="0"/>
    </format>
    <format dxfId="10100">
      <pivotArea field="13" type="button" dataOnly="0" labelOnly="1" outline="0" axis="axisPage" fieldPosition="1"/>
    </format>
    <format dxfId="10099">
      <pivotArea type="topRight" dataOnly="0" labelOnly="1" outline="0" fieldPosition="0"/>
    </format>
    <format dxfId="10098">
      <pivotArea field="26" type="button" dataOnly="0" labelOnly="1" outline="0" axis="axisRow" fieldPosition="0"/>
    </format>
    <format dxfId="10097">
      <pivotArea dataOnly="0" labelOnly="1" fieldPosition="0">
        <references count="1">
          <reference field="26" count="0"/>
        </references>
      </pivotArea>
    </format>
    <format dxfId="10096">
      <pivotArea dataOnly="0" labelOnly="1" grandRow="1" outline="0" fieldPosition="0"/>
    </format>
    <format dxfId="10095">
      <pivotArea dataOnly="0" labelOnly="1" grandCol="1" outline="0" fieldPosition="0"/>
    </format>
    <format dxfId="10094">
      <pivotArea outline="0" collapsedLevelsAreSubtotals="1" fieldPosition="0"/>
    </format>
    <format dxfId="10093">
      <pivotArea field="26" type="button" dataOnly="0" labelOnly="1" outline="0" axis="axisRow" fieldPosition="0"/>
    </format>
    <format dxfId="10092">
      <pivotArea dataOnly="0" labelOnly="1" fieldPosition="0">
        <references count="1">
          <reference field="26" count="0"/>
        </references>
      </pivotArea>
    </format>
    <format dxfId="10091">
      <pivotArea dataOnly="0" labelOnly="1" grandRow="1" outline="0" fieldPosition="0"/>
    </format>
    <format dxfId="10090">
      <pivotArea dataOnly="0" labelOnly="1" grandCol="1" outline="0" fieldPosition="0"/>
    </format>
    <format dxfId="10089">
      <pivotArea outline="0" collapsedLevelsAreSubtotals="1" fieldPosition="0"/>
    </format>
    <format dxfId="10088">
      <pivotArea outline="0" collapsedLevelsAreSubtotals="1" fieldPosition="0"/>
    </format>
    <format dxfId="10087">
      <pivotArea outline="0" collapsedLevelsAreSubtotals="1" fieldPosition="0"/>
    </format>
    <format dxfId="10086">
      <pivotArea dataOnly="0" labelOnly="1" fieldPosition="0">
        <references count="1">
          <reference field="26" count="0"/>
        </references>
      </pivotArea>
    </format>
    <format dxfId="10085">
      <pivotArea dataOnly="0" labelOnly="1" grandRow="1" outline="0" fieldPosition="0"/>
    </format>
    <format dxfId="10084">
      <pivotArea grandCol="1" outline="0" collapsedLevelsAreSubtotals="1" fieldPosition="0"/>
    </format>
    <format dxfId="10083">
      <pivotArea field="26" type="button" dataOnly="0" labelOnly="1" outline="0" axis="axisRow" fieldPosition="0"/>
    </format>
    <format dxfId="10082">
      <pivotArea dataOnly="0" labelOnly="1" fieldPosition="0">
        <references count="1">
          <reference field="28" count="2">
            <x v="4"/>
            <x v="5"/>
          </reference>
        </references>
      </pivotArea>
    </format>
    <format dxfId="10081">
      <pivotArea dataOnly="0" labelOnly="1" grandCol="1" outline="0" fieldPosition="0"/>
    </format>
    <format dxfId="10080">
      <pivotArea field="26" type="button" dataOnly="0" labelOnly="1" outline="0" axis="axisRow" fieldPosition="0"/>
    </format>
    <format dxfId="10079">
      <pivotArea dataOnly="0" labelOnly="1" fieldPosition="0">
        <references count="1">
          <reference field="28" count="2">
            <x v="4"/>
            <x v="5"/>
          </reference>
        </references>
      </pivotArea>
    </format>
    <format dxfId="10078">
      <pivotArea dataOnly="0" labelOnly="1" grandCol="1" outline="0" fieldPosition="0"/>
    </format>
    <format dxfId="10077">
      <pivotArea type="all" dataOnly="0" outline="0" fieldPosition="0"/>
    </format>
    <format dxfId="10076">
      <pivotArea field="13" type="button" dataOnly="0" labelOnly="1" outline="0" axis="axisPage" fieldPosition="1"/>
    </format>
    <format dxfId="10075">
      <pivotArea type="all" dataOnly="0" outline="0" fieldPosition="0"/>
    </format>
    <format dxfId="10074">
      <pivotArea outline="0" collapsedLevelsAreSubtotals="1" fieldPosition="0"/>
    </format>
    <format dxfId="10073">
      <pivotArea type="origin" dataOnly="0" labelOnly="1" outline="0" fieldPosition="0"/>
    </format>
    <format dxfId="10072">
      <pivotArea field="28" type="button" dataOnly="0" labelOnly="1" outline="0" axis="axisCol" fieldPosition="0"/>
    </format>
    <format dxfId="10071">
      <pivotArea type="topRight" dataOnly="0" labelOnly="1" outline="0" fieldPosition="0"/>
    </format>
    <format dxfId="10070">
      <pivotArea field="26" type="button" dataOnly="0" labelOnly="1" outline="0" axis="axisRow" fieldPosition="0"/>
    </format>
    <format dxfId="10069">
      <pivotArea dataOnly="0" labelOnly="1" fieldPosition="0">
        <references count="1">
          <reference field="28" count="2">
            <x v="4"/>
            <x v="5"/>
          </reference>
        </references>
      </pivotArea>
    </format>
    <format dxfId="10068">
      <pivotArea dataOnly="0" labelOnly="1" grandCol="1" outline="0" fieldPosition="0"/>
    </format>
    <format dxfId="10067">
      <pivotArea grandRow="1" outline="0" collapsedLevelsAreSubtotals="1" fieldPosition="0"/>
    </format>
    <format dxfId="10066">
      <pivotArea dataOnly="0" labelOnly="1" grandRow="1" outline="0" fieldPosition="0"/>
    </format>
    <format dxfId="10065">
      <pivotArea collapsedLevelsAreSubtotals="1" fieldPosition="0">
        <references count="1">
          <reference field="26" count="0"/>
        </references>
      </pivotArea>
    </format>
    <format dxfId="10064">
      <pivotArea dataOnly="0" labelOnly="1" fieldPosition="0">
        <references count="1">
          <reference field="26" count="0"/>
        </references>
      </pivotArea>
    </format>
    <format dxfId="10063">
      <pivotArea collapsedLevelsAreSubtotals="1" fieldPosition="0">
        <references count="1">
          <reference field="26" count="1">
            <x v="1"/>
          </reference>
        </references>
      </pivotArea>
    </format>
    <format dxfId="10062">
      <pivotArea dataOnly="0" labelOnly="1" fieldPosition="0">
        <references count="1">
          <reference field="26" count="1">
            <x v="1"/>
          </reference>
        </references>
      </pivotArea>
    </format>
    <format dxfId="10061">
      <pivotArea collapsedLevelsAreSubtotals="1" fieldPosition="0">
        <references count="1">
          <reference field="26" count="1">
            <x v="2"/>
          </reference>
        </references>
      </pivotArea>
    </format>
    <format dxfId="10060">
      <pivotArea dataOnly="0" labelOnly="1" fieldPosition="0">
        <references count="1">
          <reference field="26" count="1">
            <x v="2"/>
          </reference>
        </references>
      </pivotArea>
    </format>
    <format dxfId="10059">
      <pivotArea collapsedLevelsAreSubtotals="1" fieldPosition="0">
        <references count="1">
          <reference field="26" count="1">
            <x v="3"/>
          </reference>
        </references>
      </pivotArea>
    </format>
    <format dxfId="10058">
      <pivotArea dataOnly="0" labelOnly="1" fieldPosition="0">
        <references count="1">
          <reference field="26" count="1">
            <x v="3"/>
          </reference>
        </references>
      </pivotArea>
    </format>
    <format dxfId="10057">
      <pivotArea collapsedLevelsAreSubtotals="1" fieldPosition="0">
        <references count="1">
          <reference field="26" count="1">
            <x v="4"/>
          </reference>
        </references>
      </pivotArea>
    </format>
    <format dxfId="10056">
      <pivotArea dataOnly="0" labelOnly="1" fieldPosition="0">
        <references count="1">
          <reference field="26" count="1">
            <x v="4"/>
          </reference>
        </references>
      </pivotArea>
    </format>
    <format dxfId="10055">
      <pivotArea collapsedLevelsAreSubtotals="1" fieldPosition="0">
        <references count="1">
          <reference field="26" count="1">
            <x v="5"/>
          </reference>
        </references>
      </pivotArea>
    </format>
    <format dxfId="10054">
      <pivotArea dataOnly="0" labelOnly="1" fieldPosition="0">
        <references count="1">
          <reference field="26" count="1">
            <x v="5"/>
          </reference>
        </references>
      </pivotArea>
    </format>
    <format dxfId="10053">
      <pivotArea collapsedLevelsAreSubtotals="1" fieldPosition="0">
        <references count="1">
          <reference field="26" count="1">
            <x v="6"/>
          </reference>
        </references>
      </pivotArea>
    </format>
    <format dxfId="10052">
      <pivotArea dataOnly="0" labelOnly="1" fieldPosition="0">
        <references count="1">
          <reference field="26" count="1">
            <x v="6"/>
          </reference>
        </references>
      </pivotArea>
    </format>
    <format dxfId="10051">
      <pivotArea collapsedLevelsAreSubtotals="1" fieldPosition="0">
        <references count="1">
          <reference field="26" count="1">
            <x v="7"/>
          </reference>
        </references>
      </pivotArea>
    </format>
    <format dxfId="10050">
      <pivotArea dataOnly="0" labelOnly="1" fieldPosition="0">
        <references count="1">
          <reference field="26" count="1">
            <x v="7"/>
          </reference>
        </references>
      </pivotArea>
    </format>
    <format dxfId="10049">
      <pivotArea collapsedLevelsAreSubtotals="1" fieldPosition="0">
        <references count="1">
          <reference field="26" count="1">
            <x v="8"/>
          </reference>
        </references>
      </pivotArea>
    </format>
    <format dxfId="10048">
      <pivotArea dataOnly="0" labelOnly="1" fieldPosition="0">
        <references count="1">
          <reference field="26" count="1">
            <x v="8"/>
          </reference>
        </references>
      </pivotArea>
    </format>
    <format dxfId="10047">
      <pivotArea collapsedLevelsAreSubtotals="1" fieldPosition="0">
        <references count="1">
          <reference field="26" count="1">
            <x v="9"/>
          </reference>
        </references>
      </pivotArea>
    </format>
    <format dxfId="10046">
      <pivotArea dataOnly="0" labelOnly="1" fieldPosition="0">
        <references count="1">
          <reference field="26" count="1">
            <x v="9"/>
          </reference>
        </references>
      </pivotArea>
    </format>
    <format dxfId="10045">
      <pivotArea collapsedLevelsAreSubtotals="1" fieldPosition="0">
        <references count="1">
          <reference field="26" count="1">
            <x v="10"/>
          </reference>
        </references>
      </pivotArea>
    </format>
    <format dxfId="10044">
      <pivotArea dataOnly="0" labelOnly="1" fieldPosition="0">
        <references count="1">
          <reference field="26" count="1">
            <x v="10"/>
          </reference>
        </references>
      </pivotArea>
    </format>
    <format dxfId="10043">
      <pivotArea collapsedLevelsAreSubtotals="1" fieldPosition="0">
        <references count="1">
          <reference field="26" count="1">
            <x v="0"/>
          </reference>
        </references>
      </pivotArea>
    </format>
    <format dxfId="10042">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L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axis="axisCol" dataField="1" showAll="0">
      <items count="12">
        <item x="10"/>
        <item x="9"/>
        <item x="6"/>
        <item x="5"/>
        <item x="0"/>
        <item x="3"/>
        <item x="1"/>
        <item x="4"/>
        <item x="2"/>
        <item x="7"/>
        <item x="8"/>
        <item t="default"/>
      </items>
    </pivotField>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5">
        <item x="8"/>
        <item x="0"/>
        <item x="2"/>
        <item m="1" x="12"/>
        <item h="1" x="4"/>
        <item h="1" x="5"/>
        <item h="1" x="3"/>
        <item m="1" x="9"/>
        <item m="1" x="11"/>
        <item m="1" x="10"/>
        <item h="1" m="1" x="13"/>
        <item h="1" x="6"/>
        <item h="1" x="7"/>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items count="16">
        <item x="0"/>
        <item x="1"/>
        <item x="3"/>
        <item m="1" x="14"/>
        <item x="4"/>
        <item m="1" x="13"/>
        <item x="5"/>
        <item x="6"/>
        <item x="7"/>
        <item x="8"/>
        <item x="9"/>
        <item x="10"/>
        <item x="12"/>
        <item x="11"/>
        <item x="2"/>
        <item t="default"/>
      </items>
    </pivotField>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8"/>
  </colFields>
  <colItems count="11">
    <i>
      <x/>
    </i>
    <i>
      <x v="1"/>
    </i>
    <i>
      <x v="2"/>
    </i>
    <i>
      <x v="3"/>
    </i>
    <i>
      <x v="4"/>
    </i>
    <i>
      <x v="5"/>
    </i>
    <i>
      <x v="6"/>
    </i>
    <i>
      <x v="7"/>
    </i>
    <i>
      <x v="8"/>
    </i>
    <i>
      <x v="9"/>
    </i>
    <i t="grand">
      <x/>
    </i>
  </colItems>
  <pageFields count="2">
    <pageField fld="12" hier="-1"/>
    <pageField fld="13" hier="-1"/>
  </pageFields>
  <dataFields count="1">
    <dataField name="Count of KATEGORI UMUR" fld="8" subtotal="count" baseField="0" baseItem="0"/>
  </dataFields>
  <formats count="101">
    <format dxfId="10041">
      <pivotArea field="26" type="button" dataOnly="0" labelOnly="1" outline="0" axis="axisRow" fieldPosition="0"/>
    </format>
    <format dxfId="10040">
      <pivotArea dataOnly="0" labelOnly="1" grandCol="1" outline="0" fieldPosition="0"/>
    </format>
    <format dxfId="10039">
      <pivotArea field="26" type="button" dataOnly="0" labelOnly="1" outline="0" axis="axisRow" fieldPosition="0"/>
    </format>
    <format dxfId="10038">
      <pivotArea dataOnly="0" labelOnly="1" grandCol="1" outline="0" fieldPosition="0"/>
    </format>
    <format dxfId="10037">
      <pivotArea type="all" dataOnly="0" outline="0" fieldPosition="0"/>
    </format>
    <format dxfId="10036">
      <pivotArea outline="0" collapsedLevelsAreSubtotals="1" fieldPosition="0"/>
    </format>
    <format dxfId="10035">
      <pivotArea type="origin" dataOnly="0" labelOnly="1" outline="0" fieldPosition="0"/>
    </format>
    <format dxfId="10034">
      <pivotArea field="25" type="button" dataOnly="0" labelOnly="1" outline="0"/>
    </format>
    <format dxfId="10033">
      <pivotArea type="topRight" dataOnly="0" labelOnly="1" outline="0" fieldPosition="0"/>
    </format>
    <format dxfId="10032">
      <pivotArea field="26" type="button" dataOnly="0" labelOnly="1" outline="0" axis="axisRow" fieldPosition="0"/>
    </format>
    <format dxfId="10031">
      <pivotArea dataOnly="0" labelOnly="1" fieldPosition="0">
        <references count="1">
          <reference field="26" count="0"/>
        </references>
      </pivotArea>
    </format>
    <format dxfId="10030">
      <pivotArea dataOnly="0" labelOnly="1" grandRow="1" outline="0" fieldPosition="0"/>
    </format>
    <format dxfId="10029">
      <pivotArea dataOnly="0" labelOnly="1" grandCol="1" outline="0" fieldPosition="0"/>
    </format>
    <format dxfId="10028">
      <pivotArea type="all" dataOnly="0" outline="0" fieldPosition="0"/>
    </format>
    <format dxfId="10027">
      <pivotArea outline="0" collapsedLevelsAreSubtotals="1" fieldPosition="0"/>
    </format>
    <format dxfId="10026">
      <pivotArea field="25" type="button" dataOnly="0" labelOnly="1" outline="0"/>
    </format>
    <format dxfId="10025">
      <pivotArea type="topRight" dataOnly="0" labelOnly="1" outline="0" fieldPosition="0"/>
    </format>
    <format dxfId="10024">
      <pivotArea field="26" type="button" dataOnly="0" labelOnly="1" outline="0" axis="axisRow" fieldPosition="0"/>
    </format>
    <format dxfId="10023">
      <pivotArea dataOnly="0" labelOnly="1" fieldPosition="0">
        <references count="1">
          <reference field="26" count="0"/>
        </references>
      </pivotArea>
    </format>
    <format dxfId="10022">
      <pivotArea dataOnly="0" labelOnly="1" grandRow="1" outline="0" fieldPosition="0"/>
    </format>
    <format dxfId="10021">
      <pivotArea dataOnly="0" labelOnly="1" grandCol="1" outline="0" fieldPosition="0"/>
    </format>
    <format dxfId="10020">
      <pivotArea field="25" type="button" dataOnly="0" labelOnly="1" outline="0"/>
    </format>
    <format dxfId="10019">
      <pivotArea type="topRight" dataOnly="0" labelOnly="1" outline="0" fieldPosition="0"/>
    </format>
    <format dxfId="10018">
      <pivotArea field="25" type="button" dataOnly="0" labelOnly="1" outline="0"/>
    </format>
    <format dxfId="10017">
      <pivotArea type="topRight" dataOnly="0" labelOnly="1" outline="0" fieldPosition="0"/>
    </format>
    <format dxfId="10016">
      <pivotArea grandCol="1" outline="0" collapsedLevelsAreSubtotals="1" fieldPosition="0"/>
    </format>
    <format dxfId="10015">
      <pivotArea outline="0" collapsedLevelsAreSubtotals="1" fieldPosition="0"/>
    </format>
    <format dxfId="10014">
      <pivotArea field="26" type="button" dataOnly="0" labelOnly="1" outline="0" axis="axisRow" fieldPosition="0"/>
    </format>
    <format dxfId="10013">
      <pivotArea dataOnly="0" labelOnly="1" fieldPosition="0">
        <references count="1">
          <reference field="26" count="0"/>
        </references>
      </pivotArea>
    </format>
    <format dxfId="10012">
      <pivotArea dataOnly="0" labelOnly="1" grandRow="1" outline="0" fieldPosition="0"/>
    </format>
    <format dxfId="10011">
      <pivotArea dataOnly="0" labelOnly="1" grandCol="1" outline="0" fieldPosition="0"/>
    </format>
    <format dxfId="10010">
      <pivotArea grandCol="1" outline="0" collapsedLevelsAreSubtotals="1" fieldPosition="0"/>
    </format>
    <format dxfId="10009">
      <pivotArea outline="0" collapsedLevelsAreSubtotals="1" fieldPosition="0"/>
    </format>
    <format dxfId="10008">
      <pivotArea field="25" type="button" dataOnly="0" labelOnly="1" outline="0"/>
    </format>
    <format dxfId="10007">
      <pivotArea type="topRight" dataOnly="0" labelOnly="1" outline="0" fieldPosition="0"/>
    </format>
    <format dxfId="10006">
      <pivotArea dataOnly="0" labelOnly="1" grandCol="1" outline="0" fieldPosition="0"/>
    </format>
    <format dxfId="10005">
      <pivotArea outline="0" collapsedLevelsAreSubtotals="1" fieldPosition="0"/>
    </format>
    <format dxfId="10004">
      <pivotArea dataOnly="0" labelOnly="1" fieldPosition="0">
        <references count="1">
          <reference field="26" count="0"/>
        </references>
      </pivotArea>
    </format>
    <format dxfId="10003">
      <pivotArea dataOnly="0" labelOnly="1" grandRow="1" outline="0" fieldPosition="0"/>
    </format>
    <format dxfId="10002">
      <pivotArea field="26" type="button" dataOnly="0" labelOnly="1" outline="0" axis="axisRow" fieldPosition="0"/>
    </format>
    <format dxfId="10001">
      <pivotArea dataOnly="0" labelOnly="1" grandCol="1" outline="0" fieldPosition="0"/>
    </format>
    <format dxfId="10000">
      <pivotArea field="26" type="button" dataOnly="0" labelOnly="1" outline="0" axis="axisRow" fieldPosition="0"/>
    </format>
    <format dxfId="9999">
      <pivotArea dataOnly="0" labelOnly="1" fieldPosition="0">
        <references count="1">
          <reference field="26" count="0"/>
        </references>
      </pivotArea>
    </format>
    <format dxfId="9998">
      <pivotArea type="all" dataOnly="0" outline="0" fieldPosition="0"/>
    </format>
    <format dxfId="9997">
      <pivotArea outline="0" collapsedLevelsAreSubtotals="1" fieldPosition="0"/>
    </format>
    <format dxfId="9996">
      <pivotArea type="origin" dataOnly="0" labelOnly="1" outline="0" fieldPosition="0"/>
    </format>
    <format dxfId="9995">
      <pivotArea field="25" type="button" dataOnly="0" labelOnly="1" outline="0"/>
    </format>
    <format dxfId="9994">
      <pivotArea type="topRight" dataOnly="0" labelOnly="1" outline="0" fieldPosition="0"/>
    </format>
    <format dxfId="9993">
      <pivotArea field="26" type="button" dataOnly="0" labelOnly="1" outline="0" axis="axisRow" fieldPosition="0"/>
    </format>
    <format dxfId="9992">
      <pivotArea dataOnly="0" labelOnly="1" fieldPosition="0">
        <references count="1">
          <reference field="26" count="0"/>
        </references>
      </pivotArea>
    </format>
    <format dxfId="9991">
      <pivotArea dataOnly="0" labelOnly="1" grandRow="1" outline="0" fieldPosition="0"/>
    </format>
    <format dxfId="9990">
      <pivotArea dataOnly="0" labelOnly="1" grandCol="1" outline="0" fieldPosition="0"/>
    </format>
    <format dxfId="9989">
      <pivotArea field="26" type="button" dataOnly="0" labelOnly="1" outline="0" axis="axisRow" fieldPosition="0"/>
    </format>
    <format dxfId="9988">
      <pivotArea dataOnly="0" labelOnly="1" fieldPosition="0">
        <references count="1">
          <reference field="8" count="8">
            <x v="1"/>
            <x v="2"/>
            <x v="3"/>
            <x v="4"/>
            <x v="5"/>
            <x v="6"/>
            <x v="7"/>
            <x v="8"/>
          </reference>
        </references>
      </pivotArea>
    </format>
    <format dxfId="9987">
      <pivotArea dataOnly="0" labelOnly="1" grandCol="1" outline="0" fieldPosition="0"/>
    </format>
    <format dxfId="9986">
      <pivotArea field="26" type="button" dataOnly="0" labelOnly="1" outline="0" axis="axisRow" fieldPosition="0"/>
    </format>
    <format dxfId="9985">
      <pivotArea dataOnly="0" labelOnly="1" fieldPosition="0">
        <references count="1">
          <reference field="8" count="8">
            <x v="1"/>
            <x v="2"/>
            <x v="3"/>
            <x v="4"/>
            <x v="5"/>
            <x v="6"/>
            <x v="7"/>
            <x v="8"/>
          </reference>
        </references>
      </pivotArea>
    </format>
    <format dxfId="9984">
      <pivotArea dataOnly="0" labelOnly="1" grandCol="1" outline="0" fieldPosition="0"/>
    </format>
    <format dxfId="9983">
      <pivotArea outline="0" collapsedLevelsAreSubtotals="1" fieldPosition="0"/>
    </format>
    <format dxfId="9982">
      <pivotArea field="26" type="button" dataOnly="0" labelOnly="1" outline="0" axis="axisRow" fieldPosition="0"/>
    </format>
    <format dxfId="9981">
      <pivotArea dataOnly="0" labelOnly="1" fieldPosition="0">
        <references count="1">
          <reference field="26" count="0"/>
        </references>
      </pivotArea>
    </format>
    <format dxfId="9980">
      <pivotArea dataOnly="0" labelOnly="1" grandRow="1" outline="0" fieldPosition="0"/>
    </format>
    <format dxfId="9979">
      <pivotArea dataOnly="0" labelOnly="1" fieldPosition="0">
        <references count="1">
          <reference field="8" count="8">
            <x v="1"/>
            <x v="2"/>
            <x v="3"/>
            <x v="4"/>
            <x v="5"/>
            <x v="6"/>
            <x v="7"/>
            <x v="8"/>
          </reference>
        </references>
      </pivotArea>
    </format>
    <format dxfId="9978">
      <pivotArea dataOnly="0" labelOnly="1" grandCol="1" outline="0" fieldPosition="0"/>
    </format>
    <format dxfId="9977">
      <pivotArea dataOnly="0" fieldPosition="0">
        <references count="1">
          <reference field="26" count="1">
            <x v="5"/>
          </reference>
        </references>
      </pivotArea>
    </format>
    <format dxfId="9976">
      <pivotArea dataOnly="0" labelOnly="1" fieldPosition="0">
        <references count="1">
          <reference field="8" count="1">
            <x v="9"/>
          </reference>
        </references>
      </pivotArea>
    </format>
    <format dxfId="9975">
      <pivotArea type="all" dataOnly="0" outline="0" fieldPosition="0"/>
    </format>
    <format dxfId="9974">
      <pivotArea outline="0" collapsedLevelsAreSubtotals="1" fieldPosition="0"/>
    </format>
    <format dxfId="9973">
      <pivotArea type="origin" dataOnly="0" labelOnly="1" outline="0" fieldPosition="0"/>
    </format>
    <format dxfId="9972">
      <pivotArea field="8" type="button" dataOnly="0" labelOnly="1" outline="0" axis="axisCol" fieldPosition="0"/>
    </format>
    <format dxfId="9971">
      <pivotArea type="topRight" dataOnly="0" labelOnly="1" outline="0" fieldPosition="0"/>
    </format>
    <format dxfId="9970">
      <pivotArea field="26" type="button" dataOnly="0" labelOnly="1" outline="0" axis="axisRow" fieldPosition="0"/>
    </format>
    <format dxfId="9969">
      <pivotArea dataOnly="0" labelOnly="1" fieldPosition="0">
        <references count="1">
          <reference field="8" count="9">
            <x v="1"/>
            <x v="2"/>
            <x v="3"/>
            <x v="4"/>
            <x v="5"/>
            <x v="6"/>
            <x v="7"/>
            <x v="8"/>
            <x v="9"/>
          </reference>
        </references>
      </pivotArea>
    </format>
    <format dxfId="9968">
      <pivotArea dataOnly="0" labelOnly="1" grandCol="1" outline="0" fieldPosition="0"/>
    </format>
    <format dxfId="9967">
      <pivotArea grandRow="1" outline="0" collapsedLevelsAreSubtotals="1" fieldPosition="0"/>
    </format>
    <format dxfId="9966">
      <pivotArea dataOnly="0" labelOnly="1" grandRow="1" outline="0" fieldPosition="0"/>
    </format>
    <format dxfId="9965">
      <pivotArea collapsedLevelsAreSubtotals="1" fieldPosition="0">
        <references count="1">
          <reference field="26" count="0"/>
        </references>
      </pivotArea>
    </format>
    <format dxfId="9964">
      <pivotArea dataOnly="0" labelOnly="1" fieldPosition="0">
        <references count="1">
          <reference field="26" count="0"/>
        </references>
      </pivotArea>
    </format>
    <format dxfId="9963">
      <pivotArea collapsedLevelsAreSubtotals="1" fieldPosition="0">
        <references count="1">
          <reference field="26" count="1">
            <x v="1"/>
          </reference>
        </references>
      </pivotArea>
    </format>
    <format dxfId="9962">
      <pivotArea dataOnly="0" labelOnly="1" fieldPosition="0">
        <references count="1">
          <reference field="26" count="1">
            <x v="1"/>
          </reference>
        </references>
      </pivotArea>
    </format>
    <format dxfId="9961">
      <pivotArea collapsedLevelsAreSubtotals="1" fieldPosition="0">
        <references count="1">
          <reference field="26" count="1">
            <x v="2"/>
          </reference>
        </references>
      </pivotArea>
    </format>
    <format dxfId="9960">
      <pivotArea dataOnly="0" labelOnly="1" fieldPosition="0">
        <references count="1">
          <reference field="26" count="1">
            <x v="2"/>
          </reference>
        </references>
      </pivotArea>
    </format>
    <format dxfId="9959">
      <pivotArea collapsedLevelsAreSubtotals="1" fieldPosition="0">
        <references count="1">
          <reference field="26" count="1">
            <x v="3"/>
          </reference>
        </references>
      </pivotArea>
    </format>
    <format dxfId="9958">
      <pivotArea dataOnly="0" labelOnly="1" fieldPosition="0">
        <references count="1">
          <reference field="26" count="1">
            <x v="3"/>
          </reference>
        </references>
      </pivotArea>
    </format>
    <format dxfId="9957">
      <pivotArea collapsedLevelsAreSubtotals="1" fieldPosition="0">
        <references count="1">
          <reference field="26" count="1">
            <x v="4"/>
          </reference>
        </references>
      </pivotArea>
    </format>
    <format dxfId="9956">
      <pivotArea dataOnly="0" labelOnly="1" fieldPosition="0">
        <references count="1">
          <reference field="26" count="1">
            <x v="4"/>
          </reference>
        </references>
      </pivotArea>
    </format>
    <format dxfId="9955">
      <pivotArea collapsedLevelsAreSubtotals="1" fieldPosition="0">
        <references count="1">
          <reference field="26" count="1">
            <x v="5"/>
          </reference>
        </references>
      </pivotArea>
    </format>
    <format dxfId="9954">
      <pivotArea dataOnly="0" labelOnly="1" fieldPosition="0">
        <references count="1">
          <reference field="26" count="1">
            <x v="5"/>
          </reference>
        </references>
      </pivotArea>
    </format>
    <format dxfId="9953">
      <pivotArea collapsedLevelsAreSubtotals="1" fieldPosition="0">
        <references count="1">
          <reference field="26" count="1">
            <x v="6"/>
          </reference>
        </references>
      </pivotArea>
    </format>
    <format dxfId="9952">
      <pivotArea dataOnly="0" labelOnly="1" fieldPosition="0">
        <references count="1">
          <reference field="26" count="1">
            <x v="6"/>
          </reference>
        </references>
      </pivotArea>
    </format>
    <format dxfId="9951">
      <pivotArea collapsedLevelsAreSubtotals="1" fieldPosition="0">
        <references count="1">
          <reference field="26" count="1">
            <x v="7"/>
          </reference>
        </references>
      </pivotArea>
    </format>
    <format dxfId="9950">
      <pivotArea dataOnly="0" labelOnly="1" fieldPosition="0">
        <references count="1">
          <reference field="26" count="1">
            <x v="7"/>
          </reference>
        </references>
      </pivotArea>
    </format>
    <format dxfId="9949">
      <pivotArea collapsedLevelsAreSubtotals="1" fieldPosition="0">
        <references count="1">
          <reference field="26" count="1">
            <x v="8"/>
          </reference>
        </references>
      </pivotArea>
    </format>
    <format dxfId="9948">
      <pivotArea dataOnly="0" labelOnly="1" fieldPosition="0">
        <references count="1">
          <reference field="26" count="1">
            <x v="8"/>
          </reference>
        </references>
      </pivotArea>
    </format>
    <format dxfId="9947">
      <pivotArea collapsedLevelsAreSubtotals="1" fieldPosition="0">
        <references count="1">
          <reference field="26" count="1">
            <x v="9"/>
          </reference>
        </references>
      </pivotArea>
    </format>
    <format dxfId="9946">
      <pivotArea dataOnly="0" labelOnly="1" fieldPosition="0">
        <references count="1">
          <reference field="26" count="1">
            <x v="9"/>
          </reference>
        </references>
      </pivotArea>
    </format>
    <format dxfId="9945">
      <pivotArea collapsedLevelsAreSubtotals="1" fieldPosition="0">
        <references count="1">
          <reference field="26" count="1">
            <x v="10"/>
          </reference>
        </references>
      </pivotArea>
    </format>
    <format dxfId="9944">
      <pivotArea dataOnly="0" labelOnly="1" fieldPosition="0">
        <references count="1">
          <reference field="26" count="1">
            <x v="10"/>
          </reference>
        </references>
      </pivotArea>
    </format>
    <format dxfId="9943">
      <pivotArea collapsedLevelsAreSubtotals="1" fieldPosition="0">
        <references count="1">
          <reference field="26" count="1">
            <x v="0"/>
          </reference>
        </references>
      </pivotArea>
    </format>
    <format dxfId="9942">
      <pivotArea dataOnly="0" labelOnly="1" fieldPosition="0">
        <references count="1">
          <reference field="26" count="1">
            <x v="0"/>
          </reference>
        </references>
      </pivotArea>
    </format>
    <format dxfId="9941">
      <pivotArea dataOnly="0" labelOnly="1" fieldPosition="0">
        <references count="1">
          <reference field="8"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D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showAll="0"/>
    <pivotField axis="axisCol" dataField="1" showAll="0">
      <items count="4">
        <item x="0"/>
        <item x="1"/>
        <item x="2"/>
        <item t="default"/>
      </items>
    </pivotField>
    <pivotField showAll="0"/>
    <pivotField showAll="0"/>
    <pivotField axis="axisPage" multipleItemSelectionAllowed="1" showAll="0">
      <items count="5">
        <item x="1"/>
        <item h="1" x="2"/>
        <item x="0"/>
        <item h="1" x="3"/>
        <item t="default"/>
      </items>
    </pivotField>
    <pivotField axis="axisPage" multipleItemSelectionAllowed="1" showAll="0">
      <items count="15">
        <item x="0"/>
        <item x="8"/>
        <item m="1" x="12"/>
        <item h="1" x="3"/>
        <item h="1" m="1" x="13"/>
        <item m="1" x="11"/>
        <item m="1" x="10"/>
        <item m="1" x="9"/>
        <item h="1" x="4"/>
        <item h="1" x="5"/>
        <item x="2"/>
        <item h="1" x="6"/>
        <item h="1" x="7"/>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9"/>
  </colFields>
  <colItems count="3">
    <i>
      <x/>
    </i>
    <i>
      <x v="1"/>
    </i>
    <i t="grand">
      <x/>
    </i>
  </colItems>
  <pageFields count="2">
    <pageField fld="12" hier="-1"/>
    <pageField fld="13" hier="-1"/>
  </pageFields>
  <dataFields count="1">
    <dataField name="Count of JENIS KELAMIN" fld="9" subtotal="count" baseField="0" baseItem="0"/>
  </dataFields>
  <formats count="88">
    <format dxfId="9940">
      <pivotArea outline="0" collapsedLevelsAreSubtotals="1" fieldPosition="0"/>
    </format>
    <format dxfId="9939">
      <pivotArea field="13" type="button" dataOnly="0" labelOnly="1" outline="0" axis="axisPage" fieldPosition="1"/>
    </format>
    <format dxfId="9938">
      <pivotArea type="topRight" dataOnly="0" labelOnly="1" outline="0" fieldPosition="0"/>
    </format>
    <format dxfId="9937">
      <pivotArea dataOnly="0" labelOnly="1" grandCol="1" outline="0" fieldPosition="0"/>
    </format>
    <format dxfId="9936">
      <pivotArea outline="0" collapsedLevelsAreSubtotals="1" fieldPosition="0"/>
    </format>
    <format dxfId="9935">
      <pivotArea type="origin" dataOnly="0" labelOnly="1" outline="0" fieldPosition="0"/>
    </format>
    <format dxfId="9934">
      <pivotArea field="13" type="button" dataOnly="0" labelOnly="1" outline="0" axis="axisPage" fieldPosition="1"/>
    </format>
    <format dxfId="9933">
      <pivotArea type="topRight" dataOnly="0" labelOnly="1" outline="0" fieldPosition="0"/>
    </format>
    <format dxfId="9932">
      <pivotArea field="26" type="button" dataOnly="0" labelOnly="1" outline="0" axis="axisRow" fieldPosition="0"/>
    </format>
    <format dxfId="9931">
      <pivotArea dataOnly="0" labelOnly="1" grandCol="1" outline="0" fieldPosition="0"/>
    </format>
    <format dxfId="9930">
      <pivotArea type="all" dataOnly="0" outline="0" fieldPosition="0"/>
    </format>
    <format dxfId="9929">
      <pivotArea outline="0" collapsedLevelsAreSubtotals="1" fieldPosition="0"/>
    </format>
    <format dxfId="9928">
      <pivotArea type="origin" dataOnly="0" labelOnly="1" outline="0" fieldPosition="0"/>
    </format>
    <format dxfId="9927">
      <pivotArea field="13" type="button" dataOnly="0" labelOnly="1" outline="0" axis="axisPage" fieldPosition="1"/>
    </format>
    <format dxfId="9926">
      <pivotArea type="topRight" dataOnly="0" labelOnly="1" outline="0" fieldPosition="0"/>
    </format>
    <format dxfId="9925">
      <pivotArea field="26" type="button" dataOnly="0" labelOnly="1" outline="0" axis="axisRow" fieldPosition="0"/>
    </format>
    <format dxfId="9924">
      <pivotArea dataOnly="0" labelOnly="1" fieldPosition="0">
        <references count="1">
          <reference field="26" count="0"/>
        </references>
      </pivotArea>
    </format>
    <format dxfId="9923">
      <pivotArea dataOnly="0" labelOnly="1" grandRow="1" outline="0" fieldPosition="0"/>
    </format>
    <format dxfId="9922">
      <pivotArea dataOnly="0" labelOnly="1" grandCol="1" outline="0" fieldPosition="0"/>
    </format>
    <format dxfId="9921">
      <pivotArea type="all" dataOnly="0" outline="0" fieldPosition="0"/>
    </format>
    <format dxfId="9920">
      <pivotArea outline="0" collapsedLevelsAreSubtotals="1" fieldPosition="0"/>
    </format>
    <format dxfId="9919">
      <pivotArea type="origin" dataOnly="0" labelOnly="1" outline="0" fieldPosition="0"/>
    </format>
    <format dxfId="9918">
      <pivotArea field="13" type="button" dataOnly="0" labelOnly="1" outline="0" axis="axisPage" fieldPosition="1"/>
    </format>
    <format dxfId="9917">
      <pivotArea type="topRight" dataOnly="0" labelOnly="1" outline="0" fieldPosition="0"/>
    </format>
    <format dxfId="9916">
      <pivotArea field="26" type="button" dataOnly="0" labelOnly="1" outline="0" axis="axisRow" fieldPosition="0"/>
    </format>
    <format dxfId="9915">
      <pivotArea dataOnly="0" labelOnly="1" fieldPosition="0">
        <references count="1">
          <reference field="26" count="0"/>
        </references>
      </pivotArea>
    </format>
    <format dxfId="9914">
      <pivotArea dataOnly="0" labelOnly="1" grandRow="1" outline="0" fieldPosition="0"/>
    </format>
    <format dxfId="9913">
      <pivotArea dataOnly="0" labelOnly="1" grandCol="1" outline="0" fieldPosition="0"/>
    </format>
    <format dxfId="9912">
      <pivotArea outline="0" collapsedLevelsAreSubtotals="1" fieldPosition="0"/>
    </format>
    <format dxfId="9911">
      <pivotArea field="26" type="button" dataOnly="0" labelOnly="1" outline="0" axis="axisRow" fieldPosition="0"/>
    </format>
    <format dxfId="9910">
      <pivotArea dataOnly="0" labelOnly="1" fieldPosition="0">
        <references count="1">
          <reference field="26" count="0"/>
        </references>
      </pivotArea>
    </format>
    <format dxfId="9909">
      <pivotArea dataOnly="0" labelOnly="1" grandRow="1" outline="0" fieldPosition="0"/>
    </format>
    <format dxfId="9908">
      <pivotArea dataOnly="0" labelOnly="1" grandCol="1" outline="0" fieldPosition="0"/>
    </format>
    <format dxfId="9907">
      <pivotArea outline="0" collapsedLevelsAreSubtotals="1" fieldPosition="0"/>
    </format>
    <format dxfId="9906">
      <pivotArea outline="0" collapsedLevelsAreSubtotals="1" fieldPosition="0"/>
    </format>
    <format dxfId="9905">
      <pivotArea grandCol="1" outline="0" collapsedLevelsAreSubtotals="1" fieldPosition="0"/>
    </format>
    <format dxfId="9904">
      <pivotArea outline="0" collapsedLevelsAreSubtotals="1" fieldPosition="0"/>
    </format>
    <format dxfId="9903">
      <pivotArea field="26" type="button" dataOnly="0" labelOnly="1" outline="0" axis="axisRow" fieldPosition="0"/>
    </format>
    <format dxfId="9902">
      <pivotArea dataOnly="0" labelOnly="1" fieldPosition="0">
        <references count="1">
          <reference field="26" count="0"/>
        </references>
      </pivotArea>
    </format>
    <format dxfId="9901">
      <pivotArea dataOnly="0" labelOnly="1" grandRow="1" outline="0" fieldPosition="0"/>
    </format>
    <format dxfId="9900">
      <pivotArea dataOnly="0" labelOnly="1" fieldPosition="0">
        <references count="1">
          <reference field="9" count="0"/>
        </references>
      </pivotArea>
    </format>
    <format dxfId="9899">
      <pivotArea dataOnly="0" labelOnly="1" grandCol="1" outline="0" fieldPosition="0"/>
    </format>
    <format dxfId="9898">
      <pivotArea field="26" type="button" dataOnly="0" labelOnly="1" outline="0" axis="axisRow" fieldPosition="0"/>
    </format>
    <format dxfId="9897">
      <pivotArea dataOnly="0" labelOnly="1" fieldPosition="0">
        <references count="1">
          <reference field="9" count="0"/>
        </references>
      </pivotArea>
    </format>
    <format dxfId="9896">
      <pivotArea dataOnly="0" labelOnly="1" grandCol="1" outline="0" fieldPosition="0"/>
    </format>
    <format dxfId="9895">
      <pivotArea collapsedLevelsAreSubtotals="1" fieldPosition="0">
        <references count="1">
          <reference field="26" count="0"/>
        </references>
      </pivotArea>
    </format>
    <format dxfId="9894">
      <pivotArea dataOnly="0" labelOnly="1" fieldPosition="0">
        <references count="1">
          <reference field="26" count="0"/>
        </references>
      </pivotArea>
    </format>
    <format dxfId="9893">
      <pivotArea collapsedLevelsAreSubtotals="1" fieldPosition="0">
        <references count="1">
          <reference field="26" count="1">
            <x v="9"/>
          </reference>
        </references>
      </pivotArea>
    </format>
    <format dxfId="9892">
      <pivotArea dataOnly="0" labelOnly="1" fieldPosition="0">
        <references count="1">
          <reference field="26" count="1">
            <x v="9"/>
          </reference>
        </references>
      </pivotArea>
    </format>
    <format dxfId="9891">
      <pivotArea collapsedLevelsAreSubtotals="1" fieldPosition="0">
        <references count="1">
          <reference field="26" count="1">
            <x v="9"/>
          </reference>
        </references>
      </pivotArea>
    </format>
    <format dxfId="9890">
      <pivotArea dataOnly="0" labelOnly="1" fieldPosition="0">
        <references count="1">
          <reference field="26" count="1">
            <x v="9"/>
          </reference>
        </references>
      </pivotArea>
    </format>
    <format dxfId="9889">
      <pivotArea collapsedLevelsAreSubtotals="1" fieldPosition="0">
        <references count="1">
          <reference field="26" count="1">
            <x v="9"/>
          </reference>
        </references>
      </pivotArea>
    </format>
    <format dxfId="9888">
      <pivotArea dataOnly="0" labelOnly="1" fieldPosition="0">
        <references count="1">
          <reference field="26" count="1">
            <x v="9"/>
          </reference>
        </references>
      </pivotArea>
    </format>
    <format dxfId="9887">
      <pivotArea field="13" type="button" dataOnly="0" labelOnly="1" outline="0" axis="axisPage" fieldPosition="1"/>
    </format>
    <format dxfId="9886">
      <pivotArea type="all" dataOnly="0" outline="0" fieldPosition="0"/>
    </format>
    <format dxfId="9885">
      <pivotArea outline="0" collapsedLevelsAreSubtotals="1" fieldPosition="0"/>
    </format>
    <format dxfId="9884">
      <pivotArea type="origin" dataOnly="0" labelOnly="1" outline="0" fieldPosition="0"/>
    </format>
    <format dxfId="9883">
      <pivotArea field="9" type="button" dataOnly="0" labelOnly="1" outline="0" axis="axisCol" fieldPosition="0"/>
    </format>
    <format dxfId="9882">
      <pivotArea type="topRight" dataOnly="0" labelOnly="1" outline="0" fieldPosition="0"/>
    </format>
    <format dxfId="9881">
      <pivotArea field="26" type="button" dataOnly="0" labelOnly="1" outline="0" axis="axisRow" fieldPosition="0"/>
    </format>
    <format dxfId="9880">
      <pivotArea dataOnly="0" labelOnly="1" fieldPosition="0">
        <references count="1">
          <reference field="9" count="0"/>
        </references>
      </pivotArea>
    </format>
    <format dxfId="9879">
      <pivotArea dataOnly="0" labelOnly="1" grandCol="1" outline="0" fieldPosition="0"/>
    </format>
    <format dxfId="9878">
      <pivotArea grandRow="1" outline="0" collapsedLevelsAreSubtotals="1" fieldPosition="0"/>
    </format>
    <format dxfId="9877">
      <pivotArea dataOnly="0" labelOnly="1" grandRow="1" outline="0" fieldPosition="0"/>
    </format>
    <format dxfId="9876">
      <pivotArea collapsedLevelsAreSubtotals="1" fieldPosition="0">
        <references count="1">
          <reference field="26" count="0"/>
        </references>
      </pivotArea>
    </format>
    <format dxfId="9875">
      <pivotArea dataOnly="0" labelOnly="1" fieldPosition="0">
        <references count="1">
          <reference field="26" count="0"/>
        </references>
      </pivotArea>
    </format>
    <format dxfId="9874">
      <pivotArea collapsedLevelsAreSubtotals="1" fieldPosition="0">
        <references count="1">
          <reference field="26" count="1">
            <x v="1"/>
          </reference>
        </references>
      </pivotArea>
    </format>
    <format dxfId="9873">
      <pivotArea dataOnly="0" labelOnly="1" fieldPosition="0">
        <references count="1">
          <reference field="26" count="1">
            <x v="1"/>
          </reference>
        </references>
      </pivotArea>
    </format>
    <format dxfId="9872">
      <pivotArea collapsedLevelsAreSubtotals="1" fieldPosition="0">
        <references count="1">
          <reference field="26" count="1">
            <x v="2"/>
          </reference>
        </references>
      </pivotArea>
    </format>
    <format dxfId="9871">
      <pivotArea dataOnly="0" labelOnly="1" fieldPosition="0">
        <references count="1">
          <reference field="26" count="1">
            <x v="2"/>
          </reference>
        </references>
      </pivotArea>
    </format>
    <format dxfId="9870">
      <pivotArea collapsedLevelsAreSubtotals="1" fieldPosition="0">
        <references count="1">
          <reference field="26" count="1">
            <x v="3"/>
          </reference>
        </references>
      </pivotArea>
    </format>
    <format dxfId="9869">
      <pivotArea dataOnly="0" labelOnly="1" fieldPosition="0">
        <references count="1">
          <reference field="26" count="1">
            <x v="3"/>
          </reference>
        </references>
      </pivotArea>
    </format>
    <format dxfId="9868">
      <pivotArea collapsedLevelsAreSubtotals="1" fieldPosition="0">
        <references count="1">
          <reference field="26" count="1">
            <x v="4"/>
          </reference>
        </references>
      </pivotArea>
    </format>
    <format dxfId="9867">
      <pivotArea dataOnly="0" labelOnly="1" fieldPosition="0">
        <references count="1">
          <reference field="26" count="1">
            <x v="4"/>
          </reference>
        </references>
      </pivotArea>
    </format>
    <format dxfId="9866">
      <pivotArea collapsedLevelsAreSubtotals="1" fieldPosition="0">
        <references count="1">
          <reference field="26" count="1">
            <x v="5"/>
          </reference>
        </references>
      </pivotArea>
    </format>
    <format dxfId="9865">
      <pivotArea dataOnly="0" labelOnly="1" fieldPosition="0">
        <references count="1">
          <reference field="26" count="1">
            <x v="5"/>
          </reference>
        </references>
      </pivotArea>
    </format>
    <format dxfId="9864">
      <pivotArea collapsedLevelsAreSubtotals="1" fieldPosition="0">
        <references count="1">
          <reference field="26" count="1">
            <x v="6"/>
          </reference>
        </references>
      </pivotArea>
    </format>
    <format dxfId="9863">
      <pivotArea dataOnly="0" labelOnly="1" fieldPosition="0">
        <references count="1">
          <reference field="26" count="1">
            <x v="6"/>
          </reference>
        </references>
      </pivotArea>
    </format>
    <format dxfId="9862">
      <pivotArea collapsedLevelsAreSubtotals="1" fieldPosition="0">
        <references count="1">
          <reference field="26" count="1">
            <x v="7"/>
          </reference>
        </references>
      </pivotArea>
    </format>
    <format dxfId="9861">
      <pivotArea dataOnly="0" labelOnly="1" fieldPosition="0">
        <references count="1">
          <reference field="26" count="1">
            <x v="7"/>
          </reference>
        </references>
      </pivotArea>
    </format>
    <format dxfId="9860">
      <pivotArea collapsedLevelsAreSubtotals="1" fieldPosition="0">
        <references count="1">
          <reference field="26" count="1">
            <x v="8"/>
          </reference>
        </references>
      </pivotArea>
    </format>
    <format dxfId="9859">
      <pivotArea dataOnly="0" labelOnly="1" fieldPosition="0">
        <references count="1">
          <reference field="26" count="1">
            <x v="8"/>
          </reference>
        </references>
      </pivotArea>
    </format>
    <format dxfId="9858">
      <pivotArea collapsedLevelsAreSubtotals="1" fieldPosition="0">
        <references count="1">
          <reference field="26" count="1">
            <x v="9"/>
          </reference>
        </references>
      </pivotArea>
    </format>
    <format dxfId="9857">
      <pivotArea dataOnly="0" labelOnly="1" fieldPosition="0">
        <references count="1">
          <reference field="26" count="1">
            <x v="9"/>
          </reference>
        </references>
      </pivotArea>
    </format>
    <format dxfId="9856">
      <pivotArea collapsedLevelsAreSubtotals="1" fieldPosition="0">
        <references count="1">
          <reference field="26" count="1">
            <x v="10"/>
          </reference>
        </references>
      </pivotArea>
    </format>
    <format dxfId="9855">
      <pivotArea dataOnly="0" labelOnly="1" fieldPosition="0">
        <references count="1">
          <reference field="26" count="1">
            <x v="10"/>
          </reference>
        </references>
      </pivotArea>
    </format>
    <format dxfId="9854">
      <pivotArea collapsedLevelsAreSubtotals="1" fieldPosition="0">
        <references count="1">
          <reference field="26" count="1">
            <x v="0"/>
          </reference>
        </references>
      </pivotArea>
    </format>
    <format dxfId="9853">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B00-000009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R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showAll="0"/>
    <pivotField showAll="0"/>
    <pivotField axis="axisCol" dataField="1" showAll="0">
      <items count="22">
        <item x="19"/>
        <item x="15"/>
        <item x="13"/>
        <item x="14"/>
        <item x="12"/>
        <item x="7"/>
        <item x="11"/>
        <item x="10"/>
        <item x="6"/>
        <item x="5"/>
        <item x="0"/>
        <item x="1"/>
        <item x="4"/>
        <item x="2"/>
        <item x="3"/>
        <item x="9"/>
        <item x="16"/>
        <item x="17"/>
        <item x="18"/>
        <item x="8"/>
        <item x="20"/>
        <item t="default"/>
      </items>
    </pivotField>
    <pivotField showAll="0"/>
    <pivotField axis="axisPage" multipleItemSelectionAllowed="1" showAll="0">
      <items count="5">
        <item x="1"/>
        <item h="1" x="2"/>
        <item x="0"/>
        <item h="1" x="3"/>
        <item t="default"/>
      </items>
    </pivotField>
    <pivotField axis="axisPage" multipleItemSelectionAllowed="1" showAll="0">
      <items count="15">
        <item h="1" x="8"/>
        <item h="1" x="0"/>
        <item h="1" x="2"/>
        <item m="1" x="12"/>
        <item x="4"/>
        <item x="5"/>
        <item x="3"/>
        <item m="1" x="9"/>
        <item m="1" x="11"/>
        <item m="1" x="10"/>
        <item h="1" m="1" x="13"/>
        <item h="1" x="6"/>
        <item h="1" x="7"/>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items count="16">
        <item x="0"/>
        <item x="1"/>
        <item x="3"/>
        <item m="1" x="14"/>
        <item x="4"/>
        <item m="1" x="13"/>
        <item x="5"/>
        <item x="6"/>
        <item x="7"/>
        <item x="8"/>
        <item x="9"/>
        <item x="10"/>
        <item x="12"/>
        <item x="11"/>
        <item x="2"/>
        <item t="default"/>
      </items>
    </pivotField>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10"/>
  </colFields>
  <colItems count="17">
    <i>
      <x v="1"/>
    </i>
    <i>
      <x v="2"/>
    </i>
    <i>
      <x v="3"/>
    </i>
    <i>
      <x v="4"/>
    </i>
    <i>
      <x v="6"/>
    </i>
    <i>
      <x v="7"/>
    </i>
    <i>
      <x v="8"/>
    </i>
    <i>
      <x v="9"/>
    </i>
    <i>
      <x v="10"/>
    </i>
    <i>
      <x v="11"/>
    </i>
    <i>
      <x v="12"/>
    </i>
    <i>
      <x v="14"/>
    </i>
    <i>
      <x v="16"/>
    </i>
    <i>
      <x v="17"/>
    </i>
    <i>
      <x v="18"/>
    </i>
    <i>
      <x v="19"/>
    </i>
    <i t="grand">
      <x/>
    </i>
  </colItems>
  <pageFields count="2">
    <pageField fld="12" hier="-1"/>
    <pageField fld="13" hier="-1"/>
  </pageFields>
  <dataFields count="1">
    <dataField name="Count of GOLONGAN/ RUANG" fld="10" subtotal="count" baseField="0" baseItem="0"/>
  </dataFields>
  <formats count="110">
    <format dxfId="9852">
      <pivotArea field="26" type="button" dataOnly="0" labelOnly="1" outline="0" axis="axisRow" fieldPosition="0"/>
    </format>
    <format dxfId="9851">
      <pivotArea dataOnly="0" labelOnly="1" grandCol="1" outline="0" fieldPosition="0"/>
    </format>
    <format dxfId="9850">
      <pivotArea field="26" type="button" dataOnly="0" labelOnly="1" outline="0" axis="axisRow" fieldPosition="0"/>
    </format>
    <format dxfId="9849">
      <pivotArea dataOnly="0" labelOnly="1" grandCol="1" outline="0" fieldPosition="0"/>
    </format>
    <format dxfId="9848">
      <pivotArea type="all" dataOnly="0" outline="0" fieldPosition="0"/>
    </format>
    <format dxfId="9847">
      <pivotArea outline="0" collapsedLevelsAreSubtotals="1" fieldPosition="0"/>
    </format>
    <format dxfId="9846">
      <pivotArea type="origin" dataOnly="0" labelOnly="1" outline="0" fieldPosition="0"/>
    </format>
    <format dxfId="9845">
      <pivotArea field="25" type="button" dataOnly="0" labelOnly="1" outline="0"/>
    </format>
    <format dxfId="9844">
      <pivotArea type="topRight" dataOnly="0" labelOnly="1" outline="0" fieldPosition="0"/>
    </format>
    <format dxfId="9843">
      <pivotArea field="26" type="button" dataOnly="0" labelOnly="1" outline="0" axis="axisRow" fieldPosition="0"/>
    </format>
    <format dxfId="9842">
      <pivotArea dataOnly="0" labelOnly="1" fieldPosition="0">
        <references count="1">
          <reference field="26" count="0"/>
        </references>
      </pivotArea>
    </format>
    <format dxfId="9841">
      <pivotArea dataOnly="0" labelOnly="1" grandRow="1" outline="0" fieldPosition="0"/>
    </format>
    <format dxfId="9840">
      <pivotArea dataOnly="0" labelOnly="1" grandCol="1" outline="0" fieldPosition="0"/>
    </format>
    <format dxfId="9839">
      <pivotArea type="all" dataOnly="0" outline="0" fieldPosition="0"/>
    </format>
    <format dxfId="9838">
      <pivotArea outline="0" collapsedLevelsAreSubtotals="1" fieldPosition="0"/>
    </format>
    <format dxfId="9837">
      <pivotArea field="25" type="button" dataOnly="0" labelOnly="1" outline="0"/>
    </format>
    <format dxfId="9836">
      <pivotArea type="topRight" dataOnly="0" labelOnly="1" outline="0" fieldPosition="0"/>
    </format>
    <format dxfId="9835">
      <pivotArea field="26" type="button" dataOnly="0" labelOnly="1" outline="0" axis="axisRow" fieldPosition="0"/>
    </format>
    <format dxfId="9834">
      <pivotArea dataOnly="0" labelOnly="1" fieldPosition="0">
        <references count="1">
          <reference field="26" count="0"/>
        </references>
      </pivotArea>
    </format>
    <format dxfId="9833">
      <pivotArea dataOnly="0" labelOnly="1" grandRow="1" outline="0" fieldPosition="0"/>
    </format>
    <format dxfId="9832">
      <pivotArea dataOnly="0" labelOnly="1" grandCol="1" outline="0" fieldPosition="0"/>
    </format>
    <format dxfId="9831">
      <pivotArea field="25" type="button" dataOnly="0" labelOnly="1" outline="0"/>
    </format>
    <format dxfId="9830">
      <pivotArea type="topRight" dataOnly="0" labelOnly="1" outline="0" fieldPosition="0"/>
    </format>
    <format dxfId="9829">
      <pivotArea field="25" type="button" dataOnly="0" labelOnly="1" outline="0"/>
    </format>
    <format dxfId="9828">
      <pivotArea type="topRight" dataOnly="0" labelOnly="1" outline="0" fieldPosition="0"/>
    </format>
    <format dxfId="9827">
      <pivotArea grandCol="1" outline="0" collapsedLevelsAreSubtotals="1" fieldPosition="0"/>
    </format>
    <format dxfId="9826">
      <pivotArea outline="0" collapsedLevelsAreSubtotals="1" fieldPosition="0"/>
    </format>
    <format dxfId="9825">
      <pivotArea field="26" type="button" dataOnly="0" labelOnly="1" outline="0" axis="axisRow" fieldPosition="0"/>
    </format>
    <format dxfId="9824">
      <pivotArea dataOnly="0" labelOnly="1" fieldPosition="0">
        <references count="1">
          <reference field="26" count="0"/>
        </references>
      </pivotArea>
    </format>
    <format dxfId="9823">
      <pivotArea dataOnly="0" labelOnly="1" grandRow="1" outline="0" fieldPosition="0"/>
    </format>
    <format dxfId="9822">
      <pivotArea dataOnly="0" labelOnly="1" grandCol="1" outline="0" fieldPosition="0"/>
    </format>
    <format dxfId="9821">
      <pivotArea grandCol="1" outline="0" collapsedLevelsAreSubtotals="1" fieldPosition="0"/>
    </format>
    <format dxfId="9820">
      <pivotArea outline="0" collapsedLevelsAreSubtotals="1" fieldPosition="0"/>
    </format>
    <format dxfId="9819">
      <pivotArea field="25" type="button" dataOnly="0" labelOnly="1" outline="0"/>
    </format>
    <format dxfId="9818">
      <pivotArea type="topRight" dataOnly="0" labelOnly="1" outline="0" fieldPosition="0"/>
    </format>
    <format dxfId="9817">
      <pivotArea dataOnly="0" labelOnly="1" grandCol="1" outline="0" fieldPosition="0"/>
    </format>
    <format dxfId="9816">
      <pivotArea outline="0" collapsedLevelsAreSubtotals="1" fieldPosition="0"/>
    </format>
    <format dxfId="9815">
      <pivotArea dataOnly="0" labelOnly="1" fieldPosition="0">
        <references count="1">
          <reference field="26" count="0"/>
        </references>
      </pivotArea>
    </format>
    <format dxfId="9814">
      <pivotArea dataOnly="0" labelOnly="1" grandRow="1" outline="0" fieldPosition="0"/>
    </format>
    <format dxfId="9813">
      <pivotArea field="26" type="button" dataOnly="0" labelOnly="1" outline="0" axis="axisRow" fieldPosition="0"/>
    </format>
    <format dxfId="9812">
      <pivotArea dataOnly="0" labelOnly="1" grandCol="1" outline="0" fieldPosition="0"/>
    </format>
    <format dxfId="9811">
      <pivotArea field="26" type="button" dataOnly="0" labelOnly="1" outline="0" axis="axisRow" fieldPosition="0"/>
    </format>
    <format dxfId="9810">
      <pivotArea dataOnly="0" labelOnly="1" fieldPosition="0">
        <references count="1">
          <reference field="26" count="0"/>
        </references>
      </pivotArea>
    </format>
    <format dxfId="9809">
      <pivotArea type="all" dataOnly="0" outline="0" fieldPosition="0"/>
    </format>
    <format dxfId="9808">
      <pivotArea outline="0" collapsedLevelsAreSubtotals="1" fieldPosition="0"/>
    </format>
    <format dxfId="9807">
      <pivotArea type="origin" dataOnly="0" labelOnly="1" outline="0" fieldPosition="0"/>
    </format>
    <format dxfId="9806">
      <pivotArea field="25" type="button" dataOnly="0" labelOnly="1" outline="0"/>
    </format>
    <format dxfId="9805">
      <pivotArea type="topRight" dataOnly="0" labelOnly="1" outline="0" fieldPosition="0"/>
    </format>
    <format dxfId="9804">
      <pivotArea field="26" type="button" dataOnly="0" labelOnly="1" outline="0" axis="axisRow" fieldPosition="0"/>
    </format>
    <format dxfId="9803">
      <pivotArea dataOnly="0" labelOnly="1" fieldPosition="0">
        <references count="1">
          <reference field="26" count="0"/>
        </references>
      </pivotArea>
    </format>
    <format dxfId="9802">
      <pivotArea dataOnly="0" labelOnly="1" grandRow="1" outline="0" fieldPosition="0"/>
    </format>
    <format dxfId="9801">
      <pivotArea dataOnly="0" labelOnly="1" grandCol="1" outline="0" fieldPosition="0"/>
    </format>
    <format dxfId="9800">
      <pivotArea outline="0" collapsedLevelsAreSubtotals="1" fieldPosition="0"/>
    </format>
    <format dxfId="9799">
      <pivotArea dataOnly="0" labelOnly="1" fieldPosition="0">
        <references count="1">
          <reference field="26" count="0"/>
        </references>
      </pivotArea>
    </format>
    <format dxfId="9798">
      <pivotArea dataOnly="0" labelOnly="1" grandRow="1" outline="0" fieldPosition="0"/>
    </format>
    <format dxfId="9797">
      <pivotArea dataOnly="0" labelOnly="1" fieldPosition="0">
        <references count="1">
          <reference field="10" count="12">
            <x v="1"/>
            <x v="2"/>
            <x v="3"/>
            <x v="4"/>
            <x v="6"/>
            <x v="7"/>
            <x v="8"/>
            <x v="9"/>
            <x v="10"/>
            <x v="11"/>
            <x v="12"/>
            <x v="15"/>
          </reference>
        </references>
      </pivotArea>
    </format>
    <format dxfId="9796">
      <pivotArea dataOnly="0" labelOnly="1" fieldPosition="0">
        <references count="1">
          <reference field="10" count="12">
            <x v="1"/>
            <x v="2"/>
            <x v="3"/>
            <x v="4"/>
            <x v="6"/>
            <x v="7"/>
            <x v="8"/>
            <x v="9"/>
            <x v="10"/>
            <x v="11"/>
            <x v="12"/>
            <x v="15"/>
          </reference>
        </references>
      </pivotArea>
    </format>
    <format dxfId="9795">
      <pivotArea dataOnly="0" labelOnly="1" fieldPosition="0">
        <references count="1">
          <reference field="10" count="12">
            <x v="1"/>
            <x v="2"/>
            <x v="3"/>
            <x v="4"/>
            <x v="6"/>
            <x v="7"/>
            <x v="8"/>
            <x v="9"/>
            <x v="10"/>
            <x v="11"/>
            <x v="12"/>
            <x v="15"/>
          </reference>
        </references>
      </pivotArea>
    </format>
    <format dxfId="9794">
      <pivotArea field="26" type="button" dataOnly="0" labelOnly="1" outline="0" axis="axisRow" fieldPosition="0"/>
    </format>
    <format dxfId="9793">
      <pivotArea dataOnly="0" labelOnly="1" fieldPosition="0">
        <references count="1">
          <reference field="10" count="16">
            <x v="1"/>
            <x v="2"/>
            <x v="3"/>
            <x v="4"/>
            <x v="6"/>
            <x v="7"/>
            <x v="8"/>
            <x v="9"/>
            <x v="10"/>
            <x v="11"/>
            <x v="12"/>
            <x v="14"/>
            <x v="16"/>
            <x v="17"/>
            <x v="18"/>
            <x v="19"/>
          </reference>
        </references>
      </pivotArea>
    </format>
    <format dxfId="9792">
      <pivotArea dataOnly="0" labelOnly="1" grandCol="1" outline="0" fieldPosition="0"/>
    </format>
    <format dxfId="9791">
      <pivotArea field="26" type="button" dataOnly="0" labelOnly="1" outline="0" axis="axisRow" fieldPosition="0"/>
    </format>
    <format dxfId="9790">
      <pivotArea dataOnly="0" labelOnly="1" fieldPosition="0">
        <references count="1">
          <reference field="10" count="16">
            <x v="1"/>
            <x v="2"/>
            <x v="3"/>
            <x v="4"/>
            <x v="6"/>
            <x v="7"/>
            <x v="8"/>
            <x v="9"/>
            <x v="10"/>
            <x v="11"/>
            <x v="12"/>
            <x v="14"/>
            <x v="16"/>
            <x v="17"/>
            <x v="18"/>
            <x v="19"/>
          </reference>
        </references>
      </pivotArea>
    </format>
    <format dxfId="9789">
      <pivotArea dataOnly="0" labelOnly="1" grandCol="1" outline="0" fieldPosition="0"/>
    </format>
    <format dxfId="9788">
      <pivotArea field="26" type="button" dataOnly="0" labelOnly="1" outline="0" axis="axisRow" fieldPosition="0"/>
    </format>
    <format dxfId="9787">
      <pivotArea dataOnly="0" labelOnly="1" fieldPosition="0">
        <references count="1">
          <reference field="10" count="16">
            <x v="1"/>
            <x v="2"/>
            <x v="3"/>
            <x v="4"/>
            <x v="6"/>
            <x v="7"/>
            <x v="8"/>
            <x v="9"/>
            <x v="10"/>
            <x v="11"/>
            <x v="12"/>
            <x v="14"/>
            <x v="16"/>
            <x v="17"/>
            <x v="18"/>
            <x v="19"/>
          </reference>
        </references>
      </pivotArea>
    </format>
    <format dxfId="9786">
      <pivotArea dataOnly="0" labelOnly="1" grandCol="1" outline="0" fieldPosition="0"/>
    </format>
    <format dxfId="9785">
      <pivotArea type="all" dataOnly="0" outline="0" fieldPosition="0"/>
    </format>
    <format dxfId="9784">
      <pivotArea outline="0" collapsedLevelsAreSubtotals="1" fieldPosition="0"/>
    </format>
    <format dxfId="9783">
      <pivotArea type="origin" dataOnly="0" labelOnly="1" outline="0" fieldPosition="0"/>
    </format>
    <format dxfId="9782">
      <pivotArea field="10" type="button" dataOnly="0" labelOnly="1" outline="0" axis="axisCol" fieldPosition="0"/>
    </format>
    <format dxfId="9781">
      <pivotArea type="topRight" dataOnly="0" labelOnly="1" outline="0" fieldPosition="0"/>
    </format>
    <format dxfId="9780">
      <pivotArea field="26" type="button" dataOnly="0" labelOnly="1" outline="0" axis="axisRow" fieldPosition="0"/>
    </format>
    <format dxfId="9779">
      <pivotArea dataOnly="0" labelOnly="1" grandRow="1" outline="0" fieldPosition="0"/>
    </format>
    <format dxfId="9778">
      <pivotArea dataOnly="0" labelOnly="1" fieldPosition="0">
        <references count="1">
          <reference field="10" count="16">
            <x v="1"/>
            <x v="2"/>
            <x v="3"/>
            <x v="4"/>
            <x v="6"/>
            <x v="7"/>
            <x v="8"/>
            <x v="9"/>
            <x v="10"/>
            <x v="11"/>
            <x v="12"/>
            <x v="14"/>
            <x v="16"/>
            <x v="17"/>
            <x v="18"/>
            <x v="19"/>
          </reference>
        </references>
      </pivotArea>
    </format>
    <format dxfId="9777">
      <pivotArea dataOnly="0" labelOnly="1" grandCol="1" outline="0" fieldPosition="0"/>
    </format>
    <format dxfId="9776">
      <pivotArea field="26" type="button" dataOnly="0" labelOnly="1" outline="0" axis="axisRow" fieldPosition="0"/>
    </format>
    <format dxfId="9775">
      <pivotArea dataOnly="0" labelOnly="1" fieldPosition="0">
        <references count="1">
          <reference field="10" count="16">
            <x v="1"/>
            <x v="2"/>
            <x v="3"/>
            <x v="4"/>
            <x v="6"/>
            <x v="7"/>
            <x v="8"/>
            <x v="9"/>
            <x v="10"/>
            <x v="11"/>
            <x v="12"/>
            <x v="14"/>
            <x v="16"/>
            <x v="17"/>
            <x v="18"/>
            <x v="19"/>
          </reference>
        </references>
      </pivotArea>
    </format>
    <format dxfId="9774">
      <pivotArea dataOnly="0" labelOnly="1" grandCol="1" outline="0" fieldPosition="0"/>
    </format>
    <format dxfId="9773">
      <pivotArea grandRow="1" outline="0" collapsedLevelsAreSubtotals="1" fieldPosition="0"/>
    </format>
    <format dxfId="9772">
      <pivotArea dataOnly="0" labelOnly="1" grandRow="1" outline="0" fieldPosition="0"/>
    </format>
    <format dxfId="9771">
      <pivotArea field="26" type="button" dataOnly="0" labelOnly="1" outline="0" axis="axisRow" fieldPosition="0"/>
    </format>
    <format dxfId="9770">
      <pivotArea dataOnly="0" labelOnly="1" fieldPosition="0">
        <references count="1">
          <reference field="10" count="16">
            <x v="1"/>
            <x v="2"/>
            <x v="3"/>
            <x v="4"/>
            <x v="6"/>
            <x v="7"/>
            <x v="8"/>
            <x v="9"/>
            <x v="10"/>
            <x v="11"/>
            <x v="12"/>
            <x v="14"/>
            <x v="16"/>
            <x v="17"/>
            <x v="18"/>
            <x v="19"/>
          </reference>
        </references>
      </pivotArea>
    </format>
    <format dxfId="9769">
      <pivotArea dataOnly="0" labelOnly="1" grandCol="1" outline="0" fieldPosition="0"/>
    </format>
    <format dxfId="9768">
      <pivotArea grandRow="1" outline="0" collapsedLevelsAreSubtotals="1" fieldPosition="0"/>
    </format>
    <format dxfId="9767">
      <pivotArea dataOnly="0" labelOnly="1" grandRow="1" outline="0" fieldPosition="0"/>
    </format>
    <format dxfId="9766">
      <pivotArea collapsedLevelsAreSubtotals="1" fieldPosition="0">
        <references count="1">
          <reference field="26" count="0"/>
        </references>
      </pivotArea>
    </format>
    <format dxfId="9765">
      <pivotArea dataOnly="0" labelOnly="1" fieldPosition="0">
        <references count="1">
          <reference field="26" count="0"/>
        </references>
      </pivotArea>
    </format>
    <format dxfId="9764">
      <pivotArea collapsedLevelsAreSubtotals="1" fieldPosition="0">
        <references count="1">
          <reference field="26" count="1">
            <x v="1"/>
          </reference>
        </references>
      </pivotArea>
    </format>
    <format dxfId="9763">
      <pivotArea dataOnly="0" labelOnly="1" fieldPosition="0">
        <references count="1">
          <reference field="26" count="1">
            <x v="1"/>
          </reference>
        </references>
      </pivotArea>
    </format>
    <format dxfId="9762">
      <pivotArea collapsedLevelsAreSubtotals="1" fieldPosition="0">
        <references count="1">
          <reference field="26" count="1">
            <x v="2"/>
          </reference>
        </references>
      </pivotArea>
    </format>
    <format dxfId="9761">
      <pivotArea dataOnly="0" labelOnly="1" fieldPosition="0">
        <references count="1">
          <reference field="26" count="1">
            <x v="2"/>
          </reference>
        </references>
      </pivotArea>
    </format>
    <format dxfId="9760">
      <pivotArea collapsedLevelsAreSubtotals="1" fieldPosition="0">
        <references count="1">
          <reference field="26" count="1">
            <x v="3"/>
          </reference>
        </references>
      </pivotArea>
    </format>
    <format dxfId="9759">
      <pivotArea dataOnly="0" labelOnly="1" fieldPosition="0">
        <references count="1">
          <reference field="26" count="1">
            <x v="3"/>
          </reference>
        </references>
      </pivotArea>
    </format>
    <format dxfId="9758">
      <pivotArea collapsedLevelsAreSubtotals="1" fieldPosition="0">
        <references count="1">
          <reference field="26" count="1">
            <x v="4"/>
          </reference>
        </references>
      </pivotArea>
    </format>
    <format dxfId="9757">
      <pivotArea dataOnly="0" labelOnly="1" fieldPosition="0">
        <references count="1">
          <reference field="26" count="1">
            <x v="4"/>
          </reference>
        </references>
      </pivotArea>
    </format>
    <format dxfId="9756">
      <pivotArea collapsedLevelsAreSubtotals="1" fieldPosition="0">
        <references count="1">
          <reference field="26" count="1">
            <x v="5"/>
          </reference>
        </references>
      </pivotArea>
    </format>
    <format dxfId="9755">
      <pivotArea dataOnly="0" labelOnly="1" fieldPosition="0">
        <references count="1">
          <reference field="26" count="1">
            <x v="5"/>
          </reference>
        </references>
      </pivotArea>
    </format>
    <format dxfId="9754">
      <pivotArea collapsedLevelsAreSubtotals="1" fieldPosition="0">
        <references count="1">
          <reference field="26" count="1">
            <x v="6"/>
          </reference>
        </references>
      </pivotArea>
    </format>
    <format dxfId="9753">
      <pivotArea dataOnly="0" labelOnly="1" fieldPosition="0">
        <references count="1">
          <reference field="26" count="1">
            <x v="6"/>
          </reference>
        </references>
      </pivotArea>
    </format>
    <format dxfId="9752">
      <pivotArea collapsedLevelsAreSubtotals="1" fieldPosition="0">
        <references count="1">
          <reference field="26" count="1">
            <x v="7"/>
          </reference>
        </references>
      </pivotArea>
    </format>
    <format dxfId="9751">
      <pivotArea dataOnly="0" labelOnly="1" fieldPosition="0">
        <references count="1">
          <reference field="26" count="1">
            <x v="7"/>
          </reference>
        </references>
      </pivotArea>
    </format>
    <format dxfId="9750">
      <pivotArea collapsedLevelsAreSubtotals="1" fieldPosition="0">
        <references count="1">
          <reference field="26" count="1">
            <x v="8"/>
          </reference>
        </references>
      </pivotArea>
    </format>
    <format dxfId="9749">
      <pivotArea dataOnly="0" labelOnly="1" fieldPosition="0">
        <references count="1">
          <reference field="26" count="1">
            <x v="8"/>
          </reference>
        </references>
      </pivotArea>
    </format>
    <format dxfId="9748">
      <pivotArea collapsedLevelsAreSubtotals="1" fieldPosition="0">
        <references count="1">
          <reference field="26" count="1">
            <x v="9"/>
          </reference>
        </references>
      </pivotArea>
    </format>
    <format dxfId="9747">
      <pivotArea dataOnly="0" labelOnly="1" fieldPosition="0">
        <references count="1">
          <reference field="26" count="1">
            <x v="9"/>
          </reference>
        </references>
      </pivotArea>
    </format>
    <format dxfId="9746">
      <pivotArea collapsedLevelsAreSubtotals="1" fieldPosition="0">
        <references count="1">
          <reference field="26" count="1">
            <x v="10"/>
          </reference>
        </references>
      </pivotArea>
    </format>
    <format dxfId="9745">
      <pivotArea dataOnly="0" labelOnly="1" fieldPosition="0">
        <references count="1">
          <reference field="26" count="1">
            <x v="10"/>
          </reference>
        </references>
      </pivotArea>
    </format>
    <format dxfId="9744">
      <pivotArea collapsedLevelsAreSubtotals="1" fieldPosition="0">
        <references count="1">
          <reference field="26" count="1">
            <x v="0"/>
          </reference>
        </references>
      </pivotArea>
    </format>
    <format dxfId="9743">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0A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K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5">
        <item h="1" x="8"/>
        <item h="1" x="0"/>
        <item h="1" x="2"/>
        <item m="1" x="12"/>
        <item x="4"/>
        <item x="5"/>
        <item x="3"/>
        <item m="1" x="9"/>
        <item m="1" x="11"/>
        <item m="1" x="10"/>
        <item h="1" m="1" x="13"/>
        <item x="6"/>
        <item x="7"/>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items count="16">
        <item x="0"/>
        <item x="1"/>
        <item x="3"/>
        <item m="1" x="14"/>
        <item x="4"/>
        <item m="1" x="13"/>
        <item x="5"/>
        <item x="6"/>
        <item x="7"/>
        <item x="8"/>
        <item x="9"/>
        <item x="10"/>
        <item x="12"/>
        <item x="11"/>
        <item x="2"/>
        <item t="default"/>
      </items>
    </pivotField>
    <pivotField axis="axisRow" showAll="0">
      <items count="13">
        <item x="0"/>
        <item x="2"/>
        <item x="3"/>
        <item x="4"/>
        <item x="5"/>
        <item x="6"/>
        <item x="7"/>
        <item x="8"/>
        <item x="9"/>
        <item x="10"/>
        <item x="11"/>
        <item x="1"/>
        <item t="default"/>
      </items>
    </pivotField>
    <pivotField showAll="0"/>
    <pivotField axis="axisCol" dataField="1" showAll="0">
      <items count="11">
        <item x="5"/>
        <item x="6"/>
        <item x="4"/>
        <item x="8"/>
        <item x="9"/>
        <item x="7"/>
        <item x="3"/>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28"/>
  </colFields>
  <colItems count="10">
    <i>
      <x/>
    </i>
    <i>
      <x v="1"/>
    </i>
    <i>
      <x v="2"/>
    </i>
    <i>
      <x v="3"/>
    </i>
    <i>
      <x v="4"/>
    </i>
    <i>
      <x v="5"/>
    </i>
    <i>
      <x v="6"/>
    </i>
    <i>
      <x v="7"/>
    </i>
    <i>
      <x v="8"/>
    </i>
    <i t="grand">
      <x/>
    </i>
  </colItems>
  <pageFields count="2">
    <pageField fld="12" hier="-1"/>
    <pageField fld="13" hier="-1"/>
  </pageFields>
  <dataFields count="1">
    <dataField name="Count of PENDIDIKAN TERAKHIR" fld="28" subtotal="count" baseField="0" baseItem="0"/>
  </dataFields>
  <formats count="109">
    <format dxfId="9742">
      <pivotArea field="26" type="button" dataOnly="0" labelOnly="1" outline="0" axis="axisRow" fieldPosition="0"/>
    </format>
    <format dxfId="9741">
      <pivotArea dataOnly="0" labelOnly="1" grandCol="1" outline="0" fieldPosition="0"/>
    </format>
    <format dxfId="9740">
      <pivotArea field="26" type="button" dataOnly="0" labelOnly="1" outline="0" axis="axisRow" fieldPosition="0"/>
    </format>
    <format dxfId="9739">
      <pivotArea dataOnly="0" labelOnly="1" grandCol="1" outline="0" fieldPosition="0"/>
    </format>
    <format dxfId="9738">
      <pivotArea type="all" dataOnly="0" outline="0" fieldPosition="0"/>
    </format>
    <format dxfId="9737">
      <pivotArea outline="0" collapsedLevelsAreSubtotals="1" fieldPosition="0"/>
    </format>
    <format dxfId="9736">
      <pivotArea type="origin" dataOnly="0" labelOnly="1" outline="0" fieldPosition="0"/>
    </format>
    <format dxfId="9735">
      <pivotArea field="25" type="button" dataOnly="0" labelOnly="1" outline="0"/>
    </format>
    <format dxfId="9734">
      <pivotArea type="topRight" dataOnly="0" labelOnly="1" outline="0" fieldPosition="0"/>
    </format>
    <format dxfId="9733">
      <pivotArea field="26" type="button" dataOnly="0" labelOnly="1" outline="0" axis="axisRow" fieldPosition="0"/>
    </format>
    <format dxfId="9732">
      <pivotArea dataOnly="0" labelOnly="1" fieldPosition="0">
        <references count="1">
          <reference field="26" count="0"/>
        </references>
      </pivotArea>
    </format>
    <format dxfId="9731">
      <pivotArea dataOnly="0" labelOnly="1" grandRow="1" outline="0" fieldPosition="0"/>
    </format>
    <format dxfId="9730">
      <pivotArea dataOnly="0" labelOnly="1" grandCol="1" outline="0" fieldPosition="0"/>
    </format>
    <format dxfId="9729">
      <pivotArea type="all" dataOnly="0" outline="0" fieldPosition="0"/>
    </format>
    <format dxfId="9728">
      <pivotArea outline="0" collapsedLevelsAreSubtotals="1" fieldPosition="0"/>
    </format>
    <format dxfId="9727">
      <pivotArea field="25" type="button" dataOnly="0" labelOnly="1" outline="0"/>
    </format>
    <format dxfId="9726">
      <pivotArea type="topRight" dataOnly="0" labelOnly="1" outline="0" fieldPosition="0"/>
    </format>
    <format dxfId="9725">
      <pivotArea field="26" type="button" dataOnly="0" labelOnly="1" outline="0" axis="axisRow" fieldPosition="0"/>
    </format>
    <format dxfId="9724">
      <pivotArea dataOnly="0" labelOnly="1" fieldPosition="0">
        <references count="1">
          <reference field="26" count="0"/>
        </references>
      </pivotArea>
    </format>
    <format dxfId="9723">
      <pivotArea dataOnly="0" labelOnly="1" grandRow="1" outline="0" fieldPosition="0"/>
    </format>
    <format dxfId="9722">
      <pivotArea dataOnly="0" labelOnly="1" grandCol="1" outline="0" fieldPosition="0"/>
    </format>
    <format dxfId="9721">
      <pivotArea field="25" type="button" dataOnly="0" labelOnly="1" outline="0"/>
    </format>
    <format dxfId="9720">
      <pivotArea type="topRight" dataOnly="0" labelOnly="1" outline="0" fieldPosition="0"/>
    </format>
    <format dxfId="9719">
      <pivotArea field="25" type="button" dataOnly="0" labelOnly="1" outline="0"/>
    </format>
    <format dxfId="9718">
      <pivotArea type="topRight" dataOnly="0" labelOnly="1" outline="0" fieldPosition="0"/>
    </format>
    <format dxfId="9717">
      <pivotArea grandCol="1" outline="0" collapsedLevelsAreSubtotals="1" fieldPosition="0"/>
    </format>
    <format dxfId="9716">
      <pivotArea outline="0" collapsedLevelsAreSubtotals="1" fieldPosition="0"/>
    </format>
    <format dxfId="9715">
      <pivotArea field="26" type="button" dataOnly="0" labelOnly="1" outline="0" axis="axisRow" fieldPosition="0"/>
    </format>
    <format dxfId="9714">
      <pivotArea dataOnly="0" labelOnly="1" fieldPosition="0">
        <references count="1">
          <reference field="26" count="0"/>
        </references>
      </pivotArea>
    </format>
    <format dxfId="9713">
      <pivotArea dataOnly="0" labelOnly="1" grandRow="1" outline="0" fieldPosition="0"/>
    </format>
    <format dxfId="9712">
      <pivotArea dataOnly="0" labelOnly="1" grandCol="1" outline="0" fieldPosition="0"/>
    </format>
    <format dxfId="9711">
      <pivotArea grandCol="1" outline="0" collapsedLevelsAreSubtotals="1" fieldPosition="0"/>
    </format>
    <format dxfId="9710">
      <pivotArea outline="0" collapsedLevelsAreSubtotals="1" fieldPosition="0"/>
    </format>
    <format dxfId="9709">
      <pivotArea field="25" type="button" dataOnly="0" labelOnly="1" outline="0"/>
    </format>
    <format dxfId="9708">
      <pivotArea type="topRight" dataOnly="0" labelOnly="1" outline="0" fieldPosition="0"/>
    </format>
    <format dxfId="9707">
      <pivotArea dataOnly="0" labelOnly="1" grandCol="1" outline="0" fieldPosition="0"/>
    </format>
    <format dxfId="9706">
      <pivotArea outline="0" collapsedLevelsAreSubtotals="1" fieldPosition="0"/>
    </format>
    <format dxfId="9705">
      <pivotArea dataOnly="0" labelOnly="1" fieldPosition="0">
        <references count="1">
          <reference field="26" count="0"/>
        </references>
      </pivotArea>
    </format>
    <format dxfId="9704">
      <pivotArea dataOnly="0" labelOnly="1" grandRow="1" outline="0" fieldPosition="0"/>
    </format>
    <format dxfId="9703">
      <pivotArea field="26" type="button" dataOnly="0" labelOnly="1" outline="0" axis="axisRow" fieldPosition="0"/>
    </format>
    <format dxfId="9702">
      <pivotArea dataOnly="0" labelOnly="1" grandCol="1" outline="0" fieldPosition="0"/>
    </format>
    <format dxfId="9701">
      <pivotArea field="26" type="button" dataOnly="0" labelOnly="1" outline="0" axis="axisRow" fieldPosition="0"/>
    </format>
    <format dxfId="9700">
      <pivotArea dataOnly="0" labelOnly="1" fieldPosition="0">
        <references count="1">
          <reference field="26" count="0"/>
        </references>
      </pivotArea>
    </format>
    <format dxfId="9699">
      <pivotArea type="all" dataOnly="0" outline="0" fieldPosition="0"/>
    </format>
    <format dxfId="9698">
      <pivotArea outline="0" collapsedLevelsAreSubtotals="1" fieldPosition="0"/>
    </format>
    <format dxfId="9697">
      <pivotArea type="origin" dataOnly="0" labelOnly="1" outline="0" fieldPosition="0"/>
    </format>
    <format dxfId="9696">
      <pivotArea field="25" type="button" dataOnly="0" labelOnly="1" outline="0"/>
    </format>
    <format dxfId="9695">
      <pivotArea type="topRight" dataOnly="0" labelOnly="1" outline="0" fieldPosition="0"/>
    </format>
    <format dxfId="9694">
      <pivotArea field="26" type="button" dataOnly="0" labelOnly="1" outline="0" axis="axisRow" fieldPosition="0"/>
    </format>
    <format dxfId="9693">
      <pivotArea dataOnly="0" labelOnly="1" fieldPosition="0">
        <references count="1">
          <reference field="26" count="0"/>
        </references>
      </pivotArea>
    </format>
    <format dxfId="9692">
      <pivotArea dataOnly="0" labelOnly="1" grandRow="1" outline="0" fieldPosition="0"/>
    </format>
    <format dxfId="9691">
      <pivotArea dataOnly="0" labelOnly="1" grandCol="1" outline="0" fieldPosition="0"/>
    </format>
    <format dxfId="9690">
      <pivotArea field="26" type="button" dataOnly="0" labelOnly="1" outline="0" axis="axisRow" fieldPosition="0"/>
    </format>
    <format dxfId="9689">
      <pivotArea dataOnly="0" labelOnly="1" grandCol="1" outline="0" fieldPosition="0"/>
    </format>
    <format dxfId="9688">
      <pivotArea outline="0" collapsedLevelsAreSubtotals="1" fieldPosition="0"/>
    </format>
    <format dxfId="9687">
      <pivotArea dataOnly="0" labelOnly="1" fieldPosition="0">
        <references count="1">
          <reference field="26" count="0"/>
        </references>
      </pivotArea>
    </format>
    <format dxfId="9686">
      <pivotArea dataOnly="0" labelOnly="1" grandRow="1" outline="0" fieldPosition="0"/>
    </format>
    <format dxfId="9685">
      <pivotArea field="26" type="button" dataOnly="0" labelOnly="1" outline="0" axis="axisRow" fieldPosition="0"/>
    </format>
    <format dxfId="9684">
      <pivotArea dataOnly="0" labelOnly="1" fieldPosition="0">
        <references count="1">
          <reference field="28" count="0"/>
        </references>
      </pivotArea>
    </format>
    <format dxfId="9683">
      <pivotArea dataOnly="0" labelOnly="1" grandCol="1" outline="0" fieldPosition="0"/>
    </format>
    <format dxfId="9682">
      <pivotArea field="26" type="button" dataOnly="0" labelOnly="1" outline="0" axis="axisRow" fieldPosition="0"/>
    </format>
    <format dxfId="9681">
      <pivotArea dataOnly="0" labelOnly="1" fieldPosition="0">
        <references count="1">
          <reference field="28" count="0"/>
        </references>
      </pivotArea>
    </format>
    <format dxfId="9680">
      <pivotArea dataOnly="0" labelOnly="1" grandCol="1" outline="0" fieldPosition="0"/>
    </format>
    <format dxfId="9679">
      <pivotArea field="26" type="button" dataOnly="0" labelOnly="1" outline="0" axis="axisRow" fieldPosition="0"/>
    </format>
    <format dxfId="9678">
      <pivotArea dataOnly="0" labelOnly="1" fieldPosition="0">
        <references count="1">
          <reference field="28" count="0"/>
        </references>
      </pivotArea>
    </format>
    <format dxfId="9677">
      <pivotArea dataOnly="0" labelOnly="1" grandCol="1" outline="0" fieldPosition="0"/>
    </format>
    <format dxfId="9676">
      <pivotArea type="all" dataOnly="0" outline="0" fieldPosition="0"/>
    </format>
    <format dxfId="9675">
      <pivotArea outline="0" collapsedLevelsAreSubtotals="1" fieldPosition="0"/>
    </format>
    <format dxfId="9674">
      <pivotArea type="origin" dataOnly="0" labelOnly="1" outline="0" fieldPosition="0"/>
    </format>
    <format dxfId="9673">
      <pivotArea field="28" type="button" dataOnly="0" labelOnly="1" outline="0" axis="axisCol" fieldPosition="0"/>
    </format>
    <format dxfId="9672">
      <pivotArea type="topRight" dataOnly="0" labelOnly="1" outline="0" fieldPosition="0"/>
    </format>
    <format dxfId="9671">
      <pivotArea field="26" type="button" dataOnly="0" labelOnly="1" outline="0" axis="axisRow" fieldPosition="0"/>
    </format>
    <format dxfId="9670">
      <pivotArea dataOnly="0" labelOnly="1" grandRow="1" outline="0" fieldPosition="0"/>
    </format>
    <format dxfId="9669">
      <pivotArea dataOnly="0" labelOnly="1" fieldPosition="0">
        <references count="1">
          <reference field="28" count="0"/>
        </references>
      </pivotArea>
    </format>
    <format dxfId="9668">
      <pivotArea dataOnly="0" labelOnly="1" grandCol="1" outline="0" fieldPosition="0"/>
    </format>
    <format dxfId="9667">
      <pivotArea field="26" type="button" dataOnly="0" labelOnly="1" outline="0" axis="axisRow" fieldPosition="0"/>
    </format>
    <format dxfId="9666">
      <pivotArea dataOnly="0" labelOnly="1" fieldPosition="0">
        <references count="1">
          <reference field="28" count="0"/>
        </references>
      </pivotArea>
    </format>
    <format dxfId="9665">
      <pivotArea dataOnly="0" labelOnly="1" grandCol="1" outline="0" fieldPosition="0"/>
    </format>
    <format dxfId="9664">
      <pivotArea grandRow="1" outline="0" collapsedLevelsAreSubtotals="1" fieldPosition="0"/>
    </format>
    <format dxfId="9663">
      <pivotArea dataOnly="0" labelOnly="1" grandRow="1" outline="0" fieldPosition="0"/>
    </format>
    <format dxfId="9662">
      <pivotArea field="26" type="button" dataOnly="0" labelOnly="1" outline="0" axis="axisRow" fieldPosition="0"/>
    </format>
    <format dxfId="9661">
      <pivotArea dataOnly="0" labelOnly="1" fieldPosition="0">
        <references count="1">
          <reference field="28" count="0"/>
        </references>
      </pivotArea>
    </format>
    <format dxfId="9660">
      <pivotArea dataOnly="0" labelOnly="1" grandCol="1" outline="0" fieldPosition="0"/>
    </format>
    <format dxfId="9659">
      <pivotArea grandRow="1" outline="0" collapsedLevelsAreSubtotals="1" fieldPosition="0"/>
    </format>
    <format dxfId="9658">
      <pivotArea dataOnly="0" labelOnly="1" grandRow="1" outline="0" fieldPosition="0"/>
    </format>
    <format dxfId="9657">
      <pivotArea collapsedLevelsAreSubtotals="1" fieldPosition="0">
        <references count="1">
          <reference field="26" count="0"/>
        </references>
      </pivotArea>
    </format>
    <format dxfId="9656">
      <pivotArea dataOnly="0" labelOnly="1" fieldPosition="0">
        <references count="1">
          <reference field="26" count="0"/>
        </references>
      </pivotArea>
    </format>
    <format dxfId="9655">
      <pivotArea collapsedLevelsAreSubtotals="1" fieldPosition="0">
        <references count="1">
          <reference field="26" count="1">
            <x v="1"/>
          </reference>
        </references>
      </pivotArea>
    </format>
    <format dxfId="9654">
      <pivotArea dataOnly="0" labelOnly="1" fieldPosition="0">
        <references count="1">
          <reference field="26" count="1">
            <x v="1"/>
          </reference>
        </references>
      </pivotArea>
    </format>
    <format dxfId="9653">
      <pivotArea collapsedLevelsAreSubtotals="1" fieldPosition="0">
        <references count="1">
          <reference field="26" count="1">
            <x v="2"/>
          </reference>
        </references>
      </pivotArea>
    </format>
    <format dxfId="9652">
      <pivotArea dataOnly="0" labelOnly="1" fieldPosition="0">
        <references count="1">
          <reference field="26" count="1">
            <x v="2"/>
          </reference>
        </references>
      </pivotArea>
    </format>
    <format dxfId="9651">
      <pivotArea collapsedLevelsAreSubtotals="1" fieldPosition="0">
        <references count="1">
          <reference field="26" count="1">
            <x v="3"/>
          </reference>
        </references>
      </pivotArea>
    </format>
    <format dxfId="9650">
      <pivotArea dataOnly="0" labelOnly="1" fieldPosition="0">
        <references count="1">
          <reference field="26" count="1">
            <x v="3"/>
          </reference>
        </references>
      </pivotArea>
    </format>
    <format dxfId="9649">
      <pivotArea collapsedLevelsAreSubtotals="1" fieldPosition="0">
        <references count="1">
          <reference field="26" count="1">
            <x v="4"/>
          </reference>
        </references>
      </pivotArea>
    </format>
    <format dxfId="9648">
      <pivotArea dataOnly="0" labelOnly="1" fieldPosition="0">
        <references count="1">
          <reference field="26" count="1">
            <x v="4"/>
          </reference>
        </references>
      </pivotArea>
    </format>
    <format dxfId="9647">
      <pivotArea collapsedLevelsAreSubtotals="1" fieldPosition="0">
        <references count="1">
          <reference field="26" count="1">
            <x v="5"/>
          </reference>
        </references>
      </pivotArea>
    </format>
    <format dxfId="9646">
      <pivotArea dataOnly="0" labelOnly="1" fieldPosition="0">
        <references count="1">
          <reference field="26" count="1">
            <x v="5"/>
          </reference>
        </references>
      </pivotArea>
    </format>
    <format dxfId="9645">
      <pivotArea collapsedLevelsAreSubtotals="1" fieldPosition="0">
        <references count="1">
          <reference field="26" count="1">
            <x v="6"/>
          </reference>
        </references>
      </pivotArea>
    </format>
    <format dxfId="9644">
      <pivotArea dataOnly="0" labelOnly="1" fieldPosition="0">
        <references count="1">
          <reference field="26" count="1">
            <x v="6"/>
          </reference>
        </references>
      </pivotArea>
    </format>
    <format dxfId="9643">
      <pivotArea collapsedLevelsAreSubtotals="1" fieldPosition="0">
        <references count="1">
          <reference field="26" count="1">
            <x v="7"/>
          </reference>
        </references>
      </pivotArea>
    </format>
    <format dxfId="9642">
      <pivotArea dataOnly="0" labelOnly="1" fieldPosition="0">
        <references count="1">
          <reference field="26" count="1">
            <x v="7"/>
          </reference>
        </references>
      </pivotArea>
    </format>
    <format dxfId="9641">
      <pivotArea collapsedLevelsAreSubtotals="1" fieldPosition="0">
        <references count="1">
          <reference field="26" count="1">
            <x v="8"/>
          </reference>
        </references>
      </pivotArea>
    </format>
    <format dxfId="9640">
      <pivotArea dataOnly="0" labelOnly="1" fieldPosition="0">
        <references count="1">
          <reference field="26" count="1">
            <x v="8"/>
          </reference>
        </references>
      </pivotArea>
    </format>
    <format dxfId="9639">
      <pivotArea collapsedLevelsAreSubtotals="1" fieldPosition="0">
        <references count="1">
          <reference field="26" count="1">
            <x v="9"/>
          </reference>
        </references>
      </pivotArea>
    </format>
    <format dxfId="9638">
      <pivotArea dataOnly="0" labelOnly="1" fieldPosition="0">
        <references count="1">
          <reference field="26" count="1">
            <x v="9"/>
          </reference>
        </references>
      </pivotArea>
    </format>
    <format dxfId="9637">
      <pivotArea collapsedLevelsAreSubtotals="1" fieldPosition="0">
        <references count="1">
          <reference field="26" count="1">
            <x v="10"/>
          </reference>
        </references>
      </pivotArea>
    </format>
    <format dxfId="9636">
      <pivotArea dataOnly="0" labelOnly="1" fieldPosition="0">
        <references count="1">
          <reference field="26" count="1">
            <x v="10"/>
          </reference>
        </references>
      </pivotArea>
    </format>
    <format dxfId="9635">
      <pivotArea collapsedLevelsAreSubtotals="1" fieldPosition="0">
        <references count="1">
          <reference field="26" count="1">
            <x v="0"/>
          </reference>
        </references>
      </pivotArea>
    </format>
    <format dxfId="9634">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D00-00000B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J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axis="axisCol" dataField="1" showAll="0">
      <items count="12">
        <item x="10"/>
        <item x="9"/>
        <item x="6"/>
        <item x="5"/>
        <item x="0"/>
        <item x="3"/>
        <item x="1"/>
        <item x="4"/>
        <item x="2"/>
        <item x="7"/>
        <item x="8"/>
        <item t="default"/>
      </items>
    </pivotField>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5">
        <item h="1" x="8"/>
        <item h="1" x="0"/>
        <item h="1" x="2"/>
        <item m="1" x="12"/>
        <item x="4"/>
        <item x="5"/>
        <item x="3"/>
        <item m="1" x="9"/>
        <item m="1" x="11"/>
        <item m="1" x="10"/>
        <item h="1" m="1" x="13"/>
        <item x="6"/>
        <item x="7"/>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items count="16">
        <item x="0"/>
        <item x="1"/>
        <item x="3"/>
        <item m="1" x="14"/>
        <item x="4"/>
        <item m="1" x="13"/>
        <item x="5"/>
        <item x="6"/>
        <item x="7"/>
        <item x="8"/>
        <item x="9"/>
        <item x="10"/>
        <item x="12"/>
        <item x="11"/>
        <item x="2"/>
        <item t="default"/>
      </items>
    </pivotField>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8"/>
  </colFields>
  <colItems count="9">
    <i>
      <x/>
    </i>
    <i>
      <x v="1"/>
    </i>
    <i>
      <x v="2"/>
    </i>
    <i>
      <x v="3"/>
    </i>
    <i>
      <x v="4"/>
    </i>
    <i>
      <x v="5"/>
    </i>
    <i>
      <x v="6"/>
    </i>
    <i>
      <x v="7"/>
    </i>
    <i t="grand">
      <x/>
    </i>
  </colItems>
  <pageFields count="2">
    <pageField fld="12" hier="-1"/>
    <pageField fld="13" hier="-1"/>
  </pageFields>
  <dataFields count="1">
    <dataField name="Count of KATEGORI UMUR" fld="8" subtotal="count" baseField="0" baseItem="0"/>
  </dataFields>
  <formats count="107">
    <format dxfId="9633">
      <pivotArea field="26" type="button" dataOnly="0" labelOnly="1" outline="0" axis="axisRow" fieldPosition="0"/>
    </format>
    <format dxfId="9632">
      <pivotArea dataOnly="0" labelOnly="1" grandCol="1" outline="0" fieldPosition="0"/>
    </format>
    <format dxfId="9631">
      <pivotArea field="26" type="button" dataOnly="0" labelOnly="1" outline="0" axis="axisRow" fieldPosition="0"/>
    </format>
    <format dxfId="9630">
      <pivotArea dataOnly="0" labelOnly="1" grandCol="1" outline="0" fieldPosition="0"/>
    </format>
    <format dxfId="9629">
      <pivotArea type="all" dataOnly="0" outline="0" fieldPosition="0"/>
    </format>
    <format dxfId="9628">
      <pivotArea outline="0" collapsedLevelsAreSubtotals="1" fieldPosition="0"/>
    </format>
    <format dxfId="9627">
      <pivotArea type="origin" dataOnly="0" labelOnly="1" outline="0" fieldPosition="0"/>
    </format>
    <format dxfId="9626">
      <pivotArea field="25" type="button" dataOnly="0" labelOnly="1" outline="0"/>
    </format>
    <format dxfId="9625">
      <pivotArea type="topRight" dataOnly="0" labelOnly="1" outline="0" fieldPosition="0"/>
    </format>
    <format dxfId="9624">
      <pivotArea field="26" type="button" dataOnly="0" labelOnly="1" outline="0" axis="axisRow" fieldPosition="0"/>
    </format>
    <format dxfId="9623">
      <pivotArea dataOnly="0" labelOnly="1" fieldPosition="0">
        <references count="1">
          <reference field="26" count="0"/>
        </references>
      </pivotArea>
    </format>
    <format dxfId="9622">
      <pivotArea dataOnly="0" labelOnly="1" grandRow="1" outline="0" fieldPosition="0"/>
    </format>
    <format dxfId="9621">
      <pivotArea dataOnly="0" labelOnly="1" grandCol="1" outline="0" fieldPosition="0"/>
    </format>
    <format dxfId="9620">
      <pivotArea type="all" dataOnly="0" outline="0" fieldPosition="0"/>
    </format>
    <format dxfId="9619">
      <pivotArea outline="0" collapsedLevelsAreSubtotals="1" fieldPosition="0"/>
    </format>
    <format dxfId="9618">
      <pivotArea field="25" type="button" dataOnly="0" labelOnly="1" outline="0"/>
    </format>
    <format dxfId="9617">
      <pivotArea type="topRight" dataOnly="0" labelOnly="1" outline="0" fieldPosition="0"/>
    </format>
    <format dxfId="9616">
      <pivotArea field="26" type="button" dataOnly="0" labelOnly="1" outline="0" axis="axisRow" fieldPosition="0"/>
    </format>
    <format dxfId="9615">
      <pivotArea dataOnly="0" labelOnly="1" fieldPosition="0">
        <references count="1">
          <reference field="26" count="0"/>
        </references>
      </pivotArea>
    </format>
    <format dxfId="9614">
      <pivotArea dataOnly="0" labelOnly="1" grandRow="1" outline="0" fieldPosition="0"/>
    </format>
    <format dxfId="9613">
      <pivotArea dataOnly="0" labelOnly="1" grandCol="1" outline="0" fieldPosition="0"/>
    </format>
    <format dxfId="9612">
      <pivotArea field="25" type="button" dataOnly="0" labelOnly="1" outline="0"/>
    </format>
    <format dxfId="9611">
      <pivotArea type="topRight" dataOnly="0" labelOnly="1" outline="0" fieldPosition="0"/>
    </format>
    <format dxfId="9610">
      <pivotArea field="25" type="button" dataOnly="0" labelOnly="1" outline="0"/>
    </format>
    <format dxfId="9609">
      <pivotArea type="topRight" dataOnly="0" labelOnly="1" outline="0" fieldPosition="0"/>
    </format>
    <format dxfId="9608">
      <pivotArea grandCol="1" outline="0" collapsedLevelsAreSubtotals="1" fieldPosition="0"/>
    </format>
    <format dxfId="9607">
      <pivotArea outline="0" collapsedLevelsAreSubtotals="1" fieldPosition="0"/>
    </format>
    <format dxfId="9606">
      <pivotArea field="26" type="button" dataOnly="0" labelOnly="1" outline="0" axis="axisRow" fieldPosition="0"/>
    </format>
    <format dxfId="9605">
      <pivotArea dataOnly="0" labelOnly="1" fieldPosition="0">
        <references count="1">
          <reference field="26" count="0"/>
        </references>
      </pivotArea>
    </format>
    <format dxfId="9604">
      <pivotArea dataOnly="0" labelOnly="1" grandRow="1" outline="0" fieldPosition="0"/>
    </format>
    <format dxfId="9603">
      <pivotArea dataOnly="0" labelOnly="1" grandCol="1" outline="0" fieldPosition="0"/>
    </format>
    <format dxfId="9602">
      <pivotArea grandCol="1" outline="0" collapsedLevelsAreSubtotals="1" fieldPosition="0"/>
    </format>
    <format dxfId="9601">
      <pivotArea outline="0" collapsedLevelsAreSubtotals="1" fieldPosition="0"/>
    </format>
    <format dxfId="9600">
      <pivotArea field="25" type="button" dataOnly="0" labelOnly="1" outline="0"/>
    </format>
    <format dxfId="9599">
      <pivotArea type="topRight" dataOnly="0" labelOnly="1" outline="0" fieldPosition="0"/>
    </format>
    <format dxfId="9598">
      <pivotArea dataOnly="0" labelOnly="1" grandCol="1" outline="0" fieldPosition="0"/>
    </format>
    <format dxfId="9597">
      <pivotArea outline="0" collapsedLevelsAreSubtotals="1" fieldPosition="0"/>
    </format>
    <format dxfId="9596">
      <pivotArea dataOnly="0" labelOnly="1" fieldPosition="0">
        <references count="1">
          <reference field="26" count="0"/>
        </references>
      </pivotArea>
    </format>
    <format dxfId="9595">
      <pivotArea dataOnly="0" labelOnly="1" grandRow="1" outline="0" fieldPosition="0"/>
    </format>
    <format dxfId="9594">
      <pivotArea field="26" type="button" dataOnly="0" labelOnly="1" outline="0" axis="axisRow" fieldPosition="0"/>
    </format>
    <format dxfId="9593">
      <pivotArea dataOnly="0" labelOnly="1" grandCol="1" outline="0" fieldPosition="0"/>
    </format>
    <format dxfId="9592">
      <pivotArea field="26" type="button" dataOnly="0" labelOnly="1" outline="0" axis="axisRow" fieldPosition="0"/>
    </format>
    <format dxfId="9591">
      <pivotArea dataOnly="0" labelOnly="1" fieldPosition="0">
        <references count="1">
          <reference field="26" count="0"/>
        </references>
      </pivotArea>
    </format>
    <format dxfId="9590">
      <pivotArea type="all" dataOnly="0" outline="0" fieldPosition="0"/>
    </format>
    <format dxfId="9589">
      <pivotArea outline="0" collapsedLevelsAreSubtotals="1" fieldPosition="0"/>
    </format>
    <format dxfId="9588">
      <pivotArea type="origin" dataOnly="0" labelOnly="1" outline="0" fieldPosition="0"/>
    </format>
    <format dxfId="9587">
      <pivotArea field="25" type="button" dataOnly="0" labelOnly="1" outline="0"/>
    </format>
    <format dxfId="9586">
      <pivotArea type="topRight" dataOnly="0" labelOnly="1" outline="0" fieldPosition="0"/>
    </format>
    <format dxfId="9585">
      <pivotArea field="26" type="button" dataOnly="0" labelOnly="1" outline="0" axis="axisRow" fieldPosition="0"/>
    </format>
    <format dxfId="9584">
      <pivotArea dataOnly="0" labelOnly="1" fieldPosition="0">
        <references count="1">
          <reference field="26" count="0"/>
        </references>
      </pivotArea>
    </format>
    <format dxfId="9583">
      <pivotArea dataOnly="0" labelOnly="1" grandRow="1" outline="0" fieldPosition="0"/>
    </format>
    <format dxfId="9582">
      <pivotArea dataOnly="0" labelOnly="1" grandCol="1" outline="0" fieldPosition="0"/>
    </format>
    <format dxfId="9581">
      <pivotArea field="26" type="button" dataOnly="0" labelOnly="1" outline="0" axis="axisRow" fieldPosition="0"/>
    </format>
    <format dxfId="9580">
      <pivotArea dataOnly="0" labelOnly="1" fieldPosition="0">
        <references count="1">
          <reference field="8" count="8">
            <x v="1"/>
            <x v="2"/>
            <x v="3"/>
            <x v="4"/>
            <x v="5"/>
            <x v="6"/>
            <x v="7"/>
            <x v="8"/>
          </reference>
        </references>
      </pivotArea>
    </format>
    <format dxfId="9579">
      <pivotArea dataOnly="0" labelOnly="1" grandCol="1" outline="0" fieldPosition="0"/>
    </format>
    <format dxfId="9578">
      <pivotArea outline="0" collapsedLevelsAreSubtotals="1" fieldPosition="0"/>
    </format>
    <format dxfId="9577">
      <pivotArea field="26" type="button" dataOnly="0" labelOnly="1" outline="0" axis="axisRow" fieldPosition="0"/>
    </format>
    <format dxfId="9576">
      <pivotArea dataOnly="0" labelOnly="1" fieldPosition="0">
        <references count="1">
          <reference field="26" count="0"/>
        </references>
      </pivotArea>
    </format>
    <format dxfId="9575">
      <pivotArea dataOnly="0" labelOnly="1" grandRow="1" outline="0" fieldPosition="0"/>
    </format>
    <format dxfId="9574">
      <pivotArea dataOnly="0" labelOnly="1" fieldPosition="0">
        <references count="1">
          <reference field="8" count="8">
            <x v="1"/>
            <x v="2"/>
            <x v="3"/>
            <x v="4"/>
            <x v="5"/>
            <x v="6"/>
            <x v="7"/>
            <x v="8"/>
          </reference>
        </references>
      </pivotArea>
    </format>
    <format dxfId="9573">
      <pivotArea dataOnly="0" labelOnly="1" grandCol="1" outline="0" fieldPosition="0"/>
    </format>
    <format dxfId="9572">
      <pivotArea field="26" type="button" dataOnly="0" labelOnly="1" outline="0" axis="axisRow" fieldPosition="0"/>
    </format>
    <format dxfId="9571">
      <pivotArea dataOnly="0" labelOnly="1" fieldPosition="0">
        <references count="1">
          <reference field="8" count="0"/>
        </references>
      </pivotArea>
    </format>
    <format dxfId="9570">
      <pivotArea dataOnly="0" labelOnly="1" grandCol="1" outline="0" fieldPosition="0"/>
    </format>
    <format dxfId="9569">
      <pivotArea type="all" dataOnly="0" outline="0" fieldPosition="0"/>
    </format>
    <format dxfId="9568">
      <pivotArea outline="0" collapsedLevelsAreSubtotals="1" fieldPosition="0"/>
    </format>
    <format dxfId="9567">
      <pivotArea type="origin" dataOnly="0" labelOnly="1" outline="0" fieldPosition="0"/>
    </format>
    <format dxfId="9566">
      <pivotArea field="8" type="button" dataOnly="0" labelOnly="1" outline="0" axis="axisCol" fieldPosition="0"/>
    </format>
    <format dxfId="9565">
      <pivotArea type="topRight" dataOnly="0" labelOnly="1" outline="0" fieldPosition="0"/>
    </format>
    <format dxfId="9564">
      <pivotArea field="26" type="button" dataOnly="0" labelOnly="1" outline="0" axis="axisRow" fieldPosition="0"/>
    </format>
    <format dxfId="9563">
      <pivotArea dataOnly="0" labelOnly="1" grandRow="1" outline="0" fieldPosition="0"/>
    </format>
    <format dxfId="9562">
      <pivotArea dataOnly="0" labelOnly="1" fieldPosition="0">
        <references count="1">
          <reference field="8" count="9">
            <x v="0"/>
            <x v="1"/>
            <x v="2"/>
            <x v="3"/>
            <x v="4"/>
            <x v="5"/>
            <x v="6"/>
            <x v="7"/>
            <x v="8"/>
          </reference>
        </references>
      </pivotArea>
    </format>
    <format dxfId="9561">
      <pivotArea dataOnly="0" labelOnly="1" grandCol="1" outline="0" fieldPosition="0"/>
    </format>
    <format dxfId="9560">
      <pivotArea field="26" type="button" dataOnly="0" labelOnly="1" outline="0" axis="axisRow" fieldPosition="0"/>
    </format>
    <format dxfId="9559">
      <pivotArea dataOnly="0" labelOnly="1" fieldPosition="0">
        <references count="1">
          <reference field="8" count="9">
            <x v="0"/>
            <x v="1"/>
            <x v="2"/>
            <x v="3"/>
            <x v="4"/>
            <x v="5"/>
            <x v="6"/>
            <x v="7"/>
            <x v="8"/>
          </reference>
        </references>
      </pivotArea>
    </format>
    <format dxfId="9558">
      <pivotArea dataOnly="0" labelOnly="1" grandCol="1" outline="0" fieldPosition="0"/>
    </format>
    <format dxfId="9557">
      <pivotArea grandRow="1" outline="0" collapsedLevelsAreSubtotals="1" fieldPosition="0"/>
    </format>
    <format dxfId="9556">
      <pivotArea dataOnly="0" labelOnly="1" grandRow="1" outline="0" fieldPosition="0"/>
    </format>
    <format dxfId="9555">
      <pivotArea field="26" type="button" dataOnly="0" labelOnly="1" outline="0" axis="axisRow" fieldPosition="0"/>
    </format>
    <format dxfId="9554">
      <pivotArea dataOnly="0" labelOnly="1" fieldPosition="0">
        <references count="1">
          <reference field="8" count="9">
            <x v="0"/>
            <x v="1"/>
            <x v="2"/>
            <x v="3"/>
            <x v="4"/>
            <x v="5"/>
            <x v="6"/>
            <x v="7"/>
            <x v="8"/>
          </reference>
        </references>
      </pivotArea>
    </format>
    <format dxfId="9553">
      <pivotArea dataOnly="0" labelOnly="1" grandCol="1" outline="0" fieldPosition="0"/>
    </format>
    <format dxfId="9552">
      <pivotArea grandRow="1" outline="0" collapsedLevelsAreSubtotals="1" fieldPosition="0"/>
    </format>
    <format dxfId="9551">
      <pivotArea dataOnly="0" labelOnly="1" grandRow="1" outline="0" fieldPosition="0"/>
    </format>
    <format dxfId="9550">
      <pivotArea collapsedLevelsAreSubtotals="1" fieldPosition="0">
        <references count="1">
          <reference field="26" count="0"/>
        </references>
      </pivotArea>
    </format>
    <format dxfId="9549">
      <pivotArea dataOnly="0" labelOnly="1" fieldPosition="0">
        <references count="1">
          <reference field="26" count="0"/>
        </references>
      </pivotArea>
    </format>
    <format dxfId="9548">
      <pivotArea collapsedLevelsAreSubtotals="1" fieldPosition="0">
        <references count="1">
          <reference field="26" count="1">
            <x v="1"/>
          </reference>
        </references>
      </pivotArea>
    </format>
    <format dxfId="9547">
      <pivotArea dataOnly="0" labelOnly="1" fieldPosition="0">
        <references count="1">
          <reference field="26" count="1">
            <x v="1"/>
          </reference>
        </references>
      </pivotArea>
    </format>
    <format dxfId="9546">
      <pivotArea collapsedLevelsAreSubtotals="1" fieldPosition="0">
        <references count="1">
          <reference field="26" count="1">
            <x v="2"/>
          </reference>
        </references>
      </pivotArea>
    </format>
    <format dxfId="9545">
      <pivotArea dataOnly="0" labelOnly="1" fieldPosition="0">
        <references count="1">
          <reference field="26" count="1">
            <x v="2"/>
          </reference>
        </references>
      </pivotArea>
    </format>
    <format dxfId="9544">
      <pivotArea collapsedLevelsAreSubtotals="1" fieldPosition="0">
        <references count="1">
          <reference field="26" count="1">
            <x v="3"/>
          </reference>
        </references>
      </pivotArea>
    </format>
    <format dxfId="9543">
      <pivotArea dataOnly="0" labelOnly="1" fieldPosition="0">
        <references count="1">
          <reference field="26" count="1">
            <x v="3"/>
          </reference>
        </references>
      </pivotArea>
    </format>
    <format dxfId="9542">
      <pivotArea collapsedLevelsAreSubtotals="1" fieldPosition="0">
        <references count="1">
          <reference field="26" count="1">
            <x v="4"/>
          </reference>
        </references>
      </pivotArea>
    </format>
    <format dxfId="9541">
      <pivotArea dataOnly="0" labelOnly="1" fieldPosition="0">
        <references count="1">
          <reference field="26" count="1">
            <x v="4"/>
          </reference>
        </references>
      </pivotArea>
    </format>
    <format dxfId="9540">
      <pivotArea collapsedLevelsAreSubtotals="1" fieldPosition="0">
        <references count="1">
          <reference field="26" count="1">
            <x v="5"/>
          </reference>
        </references>
      </pivotArea>
    </format>
    <format dxfId="9539">
      <pivotArea dataOnly="0" labelOnly="1" fieldPosition="0">
        <references count="1">
          <reference field="26" count="1">
            <x v="5"/>
          </reference>
        </references>
      </pivotArea>
    </format>
    <format dxfId="9538">
      <pivotArea collapsedLevelsAreSubtotals="1" fieldPosition="0">
        <references count="1">
          <reference field="26" count="1">
            <x v="6"/>
          </reference>
        </references>
      </pivotArea>
    </format>
    <format dxfId="9537">
      <pivotArea dataOnly="0" labelOnly="1" fieldPosition="0">
        <references count="1">
          <reference field="26" count="1">
            <x v="6"/>
          </reference>
        </references>
      </pivotArea>
    </format>
    <format dxfId="9536">
      <pivotArea collapsedLevelsAreSubtotals="1" fieldPosition="0">
        <references count="1">
          <reference field="26" count="1">
            <x v="7"/>
          </reference>
        </references>
      </pivotArea>
    </format>
    <format dxfId="9535">
      <pivotArea dataOnly="0" labelOnly="1" fieldPosition="0">
        <references count="1">
          <reference field="26" count="1">
            <x v="7"/>
          </reference>
        </references>
      </pivotArea>
    </format>
    <format dxfId="9534">
      <pivotArea collapsedLevelsAreSubtotals="1" fieldPosition="0">
        <references count="1">
          <reference field="26" count="1">
            <x v="8"/>
          </reference>
        </references>
      </pivotArea>
    </format>
    <format dxfId="9533">
      <pivotArea dataOnly="0" labelOnly="1" fieldPosition="0">
        <references count="1">
          <reference field="26" count="1">
            <x v="8"/>
          </reference>
        </references>
      </pivotArea>
    </format>
    <format dxfId="9532">
      <pivotArea collapsedLevelsAreSubtotals="1" fieldPosition="0">
        <references count="1">
          <reference field="26" count="1">
            <x v="9"/>
          </reference>
        </references>
      </pivotArea>
    </format>
    <format dxfId="9531">
      <pivotArea dataOnly="0" labelOnly="1" fieldPosition="0">
        <references count="1">
          <reference field="26" count="1">
            <x v="9"/>
          </reference>
        </references>
      </pivotArea>
    </format>
    <format dxfId="9530">
      <pivotArea collapsedLevelsAreSubtotals="1" fieldPosition="0">
        <references count="1">
          <reference field="26" count="1">
            <x v="10"/>
          </reference>
        </references>
      </pivotArea>
    </format>
    <format dxfId="9529">
      <pivotArea dataOnly="0" labelOnly="1" fieldPosition="0">
        <references count="1">
          <reference field="26" count="1">
            <x v="10"/>
          </reference>
        </references>
      </pivotArea>
    </format>
    <format dxfId="9528">
      <pivotArea collapsedLevelsAreSubtotals="1" fieldPosition="0">
        <references count="1">
          <reference field="26" count="1">
            <x v="0"/>
          </reference>
        </references>
      </pivotArea>
    </format>
    <format dxfId="9527">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E00-00000C000000}" name="PivotTable1" cacheId="1"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D21" firstHeaderRow="1" firstDataRow="2" firstDataCol="1" rowPageCount="2" colPageCount="1"/>
  <pivotFields count="39">
    <pivotField showAll="0" defaultSubtotal="0"/>
    <pivotField showAll="0"/>
    <pivotField showAll="0"/>
    <pivotField showAll="0"/>
    <pivotField showAll="0"/>
    <pivotField showAll="0"/>
    <pivotField numFmtId="1" showAll="0"/>
    <pivotField showAll="0"/>
    <pivotField showAll="0"/>
    <pivotField axis="axisCol" dataField="1" showAll="0">
      <items count="4">
        <item x="0"/>
        <item x="1"/>
        <item x="2"/>
        <item t="default"/>
      </items>
    </pivotField>
    <pivotField showAll="0"/>
    <pivotField showAll="0"/>
    <pivotField axis="axisPage" multipleItemSelectionAllowed="1" showAll="0">
      <items count="5">
        <item x="1"/>
        <item h="1" x="2"/>
        <item x="0"/>
        <item h="1" x="3"/>
        <item t="default"/>
      </items>
    </pivotField>
    <pivotField axis="axisPage" multipleItemSelectionAllowed="1" showAll="0">
      <items count="15">
        <item h="1" x="0"/>
        <item h="1" x="8"/>
        <item m="1" x="12"/>
        <item x="3"/>
        <item h="1" m="1" x="13"/>
        <item m="1" x="11"/>
        <item m="1" x="10"/>
        <item m="1" x="9"/>
        <item x="4"/>
        <item x="5"/>
        <item h="1" x="2"/>
        <item x="6"/>
        <item x="7"/>
        <item h="1" x="1"/>
        <item t="default"/>
      </items>
    </pivotField>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9"/>
  </colFields>
  <colItems count="3">
    <i>
      <x/>
    </i>
    <i>
      <x v="1"/>
    </i>
    <i t="grand">
      <x/>
    </i>
  </colItems>
  <pageFields count="2">
    <pageField fld="12" hier="-1"/>
    <pageField fld="13" hier="-1"/>
  </pageFields>
  <dataFields count="1">
    <dataField name="Count of JENIS KELAMIN" fld="9" subtotal="count" baseField="0" baseItem="0"/>
  </dataFields>
  <formats count="89">
    <format dxfId="9526">
      <pivotArea outline="0" collapsedLevelsAreSubtotals="1" fieldPosition="0"/>
    </format>
    <format dxfId="9525">
      <pivotArea field="13" type="button" dataOnly="0" labelOnly="1" outline="0" axis="axisPage" fieldPosition="1"/>
    </format>
    <format dxfId="9524">
      <pivotArea type="topRight" dataOnly="0" labelOnly="1" outline="0" fieldPosition="0"/>
    </format>
    <format dxfId="9523">
      <pivotArea dataOnly="0" labelOnly="1" grandCol="1" outline="0" fieldPosition="0"/>
    </format>
    <format dxfId="9522">
      <pivotArea outline="0" collapsedLevelsAreSubtotals="1" fieldPosition="0"/>
    </format>
    <format dxfId="9521">
      <pivotArea type="origin" dataOnly="0" labelOnly="1" outline="0" fieldPosition="0"/>
    </format>
    <format dxfId="9520">
      <pivotArea field="13" type="button" dataOnly="0" labelOnly="1" outline="0" axis="axisPage" fieldPosition="1"/>
    </format>
    <format dxfId="9519">
      <pivotArea type="topRight" dataOnly="0" labelOnly="1" outline="0" fieldPosition="0"/>
    </format>
    <format dxfId="9518">
      <pivotArea field="26" type="button" dataOnly="0" labelOnly="1" outline="0" axis="axisRow" fieldPosition="0"/>
    </format>
    <format dxfId="9517">
      <pivotArea dataOnly="0" labelOnly="1" grandCol="1" outline="0" fieldPosition="0"/>
    </format>
    <format dxfId="9516">
      <pivotArea type="all" dataOnly="0" outline="0" fieldPosition="0"/>
    </format>
    <format dxfId="9515">
      <pivotArea outline="0" collapsedLevelsAreSubtotals="1" fieldPosition="0"/>
    </format>
    <format dxfId="9514">
      <pivotArea type="origin" dataOnly="0" labelOnly="1" outline="0" fieldPosition="0"/>
    </format>
    <format dxfId="9513">
      <pivotArea field="13" type="button" dataOnly="0" labelOnly="1" outline="0" axis="axisPage" fieldPosition="1"/>
    </format>
    <format dxfId="9512">
      <pivotArea type="topRight" dataOnly="0" labelOnly="1" outline="0" fieldPosition="0"/>
    </format>
    <format dxfId="9511">
      <pivotArea field="26" type="button" dataOnly="0" labelOnly="1" outline="0" axis="axisRow" fieldPosition="0"/>
    </format>
    <format dxfId="9510">
      <pivotArea dataOnly="0" labelOnly="1" fieldPosition="0">
        <references count="1">
          <reference field="26" count="0"/>
        </references>
      </pivotArea>
    </format>
    <format dxfId="9509">
      <pivotArea dataOnly="0" labelOnly="1" grandRow="1" outline="0" fieldPosition="0"/>
    </format>
    <format dxfId="9508">
      <pivotArea dataOnly="0" labelOnly="1" grandCol="1" outline="0" fieldPosition="0"/>
    </format>
    <format dxfId="9507">
      <pivotArea type="all" dataOnly="0" outline="0" fieldPosition="0"/>
    </format>
    <format dxfId="9506">
      <pivotArea outline="0" collapsedLevelsAreSubtotals="1" fieldPosition="0"/>
    </format>
    <format dxfId="9505">
      <pivotArea type="origin" dataOnly="0" labelOnly="1" outline="0" fieldPosition="0"/>
    </format>
    <format dxfId="9504">
      <pivotArea field="13" type="button" dataOnly="0" labelOnly="1" outline="0" axis="axisPage" fieldPosition="1"/>
    </format>
    <format dxfId="9503">
      <pivotArea type="topRight" dataOnly="0" labelOnly="1" outline="0" fieldPosition="0"/>
    </format>
    <format dxfId="9502">
      <pivotArea field="26" type="button" dataOnly="0" labelOnly="1" outline="0" axis="axisRow" fieldPosition="0"/>
    </format>
    <format dxfId="9501">
      <pivotArea dataOnly="0" labelOnly="1" fieldPosition="0">
        <references count="1">
          <reference field="26" count="0"/>
        </references>
      </pivotArea>
    </format>
    <format dxfId="9500">
      <pivotArea dataOnly="0" labelOnly="1" grandRow="1" outline="0" fieldPosition="0"/>
    </format>
    <format dxfId="9499">
      <pivotArea dataOnly="0" labelOnly="1" grandCol="1" outline="0" fieldPosition="0"/>
    </format>
    <format dxfId="9498">
      <pivotArea outline="0" collapsedLevelsAreSubtotals="1" fieldPosition="0"/>
    </format>
    <format dxfId="9497">
      <pivotArea field="26" type="button" dataOnly="0" labelOnly="1" outline="0" axis="axisRow" fieldPosition="0"/>
    </format>
    <format dxfId="9496">
      <pivotArea dataOnly="0" labelOnly="1" fieldPosition="0">
        <references count="1">
          <reference field="26" count="0"/>
        </references>
      </pivotArea>
    </format>
    <format dxfId="9495">
      <pivotArea dataOnly="0" labelOnly="1" grandRow="1" outline="0" fieldPosition="0"/>
    </format>
    <format dxfId="9494">
      <pivotArea dataOnly="0" labelOnly="1" grandCol="1" outline="0" fieldPosition="0"/>
    </format>
    <format dxfId="9493">
      <pivotArea outline="0" collapsedLevelsAreSubtotals="1" fieldPosition="0"/>
    </format>
    <format dxfId="9492">
      <pivotArea outline="0" collapsedLevelsAreSubtotals="1" fieldPosition="0"/>
    </format>
    <format dxfId="9491">
      <pivotArea grandCol="1" outline="0" collapsedLevelsAreSubtotals="1" fieldPosition="0"/>
    </format>
    <format dxfId="9490">
      <pivotArea outline="0" collapsedLevelsAreSubtotals="1" fieldPosition="0"/>
    </format>
    <format dxfId="9489">
      <pivotArea field="26" type="button" dataOnly="0" labelOnly="1" outline="0" axis="axisRow" fieldPosition="0"/>
    </format>
    <format dxfId="9488">
      <pivotArea dataOnly="0" labelOnly="1" fieldPosition="0">
        <references count="1">
          <reference field="26" count="0"/>
        </references>
      </pivotArea>
    </format>
    <format dxfId="9487">
      <pivotArea dataOnly="0" labelOnly="1" grandRow="1" outline="0" fieldPosition="0"/>
    </format>
    <format dxfId="9486">
      <pivotArea dataOnly="0" labelOnly="1" fieldPosition="0">
        <references count="1">
          <reference field="9" count="0"/>
        </references>
      </pivotArea>
    </format>
    <format dxfId="9485">
      <pivotArea dataOnly="0" labelOnly="1" grandCol="1" outline="0" fieldPosition="0"/>
    </format>
    <format dxfId="9484">
      <pivotArea field="26" type="button" dataOnly="0" labelOnly="1" outline="0" axis="axisRow" fieldPosition="0"/>
    </format>
    <format dxfId="9483">
      <pivotArea dataOnly="0" labelOnly="1" fieldPosition="0">
        <references count="1">
          <reference field="9" count="0"/>
        </references>
      </pivotArea>
    </format>
    <format dxfId="9482">
      <pivotArea dataOnly="0" labelOnly="1" grandCol="1" outline="0" fieldPosition="0"/>
    </format>
    <format dxfId="9481">
      <pivotArea field="13" type="button" dataOnly="0" labelOnly="1" outline="0" axis="axisPage" fieldPosition="1"/>
    </format>
    <format dxfId="9480">
      <pivotArea type="all" dataOnly="0" outline="0" fieldPosition="0"/>
    </format>
    <format dxfId="9479">
      <pivotArea outline="0" collapsedLevelsAreSubtotals="1" fieldPosition="0"/>
    </format>
    <format dxfId="9478">
      <pivotArea type="origin" dataOnly="0" labelOnly="1" outline="0" fieldPosition="0"/>
    </format>
    <format dxfId="9477">
      <pivotArea field="9" type="button" dataOnly="0" labelOnly="1" outline="0" axis="axisCol" fieldPosition="0"/>
    </format>
    <format dxfId="9476">
      <pivotArea type="topRight" dataOnly="0" labelOnly="1" outline="0" fieldPosition="0"/>
    </format>
    <format dxfId="9475">
      <pivotArea field="26" type="button" dataOnly="0" labelOnly="1" outline="0" axis="axisRow" fieldPosition="0"/>
    </format>
    <format dxfId="9474">
      <pivotArea dataOnly="0" labelOnly="1" grandRow="1" outline="0" fieldPosition="0"/>
    </format>
    <format dxfId="9473">
      <pivotArea dataOnly="0" labelOnly="1" fieldPosition="0">
        <references count="1">
          <reference field="9" count="0"/>
        </references>
      </pivotArea>
    </format>
    <format dxfId="9472">
      <pivotArea dataOnly="0" labelOnly="1" grandCol="1" outline="0" fieldPosition="0"/>
    </format>
    <format dxfId="9471">
      <pivotArea field="26" type="button" dataOnly="0" labelOnly="1" outline="0" axis="axisRow" fieldPosition="0"/>
    </format>
    <format dxfId="9470">
      <pivotArea dataOnly="0" labelOnly="1" fieldPosition="0">
        <references count="1">
          <reference field="9" count="0"/>
        </references>
      </pivotArea>
    </format>
    <format dxfId="9469">
      <pivotArea dataOnly="0" labelOnly="1" grandCol="1" outline="0" fieldPosition="0"/>
    </format>
    <format dxfId="9468">
      <pivotArea grandRow="1" outline="0" collapsedLevelsAreSubtotals="1" fieldPosition="0"/>
    </format>
    <format dxfId="9467">
      <pivotArea dataOnly="0" labelOnly="1" grandRow="1" outline="0" fieldPosition="0"/>
    </format>
    <format dxfId="9466">
      <pivotArea field="26" type="button" dataOnly="0" labelOnly="1" outline="0" axis="axisRow" fieldPosition="0"/>
    </format>
    <format dxfId="9465">
      <pivotArea dataOnly="0" labelOnly="1" fieldPosition="0">
        <references count="1">
          <reference field="9" count="0"/>
        </references>
      </pivotArea>
    </format>
    <format dxfId="9464">
      <pivotArea dataOnly="0" labelOnly="1" grandCol="1" outline="0" fieldPosition="0"/>
    </format>
    <format dxfId="9463">
      <pivotArea grandRow="1" outline="0" collapsedLevelsAreSubtotals="1" fieldPosition="0"/>
    </format>
    <format dxfId="9462">
      <pivotArea dataOnly="0" labelOnly="1" grandRow="1" outline="0" fieldPosition="0"/>
    </format>
    <format dxfId="9461">
      <pivotArea collapsedLevelsAreSubtotals="1" fieldPosition="0">
        <references count="1">
          <reference field="26" count="0"/>
        </references>
      </pivotArea>
    </format>
    <format dxfId="9460">
      <pivotArea dataOnly="0" labelOnly="1" fieldPosition="0">
        <references count="1">
          <reference field="26" count="0"/>
        </references>
      </pivotArea>
    </format>
    <format dxfId="9459">
      <pivotArea collapsedLevelsAreSubtotals="1" fieldPosition="0">
        <references count="1">
          <reference field="26" count="1">
            <x v="1"/>
          </reference>
        </references>
      </pivotArea>
    </format>
    <format dxfId="9458">
      <pivotArea dataOnly="0" labelOnly="1" fieldPosition="0">
        <references count="1">
          <reference field="26" count="1">
            <x v="1"/>
          </reference>
        </references>
      </pivotArea>
    </format>
    <format dxfId="9457">
      <pivotArea collapsedLevelsAreSubtotals="1" fieldPosition="0">
        <references count="1">
          <reference field="26" count="1">
            <x v="2"/>
          </reference>
        </references>
      </pivotArea>
    </format>
    <format dxfId="9456">
      <pivotArea dataOnly="0" labelOnly="1" fieldPosition="0">
        <references count="1">
          <reference field="26" count="1">
            <x v="2"/>
          </reference>
        </references>
      </pivotArea>
    </format>
    <format dxfId="9455">
      <pivotArea collapsedLevelsAreSubtotals="1" fieldPosition="0">
        <references count="1">
          <reference field="26" count="1">
            <x v="3"/>
          </reference>
        </references>
      </pivotArea>
    </format>
    <format dxfId="9454">
      <pivotArea dataOnly="0" labelOnly="1" fieldPosition="0">
        <references count="1">
          <reference field="26" count="1">
            <x v="3"/>
          </reference>
        </references>
      </pivotArea>
    </format>
    <format dxfId="9453">
      <pivotArea collapsedLevelsAreSubtotals="1" fieldPosition="0">
        <references count="1">
          <reference field="26" count="1">
            <x v="4"/>
          </reference>
        </references>
      </pivotArea>
    </format>
    <format dxfId="9452">
      <pivotArea dataOnly="0" labelOnly="1" fieldPosition="0">
        <references count="1">
          <reference field="26" count="1">
            <x v="4"/>
          </reference>
        </references>
      </pivotArea>
    </format>
    <format dxfId="9451">
      <pivotArea collapsedLevelsAreSubtotals="1" fieldPosition="0">
        <references count="1">
          <reference field="26" count="1">
            <x v="5"/>
          </reference>
        </references>
      </pivotArea>
    </format>
    <format dxfId="9450">
      <pivotArea dataOnly="0" labelOnly="1" fieldPosition="0">
        <references count="1">
          <reference field="26" count="1">
            <x v="5"/>
          </reference>
        </references>
      </pivotArea>
    </format>
    <format dxfId="9449">
      <pivotArea collapsedLevelsAreSubtotals="1" fieldPosition="0">
        <references count="1">
          <reference field="26" count="1">
            <x v="6"/>
          </reference>
        </references>
      </pivotArea>
    </format>
    <format dxfId="9448">
      <pivotArea dataOnly="0" labelOnly="1" fieldPosition="0">
        <references count="1">
          <reference field="26" count="1">
            <x v="6"/>
          </reference>
        </references>
      </pivotArea>
    </format>
    <format dxfId="9447">
      <pivotArea collapsedLevelsAreSubtotals="1" fieldPosition="0">
        <references count="1">
          <reference field="26" count="1">
            <x v="7"/>
          </reference>
        </references>
      </pivotArea>
    </format>
    <format dxfId="9446">
      <pivotArea dataOnly="0" labelOnly="1" fieldPosition="0">
        <references count="1">
          <reference field="26" count="1">
            <x v="7"/>
          </reference>
        </references>
      </pivotArea>
    </format>
    <format dxfId="9445">
      <pivotArea collapsedLevelsAreSubtotals="1" fieldPosition="0">
        <references count="1">
          <reference field="26" count="1">
            <x v="8"/>
          </reference>
        </references>
      </pivotArea>
    </format>
    <format dxfId="9444">
      <pivotArea dataOnly="0" labelOnly="1" fieldPosition="0">
        <references count="1">
          <reference field="26" count="1">
            <x v="8"/>
          </reference>
        </references>
      </pivotArea>
    </format>
    <format dxfId="9443">
      <pivotArea collapsedLevelsAreSubtotals="1" fieldPosition="0">
        <references count="1">
          <reference field="26" count="1">
            <x v="9"/>
          </reference>
        </references>
      </pivotArea>
    </format>
    <format dxfId="9442">
      <pivotArea dataOnly="0" labelOnly="1" fieldPosition="0">
        <references count="1">
          <reference field="26" count="1">
            <x v="9"/>
          </reference>
        </references>
      </pivotArea>
    </format>
    <format dxfId="9441">
      <pivotArea collapsedLevelsAreSubtotals="1" fieldPosition="0">
        <references count="1">
          <reference field="26" count="1">
            <x v="10"/>
          </reference>
        </references>
      </pivotArea>
    </format>
    <format dxfId="9440">
      <pivotArea dataOnly="0" labelOnly="1" fieldPosition="0">
        <references count="1">
          <reference field="26" count="1">
            <x v="10"/>
          </reference>
        </references>
      </pivotArea>
    </format>
    <format dxfId="9439">
      <pivotArea collapsedLevelsAreSubtotals="1" fieldPosition="0">
        <references count="1">
          <reference field="26" count="1">
            <x v="0"/>
          </reference>
        </references>
      </pivotArea>
    </format>
    <format dxfId="9438">
      <pivotArea dataOnly="0" labelOnly="1" fieldPosition="0">
        <references count="1">
          <reference field="26" count="1">
            <x v="0"/>
          </reference>
        </references>
      </pivotArea>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F00-00000D000000}" name="PivotTable1" cacheId="0"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8:E21" firstHeaderRow="1" firstDataRow="2" firstDataCol="1" rowPageCount="2" colPageCount="1"/>
  <pivotFields count="39">
    <pivotField showAl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0">
        <item x="8"/>
        <item x="0"/>
        <item x="2"/>
        <item h="1" x="4"/>
        <item h="1" x="5"/>
        <item h="1" x="3"/>
        <item h="1" x="6"/>
        <item h="1" x="7"/>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axis="axisCol" dataField="1" showAll="0">
      <items count="4">
        <item x="0"/>
        <item x="1"/>
        <item x="2"/>
        <item t="default"/>
      </items>
    </pivotField>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33"/>
  </colFields>
  <colItems count="4">
    <i>
      <x/>
    </i>
    <i>
      <x v="1"/>
    </i>
    <i>
      <x v="2"/>
    </i>
    <i t="grand">
      <x/>
    </i>
  </colItems>
  <pageFields count="2">
    <pageField fld="12" hier="-1"/>
    <pageField fld="13" hier="-1"/>
  </pageFields>
  <dataFields count="1">
    <dataField name="Count of SERTIFIKASI DOSEN" fld="33" subtotal="count" baseField="0" baseItem="0" numFmtId="168"/>
  </dataFields>
  <formats count="22">
    <format dxfId="9437">
      <pivotArea type="all" dataOnly="0" outline="0" fieldPosition="0"/>
    </format>
    <format dxfId="9436">
      <pivotArea outline="0" collapsedLevelsAreSubtotals="1" fieldPosition="0"/>
    </format>
    <format dxfId="9435">
      <pivotArea type="origin" dataOnly="0" labelOnly="1" outline="0" fieldPosition="0"/>
    </format>
    <format dxfId="9434">
      <pivotArea field="33" type="button" dataOnly="0" labelOnly="1" outline="0" axis="axisCol" fieldPosition="0"/>
    </format>
    <format dxfId="9433">
      <pivotArea type="topRight" dataOnly="0" labelOnly="1" outline="0" fieldPosition="0"/>
    </format>
    <format dxfId="9432">
      <pivotArea field="26" type="button" dataOnly="0" labelOnly="1" outline="0" axis="axisRow" fieldPosition="0"/>
    </format>
    <format dxfId="9431">
      <pivotArea dataOnly="0" labelOnly="1" fieldPosition="0">
        <references count="1">
          <reference field="26" count="0"/>
        </references>
      </pivotArea>
    </format>
    <format dxfId="9430">
      <pivotArea dataOnly="0" labelOnly="1" grandRow="1" outline="0" fieldPosition="0"/>
    </format>
    <format dxfId="9429">
      <pivotArea dataOnly="0" labelOnly="1" fieldPosition="0">
        <references count="1">
          <reference field="33" count="0"/>
        </references>
      </pivotArea>
    </format>
    <format dxfId="9428">
      <pivotArea dataOnly="0" labelOnly="1" grandCol="1" outline="0" fieldPosition="0"/>
    </format>
    <format dxfId="9427">
      <pivotArea field="26" type="button" dataOnly="0" labelOnly="1" outline="0" axis="axisRow" fieldPosition="0"/>
    </format>
    <format dxfId="9426">
      <pivotArea dataOnly="0" labelOnly="1" fieldPosition="0">
        <references count="1">
          <reference field="33" count="0"/>
        </references>
      </pivotArea>
    </format>
    <format dxfId="9425">
      <pivotArea dataOnly="0" labelOnly="1" grandCol="1" outline="0" fieldPosition="0"/>
    </format>
    <format dxfId="9424">
      <pivotArea outline="0" collapsedLevelsAreSubtotals="1" fieldPosition="0"/>
    </format>
    <format dxfId="9423">
      <pivotArea field="26" type="button" dataOnly="0" labelOnly="1" outline="0" axis="axisRow" fieldPosition="0"/>
    </format>
    <format dxfId="9422">
      <pivotArea dataOnly="0" labelOnly="1" fieldPosition="0">
        <references count="1">
          <reference field="26" count="0"/>
        </references>
      </pivotArea>
    </format>
    <format dxfId="9421">
      <pivotArea dataOnly="0" labelOnly="1" grandRow="1" outline="0" fieldPosition="0"/>
    </format>
    <format dxfId="9420">
      <pivotArea dataOnly="0" labelOnly="1" fieldPosition="0">
        <references count="1">
          <reference field="33" count="0"/>
        </references>
      </pivotArea>
    </format>
    <format dxfId="9419">
      <pivotArea dataOnly="0" labelOnly="1" grandCol="1" outline="0" fieldPosition="0"/>
    </format>
    <format dxfId="9418">
      <pivotArea outline="0" collapsedLevelsAreSubtotals="1" fieldPosition="0"/>
    </format>
    <format dxfId="9417">
      <pivotArea collapsedLevelsAreSubtotals="1" fieldPosition="0">
        <references count="1">
          <reference field="26" count="0"/>
        </references>
      </pivotArea>
    </format>
    <format dxfId="9416">
      <pivotArea dataOnly="0" labelOnly="1" fieldPosition="0">
        <references count="1">
          <reference field="26" count="0"/>
        </references>
      </pivotArea>
    </format>
  </formats>
  <pivotTableStyleInfo name="PIVOT YUS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1000-00000E000000}" name="PivotTable1" cacheId="0"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9:Q22" firstHeaderRow="1" firstDataRow="2" firstDataCol="1" rowPageCount="3" colPageCount="1"/>
  <pivotFields count="39">
    <pivotField showAl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0">
        <item x="8"/>
        <item x="0"/>
        <item x="2"/>
        <item h="1" x="4"/>
        <item h="1" x="5"/>
        <item h="1" x="3"/>
        <item h="1" x="7"/>
        <item h="1" x="6"/>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axis="axisPage" multipleItemSelectionAllowed="1" showAll="0">
      <items count="4">
        <item x="0"/>
        <item h="1" x="1"/>
        <item h="1" x="2"/>
        <item t="default"/>
      </items>
    </pivotField>
    <pivotField axis="axisCol" dataField="1" showAll="0">
      <items count="17">
        <item x="3"/>
        <item x="10"/>
        <item x="15"/>
        <item x="6"/>
        <item x="12"/>
        <item x="4"/>
        <item x="5"/>
        <item x="11"/>
        <item x="1"/>
        <item x="0"/>
        <item x="9"/>
        <item x="14"/>
        <item x="2"/>
        <item x="7"/>
        <item x="13"/>
        <item x="8"/>
        <item t="default"/>
      </items>
    </pivotField>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34"/>
  </colFields>
  <colItems count="16">
    <i>
      <x/>
    </i>
    <i>
      <x v="1"/>
    </i>
    <i>
      <x v="2"/>
    </i>
    <i>
      <x v="3"/>
    </i>
    <i>
      <x v="4"/>
    </i>
    <i>
      <x v="5"/>
    </i>
    <i>
      <x v="6"/>
    </i>
    <i>
      <x v="7"/>
    </i>
    <i>
      <x v="8"/>
    </i>
    <i>
      <x v="9"/>
    </i>
    <i>
      <x v="10"/>
    </i>
    <i>
      <x v="11"/>
    </i>
    <i>
      <x v="12"/>
    </i>
    <i>
      <x v="14"/>
    </i>
    <i>
      <x v="15"/>
    </i>
    <i t="grand">
      <x/>
    </i>
  </colItems>
  <pageFields count="3">
    <pageField fld="12" hier="-1"/>
    <pageField fld="13" hier="-1"/>
    <pageField fld="33" hier="-1"/>
  </pageFields>
  <dataFields count="1">
    <dataField name="Count of TAHUN SERTIFIKASI DOSEN" fld="34" subtotal="count" baseField="0" baseItem="0"/>
  </dataFields>
  <formats count="21">
    <format dxfId="9415">
      <pivotArea type="all" dataOnly="0" outline="0" fieldPosition="0"/>
    </format>
    <format dxfId="9414">
      <pivotArea outline="0" collapsedLevelsAreSubtotals="1" fieldPosition="0"/>
    </format>
    <format dxfId="9413">
      <pivotArea type="origin" dataOnly="0" labelOnly="1" outline="0" fieldPosition="0"/>
    </format>
    <format dxfId="9412">
      <pivotArea field="33" type="button" dataOnly="0" labelOnly="1" outline="0" axis="axisPage" fieldPosition="2"/>
    </format>
    <format dxfId="9411">
      <pivotArea type="topRight" dataOnly="0" labelOnly="1" outline="0" fieldPosition="0"/>
    </format>
    <format dxfId="9410">
      <pivotArea field="26" type="button" dataOnly="0" labelOnly="1" outline="0" axis="axisRow" fieldPosition="0"/>
    </format>
    <format dxfId="9409">
      <pivotArea dataOnly="0" labelOnly="1" fieldPosition="0">
        <references count="1">
          <reference field="26" count="0"/>
        </references>
      </pivotArea>
    </format>
    <format dxfId="9408">
      <pivotArea dataOnly="0" labelOnly="1" grandRow="1" outline="0" fieldPosition="0"/>
    </format>
    <format dxfId="9407">
      <pivotArea dataOnly="0" labelOnly="1" grandCol="1" outline="0" fieldPosition="0"/>
    </format>
    <format dxfId="9406">
      <pivotArea outline="0" collapsedLevelsAreSubtotals="1" fieldPosition="0"/>
    </format>
    <format dxfId="9405">
      <pivotArea dataOnly="0" labelOnly="1" fieldPosition="0">
        <references count="1">
          <reference field="26" count="0"/>
        </references>
      </pivotArea>
    </format>
    <format dxfId="9404">
      <pivotArea dataOnly="0" labelOnly="1" grandRow="1" outline="0" fieldPosition="0"/>
    </format>
    <format dxfId="9403">
      <pivotArea outline="0" collapsedLevelsAreSubtotals="1" fieldPosition="0"/>
    </format>
    <format dxfId="9402">
      <pivotArea field="26" type="button" dataOnly="0" labelOnly="1" outline="0" axis="axisRow" fieldPosition="0"/>
    </format>
    <format dxfId="9401">
      <pivotArea dataOnly="0" labelOnly="1" fieldPosition="0">
        <references count="1">
          <reference field="34" count="0"/>
        </references>
      </pivotArea>
    </format>
    <format dxfId="9400">
      <pivotArea dataOnly="0" labelOnly="1" grandCol="1" outline="0" fieldPosition="0"/>
    </format>
    <format dxfId="9399">
      <pivotArea field="26" type="button" dataOnly="0" labelOnly="1" outline="0" axis="axisRow" fieldPosition="0"/>
    </format>
    <format dxfId="9398">
      <pivotArea dataOnly="0" labelOnly="1" fieldPosition="0">
        <references count="1">
          <reference field="34" count="0"/>
        </references>
      </pivotArea>
    </format>
    <format dxfId="9397">
      <pivotArea dataOnly="0" labelOnly="1" grandCol="1" outline="0" fieldPosition="0"/>
    </format>
    <format dxfId="9396">
      <pivotArea collapsedLevelsAreSubtotals="1" fieldPosition="0">
        <references count="1">
          <reference field="26" count="0"/>
        </references>
      </pivotArea>
    </format>
    <format dxfId="9395">
      <pivotArea dataOnly="0" labelOnly="1" fieldPosition="0">
        <references count="1">
          <reference field="26" count="0"/>
        </references>
      </pivotArea>
    </format>
  </formats>
  <pivotTableStyleInfo name="PIVOT YUS 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1100-00000F000000}" name="PivotTable1" cacheId="0" applyNumberFormats="0" applyBorderFormats="0" applyFontFormats="0" applyPatternFormats="0" applyAlignmentFormats="0" applyWidthHeightFormats="1" dataCaption="Values" grandTotalCaption="JUMLAH" updatedVersion="7" minRefreshableVersion="3" itemPrintTitles="1" createdVersion="8" indent="0" outline="1" outlineData="1" multipleFieldFilters="0" rowHeaderCaption="SATUAN PENDIDIKAN">
  <location ref="A9:N22" firstHeaderRow="1" firstDataRow="2" firstDataCol="1" rowPageCount="3" colPageCount="1"/>
  <pivotFields count="39">
    <pivotField showAll="0"/>
    <pivotField showAll="0"/>
    <pivotField showAll="0"/>
    <pivotField showAll="0"/>
    <pivotField showAll="0"/>
    <pivotField showAll="0"/>
    <pivotField numFmtId="1" showAll="0"/>
    <pivotField showAll="0"/>
    <pivotField showAll="0"/>
    <pivotField showAll="0"/>
    <pivotField showAll="0"/>
    <pivotField showAll="0"/>
    <pivotField axis="axisPage" multipleItemSelectionAllowed="1" showAll="0">
      <items count="5">
        <item x="1"/>
        <item h="1" x="2"/>
        <item x="0"/>
        <item h="1" x="3"/>
        <item t="default"/>
      </items>
    </pivotField>
    <pivotField axis="axisPage" multipleItemSelectionAllowed="1" showAll="0">
      <items count="10">
        <item x="8"/>
        <item x="0"/>
        <item x="2"/>
        <item h="1" x="4"/>
        <item h="1" x="5"/>
        <item h="1" x="3"/>
        <item h="1" x="7"/>
        <item h="1" x="6"/>
        <item h="1" x="1"/>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14">
        <item x="0"/>
        <item x="1"/>
        <item x="3"/>
        <item x="4"/>
        <item x="5"/>
        <item x="6"/>
        <item x="7"/>
        <item x="8"/>
        <item x="9"/>
        <item x="10"/>
        <item x="12"/>
        <item x="11"/>
        <item x="2"/>
        <item t="default"/>
      </items>
    </pivotField>
    <pivotField axis="axisRow" showAll="0">
      <items count="13">
        <item x="0"/>
        <item x="2"/>
        <item x="3"/>
        <item x="4"/>
        <item x="5"/>
        <item x="6"/>
        <item x="7"/>
        <item x="8"/>
        <item x="9"/>
        <item x="10"/>
        <item x="11"/>
        <item x="1"/>
        <item t="default"/>
      </items>
    </pivotField>
    <pivotField showAll="0"/>
    <pivotField showAll="0"/>
    <pivotField showAll="0"/>
    <pivotField showAll="0"/>
    <pivotField showAll="0"/>
    <pivotField showAll="0"/>
    <pivotField axis="axisPage" dataField="1" multipleItemSelectionAllowed="1" showAll="0">
      <items count="4">
        <item x="0"/>
        <item h="1" x="1"/>
        <item h="1" x="2"/>
        <item t="default"/>
      </items>
    </pivotField>
    <pivotField showAll="0"/>
    <pivotField showAll="0"/>
    <pivotField showAll="0"/>
    <pivotField showAll="0"/>
    <pivotField showAll="0"/>
  </pivotFields>
  <rowFields count="1">
    <field x="26"/>
  </rowFields>
  <rowItems count="12">
    <i>
      <x/>
    </i>
    <i>
      <x v="1"/>
    </i>
    <i>
      <x v="2"/>
    </i>
    <i>
      <x v="3"/>
    </i>
    <i>
      <x v="4"/>
    </i>
    <i>
      <x v="5"/>
    </i>
    <i>
      <x v="6"/>
    </i>
    <i>
      <x v="7"/>
    </i>
    <i>
      <x v="8"/>
    </i>
    <i>
      <x v="9"/>
    </i>
    <i>
      <x v="10"/>
    </i>
    <i t="grand">
      <x/>
    </i>
  </rowItems>
  <colFields count="1">
    <field x="25"/>
  </colFields>
  <colItems count="13">
    <i>
      <x/>
    </i>
    <i>
      <x v="1"/>
    </i>
    <i>
      <x v="2"/>
    </i>
    <i>
      <x v="3"/>
    </i>
    <i>
      <x v="4"/>
    </i>
    <i>
      <x v="5"/>
    </i>
    <i>
      <x v="6"/>
    </i>
    <i>
      <x v="7"/>
    </i>
    <i>
      <x v="8"/>
    </i>
    <i>
      <x v="9"/>
    </i>
    <i>
      <x v="10"/>
    </i>
    <i>
      <x v="11"/>
    </i>
    <i t="grand">
      <x/>
    </i>
  </colItems>
  <pageFields count="3">
    <pageField fld="12" hier="-1"/>
    <pageField fld="13" hier="-1"/>
    <pageField fld="33" hier="-1"/>
  </pageFields>
  <dataFields count="1">
    <dataField name="Count of SERTIFIKASI DOSEN" fld="33" subtotal="count" baseField="0" baseItem="0"/>
  </dataFields>
  <formats count="25">
    <format dxfId="9394">
      <pivotArea type="all" dataOnly="0" outline="0" fieldPosition="0"/>
    </format>
    <format dxfId="9393">
      <pivotArea outline="0" collapsedLevelsAreSubtotals="1" fieldPosition="0"/>
    </format>
    <format dxfId="9392">
      <pivotArea type="origin" dataOnly="0" labelOnly="1" outline="0" fieldPosition="0"/>
    </format>
    <format dxfId="9391">
      <pivotArea field="33" type="button" dataOnly="0" labelOnly="1" outline="0" axis="axisPage" fieldPosition="2"/>
    </format>
    <format dxfId="9390">
      <pivotArea type="topRight" dataOnly="0" labelOnly="1" outline="0" fieldPosition="0"/>
    </format>
    <format dxfId="9389">
      <pivotArea field="26" type="button" dataOnly="0" labelOnly="1" outline="0" axis="axisRow" fieldPosition="0"/>
    </format>
    <format dxfId="9388">
      <pivotArea dataOnly="0" labelOnly="1" fieldPosition="0">
        <references count="1">
          <reference field="26" count="0"/>
        </references>
      </pivotArea>
    </format>
    <format dxfId="9387">
      <pivotArea dataOnly="0" labelOnly="1" grandRow="1" outline="0" fieldPosition="0"/>
    </format>
    <format dxfId="9386">
      <pivotArea dataOnly="0" labelOnly="1" grandCol="1" outline="0" fieldPosition="0"/>
    </format>
    <format dxfId="9385">
      <pivotArea outline="0" collapsedLevelsAreSubtotals="1" fieldPosition="0"/>
    </format>
    <format dxfId="9384">
      <pivotArea dataOnly="0" labelOnly="1" fieldPosition="0">
        <references count="1">
          <reference field="26" count="0"/>
        </references>
      </pivotArea>
    </format>
    <format dxfId="9383">
      <pivotArea dataOnly="0" labelOnly="1" grandRow="1" outline="0" fieldPosition="0"/>
    </format>
    <format dxfId="9382">
      <pivotArea outline="0" collapsedLevelsAreSubtotals="1" fieldPosition="0"/>
    </format>
    <format dxfId="9381">
      <pivotArea dataOnly="0" labelOnly="1" fieldPosition="0">
        <references count="1">
          <reference field="25" count="9">
            <x v="0"/>
            <x v="1"/>
            <x v="4"/>
            <x v="5"/>
            <x v="6"/>
            <x v="7"/>
            <x v="8"/>
            <x v="9"/>
            <x v="11"/>
          </reference>
        </references>
      </pivotArea>
    </format>
    <format dxfId="9380">
      <pivotArea dataOnly="0" labelOnly="1" fieldPosition="0">
        <references count="1">
          <reference field="25" count="9">
            <x v="0"/>
            <x v="1"/>
            <x v="4"/>
            <x v="5"/>
            <x v="6"/>
            <x v="7"/>
            <x v="8"/>
            <x v="9"/>
            <x v="11"/>
          </reference>
        </references>
      </pivotArea>
    </format>
    <format dxfId="9379">
      <pivotArea dataOnly="0" labelOnly="1" fieldPosition="0">
        <references count="1">
          <reference field="25" count="9">
            <x v="0"/>
            <x v="1"/>
            <x v="4"/>
            <x v="5"/>
            <x v="6"/>
            <x v="7"/>
            <x v="8"/>
            <x v="9"/>
            <x v="11"/>
          </reference>
        </references>
      </pivotArea>
    </format>
    <format dxfId="9378">
      <pivotArea field="26" type="button" dataOnly="0" labelOnly="1" outline="0" axis="axisRow" fieldPosition="0"/>
    </format>
    <format dxfId="9377">
      <pivotArea dataOnly="0" labelOnly="1" fieldPosition="0">
        <references count="1">
          <reference field="25" count="12">
            <x v="0"/>
            <x v="1"/>
            <x v="2"/>
            <x v="3"/>
            <x v="4"/>
            <x v="5"/>
            <x v="6"/>
            <x v="7"/>
            <x v="8"/>
            <x v="9"/>
            <x v="10"/>
            <x v="11"/>
          </reference>
        </references>
      </pivotArea>
    </format>
    <format dxfId="9376">
      <pivotArea dataOnly="0" labelOnly="1" grandCol="1" outline="0" fieldPosition="0"/>
    </format>
    <format dxfId="9375">
      <pivotArea field="26" type="button" dataOnly="0" labelOnly="1" outline="0" axis="axisRow" fieldPosition="0"/>
    </format>
    <format dxfId="9374">
      <pivotArea dataOnly="0" labelOnly="1" fieldPosition="0">
        <references count="1">
          <reference field="25" count="12">
            <x v="0"/>
            <x v="1"/>
            <x v="2"/>
            <x v="3"/>
            <x v="4"/>
            <x v="5"/>
            <x v="6"/>
            <x v="7"/>
            <x v="8"/>
            <x v="9"/>
            <x v="10"/>
            <x v="11"/>
          </reference>
        </references>
      </pivotArea>
    </format>
    <format dxfId="9373">
      <pivotArea dataOnly="0" labelOnly="1" grandCol="1" outline="0" fieldPosition="0"/>
    </format>
    <format dxfId="9372">
      <pivotArea field="26" type="button" dataOnly="0" labelOnly="1" outline="0" axis="axisRow" fieldPosition="0"/>
    </format>
    <format dxfId="9371">
      <pivotArea dataOnly="0" labelOnly="1" fieldPosition="0">
        <references count="1">
          <reference field="25" count="12">
            <x v="0"/>
            <x v="1"/>
            <x v="2"/>
            <x v="3"/>
            <x v="4"/>
            <x v="5"/>
            <x v="6"/>
            <x v="7"/>
            <x v="8"/>
            <x v="9"/>
            <x v="10"/>
            <x v="11"/>
          </reference>
        </references>
      </pivotArea>
    </format>
    <format dxfId="9370">
      <pivotArea dataOnly="0" labelOnly="1" grandCol="1" outline="0" fieldPosition="0"/>
    </format>
  </formats>
  <pivotTableStyleInfo name="PIVOT YUS"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1200-000010000000}" name="PivotTable1" cacheId="0" applyNumberFormats="0" applyBorderFormats="0" applyFontFormats="0" applyPatternFormats="0" applyAlignmentFormats="0" applyWidthHeightFormats="1" dataCaption="Values" updatedVersion="7" minRefreshableVersion="3" showDrill="0" rowGrandTotals="0" colGrandTotals="0" itemPrintTitles="1" mergeItem="1" createdVersion="8" indent="0" compact="0" compactData="0" multipleFieldFilters="0">
  <location ref="A9:N293" firstHeaderRow="1" firstDataRow="1" firstDataCol="14" rowPageCount="3" colPageCount="1"/>
  <pivotFields count="39">
    <pivotField compact="0" outline="0" showAll="0" defaultSubtotal="0">
      <items count="1371">
        <item x="0"/>
        <item x="1"/>
        <item x="2"/>
        <item x="3"/>
        <item x="4"/>
        <item x="5"/>
        <item x="6"/>
        <item x="7"/>
        <item x="8"/>
        <item x="9"/>
        <item x="10"/>
        <item x="11"/>
        <item x="12"/>
        <item x="13"/>
        <item x="14"/>
        <item x="15"/>
        <item x="16"/>
        <item x="17"/>
        <item x="18"/>
        <item x="19"/>
        <item x="20"/>
        <item x="21"/>
        <item x="22"/>
        <item x="23"/>
        <item x="1262"/>
        <item x="24"/>
        <item x="25"/>
        <item x="26"/>
        <item x="27"/>
        <item x="28"/>
        <item x="29"/>
        <item x="30"/>
        <item x="31"/>
        <item x="32"/>
        <item x="33"/>
        <item x="34"/>
        <item x="35"/>
        <item x="36"/>
        <item x="37"/>
        <item x="38"/>
        <item x="39"/>
        <item x="40"/>
        <item x="41"/>
        <item x="42"/>
        <item x="43"/>
        <item x="44"/>
        <item x="45"/>
        <item x="46"/>
        <item x="47"/>
        <item x="48"/>
        <item x="49"/>
        <item x="50"/>
        <item x="51"/>
        <item x="53"/>
        <item x="54"/>
        <item x="55"/>
        <item x="56"/>
        <item x="57"/>
        <item x="58"/>
        <item x="59"/>
        <item x="60"/>
        <item x="61"/>
        <item x="62"/>
        <item x="63"/>
        <item x="64"/>
        <item x="65"/>
        <item x="66"/>
        <item x="67"/>
        <item x="68"/>
        <item x="69"/>
        <item x="70"/>
        <item x="71"/>
        <item x="72"/>
        <item x="73"/>
        <item x="113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74"/>
        <item x="241"/>
        <item x="242"/>
        <item x="75"/>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19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4"/>
        <item x="315"/>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m="1" x="1370"/>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7"/>
        <item x="438"/>
        <item x="439"/>
        <item x="440"/>
        <item x="441"/>
        <item x="442"/>
        <item x="443"/>
        <item x="444"/>
        <item x="445"/>
        <item x="446"/>
        <item x="447"/>
        <item x="448"/>
        <item x="449"/>
        <item x="450"/>
        <item x="451"/>
        <item x="452"/>
        <item x="453"/>
        <item x="454"/>
        <item x="455"/>
        <item x="456"/>
        <item x="457"/>
        <item x="458"/>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459"/>
        <item x="592"/>
        <item x="593"/>
        <item x="594"/>
        <item x="595"/>
        <item x="596"/>
        <item x="597"/>
        <item x="598"/>
        <item x="808"/>
        <item x="599"/>
        <item x="600"/>
        <item x="601"/>
        <item x="602"/>
        <item x="603"/>
        <item x="604"/>
        <item x="605"/>
        <item x="606"/>
        <item x="607"/>
        <item x="608"/>
        <item x="609"/>
        <item x="610"/>
        <item x="611"/>
        <item x="612"/>
        <item x="613"/>
        <item x="614"/>
        <item x="615"/>
        <item x="616"/>
        <item x="617"/>
        <item x="618"/>
        <item x="619"/>
        <item x="620"/>
        <item x="621"/>
        <item x="622"/>
        <item x="624"/>
        <item x="625"/>
        <item x="626"/>
        <item x="627"/>
        <item x="628"/>
        <item x="629"/>
        <item x="630"/>
        <item x="631"/>
        <item x="632"/>
        <item x="633"/>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9"/>
        <item x="670"/>
        <item x="671"/>
        <item x="672"/>
        <item x="673"/>
        <item x="674"/>
        <item x="675"/>
        <item x="676"/>
        <item x="677"/>
        <item x="678"/>
        <item x="679"/>
        <item x="680"/>
        <item x="681"/>
        <item x="682"/>
        <item x="683"/>
        <item x="684"/>
        <item x="1001"/>
        <item x="685"/>
        <item x="686"/>
        <item x="687"/>
        <item x="688"/>
        <item x="691"/>
        <item x="692"/>
        <item x="693"/>
        <item x="694"/>
        <item x="695"/>
        <item x="696"/>
        <item x="697"/>
        <item x="698"/>
        <item x="637"/>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5"/>
        <item x="756"/>
        <item x="757"/>
        <item x="758"/>
        <item x="759"/>
        <item x="760"/>
        <item x="761"/>
        <item x="762"/>
        <item x="763"/>
        <item x="764"/>
        <item x="765"/>
        <item x="766"/>
        <item x="767"/>
        <item x="768"/>
        <item x="769"/>
        <item x="770"/>
        <item x="771"/>
        <item x="772"/>
        <item x="773"/>
        <item x="774"/>
        <item x="775"/>
        <item x="776"/>
        <item x="777"/>
        <item x="778"/>
        <item x="779"/>
        <item x="785"/>
        <item x="786"/>
        <item x="787"/>
        <item x="788"/>
        <item x="789"/>
        <item x="790"/>
        <item x="791"/>
        <item x="792"/>
        <item x="793"/>
        <item x="794"/>
        <item x="795"/>
        <item x="796"/>
        <item x="797"/>
        <item x="798"/>
        <item x="799"/>
        <item x="800"/>
        <item x="801"/>
        <item x="802"/>
        <item x="803"/>
        <item x="804"/>
        <item x="805"/>
        <item x="806"/>
        <item x="807"/>
        <item x="811"/>
        <item x="812"/>
        <item x="813"/>
        <item x="814"/>
        <item x="815"/>
        <item x="816"/>
        <item x="817"/>
        <item x="818"/>
        <item x="819"/>
        <item x="820"/>
        <item x="821"/>
        <item x="822"/>
        <item x="823"/>
        <item x="824"/>
        <item x="825"/>
        <item x="826"/>
        <item x="827"/>
        <item x="828"/>
        <item x="829"/>
        <item x="830"/>
        <item x="832"/>
        <item x="833"/>
        <item x="834"/>
        <item x="835"/>
        <item x="836"/>
        <item x="837"/>
        <item x="838"/>
        <item x="839"/>
        <item x="840"/>
        <item x="841"/>
        <item x="842"/>
        <item x="843"/>
        <item x="844"/>
        <item x="845"/>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3"/>
        <item x="884"/>
        <item x="885"/>
        <item x="886"/>
        <item x="887"/>
        <item x="888"/>
        <item x="889"/>
        <item x="890"/>
        <item x="892"/>
        <item x="893"/>
        <item x="894"/>
        <item x="895"/>
        <item x="898"/>
        <item x="899"/>
        <item x="900"/>
        <item x="901"/>
        <item x="902"/>
        <item x="903"/>
        <item x="904"/>
        <item x="905"/>
        <item x="906"/>
        <item x="908"/>
        <item x="909"/>
        <item x="910"/>
        <item x="911"/>
        <item x="912"/>
        <item x="913"/>
        <item x="914"/>
        <item x="915"/>
        <item x="623"/>
        <item x="919"/>
        <item x="920"/>
        <item x="921"/>
        <item x="922"/>
        <item x="923"/>
        <item x="924"/>
        <item x="925"/>
        <item x="926"/>
        <item x="927"/>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1323"/>
        <item x="982"/>
        <item x="983"/>
        <item x="984"/>
        <item x="985"/>
        <item x="987"/>
        <item x="988"/>
        <item x="989"/>
        <item x="990"/>
        <item x="991"/>
        <item x="992"/>
        <item x="993"/>
        <item x="994"/>
        <item x="995"/>
        <item x="996"/>
        <item x="997"/>
        <item x="998"/>
        <item x="999"/>
        <item x="1000"/>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986"/>
        <item x="1041"/>
        <item x="1042"/>
        <item x="1043"/>
        <item x="1044"/>
        <item x="1045"/>
        <item x="1046"/>
        <item x="1047"/>
        <item x="1048"/>
        <item x="1049"/>
        <item x="1050"/>
        <item x="1051"/>
        <item x="1052"/>
        <item x="1053"/>
        <item x="1054"/>
        <item m="1" x="1369"/>
        <item x="1056"/>
        <item x="1057"/>
        <item x="1058"/>
        <item x="1059"/>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22"/>
        <item x="530"/>
        <item x="1123"/>
        <item x="1124"/>
        <item x="1125"/>
        <item x="1126"/>
        <item x="1261"/>
        <item x="1127"/>
        <item x="1128"/>
        <item x="1129"/>
        <item x="1132"/>
        <item x="1133"/>
        <item x="1134"/>
        <item x="1135"/>
        <item x="1136"/>
        <item x="1137"/>
        <item x="1138"/>
        <item x="1139"/>
        <item x="1140"/>
        <item x="1141"/>
        <item x="1142"/>
        <item x="1143"/>
        <item x="1144"/>
        <item x="156"/>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9"/>
        <item x="1200"/>
        <item x="1201"/>
        <item x="1202"/>
        <item x="1203"/>
        <item x="1204"/>
        <item x="1205"/>
        <item x="1206"/>
        <item x="1207"/>
        <item x="1208"/>
        <item x="1209"/>
        <item x="1210"/>
        <item x="1211"/>
        <item x="1212"/>
        <item x="1213"/>
        <item x="1214"/>
        <item x="1215"/>
        <item x="1217"/>
        <item x="1218"/>
        <item x="1216"/>
        <item x="119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52"/>
        <item x="1254"/>
        <item x="1255"/>
        <item x="1256"/>
        <item x="1257"/>
        <item x="1258"/>
        <item x="1259"/>
        <item x="1260"/>
        <item x="1264"/>
        <item x="1265"/>
        <item x="1266"/>
        <item x="1267"/>
        <item x="1268"/>
        <item x="1269"/>
        <item x="1270"/>
        <item x="1271"/>
        <item x="1275"/>
        <item x="1276"/>
        <item x="1277"/>
        <item x="1278"/>
        <item x="1279"/>
        <item x="1280"/>
        <item x="1281"/>
        <item x="1282"/>
        <item x="1283"/>
        <item x="1284"/>
        <item x="1285"/>
        <item x="1286"/>
        <item x="1287"/>
        <item x="1290"/>
        <item x="1291"/>
        <item x="1294"/>
        <item x="1295"/>
        <item x="1296"/>
        <item x="1297"/>
        <item x="1298"/>
        <item x="1299"/>
        <item x="1300"/>
        <item x="1301"/>
        <item x="1302"/>
        <item x="1303"/>
        <item x="1304"/>
        <item x="1305"/>
        <item x="1306"/>
        <item x="1307"/>
        <item x="1308"/>
        <item x="1309"/>
        <item x="1310"/>
        <item x="1311"/>
        <item x="1312"/>
        <item x="1313"/>
        <item x="1315"/>
        <item x="1316"/>
        <item x="1288"/>
        <item x="1317"/>
        <item x="1318"/>
        <item x="1319"/>
        <item x="1320"/>
        <item x="1321"/>
        <item x="1322"/>
        <item x="1324"/>
        <item x="1325"/>
        <item x="1326"/>
        <item x="1327"/>
        <item x="1328"/>
        <item x="1329"/>
        <item x="1330"/>
        <item x="1331"/>
        <item x="1332"/>
        <item x="1333"/>
        <item x="1334"/>
        <item x="1336"/>
        <item x="1337"/>
        <item x="1338"/>
        <item x="1335"/>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8"/>
        <item x="76"/>
        <item x="780"/>
        <item x="781"/>
        <item x="782"/>
        <item x="783"/>
        <item x="784"/>
        <item x="880"/>
        <item x="881"/>
        <item x="882"/>
        <item x="1130"/>
        <item x="1364"/>
        <item x="1365"/>
        <item x="1366"/>
        <item x="1367"/>
        <item x="313"/>
        <item x="321"/>
        <item x="346"/>
        <item x="430"/>
        <item x="431"/>
        <item x="432"/>
        <item x="433"/>
        <item x="434"/>
        <item x="435"/>
        <item x="436"/>
        <item x="1055"/>
        <item x="634"/>
        <item x="635"/>
        <item x="636"/>
        <item x="667"/>
        <item x="668"/>
        <item x="689"/>
        <item x="690"/>
        <item x="754"/>
        <item x="809"/>
        <item x="810"/>
        <item x="831"/>
        <item x="846"/>
        <item x="891"/>
        <item x="896"/>
        <item x="897"/>
        <item x="907"/>
        <item x="916"/>
        <item x="917"/>
        <item x="918"/>
        <item x="928"/>
        <item x="1002"/>
        <item x="1116"/>
        <item x="1117"/>
        <item x="1118"/>
        <item x="1119"/>
        <item x="1120"/>
        <item x="1121"/>
        <item x="1263"/>
        <item x="1272"/>
        <item x="1273"/>
        <item x="1274"/>
        <item x="1289"/>
        <item x="1292"/>
        <item x="1293"/>
        <item x="1314"/>
        <item x="1060"/>
      </items>
    </pivotField>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950">
        <item x="322"/>
        <item x="483"/>
        <item x="148"/>
        <item x="141"/>
        <item x="190"/>
        <item x="371"/>
        <item x="297"/>
        <item x="56"/>
        <item x="57"/>
        <item x="523"/>
        <item x="169"/>
        <item x="60"/>
        <item x="331"/>
        <item x="610"/>
        <item x="647"/>
        <item x="648"/>
        <item x="646"/>
        <item x="752"/>
        <item x="161"/>
        <item x="616"/>
        <item x="3"/>
        <item x="15"/>
        <item x="166"/>
        <item x="164"/>
        <item x="5"/>
        <item x="62"/>
        <item x="2"/>
        <item x="438"/>
        <item x="678"/>
        <item x="343"/>
        <item x="436"/>
        <item x="639"/>
        <item x="7"/>
        <item x="332"/>
        <item x="346"/>
        <item x="694"/>
        <item x="59"/>
        <item x="450"/>
        <item x="521"/>
        <item x="9"/>
        <item x="79"/>
        <item x="369"/>
        <item x="439"/>
        <item x="77"/>
        <item x="522"/>
        <item x="163"/>
        <item x="162"/>
        <item x="4"/>
        <item x="613"/>
        <item x="78"/>
        <item x="451"/>
        <item x="54"/>
        <item x="629"/>
        <item x="627"/>
        <item x="55"/>
        <item x="676"/>
        <item x="147"/>
        <item x="191"/>
        <item x="739"/>
        <item x="171"/>
        <item x="461"/>
        <item x="734"/>
        <item x="611"/>
        <item x="96"/>
        <item x="100"/>
        <item x="914"/>
        <item x="83"/>
        <item x="101"/>
        <item x="47"/>
        <item x="10"/>
        <item x="333"/>
        <item x="175"/>
        <item x="98"/>
        <item x="127"/>
        <item x="192"/>
        <item x="370"/>
        <item x="626"/>
        <item x="160"/>
        <item x="11"/>
        <item x="167"/>
        <item x="61"/>
        <item x="447"/>
        <item x="165"/>
        <item x="463"/>
        <item x="29"/>
        <item x="352"/>
        <item x="372"/>
        <item x="349"/>
        <item x="87"/>
        <item x="344"/>
        <item x="33"/>
        <item x="6"/>
        <item x="374"/>
        <item x="437"/>
        <item x="168"/>
        <item x="910"/>
        <item x="189"/>
        <item x="158"/>
        <item x="174"/>
        <item x="345"/>
        <item x="755"/>
        <item x="16"/>
        <item x="300"/>
        <item x="226"/>
        <item x="268"/>
        <item x="234"/>
        <item x="208"/>
        <item x="637"/>
        <item x="347"/>
        <item x="35"/>
        <item x="201"/>
        <item x="179"/>
        <item x="509"/>
        <item x="383"/>
        <item x="280"/>
        <item x="172"/>
        <item x="351"/>
        <item x="745"/>
        <item x="311"/>
        <item x="800"/>
        <item x="239"/>
        <item x="664"/>
        <item x="373"/>
        <item x="34"/>
        <item x="412"/>
        <item x="233"/>
        <item x="831"/>
        <item x="210"/>
        <item x="554"/>
        <item x="498"/>
        <item x="724"/>
        <item x="402"/>
        <item x="255"/>
        <item x="58"/>
        <item x="758"/>
        <item x="862"/>
        <item x="740"/>
        <item x="381"/>
        <item x="442"/>
        <item x="102"/>
        <item x="314"/>
        <item x="282"/>
        <item x="263"/>
        <item x="781"/>
        <item x="236"/>
        <item x="221"/>
        <item x="142"/>
        <item x="214"/>
        <item x="761"/>
        <item x="398"/>
        <item x="37"/>
        <item x="274"/>
        <item x="395"/>
        <item x="405"/>
        <item x="235"/>
        <item x="286"/>
        <item x="224"/>
        <item x="335"/>
        <item x="143"/>
        <item x="407"/>
        <item x="144"/>
        <item x="227"/>
        <item x="766"/>
        <item x="789"/>
        <item x="240"/>
        <item x="203"/>
        <item x="291"/>
        <item x="396"/>
        <item x="292"/>
        <item x="764"/>
        <item x="449"/>
        <item x="247"/>
        <item x="853"/>
        <item x="198"/>
        <item x="306"/>
        <item x="238"/>
        <item x="408"/>
        <item x="31"/>
        <item x="795"/>
        <item x="497"/>
        <item x="780"/>
        <item x="178"/>
        <item x="556"/>
        <item x="173"/>
        <item x="170"/>
        <item x="80"/>
        <item x="735"/>
        <item x="409"/>
        <item x="801"/>
        <item x="428"/>
        <item x="477"/>
        <item x="116"/>
        <item x="188"/>
        <item x="946"/>
        <item x="400"/>
        <item x="104"/>
        <item x="287"/>
        <item x="566"/>
        <item x="113"/>
        <item x="460"/>
        <item x="241"/>
        <item x="775"/>
        <item x="159"/>
        <item x="139"/>
        <item x="422"/>
        <item x="218"/>
        <item x="1"/>
        <item x="207"/>
        <item x="779"/>
        <item x="17"/>
        <item x="99"/>
        <item x="149"/>
        <item x="560"/>
        <item x="302"/>
        <item x="830"/>
        <item x="650"/>
        <item x="200"/>
        <item x="205"/>
        <item x="725"/>
        <item x="334"/>
        <item x="382"/>
        <item x="751"/>
        <item x="394"/>
        <item x="641"/>
        <item x="512"/>
        <item x="379"/>
        <item x="392"/>
        <item x="299"/>
        <item x="215"/>
        <item x="53"/>
        <item x="21"/>
        <item x="786"/>
        <item x="84"/>
        <item x="46"/>
        <item x="479"/>
        <item x="462"/>
        <item x="704"/>
        <item x="107"/>
        <item x="770"/>
        <item x="496"/>
        <item x="225"/>
        <item x="499"/>
        <item x="777"/>
        <item x="401"/>
        <item x="275"/>
        <item x="45"/>
        <item x="481"/>
        <item x="380"/>
        <item x="508"/>
        <item x="464"/>
        <item x="212"/>
        <item x="406"/>
        <item x="199"/>
        <item x="736"/>
        <item x="399"/>
        <item x="474"/>
        <item x="617"/>
        <item x="419"/>
        <item x="138"/>
        <item x="723"/>
        <item x="301"/>
        <item x="640"/>
        <item x="177"/>
        <item x="511"/>
        <item x="197"/>
        <item x="123"/>
        <item x="103"/>
        <item x="796"/>
        <item x="675"/>
        <item x="20"/>
        <item x="417"/>
        <item x="232"/>
        <item x="860"/>
        <item x="535"/>
        <item x="776"/>
        <item x="360"/>
        <item x="223"/>
        <item x="230"/>
        <item x="434"/>
        <item x="494"/>
        <item x="440"/>
        <item x="28"/>
        <item x="733"/>
        <item x="413"/>
        <item x="8"/>
        <item x="769"/>
        <item x="289"/>
        <item x="612"/>
        <item x="155"/>
        <item x="146"/>
        <item x="184"/>
        <item x="25"/>
        <item x="393"/>
        <item x="668"/>
        <item x="732"/>
        <item x="264"/>
        <item x="14"/>
        <item x="893"/>
        <item x="750"/>
        <item x="669"/>
        <item x="272"/>
        <item x="128"/>
        <item x="670"/>
        <item x="638"/>
        <item x="754"/>
        <item x="254"/>
        <item x="685"/>
        <item x="206"/>
        <item x="30"/>
        <item x="213"/>
        <item x="937"/>
        <item x="901"/>
        <item x="222"/>
        <item x="193"/>
        <item x="250"/>
        <item x="552"/>
        <item x="243"/>
        <item x="596"/>
        <item x="548"/>
        <item x="746"/>
        <item x="933"/>
        <item x="125"/>
        <item x="420"/>
        <item x="448"/>
        <item x="495"/>
        <item x="12"/>
        <item x="140"/>
        <item x="559"/>
        <item x="661"/>
        <item x="231"/>
        <item x="97"/>
        <item x="237"/>
        <item x="220"/>
        <item x="204"/>
        <item x="24"/>
        <item x="229"/>
        <item x="82"/>
        <item x="298"/>
        <item x="602"/>
        <item x="513"/>
        <item x="277"/>
        <item x="63"/>
        <item x="266"/>
        <item x="475"/>
        <item x="186"/>
        <item x="13"/>
        <item x="623"/>
        <item x="763"/>
        <item x="932"/>
        <item x="692"/>
        <item x="279"/>
        <item x="555"/>
        <item x="490"/>
        <item x="67"/>
        <item x="52"/>
        <item x="251"/>
        <item x="784"/>
        <item x="472"/>
        <item x="105"/>
        <item x="819"/>
        <item x="666"/>
        <item x="856"/>
        <item x="290"/>
        <item x="473"/>
        <item x="865"/>
        <item x="65"/>
        <item x="774"/>
        <item x="805"/>
        <item x="425"/>
        <item x="323"/>
        <item x="703"/>
        <item x="341"/>
        <item x="110"/>
        <item x="265"/>
        <item x="663"/>
        <item x="931"/>
        <item x="543"/>
        <item x="620"/>
        <item x="278"/>
        <item x="361"/>
        <item x="836"/>
        <item x="533"/>
        <item x="156"/>
        <item x="350"/>
        <item x="112"/>
        <item x="363"/>
        <item x="271"/>
        <item x="510"/>
        <item x="384"/>
        <item x="753"/>
        <item x="32"/>
        <item x="211"/>
        <item x="41"/>
        <item x="26"/>
        <item x="39"/>
        <item x="783"/>
        <item x="389"/>
        <item x="712"/>
        <item x="838"/>
        <item x="794"/>
        <item x="848"/>
        <item x="532"/>
        <item x="424"/>
        <item x="799"/>
        <item x="476"/>
        <item x="19"/>
        <item x="115"/>
        <item x="117"/>
        <item x="309"/>
        <item x="861"/>
        <item x="714"/>
        <item x="598"/>
        <item x="418"/>
        <item x="443"/>
        <item x="445"/>
        <item x="120"/>
        <item x="731"/>
        <item x="880"/>
        <item x="493"/>
        <item x="64"/>
        <item x="150"/>
        <item x="524"/>
        <item x="941"/>
        <item x="491"/>
        <item x="108"/>
        <item x="180"/>
        <item x="478"/>
        <item x="615"/>
        <item x="863"/>
        <item x="338"/>
        <item x="898"/>
        <item x="252"/>
        <item x="882"/>
        <item x="790"/>
        <item x="550"/>
        <item x="249"/>
        <item x="537"/>
        <item x="283"/>
        <item x="303"/>
        <item x="737"/>
        <item x="883"/>
        <item x="534"/>
        <item x="911"/>
        <item x="337"/>
        <item x="792"/>
        <item x="248"/>
        <item x="253"/>
        <item x="85"/>
        <item x="906"/>
        <item x="304"/>
        <item x="553"/>
        <item x="22"/>
        <item x="111"/>
        <item x="362"/>
        <item x="500"/>
        <item x="562"/>
        <item x="71"/>
        <item x="845"/>
        <item x="514"/>
        <item x="246"/>
        <item x="599"/>
        <item x="106"/>
        <item x="324"/>
        <item x="293"/>
        <item x="122"/>
        <item x="802"/>
        <item x="154"/>
        <item x="340"/>
        <item x="628"/>
        <item x="288"/>
        <item x="768"/>
        <item x="727"/>
        <item x="109"/>
        <item x="630"/>
        <item x="557"/>
        <item x="270"/>
        <item x="42"/>
        <item x="336"/>
        <item x="433"/>
        <item x="592"/>
        <item x="594"/>
        <item x="778"/>
        <item x="818"/>
        <item x="829"/>
        <item x="410"/>
        <item x="871"/>
        <item x="942"/>
        <item x="121"/>
        <item x="397"/>
        <item x="0"/>
        <item x="728"/>
        <item x="446"/>
        <item x="900"/>
        <item x="563"/>
        <item x="38"/>
        <item x="88"/>
        <item x="312"/>
        <item x="72"/>
        <item x="75"/>
        <item x="378"/>
        <item x="276"/>
        <item x="665"/>
        <item x="339"/>
        <item x="119"/>
        <item x="843"/>
        <item x="126"/>
        <item x="787"/>
        <item x="458"/>
        <item x="480"/>
        <item x="81"/>
        <item x="785"/>
        <item x="726"/>
        <item x="749"/>
        <item x="546"/>
        <item x="185"/>
        <item x="593"/>
        <item x="797"/>
        <item x="788"/>
        <item x="903"/>
        <item x="515"/>
        <item x="27"/>
        <item x="551"/>
        <item x="841"/>
        <item x="872"/>
        <item x="622"/>
        <item x="517"/>
        <item x="196"/>
        <item x="244"/>
        <item x="705"/>
        <item x="273"/>
        <item x="216"/>
        <item x="285"/>
        <item x="568"/>
        <item x="86"/>
        <item x="325"/>
        <item x="36"/>
        <item x="23"/>
        <item x="66"/>
        <item x="435"/>
        <item x="558"/>
        <item x="482"/>
        <item x="547"/>
        <item x="653"/>
        <item x="878"/>
        <item x="94"/>
        <item x="305"/>
        <item x="423"/>
        <item x="181"/>
        <item x="219"/>
        <item x="660"/>
        <item x="773"/>
        <item x="738"/>
        <item x="421"/>
        <item x="544"/>
        <item x="624"/>
        <item x="118"/>
        <item x="590"/>
        <item x="561"/>
        <item x="209"/>
        <item x="69"/>
        <item x="902"/>
        <item x="793"/>
        <item x="459"/>
        <item x="564"/>
        <item x="760"/>
        <item x="625"/>
        <item x="51"/>
        <item x="545"/>
        <item x="591"/>
        <item x="471"/>
        <item x="385"/>
        <item x="870"/>
        <item x="68"/>
        <item x="308"/>
        <item x="182"/>
        <item x="124"/>
        <item x="452"/>
        <item x="390"/>
        <item x="44"/>
        <item x="597"/>
        <item x="202"/>
        <item x="444"/>
        <item x="228"/>
        <item x="387"/>
        <item x="183"/>
        <item x="565"/>
        <item x="842"/>
        <item x="404"/>
        <item x="307"/>
        <item x="589"/>
        <item x="217"/>
        <item x="310"/>
        <item x="922"/>
        <item x="919"/>
        <item x="803"/>
        <item x="281"/>
        <item x="920"/>
        <item x="798"/>
        <item x="645"/>
        <item x="506"/>
        <item x="713"/>
        <item x="114"/>
        <item x="414"/>
        <item x="706"/>
        <item x="905"/>
        <item x="294"/>
        <item x="457"/>
        <item x="284"/>
        <item x="377"/>
        <item x="659"/>
        <item x="939"/>
        <item x="765"/>
        <item x="43"/>
        <item x="260"/>
        <item x="388"/>
        <item x="70"/>
        <item x="411"/>
        <item x="757"/>
        <item x="427"/>
        <item x="707"/>
        <item x="391"/>
        <item x="815"/>
        <item x="662"/>
        <item x="631"/>
        <item x="441"/>
        <item x="258"/>
        <item x="869"/>
        <item x="875"/>
        <item x="840"/>
        <item x="18"/>
        <item x="702"/>
        <item x="874"/>
        <item x="296"/>
        <item x="844"/>
        <item x="683"/>
        <item x="93"/>
        <item x="329"/>
        <item x="426"/>
        <item x="892"/>
        <item x="455"/>
        <item x="327"/>
        <item x="91"/>
        <item x="527"/>
        <item x="806"/>
        <item x="857"/>
        <item x="642"/>
        <item x="771"/>
        <item x="330"/>
        <item x="944"/>
        <item x="259"/>
        <item x="651"/>
        <item x="403"/>
        <item x="364"/>
        <item x="429"/>
        <item x="614"/>
        <item x="516"/>
        <item x="567"/>
        <item x="368"/>
        <item x="782"/>
        <item x="876"/>
        <item x="729"/>
        <item x="834"/>
        <item x="864"/>
        <item x="744"/>
        <item x="151"/>
        <item x="40"/>
        <item x="858"/>
        <item x="525"/>
        <item x="686"/>
        <item x="267"/>
        <item x="295"/>
        <item x="867"/>
        <item x="934"/>
        <item x="813"/>
        <item x="879"/>
        <item x="269"/>
        <item x="708"/>
        <item x="821"/>
        <item x="245"/>
        <item x="467"/>
        <item x="376"/>
        <item x="468"/>
        <item x="677"/>
        <item x="854"/>
        <item x="518"/>
        <item x="912"/>
        <item x="772"/>
        <item x="262"/>
        <item x="894"/>
        <item x="824"/>
        <item x="699"/>
        <item x="328"/>
        <item x="695"/>
        <item x="837"/>
        <item x="618"/>
        <item x="242"/>
        <item x="453"/>
        <item x="687"/>
        <item x="820"/>
        <item x="895"/>
        <item x="696"/>
        <item x="643"/>
        <item x="877"/>
        <item x="747"/>
        <item x="823"/>
        <item x="891"/>
        <item x="680"/>
        <item x="693"/>
        <item x="595"/>
        <item x="644"/>
        <item x="833"/>
        <item x="357"/>
        <item x="633"/>
        <item x="90"/>
        <item x="538"/>
        <item x="791"/>
        <item x="375"/>
        <item x="355"/>
        <item x="129"/>
        <item x="74"/>
        <item x="935"/>
        <item x="466"/>
        <item x="859"/>
        <item x="938"/>
        <item x="698"/>
        <item x="502"/>
        <item x="89"/>
        <item x="814"/>
        <item x="153"/>
        <item x="846"/>
        <item x="915"/>
        <item x="549"/>
        <item x="743"/>
        <item x="526"/>
        <item x="632"/>
        <item x="890"/>
        <item x="810"/>
        <item x="828"/>
        <item x="730"/>
        <item x="488"/>
        <item x="48"/>
        <item x="539"/>
        <item x="832"/>
        <item x="866"/>
        <item x="835"/>
        <item x="812"/>
        <item x="416"/>
        <item x="353"/>
        <item x="342"/>
        <item x="415"/>
        <item x="465"/>
        <item x="826"/>
        <item x="456"/>
        <item x="741"/>
        <item x="926"/>
        <item x="681"/>
        <item x="873"/>
        <item x="756"/>
        <item x="811"/>
        <item x="326"/>
        <item x="804"/>
        <item x="366"/>
        <item x="634"/>
        <item x="701"/>
        <item x="536"/>
        <item x="92"/>
        <item x="484"/>
        <item x="688"/>
        <item x="759"/>
        <item x="619"/>
        <item x="257"/>
        <item x="356"/>
        <item x="822"/>
        <item x="528"/>
        <item x="697"/>
        <item x="916"/>
        <item x="913"/>
        <item x="671"/>
        <item x="621"/>
        <item x="925"/>
        <item x="492"/>
        <item x="896"/>
        <item x="529"/>
        <item x="365"/>
        <item x="808"/>
        <item x="718"/>
        <item x="825"/>
        <item x="358"/>
        <item x="679"/>
        <item x="904"/>
        <item x="261"/>
        <item x="884"/>
        <item x="742"/>
        <item x="354"/>
        <item x="847"/>
        <item x="921"/>
        <item x="682"/>
        <item x="839"/>
        <item x="827"/>
        <item x="855"/>
        <item x="367"/>
        <item x="501"/>
        <item x="530"/>
        <item x="897"/>
        <item x="943"/>
        <item x="868"/>
        <item x="489"/>
        <item x="487"/>
        <item x="152"/>
        <item x="256"/>
        <item x="717"/>
        <item x="454"/>
        <item x="716"/>
        <item x="719"/>
        <item x="720"/>
        <item x="486"/>
        <item x="715"/>
        <item x="881"/>
        <item x="600"/>
        <item x="601"/>
        <item x="485"/>
        <item x="947"/>
        <item x="145"/>
        <item x="315"/>
        <item x="316"/>
        <item x="348"/>
        <item x="767"/>
        <item x="816"/>
        <item x="194"/>
        <item x="431"/>
        <item x="658"/>
        <item x="849"/>
        <item x="850"/>
        <item x="885"/>
        <item x="886"/>
        <item x="887"/>
        <item x="917"/>
        <item x="918"/>
        <item x="49"/>
        <item x="73"/>
        <item x="95"/>
        <item x="130"/>
        <item x="131"/>
        <item x="132"/>
        <item x="133"/>
        <item x="317"/>
        <item x="318"/>
        <item x="469"/>
        <item x="531"/>
        <item x="722"/>
        <item x="851"/>
        <item x="888"/>
        <item x="929"/>
        <item x="936"/>
        <item x="940"/>
        <item x="948"/>
        <item x="359"/>
        <item x="432"/>
        <item x="569"/>
        <item x="570"/>
        <item x="571"/>
        <item x="572"/>
        <item x="573"/>
        <item x="574"/>
        <item x="575"/>
        <item x="576"/>
        <item x="577"/>
        <item x="578"/>
        <item x="579"/>
        <item x="580"/>
        <item x="581"/>
        <item x="582"/>
        <item x="583"/>
        <item x="584"/>
        <item x="585"/>
        <item x="586"/>
        <item x="587"/>
        <item x="588"/>
        <item x="603"/>
        <item x="604"/>
        <item x="605"/>
        <item x="606"/>
        <item x="608"/>
        <item x="609"/>
        <item x="691"/>
        <item x="809"/>
        <item x="852"/>
        <item x="889"/>
        <item x="930"/>
        <item x="949"/>
        <item x="50"/>
        <item x="134"/>
        <item x="135"/>
        <item x="136"/>
        <item x="137"/>
        <item x="195"/>
        <item x="319"/>
        <item x="320"/>
        <item x="470"/>
        <item x="507"/>
        <item x="652"/>
        <item x="649"/>
        <item x="654"/>
        <item x="673"/>
        <item x="674"/>
        <item x="386"/>
        <item x="762"/>
        <item x="430"/>
        <item x="540"/>
        <item x="667"/>
        <item x="945"/>
        <item x="157"/>
        <item x="176"/>
        <item x="187"/>
        <item x="655"/>
        <item x="656"/>
        <item x="76"/>
        <item x="817"/>
        <item x="313"/>
        <item x="321"/>
        <item x="503"/>
        <item x="504"/>
        <item x="505"/>
        <item x="519"/>
        <item x="520"/>
        <item x="541"/>
        <item x="542"/>
        <item x="607"/>
        <item x="635"/>
        <item x="636"/>
        <item x="657"/>
        <item x="672"/>
        <item x="684"/>
        <item x="689"/>
        <item x="690"/>
        <item x="700"/>
        <item x="709"/>
        <item x="710"/>
        <item x="711"/>
        <item x="721"/>
        <item x="748"/>
        <item x="899"/>
        <item x="907"/>
        <item x="908"/>
        <item x="909"/>
        <item x="923"/>
        <item x="924"/>
        <item x="927"/>
        <item x="928"/>
        <item x="807"/>
      </items>
    </pivotField>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1">
        <item x="19"/>
        <item x="15"/>
        <item x="4"/>
        <item x="2"/>
        <item x="3"/>
        <item x="9"/>
        <item x="1"/>
        <item x="6"/>
        <item x="10"/>
        <item x="0"/>
        <item x="5"/>
        <item x="14"/>
        <item x="13"/>
        <item x="11"/>
        <item x="12"/>
        <item x="16"/>
        <item x="8"/>
        <item x="18"/>
        <item x="17"/>
        <item x="20"/>
        <item x="7"/>
      </items>
    </pivotField>
    <pivotField compact="0" outline="0" showAll="0" defaultSubtotal="0"/>
    <pivotField axis="axisPage" compact="0" outline="0" multipleItemSelectionAllowed="1" showAll="0" defaultSubtotal="0">
      <items count="4">
        <item x="1"/>
        <item h="1" x="2"/>
        <item x="0"/>
        <item h="1" x="3"/>
      </items>
    </pivotField>
    <pivotField axis="axisPage" compact="0" outline="0" multipleItemSelectionAllowed="1" showAll="0" defaultSubtotal="0">
      <items count="9">
        <item x="8"/>
        <item x="0"/>
        <item x="2"/>
        <item h="1" x="4"/>
        <item h="1" x="5"/>
        <item h="1" x="3"/>
        <item h="1" x="7"/>
        <item h="1" x="6"/>
        <item h="1" x="1"/>
      </items>
    </pivotField>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2017">
        <item m="1" x="1508"/>
        <item x="1117"/>
        <item x="182"/>
        <item x="508"/>
        <item x="6"/>
        <item x="699"/>
        <item x="168"/>
        <item x="1057"/>
        <item m="1" x="1548"/>
        <item x="732"/>
        <item m="1" x="1782"/>
        <item x="155"/>
        <item x="706"/>
        <item m="1" x="1404"/>
        <item m="1" x="1580"/>
        <item x="870"/>
        <item m="1" x="1936"/>
        <item x="233"/>
        <item x="308"/>
        <item x="55"/>
        <item m="1" x="1712"/>
        <item x="202"/>
        <item x="928"/>
        <item x="65"/>
        <item x="1080"/>
        <item m="1" x="1449"/>
        <item x="365"/>
        <item x="86"/>
        <item x="1235"/>
        <item x="278"/>
        <item x="1310"/>
        <item x="151"/>
        <item x="366"/>
        <item x="1095"/>
        <item x="610"/>
        <item x="967"/>
        <item m="1" x="1973"/>
        <item x="1214"/>
        <item x="92"/>
        <item m="1" x="1916"/>
        <item x="1306"/>
        <item x="132"/>
        <item x="1296"/>
        <item x="684"/>
        <item m="1" x="1613"/>
        <item m="1" x="1547"/>
        <item m="1" x="1765"/>
        <item x="22"/>
        <item x="396"/>
        <item m="1" x="1726"/>
        <item m="1" x="1606"/>
        <item m="1" x="1520"/>
        <item m="1" x="1845"/>
        <item m="1" x="1736"/>
        <item x="1059"/>
        <item m="1" x="1998"/>
        <item x="761"/>
        <item m="1" x="1501"/>
        <item m="1" x="1780"/>
        <item x="382"/>
        <item m="1" x="1702"/>
        <item m="1" x="1627"/>
        <item m="1" x="1551"/>
        <item x="513"/>
        <item x="1118"/>
        <item x="1355"/>
        <item m="1" x="1443"/>
        <item x="1342"/>
        <item m="1" x="1493"/>
        <item x="716"/>
        <item m="1" x="1470"/>
        <item m="1" x="1927"/>
        <item x="646"/>
        <item x="671"/>
        <item m="1" x="1687"/>
        <item x="734"/>
        <item m="1" x="2011"/>
        <item m="1" x="1730"/>
        <item x="1238"/>
        <item x="521"/>
        <item x="535"/>
        <item x="1312"/>
        <item x="510"/>
        <item m="1" x="1928"/>
        <item x="185"/>
        <item m="1" x="1858"/>
        <item m="1" x="1654"/>
        <item m="1" x="1723"/>
        <item x="1107"/>
        <item x="1150"/>
        <item m="1" x="1509"/>
        <item x="1229"/>
        <item m="1" x="1768"/>
        <item x="849"/>
        <item x="1216"/>
        <item x="802"/>
        <item m="1" x="1907"/>
        <item m="1" x="1464"/>
        <item m="1" x="1541"/>
        <item m="1" x="1828"/>
        <item m="1" x="1647"/>
        <item x="30"/>
        <item m="1" x="1578"/>
        <item x="1326"/>
        <item m="1" x="1677"/>
        <item x="560"/>
        <item x="1149"/>
        <item x="338"/>
        <item x="673"/>
        <item m="1" x="1618"/>
        <item m="1" x="1706"/>
        <item x="374"/>
        <item m="1" x="1612"/>
        <item x="1239"/>
        <item x="736"/>
        <item m="1" x="1875"/>
        <item x="1157"/>
        <item x="1143"/>
        <item x="1018"/>
        <item x="1098"/>
        <item m="1" x="1518"/>
        <item x="711"/>
        <item x="468"/>
        <item x="1154"/>
        <item x="709"/>
        <item x="305"/>
        <item x="645"/>
        <item m="1" x="1462"/>
        <item m="1" x="1719"/>
        <item x="997"/>
        <item m="1" x="1966"/>
        <item x="754"/>
        <item x="1115"/>
        <item x="1024"/>
        <item x="318"/>
        <item m="1" x="1941"/>
        <item x="1155"/>
        <item m="1" x="1876"/>
        <item x="1219"/>
        <item m="1" x="1392"/>
        <item x="964"/>
        <item x="1350"/>
        <item x="968"/>
        <item m="1" x="1825"/>
        <item m="1" x="1628"/>
        <item x="1056"/>
        <item m="1" x="1970"/>
        <item m="1" x="1583"/>
        <item x="1348"/>
        <item x="240"/>
        <item m="1" x="1519"/>
        <item m="1" x="1806"/>
        <item x="1195"/>
        <item m="1" x="1637"/>
        <item x="134"/>
        <item x="352"/>
        <item m="1" x="1405"/>
        <item m="1" x="1570"/>
        <item x="857"/>
        <item x="844"/>
        <item m="1" x="1717"/>
        <item x="354"/>
        <item m="1" x="1833"/>
        <item m="1" x="1992"/>
        <item x="934"/>
        <item m="1" x="1427"/>
        <item m="1" x="1650"/>
        <item x="1207"/>
        <item x="472"/>
        <item x="1282"/>
        <item x="1096"/>
        <item m="1" x="1770"/>
        <item x="150"/>
        <item m="1" x="1419"/>
        <item m="1" x="1679"/>
        <item m="1" x="1377"/>
        <item x="540"/>
        <item m="1" x="1595"/>
        <item x="93"/>
        <item x="965"/>
        <item x="61"/>
        <item x="488"/>
        <item m="1" x="2003"/>
        <item m="1" x="1727"/>
        <item x="1284"/>
        <item m="1" x="1803"/>
        <item x="794"/>
        <item x="69"/>
        <item x="1275"/>
        <item x="675"/>
        <item x="45"/>
        <item m="1" x="1408"/>
        <item x="1357"/>
        <item x="28"/>
        <item m="1" x="1659"/>
        <item x="491"/>
        <item x="817"/>
        <item x="868"/>
        <item m="1" x="1902"/>
        <item m="1" x="1751"/>
        <item x="514"/>
        <item x="819"/>
        <item m="1" x="1713"/>
        <item m="1" x="1758"/>
        <item x="440"/>
        <item x="311"/>
        <item m="1" x="1829"/>
        <item x="1041"/>
        <item m="1" x="1895"/>
        <item x="104"/>
        <item x="410"/>
        <item x="656"/>
        <item x="1276"/>
        <item x="771"/>
        <item x="292"/>
        <item x="856"/>
        <item x="198"/>
        <item x="649"/>
        <item x="1224"/>
        <item x="370"/>
        <item m="1" x="1731"/>
        <item x="1199"/>
        <item x="686"/>
        <item x="339"/>
        <item m="1" x="1638"/>
        <item x="733"/>
        <item x="246"/>
        <item x="1269"/>
        <item x="376"/>
        <item x="102"/>
        <item x="94"/>
        <item m="1" x="1990"/>
        <item x="1146"/>
        <item x="807"/>
        <item x="1336"/>
        <item x="1327"/>
        <item m="1" x="1444"/>
        <item m="1" x="1597"/>
        <item m="1" x="1922"/>
        <item m="1" x="2006"/>
        <item x="1339"/>
        <item m="1" x="1959"/>
        <item m="1" x="1389"/>
        <item x="1102"/>
        <item x="813"/>
        <item m="1" x="1473"/>
        <item m="1" x="1951"/>
        <item x="1241"/>
        <item x="1151"/>
        <item x="611"/>
        <item x="1346"/>
        <item x="786"/>
        <item m="1" x="1953"/>
        <item x="998"/>
        <item m="1" x="2001"/>
        <item x="1156"/>
        <item m="1" x="1689"/>
        <item x="908"/>
        <item m="1" x="1667"/>
        <item x="343"/>
        <item x="359"/>
        <item x="1204"/>
        <item x="357"/>
        <item m="1" x="1586"/>
        <item x="1223"/>
        <item x="17"/>
        <item x="1347"/>
        <item x="670"/>
        <item m="1" x="1755"/>
        <item x="1262"/>
        <item m="1" x="1862"/>
        <item x="628"/>
        <item m="1" x="1813"/>
        <item x="1173"/>
        <item x="850"/>
        <item x="863"/>
        <item m="1" x="1440"/>
        <item x="1257"/>
        <item m="1" x="1651"/>
        <item m="1" x="1670"/>
        <item x="1160"/>
        <item x="475"/>
        <item x="1112"/>
        <item m="1" x="1630"/>
        <item x="599"/>
        <item x="917"/>
        <item m="1" x="1898"/>
        <item x="816"/>
        <item m="1" x="1611"/>
        <item m="1" x="1773"/>
        <item x="307"/>
        <item m="1" x="1975"/>
        <item x="948"/>
        <item m="1" x="1418"/>
        <item m="1" x="1999"/>
        <item x="1206"/>
        <item x="749"/>
        <item m="1" x="1585"/>
        <item x="851"/>
        <item x="1244"/>
        <item x="325"/>
        <item x="1307"/>
        <item m="1" x="1915"/>
        <item x="1064"/>
        <item m="1" x="1581"/>
        <item x="1019"/>
        <item x="949"/>
        <item m="1" x="1676"/>
        <item x="110"/>
        <item m="1" x="1534"/>
        <item x="454"/>
        <item x="224"/>
        <item x="1231"/>
        <item x="830"/>
        <item x="845"/>
        <item x="358"/>
        <item m="1" x="1781"/>
        <item m="1" x="1855"/>
        <item m="1" x="1774"/>
        <item x="24"/>
        <item x="999"/>
        <item x="506"/>
        <item x="1003"/>
        <item m="1" x="1381"/>
        <item m="1" x="1939"/>
        <item m="1" x="2013"/>
        <item x="266"/>
        <item x="260"/>
        <item m="1" x="1741"/>
        <item x="406"/>
        <item x="960"/>
        <item m="1" x="1704"/>
        <item x="327"/>
        <item m="1" x="1906"/>
        <item m="1" x="1900"/>
        <item x="494"/>
        <item x="559"/>
        <item x="64"/>
        <item m="1" x="1413"/>
        <item x="49"/>
        <item x="1368"/>
        <item x="1228"/>
        <item x="927"/>
        <item x="1358"/>
        <item x="740"/>
        <item x="95"/>
        <item m="1" x="1798"/>
        <item m="1" x="1652"/>
        <item x="898"/>
        <item x="1142"/>
        <item x="602"/>
        <item x="330"/>
        <item x="257"/>
        <item x="641"/>
        <item m="1" x="1453"/>
        <item m="1" x="1767"/>
        <item m="1" x="1873"/>
        <item m="1" x="1897"/>
        <item m="1" x="1985"/>
        <item x="742"/>
        <item x="1092"/>
        <item m="1" x="1968"/>
        <item x="381"/>
        <item m="1" x="1711"/>
        <item x="128"/>
        <item x="126"/>
        <item m="1" x="1546"/>
        <item x="272"/>
        <item m="1" x="1947"/>
        <item m="1" x="1769"/>
        <item x="1300"/>
        <item x="776"/>
        <item x="1321"/>
        <item x="891"/>
        <item m="1" x="1933"/>
        <item x="176"/>
        <item m="1" x="1732"/>
        <item x="879"/>
        <item x="691"/>
        <item m="1" x="1877"/>
        <item x="1077"/>
        <item m="1" x="1812"/>
        <item x="9"/>
        <item m="1" x="1514"/>
        <item m="1" x="1776"/>
        <item m="1" x="1759"/>
        <item x="56"/>
        <item x="1078"/>
        <item x="170"/>
        <item m="1" x="1775"/>
        <item m="1" x="1393"/>
        <item m="1" x="1454"/>
        <item m="1" x="1494"/>
        <item m="1" x="1871"/>
        <item x="605"/>
        <item x="210"/>
        <item x="1119"/>
        <item x="115"/>
        <item m="1" x="1918"/>
        <item x="264"/>
        <item x="342"/>
        <item x="1292"/>
        <item m="1" x="1908"/>
        <item x="120"/>
        <item x="1343"/>
        <item x="878"/>
        <item x="117"/>
        <item m="1" x="1678"/>
        <item m="1" x="1934"/>
        <item x="1087"/>
        <item x="726"/>
        <item x="1373"/>
        <item m="1" x="1910"/>
        <item x="926"/>
        <item x="966"/>
        <item x="1233"/>
        <item x="149"/>
        <item m="1" x="1557"/>
        <item m="1" x="1529"/>
        <item x="725"/>
        <item x="175"/>
        <item m="1" x="1555"/>
        <item m="1" x="1830"/>
        <item m="1" x="1409"/>
        <item m="1" x="1592"/>
        <item x="1295"/>
        <item m="1" x="1388"/>
        <item x="18"/>
        <item x="395"/>
        <item x="214"/>
        <item m="1" x="1852"/>
        <item x="315"/>
        <item m="1" x="1760"/>
        <item m="1" x="1849"/>
        <item m="1" x="1446"/>
        <item x="42"/>
        <item m="1" x="1701"/>
        <item m="1" x="1593"/>
        <item m="1" x="1987"/>
        <item m="1" x="1589"/>
        <item x="553"/>
        <item x="1084"/>
        <item x="353"/>
        <item m="1" x="1974"/>
        <item m="1" x="1605"/>
        <item x="1167"/>
        <item x="1182"/>
        <item x="1136"/>
        <item m="1" x="1445"/>
        <item x="918"/>
        <item m="1" x="1500"/>
        <item x="1189"/>
        <item x="58"/>
        <item x="1191"/>
        <item m="1" x="1981"/>
        <item x="896"/>
        <item x="638"/>
        <item x="350"/>
        <item m="1" x="1923"/>
        <item m="1" x="1716"/>
        <item m="1" x="1604"/>
        <item m="1" x="1904"/>
        <item m="1" x="1643"/>
        <item x="714"/>
        <item x="1313"/>
        <item x="862"/>
        <item x="1022"/>
        <item x="1141"/>
        <item m="1" x="1752"/>
        <item m="1" x="1524"/>
        <item m="1" x="1622"/>
        <item m="1" x="1911"/>
        <item m="1" x="1537"/>
        <item x="1140"/>
        <item x="1072"/>
        <item x="23"/>
        <item m="1" x="1573"/>
        <item x="137"/>
        <item x="443"/>
        <item x="808"/>
        <item m="1" x="1835"/>
        <item m="1" x="1633"/>
        <item x="1183"/>
        <item x="1029"/>
        <item x="178"/>
        <item m="1" x="1458"/>
        <item m="1" x="1715"/>
        <item x="476"/>
        <item m="1" x="1819"/>
        <item x="746"/>
        <item x="1316"/>
        <item x="682"/>
        <item x="835"/>
        <item x="889"/>
        <item m="1" x="1932"/>
        <item x="108"/>
        <item m="1" x="1488"/>
        <item x="1318"/>
        <item x="1245"/>
        <item x="764"/>
        <item m="1" x="1982"/>
        <item x="417"/>
        <item m="1" x="1387"/>
        <item x="348"/>
        <item x="756"/>
        <item x="1184"/>
        <item x="71"/>
        <item x="532"/>
        <item x="1341"/>
        <item x="1230"/>
        <item x="414"/>
        <item x="861"/>
        <item x="1361"/>
        <item m="1" x="1549"/>
        <item x="444"/>
        <item x="738"/>
        <item m="1" x="1401"/>
        <item x="1074"/>
        <item x="241"/>
        <item x="19"/>
        <item x="490"/>
        <item m="1" x="1564"/>
        <item m="1" x="1385"/>
        <item m="1" x="1432"/>
        <item m="1" x="1880"/>
        <item m="1" x="1609"/>
        <item m="1" x="1666"/>
        <item m="1" x="1988"/>
        <item m="1" x="1977"/>
        <item x="735"/>
        <item m="1" x="1940"/>
        <item m="1" x="1394"/>
        <item x="580"/>
        <item m="1" x="1838"/>
        <item x="612"/>
        <item x="1020"/>
        <item m="1" x="1680"/>
        <item x="1040"/>
        <item x="1089"/>
        <item x="652"/>
        <item x="880"/>
        <item x="377"/>
        <item m="1" x="1890"/>
        <item x="345"/>
        <item m="1" x="1496"/>
        <item x="680"/>
        <item x="789"/>
        <item x="760"/>
        <item x="591"/>
        <item x="172"/>
        <item x="291"/>
        <item x="867"/>
        <item m="1" x="1930"/>
        <item m="1" x="1414"/>
        <item m="1" x="1756"/>
        <item x="31"/>
        <item x="1051"/>
        <item x="1012"/>
        <item x="1220"/>
        <item m="1" x="1737"/>
        <item x="428"/>
        <item m="1" x="1807"/>
        <item x="135"/>
        <item x="705"/>
        <item m="1" x="1562"/>
        <item m="1" x="1840"/>
        <item m="1" x="1929"/>
        <item x="653"/>
        <item x="1116"/>
        <item x="517"/>
        <item m="1" x="1809"/>
        <item m="1" x="2016"/>
        <item x="739"/>
        <item m="1" x="1710"/>
        <item x="944"/>
        <item x="777"/>
        <item x="1308"/>
        <item m="1" x="1588"/>
        <item x="515"/>
        <item x="1200"/>
        <item m="1" x="1794"/>
        <item x="41"/>
        <item m="1" x="1948"/>
        <item x="1351"/>
        <item m="1" x="1437"/>
        <item m="1" x="1783"/>
        <item x="1344"/>
        <item x="1363"/>
        <item x="1362"/>
        <item m="1" x="1779"/>
        <item x="133"/>
        <item x="50"/>
        <item x="1054"/>
        <item m="1" x="1705"/>
        <item x="820"/>
        <item m="1" x="1854"/>
        <item x="1038"/>
        <item x="626"/>
        <item m="1" x="1512"/>
        <item x="1152"/>
        <item x="871"/>
        <item x="1033"/>
        <item m="1" x="1856"/>
        <item x="162"/>
        <item x="287"/>
        <item x="399"/>
        <item m="1" x="1944"/>
        <item x="1288"/>
        <item m="1" x="1474"/>
        <item m="1" x="1743"/>
        <item m="1" x="1735"/>
        <item x="1081"/>
        <item x="1317"/>
        <item x="1217"/>
        <item x="467"/>
        <item x="630"/>
        <item x="378"/>
        <item x="1320"/>
        <item x="174"/>
        <item x="44"/>
        <item m="1" x="1986"/>
        <item x="555"/>
        <item x="54"/>
        <item x="1270"/>
        <item x="27"/>
        <item m="1" x="1477"/>
        <item x="1126"/>
        <item m="1" x="1550"/>
        <item x="1168"/>
        <item m="1" x="1886"/>
        <item x="1145"/>
        <item x="261"/>
        <item x="1070"/>
        <item x="225"/>
        <item m="1" x="1510"/>
        <item x="1323"/>
        <item x="531"/>
        <item x="204"/>
        <item x="772"/>
        <item m="1" x="1421"/>
        <item m="1" x="1497"/>
        <item m="1" x="1797"/>
        <item m="1" x="1380"/>
        <item x="581"/>
        <item x="20"/>
        <item x="839"/>
        <item x="1360"/>
        <item m="1" x="1485"/>
        <item m="1" x="1511"/>
        <item m="1" x="1867"/>
        <item m="1" x="1452"/>
        <item m="1" x="1607"/>
        <item m="1" x="1788"/>
        <item x="1226"/>
        <item m="1" x="1644"/>
        <item x="452"/>
        <item x="1352"/>
        <item m="1" x="1492"/>
        <item x="731"/>
        <item m="1" x="1698"/>
        <item m="1" x="1486"/>
        <item x="698"/>
        <item m="1" x="1994"/>
        <item x="1138"/>
        <item m="1" x="1528"/>
        <item m="1" x="1949"/>
        <item x="730"/>
        <item x="596"/>
        <item m="1" x="1395"/>
        <item x="763"/>
        <item x="1314"/>
        <item x="113"/>
        <item m="1" x="1884"/>
        <item x="524"/>
        <item x="146"/>
        <item x="662"/>
        <item x="232"/>
        <item x="522"/>
        <item x="935"/>
        <item x="312"/>
        <item m="1" x="1778"/>
        <item x="744"/>
        <item m="1" x="1796"/>
        <item x="1345"/>
        <item x="1016"/>
        <item x="81"/>
        <item x="1289"/>
        <item x="118"/>
        <item x="1013"/>
        <item x="130"/>
        <item x="1110"/>
        <item x="1133"/>
        <item x="1091"/>
        <item x="1048"/>
        <item x="666"/>
        <item m="1" x="1841"/>
        <item m="1" x="1390"/>
        <item m="1" x="1824"/>
        <item x="859"/>
        <item x="328"/>
        <item x="885"/>
        <item x="873"/>
        <item x="897"/>
        <item m="1" x="1656"/>
        <item m="1" x="1505"/>
        <item x="762"/>
        <item x="798"/>
        <item x="416"/>
        <item m="1" x="2000"/>
        <item x="1210"/>
        <item m="1" x="1553"/>
        <item x="1190"/>
        <item m="1" x="1925"/>
        <item x="1153"/>
        <item m="1" x="1626"/>
        <item x="860"/>
        <item x="507"/>
        <item x="25"/>
        <item x="1015"/>
        <item x="743"/>
        <item x="1103"/>
        <item m="1" x="1382"/>
        <item x="1333"/>
        <item x="389"/>
        <item m="1" x="1657"/>
        <item x="1264"/>
        <item x="371"/>
        <item x="38"/>
        <item x="692"/>
        <item m="1" x="2014"/>
        <item x="1002"/>
        <item x="361"/>
        <item x="450"/>
        <item m="1" x="1827"/>
        <item x="1218"/>
        <item m="1" x="2009"/>
        <item x="757"/>
        <item x="13"/>
        <item x="974"/>
        <item x="332"/>
        <item x="341"/>
        <item x="1061"/>
        <item x="895"/>
        <item x="566"/>
        <item x="40"/>
        <item x="1026"/>
        <item x="21"/>
        <item x="1005"/>
        <item x="539"/>
        <item m="1" x="1695"/>
        <item x="1273"/>
        <item x="527"/>
        <item x="208"/>
        <item m="1" x="1584"/>
        <item m="1" x="1937"/>
        <item x="201"/>
        <item x="114"/>
        <item x="1017"/>
        <item m="1" x="1417"/>
        <item m="1" x="1960"/>
        <item x="1128"/>
        <item x="1099"/>
        <item x="759"/>
        <item m="1" x="1720"/>
        <item x="1036"/>
        <item x="504"/>
        <item x="654"/>
        <item m="1" x="1481"/>
        <item x="502"/>
        <item x="793"/>
        <item x="1338"/>
        <item x="465"/>
        <item x="708"/>
        <item x="167"/>
        <item m="1" x="1700"/>
        <item m="1" x="1396"/>
        <item m="1" x="1931"/>
        <item m="1" x="1540"/>
        <item x="778"/>
        <item x="183"/>
        <item x="451"/>
        <item m="1" x="1422"/>
        <item x="1287"/>
        <item m="1" x="1893"/>
        <item m="1" x="1978"/>
        <item x="379"/>
        <item x="855"/>
        <item x="1129"/>
        <item x="747"/>
        <item m="1" x="1576"/>
        <item m="1" x="2004"/>
        <item m="1" x="1901"/>
        <item x="1335"/>
        <item x="593"/>
        <item x="1131"/>
        <item m="1" x="1762"/>
        <item m="1" x="1587"/>
        <item m="1" x="1531"/>
        <item x="1324"/>
        <item x="32"/>
        <item x="499"/>
        <item x="752"/>
        <item x="1079"/>
        <item x="103"/>
        <item m="1" x="1909"/>
        <item x="1337"/>
        <item x="825"/>
        <item x="206"/>
        <item m="1" x="1416"/>
        <item x="1290"/>
        <item m="1" x="1868"/>
        <item x="981"/>
        <item x="220"/>
        <item x="866"/>
        <item m="1" x="1536"/>
        <item x="915"/>
        <item m="1" x="1793"/>
        <item m="1" x="1764"/>
        <item x="676"/>
        <item x="984"/>
        <item x="1201"/>
        <item m="1" x="1565"/>
        <item m="1" x="1476"/>
        <item m="1" x="1972"/>
        <item x="625"/>
        <item x="546"/>
        <item x="881"/>
        <item m="1" x="1995"/>
        <item x="985"/>
        <item x="1250"/>
        <item m="1" x="1438"/>
        <item m="1" x="1844"/>
        <item m="1" x="1883"/>
        <item x="575"/>
        <item m="1" x="1815"/>
        <item x="1263"/>
        <item m="1" x="1761"/>
        <item x="936"/>
        <item x="904"/>
        <item x="1139"/>
        <item x="16"/>
        <item x="803"/>
        <item x="503"/>
        <item x="391"/>
        <item x="719"/>
        <item x="486"/>
        <item x="1299"/>
        <item m="1" x="1839"/>
        <item x="525"/>
        <item m="1" x="1722"/>
        <item m="1" x="1748"/>
        <item m="1" x="1801"/>
        <item x="367"/>
        <item x="131"/>
        <item m="1" x="1745"/>
        <item x="1286"/>
        <item m="1" x="1525"/>
        <item x="847"/>
        <item m="1" x="1406"/>
        <item m="1" x="1624"/>
        <item x="68"/>
        <item x="987"/>
        <item x="245"/>
        <item x="644"/>
        <item m="1" x="1517"/>
        <item m="1" x="1600"/>
        <item m="1" x="1645"/>
        <item x="958"/>
        <item x="0"/>
        <item m="1" x="1805"/>
        <item x="286"/>
        <item x="986"/>
        <item x="336"/>
        <item m="1" x="1881"/>
        <item x="582"/>
        <item m="1" x="1690"/>
        <item x="1261"/>
        <item x="836"/>
        <item x="1209"/>
        <item x="887"/>
        <item x="751"/>
        <item m="1" x="1728"/>
        <item m="1" x="1896"/>
        <item x="790"/>
        <item x="1364"/>
        <item x="48"/>
        <item x="853"/>
        <item m="1" x="1989"/>
        <item m="1" x="1617"/>
        <item m="1" x="1475"/>
        <item x="1144"/>
        <item x="1060"/>
        <item x="296"/>
        <item m="1" x="1503"/>
        <item x="674"/>
        <item x="386"/>
        <item m="1" x="1420"/>
        <item m="1" x="1952"/>
        <item m="1" x="1912"/>
        <item x="498"/>
        <item x="1109"/>
        <item x="154"/>
        <item m="1" x="1969"/>
        <item x="1311"/>
        <item m="1" x="1425"/>
        <item m="1" x="1790"/>
        <item m="1" x="1971"/>
        <item m="1" x="1599"/>
        <item x="418"/>
        <item m="1" x="1882"/>
        <item m="1" x="1749"/>
        <item x="1044"/>
        <item x="373"/>
        <item m="1" x="1946"/>
        <item m="1" x="1653"/>
        <item x="267"/>
        <item x="409"/>
        <item x="1366"/>
        <item x="741"/>
        <item x="745"/>
        <item m="1" x="1791"/>
        <item x="412"/>
        <item x="1192"/>
        <item x="834"/>
        <item m="1" x="1471"/>
        <item x="1039"/>
        <item x="1254"/>
        <item x="545"/>
        <item x="317"/>
        <item m="1" x="1681"/>
        <item m="1" x="1603"/>
        <item x="1274"/>
        <item m="1" x="1436"/>
        <item x="1165"/>
        <item x="375"/>
        <item m="1" x="1891"/>
        <item m="1" x="1724"/>
        <item m="1" x="2005"/>
        <item m="1" x="1870"/>
        <item x="972"/>
        <item x="1260"/>
        <item m="1" x="1660"/>
        <item m="1" x="1439"/>
        <item m="1" x="1577"/>
        <item x="827"/>
        <item m="1" x="1866"/>
        <item x="1025"/>
        <item x="200"/>
        <item m="1" x="1506"/>
        <item x="1158"/>
        <item x="648"/>
        <item m="1" x="1766"/>
        <item x="229"/>
        <item m="1" x="1739"/>
        <item m="1" x="1655"/>
        <item m="1" x="1682"/>
        <item x="344"/>
        <item x="368"/>
        <item m="1" x="1832"/>
        <item m="1" x="1714"/>
        <item m="1" x="1777"/>
        <item m="1" x="1863"/>
        <item x="700"/>
        <item m="1" x="1616"/>
        <item m="1" x="1429"/>
        <item m="1" x="1466"/>
        <item x="349"/>
        <item x="1082"/>
        <item m="1" x="1725"/>
        <item m="1" x="1610"/>
        <item x="1097"/>
        <item m="1" x="1665"/>
        <item x="724"/>
        <item m="1" x="1673"/>
        <item x="247"/>
        <item x="694"/>
        <item x="713"/>
        <item m="1" x="1894"/>
        <item x="1076"/>
        <item m="1" x="1574"/>
        <item x="1330"/>
        <item m="1" x="1889"/>
        <item x="906"/>
        <item x="1196"/>
        <item x="242"/>
        <item x="1035"/>
        <item x="617"/>
        <item x="438"/>
        <item x="481"/>
        <item x="1283"/>
        <item x="112"/>
        <item m="1" x="1802"/>
        <item x="1137"/>
        <item m="1" x="1921"/>
        <item m="1" x="1694"/>
        <item x="519"/>
        <item x="1000"/>
        <item x="768"/>
        <item x="119"/>
        <item x="872"/>
        <item m="1" x="1799"/>
        <item x="152"/>
        <item x="290"/>
        <item m="1" x="1433"/>
        <item x="954"/>
        <item x="72"/>
        <item m="1" x="1545"/>
        <item m="1" x="1860"/>
        <item x="1101"/>
        <item x="280"/>
        <item x="558"/>
        <item x="448"/>
        <item x="1293"/>
        <item x="180"/>
        <item x="1256"/>
        <item m="1" x="1869"/>
        <item x="496"/>
        <item m="1" x="1753"/>
        <item x="309"/>
        <item x="1267"/>
        <item m="1" x="1575"/>
        <item m="1" x="1561"/>
        <item m="1" x="1957"/>
        <item x="618"/>
        <item x="955"/>
        <item m="1" x="1892"/>
        <item x="780"/>
        <item x="536"/>
        <item x="1162"/>
        <item x="1265"/>
        <item x="501"/>
        <item x="1042"/>
        <item m="1" x="1675"/>
        <item m="1" x="1664"/>
        <item x="275"/>
        <item x="542"/>
        <item m="1" x="1820"/>
        <item m="1" x="1836"/>
        <item m="1" x="1842"/>
        <item m="1" x="1685"/>
        <item x="125"/>
        <item m="1" x="1816"/>
        <item x="1222"/>
        <item m="1" x="1945"/>
        <item x="854"/>
        <item x="556"/>
        <item x="804"/>
        <item m="1" x="1450"/>
        <item m="1" x="1521"/>
        <item x="1094"/>
        <item x="1104"/>
        <item x="306"/>
        <item x="533"/>
        <item x="1285"/>
        <item x="105"/>
        <item x="520"/>
        <item x="294"/>
        <item x="779"/>
        <item x="422"/>
        <item x="1069"/>
        <item x="302"/>
        <item m="1" x="1391"/>
        <item x="1071"/>
        <item x="1075"/>
        <item x="1246"/>
        <item x="523"/>
        <item m="1" x="1848"/>
        <item m="1" x="1639"/>
        <item x="179"/>
        <item x="1132"/>
        <item m="1" x="1771"/>
        <item m="1" x="1539"/>
        <item x="423"/>
        <item x="809"/>
        <item x="449"/>
        <item m="1" x="1554"/>
        <item x="858"/>
        <item x="875"/>
        <item m="1" x="1594"/>
        <item m="1" x="1865"/>
        <item x="1083"/>
        <item x="1050"/>
        <item x="544"/>
        <item m="1" x="1552"/>
        <item m="1" x="1556"/>
        <item m="1" x="1560"/>
        <item m="1" x="1507"/>
        <item x="293"/>
        <item x="39"/>
        <item m="1" x="1487"/>
        <item m="1" x="1468"/>
        <item x="249"/>
        <item m="1" x="1919"/>
        <item m="1" x="1620"/>
        <item x="59"/>
        <item m="1" x="1961"/>
        <item m="1" x="1747"/>
        <item m="1" x="1649"/>
        <item m="1" x="1853"/>
        <item x="846"/>
        <item m="1" x="1983"/>
        <item x="1253"/>
        <item x="840"/>
        <item m="1" x="1479"/>
        <item x="340"/>
        <item m="1" x="1847"/>
        <item x="262"/>
        <item m="1" x="1410"/>
        <item m="1" x="1954"/>
        <item x="1202"/>
        <item m="1" x="1383"/>
        <item m="1" x="1530"/>
        <item x="36"/>
        <item x="181"/>
        <item x="1259"/>
        <item m="1" x="1423"/>
        <item x="946"/>
        <item x="222"/>
        <item m="1" x="1602"/>
        <item x="122"/>
        <item x="795"/>
        <item x="1258"/>
        <item x="123"/>
        <item m="1" x="1608"/>
        <item x="1062"/>
        <item x="1291"/>
        <item x="1166"/>
        <item m="1" x="1789"/>
        <item x="664"/>
        <item x="1211"/>
        <item x="1365"/>
        <item x="1359"/>
        <item x="1356"/>
        <item m="1" x="1662"/>
        <item m="1" x="2010"/>
        <item x="1208"/>
        <item x="864"/>
        <item x="1240"/>
        <item x="586"/>
        <item x="415"/>
        <item m="1" x="1448"/>
        <item x="547"/>
        <item x="304"/>
        <item x="1197"/>
        <item x="73"/>
        <item x="289"/>
        <item m="1" x="1567"/>
        <item m="1" x="1699"/>
        <item x="677"/>
        <item x="1354"/>
        <item m="1" x="1658"/>
        <item m="1" x="2012"/>
        <item x="1006"/>
        <item x="227"/>
        <item x="177"/>
        <item x="116"/>
        <item x="1031"/>
        <item x="941"/>
        <item x="703"/>
        <item x="712"/>
        <item x="643"/>
        <item m="1" x="1831"/>
        <item x="351"/>
        <item m="1" x="1754"/>
        <item x="159"/>
        <item x="1105"/>
        <item x="1114"/>
        <item x="51"/>
        <item x="310"/>
        <item x="1130"/>
        <item x="534"/>
        <item m="1" x="1430"/>
        <item x="279"/>
        <item x="993"/>
        <item x="1215"/>
        <item x="1272"/>
        <item m="1" x="1641"/>
        <item x="624"/>
        <item m="1" x="1478"/>
        <item m="1" x="1415"/>
        <item m="1" x="1980"/>
        <item x="26"/>
        <item x="1073"/>
        <item x="1093"/>
        <item x="953"/>
        <item m="1" x="1502"/>
        <item m="1" x="1822"/>
        <item x="207"/>
        <item m="1" x="1872"/>
        <item m="1" x="1424"/>
        <item x="129"/>
        <item m="1" x="1523"/>
        <item x="1301"/>
        <item m="1" x="1668"/>
        <item m="1" x="1962"/>
        <item m="1" x="1958"/>
        <item x="320"/>
        <item x="360"/>
        <item x="1205"/>
        <item x="814"/>
        <item m="1" x="1634"/>
        <item x="157"/>
        <item x="298"/>
        <item m="1" x="1879"/>
        <item m="1" x="1489"/>
        <item x="52"/>
        <item m="1" x="1935"/>
        <item x="171"/>
        <item m="1" x="1874"/>
        <item x="462"/>
        <item x="579"/>
        <item x="199"/>
        <item x="477"/>
        <item m="1" x="1648"/>
        <item x="12"/>
        <item x="299"/>
        <item x="658"/>
        <item x="138"/>
        <item m="1" x="1434"/>
        <item m="1" x="1795"/>
        <item x="303"/>
        <item x="96"/>
        <item m="1" x="1459"/>
        <item m="1" x="1861"/>
        <item x="1281"/>
        <item m="1" x="1571"/>
        <item m="1" x="1399"/>
        <item x="192"/>
        <item m="1" x="1435"/>
        <item m="1" x="1926"/>
        <item x="97"/>
        <item x="989"/>
        <item m="1" x="1640"/>
        <item x="189"/>
        <item x="147"/>
        <item x="800"/>
        <item m="1" x="1684"/>
        <item x="500"/>
        <item x="791"/>
        <item m="1" x="1721"/>
        <item m="1" x="1859"/>
        <item x="661"/>
        <item x="106"/>
        <item m="1" x="1614"/>
        <item x="193"/>
        <item x="187"/>
        <item m="1" x="1572"/>
        <item x="437"/>
        <item m="1" x="1635"/>
        <item x="186"/>
        <item m="1" x="1400"/>
        <item x="1"/>
        <item x="127"/>
        <item x="822"/>
        <item m="1" x="1526"/>
        <item x="473"/>
        <item x="166"/>
        <item x="191"/>
        <item m="1" x="1532"/>
        <item x="447"/>
        <item x="169"/>
        <item x="463"/>
        <item m="1" x="1979"/>
        <item m="1" x="1746"/>
        <item m="1" x="1905"/>
        <item m="1" x="1461"/>
        <item x="165"/>
        <item m="1" x="1631"/>
        <item x="316"/>
        <item x="1213"/>
        <item x="163"/>
        <item x="484"/>
        <item x="87"/>
        <item x="148"/>
        <item x="483"/>
        <item x="980"/>
        <item x="1011"/>
        <item m="1" x="1965"/>
        <item x="1008"/>
        <item x="1023"/>
        <item x="990"/>
        <item x="823"/>
        <item m="1" x="1757"/>
        <item m="1" x="1513"/>
        <item x="594"/>
        <item x="398"/>
        <item x="160"/>
        <item x="33"/>
        <item m="1" x="1688"/>
        <item x="60"/>
        <item x="568"/>
        <item x="570"/>
        <item x="446"/>
        <item x="578"/>
        <item x="573"/>
        <item x="57"/>
        <item x="457"/>
        <item m="1" x="1955"/>
        <item x="669"/>
        <item x="466"/>
        <item x="828"/>
        <item x="34"/>
        <item x="194"/>
        <item x="824"/>
        <item x="83"/>
        <item x="487"/>
        <item x="37"/>
        <item x="460"/>
        <item x="995"/>
        <item x="319"/>
        <item x="77"/>
        <item m="1" x="1851"/>
        <item x="188"/>
        <item x="190"/>
        <item m="1" x="1663"/>
        <item x="161"/>
        <item x="2"/>
        <item x="3"/>
        <item x="4"/>
        <item m="1" x="1455"/>
        <item x="7"/>
        <item x="8"/>
        <item x="10"/>
        <item x="11"/>
        <item x="14"/>
        <item x="15"/>
        <item x="29"/>
        <item x="35"/>
        <item x="43"/>
        <item x="46"/>
        <item x="47"/>
        <item x="53"/>
        <item m="1" x="1857"/>
        <item x="63"/>
        <item x="66"/>
        <item x="67"/>
        <item x="70"/>
        <item m="1" x="1533"/>
        <item x="78"/>
        <item x="79"/>
        <item x="80"/>
        <item x="82"/>
        <item m="1" x="1465"/>
        <item x="85"/>
        <item x="89"/>
        <item x="90"/>
        <item x="91"/>
        <item x="98"/>
        <item x="99"/>
        <item x="100"/>
        <item x="101"/>
        <item x="107"/>
        <item x="109"/>
        <item x="111"/>
        <item x="121"/>
        <item x="124"/>
        <item x="136"/>
        <item x="139"/>
        <item x="140"/>
        <item x="141"/>
        <item x="142"/>
        <item x="143"/>
        <item x="144"/>
        <item x="145"/>
        <item x="196"/>
        <item x="197"/>
        <item x="203"/>
        <item x="205"/>
        <item x="209"/>
        <item x="211"/>
        <item x="212"/>
        <item m="1" x="1917"/>
        <item x="215"/>
        <item m="1" x="1623"/>
        <item x="217"/>
        <item x="218"/>
        <item x="219"/>
        <item m="1" x="1834"/>
        <item x="223"/>
        <item x="226"/>
        <item x="228"/>
        <item x="230"/>
        <item x="231"/>
        <item x="234"/>
        <item x="235"/>
        <item m="1" x="1800"/>
        <item x="237"/>
        <item x="238"/>
        <item x="239"/>
        <item m="1" x="1621"/>
        <item m="1" x="1378"/>
        <item m="1" x="1708"/>
        <item x="243"/>
        <item m="1" x="1397"/>
        <item x="248"/>
        <item x="250"/>
        <item x="251"/>
        <item x="252"/>
        <item x="253"/>
        <item x="254"/>
        <item x="255"/>
        <item x="258"/>
        <item x="265"/>
        <item x="268"/>
        <item x="269"/>
        <item x="270"/>
        <item x="271"/>
        <item x="273"/>
        <item x="276"/>
        <item x="277"/>
        <item x="281"/>
        <item x="282"/>
        <item x="283"/>
        <item x="284"/>
        <item x="285"/>
        <item m="1" x="2015"/>
        <item x="288"/>
        <item x="297"/>
        <item x="300"/>
        <item x="301"/>
        <item x="314"/>
        <item x="322"/>
        <item x="323"/>
        <item x="324"/>
        <item x="326"/>
        <item x="329"/>
        <item x="331"/>
        <item x="333"/>
        <item x="334"/>
        <item x="335"/>
        <item x="337"/>
        <item m="1" x="1535"/>
        <item x="355"/>
        <item x="356"/>
        <item x="362"/>
        <item x="363"/>
        <item x="364"/>
        <item x="369"/>
        <item m="1" x="1707"/>
        <item m="1" x="1428"/>
        <item m="1" x="1460"/>
        <item m="1" x="1963"/>
        <item m="1" x="1733"/>
        <item x="380"/>
        <item x="383"/>
        <item x="384"/>
        <item x="385"/>
        <item x="387"/>
        <item x="388"/>
        <item x="390"/>
        <item x="392"/>
        <item x="393"/>
        <item x="394"/>
        <item x="397"/>
        <item x="400"/>
        <item m="1" x="1451"/>
        <item x="402"/>
        <item x="403"/>
        <item x="404"/>
        <item x="405"/>
        <item x="407"/>
        <item m="1" x="1810"/>
        <item x="411"/>
        <item m="1" x="1504"/>
        <item x="419"/>
        <item x="420"/>
        <item x="421"/>
        <item m="1" x="1843"/>
        <item x="424"/>
        <item m="1" x="1375"/>
        <item x="426"/>
        <item m="1" x="1811"/>
        <item m="1" x="1693"/>
        <item x="441"/>
        <item x="442"/>
        <item x="445"/>
        <item x="453"/>
        <item x="455"/>
        <item x="456"/>
        <item x="458"/>
        <item x="461"/>
        <item x="464"/>
        <item x="469"/>
        <item x="470"/>
        <item x="471"/>
        <item x="474"/>
        <item x="478"/>
        <item x="479"/>
        <item x="480"/>
        <item x="482"/>
        <item x="485"/>
        <item x="489"/>
        <item x="492"/>
        <item x="493"/>
        <item x="495"/>
        <item x="497"/>
        <item m="1" x="1826"/>
        <item m="1" x="1516"/>
        <item m="1" x="1956"/>
        <item x="511"/>
        <item m="1" x="1878"/>
        <item m="1" x="1646"/>
        <item x="516"/>
        <item x="518"/>
        <item m="1" x="1472"/>
        <item m="1" x="1457"/>
        <item x="526"/>
        <item x="528"/>
        <item x="529"/>
        <item x="538"/>
        <item m="1" x="1850"/>
        <item x="548"/>
        <item x="549"/>
        <item x="550"/>
        <item x="551"/>
        <item m="1" x="1598"/>
        <item m="1" x="1568"/>
        <item x="554"/>
        <item m="1" x="1661"/>
        <item x="561"/>
        <item m="1" x="1903"/>
        <item x="563"/>
        <item x="564"/>
        <item x="571"/>
        <item x="572"/>
        <item x="576"/>
        <item x="583"/>
        <item x="584"/>
        <item m="1" x="1817"/>
        <item x="587"/>
        <item x="588"/>
        <item x="590"/>
        <item x="592"/>
        <item m="1" x="1515"/>
        <item x="598"/>
        <item m="1" x="1942"/>
        <item x="600"/>
        <item m="1" x="1527"/>
        <item x="603"/>
        <item x="604"/>
        <item x="606"/>
        <item x="607"/>
        <item x="608"/>
        <item m="1" x="1601"/>
        <item x="614"/>
        <item x="615"/>
        <item x="616"/>
        <item x="619"/>
        <item x="620"/>
        <item m="1" x="1669"/>
        <item m="1" x="1742"/>
        <item x="629"/>
        <item x="633"/>
        <item m="1" x="1625"/>
        <item x="640"/>
        <item x="642"/>
        <item m="1" x="1920"/>
        <item x="647"/>
        <item x="650"/>
        <item x="651"/>
        <item x="655"/>
        <item m="1" x="1950"/>
        <item x="659"/>
        <item x="660"/>
        <item x="665"/>
        <item x="679"/>
        <item x="681"/>
        <item x="683"/>
        <item x="685"/>
        <item m="1" x="1887"/>
        <item x="688"/>
        <item x="693"/>
        <item x="695"/>
        <item x="696"/>
        <item x="697"/>
        <item m="1" x="2002"/>
        <item x="701"/>
        <item x="702"/>
        <item x="704"/>
        <item x="707"/>
        <item x="710"/>
        <item m="1" x="1591"/>
        <item x="717"/>
        <item x="718"/>
        <item x="720"/>
        <item x="721"/>
        <item x="722"/>
        <item x="723"/>
        <item x="727"/>
        <item x="728"/>
        <item x="729"/>
        <item m="1" x="1498"/>
        <item x="758"/>
        <item m="1" x="1411"/>
        <item m="1" x="1484"/>
        <item m="1" x="1938"/>
        <item x="769"/>
        <item x="770"/>
        <item m="1" x="1672"/>
        <item m="1" x="1888"/>
        <item m="1" x="1814"/>
        <item m="1" x="1692"/>
        <item m="1" x="1772"/>
        <item m="1" x="1808"/>
        <item m="1" x="1522"/>
        <item x="792"/>
        <item x="799"/>
        <item x="801"/>
        <item x="818"/>
        <item x="831"/>
        <item x="832"/>
        <item x="841"/>
        <item x="842"/>
        <item x="843"/>
        <item x="852"/>
        <item x="865"/>
        <item m="1" x="1469"/>
        <item x="869"/>
        <item m="1" x="1943"/>
        <item x="876"/>
        <item x="877"/>
        <item x="890"/>
        <item x="892"/>
        <item x="893"/>
        <item m="1" x="1991"/>
        <item x="903"/>
        <item x="905"/>
        <item x="907"/>
        <item m="1" x="1821"/>
        <item x="911"/>
        <item x="912"/>
        <item x="913"/>
        <item x="914"/>
        <item x="916"/>
        <item x="623"/>
        <item x="922"/>
        <item x="923"/>
        <item x="924"/>
        <item m="1" x="1543"/>
        <item x="929"/>
        <item x="930"/>
        <item x="932"/>
        <item x="933"/>
        <item x="937"/>
        <item x="938"/>
        <item x="939"/>
        <item x="940"/>
        <item x="942"/>
        <item x="943"/>
        <item x="945"/>
        <item x="947"/>
        <item m="1" x="1786"/>
        <item m="1" x="1442"/>
        <item x="950"/>
        <item x="951"/>
        <item x="952"/>
        <item x="956"/>
        <item x="957"/>
        <item x="959"/>
        <item x="961"/>
        <item m="1" x="1495"/>
        <item x="963"/>
        <item x="969"/>
        <item x="970"/>
        <item x="971"/>
        <item m="1" x="1703"/>
        <item x="973"/>
        <item m="1" x="1924"/>
        <item x="975"/>
        <item x="976"/>
        <item x="977"/>
        <item x="978"/>
        <item x="979"/>
        <item m="1" x="1784"/>
        <item x="991"/>
        <item x="996"/>
        <item x="1001"/>
        <item x="1007"/>
        <item m="1" x="1718"/>
        <item x="1010"/>
        <item m="1" x="2007"/>
        <item m="1" x="1691"/>
        <item m="1" x="1818"/>
        <item m="1" x="1738"/>
        <item m="1" x="1463"/>
        <item m="1" x="1750"/>
        <item m="1" x="1632"/>
        <item m="1" x="1386"/>
        <item m="1" x="1785"/>
        <item x="1034"/>
        <item m="1" x="1837"/>
        <item m="1" x="1636"/>
        <item m="1" x="1542"/>
        <item m="1" x="1376"/>
        <item m="1" x="1379"/>
        <item m="1" x="1967"/>
        <item m="1" x="1763"/>
        <item m="1" x="1740"/>
        <item m="1" x="1697"/>
        <item m="1" x="1792"/>
        <item m="1" x="1569"/>
        <item m="1" x="1642"/>
        <item x="1053"/>
        <item x="1055"/>
        <item m="1" x="1374"/>
        <item x="1067"/>
        <item m="1" x="1913"/>
        <item m="1" x="1709"/>
        <item m="1" x="1683"/>
        <item m="1" x="1483"/>
        <item x="1085"/>
        <item x="1086"/>
        <item x="1088"/>
        <item m="1" x="1398"/>
        <item m="1" x="1480"/>
        <item m="1" x="1558"/>
        <item x="1106"/>
        <item x="1108"/>
        <item m="1" x="1674"/>
        <item x="1111"/>
        <item x="1113"/>
        <item m="1" x="1914"/>
        <item m="1" x="1993"/>
        <item m="1" x="1426"/>
        <item x="1161"/>
        <item x="1169"/>
        <item x="1170"/>
        <item x="1171"/>
        <item x="1172"/>
        <item x="1174"/>
        <item x="1175"/>
        <item x="1176"/>
        <item x="1177"/>
        <item x="1178"/>
        <item x="1179"/>
        <item x="1180"/>
        <item x="1181"/>
        <item x="1185"/>
        <item x="1186"/>
        <item x="1187"/>
        <item x="1188"/>
        <item m="1" x="1467"/>
        <item m="1" x="1403"/>
        <item m="1" x="1499"/>
        <item x="1193"/>
        <item x="1194"/>
        <item m="1" x="1885"/>
        <item m="1" x="1744"/>
        <item m="1" x="1563"/>
        <item x="1236"/>
        <item x="1237"/>
        <item x="1242"/>
        <item x="1243"/>
        <item m="1" x="1456"/>
        <item m="1" x="1582"/>
        <item x="1248"/>
        <item m="1" x="1629"/>
        <item m="1" x="1490"/>
        <item m="1" x="1566"/>
        <item x="1252"/>
        <item m="1" x="1964"/>
        <item m="1" x="2008"/>
        <item x="1303"/>
        <item x="1304"/>
        <item m="1" x="1615"/>
        <item m="1" x="1671"/>
        <item x="1309"/>
        <item x="1315"/>
        <item x="1325"/>
        <item m="1" x="1441"/>
        <item m="1" x="1864"/>
        <item m="1" x="1899"/>
        <item x="1367"/>
        <item m="1" x="1729"/>
        <item x="543"/>
        <item x="76"/>
        <item x="505"/>
        <item x="574"/>
        <item m="1" x="1384"/>
        <item x="663"/>
        <item x="748"/>
        <item x="781"/>
        <item x="782"/>
        <item x="783"/>
        <item x="784"/>
        <item x="785"/>
        <item m="1" x="1696"/>
        <item x="882"/>
        <item x="883"/>
        <item x="884"/>
        <item x="1134"/>
        <item x="1159"/>
        <item x="1164"/>
        <item x="1369"/>
        <item x="1370"/>
        <item x="1371"/>
        <item x="1372"/>
        <item x="347"/>
        <item x="401"/>
        <item x="408"/>
        <item x="413"/>
        <item x="425"/>
        <item x="429"/>
        <item x="530"/>
        <item x="541"/>
        <item x="552"/>
        <item x="557"/>
        <item x="562"/>
        <item x="595"/>
        <item x="601"/>
        <item x="609"/>
        <item x="621"/>
        <item x="622"/>
        <item x="639"/>
        <item x="657"/>
        <item x="765"/>
        <item x="766"/>
        <item x="767"/>
        <item x="773"/>
        <item x="774"/>
        <item x="775"/>
        <item x="810"/>
        <item x="874"/>
        <item x="886"/>
        <item m="1" x="1412"/>
        <item m="1" x="1544"/>
        <item x="962"/>
        <item x="1009"/>
        <item m="1" x="1402"/>
        <item m="1" x="1846"/>
        <item m="1" x="1823"/>
        <item m="1" x="1984"/>
        <item x="1090"/>
        <item x="1100"/>
        <item x="1353"/>
        <item x="1349"/>
        <item x="5"/>
        <item x="62"/>
        <item x="88"/>
        <item x="164"/>
        <item x="213"/>
        <item x="216"/>
        <item x="221"/>
        <item x="236"/>
        <item x="263"/>
        <item m="1" x="1491"/>
        <item m="1" x="1734"/>
        <item x="313"/>
        <item x="321"/>
        <item x="346"/>
        <item x="430"/>
        <item x="431"/>
        <item x="432"/>
        <item x="433"/>
        <item x="434"/>
        <item x="435"/>
        <item x="436"/>
        <item x="439"/>
        <item x="512"/>
        <item x="537"/>
        <item x="672"/>
        <item x="750"/>
        <item x="806"/>
        <item m="1" x="1686"/>
        <item x="925"/>
        <item x="983"/>
        <item x="1037"/>
        <item m="1" x="1559"/>
        <item x="1058"/>
        <item m="1" x="1447"/>
        <item m="1" x="1407"/>
        <item m="1" x="1619"/>
        <item x="1225"/>
        <item m="1" x="1787"/>
        <item x="1305"/>
        <item m="1" x="1997"/>
        <item m="1" x="1804"/>
        <item m="1" x="1538"/>
        <item x="569"/>
        <item x="634"/>
        <item x="635"/>
        <item x="636"/>
        <item x="637"/>
        <item x="667"/>
        <item x="668"/>
        <item x="689"/>
        <item x="690"/>
        <item x="755"/>
        <item x="811"/>
        <item x="812"/>
        <item x="826"/>
        <item x="833"/>
        <item x="838"/>
        <item x="848"/>
        <item x="888"/>
        <item x="894"/>
        <item x="899"/>
        <item x="900"/>
        <item x="910"/>
        <item x="919"/>
        <item x="920"/>
        <item x="921"/>
        <item x="931"/>
        <item x="992"/>
        <item x="1004"/>
        <item x="1027"/>
        <item x="1032"/>
        <item x="1043"/>
        <item x="1046"/>
        <item x="1065"/>
        <item x="1066"/>
        <item x="1068"/>
        <item x="1120"/>
        <item x="1121"/>
        <item x="1122"/>
        <item x="1123"/>
        <item x="1124"/>
        <item x="1125"/>
        <item x="1147"/>
        <item x="1148"/>
        <item x="1227"/>
        <item m="1" x="1482"/>
        <item x="1247"/>
        <item x="1249"/>
        <item x="1251"/>
        <item m="1" x="1996"/>
        <item x="1268"/>
        <item x="1277"/>
        <item x="1278"/>
        <item x="1279"/>
        <item x="1294"/>
        <item x="1297"/>
        <item x="1298"/>
        <item x="1302"/>
        <item x="1319"/>
        <item x="1322"/>
        <item m="1" x="1596"/>
        <item x="1332"/>
        <item x="74"/>
        <item x="75"/>
        <item x="84"/>
        <item x="153"/>
        <item x="156"/>
        <item x="158"/>
        <item x="173"/>
        <item x="184"/>
        <item x="195"/>
        <item x="244"/>
        <item x="256"/>
        <item x="259"/>
        <item x="274"/>
        <item x="295"/>
        <item x="372"/>
        <item x="427"/>
        <item x="597"/>
        <item x="627"/>
        <item m="1" x="1590"/>
        <item m="1" x="1579"/>
        <item m="1" x="1976"/>
        <item x="796"/>
        <item x="902"/>
        <item x="909"/>
        <item x="1014"/>
        <item x="1028"/>
        <item x="1030"/>
        <item x="1163"/>
        <item m="1" x="1431"/>
        <item x="1221"/>
        <item x="1203"/>
        <item x="1266"/>
        <item x="1340"/>
        <item x="459"/>
        <item x="509"/>
        <item x="565"/>
        <item x="567"/>
        <item x="577"/>
        <item x="585"/>
        <item x="589"/>
        <item x="613"/>
        <item x="631"/>
        <item x="632"/>
        <item x="678"/>
        <item x="687"/>
        <item x="715"/>
        <item x="737"/>
        <item x="753"/>
        <item x="787"/>
        <item x="788"/>
        <item x="797"/>
        <item x="805"/>
        <item x="815"/>
        <item x="821"/>
        <item x="829"/>
        <item x="837"/>
        <item x="901"/>
        <item x="982"/>
        <item x="988"/>
        <item x="994"/>
        <item x="1021"/>
        <item x="1045"/>
        <item x="1047"/>
        <item x="1049"/>
        <item x="1052"/>
        <item x="1063"/>
        <item x="1127"/>
        <item x="1135"/>
        <item x="1198"/>
        <item x="1212"/>
        <item x="1232"/>
        <item x="1234"/>
        <item x="1255"/>
        <item x="1271"/>
        <item x="1280"/>
        <item x="1328"/>
        <item x="1329"/>
        <item x="1331"/>
        <item x="1334"/>
      </items>
    </pivotField>
    <pivotField axis="axisRow" compact="0" outline="0" showAll="0" defaultSubtotal="0">
      <items count="22">
        <item x="14"/>
        <item x="8"/>
        <item x="9"/>
        <item x="10"/>
        <item x="11"/>
        <item x="12"/>
        <item x="13"/>
        <item x="19"/>
        <item x="17"/>
        <item x="15"/>
        <item x="20"/>
        <item x="0"/>
        <item x="1"/>
        <item x="3"/>
        <item x="4"/>
        <item x="5"/>
        <item x="6"/>
        <item x="7"/>
        <item x="16"/>
        <item x="18"/>
        <item x="2"/>
        <item x="21"/>
      </items>
    </pivotField>
    <pivotField compact="0" outline="0" showAll="0" defaultSubtotal="0"/>
    <pivotField axis="axisRow" compact="0" outline="0" showAll="0" defaultSubtotal="0">
      <items count="12">
        <item x="0"/>
        <item x="2"/>
        <item x="3"/>
        <item x="4"/>
        <item x="5"/>
        <item x="6"/>
        <item x="7"/>
        <item x="8"/>
        <item x="9"/>
        <item x="10"/>
        <item x="11"/>
        <item x="1"/>
      </items>
    </pivotField>
    <pivotField compact="0" outline="0" showAll="0" defaultSubtotal="0"/>
    <pivotField compact="0" outline="0" showAll="0" defaultSubtotal="0"/>
    <pivotField axis="axisRow" compact="0" outline="0" subtotalTop="0" showAll="0" defaultSubtotal="0">
      <items count="367">
        <item x="83"/>
        <item x="290"/>
        <item x="138"/>
        <item x="352"/>
        <item x="267"/>
        <item x="334"/>
        <item x="179"/>
        <item x="178"/>
        <item x="313"/>
        <item x="308"/>
        <item x="244"/>
        <item x="196"/>
        <item x="261"/>
        <item x="102"/>
        <item x="201"/>
        <item x="121"/>
        <item x="114"/>
        <item x="117"/>
        <item x="263"/>
        <item x="269"/>
        <item x="147"/>
        <item x="115"/>
        <item x="91"/>
        <item x="96"/>
        <item x="221"/>
        <item x="285"/>
        <item x="297"/>
        <item x="248"/>
        <item x="246"/>
        <item x="130"/>
        <item x="316"/>
        <item x="338"/>
        <item x="335"/>
        <item x="129"/>
        <item x="188"/>
        <item x="251"/>
        <item x="286"/>
        <item x="323"/>
        <item x="98"/>
        <item x="189"/>
        <item x="333"/>
        <item x="177"/>
        <item x="187"/>
        <item x="203"/>
        <item x="309"/>
        <item x="182"/>
        <item x="144"/>
        <item x="95"/>
        <item x="146"/>
        <item x="92"/>
        <item x="253"/>
        <item x="135"/>
        <item x="224"/>
        <item x="307"/>
        <item x="315"/>
        <item x="174"/>
        <item x="218"/>
        <item x="249"/>
        <item x="281"/>
        <item x="108"/>
        <item x="148"/>
        <item x="350"/>
        <item x="103"/>
        <item x="243"/>
        <item x="262"/>
        <item x="266"/>
        <item x="265"/>
        <item x="206"/>
        <item x="355"/>
        <item x="340"/>
        <item x="140"/>
        <item x="228"/>
        <item x="137"/>
        <item x="245"/>
        <item x="111"/>
        <item x="180"/>
        <item x="176"/>
        <item x="327"/>
        <item x="86"/>
        <item x="101"/>
        <item x="134"/>
        <item x="353"/>
        <item x="186"/>
        <item x="85"/>
        <item x="84"/>
        <item x="296"/>
        <item x="128"/>
        <item x="145"/>
        <item x="354"/>
        <item x="229"/>
        <item m="1" x="361"/>
        <item x="141"/>
        <item x="133"/>
        <item x="339"/>
        <item x="242"/>
        <item x="90"/>
        <item x="351"/>
        <item x="227"/>
        <item x="310"/>
        <item x="217"/>
        <item x="199"/>
        <item x="349"/>
        <item x="181"/>
        <item x="295"/>
        <item x="112"/>
        <item x="110"/>
        <item x="272"/>
        <item x="116"/>
        <item x="149"/>
        <item x="88"/>
        <item x="250"/>
        <item m="1" x="362"/>
        <item x="230"/>
        <item x="220"/>
        <item x="284"/>
        <item x="260"/>
        <item x="94"/>
        <item x="97"/>
        <item x="356"/>
        <item x="280"/>
        <item x="183"/>
        <item x="294"/>
        <item x="282"/>
        <item x="104"/>
        <item x="270"/>
        <item x="341"/>
        <item x="219"/>
        <item x="223"/>
        <item x="106"/>
        <item x="204"/>
        <item x="273"/>
        <item m="1" x="360"/>
        <item x="325"/>
        <item x="99"/>
        <item x="312"/>
        <item x="324"/>
        <item x="264"/>
        <item x="200"/>
        <item x="311"/>
        <item x="198"/>
        <item x="120"/>
        <item x="197"/>
        <item x="291"/>
        <item x="82"/>
        <item x="314"/>
        <item x="132"/>
        <item x="326"/>
        <item x="175"/>
        <item x="113"/>
        <item x="283"/>
        <item x="139"/>
        <item x="100"/>
        <item x="127"/>
        <item x="293"/>
        <item x="62"/>
        <item x="7"/>
        <item x="71"/>
        <item x="8"/>
        <item x="58"/>
        <item x="171"/>
        <item x="258"/>
        <item x="213"/>
        <item x="319"/>
        <item x="16"/>
        <item x="164"/>
        <item x="195"/>
        <item x="212"/>
        <item x="40"/>
        <item x="238"/>
        <item x="165"/>
        <item x="157"/>
        <item x="216"/>
        <item x="215"/>
        <item x="169"/>
        <item x="237"/>
        <item x="306"/>
        <item x="50"/>
        <item x="87"/>
        <item x="300"/>
        <item x="73"/>
        <item x="51"/>
        <item x="256"/>
        <item x="321"/>
        <item x="234"/>
        <item x="12"/>
        <item x="32"/>
        <item x="21"/>
        <item x="13"/>
        <item x="17"/>
        <item x="255"/>
        <item x="0"/>
        <item x="151"/>
        <item x="23"/>
        <item x="3"/>
        <item x="46"/>
        <item x="304"/>
        <item x="209"/>
        <item x="278"/>
        <item x="65"/>
        <item x="26"/>
        <item x="156"/>
        <item x="317"/>
        <item x="105"/>
        <item x="346"/>
        <item x="119"/>
        <item x="320"/>
        <item x="153"/>
        <item x="75"/>
        <item x="170"/>
        <item x="173"/>
        <item x="168"/>
        <item x="14"/>
        <item m="1" x="363"/>
        <item x="166"/>
        <item x="184"/>
        <item x="19"/>
        <item x="68"/>
        <item x="54"/>
        <item x="274"/>
        <item x="30"/>
        <item x="61"/>
        <item x="6"/>
        <item x="29"/>
        <item x="20"/>
        <item x="55"/>
        <item x="67"/>
        <item x="24"/>
        <item x="331"/>
        <item x="342"/>
        <item x="322"/>
        <item x="35"/>
        <item x="107"/>
        <item x="162"/>
        <item x="226"/>
        <item x="5"/>
        <item x="11"/>
        <item x="22"/>
        <item x="57"/>
        <item x="225"/>
        <item x="52"/>
        <item x="343"/>
        <item x="49"/>
        <item x="56"/>
        <item x="163"/>
        <item x="158"/>
        <item x="239"/>
        <item x="233"/>
        <item x="347"/>
        <item m="1" x="364"/>
        <item x="109"/>
        <item x="122"/>
        <item x="89"/>
        <item x="345"/>
        <item x="231"/>
        <item x="276"/>
        <item x="328"/>
        <item x="236"/>
        <item x="9"/>
        <item x="28"/>
        <item x="329"/>
        <item x="34"/>
        <item x="41"/>
        <item x="159"/>
        <item x="193"/>
        <item x="210"/>
        <item x="31"/>
        <item x="330"/>
        <item x="191"/>
        <item x="279"/>
        <item x="33"/>
        <item x="344"/>
        <item x="302"/>
        <item x="154"/>
        <item x="18"/>
        <item x="152"/>
        <item x="118"/>
        <item x="4"/>
        <item x="42"/>
        <item x="39"/>
        <item x="172"/>
        <item x="303"/>
        <item x="25"/>
        <item x="15"/>
        <item x="74"/>
        <item x="167"/>
        <item x="69"/>
        <item x="48"/>
        <item x="44"/>
        <item x="47"/>
        <item x="70"/>
        <item x="81"/>
        <item x="63"/>
        <item x="232"/>
        <item x="161"/>
        <item x="66"/>
        <item x="76"/>
        <item x="150"/>
        <item x="78"/>
        <item x="43"/>
        <item x="80"/>
        <item x="275"/>
        <item x="318"/>
        <item x="79"/>
        <item x="77"/>
        <item x="27"/>
        <item x="155"/>
        <item x="160"/>
        <item x="192"/>
        <item x="207"/>
        <item x="240"/>
        <item x="64"/>
        <item x="305"/>
        <item x="37"/>
        <item x="60"/>
        <item x="45"/>
        <item x="10"/>
        <item x="190"/>
        <item x="38"/>
        <item x="53"/>
        <item x="211"/>
        <item x="2"/>
        <item x="59"/>
        <item x="1"/>
        <item x="136"/>
        <item x="143"/>
        <item x="348"/>
        <item x="268"/>
        <item x="247"/>
        <item x="205"/>
        <item x="288"/>
        <item x="222"/>
        <item x="185"/>
        <item x="131"/>
        <item x="271"/>
        <item x="252"/>
        <item x="125"/>
        <item x="126"/>
        <item x="123"/>
        <item m="1" x="365"/>
        <item x="36"/>
        <item x="208"/>
        <item x="254"/>
        <item x="301"/>
        <item x="357"/>
        <item x="358"/>
        <item x="359"/>
        <item x="124"/>
        <item x="142"/>
        <item x="202"/>
        <item x="235"/>
        <item x="241"/>
        <item x="257"/>
        <item x="259"/>
        <item m="1" x="366"/>
        <item x="292"/>
        <item x="298"/>
        <item x="299"/>
        <item x="332"/>
        <item x="336"/>
        <item x="337"/>
        <item x="72"/>
        <item x="93"/>
        <item x="194"/>
        <item x="214"/>
        <item x="277"/>
        <item x="287"/>
        <item x="289"/>
      </items>
    </pivotField>
    <pivotField axis="axisRow" compact="0" outline="0" subtotalTop="0" showAll="0" defaultSubtotal="0">
      <items count="224">
        <item x="52"/>
        <item x="147"/>
        <item x="78"/>
        <item x="178"/>
        <item x="76"/>
        <item x="160"/>
        <item x="218"/>
        <item x="89"/>
        <item x="84"/>
        <item x="60"/>
        <item x="107"/>
        <item x="132"/>
        <item x="154"/>
        <item x="75"/>
        <item x="33"/>
        <item x="44"/>
        <item x="48"/>
        <item x="129"/>
        <item x="49"/>
        <item x="45"/>
        <item x="34"/>
        <item x="214"/>
        <item x="1"/>
        <item x="206"/>
        <item x="31"/>
        <item x="118"/>
        <item x="109"/>
        <item x="11"/>
        <item x="24"/>
        <item x="21"/>
        <item x="19"/>
        <item x="215"/>
        <item x="29"/>
        <item x="50"/>
        <item x="30"/>
        <item x="96"/>
        <item x="142"/>
        <item x="188"/>
        <item x="12"/>
        <item x="59"/>
        <item x="182"/>
        <item x="209"/>
        <item x="195"/>
        <item x="150"/>
        <item x="133"/>
        <item x="112"/>
        <item x="58"/>
        <item x="134"/>
        <item x="74"/>
        <item x="155"/>
        <item x="148"/>
        <item x="125"/>
        <item x="173"/>
        <item x="208"/>
        <item x="165"/>
        <item x="18"/>
        <item x="157"/>
        <item x="94"/>
        <item x="177"/>
        <item x="103"/>
        <item x="101"/>
        <item x="77"/>
        <item x="124"/>
        <item x="175"/>
        <item x="65"/>
        <item x="121"/>
        <item x="117"/>
        <item x="116"/>
        <item x="145"/>
        <item x="110"/>
        <item x="149"/>
        <item x="80"/>
        <item x="162"/>
        <item x="176"/>
        <item x="36"/>
        <item x="47"/>
        <item x="211"/>
        <item x="159"/>
        <item x="86"/>
        <item x="3"/>
        <item x="210"/>
        <item x="213"/>
        <item x="51"/>
        <item x="161"/>
        <item x="221"/>
        <item x="181"/>
        <item x="163"/>
        <item x="168"/>
        <item x="6"/>
        <item x="187"/>
        <item x="93"/>
        <item x="126"/>
        <item x="20"/>
        <item x="46"/>
        <item x="2"/>
        <item x="92"/>
        <item x="111"/>
        <item x="191"/>
        <item x="56"/>
        <item x="185"/>
        <item x="217"/>
        <item x="41"/>
        <item x="119"/>
        <item x="184"/>
        <item x="66"/>
        <item x="166"/>
        <item x="194"/>
        <item x="198"/>
        <item x="190"/>
        <item x="144"/>
        <item x="53"/>
        <item x="193"/>
        <item x="183"/>
        <item x="79"/>
        <item x="98"/>
        <item x="131"/>
        <item x="138"/>
        <item x="197"/>
        <item x="88"/>
        <item x="83"/>
        <item x="28"/>
        <item x="32"/>
        <item x="7"/>
        <item x="136"/>
        <item x="220"/>
        <item x="16"/>
        <item x="57"/>
        <item x="61"/>
        <item x="90"/>
        <item x="13"/>
        <item x="201"/>
        <item x="196"/>
        <item x="64"/>
        <item x="216"/>
        <item x="115"/>
        <item x="164"/>
        <item x="0"/>
        <item x="82"/>
        <item x="63"/>
        <item x="105"/>
        <item x="91"/>
        <item x="179"/>
        <item x="8"/>
        <item x="203"/>
        <item x="189"/>
        <item x="15"/>
        <item x="102"/>
        <item x="135"/>
        <item x="139"/>
        <item x="14"/>
        <item x="156"/>
        <item x="68"/>
        <item x="170"/>
        <item x="123"/>
        <item x="40"/>
        <item x="212"/>
        <item x="219"/>
        <item x="169"/>
        <item x="42"/>
        <item x="104"/>
        <item x="130"/>
        <item x="95"/>
        <item x="171"/>
        <item x="180"/>
        <item x="70"/>
        <item x="27"/>
        <item x="10"/>
        <item x="37"/>
        <item x="17"/>
        <item x="106"/>
        <item x="108"/>
        <item x="72"/>
        <item x="38"/>
        <item x="23"/>
        <item x="204"/>
        <item x="9"/>
        <item x="62"/>
        <item x="99"/>
        <item x="192"/>
        <item x="87"/>
        <item x="100"/>
        <item x="158"/>
        <item x="141"/>
        <item x="35"/>
        <item x="5"/>
        <item x="207"/>
        <item x="73"/>
        <item x="114"/>
        <item x="120"/>
        <item x="54"/>
        <item x="55"/>
        <item x="39"/>
        <item x="85"/>
        <item x="146"/>
        <item x="67"/>
        <item x="43"/>
        <item x="69"/>
        <item x="200"/>
        <item x="4"/>
        <item x="143"/>
        <item x="202"/>
        <item x="153"/>
        <item x="71"/>
        <item x="151"/>
        <item x="22"/>
        <item x="97"/>
        <item x="127"/>
        <item x="137"/>
        <item x="199"/>
        <item x="25"/>
        <item x="113"/>
        <item x="26"/>
        <item x="222"/>
        <item m="1" x="223"/>
        <item x="140"/>
        <item x="152"/>
        <item x="186"/>
        <item x="205"/>
        <item x="81"/>
        <item x="122"/>
        <item x="128"/>
        <item x="167"/>
        <item x="172"/>
        <item x="174"/>
      </items>
    </pivotField>
    <pivotField axis="axisRow" compact="0" outline="0" subtotalTop="0" showAll="0" defaultSubtotal="0">
      <items count="495">
        <item x="421"/>
        <item x="431"/>
        <item x="379"/>
        <item x="483"/>
        <item x="187"/>
        <item x="443"/>
        <item x="223"/>
        <item x="332"/>
        <item x="388"/>
        <item x="370"/>
        <item x="224"/>
        <item x="465"/>
        <item x="458"/>
        <item x="346"/>
        <item x="335"/>
        <item x="478"/>
        <item x="394"/>
        <item x="330"/>
        <item x="363"/>
        <item x="373"/>
        <item x="345"/>
        <item x="233"/>
        <item x="439"/>
        <item x="412"/>
        <item x="227"/>
        <item x="437"/>
        <item x="334"/>
        <item x="226"/>
        <item x="418"/>
        <item x="218"/>
        <item x="307"/>
        <item x="358"/>
        <item x="193"/>
        <item x="340"/>
        <item x="414"/>
        <item x="434"/>
        <item x="201"/>
        <item x="214"/>
        <item x="347"/>
        <item x="413"/>
        <item x="357"/>
        <item x="477"/>
        <item x="481"/>
        <item x="462"/>
        <item x="467"/>
        <item x="471"/>
        <item x="428"/>
        <item x="238"/>
        <item x="433"/>
        <item x="464"/>
        <item x="314"/>
        <item x="468"/>
        <item x="479"/>
        <item x="305"/>
        <item x="459"/>
        <item x="355"/>
        <item x="408"/>
        <item x="186"/>
        <item x="349"/>
        <item x="445"/>
        <item x="472"/>
        <item x="324"/>
        <item x="435"/>
        <item x="457"/>
        <item x="217"/>
        <item x="51"/>
        <item x="446"/>
        <item x="338"/>
        <item x="448"/>
        <item x="417"/>
        <item x="306"/>
        <item x="339"/>
        <item x="376"/>
        <item x="228"/>
        <item x="328"/>
        <item x="189"/>
        <item x="440"/>
        <item x="419"/>
        <item x="441"/>
        <item x="351"/>
        <item x="403"/>
        <item x="476"/>
        <item x="194"/>
        <item x="404"/>
        <item x="229"/>
        <item x="323"/>
        <item x="195"/>
        <item x="382"/>
        <item x="344"/>
        <item x="316"/>
        <item x="455"/>
        <item x="354"/>
        <item x="470"/>
        <item x="353"/>
        <item x="348"/>
        <item x="369"/>
        <item x="460"/>
        <item x="188"/>
        <item x="475"/>
        <item x="389"/>
        <item x="480"/>
        <item x="320"/>
        <item x="371"/>
        <item x="322"/>
        <item x="231"/>
        <item x="383"/>
        <item x="325"/>
        <item x="318"/>
        <item x="425"/>
        <item x="450"/>
        <item x="336"/>
        <item x="235"/>
        <item x="375"/>
        <item x="406"/>
        <item x="395"/>
        <item x="424"/>
        <item x="469"/>
        <item x="327"/>
        <item x="380"/>
        <item x="199"/>
        <item x="146"/>
        <item x="309"/>
        <item x="384"/>
        <item x="461"/>
        <item x="191"/>
        <item x="426"/>
        <item x="219"/>
        <item x="356"/>
        <item x="216"/>
        <item x="215"/>
        <item x="410"/>
        <item x="456"/>
        <item x="427"/>
        <item x="385"/>
        <item x="360"/>
        <item x="407"/>
        <item x="210"/>
        <item x="386"/>
        <item x="212"/>
        <item x="442"/>
        <item x="372"/>
        <item x="398"/>
        <item x="447"/>
        <item x="364"/>
        <item x="400"/>
        <item x="184"/>
        <item x="381"/>
        <item x="234"/>
        <item x="202"/>
        <item x="453"/>
        <item x="432"/>
        <item x="452"/>
        <item x="397"/>
        <item x="430"/>
        <item x="405"/>
        <item x="401"/>
        <item x="207"/>
        <item x="326"/>
        <item x="399"/>
        <item x="482"/>
        <item x="337"/>
        <item x="319"/>
        <item x="392"/>
        <item x="391"/>
        <item x="463"/>
        <item x="232"/>
        <item x="367"/>
        <item x="366"/>
        <item x="304"/>
        <item x="396"/>
        <item x="451"/>
        <item x="416"/>
        <item x="420"/>
        <item x="329"/>
        <item x="350"/>
        <item x="237"/>
        <item x="310"/>
        <item x="192"/>
        <item x="206"/>
        <item x="361"/>
        <item x="321"/>
        <item x="368"/>
        <item x="197"/>
        <item x="409"/>
        <item x="422"/>
        <item x="308"/>
        <item x="311"/>
        <item x="359"/>
        <item x="415"/>
        <item x="230"/>
        <item x="423"/>
        <item x="484"/>
        <item x="474"/>
        <item x="429"/>
        <item x="374"/>
        <item x="378"/>
        <item x="444"/>
        <item x="387"/>
        <item x="225"/>
        <item x="362"/>
        <item x="190"/>
        <item x="365"/>
        <item x="436"/>
        <item x="22"/>
        <item x="220"/>
        <item x="37"/>
        <item x="317"/>
        <item x="140"/>
        <item x="494"/>
        <item x="449"/>
        <item x="35"/>
        <item x="268"/>
        <item x="17"/>
        <item x="240"/>
        <item x="486"/>
        <item x="139"/>
        <item x="438"/>
        <item x="134"/>
        <item x="211"/>
        <item x="40"/>
        <item x="165"/>
        <item x="95"/>
        <item x="267"/>
        <item x="43"/>
        <item x="209"/>
        <item x="204"/>
        <item x="393"/>
        <item x="78"/>
        <item x="68"/>
        <item x="377"/>
        <item x="154"/>
        <item x="454"/>
        <item x="313"/>
        <item x="331"/>
        <item x="128"/>
        <item x="105"/>
        <item x="312"/>
        <item x="333"/>
        <item x="492"/>
        <item x="473"/>
        <item x="402"/>
        <item x="20"/>
        <item x="253"/>
        <item x="352"/>
        <item x="208"/>
        <item x="59"/>
        <item x="203"/>
        <item x="4"/>
        <item x="66"/>
        <item x="113"/>
        <item x="67"/>
        <item x="36"/>
        <item x="73"/>
        <item x="294"/>
        <item x="295"/>
        <item x="75"/>
        <item x="151"/>
        <item x="19"/>
        <item x="255"/>
        <item x="278"/>
        <item x="170"/>
        <item x="254"/>
        <item x="49"/>
        <item x="62"/>
        <item x="411"/>
        <item x="147"/>
        <item x="315"/>
        <item x="41"/>
        <item x="266"/>
        <item x="275"/>
        <item x="493"/>
        <item x="135"/>
        <item x="94"/>
        <item x="26"/>
        <item x="109"/>
        <item x="133"/>
        <item x="488"/>
        <item x="183"/>
        <item x="271"/>
        <item x="57"/>
        <item x="288"/>
        <item x="33"/>
        <item x="341"/>
        <item x="262"/>
        <item x="48"/>
        <item x="179"/>
        <item x="182"/>
        <item x="276"/>
        <item x="69"/>
        <item x="1"/>
        <item x="129"/>
        <item x="175"/>
        <item x="101"/>
        <item x="301"/>
        <item x="259"/>
        <item x="98"/>
        <item x="279"/>
        <item x="3"/>
        <item x="47"/>
        <item x="485"/>
        <item x="150"/>
        <item x="160"/>
        <item x="104"/>
        <item x="136"/>
        <item x="112"/>
        <item x="287"/>
        <item x="284"/>
        <item x="34"/>
        <item x="157"/>
        <item x="96"/>
        <item x="2"/>
        <item x="293"/>
        <item x="6"/>
        <item x="490"/>
        <item x="264"/>
        <item x="159"/>
        <item x="103"/>
        <item x="258"/>
        <item x="263"/>
        <item x="118"/>
        <item x="93"/>
        <item x="76"/>
        <item x="38"/>
        <item x="44"/>
        <item x="153"/>
        <item x="141"/>
        <item x="39"/>
        <item x="149"/>
        <item x="91"/>
        <item x="84"/>
        <item x="243"/>
        <item x="79"/>
        <item x="97"/>
        <item x="50"/>
        <item x="257"/>
        <item x="145"/>
        <item x="168"/>
        <item x="300"/>
        <item x="106"/>
        <item x="291"/>
        <item x="246"/>
        <item x="178"/>
        <item x="342"/>
        <item x="260"/>
        <item x="156"/>
        <item x="122"/>
        <item x="11"/>
        <item x="119"/>
        <item x="126"/>
        <item x="250"/>
        <item x="205"/>
        <item x="102"/>
        <item x="87"/>
        <item x="127"/>
        <item x="152"/>
        <item x="292"/>
        <item x="53"/>
        <item x="137"/>
        <item x="63"/>
        <item x="169"/>
        <item x="144"/>
        <item x="489"/>
        <item x="64"/>
        <item x="343"/>
        <item x="107"/>
        <item x="12"/>
        <item x="56"/>
        <item x="85"/>
        <item x="14"/>
        <item x="256"/>
        <item x="0"/>
        <item x="27"/>
        <item x="466"/>
        <item x="88"/>
        <item x="390"/>
        <item x="282"/>
        <item x="242"/>
        <item x="80"/>
        <item x="92"/>
        <item x="7"/>
        <item x="77"/>
        <item x="289"/>
        <item x="303"/>
        <item x="124"/>
        <item x="110"/>
        <item x="161"/>
        <item x="164"/>
        <item x="116"/>
        <item x="247"/>
        <item x="166"/>
        <item x="298"/>
        <item x="89"/>
        <item x="177"/>
        <item x="86"/>
        <item x="302"/>
        <item x="148"/>
        <item x="248"/>
        <item x="265"/>
        <item x="16"/>
        <item x="297"/>
        <item x="65"/>
        <item x="130"/>
        <item x="290"/>
        <item x="71"/>
        <item x="42"/>
        <item x="24"/>
        <item x="82"/>
        <item x="55"/>
        <item x="158"/>
        <item x="171"/>
        <item x="25"/>
        <item x="60"/>
        <item x="58"/>
        <item x="108"/>
        <item x="90"/>
        <item x="249"/>
        <item x="9"/>
        <item x="286"/>
        <item x="54"/>
        <item x="111"/>
        <item x="81"/>
        <item x="138"/>
        <item x="272"/>
        <item x="120"/>
        <item x="163"/>
        <item x="31"/>
        <item x="252"/>
        <item x="172"/>
        <item x="270"/>
        <item x="74"/>
        <item x="162"/>
        <item x="125"/>
        <item x="23"/>
        <item x="155"/>
        <item x="99"/>
        <item x="241"/>
        <item x="29"/>
        <item x="281"/>
        <item x="115"/>
        <item x="83"/>
        <item x="28"/>
        <item x="13"/>
        <item x="121"/>
        <item x="180"/>
        <item x="174"/>
        <item x="15"/>
        <item x="245"/>
        <item x="176"/>
        <item x="283"/>
        <item x="114"/>
        <item x="18"/>
        <item x="5"/>
        <item x="285"/>
        <item x="244"/>
        <item x="132"/>
        <item x="167"/>
        <item x="491"/>
        <item x="8"/>
        <item x="52"/>
        <item x="299"/>
        <item x="142"/>
        <item x="46"/>
        <item x="269"/>
        <item x="21"/>
        <item x="143"/>
        <item x="61"/>
        <item x="487"/>
        <item x="10"/>
        <item x="173"/>
        <item x="277"/>
        <item x="296"/>
        <item x="117"/>
        <item x="273"/>
        <item x="131"/>
        <item x="100"/>
        <item x="70"/>
        <item x="251"/>
        <item x="181"/>
        <item x="72"/>
        <item x="239"/>
        <item x="32"/>
        <item x="280"/>
        <item x="30"/>
        <item x="274"/>
        <item x="123"/>
        <item x="261"/>
        <item x="45"/>
        <item x="185"/>
        <item x="196"/>
        <item x="198"/>
        <item x="200"/>
        <item x="213"/>
        <item x="221"/>
        <item x="222"/>
        <item x="236"/>
      </items>
    </pivotField>
    <pivotField axis="axisRow" compact="0" outline="0" showAll="0" defaultSubtotal="0">
      <items count="513">
        <item x="288"/>
        <item x="228"/>
        <item x="210"/>
        <item x="390"/>
        <item x="200"/>
        <item x="298"/>
        <item x="367"/>
        <item x="453"/>
        <item x="215"/>
        <item x="341"/>
        <item x="253"/>
        <item x="220"/>
        <item x="213"/>
        <item x="407"/>
        <item x="230"/>
        <item x="205"/>
        <item x="249"/>
        <item x="459"/>
        <item x="458"/>
        <item x="286"/>
        <item x="279"/>
        <item x="291"/>
        <item x="466"/>
        <item x="248"/>
        <item x="276"/>
        <item x="207"/>
        <item x="289"/>
        <item x="308"/>
        <item x="209"/>
        <item x="290"/>
        <item x="60"/>
        <item x="252"/>
        <item x="275"/>
        <item x="201"/>
        <item x="358"/>
        <item x="251"/>
        <item x="381"/>
        <item x="297"/>
        <item x="238"/>
        <item x="439"/>
        <item x="454"/>
        <item x="376"/>
        <item x="199"/>
        <item x="356"/>
        <item x="320"/>
        <item x="477"/>
        <item x="490"/>
        <item x="305"/>
        <item x="337"/>
        <item x="303"/>
        <item x="280"/>
        <item x="256"/>
        <item x="232"/>
        <item x="509"/>
        <item x="324"/>
        <item x="336"/>
        <item x="455"/>
        <item x="325"/>
        <item x="471"/>
        <item x="270"/>
        <item x="363"/>
        <item x="368"/>
        <item x="365"/>
        <item x="74"/>
        <item x="486"/>
        <item x="435"/>
        <item x="149"/>
        <item x="10"/>
        <item x="492"/>
        <item x="312"/>
        <item x="258"/>
        <item x="487"/>
        <item x="4"/>
        <item x="428"/>
        <item x="86"/>
        <item x="177"/>
        <item x="447"/>
        <item x="58"/>
        <item x="1"/>
        <item x="176"/>
        <item x="121"/>
        <item x="178"/>
        <item x="315"/>
        <item x="502"/>
        <item x="9"/>
        <item x="399"/>
        <item x="52"/>
        <item x="294"/>
        <item x="2"/>
        <item x="506"/>
        <item x="489"/>
        <item x="424"/>
        <item x="260"/>
        <item x="443"/>
        <item x="156"/>
        <item x="349"/>
        <item x="153"/>
        <item x="503"/>
        <item x="137"/>
        <item x="310"/>
        <item x="139"/>
        <item x="262"/>
        <item x="98"/>
        <item x="193"/>
        <item x="446"/>
        <item x="314"/>
        <item x="316"/>
        <item x="159"/>
        <item x="271"/>
        <item x="167"/>
        <item x="476"/>
        <item x="29"/>
        <item x="306"/>
        <item x="419"/>
        <item x="140"/>
        <item x="0"/>
        <item x="126"/>
        <item x="82"/>
        <item x="505"/>
        <item x="404"/>
        <item x="97"/>
        <item x="77"/>
        <item x="43"/>
        <item x="434"/>
        <item x="169"/>
        <item x="263"/>
        <item x="421"/>
        <item x="261"/>
        <item x="45"/>
        <item x="319"/>
        <item x="493"/>
        <item x="441"/>
        <item x="272"/>
        <item x="350"/>
        <item x="24"/>
        <item x="181"/>
        <item x="497"/>
        <item x="313"/>
        <item x="268"/>
        <item x="87"/>
        <item x="437"/>
        <item x="104"/>
        <item x="254"/>
        <item x="171"/>
        <item x="309"/>
        <item x="267"/>
        <item x="78"/>
        <item x="296"/>
        <item x="145"/>
        <item x="141"/>
        <item x="5"/>
        <item x="485"/>
        <item x="448"/>
        <item x="408"/>
        <item x="54"/>
        <item x="179"/>
        <item x="144"/>
        <item x="429"/>
        <item x="479"/>
        <item x="61"/>
        <item x="440"/>
        <item x="6"/>
        <item x="496"/>
        <item x="53"/>
        <item x="71"/>
        <item x="499"/>
        <item x="89"/>
        <item x="168"/>
        <item x="166"/>
        <item x="190"/>
        <item x="25"/>
        <item x="484"/>
        <item x="229"/>
        <item x="180"/>
        <item x="311"/>
        <item x="351"/>
        <item x="186"/>
        <item x="257"/>
        <item x="495"/>
        <item x="259"/>
        <item x="88"/>
        <item x="480"/>
        <item x="138"/>
        <item x="136"/>
        <item x="302"/>
        <item x="95"/>
        <item x="488"/>
        <item x="247"/>
        <item x="147"/>
        <item x="135"/>
        <item x="445"/>
        <item x="287"/>
        <item x="122"/>
        <item x="442"/>
        <item x="188"/>
        <item x="436"/>
        <item x="142"/>
        <item x="494"/>
        <item x="444"/>
        <item x="281"/>
        <item x="301"/>
        <item x="143"/>
        <item x="463"/>
        <item x="96"/>
        <item x="175"/>
        <item x="56"/>
        <item x="299"/>
        <item x="62"/>
        <item x="214"/>
        <item x="300"/>
        <item x="264"/>
        <item x="123"/>
        <item x="185"/>
        <item x="482"/>
        <item x="14"/>
        <item x="431"/>
        <item x="304"/>
        <item x="449"/>
        <item x="508"/>
        <item x="239"/>
        <item x="430"/>
        <item x="59"/>
        <item x="3"/>
        <item x="427"/>
        <item x="293"/>
        <item x="148"/>
        <item x="292"/>
        <item x="75"/>
        <item x="79"/>
        <item x="426"/>
        <item x="265"/>
        <item x="498"/>
        <item x="269"/>
        <item x="94"/>
        <item x="432"/>
        <item x="475"/>
        <item x="57"/>
        <item x="65"/>
        <item x="277"/>
        <item x="481"/>
        <item x="8"/>
        <item x="339"/>
        <item x="146"/>
        <item x="278"/>
        <item x="504"/>
        <item x="478"/>
        <item x="73"/>
        <item x="37"/>
        <item x="80"/>
        <item x="295"/>
        <item x="438"/>
        <item x="12"/>
        <item x="17"/>
        <item x="22"/>
        <item x="26"/>
        <item x="28"/>
        <item x="507"/>
        <item x="30"/>
        <item x="35"/>
        <item x="46"/>
        <item x="63"/>
        <item x="491"/>
        <item x="76"/>
        <item x="83"/>
        <item x="91"/>
        <item x="99"/>
        <item x="108"/>
        <item x="182"/>
        <item x="222"/>
        <item x="245"/>
        <item x="255"/>
        <item x="357"/>
        <item x="420"/>
        <item x="422"/>
        <item x="423"/>
        <item x="425"/>
        <item x="433"/>
        <item x="500"/>
        <item x="510"/>
        <item x="511"/>
        <item x="371"/>
        <item x="49"/>
        <item x="72"/>
        <item x="92"/>
        <item x="127"/>
        <item x="128"/>
        <item x="129"/>
        <item x="131"/>
        <item x="132"/>
        <item x="133"/>
        <item x="191"/>
        <item x="250"/>
        <item x="266"/>
        <item x="273"/>
        <item x="274"/>
        <item x="282"/>
        <item x="283"/>
        <item x="284"/>
        <item x="285"/>
        <item x="307"/>
        <item x="7"/>
        <item x="11"/>
        <item x="13"/>
        <item x="15"/>
        <item x="16"/>
        <item x="18"/>
        <item x="19"/>
        <item x="20"/>
        <item x="21"/>
        <item x="23"/>
        <item x="483"/>
        <item x="27"/>
        <item x="31"/>
        <item x="32"/>
        <item x="33"/>
        <item x="34"/>
        <item x="36"/>
        <item x="38"/>
        <item x="39"/>
        <item x="40"/>
        <item x="41"/>
        <item x="42"/>
        <item x="44"/>
        <item x="47"/>
        <item x="48"/>
        <item x="50"/>
        <item x="51"/>
        <item x="55"/>
        <item x="64"/>
        <item x="66"/>
        <item x="67"/>
        <item x="68"/>
        <item x="69"/>
        <item x="70"/>
        <item x="81"/>
        <item x="84"/>
        <item x="85"/>
        <item x="90"/>
        <item x="93"/>
        <item x="100"/>
        <item x="101"/>
        <item x="102"/>
        <item x="103"/>
        <item x="105"/>
        <item x="106"/>
        <item x="107"/>
        <item x="109"/>
        <item x="110"/>
        <item x="111"/>
        <item x="112"/>
        <item x="113"/>
        <item x="114"/>
        <item x="115"/>
        <item x="116"/>
        <item x="117"/>
        <item x="118"/>
        <item x="119"/>
        <item x="120"/>
        <item x="124"/>
        <item x="125"/>
        <item x="130"/>
        <item x="134"/>
        <item x="150"/>
        <item x="151"/>
        <item x="152"/>
        <item x="154"/>
        <item x="155"/>
        <item x="157"/>
        <item x="158"/>
        <item x="160"/>
        <item x="161"/>
        <item x="162"/>
        <item x="163"/>
        <item x="164"/>
        <item x="165"/>
        <item x="170"/>
        <item x="172"/>
        <item x="173"/>
        <item x="174"/>
        <item x="183"/>
        <item x="184"/>
        <item x="187"/>
        <item x="189"/>
        <item x="192"/>
        <item x="194"/>
        <item x="195"/>
        <item x="196"/>
        <item x="197"/>
        <item x="198"/>
        <item x="202"/>
        <item x="203"/>
        <item x="204"/>
        <item x="206"/>
        <item x="208"/>
        <item x="211"/>
        <item x="212"/>
        <item x="216"/>
        <item x="217"/>
        <item x="218"/>
        <item x="219"/>
        <item x="221"/>
        <item x="223"/>
        <item x="224"/>
        <item x="225"/>
        <item x="226"/>
        <item x="227"/>
        <item x="231"/>
        <item x="233"/>
        <item x="234"/>
        <item x="235"/>
        <item x="236"/>
        <item x="237"/>
        <item x="240"/>
        <item x="241"/>
        <item x="242"/>
        <item x="243"/>
        <item x="244"/>
        <item x="246"/>
        <item x="317"/>
        <item x="318"/>
        <item x="321"/>
        <item x="322"/>
        <item x="323"/>
        <item x="326"/>
        <item x="327"/>
        <item x="328"/>
        <item x="329"/>
        <item x="330"/>
        <item x="331"/>
        <item x="332"/>
        <item x="333"/>
        <item x="334"/>
        <item x="335"/>
        <item x="338"/>
        <item x="340"/>
        <item x="342"/>
        <item x="343"/>
        <item x="344"/>
        <item x="345"/>
        <item x="346"/>
        <item x="347"/>
        <item x="348"/>
        <item x="352"/>
        <item x="353"/>
        <item x="354"/>
        <item x="355"/>
        <item x="359"/>
        <item x="360"/>
        <item x="361"/>
        <item x="362"/>
        <item x="364"/>
        <item x="366"/>
        <item x="369"/>
        <item x="370"/>
        <item x="372"/>
        <item x="373"/>
        <item x="374"/>
        <item x="375"/>
        <item x="377"/>
        <item x="378"/>
        <item x="379"/>
        <item x="380"/>
        <item x="382"/>
        <item x="383"/>
        <item x="384"/>
        <item x="385"/>
        <item x="501"/>
        <item x="386"/>
        <item x="387"/>
        <item x="388"/>
        <item x="389"/>
        <item x="391"/>
        <item x="392"/>
        <item x="393"/>
        <item x="394"/>
        <item x="395"/>
        <item x="396"/>
        <item x="397"/>
        <item x="398"/>
        <item x="400"/>
        <item x="401"/>
        <item x="402"/>
        <item x="403"/>
        <item x="405"/>
        <item x="406"/>
        <item x="409"/>
        <item x="410"/>
        <item x="411"/>
        <item x="412"/>
        <item x="413"/>
        <item x="414"/>
        <item x="415"/>
        <item x="416"/>
        <item x="417"/>
        <item x="418"/>
        <item x="450"/>
        <item x="451"/>
        <item x="452"/>
        <item x="456"/>
        <item x="457"/>
        <item x="460"/>
        <item x="461"/>
        <item x="462"/>
        <item x="464"/>
        <item x="465"/>
        <item x="467"/>
        <item x="468"/>
        <item x="469"/>
        <item x="470"/>
        <item x="472"/>
        <item x="473"/>
        <item x="474"/>
        <item x="512"/>
      </items>
    </pivotField>
    <pivotField axis="axisPage" compact="0" outline="0" multipleItemSelectionAllowed="1" showAll="0" defaultSubtotal="0">
      <items count="3">
        <item h="1" x="1"/>
        <item x="0"/>
        <item h="1" x="2"/>
      </items>
    </pivotField>
    <pivotField axis="axisRow" compact="0" outline="0" showAll="0" defaultSubtotal="0">
      <items count="16">
        <item x="3"/>
        <item x="10"/>
        <item x="15"/>
        <item x="6"/>
        <item x="12"/>
        <item x="4"/>
        <item x="5"/>
        <item x="11"/>
        <item x="1"/>
        <item x="0"/>
        <item x="9"/>
        <item x="14"/>
        <item x="2"/>
        <item x="7"/>
        <item x="13"/>
        <item x="8"/>
      </items>
    </pivotField>
    <pivotField axis="axisRow" compact="0" outline="0" showAll="0" defaultSubtotal="0">
      <items count="318">
        <item x="9"/>
        <item x="117"/>
        <item x="104"/>
        <item x="134"/>
        <item x="75"/>
        <item x="105"/>
        <item x="119"/>
        <item x="118"/>
        <item x="108"/>
        <item x="128"/>
        <item x="269"/>
        <item x="135"/>
        <item x="146"/>
        <item x="148"/>
        <item x="147"/>
        <item x="155"/>
        <item x="159"/>
        <item x="166"/>
        <item x="160"/>
        <item x="162"/>
        <item x="174"/>
        <item x="175"/>
        <item x="167"/>
        <item x="168"/>
        <item x="59"/>
        <item x="4"/>
        <item x="97"/>
        <item x="34"/>
        <item x="25"/>
        <item x="22"/>
        <item x="56"/>
        <item x="5"/>
        <item x="21"/>
        <item x="3"/>
        <item x="74"/>
        <item x="35"/>
        <item x="11"/>
        <item x="48"/>
        <item x="71"/>
        <item x="96"/>
        <item x="203"/>
        <item x="95"/>
        <item x="98"/>
        <item x="76"/>
        <item x="77"/>
        <item x="26"/>
        <item x="68"/>
        <item x="73"/>
        <item x="78"/>
        <item x="60"/>
        <item x="57"/>
        <item x="79"/>
        <item x="80"/>
        <item x="64"/>
        <item x="47"/>
        <item x="58"/>
        <item x="62"/>
        <item x="45"/>
        <item x="84"/>
        <item x="88"/>
        <item x="19"/>
        <item x="38"/>
        <item x="50"/>
        <item x="87"/>
        <item x="82"/>
        <item x="106"/>
        <item x="107"/>
        <item x="242"/>
        <item x="120"/>
        <item x="109"/>
        <item x="281"/>
        <item x="123"/>
        <item x="282"/>
        <item x="149"/>
        <item x="161"/>
        <item x="150"/>
        <item x="144"/>
        <item x="31"/>
        <item x="116"/>
        <item x="215"/>
        <item x="170"/>
        <item x="169"/>
        <item x="81"/>
        <item x="27"/>
        <item x="100"/>
        <item x="158"/>
        <item x="154"/>
        <item x="122"/>
        <item x="136"/>
        <item x="137"/>
        <item x="204"/>
        <item x="171"/>
        <item x="179"/>
        <item x="283"/>
        <item x="306"/>
        <item x="276"/>
        <item x="36"/>
        <item x="8"/>
        <item x="29"/>
        <item x="24"/>
        <item x="23"/>
        <item x="39"/>
        <item x="61"/>
        <item x="270"/>
        <item x="262"/>
        <item x="49"/>
        <item x="301"/>
        <item x="213"/>
        <item x="99"/>
        <item x="65"/>
        <item x="302"/>
        <item x="20"/>
        <item x="6"/>
        <item x="192"/>
        <item x="193"/>
        <item x="288"/>
        <item x="63"/>
        <item x="90"/>
        <item x="250"/>
        <item x="303"/>
        <item x="176"/>
        <item x="180"/>
        <item x="172"/>
        <item x="251"/>
        <item x="143"/>
        <item x="223"/>
        <item x="102"/>
        <item x="129"/>
        <item x="7"/>
        <item x="263"/>
        <item x="181"/>
        <item x="182"/>
        <item x="173"/>
        <item x="152"/>
        <item x="252"/>
        <item x="85"/>
        <item x="72"/>
        <item x="91"/>
        <item x="89"/>
        <item x="177"/>
        <item x="37"/>
        <item x="178"/>
        <item x="145"/>
        <item x="235"/>
        <item x="28"/>
        <item x="69"/>
        <item x="54"/>
        <item x="51"/>
        <item x="66"/>
        <item x="53"/>
        <item x="1"/>
        <item x="153"/>
        <item x="18"/>
        <item x="0"/>
        <item x="32"/>
        <item x="92"/>
        <item x="12"/>
        <item x="86"/>
        <item x="114"/>
        <item x="208"/>
        <item x="183"/>
        <item x="209"/>
        <item x="243"/>
        <item x="228"/>
        <item x="253"/>
        <item x="236"/>
        <item x="237"/>
        <item x="244"/>
        <item x="16"/>
        <item x="111"/>
        <item x="113"/>
        <item x="210"/>
        <item x="195"/>
        <item x="194"/>
        <item x="186"/>
        <item x="196"/>
        <item x="185"/>
        <item x="211"/>
        <item x="184"/>
        <item x="205"/>
        <item x="254"/>
        <item x="314"/>
        <item x="238"/>
        <item x="245"/>
        <item x="239"/>
        <item x="246"/>
        <item x="313"/>
        <item x="229"/>
        <item x="216"/>
        <item x="218"/>
        <item x="224"/>
        <item x="217"/>
        <item x="225"/>
        <item x="230"/>
        <item x="307"/>
        <item x="187"/>
        <item x="295"/>
        <item x="308"/>
        <item x="17"/>
        <item x="309"/>
        <item x="296"/>
        <item x="40"/>
        <item x="52"/>
        <item x="83"/>
        <item x="110"/>
        <item x="101"/>
        <item x="112"/>
        <item x="197"/>
        <item x="219"/>
        <item x="310"/>
        <item x="297"/>
        <item x="298"/>
        <item x="191"/>
        <item x="2"/>
        <item x="30"/>
        <item x="13"/>
        <item x="46"/>
        <item x="10"/>
        <item x="93"/>
        <item x="33"/>
        <item x="121"/>
        <item x="247"/>
        <item x="256"/>
        <item x="277"/>
        <item x="278"/>
        <item x="289"/>
        <item x="292"/>
        <item x="214"/>
        <item x="130"/>
        <item x="138"/>
        <item x="163"/>
        <item x="188"/>
        <item x="189"/>
        <item x="190"/>
        <item x="199"/>
        <item x="200"/>
        <item x="201"/>
        <item x="206"/>
        <item x="207"/>
        <item x="212"/>
        <item x="220"/>
        <item x="221"/>
        <item x="222"/>
        <item x="226"/>
        <item x="234"/>
        <item x="240"/>
        <item x="255"/>
        <item x="257"/>
        <item x="142"/>
        <item x="258"/>
        <item x="264"/>
        <item x="272"/>
        <item x="273"/>
        <item x="279"/>
        <item x="280"/>
        <item x="285"/>
        <item x="291"/>
        <item x="293"/>
        <item x="299"/>
        <item x="300"/>
        <item x="304"/>
        <item x="305"/>
        <item x="311"/>
        <item x="312"/>
        <item x="67"/>
        <item x="227"/>
        <item x="165"/>
        <item x="14"/>
        <item x="15"/>
        <item x="41"/>
        <item x="42"/>
        <item x="43"/>
        <item x="44"/>
        <item x="55"/>
        <item x="103"/>
        <item x="115"/>
        <item x="124"/>
        <item x="125"/>
        <item x="126"/>
        <item x="127"/>
        <item x="131"/>
        <item x="132"/>
        <item x="133"/>
        <item x="139"/>
        <item x="140"/>
        <item x="141"/>
        <item x="151"/>
        <item x="156"/>
        <item x="157"/>
        <item x="202"/>
        <item x="164"/>
        <item x="198"/>
        <item x="231"/>
        <item x="232"/>
        <item x="233"/>
        <item x="241"/>
        <item x="248"/>
        <item x="249"/>
        <item x="259"/>
        <item x="260"/>
        <item x="261"/>
        <item x="265"/>
        <item x="266"/>
        <item x="267"/>
        <item x="268"/>
        <item x="271"/>
        <item x="274"/>
        <item x="275"/>
        <item x="284"/>
        <item x="286"/>
        <item x="287"/>
        <item x="290"/>
        <item x="294"/>
        <item x="315"/>
        <item x="316"/>
        <item x="317"/>
        <item x="70"/>
        <item x="94"/>
      </items>
    </pivotField>
    <pivotField axis="axisRow" compact="0" outline="0" showAll="0" defaultSubtotal="0">
      <items count="317">
        <item x="9"/>
        <item x="106"/>
        <item x="107"/>
        <item x="241"/>
        <item x="120"/>
        <item x="109"/>
        <item x="280"/>
        <item x="123"/>
        <item x="281"/>
        <item x="81"/>
        <item x="27"/>
        <item x="100"/>
        <item x="136"/>
        <item x="158"/>
        <item x="154"/>
        <item x="137"/>
        <item x="122"/>
        <item x="203"/>
        <item x="170"/>
        <item x="282"/>
        <item x="39"/>
        <item x="305"/>
        <item x="178"/>
        <item x="275"/>
        <item x="36"/>
        <item x="8"/>
        <item x="29"/>
        <item x="24"/>
        <item x="23"/>
        <item x="269"/>
        <item x="300"/>
        <item x="49"/>
        <item x="261"/>
        <item x="61"/>
        <item x="129"/>
        <item x="249"/>
        <item x="302"/>
        <item x="65"/>
        <item x="301"/>
        <item x="20"/>
        <item x="6"/>
        <item x="175"/>
        <item x="191"/>
        <item x="287"/>
        <item x="250"/>
        <item x="63"/>
        <item x="222"/>
        <item x="90"/>
        <item x="99"/>
        <item x="102"/>
        <item x="143"/>
        <item x="212"/>
        <item x="179"/>
        <item x="171"/>
        <item x="192"/>
        <item x="262"/>
        <item x="181"/>
        <item x="152"/>
        <item x="251"/>
        <item x="172"/>
        <item x="180"/>
        <item x="7"/>
        <item x="176"/>
        <item x="37"/>
        <item x="177"/>
        <item x="89"/>
        <item x="91"/>
        <item x="72"/>
        <item x="234"/>
        <item x="145"/>
        <item x="85"/>
        <item x="54"/>
        <item x="51"/>
        <item x="66"/>
        <item x="53"/>
        <item x="1"/>
        <item x="28"/>
        <item x="69"/>
        <item x="153"/>
        <item x="18"/>
        <item x="114"/>
        <item x="207"/>
        <item x="182"/>
        <item x="0"/>
        <item x="242"/>
        <item x="243"/>
        <item x="86"/>
        <item x="227"/>
        <item x="208"/>
        <item x="252"/>
        <item x="32"/>
        <item x="235"/>
        <item x="12"/>
        <item x="236"/>
        <item x="92"/>
        <item x="313"/>
        <item x="306"/>
        <item x="253"/>
        <item x="194"/>
        <item x="223"/>
        <item x="210"/>
        <item x="183"/>
        <item x="312"/>
        <item x="184"/>
        <item x="216"/>
        <item x="224"/>
        <item x="245"/>
        <item x="294"/>
        <item x="111"/>
        <item x="186"/>
        <item x="238"/>
        <item x="16"/>
        <item x="113"/>
        <item x="228"/>
        <item x="237"/>
        <item x="244"/>
        <item x="215"/>
        <item x="217"/>
        <item x="185"/>
        <item x="195"/>
        <item x="295"/>
        <item x="40"/>
        <item x="308"/>
        <item x="307"/>
        <item x="193"/>
        <item x="209"/>
        <item x="17"/>
        <item x="204"/>
        <item x="52"/>
        <item x="229"/>
        <item x="83"/>
        <item x="296"/>
        <item x="190"/>
        <item x="2"/>
        <item x="309"/>
        <item x="13"/>
        <item x="30"/>
        <item x="101"/>
        <item x="196"/>
        <item x="93"/>
        <item x="46"/>
        <item x="10"/>
        <item x="112"/>
        <item x="110"/>
        <item x="297"/>
        <item x="218"/>
        <item x="135"/>
        <item x="59"/>
        <item x="4"/>
        <item x="97"/>
        <item x="34"/>
        <item x="25"/>
        <item x="22"/>
        <item x="56"/>
        <item x="5"/>
        <item x="21"/>
        <item x="3"/>
        <item x="74"/>
        <item x="35"/>
        <item x="11"/>
        <item x="48"/>
        <item x="71"/>
        <item x="96"/>
        <item x="202"/>
        <item x="95"/>
        <item x="98"/>
        <item x="76"/>
        <item x="77"/>
        <item x="26"/>
        <item x="68"/>
        <item x="73"/>
        <item x="78"/>
        <item x="60"/>
        <item x="57"/>
        <item x="79"/>
        <item x="80"/>
        <item x="64"/>
        <item x="47"/>
        <item x="58"/>
        <item x="62"/>
        <item x="45"/>
        <item x="84"/>
        <item x="88"/>
        <item x="19"/>
        <item x="38"/>
        <item x="50"/>
        <item x="87"/>
        <item x="82"/>
        <item x="117"/>
        <item x="104"/>
        <item x="134"/>
        <item x="75"/>
        <item x="105"/>
        <item x="119"/>
        <item x="118"/>
        <item x="108"/>
        <item x="128"/>
        <item x="268"/>
        <item x="146"/>
        <item x="148"/>
        <item x="147"/>
        <item x="155"/>
        <item x="159"/>
        <item x="165"/>
        <item x="160"/>
        <item x="161"/>
        <item x="173"/>
        <item x="174"/>
        <item x="166"/>
        <item x="167"/>
        <item x="149"/>
        <item x="150"/>
        <item x="144"/>
        <item x="31"/>
        <item x="116"/>
        <item x="214"/>
        <item x="169"/>
        <item x="168"/>
        <item x="33"/>
        <item x="121"/>
        <item x="246"/>
        <item x="255"/>
        <item x="276"/>
        <item x="277"/>
        <item x="288"/>
        <item x="291"/>
        <item x="213"/>
        <item x="130"/>
        <item x="138"/>
        <item x="162"/>
        <item x="187"/>
        <item x="188"/>
        <item x="189"/>
        <item x="198"/>
        <item x="199"/>
        <item x="200"/>
        <item x="205"/>
        <item x="206"/>
        <item x="211"/>
        <item x="219"/>
        <item x="220"/>
        <item x="221"/>
        <item x="225"/>
        <item x="233"/>
        <item x="239"/>
        <item x="254"/>
        <item x="256"/>
        <item x="142"/>
        <item x="257"/>
        <item x="263"/>
        <item x="271"/>
        <item x="272"/>
        <item x="278"/>
        <item x="279"/>
        <item x="284"/>
        <item x="290"/>
        <item x="292"/>
        <item x="298"/>
        <item x="299"/>
        <item x="303"/>
        <item x="304"/>
        <item x="310"/>
        <item x="311"/>
        <item x="67"/>
        <item x="226"/>
        <item x="164"/>
        <item x="14"/>
        <item x="15"/>
        <item x="41"/>
        <item x="42"/>
        <item x="43"/>
        <item x="44"/>
        <item x="55"/>
        <item x="103"/>
        <item x="115"/>
        <item x="124"/>
        <item x="125"/>
        <item x="126"/>
        <item x="127"/>
        <item x="131"/>
        <item x="132"/>
        <item x="133"/>
        <item x="139"/>
        <item x="140"/>
        <item x="141"/>
        <item x="151"/>
        <item x="156"/>
        <item x="157"/>
        <item x="201"/>
        <item x="163"/>
        <item x="197"/>
        <item x="230"/>
        <item x="231"/>
        <item x="232"/>
        <item x="240"/>
        <item x="247"/>
        <item x="248"/>
        <item x="258"/>
        <item x="259"/>
        <item x="260"/>
        <item x="264"/>
        <item x="265"/>
        <item x="266"/>
        <item x="267"/>
        <item x="270"/>
        <item x="273"/>
        <item x="274"/>
        <item x="283"/>
        <item x="285"/>
        <item x="286"/>
        <item x="289"/>
        <item x="293"/>
        <item x="314"/>
        <item x="315"/>
        <item x="316"/>
        <item x="70"/>
        <item x="94"/>
      </items>
    </pivotField>
    <pivotField axis="axisRow" compact="0" outline="0" showAll="0" defaultSubtotal="0">
      <items count="32">
        <item x="7"/>
        <item x="3"/>
        <item x="15"/>
        <item x="24"/>
        <item x="6"/>
        <item x="18"/>
        <item x="25"/>
        <item x="23"/>
        <item x="4"/>
        <item x="5"/>
        <item x="28"/>
        <item x="26"/>
        <item x="17"/>
        <item x="21"/>
        <item x="14"/>
        <item x="1"/>
        <item x="0"/>
        <item x="9"/>
        <item x="12"/>
        <item x="29"/>
        <item x="13"/>
        <item x="22"/>
        <item x="2"/>
        <item x="8"/>
        <item x="30"/>
        <item x="16"/>
        <item x="31"/>
        <item x="19"/>
        <item x="27"/>
        <item x="10"/>
        <item x="11"/>
        <item x="20"/>
      </items>
    </pivotField>
    <pivotField axis="axisRow" compact="0" outline="0" showAll="0" defaultSubtotal="0">
      <items count="156">
        <item x="103"/>
        <item x="52"/>
        <item x="55"/>
        <item x="148"/>
        <item x="30"/>
        <item x="17"/>
        <item x="77"/>
        <item x="70"/>
        <item x="36"/>
        <item x="32"/>
        <item x="115"/>
        <item x="123"/>
        <item x="61"/>
        <item x="69"/>
        <item x="53"/>
        <item x="63"/>
        <item x="20"/>
        <item x="13"/>
        <item x="22"/>
        <item x="42"/>
        <item x="54"/>
        <item x="31"/>
        <item x="34"/>
        <item x="44"/>
        <item x="88"/>
        <item x="0"/>
        <item x="18"/>
        <item x="87"/>
        <item x="16"/>
        <item x="120"/>
        <item x="1"/>
        <item x="21"/>
        <item x="133"/>
        <item x="118"/>
        <item x="138"/>
        <item x="28"/>
        <item x="147"/>
        <item x="2"/>
        <item x="3"/>
        <item x="4"/>
        <item x="5"/>
        <item x="33"/>
        <item x="8"/>
        <item x="23"/>
        <item x="24"/>
        <item x="25"/>
        <item x="35"/>
        <item x="37"/>
        <item x="38"/>
        <item x="43"/>
        <item x="46"/>
        <item x="47"/>
        <item x="50"/>
        <item x="51"/>
        <item x="58"/>
        <item x="65"/>
        <item x="66"/>
        <item x="72"/>
        <item x="76"/>
        <item x="86"/>
        <item x="119"/>
        <item x="91"/>
        <item x="97"/>
        <item x="98"/>
        <item x="100"/>
        <item x="129"/>
        <item x="106"/>
        <item x="108"/>
        <item x="113"/>
        <item x="112"/>
        <item x="114"/>
        <item x="127"/>
        <item x="128"/>
        <item x="99"/>
        <item x="139"/>
        <item x="143"/>
        <item x="144"/>
        <item x="145"/>
        <item x="12"/>
        <item x="79"/>
        <item x="94"/>
        <item x="89"/>
        <item x="80"/>
        <item x="149"/>
        <item x="155"/>
        <item x="7"/>
        <item x="9"/>
        <item x="11"/>
        <item x="14"/>
        <item x="15"/>
        <item x="19"/>
        <item x="29"/>
        <item x="56"/>
        <item x="40"/>
        <item x="41"/>
        <item x="45"/>
        <item x="48"/>
        <item x="57"/>
        <item x="60"/>
        <item x="62"/>
        <item x="67"/>
        <item x="68"/>
        <item x="71"/>
        <item x="74"/>
        <item x="75"/>
        <item x="78"/>
        <item x="84"/>
        <item x="90"/>
        <item x="92"/>
        <item x="93"/>
        <item x="95"/>
        <item x="96"/>
        <item x="101"/>
        <item x="102"/>
        <item x="105"/>
        <item x="107"/>
        <item x="111"/>
        <item x="117"/>
        <item x="116"/>
        <item x="122"/>
        <item x="125"/>
        <item x="126"/>
        <item x="130"/>
        <item x="131"/>
        <item x="132"/>
        <item x="135"/>
        <item x="136"/>
        <item x="137"/>
        <item x="140"/>
        <item x="141"/>
        <item x="142"/>
        <item x="146"/>
        <item x="150"/>
        <item x="151"/>
        <item x="152"/>
        <item x="153"/>
        <item x="6"/>
        <item x="26"/>
        <item x="27"/>
        <item x="73"/>
        <item x="82"/>
        <item x="83"/>
        <item x="85"/>
        <item x="110"/>
        <item x="104"/>
        <item x="121"/>
        <item x="124"/>
        <item x="10"/>
        <item x="134"/>
        <item x="39"/>
        <item x="64"/>
        <item x="81"/>
        <item x="109"/>
        <item x="154"/>
        <item x="49"/>
        <item x="59"/>
      </items>
    </pivotField>
  </pivotFields>
  <rowFields count="14">
    <field x="26"/>
    <field x="24"/>
    <field x="34"/>
    <field x="23"/>
    <field x="4"/>
    <field x="10"/>
    <field x="29"/>
    <field x="30"/>
    <field x="32"/>
    <field x="31"/>
    <field x="35"/>
    <field x="36"/>
    <field x="37"/>
    <field x="38"/>
  </rowFields>
  <rowItems count="284">
    <i>
      <x/>
      <x v="11"/>
      <x/>
      <x v="1205"/>
      <x v="354"/>
      <x v="2"/>
      <x v="304"/>
      <x v="55"/>
      <x v="86"/>
      <x v="65"/>
      <x v="60"/>
      <x v="183"/>
      <x v="1"/>
      <x v="30"/>
    </i>
    <i r="3">
      <x v="1318"/>
      <x v="47"/>
      <x v="4"/>
      <x v="320"/>
      <x v="22"/>
      <x v="72"/>
      <x v="247"/>
      <x v="25"/>
      <x v="148"/>
      <x v="1"/>
      <x v="30"/>
    </i>
    <i r="2">
      <x v="3"/>
      <x v="1321"/>
      <x v="284"/>
      <x v="2"/>
      <x v="234"/>
      <x v="79"/>
      <x v="240"/>
      <x v="457"/>
      <x v="97"/>
      <x v="25"/>
      <x v="4"/>
      <x v="30"/>
    </i>
    <i r="2">
      <x v="5"/>
      <x v="4"/>
      <x v="91"/>
      <x v="2"/>
      <x v="234"/>
      <x v="79"/>
      <x v="161"/>
      <x v="312"/>
      <x v="112"/>
      <x v="40"/>
      <x v="8"/>
      <x v="30"/>
    </i>
    <i r="2">
      <x v="8"/>
      <x v="1167"/>
      <x v="566"/>
      <x v="9"/>
      <x v="281"/>
      <x v="22"/>
      <x v="326"/>
      <x v="333"/>
      <x v="152"/>
      <x v="79"/>
      <x v="14"/>
      <x v="30"/>
    </i>
    <i r="3">
      <x v="1251"/>
      <x v="206"/>
      <x v="6"/>
      <x v="322"/>
      <x v="22"/>
      <x v="78"/>
      <x v="289"/>
      <x v="150"/>
      <x v="75"/>
      <x v="15"/>
      <x v="30"/>
    </i>
    <i r="2">
      <x v="9"/>
      <x v="319"/>
      <x v="334"/>
      <x v="9"/>
      <x v="188"/>
      <x v="136"/>
      <x v="134"/>
      <x v="405"/>
      <x v="156"/>
      <x v="92"/>
      <x v="17"/>
      <x v="30"/>
    </i>
    <i r="3">
      <x v="868"/>
      <x v="489"/>
      <x v="9"/>
      <x v="190"/>
      <x v="136"/>
      <x v="115"/>
      <x v="370"/>
      <x v="153"/>
      <x v="83"/>
      <x v="16"/>
      <x v="25"/>
    </i>
    <i r="2">
      <x v="10"/>
      <x v="190"/>
      <x v="245"/>
      <x v="6"/>
      <x v="187"/>
      <x v="136"/>
      <x v="128"/>
      <x v="323"/>
      <x v="168"/>
      <x v="111"/>
      <x v="18"/>
      <x v="25"/>
    </i>
    <i r="3">
      <x v="885"/>
      <x v="740"/>
      <x v="9"/>
      <x v="281"/>
      <x v="22"/>
      <x v="324"/>
      <x v="298"/>
      <x v="198"/>
      <x v="126"/>
      <x v="20"/>
      <x v="17"/>
    </i>
    <i r="2">
      <x v="12"/>
      <x v="717"/>
      <x v="291"/>
      <x v="9"/>
      <x v="188"/>
      <x v="136"/>
      <x v="170"/>
      <x v="410"/>
      <x v="215"/>
      <x v="135"/>
      <x v="22"/>
      <x v="30"/>
    </i>
    <i r="3">
      <x v="1316"/>
      <x v="26"/>
      <x v="3"/>
      <x v="320"/>
      <x v="22"/>
      <x v="88"/>
      <x v="310"/>
      <x v="213"/>
      <x v="133"/>
      <x v="22"/>
      <x v="25"/>
    </i>
    <i r="3">
      <x v="1324"/>
      <x v="296"/>
      <x v="6"/>
      <x v="322"/>
      <x v="22"/>
      <x v="214"/>
      <x v="368"/>
      <x v="217"/>
      <x v="141"/>
      <x v="23"/>
      <x v="30"/>
    </i>
    <i r="2">
      <x v="15"/>
      <x v="1326"/>
      <x v="84"/>
      <x v="6"/>
      <x v="215"/>
      <x v="149"/>
      <x v="111"/>
      <x v="436"/>
      <x v="267"/>
      <x v="266"/>
      <x v="29"/>
      <x v="136"/>
    </i>
    <i r="3">
      <x v="1328"/>
      <x v="612"/>
      <x v="7"/>
      <x v="226"/>
      <x v="125"/>
      <x v="122"/>
      <x v="404"/>
      <x v="268"/>
      <x v="267"/>
      <x v="30"/>
      <x v="147"/>
    </i>
    <i r="1">
      <x v="12"/>
      <x/>
      <x v="19"/>
      <x v="54"/>
      <x v="4"/>
      <x v="219"/>
      <x v="92"/>
      <x v="327"/>
      <x v="418"/>
      <x v="29"/>
      <x v="152"/>
      <x v="1"/>
      <x v="5"/>
    </i>
    <i r="3">
      <x v="452"/>
      <x v="133"/>
      <x v="4"/>
      <x v="265"/>
      <x v="30"/>
      <x v="77"/>
      <x v="407"/>
      <x v="28"/>
      <x v="151"/>
      <x v="1"/>
      <x v="5"/>
    </i>
    <i r="3">
      <x v="622"/>
      <x v="51"/>
      <x v="4"/>
      <x v="222"/>
      <x v="92"/>
      <x v="154"/>
      <x v="356"/>
      <x v="32"/>
      <x v="155"/>
      <x v="1"/>
      <x v="5"/>
    </i>
    <i r="3">
      <x v="1094"/>
      <x v="36"/>
      <x v="4"/>
      <x v="265"/>
      <x v="30"/>
      <x v="221"/>
      <x v="366"/>
      <x v="45"/>
      <x v="168"/>
      <x v="1"/>
      <x v="5"/>
    </i>
    <i r="2">
      <x v="1"/>
      <x v="506"/>
      <x v="456"/>
      <x v="6"/>
      <x v="265"/>
      <x v="129"/>
      <x v="333"/>
      <x v="400"/>
      <x v="77"/>
      <x v="213"/>
      <x v="2"/>
      <x v="16"/>
    </i>
    <i r="2">
      <x v="5"/>
      <x v="1331"/>
      <x v="229"/>
      <x v="9"/>
      <x v="258"/>
      <x v="30"/>
      <x v="163"/>
      <x v="458"/>
      <x v="111"/>
      <x v="39"/>
      <x v="8"/>
      <x v="28"/>
    </i>
    <i r="2">
      <x v="9"/>
      <x v="1005"/>
      <x v="497"/>
      <x v="9"/>
      <x v="265"/>
      <x v="125"/>
      <x v="164"/>
      <x v="248"/>
      <x v="154"/>
      <x v="90"/>
      <x v="16"/>
      <x v="26"/>
    </i>
    <i r="2">
      <x v="12"/>
      <x v="23"/>
      <x v="365"/>
      <x v="9"/>
      <x v="265"/>
      <x v="173"/>
      <x v="237"/>
      <x v="411"/>
      <x v="214"/>
      <x v="136"/>
      <x v="22"/>
      <x v="26"/>
    </i>
    <i r="1">
      <x v="13"/>
      <x/>
      <x v="1310"/>
      <x v="43"/>
      <x v="3"/>
      <x v="320"/>
      <x v="22"/>
      <x v="63"/>
      <x v="228"/>
      <x v="27"/>
      <x v="150"/>
      <x v="1"/>
      <x v="18"/>
    </i>
    <i r="3">
      <x v="1338"/>
      <x v="49"/>
      <x v="4"/>
      <x v="312"/>
      <x v="165"/>
      <x v="227"/>
      <x v="288"/>
      <x v="35"/>
      <x v="158"/>
      <x v="1"/>
      <x v="18"/>
    </i>
    <i r="3">
      <x v="1341"/>
      <x v="336"/>
      <x v="2"/>
      <x v="322"/>
      <x v="22"/>
      <x v="228"/>
      <x v="252"/>
      <x v="61"/>
      <x v="184"/>
      <x v="1"/>
      <x v="18"/>
    </i>
    <i r="2">
      <x v="3"/>
      <x v="1340"/>
      <x v="185"/>
      <x v="2"/>
      <x v="187"/>
      <x v="198"/>
      <x v="121"/>
      <x v="403"/>
      <x v="96"/>
      <x v="24"/>
      <x v="4"/>
      <x v="18"/>
    </i>
    <i r="3">
      <x v="1940"/>
      <x v="232"/>
      <x v="9"/>
      <x v="234"/>
      <x v="79"/>
      <x v="334"/>
      <x v="255"/>
      <x v="101"/>
      <x v="20"/>
      <x v="4"/>
      <x v="18"/>
    </i>
    <i r="2">
      <x v="7"/>
      <x v="685"/>
      <x v="509"/>
      <x v="4"/>
      <x v="273"/>
      <x v="120"/>
      <x v="146"/>
      <x v="478"/>
      <x v="140"/>
      <x v="63"/>
      <x v="12"/>
      <x v="18"/>
    </i>
    <i r="2">
      <x v="10"/>
      <x v="1343"/>
      <x v="447"/>
      <x v="9"/>
      <x v="234"/>
      <x v="79"/>
      <x v="117"/>
      <x v="321"/>
      <x v="201"/>
      <x v="121"/>
      <x v="20"/>
      <x v="17"/>
    </i>
    <i r="2">
      <x v="15"/>
      <x v="38"/>
      <x v="765"/>
      <x v="7"/>
      <x v="277"/>
      <x v="22"/>
      <x v="166"/>
      <x v="439"/>
      <x v="272"/>
      <x v="271"/>
      <x v="29"/>
      <x v="35"/>
    </i>
    <i r="3">
      <x v="1344"/>
      <x v="726"/>
      <x v="10"/>
      <x v="278"/>
      <x v="34"/>
      <x v="74"/>
      <x v="377"/>
      <x v="269"/>
      <x v="268"/>
      <x v="29"/>
      <x v="137"/>
    </i>
    <i r="3">
      <x v="1345"/>
      <x v="713"/>
      <x v="10"/>
      <x v="167"/>
      <x v="129"/>
      <x v="139"/>
      <x v="420"/>
      <x v="270"/>
      <x v="269"/>
      <x v="29"/>
      <x v="138"/>
    </i>
    <i r="3">
      <x v="1346"/>
      <x v="641"/>
      <x v="10"/>
      <x v="261"/>
      <x v="24"/>
      <x v="180"/>
      <x v="406"/>
      <x v="271"/>
      <x v="270"/>
      <x v="29"/>
      <x v="35"/>
    </i>
    <i r="1">
      <x v="14"/>
      <x/>
      <x v="1230"/>
      <x v="330"/>
      <x v="4"/>
      <x v="287"/>
      <x v="136"/>
      <x v="233"/>
      <x v="373"/>
      <x v="57"/>
      <x v="180"/>
      <x v="1"/>
      <x v="21"/>
    </i>
    <i r="3">
      <x v="1242"/>
      <x v="461"/>
      <x v="6"/>
      <x v="288"/>
      <x v="55"/>
      <x v="342"/>
      <x v="332"/>
      <x v="62"/>
      <x v="185"/>
      <x v="1"/>
      <x v="22"/>
    </i>
    <i r="3">
      <x v="1348"/>
      <x v="210"/>
      <x v="2"/>
      <x v="194"/>
      <x v="198"/>
      <x v="203"/>
      <x v="414"/>
      <x v="54"/>
      <x v="177"/>
      <x v="1"/>
      <x v="9"/>
    </i>
    <i r="3">
      <x v="1349"/>
      <x v="64"/>
      <x v="2"/>
      <x v="222"/>
      <x v="121"/>
      <x v="120"/>
      <x v="328"/>
      <x v="37"/>
      <x v="160"/>
      <x v="1"/>
      <x v="9"/>
    </i>
    <i r="2">
      <x v="4"/>
      <x v="1350"/>
      <x v="67"/>
      <x v="2"/>
      <x v="187"/>
      <x v="198"/>
      <x v="102"/>
      <x v="378"/>
      <x v="105"/>
      <x v="31"/>
      <x v="5"/>
      <x v="9"/>
    </i>
    <i r="2">
      <x v="8"/>
      <x v="365"/>
      <x v="505"/>
      <x v="9"/>
      <x v="180"/>
      <x v="22"/>
      <x v="211"/>
      <x v="471"/>
      <x v="146"/>
      <x v="71"/>
      <x v="15"/>
      <x v="9"/>
    </i>
    <i r="3">
      <x v="1040"/>
      <x v="321"/>
      <x v="6"/>
      <x v="187"/>
      <x v="198"/>
      <x v="192"/>
      <x v="387"/>
      <x v="149"/>
      <x v="74"/>
      <x v="15"/>
      <x v="9"/>
    </i>
    <i r="3">
      <x v="1351"/>
      <x v="237"/>
      <x v="9"/>
      <x v="187"/>
      <x v="198"/>
      <x v="141"/>
      <x v="295"/>
      <x v="147"/>
      <x v="72"/>
      <x v="15"/>
      <x v="9"/>
    </i>
    <i r="2">
      <x v="10"/>
      <x v="1355"/>
      <x v="575"/>
      <x v="6"/>
      <x v="304"/>
      <x v="120"/>
      <x v="80"/>
      <x v="438"/>
      <x v="202"/>
      <x v="128"/>
      <x v="20"/>
      <x v="8"/>
    </i>
    <i r="2">
      <x v="12"/>
      <x v="1347"/>
      <x v="72"/>
      <x v="4"/>
      <x v="314"/>
      <x v="22"/>
      <x v="185"/>
      <x v="391"/>
      <x v="216"/>
      <x v="140"/>
      <x v="23"/>
      <x v="9"/>
    </i>
    <i r="2">
      <x v="15"/>
      <x v="1190"/>
      <x v="718"/>
      <x v="7"/>
      <x v="217"/>
      <x v="129"/>
      <x v="116"/>
      <x v="423"/>
      <x v="273"/>
      <x v="272"/>
      <x v="30"/>
      <x v="149"/>
    </i>
    <i r="1">
      <x v="15"/>
      <x/>
      <x v="11"/>
      <x v="288"/>
      <x v="9"/>
      <x v="190"/>
      <x v="136"/>
      <x v="364"/>
      <x v="335"/>
      <x v="46"/>
      <x v="169"/>
      <x v="1"/>
      <x v="30"/>
    </i>
    <i r="3">
      <x v="674"/>
      <x v="289"/>
      <x v="2"/>
      <x v="222"/>
      <x v="195"/>
      <x v="201"/>
      <x v="357"/>
      <x v="53"/>
      <x v="176"/>
      <x v="1"/>
      <x v="21"/>
    </i>
    <i r="3">
      <x v="1217"/>
      <x v="258"/>
      <x v="2"/>
      <x v="321"/>
      <x v="165"/>
      <x v="189"/>
      <x v="290"/>
      <x v="30"/>
      <x v="153"/>
      <x v="1"/>
      <x v="5"/>
    </i>
    <i r="3">
      <x v="1357"/>
      <x v="203"/>
      <x v="2"/>
      <x v="313"/>
      <x v="22"/>
      <x v="183"/>
      <x v="401"/>
      <x v="50"/>
      <x v="173"/>
      <x v="1"/>
      <x v="22"/>
    </i>
    <i r="3">
      <x v="1358"/>
      <x v="326"/>
      <x v="2"/>
      <x v="314"/>
      <x v="22"/>
      <x v="98"/>
      <x v="473"/>
      <x v="55"/>
      <x v="178"/>
      <x v="1"/>
      <x v="21"/>
    </i>
    <i r="3">
      <x v="1359"/>
      <x v="3"/>
      <x v="3"/>
      <x v="320"/>
      <x v="22"/>
      <x v="182"/>
      <x v="454"/>
      <x v="24"/>
      <x v="147"/>
      <x v="1"/>
      <x v="21"/>
    </i>
    <i r="3">
      <x v="1360"/>
      <x v="146"/>
      <x v="4"/>
      <x v="187"/>
      <x v="136"/>
      <x v="100"/>
      <x v="275"/>
      <x v="49"/>
      <x v="172"/>
      <x v="1"/>
      <x v="21"/>
    </i>
    <i r="3">
      <x v="1362"/>
      <x v="160"/>
      <x v="2"/>
      <x v="220"/>
      <x v="101"/>
      <x v="149"/>
      <x v="271"/>
      <x v="56"/>
      <x v="179"/>
      <x v="1"/>
      <x v="5"/>
    </i>
    <i r="2">
      <x v="4"/>
      <x v="1361"/>
      <x v="158"/>
      <x v="4"/>
      <x v="187"/>
      <x v="198"/>
      <x v="114"/>
      <x v="217"/>
      <x v="102"/>
      <x v="33"/>
      <x v="5"/>
      <x v="21"/>
    </i>
    <i r="2">
      <x v="5"/>
      <x v="1234"/>
      <x v="56"/>
      <x v="2"/>
      <x v="320"/>
      <x v="22"/>
      <x v="156"/>
      <x v="421"/>
      <x v="109"/>
      <x v="37"/>
      <x v="8"/>
      <x v="21"/>
    </i>
    <i r="2">
      <x v="7"/>
      <x v="416"/>
      <x v="211"/>
      <x v="9"/>
      <x v="187"/>
      <x v="198"/>
      <x v="242"/>
      <x v="215"/>
      <x v="148"/>
      <x v="73"/>
      <x v="15"/>
      <x v="23"/>
    </i>
    <i r="2">
      <x v="8"/>
      <x v="1942"/>
      <x v="382"/>
      <x v="4"/>
      <x v="291"/>
      <x v="15"/>
      <x v="96"/>
      <x v="120"/>
      <x v="145"/>
      <x v="77"/>
      <x v="14"/>
      <x v="9"/>
    </i>
    <i r="2">
      <x v="14"/>
      <x v="1941"/>
      <x v="728"/>
      <x v="10"/>
      <x v="192"/>
      <x v="136"/>
      <x v="362"/>
      <x v="464"/>
      <x v="264"/>
      <x v="263"/>
      <x v="27"/>
      <x v="23"/>
    </i>
    <i r="1">
      <x v="16"/>
      <x/>
      <x v="375"/>
      <x v="912"/>
      <x v="9"/>
      <x v="179"/>
      <x v="184"/>
      <x v="377"/>
      <x v="220"/>
      <x v="63"/>
      <x v="186"/>
      <x v="1"/>
      <x v="5"/>
    </i>
    <i r="3">
      <x v="388"/>
      <x v="184"/>
      <x v="2"/>
      <x v="155"/>
      <x v="184"/>
      <x v="109"/>
      <x v="315"/>
      <x v="64"/>
      <x v="187"/>
      <x v="1"/>
      <x v="5"/>
    </i>
    <i r="3">
      <x v="603"/>
      <x v="46"/>
      <x v="4"/>
      <x v="225"/>
      <x v="93"/>
      <x v="107"/>
      <x v="354"/>
      <x v="4"/>
      <x v="191"/>
      <x v="1"/>
      <x v="23"/>
    </i>
    <i r="3">
      <x v="773"/>
      <x v="79"/>
      <x v="2"/>
      <x v="198"/>
      <x v="22"/>
      <x v="373"/>
      <x v="308"/>
      <x v="52"/>
      <x v="175"/>
      <x v="1"/>
      <x v="5"/>
    </i>
    <i r="3">
      <x v="1154"/>
      <x v="262"/>
      <x v="9"/>
      <x v="283"/>
      <x v="18"/>
      <x v="378"/>
      <x v="389"/>
      <x v="59"/>
      <x v="182"/>
      <x v="1"/>
      <x v="5"/>
    </i>
    <i r="3">
      <x v="1164"/>
      <x v="202"/>
      <x v="6"/>
      <x v="180"/>
      <x v="22"/>
      <x v="94"/>
      <x v="327"/>
      <x v="136"/>
      <x v="67"/>
      <x v="13"/>
      <x v="9"/>
    </i>
    <i r="3">
      <x v="1266"/>
      <x v="82"/>
      <x v="2"/>
      <x v="216"/>
      <x v="75"/>
      <x v="371"/>
      <x v="433"/>
      <x v="48"/>
      <x v="171"/>
      <x v="1"/>
      <x v="5"/>
    </i>
    <i r="3">
      <x v="1270"/>
      <x v="45"/>
      <x v="4"/>
      <x v="215"/>
      <x v="75"/>
      <x v="369"/>
      <x v="324"/>
      <x v="43"/>
      <x v="166"/>
      <x v="1"/>
      <x v="5"/>
    </i>
    <i r="3">
      <x v="1286"/>
      <x v="77"/>
      <x v="4"/>
      <x v="199"/>
      <x v="22"/>
      <x v="367"/>
      <x v="300"/>
      <x v="47"/>
      <x v="170"/>
      <x v="1"/>
      <x v="5"/>
    </i>
    <i r="3">
      <x v="1315"/>
      <x v="18"/>
      <x v="3"/>
      <x v="294"/>
      <x v="22"/>
      <x v="368"/>
      <x v="256"/>
      <x v="34"/>
      <x v="157"/>
      <x v="1"/>
      <x v="5"/>
    </i>
    <i r="3">
      <x v="1943"/>
      <x v="97"/>
      <x v="4"/>
      <x v="198"/>
      <x v="22"/>
      <x v="366"/>
      <x v="395"/>
      <x v="38"/>
      <x v="161"/>
      <x v="1"/>
      <x v="5"/>
    </i>
    <i r="3">
      <x v="1944"/>
      <x v="183"/>
      <x v="9"/>
      <x v="360"/>
      <x v="172"/>
      <x v="375"/>
      <x v="430"/>
      <x v="58"/>
      <x v="181"/>
      <x v="1"/>
      <x v="5"/>
    </i>
    <i r="2">
      <x v="1"/>
      <x v="6"/>
      <x v="94"/>
      <x v="2"/>
      <x v="198"/>
      <x v="22"/>
      <x v="374"/>
      <x v="408"/>
      <x v="82"/>
      <x v="9"/>
      <x v="2"/>
      <x v="5"/>
    </i>
    <i r="2">
      <x v="5"/>
      <x v="1068"/>
      <x v="111"/>
      <x v="10"/>
      <x v="179"/>
      <x v="184"/>
      <x v="79"/>
      <x v="336"/>
      <x v="117"/>
      <x v="47"/>
      <x v="8"/>
      <x v="2"/>
    </i>
    <i r="3">
      <x v="1245"/>
      <x v="913"/>
      <x v="6"/>
      <x v="303"/>
      <x v="22"/>
      <x v="380"/>
      <x v="447"/>
      <x v="317"/>
      <x v="316"/>
      <x v="7"/>
      <x v="155"/>
    </i>
    <i r="2">
      <x v="7"/>
      <x v="484"/>
      <x v="181"/>
      <x v="6"/>
      <x v="187"/>
      <x v="198"/>
      <x v="204"/>
      <x v="455"/>
      <x v="138"/>
      <x v="65"/>
      <x v="13"/>
      <x v="20"/>
    </i>
    <i r="3">
      <x v="618"/>
      <x v="98"/>
      <x v="9"/>
      <x v="217"/>
      <x v="22"/>
      <x v="143"/>
      <x v="424"/>
      <x v="135"/>
      <x v="70"/>
      <x v="12"/>
      <x v="14"/>
    </i>
    <i r="3">
      <x v="1013"/>
      <x v="425"/>
      <x v="10"/>
      <x v="234"/>
      <x v="79"/>
      <x v="75"/>
      <x v="359"/>
      <x v="137"/>
      <x v="66"/>
      <x v="13"/>
      <x v="17"/>
    </i>
    <i r="2">
      <x v="9"/>
      <x v="420"/>
      <x v="71"/>
      <x v="9"/>
      <x v="234"/>
      <x v="79"/>
      <x v="376"/>
      <x v="386"/>
      <x v="157"/>
      <x v="86"/>
      <x v="17"/>
      <x v="17"/>
    </i>
    <i r="3">
      <x v="1113"/>
      <x v="547"/>
      <x v="10"/>
      <x v="234"/>
      <x v="79"/>
      <x v="81"/>
      <x v="260"/>
      <x v="155"/>
      <x v="94"/>
      <x v="16"/>
      <x v="17"/>
    </i>
    <i r="2">
      <x v="11"/>
      <x v="549"/>
      <x v="115"/>
      <x v="6"/>
      <x v="156"/>
      <x v="172"/>
      <x v="124"/>
      <x v="385"/>
      <x v="203"/>
      <x v="130"/>
      <x v="21"/>
      <x v="1"/>
    </i>
    <i r="2">
      <x v="12"/>
      <x v="1945"/>
      <x v="290"/>
      <x v="10"/>
      <x v="234"/>
      <x v="79"/>
      <x v="135"/>
      <x v="468"/>
      <x v="218"/>
      <x v="139"/>
      <x v="23"/>
      <x v="17"/>
    </i>
    <i r="1">
      <x v="17"/>
      <x/>
      <x v="1227"/>
      <x v="74"/>
      <x v="4"/>
      <x v="287"/>
      <x v="136"/>
      <x v="382"/>
      <x v="477"/>
      <x v="42"/>
      <x v="165"/>
      <x v="1"/>
      <x v="5"/>
    </i>
    <i r="3">
      <x v="1233"/>
      <x v="96"/>
      <x v="4"/>
      <x v="287"/>
      <x v="136"/>
      <x v="176"/>
      <x v="341"/>
      <x v="39"/>
      <x v="162"/>
      <x v="1"/>
      <x v="18"/>
    </i>
    <i r="3">
      <x v="1312"/>
      <x v="192"/>
      <x v="3"/>
      <x v="297"/>
      <x v="136"/>
      <x v="212"/>
      <x v="392"/>
      <x v="41"/>
      <x v="164"/>
      <x v="1"/>
      <x v="21"/>
    </i>
    <i r="3">
      <x v="1313"/>
      <x v="4"/>
      <x v="3"/>
      <x v="302"/>
      <x v="22"/>
      <x v="381"/>
      <x v="285"/>
      <x v="26"/>
      <x v="149"/>
      <x v="1"/>
      <x v="5"/>
    </i>
    <i r="2">
      <x v="5"/>
      <x v="1244"/>
      <x v="313"/>
      <x v="9"/>
      <x v="299"/>
      <x v="22"/>
      <x v="169"/>
      <x v="286"/>
      <x v="108"/>
      <x v="48"/>
      <x v="8"/>
      <x v="12"/>
    </i>
    <i>
      <x v="1"/>
      <x v="1"/>
      <x v="1"/>
      <x v="1247"/>
      <x v="369"/>
      <x v="2"/>
      <x v="296"/>
      <x v="22"/>
      <x v="383"/>
      <x v="145"/>
      <x v="84"/>
      <x v="11"/>
      <x v="2"/>
      <x v="30"/>
    </i>
    <i r="2">
      <x v="5"/>
      <x v="1857"/>
      <x v="534"/>
      <x v="9"/>
      <x v="269"/>
      <x v="27"/>
      <x v="384"/>
      <x v="57"/>
      <x v="126"/>
      <x v="49"/>
      <x v="8"/>
      <x v="26"/>
    </i>
    <i r="2">
      <x v="12"/>
      <x v="987"/>
      <x v="462"/>
      <x v="9"/>
      <x v="265"/>
      <x v="120"/>
      <x v="103"/>
      <x v="487"/>
      <x v="205"/>
      <x v="137"/>
      <x v="23"/>
      <x v="15"/>
    </i>
    <i r="2">
      <x v="15"/>
      <x v="204"/>
      <x v="759"/>
      <x v="10"/>
      <x v="258"/>
      <x v="24"/>
      <x v="385"/>
      <x v="4"/>
      <x v="274"/>
      <x v="273"/>
      <x v="30"/>
      <x v="150"/>
    </i>
    <i r="1">
      <x v="2"/>
      <x/>
      <x v="1074"/>
      <x v="157"/>
      <x v="2"/>
      <x v="191"/>
      <x v="127"/>
      <x v="391"/>
      <x v="86"/>
      <x v="8"/>
      <x v="195"/>
      <x v="1"/>
      <x v="13"/>
    </i>
    <i r="2">
      <x v="1"/>
      <x v="732"/>
      <x v="477"/>
      <x v="6"/>
      <x v="272"/>
      <x v="35"/>
      <x v="15"/>
      <x v="488"/>
      <x v="69"/>
      <x v="5"/>
      <x v="2"/>
      <x v="18"/>
    </i>
    <i r="3">
      <x v="1011"/>
      <x v="219"/>
      <x v="2"/>
      <x v="206"/>
      <x v="27"/>
      <x v="390"/>
      <x v="82"/>
      <x v="66"/>
      <x v="2"/>
      <x v="2"/>
      <x v="18"/>
    </i>
    <i r="3">
      <x v="1259"/>
      <x v="70"/>
      <x v="4"/>
      <x v="274"/>
      <x v="120"/>
      <x v="389"/>
      <x v="32"/>
      <x v="65"/>
      <x v="1"/>
      <x v="2"/>
      <x v="18"/>
    </i>
    <i r="2">
      <x v="9"/>
      <x v="1477"/>
      <x v="371"/>
      <x v="9"/>
      <x v="305"/>
      <x v="120"/>
      <x v="2"/>
      <x v="36"/>
      <x v="158"/>
      <x v="80"/>
      <x v="16"/>
      <x v="18"/>
    </i>
    <i r="2">
      <x v="10"/>
      <x v="310"/>
      <x v="467"/>
      <x v="9"/>
      <x v="273"/>
      <x v="120"/>
      <x v="28"/>
      <x v="490"/>
      <x v="170"/>
      <x v="112"/>
      <x v="18"/>
      <x v="18"/>
    </i>
    <i r="3">
      <x v="655"/>
      <x v="429"/>
      <x v="6"/>
      <x v="273"/>
      <x v="120"/>
      <x v="25"/>
      <x v="489"/>
      <x v="169"/>
      <x v="108"/>
      <x v="18"/>
      <x v="18"/>
    </i>
    <i r="2">
      <x v="12"/>
      <x v="780"/>
      <x v="443"/>
      <x v="9"/>
      <x v="273"/>
      <x v="120"/>
      <x v="392"/>
      <x v="182"/>
      <x v="204"/>
      <x v="143"/>
      <x v="23"/>
      <x v="18"/>
    </i>
    <i r="3">
      <x v="1476"/>
      <x v="502"/>
      <x v="9"/>
      <x v="273"/>
      <x v="120"/>
      <x v="393"/>
      <x v="119"/>
      <x v="206"/>
      <x v="142"/>
      <x v="23"/>
      <x v="18"/>
    </i>
    <i r="2">
      <x v="15"/>
      <x v="1478"/>
      <x v="748"/>
      <x v="10"/>
      <x v="200"/>
      <x v="129"/>
      <x v="394"/>
      <x v="148"/>
      <x v="275"/>
      <x v="274"/>
      <x v="29"/>
      <x v="35"/>
    </i>
    <i r="1">
      <x v="3"/>
      <x/>
      <x v="1307"/>
      <x v="34"/>
      <x v="2"/>
      <x v="244"/>
      <x v="120"/>
      <x v="8"/>
      <x v="178"/>
      <x v="6"/>
      <x v="193"/>
      <x v="1"/>
      <x v="9"/>
    </i>
    <i r="3">
      <x v="1479"/>
      <x v="89"/>
      <x v="4"/>
      <x v="241"/>
      <x v="120"/>
      <x v="12"/>
      <x v="225"/>
      <x v="1"/>
      <x v="188"/>
      <x v="1"/>
      <x v="8"/>
    </i>
    <i r="3">
      <x v="1971"/>
      <x v="99"/>
      <x v="4"/>
      <x v="170"/>
      <x v="120"/>
      <x v="208"/>
      <x v="350"/>
      <x v="7"/>
      <x v="194"/>
      <x v="1"/>
      <x v="8"/>
    </i>
    <i r="2">
      <x v="1"/>
      <x v="771"/>
      <x v="116"/>
      <x v="9"/>
      <x v="221"/>
      <x v="120"/>
      <x v="11"/>
      <x v="218"/>
      <x v="71"/>
      <x v="7"/>
      <x v="2"/>
      <x v="8"/>
    </i>
    <i r="3">
      <x v="1480"/>
      <x v="108"/>
      <x v="2"/>
      <x v="262"/>
      <x v="27"/>
      <x v="396"/>
      <x v="156"/>
      <x v="68"/>
      <x v="4"/>
      <x v="2"/>
      <x v="7"/>
    </i>
    <i r="2">
      <x v="2"/>
      <x v="1481"/>
      <x v="383"/>
      <x v="9"/>
      <x v="296"/>
      <x v="22"/>
      <x v="399"/>
      <x v="136"/>
      <x v="87"/>
      <x v="16"/>
      <x v="3"/>
      <x v="23"/>
    </i>
    <i r="2">
      <x v="15"/>
      <x v="122"/>
      <x v="793"/>
      <x v="10"/>
      <x v="170"/>
      <x v="120"/>
      <x v="401"/>
      <x v="37"/>
      <x v="276"/>
      <x v="275"/>
      <x v="29"/>
      <x v="139"/>
    </i>
    <i r="3">
      <x v="168"/>
      <x v="787"/>
      <x v="10"/>
      <x v="170"/>
      <x v="120"/>
      <x v="405"/>
      <x v="29"/>
      <x v="279"/>
      <x v="278"/>
      <x v="29"/>
      <x v="139"/>
    </i>
    <i r="3">
      <x v="1483"/>
      <x v="771"/>
      <x v="10"/>
      <x v="170"/>
      <x v="120"/>
      <x v="403"/>
      <x v="128"/>
      <x v="277"/>
      <x v="276"/>
      <x v="29"/>
      <x v="139"/>
    </i>
    <i r="3">
      <x v="1484"/>
      <x v="711"/>
      <x v="10"/>
      <x v="180"/>
      <x v="22"/>
      <x v="404"/>
      <x v="64"/>
      <x v="278"/>
      <x v="277"/>
      <x v="29"/>
      <x v="139"/>
    </i>
    <i r="1">
      <x v="4"/>
      <x/>
      <x v="1485"/>
      <x v="275"/>
      <x v="2"/>
      <x v="243"/>
      <x v="22"/>
      <x v="1"/>
      <x v="204"/>
      <x v="9"/>
      <x v="196"/>
      <x v="1"/>
      <x v="17"/>
    </i>
    <i r="2">
      <x v="5"/>
      <x v="487"/>
      <x v="453"/>
      <x v="9"/>
      <x v="164"/>
      <x v="55"/>
      <x v="14"/>
      <x v="493"/>
      <x v="127"/>
      <x v="34"/>
      <x v="6"/>
      <x v="6"/>
    </i>
    <i r="2">
      <x v="14"/>
      <x v="1486"/>
      <x v="652"/>
      <x v="10"/>
      <x v="232"/>
      <x v="22"/>
      <x v="52"/>
      <x v="10"/>
      <x v="228"/>
      <x v="227"/>
      <x v="27"/>
      <x v="79"/>
    </i>
    <i r="2">
      <x v="15"/>
      <x v="988"/>
      <x v="800"/>
      <x v="7"/>
      <x v="284"/>
      <x v="114"/>
      <x v="409"/>
      <x v="24"/>
      <x v="282"/>
      <x v="281"/>
      <x v="29"/>
      <x v="140"/>
    </i>
    <i r="3">
      <x v="1487"/>
      <x v="783"/>
      <x v="10"/>
      <x v="169"/>
      <x v="114"/>
      <x v="407"/>
      <x v="198"/>
      <x v="280"/>
      <x v="279"/>
      <x v="30"/>
      <x v="82"/>
    </i>
    <i r="3">
      <x v="1488"/>
      <x v="761"/>
      <x v="10"/>
      <x v="213"/>
      <x v="129"/>
      <x v="408"/>
      <x v="27"/>
      <x v="281"/>
      <x v="280"/>
      <x v="30"/>
      <x v="151"/>
    </i>
    <i r="1">
      <x v="5"/>
      <x/>
      <x v="1271"/>
      <x v="75"/>
      <x v="2"/>
      <x v="173"/>
      <x v="120"/>
      <x v="38"/>
      <x v="189"/>
      <x v="11"/>
      <x v="146"/>
      <x v="1"/>
      <x v="2"/>
    </i>
    <i r="3">
      <x v="1274"/>
      <x v="41"/>
      <x v="4"/>
      <x v="210"/>
      <x v="177"/>
      <x v="411"/>
      <x v="84"/>
      <x v="3"/>
      <x v="190"/>
      <x v="1"/>
      <x v="8"/>
    </i>
    <i r="2">
      <x v="2"/>
      <x v="1305"/>
      <x v="122"/>
      <x v="9"/>
      <x v="210"/>
      <x v="177"/>
      <x v="413"/>
      <x v="165"/>
      <x v="89"/>
      <x v="15"/>
      <x v="3"/>
      <x v="18"/>
    </i>
    <i r="2">
      <x v="14"/>
      <x v="181"/>
      <x v="92"/>
      <x v="9"/>
      <x v="208"/>
      <x v="177"/>
      <x v="414"/>
      <x v="21"/>
      <x v="229"/>
      <x v="228"/>
      <x v="27"/>
      <x v="2"/>
    </i>
    <i r="2">
      <x v="15"/>
      <x v="195"/>
      <x v="608"/>
      <x v="10"/>
      <x v="217"/>
      <x v="129"/>
      <x v="269"/>
      <x v="494"/>
      <x v="285"/>
      <x v="284"/>
      <x v="29"/>
      <x v="142"/>
    </i>
    <i r="3">
      <x v="520"/>
      <x v="680"/>
      <x v="10"/>
      <x v="217"/>
      <x v="129"/>
      <x v="416"/>
      <x v="111"/>
      <x v="284"/>
      <x v="283"/>
      <x v="29"/>
      <x v="142"/>
    </i>
    <i r="3">
      <x v="1491"/>
      <x v="716"/>
      <x v="10"/>
      <x v="159"/>
      <x v="114"/>
      <x v="415"/>
      <x v="147"/>
      <x v="283"/>
      <x v="282"/>
      <x v="29"/>
      <x v="142"/>
    </i>
    <i>
      <x v="2"/>
      <x/>
      <x/>
      <x v="1290"/>
      <x v="93"/>
      <x v="4"/>
      <x v="199"/>
      <x v="187"/>
      <x v="31"/>
      <x v="330"/>
      <x v="14"/>
      <x v="200"/>
      <x v="1"/>
      <x v="30"/>
    </i>
    <i r="2">
      <x v="1"/>
      <x v="1291"/>
      <x v="42"/>
      <x v="4"/>
      <x v="199"/>
      <x v="187"/>
      <x v="142"/>
      <x v="446"/>
      <x v="73"/>
      <x v="210"/>
      <x v="2"/>
      <x v="30"/>
    </i>
    <i r="3">
      <x v="1523"/>
      <x v="280"/>
      <x v="2"/>
      <x v="199"/>
      <x v="187"/>
      <x v="270"/>
      <x v="340"/>
      <x v="75"/>
      <x v="211"/>
      <x v="2"/>
      <x v="30"/>
    </i>
    <i r="3">
      <x v="1973"/>
      <x v="278"/>
      <x v="2"/>
      <x v="305"/>
      <x v="120"/>
      <x v="16"/>
      <x v="213"/>
      <x v="76"/>
      <x v="212"/>
      <x v="2"/>
      <x v="30"/>
    </i>
    <i r="2">
      <x v="5"/>
      <x v="1522"/>
      <x v="478"/>
      <x v="9"/>
      <x v="316"/>
      <x v="210"/>
      <x v="23"/>
      <x v="479"/>
      <x v="124"/>
      <x v="50"/>
      <x v="8"/>
      <x v="30"/>
    </i>
    <i r="2">
      <x v="7"/>
      <x v="743"/>
      <x v="538"/>
      <x v="10"/>
      <x v="199"/>
      <x v="187"/>
      <x v="291"/>
      <x v="435"/>
      <x v="142"/>
      <x v="69"/>
      <x v="13"/>
      <x v="30"/>
    </i>
    <i r="2">
      <x v="15"/>
      <x v="1524"/>
      <x v="624"/>
      <x v="10"/>
      <x v="267"/>
      <x v="129"/>
      <x v="51"/>
      <x v="388"/>
      <x v="286"/>
      <x v="285"/>
      <x v="29"/>
      <x v="30"/>
    </i>
    <i r="1">
      <x v="1"/>
      <x/>
      <x v="874"/>
      <x v="50"/>
      <x v="4"/>
      <x v="199"/>
      <x v="187"/>
      <x v="292"/>
      <x v="334"/>
      <x v="15"/>
      <x v="201"/>
      <x v="1"/>
      <x v="16"/>
    </i>
    <i r="2">
      <x v="2"/>
      <x v="548"/>
      <x v="199"/>
      <x v="9"/>
      <x v="199"/>
      <x v="187"/>
      <x v="32"/>
      <x v="397"/>
      <x v="85"/>
      <x v="13"/>
      <x v="3"/>
      <x v="28"/>
    </i>
    <i r="3">
      <x v="643"/>
      <x v="37"/>
      <x v="4"/>
      <x v="199"/>
      <x v="187"/>
      <x v="230"/>
      <x v="369"/>
      <x v="86"/>
      <x v="14"/>
      <x v="3"/>
      <x v="28"/>
    </i>
    <i r="2">
      <x v="6"/>
      <x v="1210"/>
      <x v="323"/>
      <x v="6"/>
      <x v="307"/>
      <x v="27"/>
      <x v="125"/>
      <x v="261"/>
      <x v="133"/>
      <x v="57"/>
      <x v="11"/>
      <x v="28"/>
    </i>
    <i r="2">
      <x v="15"/>
      <x v="1526"/>
      <x v="576"/>
      <x v="10"/>
      <x v="258"/>
      <x v="134"/>
      <x v="145"/>
      <x v="317"/>
      <x v="287"/>
      <x v="286"/>
      <x v="29"/>
      <x v="24"/>
    </i>
    <i r="3">
      <x v="1527"/>
      <x v="696"/>
      <x v="10"/>
      <x v="263"/>
      <x v="27"/>
      <x v="138"/>
      <x v="294"/>
      <x v="288"/>
      <x v="287"/>
      <x v="29"/>
      <x v="81"/>
    </i>
    <i r="1">
      <x v="2"/>
      <x/>
      <x v="793"/>
      <x v="235"/>
      <x v="2"/>
      <x v="199"/>
      <x v="187"/>
      <x v="238"/>
      <x v="222"/>
      <x v="18"/>
      <x v="204"/>
      <x v="1"/>
      <x v="30"/>
    </i>
    <i r="3">
      <x v="1532"/>
      <x v="60"/>
      <x v="4"/>
      <x v="276"/>
      <x v="22"/>
      <x v="24"/>
      <x v="268"/>
      <x v="16"/>
      <x v="202"/>
      <x v="1"/>
      <x v="30"/>
    </i>
    <i r="3">
      <x v="1808"/>
      <x v="249"/>
      <x v="2"/>
      <x v="199"/>
      <x v="187"/>
      <x v="20"/>
      <x v="462"/>
      <x v="19"/>
      <x v="205"/>
      <x v="1"/>
      <x v="30"/>
    </i>
    <i r="2">
      <x v="1"/>
      <x v="1284"/>
      <x v="83"/>
      <x v="2"/>
      <x v="199"/>
      <x v="187"/>
      <x v="243"/>
      <x v="211"/>
      <x v="74"/>
      <x v="211"/>
      <x v="2"/>
      <x v="18"/>
    </i>
    <i r="2">
      <x v="10"/>
      <x v="1809"/>
      <x v="898"/>
      <x v="16"/>
      <x v="243"/>
      <x v="22"/>
      <x v="298"/>
      <x v="269"/>
      <x v="266"/>
      <x v="265"/>
      <x v="28"/>
      <x v="23"/>
    </i>
    <i r="2">
      <x v="14"/>
      <x v="667"/>
      <x v="750"/>
      <x v="10"/>
      <x v="261"/>
      <x v="125"/>
      <x v="50"/>
      <x v="428"/>
      <x v="230"/>
      <x v="229"/>
      <x v="27"/>
      <x v="80"/>
    </i>
    <i r="2">
      <x v="15"/>
      <x v="1954"/>
      <x v="721"/>
      <x v="7"/>
      <x v="165"/>
      <x v="114"/>
      <x v="199"/>
      <x v="278"/>
      <x v="290"/>
      <x v="289"/>
      <x v="29"/>
      <x v="6"/>
    </i>
    <i>
      <x v="3"/>
      <x/>
      <x/>
      <x v="211"/>
      <x v="248"/>
      <x v="2"/>
      <x v="192"/>
      <x v="136"/>
      <x v="19"/>
      <x v="287"/>
      <x v="17"/>
      <x v="203"/>
      <x v="1"/>
      <x v="30"/>
    </i>
    <i r="3">
      <x v="1216"/>
      <x v="387"/>
      <x v="4"/>
      <x v="297"/>
      <x v="125"/>
      <x/>
      <x v="259"/>
      <x v="23"/>
      <x v="209"/>
      <x v="1"/>
      <x v="17"/>
    </i>
    <i r="3">
      <x v="1814"/>
      <x v="112"/>
      <x v="4"/>
      <x v="276"/>
      <x v="22"/>
      <x v="191"/>
      <x v="469"/>
      <x v="22"/>
      <x v="208"/>
      <x v="1"/>
      <x v="17"/>
    </i>
    <i r="2">
      <x v="1"/>
      <x v="1562"/>
      <x v="263"/>
      <x v="6"/>
      <x v="315"/>
      <x v="22"/>
      <x v="26"/>
      <x v="296"/>
      <x v="81"/>
      <x v="217"/>
      <x v="2"/>
      <x v="30"/>
    </i>
    <i r="3">
      <x v="1563"/>
      <x v="224"/>
      <x v="2"/>
      <x v="187"/>
      <x v="175"/>
      <x v="29"/>
      <x v="481"/>
      <x v="80"/>
      <x v="216"/>
      <x v="2"/>
      <x v="30"/>
    </i>
    <i r="2">
      <x v="2"/>
      <x v="1241"/>
      <x v="339"/>
      <x v="2"/>
      <x v="308"/>
      <x v="125"/>
      <x v="21"/>
      <x v="437"/>
      <x v="91"/>
      <x v="18"/>
      <x v="3"/>
      <x v="30"/>
    </i>
    <i r="2">
      <x v="5"/>
      <x v="675"/>
      <x v="458"/>
      <x v="6"/>
      <x v="282"/>
      <x v="22"/>
      <x v="226"/>
      <x v="375"/>
      <x v="122"/>
      <x v="53"/>
      <x v="8"/>
      <x v="30"/>
    </i>
    <i r="2">
      <x v="6"/>
      <x v="1779"/>
      <x v="519"/>
      <x v="6"/>
      <x v="340"/>
      <x v="22"/>
      <x v="224"/>
      <x v="448"/>
      <x v="132"/>
      <x v="59"/>
      <x v="10"/>
      <x v="17"/>
    </i>
    <i r="1">
      <x v="1"/>
      <x/>
      <x v="267"/>
      <x v="44"/>
      <x v="4"/>
      <x v="222"/>
      <x v="91"/>
      <x v="5"/>
      <x v="280"/>
      <x v="21"/>
      <x v="207"/>
      <x v="1"/>
      <x v="28"/>
    </i>
    <i r="3">
      <x v="1298"/>
      <x v="38"/>
      <x v="4"/>
      <x v="222"/>
      <x v="91"/>
      <x v="37"/>
      <x v="305"/>
      <x v="20"/>
      <x v="206"/>
      <x v="1"/>
      <x v="20"/>
    </i>
    <i r="2">
      <x v="7"/>
      <x v="108"/>
      <x v="667"/>
      <x v="9"/>
      <x v="265"/>
      <x v="27"/>
      <x v="200"/>
      <x v="402"/>
      <x v="141"/>
      <x v="64"/>
      <x v="12"/>
      <x v="26"/>
    </i>
    <i r="3">
      <x v="1860"/>
      <x v="421"/>
      <x v="6"/>
      <x v="265"/>
      <x v="129"/>
      <x v="209"/>
      <x v="381"/>
      <x v="139"/>
      <x v="62"/>
      <x v="12"/>
      <x v="26"/>
    </i>
    <i r="1">
      <x v="3"/>
      <x v="3"/>
      <x v="545"/>
      <x v="401"/>
      <x v="2"/>
      <x v="319"/>
      <x v="206"/>
      <x v="27"/>
      <x v="470"/>
      <x v="92"/>
      <x v="22"/>
      <x v="4"/>
      <x v="21"/>
    </i>
    <i r="2">
      <x v="5"/>
      <x v="1566"/>
      <x v="381"/>
      <x v="6"/>
      <x v="305"/>
      <x v="120"/>
      <x v="144"/>
      <x v="399"/>
      <x v="121"/>
      <x v="52"/>
      <x v="8"/>
      <x v="7"/>
    </i>
    <i r="2">
      <x v="6"/>
      <x v="491"/>
      <x v="441"/>
      <x v="6"/>
      <x v="166"/>
      <x v="120"/>
      <x v="99"/>
      <x v="390"/>
      <x v="130"/>
      <x v="60"/>
      <x v="10"/>
      <x v="7"/>
    </i>
    <i r="3">
      <x v="1567"/>
      <x v="273"/>
      <x v="9"/>
      <x v="304"/>
      <x v="134"/>
      <x v="174"/>
      <x v="459"/>
      <x v="131"/>
      <x v="56"/>
      <x v="10"/>
      <x v="9"/>
    </i>
    <i>
      <x v="4"/>
      <x/>
      <x v="10"/>
      <x v="883"/>
      <x v="654"/>
      <x v="9"/>
      <x v="253"/>
      <x v="22"/>
      <x v="44"/>
      <x v="70"/>
      <x v="195"/>
      <x v="109"/>
      <x v="19"/>
      <x v="17"/>
    </i>
    <i r="3">
      <x v="1986"/>
      <x v="62"/>
      <x v="2"/>
      <x v="196"/>
      <x v="22"/>
      <x v="418"/>
      <x v="168"/>
      <x v="178"/>
      <x v="101"/>
      <x v="19"/>
      <x v="30"/>
    </i>
    <i r="3">
      <x v="1987"/>
      <x v="287"/>
      <x v="6"/>
      <x v="234"/>
      <x v="79"/>
      <x v="419"/>
      <x v="53"/>
      <x v="176"/>
      <x v="103"/>
      <x v="19"/>
      <x v="30"/>
    </i>
    <i r="2">
      <x v="12"/>
      <x v="706"/>
      <x v="524"/>
      <x v="9"/>
      <x v="187"/>
      <x v="22"/>
      <x v="425"/>
      <x v="50"/>
      <x v="212"/>
      <x v="132"/>
      <x v="22"/>
      <x v="30"/>
    </i>
    <i r="2">
      <x v="14"/>
      <x v="186"/>
      <x v="694"/>
      <x v="10"/>
      <x v="242"/>
      <x v="22"/>
      <x v="54"/>
      <x v="176"/>
      <x v="232"/>
      <x v="231"/>
      <x v="27"/>
      <x v="17"/>
    </i>
    <i r="3">
      <x v="1120"/>
      <x v="769"/>
      <x v="10"/>
      <x v="281"/>
      <x v="22"/>
      <x v="57"/>
      <x v="186"/>
      <x v="233"/>
      <x v="232"/>
      <x v="27"/>
      <x v="20"/>
    </i>
    <i r="3">
      <x v="1238"/>
      <x v="427"/>
      <x v="6"/>
      <x v="315"/>
      <x v="22"/>
      <x v="420"/>
      <x v="30"/>
      <x v="231"/>
      <x v="230"/>
      <x v="27"/>
      <x v="17"/>
    </i>
    <i r="1">
      <x v="2"/>
      <x v="5"/>
      <x v="1235"/>
      <x v="554"/>
      <x v="9"/>
      <x v="322"/>
      <x v="22"/>
      <x v="426"/>
      <x v="89"/>
      <x v="113"/>
      <x v="42"/>
      <x v="8"/>
      <x v="28"/>
    </i>
    <i r="3">
      <x v="1607"/>
      <x v="565"/>
      <x v="10"/>
      <x v="292"/>
      <x v="207"/>
      <x v="427"/>
      <x v="206"/>
      <x v="114"/>
      <x v="54"/>
      <x v="8"/>
      <x v="18"/>
    </i>
    <i r="2">
      <x v="10"/>
      <x v="95"/>
      <x v="76"/>
      <x v="6"/>
      <x v="246"/>
      <x v="116"/>
      <x v="428"/>
      <x v="107"/>
      <x v="173"/>
      <x v="124"/>
      <x v="18"/>
      <x v="18"/>
    </i>
    <i r="3">
      <x v="841"/>
      <x v="53"/>
      <x v="2"/>
      <x v="222"/>
      <x v="93"/>
      <x v="429"/>
      <x v="161"/>
      <x v="172"/>
      <x v="98"/>
      <x v="18"/>
      <x v="18"/>
    </i>
    <i r="3">
      <x v="1046"/>
      <x v="468"/>
      <x v="9"/>
      <x v="234"/>
      <x v="79"/>
      <x v="430"/>
      <x v="101"/>
      <x v="175"/>
      <x v="119"/>
      <x v="19"/>
      <x v="18"/>
    </i>
    <i r="2">
      <x v="12"/>
      <x v="1989"/>
      <x v="52"/>
      <x v="2"/>
      <x v="320"/>
      <x v="120"/>
      <x v="431"/>
      <x v="180"/>
      <x v="207"/>
      <x v="138"/>
      <x v="24"/>
      <x v="25"/>
    </i>
    <i r="2">
      <x v="14"/>
      <x v="233"/>
      <x v="623"/>
      <x v="10"/>
      <x v="277"/>
      <x v="148"/>
      <x v="55"/>
      <x v="85"/>
      <x v="234"/>
      <x v="233"/>
      <x v="27"/>
      <x v="18"/>
    </i>
    <i r="3">
      <x v="479"/>
      <x v="734"/>
      <x v="10"/>
      <x v="261"/>
      <x v="27"/>
      <x v="48"/>
      <x v="61"/>
      <x v="235"/>
      <x v="234"/>
      <x v="27"/>
      <x v="18"/>
    </i>
    <i r="3">
      <x v="1073"/>
      <x v="712"/>
      <x v="10"/>
      <x v="232"/>
      <x v="22"/>
      <x v="433"/>
      <x v="106"/>
      <x v="236"/>
      <x v="235"/>
      <x v="27"/>
      <x v="18"/>
    </i>
    <i r="2">
      <x v="15"/>
      <x v="1821"/>
      <x v="762"/>
      <x v="10"/>
      <x v="183"/>
      <x v="129"/>
      <x v="241"/>
      <x v="157"/>
      <x v="289"/>
      <x v="288"/>
      <x v="29"/>
      <x v="143"/>
    </i>
    <i r="3">
      <x v="1862"/>
      <x v="473"/>
      <x v="9"/>
      <x v="206"/>
      <x v="27"/>
      <x v="432"/>
      <x v="103"/>
      <x v="291"/>
      <x v="290"/>
      <x v="29"/>
      <x v="35"/>
    </i>
    <i r="1">
      <x v="9"/>
      <x/>
      <x v="244"/>
      <x v="107"/>
      <x v="4"/>
      <x v="193"/>
      <x v="92"/>
      <x v="434"/>
      <x v="117"/>
      <x v="40"/>
      <x v="163"/>
      <x v="1"/>
      <x v="9"/>
    </i>
    <i r="2">
      <x v="2"/>
      <x v="1199"/>
      <x v="303"/>
      <x v="2"/>
      <x v="294"/>
      <x v="22"/>
      <x v="9"/>
      <x v="74"/>
      <x v="90"/>
      <x v="17"/>
      <x v="3"/>
      <x v="9"/>
    </i>
    <i r="2">
      <x v="14"/>
      <x v="201"/>
      <x v="701"/>
      <x v="10"/>
      <x v="187"/>
      <x v="175"/>
      <x v="439"/>
      <x v="237"/>
      <x v="237"/>
      <x v="236"/>
      <x v="27"/>
      <x v="9"/>
    </i>
    <i r="3">
      <x v="594"/>
      <x v="709"/>
      <x v="10"/>
      <x v="241"/>
      <x v="22"/>
      <x v="440"/>
      <x v="26"/>
      <x v="238"/>
      <x v="237"/>
      <x v="27"/>
      <x v="23"/>
    </i>
    <i r="1">
      <x v="18"/>
      <x v="5"/>
      <x v="1992"/>
      <x v="542"/>
      <x v="9"/>
      <x v="305"/>
      <x v="120"/>
      <x v="43"/>
      <x v="33"/>
      <x v="107"/>
      <x v="51"/>
      <x v="7"/>
      <x v="23"/>
    </i>
    <i r="2">
      <x v="10"/>
      <x v="1890"/>
      <x v="215"/>
      <x v="10"/>
      <x v="245"/>
      <x v="122"/>
      <x v="443"/>
      <x v="160"/>
      <x v="177"/>
      <x v="100"/>
      <x v="19"/>
      <x v="25"/>
    </i>
    <i r="2">
      <x v="14"/>
      <x v="923"/>
      <x v="830"/>
      <x v="16"/>
      <x v="192"/>
      <x v="171"/>
      <x v="271"/>
      <x v="88"/>
      <x v="227"/>
      <x v="226"/>
      <x v="26"/>
      <x v="33"/>
    </i>
    <i r="3">
      <x v="944"/>
      <x v="650"/>
      <x v="10"/>
      <x v="242"/>
      <x v="22"/>
      <x v="444"/>
      <x v="67"/>
      <x v="239"/>
      <x v="238"/>
      <x v="27"/>
      <x v="25"/>
    </i>
    <i>
      <x v="5"/>
      <x/>
      <x v="1"/>
      <x v="700"/>
      <x v="268"/>
      <x v="4"/>
      <x v="276"/>
      <x v="175"/>
      <x v="34"/>
      <x v="20"/>
      <x v="79"/>
      <x v="215"/>
      <x v="2"/>
      <x v="30"/>
    </i>
    <i r="2">
      <x v="10"/>
      <x v="879"/>
      <x v="682"/>
      <x v="10"/>
      <x v="223"/>
      <x v="125"/>
      <x v="447"/>
      <x v="38"/>
      <x v="191"/>
      <x v="104"/>
      <x v="19"/>
      <x v="30"/>
    </i>
    <i r="3">
      <x v="1823"/>
      <x v="55"/>
      <x v="2"/>
      <x v="308"/>
      <x v="125"/>
      <x v="446"/>
      <x v="13"/>
      <x v="188"/>
      <x v="116"/>
      <x v="19"/>
      <x v="30"/>
    </i>
    <i r="2">
      <x v="12"/>
      <x v="493"/>
      <x v="788"/>
      <x v="10"/>
      <x v="199"/>
      <x v="187"/>
      <x v="449"/>
      <x v="58"/>
      <x v="208"/>
      <x v="145"/>
      <x v="24"/>
      <x v="18"/>
    </i>
    <i r="2">
      <x v="14"/>
      <x v="373"/>
      <x v="755"/>
      <x v="10"/>
      <x v="281"/>
      <x v="22"/>
      <x v="450"/>
      <x v="79"/>
      <x v="241"/>
      <x v="240"/>
      <x v="27"/>
      <x v="17"/>
    </i>
    <i r="3">
      <x v="1621"/>
      <x v="706"/>
      <x v="10"/>
      <x v="196"/>
      <x v="22"/>
      <x v="60"/>
      <x v="174"/>
      <x v="240"/>
      <x v="239"/>
      <x v="27"/>
      <x v="30"/>
    </i>
    <i r="3">
      <x v="1622"/>
      <x v="796"/>
      <x v="10"/>
      <x v="189"/>
      <x v="134"/>
      <x v="62"/>
      <x v="243"/>
      <x v="242"/>
      <x v="241"/>
      <x v="27"/>
      <x v="30"/>
    </i>
    <i r="1">
      <x v="1"/>
      <x v="5"/>
      <x v="742"/>
      <x v="306"/>
      <x v="9"/>
      <x v="199"/>
      <x v="187"/>
      <x v="6"/>
      <x v="91"/>
      <x v="125"/>
      <x v="46"/>
      <x v="8"/>
      <x v="26"/>
    </i>
    <i r="2">
      <x v="10"/>
      <x v="455"/>
      <x v="668"/>
      <x v="10"/>
      <x v="258"/>
      <x v="203"/>
      <x v="61"/>
      <x v="55"/>
      <x v="190"/>
      <x v="99"/>
      <x v="19"/>
      <x v="24"/>
    </i>
    <i r="3">
      <x v="702"/>
      <x v="697"/>
      <x v="10"/>
      <x v="276"/>
      <x v="27"/>
      <x v="452"/>
      <x v="127"/>
      <x v="192"/>
      <x v="105"/>
      <x v="19"/>
      <x v="29"/>
    </i>
    <i r="2">
      <x v="11"/>
      <x v="1994"/>
      <x v="884"/>
      <x v="19"/>
      <x v="265"/>
      <x v="24"/>
      <x v="280"/>
      <x v="31"/>
      <x v="265"/>
      <x v="264"/>
      <x v="21"/>
      <x v="26"/>
    </i>
    <i r="2">
      <x v="14"/>
      <x v="348"/>
      <x v="767"/>
      <x v="10"/>
      <x v="181"/>
      <x v="24"/>
      <x v="453"/>
      <x v="40"/>
      <x v="243"/>
      <x v="242"/>
      <x v="27"/>
      <x v="81"/>
    </i>
    <i r="1">
      <x v="3"/>
      <x v="9"/>
      <x v="1960"/>
      <x v="349"/>
      <x v="9"/>
      <x v="304"/>
      <x v="134"/>
      <x v="454"/>
      <x v="187"/>
      <x v="163"/>
      <x v="87"/>
      <x v="16"/>
      <x v="9"/>
    </i>
    <i r="2">
      <x v="10"/>
      <x v="838"/>
      <x v="35"/>
      <x v="2"/>
      <x v="210"/>
      <x v="22"/>
      <x v="456"/>
      <x v="179"/>
      <x v="193"/>
      <x v="129"/>
      <x v="20"/>
      <x v="2"/>
    </i>
    <i r="3">
      <x v="1625"/>
      <x v="707"/>
      <x v="9"/>
      <x v="160"/>
      <x v="171"/>
      <x v="455"/>
      <x v="134"/>
      <x v="187"/>
      <x v="113"/>
      <x v="18"/>
      <x v="9"/>
    </i>
    <i r="2">
      <x v="14"/>
      <x v="257"/>
      <x v="724"/>
      <x v="10"/>
      <x v="200"/>
      <x v="129"/>
      <x v="459"/>
      <x v="201"/>
      <x v="244"/>
      <x v="243"/>
      <x v="27"/>
      <x v="9"/>
    </i>
    <i r="2">
      <x v="15"/>
      <x v="982"/>
      <x v="700"/>
      <x v="10"/>
      <x v="170"/>
      <x v="120"/>
      <x v="41"/>
      <x v="18"/>
      <x v="293"/>
      <x v="292"/>
      <x v="29"/>
      <x v="145"/>
    </i>
    <i r="3">
      <x v="1626"/>
      <x v="692"/>
      <x v="10"/>
      <x v="170"/>
      <x v="120"/>
      <x v="457"/>
      <x v="199"/>
      <x v="292"/>
      <x v="291"/>
      <x v="29"/>
      <x v="139"/>
    </i>
    <i r="3">
      <x v="1627"/>
      <x v="774"/>
      <x v="10"/>
      <x v="180"/>
      <x v="22"/>
      <x v="458"/>
      <x v="143"/>
      <x v="294"/>
      <x v="293"/>
      <x v="29"/>
      <x v="145"/>
    </i>
    <i>
      <x v="6"/>
      <x/>
      <x v="7"/>
      <x v="1672"/>
      <x v="259"/>
      <x v="6"/>
      <x v="306"/>
      <x v="134"/>
      <x v="36"/>
      <x v="181"/>
      <x v="143"/>
      <x v="68"/>
      <x v="13"/>
      <x v="30"/>
    </i>
    <i r="2">
      <x v="9"/>
      <x v="1275"/>
      <x v="130"/>
      <x v="6"/>
      <x v="154"/>
      <x v="86"/>
      <x v="462"/>
      <x v="95"/>
      <x v="165"/>
      <x v="91"/>
      <x v="17"/>
      <x v="11"/>
    </i>
    <i r="3">
      <x v="1995"/>
      <x v="511"/>
      <x v="9"/>
      <x v="305"/>
      <x v="120"/>
      <x v="464"/>
      <x v="102"/>
      <x v="166"/>
      <x v="93"/>
      <x v="17"/>
      <x v="30"/>
    </i>
    <i r="2">
      <x v="10"/>
      <x v="819"/>
      <x v="490"/>
      <x v="9"/>
      <x v="200"/>
      <x v="134"/>
      <x v="467"/>
      <x v="19"/>
      <x v="184"/>
      <x v="110"/>
      <x v="19"/>
      <x v="30"/>
    </i>
    <i r="3">
      <x v="1865"/>
      <x v="471"/>
      <x v="6"/>
      <x v="322"/>
      <x v="22"/>
      <x v="465"/>
      <x v="140"/>
      <x v="182"/>
      <x v="114"/>
      <x v="18"/>
      <x v="30"/>
    </i>
    <i r="2">
      <x v="14"/>
      <x v="828"/>
      <x v="660"/>
      <x v="10"/>
      <x v="281"/>
      <x v="22"/>
      <x v="468"/>
      <x v="194"/>
      <x v="245"/>
      <x v="244"/>
      <x v="27"/>
      <x v="30"/>
    </i>
    <i r="2">
      <x v="15"/>
      <x v="871"/>
      <x v="738"/>
      <x v="7"/>
      <x v="200"/>
      <x v="134"/>
      <x v="469"/>
      <x v="112"/>
      <x v="295"/>
      <x v="294"/>
      <x v="29"/>
      <x v="146"/>
    </i>
    <i r="1">
      <x v="3"/>
      <x v="1"/>
      <x v="1231"/>
      <x v="282"/>
      <x v="2"/>
      <x v="300"/>
      <x v="22"/>
      <x v="3"/>
      <x v="229"/>
      <x v="67"/>
      <x v="3"/>
      <x v="2"/>
      <x v="23"/>
    </i>
    <i r="2">
      <x v="9"/>
      <x v="1280"/>
      <x v="61"/>
      <x v="6"/>
      <x v="254"/>
      <x v="134"/>
      <x v="471"/>
      <x v="195"/>
      <x v="162"/>
      <x v="84"/>
      <x v="16"/>
      <x v="9"/>
    </i>
    <i r="3">
      <x v="1674"/>
      <x v="186"/>
      <x v="6"/>
      <x v="304"/>
      <x v="134"/>
      <x v="472"/>
      <x v="2"/>
      <x v="167"/>
      <x v="85"/>
      <x v="17"/>
      <x v="9"/>
    </i>
    <i r="2">
      <x v="10"/>
      <x v="1173"/>
      <x v="439"/>
      <x v="9"/>
      <x v="180"/>
      <x v="22"/>
      <x v="474"/>
      <x v="146"/>
      <x v="185"/>
      <x v="106"/>
      <x v="19"/>
      <x v="9"/>
    </i>
    <i r="3">
      <x v="1903"/>
      <x v="253"/>
      <x v="6"/>
      <x v="304"/>
      <x v="134"/>
      <x v="473"/>
      <x v="118"/>
      <x v="183"/>
      <x v="115"/>
      <x v="19"/>
      <x v="9"/>
    </i>
    <i r="2">
      <x v="14"/>
      <x v="1997"/>
      <x v="551"/>
      <x v="9"/>
      <x v="304"/>
      <x v="134"/>
      <x v="475"/>
      <x v="87"/>
      <x v="221"/>
      <x v="220"/>
      <x v="26"/>
      <x v="9"/>
    </i>
    <i r="2">
      <x v="15"/>
      <x v="129"/>
      <x v="753"/>
      <x v="10"/>
      <x v="180"/>
      <x v="22"/>
      <x v="478"/>
      <x v="133"/>
      <x v="296"/>
      <x v="295"/>
      <x v="29"/>
      <x v="139"/>
    </i>
    <i r="3">
      <x v="996"/>
      <x v="663"/>
      <x v="10"/>
      <x v="223"/>
      <x v="125"/>
      <x v="480"/>
      <x v="197"/>
      <x v="297"/>
      <x v="296"/>
      <x v="30"/>
      <x v="139"/>
    </i>
    <i r="1">
      <x v="18"/>
      <x v="5"/>
      <x v="747"/>
      <x v="512"/>
      <x v="6"/>
      <x v="364"/>
      <x v="129"/>
      <x v="483"/>
      <x v="163"/>
      <x v="118"/>
      <x v="35"/>
      <x v="8"/>
      <x v="26"/>
    </i>
    <i r="3">
      <x v="1152"/>
      <x v="298"/>
      <x v="9"/>
      <x v="276"/>
      <x v="27"/>
      <x v="484"/>
      <x v="162"/>
      <x v="123"/>
      <x v="44"/>
      <x v="8"/>
      <x v="26"/>
    </i>
    <i r="2">
      <x v="6"/>
      <x v="1677"/>
      <x v="221"/>
      <x v="9"/>
      <x v="196"/>
      <x v="22"/>
      <x v="13"/>
      <x v="226"/>
      <x v="134"/>
      <x v="58"/>
      <x v="11"/>
      <x v="30"/>
    </i>
    <i r="2">
      <x v="10"/>
      <x v="1827"/>
      <x v="389"/>
      <x v="6"/>
      <x v="304"/>
      <x v="135"/>
      <x v="485"/>
      <x v="16"/>
      <x v="180"/>
      <x v="97"/>
      <x v="18"/>
      <x v="25"/>
    </i>
    <i r="2">
      <x v="14"/>
      <x v="557"/>
      <x v="757"/>
      <x v="10"/>
      <x v="197"/>
      <x v="22"/>
      <x v="488"/>
      <x v="152"/>
      <x v="246"/>
      <x v="245"/>
      <x v="27"/>
      <x v="25"/>
    </i>
    <i r="3">
      <x v="718"/>
      <x v="768"/>
      <x v="10"/>
      <x v="268"/>
      <x v="136"/>
      <x v="491"/>
      <x v="144"/>
      <x v="222"/>
      <x v="221"/>
      <x v="26"/>
      <x v="33"/>
    </i>
    <i>
      <x v="7"/>
      <x v="6"/>
      <x v="14"/>
      <x v="626"/>
      <x v="736"/>
      <x v="10"/>
      <x v="282"/>
      <x v="22"/>
      <x v="113"/>
      <x v="83"/>
      <x v="247"/>
      <x v="246"/>
      <x v="27"/>
      <x v="17"/>
    </i>
    <i r="3">
      <x v="2004"/>
      <x v="758"/>
      <x v="7"/>
      <x v="241"/>
      <x v="22"/>
      <x v="272"/>
      <x v="154"/>
      <x v="249"/>
      <x v="248"/>
      <x v="27"/>
      <x v="17"/>
    </i>
    <i r="2">
      <x v="15"/>
      <x v="760"/>
      <x v="745"/>
      <x v="10"/>
      <x v="281"/>
      <x v="22"/>
      <x v="126"/>
      <x v="113"/>
      <x v="298"/>
      <x v="297"/>
      <x v="29"/>
      <x v="147"/>
    </i>
    <i r="3">
      <x v="787"/>
      <x v="673"/>
      <x v="10"/>
      <x v="241"/>
      <x v="22"/>
      <x v="273"/>
      <x v="135"/>
      <x v="299"/>
      <x v="298"/>
      <x v="29"/>
      <x v="148"/>
    </i>
    <i r="3">
      <x v="1169"/>
      <x v="727"/>
      <x v="7"/>
      <x v="281"/>
      <x v="22"/>
      <x v="274"/>
      <x v="56"/>
      <x v="300"/>
      <x v="299"/>
      <x v="29"/>
      <x v="146"/>
    </i>
    <i r="1">
      <x v="8"/>
      <x v="4"/>
      <x v="2005"/>
      <x v="482"/>
      <x v="9"/>
      <x v="296"/>
      <x v="22"/>
      <x v="223"/>
      <x v="264"/>
      <x v="104"/>
      <x v="32"/>
      <x v="5"/>
      <x v="18"/>
    </i>
    <i r="2">
      <x v="6"/>
      <x v="447"/>
      <x v="359"/>
      <x v="9"/>
      <x v="273"/>
      <x v="120"/>
      <x v="73"/>
      <x v="23"/>
      <x v="129"/>
      <x v="55"/>
      <x v="10"/>
      <x v="18"/>
    </i>
    <i r="2">
      <x v="14"/>
      <x v="992"/>
      <x v="698"/>
      <x v="10"/>
      <x v="271"/>
      <x v="22"/>
      <x v="157"/>
      <x v="39"/>
      <x v="250"/>
      <x v="249"/>
      <x v="27"/>
      <x v="35"/>
    </i>
    <i r="2">
      <x v="15"/>
      <x v="467"/>
      <x v="689"/>
      <x v="10"/>
      <x v="167"/>
      <x v="22"/>
      <x v="276"/>
      <x v="69"/>
      <x v="304"/>
      <x v="303"/>
      <x v="29"/>
      <x v="34"/>
    </i>
    <i r="3">
      <x v="473"/>
      <x v="704"/>
      <x v="10"/>
      <x v="271"/>
      <x v="22"/>
      <x v="234"/>
      <x v="171"/>
      <x v="303"/>
      <x v="302"/>
      <x v="29"/>
      <x v="35"/>
    </i>
    <i r="3">
      <x v="663"/>
      <x v="677"/>
      <x v="10"/>
      <x v="280"/>
      <x v="22"/>
      <x v="220"/>
      <x v="34"/>
      <x v="301"/>
      <x v="300"/>
      <x v="29"/>
      <x v="35"/>
    </i>
    <i r="3">
      <x v="839"/>
      <x v="772"/>
      <x v="10"/>
      <x v="277"/>
      <x v="203"/>
      <x v="215"/>
      <x v="188"/>
      <x v="302"/>
      <x v="301"/>
      <x v="29"/>
      <x v="35"/>
    </i>
    <i r="1">
      <x v="9"/>
      <x/>
      <x v="1918"/>
      <x v="214"/>
      <x v="2"/>
      <x v="311"/>
      <x v="114"/>
      <x v="39"/>
      <x v="190"/>
      <x v="10"/>
      <x v="197"/>
      <x v="1"/>
      <x v="9"/>
    </i>
    <i r="2">
      <x v="4"/>
      <x v="1919"/>
      <x v="126"/>
      <x v="2"/>
      <x v="187"/>
      <x v="198"/>
      <x v="160"/>
      <x v="115"/>
      <x v="103"/>
      <x v="29"/>
      <x v="5"/>
      <x v="21"/>
    </i>
    <i r="2">
      <x v="14"/>
      <x v="89"/>
      <x v="710"/>
      <x v="10"/>
      <x v="167"/>
      <x v="129"/>
      <x v="193"/>
      <x v="125"/>
      <x v="251"/>
      <x v="250"/>
      <x v="27"/>
      <x v="82"/>
    </i>
    <i r="3">
      <x v="248"/>
      <x v="661"/>
      <x v="10"/>
      <x v="180"/>
      <x v="22"/>
      <x v="93"/>
      <x v="132"/>
      <x v="252"/>
      <x v="251"/>
      <x v="27"/>
      <x v="8"/>
    </i>
    <i r="2">
      <x v="15"/>
      <x v="106"/>
      <x v="742"/>
      <x v="7"/>
      <x v="170"/>
      <x v="120"/>
      <x v="131"/>
      <x v="108"/>
      <x v="305"/>
      <x v="304"/>
      <x v="29"/>
      <x v="145"/>
    </i>
    <i r="3">
      <x v="123"/>
      <x v="693"/>
      <x v="10"/>
      <x v="180"/>
      <x v="22"/>
      <x v="104"/>
      <x v="153"/>
      <x v="307"/>
      <x v="306"/>
      <x v="29"/>
      <x v="145"/>
    </i>
    <i r="3">
      <x v="599"/>
      <x v="744"/>
      <x v="7"/>
      <x v="170"/>
      <x v="120"/>
      <x v="198"/>
      <x v="46"/>
      <x v="306"/>
      <x v="305"/>
      <x v="29"/>
      <x v="145"/>
    </i>
    <i>
      <x v="8"/>
      <x v="8"/>
      <x v="1"/>
      <x v="1109"/>
      <x v="272"/>
      <x v="9"/>
      <x v="206"/>
      <x v="27"/>
      <x v="499"/>
      <x v="78"/>
      <x v="70"/>
      <x v="6"/>
      <x v="2"/>
      <x v="18"/>
    </i>
    <i r="2">
      <x v="3"/>
      <x v="152"/>
      <x v="172"/>
      <x v="4"/>
      <x v="234"/>
      <x v="79"/>
      <x v="495"/>
      <x v="35"/>
      <x v="95"/>
      <x v="23"/>
      <x v="4"/>
      <x v="18"/>
    </i>
    <i r="2">
      <x v="14"/>
      <x v="221"/>
      <x v="644"/>
      <x v="10"/>
      <x v="271"/>
      <x v="22"/>
      <x v="40"/>
      <x v="216"/>
      <x v="253"/>
      <x v="252"/>
      <x v="27"/>
      <x v="18"/>
    </i>
    <i r="3">
      <x v="820"/>
      <x v="722"/>
      <x v="10"/>
      <x v="167"/>
      <x v="22"/>
      <x v="498"/>
      <x v="76"/>
      <x v="254"/>
      <x v="253"/>
      <x v="27"/>
      <x v="18"/>
    </i>
    <i r="3">
      <x v="983"/>
      <x v="683"/>
      <x v="10"/>
      <x v="201"/>
      <x v="129"/>
      <x v="496"/>
      <x v="62"/>
      <x v="223"/>
      <x v="222"/>
      <x v="26"/>
      <x v="34"/>
    </i>
    <i r="3">
      <x v="1143"/>
      <x v="799"/>
      <x v="10"/>
      <x v="261"/>
      <x v="136"/>
      <x v="497"/>
      <x v="202"/>
      <x v="224"/>
      <x v="223"/>
      <x v="26"/>
      <x v="35"/>
    </i>
    <i r="1">
      <x v="9"/>
      <x v="1"/>
      <x v="261"/>
      <x v="135"/>
      <x v="9"/>
      <x v="262"/>
      <x v="27"/>
      <x v="18"/>
      <x v="139"/>
      <x v="72"/>
      <x v="8"/>
      <x v="2"/>
      <x v="8"/>
    </i>
    <i r="2">
      <x v="3"/>
      <x v="1198"/>
      <x v="428"/>
      <x v="6"/>
      <x v="301"/>
      <x v="22"/>
      <x v="17"/>
      <x v="5"/>
      <x v="93"/>
      <x v="19"/>
      <x v="4"/>
      <x v="20"/>
    </i>
    <i r="2">
      <x v="14"/>
      <x v="1135"/>
      <x v="743"/>
      <x v="10"/>
      <x v="162"/>
      <x v="37"/>
      <x v="502"/>
      <x v="66"/>
      <x v="255"/>
      <x v="254"/>
      <x v="27"/>
      <x v="9"/>
    </i>
    <i r="2">
      <x v="15"/>
      <x v="167"/>
      <x v="364"/>
      <x v="9"/>
      <x v="170"/>
      <x v="120"/>
      <x v="501"/>
      <x v="59"/>
      <x v="308"/>
      <x v="307"/>
      <x v="29"/>
      <x v="145"/>
    </i>
    <i r="3">
      <x v="709"/>
      <x v="805"/>
      <x v="10"/>
      <x v="170"/>
      <x v="120"/>
      <x v="503"/>
      <x v="142"/>
      <x v="309"/>
      <x v="308"/>
      <x v="30"/>
      <x v="145"/>
    </i>
    <i r="3">
      <x v="2007"/>
      <x v="571"/>
      <x v="9"/>
      <x v="170"/>
      <x v="120"/>
      <x v="22"/>
      <x v="209"/>
      <x v="310"/>
      <x v="309"/>
      <x v="29"/>
      <x v="145"/>
    </i>
    <i r="1">
      <x v="19"/>
      <x v="5"/>
      <x v="37"/>
      <x v="523"/>
      <x v="9"/>
      <x v="200"/>
      <x v="55"/>
      <x v="506"/>
      <x v="170"/>
      <x v="115"/>
      <x v="43"/>
      <x v="8"/>
      <x v="30"/>
    </i>
    <i r="2">
      <x v="14"/>
      <x v="138"/>
      <x v="702"/>
      <x v="10"/>
      <x v="182"/>
      <x v="22"/>
      <x v="510"/>
      <x v="131"/>
      <x v="257"/>
      <x v="256"/>
      <x v="27"/>
      <x v="36"/>
    </i>
    <i r="3">
      <x v="613"/>
      <x v="627"/>
      <x v="10"/>
      <x v="276"/>
      <x v="27"/>
      <x v="58"/>
      <x v="231"/>
      <x v="256"/>
      <x v="255"/>
      <x v="27"/>
      <x v="25"/>
    </i>
    <i r="3">
      <x v="734"/>
      <x v="659"/>
      <x v="10"/>
      <x v="182"/>
      <x v="22"/>
      <x v="509"/>
      <x v="90"/>
      <x v="226"/>
      <x v="225"/>
      <x v="26"/>
      <x v="36"/>
    </i>
    <i r="3">
      <x v="1174"/>
      <x v="756"/>
      <x v="10"/>
      <x v="276"/>
      <x v="27"/>
      <x v="507"/>
      <x v="151"/>
      <x v="225"/>
      <x v="224"/>
      <x v="26"/>
      <x v="36"/>
    </i>
    <i r="2">
      <x v="15"/>
      <x v="94"/>
      <x v="631"/>
      <x v="10"/>
      <x v="187"/>
      <x v="136"/>
      <x v="508"/>
      <x v="149"/>
      <x v="311"/>
      <x v="310"/>
      <x v="29"/>
      <x v="36"/>
    </i>
    <i r="3">
      <x v="558"/>
      <x v="543"/>
      <x v="10"/>
      <x v="229"/>
      <x v="208"/>
      <x v="511"/>
      <x v="63"/>
      <x v="312"/>
      <x v="311"/>
      <x v="29"/>
      <x v="36"/>
    </i>
    <i>
      <x v="9"/>
      <x v="6"/>
      <x v="10"/>
      <x v="940"/>
      <x v="705"/>
      <x v="9"/>
      <x v="281"/>
      <x v="22"/>
      <x v="110"/>
      <x v="54"/>
      <x v="200"/>
      <x v="120"/>
      <x v="20"/>
      <x v="17"/>
    </i>
    <i r="3">
      <x v="1114"/>
      <x v="735"/>
      <x v="10"/>
      <x v="241"/>
      <x v="22"/>
      <x v="235"/>
      <x v="12"/>
      <x v="196"/>
      <x v="107"/>
      <x v="19"/>
      <x v="23"/>
    </i>
    <i r="2">
      <x v="12"/>
      <x v="269"/>
      <x v="297"/>
      <x v="9"/>
      <x v="255"/>
      <x v="122"/>
      <x v="245"/>
      <x v="123"/>
      <x v="211"/>
      <x v="144"/>
      <x v="24"/>
      <x v="23"/>
    </i>
    <i r="3">
      <x v="876"/>
      <x v="638"/>
      <x v="10"/>
      <x v="223"/>
      <x v="125"/>
      <x v="45"/>
      <x v="96"/>
      <x v="210"/>
      <x v="131"/>
      <x v="22"/>
      <x v="17"/>
    </i>
    <i r="2">
      <x v="14"/>
      <x v="725"/>
      <x v="699"/>
      <x v="10"/>
      <x v="242"/>
      <x v="22"/>
      <x v="181"/>
      <x v="164"/>
      <x v="259"/>
      <x v="258"/>
      <x v="27"/>
      <x v="23"/>
    </i>
    <i r="3">
      <x v="835"/>
      <x v="688"/>
      <x v="10"/>
      <x v="241"/>
      <x v="22"/>
      <x v="158"/>
      <x v="43"/>
      <x v="258"/>
      <x v="257"/>
      <x v="27"/>
      <x v="23"/>
    </i>
    <i r="1">
      <x v="7"/>
      <x v="4"/>
      <x v="623"/>
      <x v="492"/>
      <x v="6"/>
      <x v="276"/>
      <x v="27"/>
      <x v="151"/>
      <x v="51"/>
      <x v="106"/>
      <x v="30"/>
      <x v="5"/>
      <x v="26"/>
    </i>
    <i r="2">
      <x v="5"/>
      <x v="1175"/>
      <x v="560"/>
      <x v="6"/>
      <x v="276"/>
      <x v="27"/>
      <x v="71"/>
      <x v="92"/>
      <x v="119"/>
      <x v="36"/>
      <x v="8"/>
      <x v="26"/>
    </i>
    <i r="3">
      <x v="2011"/>
      <x v="311"/>
      <x v="6"/>
      <x v="258"/>
      <x v="23"/>
      <x v="64"/>
      <x v="116"/>
      <x v="110"/>
      <x v="38"/>
      <x v="8"/>
      <x v="28"/>
    </i>
    <i r="2">
      <x v="14"/>
      <x v="188"/>
      <x v="604"/>
      <x v="10"/>
      <x v="227"/>
      <x v="136"/>
      <x v="46"/>
      <x v="239"/>
      <x v="261"/>
      <x v="260"/>
      <x v="27"/>
      <x v="83"/>
    </i>
    <i r="3">
      <x v="931"/>
      <x v="789"/>
      <x v="10"/>
      <x v="266"/>
      <x v="129"/>
      <x v="90"/>
      <x v="60"/>
      <x v="260"/>
      <x v="259"/>
      <x v="27"/>
      <x v="26"/>
    </i>
    <i r="1">
      <x v="8"/>
      <x v="10"/>
      <x v="169"/>
      <x v="685"/>
      <x v="9"/>
      <x v="271"/>
      <x v="22"/>
      <x v="197"/>
      <x v="41"/>
      <x v="197"/>
      <x v="123"/>
      <x v="20"/>
      <x v="18"/>
    </i>
    <i r="3">
      <x v="989"/>
      <x v="776"/>
      <x v="10"/>
      <x v="223"/>
      <x v="125"/>
      <x v="178"/>
      <x v="15"/>
      <x v="199"/>
      <x v="122"/>
      <x v="20"/>
      <x v="20"/>
    </i>
    <i r="3">
      <x v="1224"/>
      <x v="442"/>
      <x v="6"/>
      <x v="305"/>
      <x v="120"/>
      <x v="130"/>
      <x v="81"/>
      <x v="194"/>
      <x v="96"/>
      <x v="18"/>
      <x v="17"/>
    </i>
    <i r="2">
      <x v="12"/>
      <x v="184"/>
      <x v="65"/>
      <x v="2"/>
      <x v="192"/>
      <x v="185"/>
      <x v="162"/>
      <x v="52"/>
      <x v="209"/>
      <x v="134"/>
      <x v="22"/>
      <x v="9"/>
    </i>
    <i r="2">
      <x v="14"/>
      <x v="855"/>
      <x v="775"/>
      <x v="10"/>
      <x v="271"/>
      <x v="22"/>
      <x v="231"/>
      <x v="42"/>
      <x v="263"/>
      <x v="262"/>
      <x v="27"/>
      <x v="18"/>
    </i>
    <i r="3">
      <x v="1053"/>
      <x v="730"/>
      <x v="10"/>
      <x v="183"/>
      <x v="129"/>
      <x v="136"/>
      <x v="100"/>
      <x v="262"/>
      <x v="261"/>
      <x v="27"/>
      <x v="18"/>
    </i>
    <i>
      <x v="10"/>
      <x v="10"/>
      <x v="10"/>
      <x v="2013"/>
      <x v="375"/>
      <x v="9"/>
      <x v="304"/>
      <x v="134"/>
      <x v="466"/>
      <x v="191"/>
      <x v="186"/>
      <x v="102"/>
      <x v="19"/>
      <x v="30"/>
    </i>
    <i r="3">
      <x v="2014"/>
      <x v="348"/>
      <x v="9"/>
      <x v="228"/>
      <x v="31"/>
      <x v="83"/>
      <x v="299"/>
      <x v="181"/>
      <x v="95"/>
      <x v="18"/>
      <x v="30"/>
    </i>
    <i r="2">
      <x v="15"/>
      <x v="980"/>
      <x v="320"/>
      <x v="6"/>
      <x v="240"/>
      <x v="134"/>
      <x v="97"/>
      <x v="214"/>
      <x v="313"/>
      <x v="312"/>
      <x v="29"/>
      <x v="148"/>
    </i>
    <i r="3">
      <x v="2015"/>
      <x v="672"/>
      <x v="7"/>
      <x v="223"/>
      <x v="125"/>
      <x v="244"/>
      <x v="466"/>
      <x v="314"/>
      <x v="313"/>
      <x v="29"/>
      <x v="147"/>
    </i>
    <i r="1">
      <x v="21"/>
      <x v="15"/>
      <x v="792"/>
      <x v="723"/>
      <x v="7"/>
      <x v="203"/>
      <x v="129"/>
      <x v="218"/>
      <x v="456"/>
      <x v="315"/>
      <x v="314"/>
      <x v="30"/>
      <x v="153"/>
    </i>
  </rowItems>
  <colItems count="1">
    <i/>
  </colItems>
  <pageFields count="3">
    <pageField fld="12" hier="-1"/>
    <pageField fld="13" hier="-1"/>
    <pageField fld="33" hier="-1"/>
  </pageFields>
  <formats count="6148">
    <format dxfId="9369">
      <pivotArea type="all" dataOnly="0" outline="0" fieldPosition="0"/>
    </format>
    <format dxfId="9368">
      <pivotArea field="26" type="button" dataOnly="0" labelOnly="1" outline="0" axis="axisRow" fieldPosition="0"/>
    </format>
    <format dxfId="9367">
      <pivotArea field="24" type="button" dataOnly="0" labelOnly="1" outline="0" axis="axisRow" fieldPosition="1"/>
    </format>
    <format dxfId="9366">
      <pivotArea field="0" type="button" dataOnly="0" labelOnly="1" outline="0"/>
    </format>
    <format dxfId="9365">
      <pivotArea field="4" type="button" dataOnly="0" labelOnly="1" outline="0" axis="axisRow" fieldPosition="4"/>
    </format>
    <format dxfId="9364">
      <pivotArea field="10" type="button" dataOnly="0" labelOnly="1" outline="0" axis="axisRow" fieldPosition="5"/>
    </format>
    <format dxfId="9363">
      <pivotArea field="32" type="button" dataOnly="0" labelOnly="1" outline="0" axis="axisRow" fieldPosition="8"/>
    </format>
    <format dxfId="9362">
      <pivotArea field="34" type="button" dataOnly="0" labelOnly="1" outline="0" axis="axisRow" fieldPosition="2"/>
    </format>
    <format dxfId="9361">
      <pivotArea field="35" type="button" dataOnly="0" labelOnly="1" outline="0" axis="axisRow" fieldPosition="10"/>
    </format>
    <format dxfId="9360">
      <pivotArea field="36" type="button" dataOnly="0" labelOnly="1" outline="0" axis="axisRow" fieldPosition="11"/>
    </format>
    <format dxfId="9359">
      <pivotArea field="37" type="button" dataOnly="0" labelOnly="1" outline="0" axis="axisRow" fieldPosition="12"/>
    </format>
    <format dxfId="9358">
      <pivotArea field="38" type="button" dataOnly="0" labelOnly="1" outline="0" axis="axisRow" fieldPosition="13"/>
    </format>
    <format dxfId="9357">
      <pivotArea dataOnly="0" labelOnly="1" outline="0" fieldPosition="0">
        <references count="1">
          <reference field="26" count="0"/>
        </references>
      </pivotArea>
    </format>
    <format dxfId="9356">
      <pivotArea dataOnly="0" labelOnly="1" outline="0" fieldPosition="0">
        <references count="2">
          <reference field="24" count="7">
            <x v="11"/>
            <x v="12"/>
            <x v="13"/>
            <x v="14"/>
            <x v="15"/>
            <x v="16"/>
            <x v="17"/>
          </reference>
          <reference field="26" count="1" selected="0">
            <x v="0"/>
          </reference>
        </references>
      </pivotArea>
    </format>
    <format dxfId="9355">
      <pivotArea dataOnly="0" labelOnly="1" outline="0" fieldPosition="0">
        <references count="2">
          <reference field="24" count="5">
            <x v="1"/>
            <x v="2"/>
            <x v="3"/>
            <x v="4"/>
            <x v="5"/>
          </reference>
          <reference field="26" count="1" selected="0">
            <x v="1"/>
          </reference>
        </references>
      </pivotArea>
    </format>
    <format dxfId="9354">
      <pivotArea dataOnly="0" labelOnly="1" outline="0" fieldPosition="0">
        <references count="2">
          <reference field="24" count="3">
            <x v="0"/>
            <x v="1"/>
            <x v="2"/>
          </reference>
          <reference field="26" count="1" selected="0">
            <x v="2"/>
          </reference>
        </references>
      </pivotArea>
    </format>
    <format dxfId="9353">
      <pivotArea dataOnly="0" labelOnly="1" outline="0" fieldPosition="0">
        <references count="2">
          <reference field="24" count="3">
            <x v="0"/>
            <x v="1"/>
            <x v="3"/>
          </reference>
          <reference field="26" count="1" selected="0">
            <x v="3"/>
          </reference>
        </references>
      </pivotArea>
    </format>
    <format dxfId="9352">
      <pivotArea dataOnly="0" labelOnly="1" outline="0" fieldPosition="0">
        <references count="2">
          <reference field="24" count="4">
            <x v="0"/>
            <x v="2"/>
            <x v="9"/>
            <x v="18"/>
          </reference>
          <reference field="26" count="1" selected="0">
            <x v="4"/>
          </reference>
        </references>
      </pivotArea>
    </format>
    <format dxfId="9351">
      <pivotArea dataOnly="0" labelOnly="1" outline="0" fieldPosition="0">
        <references count="2">
          <reference field="24" count="3">
            <x v="0"/>
            <x v="1"/>
            <x v="3"/>
          </reference>
          <reference field="26" count="1" selected="0">
            <x v="5"/>
          </reference>
        </references>
      </pivotArea>
    </format>
    <format dxfId="9350">
      <pivotArea dataOnly="0" labelOnly="1" outline="0" fieldPosition="0">
        <references count="2">
          <reference field="24" count="3">
            <x v="0"/>
            <x v="3"/>
            <x v="18"/>
          </reference>
          <reference field="26" count="1" selected="0">
            <x v="6"/>
          </reference>
        </references>
      </pivotArea>
    </format>
    <format dxfId="9349">
      <pivotArea dataOnly="0" labelOnly="1" outline="0" fieldPosition="0">
        <references count="2">
          <reference field="24" count="2">
            <x v="8"/>
            <x v="9"/>
          </reference>
          <reference field="26" count="1" selected="0">
            <x v="7"/>
          </reference>
        </references>
      </pivotArea>
    </format>
    <format dxfId="9348">
      <pivotArea dataOnly="0" labelOnly="1" outline="0" fieldPosition="0">
        <references count="2">
          <reference field="24" count="3">
            <x v="8"/>
            <x v="9"/>
            <x v="19"/>
          </reference>
          <reference field="26" count="1" selected="0">
            <x v="8"/>
          </reference>
        </references>
      </pivotArea>
    </format>
    <format dxfId="9347">
      <pivotArea dataOnly="0" labelOnly="1" outline="0" fieldPosition="0">
        <references count="2">
          <reference field="24" count="3">
            <x v="6"/>
            <x v="7"/>
            <x v="8"/>
          </reference>
          <reference field="26" count="1" selected="0">
            <x v="9"/>
          </reference>
        </references>
      </pivotArea>
    </format>
    <format dxfId="9346">
      <pivotArea dataOnly="0" labelOnly="1" outline="0" fieldPosition="0">
        <references count="2">
          <reference field="24" count="1">
            <x v="10"/>
          </reference>
          <reference field="26" count="1" selected="0">
            <x v="10"/>
          </reference>
        </references>
      </pivotArea>
    </format>
    <format dxfId="9345">
      <pivotArea type="all" dataOnly="0" outline="0" fieldPosition="0"/>
    </format>
    <format dxfId="9344">
      <pivotArea dataOnly="0" labelOnly="1" outline="0" fieldPosition="0">
        <references count="1">
          <reference field="26" count="0"/>
        </references>
      </pivotArea>
    </format>
    <format dxfId="9343">
      <pivotArea dataOnly="0" labelOnly="1" outline="0" fieldPosition="0">
        <references count="2">
          <reference field="24" count="7">
            <x v="11"/>
            <x v="12"/>
            <x v="13"/>
            <x v="14"/>
            <x v="15"/>
            <x v="16"/>
            <x v="17"/>
          </reference>
          <reference field="26" count="1" selected="0">
            <x v="0"/>
          </reference>
        </references>
      </pivotArea>
    </format>
    <format dxfId="9342">
      <pivotArea dataOnly="0" labelOnly="1" outline="0" fieldPosition="0">
        <references count="2">
          <reference field="24" count="5">
            <x v="1"/>
            <x v="2"/>
            <x v="3"/>
            <x v="4"/>
            <x v="5"/>
          </reference>
          <reference field="26" count="1" selected="0">
            <x v="1"/>
          </reference>
        </references>
      </pivotArea>
    </format>
    <format dxfId="9341">
      <pivotArea dataOnly="0" labelOnly="1" outline="0" fieldPosition="0">
        <references count="2">
          <reference field="24" count="3">
            <x v="0"/>
            <x v="1"/>
            <x v="2"/>
          </reference>
          <reference field="26" count="1" selected="0">
            <x v="2"/>
          </reference>
        </references>
      </pivotArea>
    </format>
    <format dxfId="9340">
      <pivotArea dataOnly="0" labelOnly="1" outline="0" fieldPosition="0">
        <references count="2">
          <reference field="24" count="3">
            <x v="0"/>
            <x v="1"/>
            <x v="3"/>
          </reference>
          <reference field="26" count="1" selected="0">
            <x v="3"/>
          </reference>
        </references>
      </pivotArea>
    </format>
    <format dxfId="9339">
      <pivotArea dataOnly="0" labelOnly="1" outline="0" fieldPosition="0">
        <references count="2">
          <reference field="24" count="4">
            <x v="0"/>
            <x v="2"/>
            <x v="9"/>
            <x v="18"/>
          </reference>
          <reference field="26" count="1" selected="0">
            <x v="4"/>
          </reference>
        </references>
      </pivotArea>
    </format>
    <format dxfId="9338">
      <pivotArea dataOnly="0" labelOnly="1" outline="0" fieldPosition="0">
        <references count="2">
          <reference field="24" count="3">
            <x v="0"/>
            <x v="1"/>
            <x v="3"/>
          </reference>
          <reference field="26" count="1" selected="0">
            <x v="5"/>
          </reference>
        </references>
      </pivotArea>
    </format>
    <format dxfId="9337">
      <pivotArea dataOnly="0" labelOnly="1" outline="0" fieldPosition="0">
        <references count="2">
          <reference field="24" count="3">
            <x v="0"/>
            <x v="3"/>
            <x v="18"/>
          </reference>
          <reference field="26" count="1" selected="0">
            <x v="6"/>
          </reference>
        </references>
      </pivotArea>
    </format>
    <format dxfId="9336">
      <pivotArea dataOnly="0" labelOnly="1" outline="0" fieldPosition="0">
        <references count="2">
          <reference field="24" count="2">
            <x v="8"/>
            <x v="9"/>
          </reference>
          <reference field="26" count="1" selected="0">
            <x v="7"/>
          </reference>
        </references>
      </pivotArea>
    </format>
    <format dxfId="9335">
      <pivotArea dataOnly="0" labelOnly="1" outline="0" fieldPosition="0">
        <references count="2">
          <reference field="24" count="3">
            <x v="8"/>
            <x v="9"/>
            <x v="19"/>
          </reference>
          <reference field="26" count="1" selected="0">
            <x v="8"/>
          </reference>
        </references>
      </pivotArea>
    </format>
    <format dxfId="9334">
      <pivotArea dataOnly="0" labelOnly="1" outline="0" fieldPosition="0">
        <references count="2">
          <reference field="24" count="3">
            <x v="6"/>
            <x v="7"/>
            <x v="8"/>
          </reference>
          <reference field="26" count="1" selected="0">
            <x v="9"/>
          </reference>
        </references>
      </pivotArea>
    </format>
    <format dxfId="9333">
      <pivotArea dataOnly="0" labelOnly="1" outline="0" fieldPosition="0">
        <references count="2">
          <reference field="24" count="1">
            <x v="10"/>
          </reference>
          <reference field="26" count="1" selected="0">
            <x v="10"/>
          </reference>
        </references>
      </pivotArea>
    </format>
    <format dxfId="9332">
      <pivotArea type="all" dataOnly="0" outline="0" fieldPosition="0"/>
    </format>
    <format dxfId="9331">
      <pivotArea dataOnly="0" labelOnly="1" outline="0" fieldPosition="0">
        <references count="1">
          <reference field="26" count="0"/>
        </references>
      </pivotArea>
    </format>
    <format dxfId="9330">
      <pivotArea dataOnly="0" labelOnly="1" outline="0" fieldPosition="0">
        <references count="2">
          <reference field="24" count="7">
            <x v="11"/>
            <x v="12"/>
            <x v="13"/>
            <x v="14"/>
            <x v="15"/>
            <x v="16"/>
            <x v="17"/>
          </reference>
          <reference field="26" count="1" selected="0">
            <x v="0"/>
          </reference>
        </references>
      </pivotArea>
    </format>
    <format dxfId="9329">
      <pivotArea dataOnly="0" labelOnly="1" outline="0" fieldPosition="0">
        <references count="2">
          <reference field="24" count="5">
            <x v="1"/>
            <x v="2"/>
            <x v="3"/>
            <x v="4"/>
            <x v="5"/>
          </reference>
          <reference field="26" count="1" selected="0">
            <x v="1"/>
          </reference>
        </references>
      </pivotArea>
    </format>
    <format dxfId="9328">
      <pivotArea dataOnly="0" labelOnly="1" outline="0" fieldPosition="0">
        <references count="2">
          <reference field="24" count="3">
            <x v="0"/>
            <x v="1"/>
            <x v="2"/>
          </reference>
          <reference field="26" count="1" selected="0">
            <x v="2"/>
          </reference>
        </references>
      </pivotArea>
    </format>
    <format dxfId="9327">
      <pivotArea dataOnly="0" labelOnly="1" outline="0" fieldPosition="0">
        <references count="2">
          <reference field="24" count="3">
            <x v="0"/>
            <x v="1"/>
            <x v="3"/>
          </reference>
          <reference field="26" count="1" selected="0">
            <x v="3"/>
          </reference>
        </references>
      </pivotArea>
    </format>
    <format dxfId="9326">
      <pivotArea dataOnly="0" labelOnly="1" outline="0" fieldPosition="0">
        <references count="2">
          <reference field="24" count="4">
            <x v="0"/>
            <x v="2"/>
            <x v="9"/>
            <x v="18"/>
          </reference>
          <reference field="26" count="1" selected="0">
            <x v="4"/>
          </reference>
        </references>
      </pivotArea>
    </format>
    <format dxfId="9325">
      <pivotArea dataOnly="0" labelOnly="1" outline="0" fieldPosition="0">
        <references count="2">
          <reference field="24" count="3">
            <x v="0"/>
            <x v="1"/>
            <x v="3"/>
          </reference>
          <reference field="26" count="1" selected="0">
            <x v="5"/>
          </reference>
        </references>
      </pivotArea>
    </format>
    <format dxfId="9324">
      <pivotArea dataOnly="0" labelOnly="1" outline="0" fieldPosition="0">
        <references count="2">
          <reference field="24" count="3">
            <x v="0"/>
            <x v="3"/>
            <x v="18"/>
          </reference>
          <reference field="26" count="1" selected="0">
            <x v="6"/>
          </reference>
        </references>
      </pivotArea>
    </format>
    <format dxfId="9323">
      <pivotArea dataOnly="0" labelOnly="1" outline="0" fieldPosition="0">
        <references count="2">
          <reference field="24" count="2">
            <x v="8"/>
            <x v="9"/>
          </reference>
          <reference field="26" count="1" selected="0">
            <x v="7"/>
          </reference>
        </references>
      </pivotArea>
    </format>
    <format dxfId="9322">
      <pivotArea dataOnly="0" labelOnly="1" outline="0" fieldPosition="0">
        <references count="2">
          <reference field="24" count="3">
            <x v="8"/>
            <x v="9"/>
            <x v="19"/>
          </reference>
          <reference field="26" count="1" selected="0">
            <x v="8"/>
          </reference>
        </references>
      </pivotArea>
    </format>
    <format dxfId="9321">
      <pivotArea dataOnly="0" labelOnly="1" outline="0" fieldPosition="0">
        <references count="2">
          <reference field="24" count="3">
            <x v="6"/>
            <x v="7"/>
            <x v="8"/>
          </reference>
          <reference field="26" count="1" selected="0">
            <x v="9"/>
          </reference>
        </references>
      </pivotArea>
    </format>
    <format dxfId="9320">
      <pivotArea dataOnly="0" labelOnly="1" outline="0" fieldPosition="0">
        <references count="2">
          <reference field="24" count="1">
            <x v="10"/>
          </reference>
          <reference field="26" count="1" selected="0">
            <x v="10"/>
          </reference>
        </references>
      </pivotArea>
    </format>
    <format dxfId="9319">
      <pivotArea dataOnly="0" labelOnly="1" outline="0" fieldPosition="0">
        <references count="3">
          <reference field="24" count="1" selected="0">
            <x v="11"/>
          </reference>
          <reference field="26" count="1" selected="0">
            <x v="0"/>
          </reference>
          <reference field="34" count="8">
            <x v="0"/>
            <x v="3"/>
            <x v="5"/>
            <x v="6"/>
            <x v="8"/>
            <x v="9"/>
            <x v="10"/>
            <x v="12"/>
          </reference>
        </references>
      </pivotArea>
    </format>
    <format dxfId="9318">
      <pivotArea dataOnly="0" labelOnly="1" outline="0" fieldPosition="0">
        <references count="3">
          <reference field="24" count="1" selected="0">
            <x v="12"/>
          </reference>
          <reference field="26" count="1" selected="0">
            <x v="0"/>
          </reference>
          <reference field="34" count="7">
            <x v="0"/>
            <x v="1"/>
            <x v="3"/>
            <x v="5"/>
            <x v="8"/>
            <x v="9"/>
            <x v="12"/>
          </reference>
        </references>
      </pivotArea>
    </format>
    <format dxfId="9317">
      <pivotArea dataOnly="0" labelOnly="1" outline="0" fieldPosition="0">
        <references count="3">
          <reference field="24" count="1" selected="0">
            <x v="13"/>
          </reference>
          <reference field="26" count="1" selected="0">
            <x v="0"/>
          </reference>
          <reference field="34" count="5">
            <x v="0"/>
            <x v="3"/>
            <x v="4"/>
            <x v="7"/>
            <x v="10"/>
          </reference>
        </references>
      </pivotArea>
    </format>
    <format dxfId="9316">
      <pivotArea dataOnly="0" labelOnly="1" outline="0" fieldPosition="0">
        <references count="3">
          <reference field="24" count="1" selected="0">
            <x v="14"/>
          </reference>
          <reference field="26" count="1" selected="0">
            <x v="0"/>
          </reference>
          <reference field="34" count="6">
            <x v="0"/>
            <x v="1"/>
            <x v="4"/>
            <x v="8"/>
            <x v="10"/>
            <x v="12"/>
          </reference>
        </references>
      </pivotArea>
    </format>
    <format dxfId="9315">
      <pivotArea dataOnly="0" labelOnly="1" outline="0" fieldPosition="0">
        <references count="3">
          <reference field="24" count="1" selected="0">
            <x v="15"/>
          </reference>
          <reference field="26" count="1" selected="0">
            <x v="0"/>
          </reference>
          <reference field="34" count="4">
            <x v="0"/>
            <x v="4"/>
            <x v="5"/>
            <x v="7"/>
          </reference>
        </references>
      </pivotArea>
    </format>
    <format dxfId="9314">
      <pivotArea dataOnly="0" labelOnly="1" outline="0" fieldPosition="0">
        <references count="3">
          <reference field="24" count="1" selected="0">
            <x v="16"/>
          </reference>
          <reference field="26" count="1" selected="0">
            <x v="0"/>
          </reference>
          <reference field="34" count="7">
            <x v="0"/>
            <x v="1"/>
            <x v="5"/>
            <x v="7"/>
            <x v="9"/>
            <x v="11"/>
            <x v="12"/>
          </reference>
        </references>
      </pivotArea>
    </format>
    <format dxfId="9313">
      <pivotArea dataOnly="0" labelOnly="1" outline="0" fieldPosition="0">
        <references count="3">
          <reference field="24" count="1" selected="0">
            <x v="17"/>
          </reference>
          <reference field="26" count="1" selected="0">
            <x v="0"/>
          </reference>
          <reference field="34" count="2">
            <x v="0"/>
            <x v="5"/>
          </reference>
        </references>
      </pivotArea>
    </format>
    <format dxfId="9312">
      <pivotArea dataOnly="0" labelOnly="1" outline="0" fieldPosition="0">
        <references count="3">
          <reference field="24" count="1" selected="0">
            <x v="1"/>
          </reference>
          <reference field="26" count="1" selected="0">
            <x v="1"/>
          </reference>
          <reference field="34" count="1">
            <x v="12"/>
          </reference>
        </references>
      </pivotArea>
    </format>
    <format dxfId="9311">
      <pivotArea dataOnly="0" labelOnly="1" outline="0" fieldPosition="0">
        <references count="3">
          <reference field="24" count="1" selected="0">
            <x v="2"/>
          </reference>
          <reference field="26" count="1" selected="0">
            <x v="1"/>
          </reference>
          <reference field="34" count="5">
            <x v="0"/>
            <x v="1"/>
            <x v="9"/>
            <x v="10"/>
            <x v="12"/>
          </reference>
        </references>
      </pivotArea>
    </format>
    <format dxfId="9310">
      <pivotArea dataOnly="0" labelOnly="1" outline="0" fieldPosition="0">
        <references count="3">
          <reference field="24" count="1" selected="0">
            <x v="3"/>
          </reference>
          <reference field="26" count="1" selected="0">
            <x v="1"/>
          </reference>
          <reference field="34" count="3">
            <x v="0"/>
            <x v="1"/>
            <x v="2"/>
          </reference>
        </references>
      </pivotArea>
    </format>
    <format dxfId="9309">
      <pivotArea dataOnly="0" labelOnly="1" outline="0" fieldPosition="0">
        <references count="3">
          <reference field="24" count="1" selected="0">
            <x v="4"/>
          </reference>
          <reference field="26" count="1" selected="0">
            <x v="1"/>
          </reference>
          <reference field="34" count="2">
            <x v="0"/>
            <x v="5"/>
          </reference>
        </references>
      </pivotArea>
    </format>
    <format dxfId="9308">
      <pivotArea dataOnly="0" labelOnly="1" outline="0" fieldPosition="0">
        <references count="3">
          <reference field="24" count="1" selected="0">
            <x v="5"/>
          </reference>
          <reference field="26" count="1" selected="0">
            <x v="1"/>
          </reference>
          <reference field="34" count="2">
            <x v="0"/>
            <x v="2"/>
          </reference>
        </references>
      </pivotArea>
    </format>
    <format dxfId="9307">
      <pivotArea dataOnly="0" labelOnly="1" outline="0" fieldPosition="0">
        <references count="3">
          <reference field="24" count="1" selected="0">
            <x v="0"/>
          </reference>
          <reference field="26" count="1" selected="0">
            <x v="2"/>
          </reference>
          <reference field="34" count="5">
            <x v="0"/>
            <x v="1"/>
            <x v="5"/>
            <x v="7"/>
            <x v="8"/>
          </reference>
        </references>
      </pivotArea>
    </format>
    <format dxfId="9306">
      <pivotArea dataOnly="0" labelOnly="1" outline="0" fieldPosition="0">
        <references count="3">
          <reference field="24" count="1" selected="0">
            <x v="1"/>
          </reference>
          <reference field="26" count="1" selected="0">
            <x v="2"/>
          </reference>
          <reference field="34" count="4">
            <x v="0"/>
            <x v="2"/>
            <x v="6"/>
            <x v="8"/>
          </reference>
        </references>
      </pivotArea>
    </format>
    <format dxfId="9305">
      <pivotArea dataOnly="0" labelOnly="1" outline="0" fieldPosition="0">
        <references count="3">
          <reference field="24" count="1" selected="0">
            <x v="2"/>
          </reference>
          <reference field="26" count="1" selected="0">
            <x v="2"/>
          </reference>
          <reference field="34" count="2">
            <x v="0"/>
            <x v="1"/>
          </reference>
        </references>
      </pivotArea>
    </format>
    <format dxfId="9304">
      <pivotArea dataOnly="0" labelOnly="1" outline="0" fieldPosition="0">
        <references count="3">
          <reference field="24" count="1" selected="0">
            <x v="0"/>
          </reference>
          <reference field="26" count="1" selected="0">
            <x v="3"/>
          </reference>
          <reference field="34" count="5">
            <x v="0"/>
            <x v="1"/>
            <x v="2"/>
            <x v="5"/>
            <x v="6"/>
          </reference>
        </references>
      </pivotArea>
    </format>
    <format dxfId="9303">
      <pivotArea dataOnly="0" labelOnly="1" outline="0" fieldPosition="0">
        <references count="3">
          <reference field="24" count="1" selected="0">
            <x v="1"/>
          </reference>
          <reference field="26" count="1" selected="0">
            <x v="3"/>
          </reference>
          <reference field="34" count="3">
            <x v="0"/>
            <x v="5"/>
            <x v="7"/>
          </reference>
        </references>
      </pivotArea>
    </format>
    <format dxfId="9302">
      <pivotArea dataOnly="0" labelOnly="1" outline="0" fieldPosition="0">
        <references count="3">
          <reference field="24" count="1" selected="0">
            <x v="3"/>
          </reference>
          <reference field="26" count="1" selected="0">
            <x v="3"/>
          </reference>
          <reference field="34" count="3">
            <x v="3"/>
            <x v="5"/>
            <x v="6"/>
          </reference>
        </references>
      </pivotArea>
    </format>
    <format dxfId="9301">
      <pivotArea dataOnly="0" labelOnly="1" outline="0" fieldPosition="0">
        <references count="3">
          <reference field="24" count="1" selected="0">
            <x v="0"/>
          </reference>
          <reference field="26" count="1" selected="0">
            <x v="4"/>
          </reference>
          <reference field="34" count="2">
            <x v="9"/>
            <x v="10"/>
          </reference>
        </references>
      </pivotArea>
    </format>
    <format dxfId="9300">
      <pivotArea dataOnly="0" labelOnly="1" outline="0" fieldPosition="0">
        <references count="3">
          <reference field="24" count="1" selected="0">
            <x v="2"/>
          </reference>
          <reference field="26" count="1" selected="0">
            <x v="4"/>
          </reference>
          <reference field="34" count="3">
            <x v="5"/>
            <x v="10"/>
            <x v="12"/>
          </reference>
        </references>
      </pivotArea>
    </format>
    <format dxfId="9299">
      <pivotArea dataOnly="0" labelOnly="1" outline="0" fieldPosition="0">
        <references count="3">
          <reference field="24" count="1" selected="0">
            <x v="9"/>
          </reference>
          <reference field="26" count="1" selected="0">
            <x v="4"/>
          </reference>
          <reference field="34" count="3">
            <x v="0"/>
            <x v="2"/>
            <x v="10"/>
          </reference>
        </references>
      </pivotArea>
    </format>
    <format dxfId="9298">
      <pivotArea dataOnly="0" labelOnly="1" outline="0" fieldPosition="0">
        <references count="3">
          <reference field="24" count="1" selected="0">
            <x v="18"/>
          </reference>
          <reference field="26" count="1" selected="0">
            <x v="4"/>
          </reference>
          <reference field="34" count="3">
            <x v="0"/>
            <x v="9"/>
            <x v="10"/>
          </reference>
        </references>
      </pivotArea>
    </format>
    <format dxfId="9297">
      <pivotArea dataOnly="0" labelOnly="1" outline="0" fieldPosition="0">
        <references count="3">
          <reference field="24" count="1" selected="0">
            <x v="0"/>
          </reference>
          <reference field="26" count="1" selected="0">
            <x v="5"/>
          </reference>
          <reference field="34" count="3">
            <x v="0"/>
            <x v="10"/>
            <x v="12"/>
          </reference>
        </references>
      </pivotArea>
    </format>
    <format dxfId="9296">
      <pivotArea dataOnly="0" labelOnly="1" outline="0" fieldPosition="0">
        <references count="3">
          <reference field="24" count="1" selected="0">
            <x v="1"/>
          </reference>
          <reference field="26" count="1" selected="0">
            <x v="5"/>
          </reference>
          <reference field="34" count="3">
            <x v="2"/>
            <x v="5"/>
            <x v="10"/>
          </reference>
        </references>
      </pivotArea>
    </format>
    <format dxfId="9295">
      <pivotArea dataOnly="0" labelOnly="1" outline="0" fieldPosition="0">
        <references count="3">
          <reference field="24" count="1" selected="0">
            <x v="3"/>
          </reference>
          <reference field="26" count="1" selected="0">
            <x v="5"/>
          </reference>
          <reference field="34" count="2">
            <x v="9"/>
            <x v="10"/>
          </reference>
        </references>
      </pivotArea>
    </format>
    <format dxfId="9294">
      <pivotArea dataOnly="0" labelOnly="1" outline="0" fieldPosition="0">
        <references count="3">
          <reference field="24" count="1" selected="0">
            <x v="0"/>
          </reference>
          <reference field="26" count="1" selected="0">
            <x v="6"/>
          </reference>
          <reference field="34" count="3">
            <x v="7"/>
            <x v="9"/>
            <x v="10"/>
          </reference>
        </references>
      </pivotArea>
    </format>
    <format dxfId="9293">
      <pivotArea dataOnly="0" labelOnly="1" outline="0" fieldPosition="0">
        <references count="3">
          <reference field="24" count="1" selected="0">
            <x v="3"/>
          </reference>
          <reference field="26" count="1" selected="0">
            <x v="6"/>
          </reference>
          <reference field="34" count="3">
            <x v="0"/>
            <x v="9"/>
            <x v="10"/>
          </reference>
        </references>
      </pivotArea>
    </format>
    <format dxfId="9292">
      <pivotArea dataOnly="0" labelOnly="1" outline="0" fieldPosition="0">
        <references count="3">
          <reference field="24" count="1" selected="0">
            <x v="18"/>
          </reference>
          <reference field="26" count="1" selected="0">
            <x v="6"/>
          </reference>
          <reference field="34" count="4">
            <x v="5"/>
            <x v="6"/>
            <x v="9"/>
            <x v="10"/>
          </reference>
        </references>
      </pivotArea>
    </format>
    <format dxfId="9291">
      <pivotArea dataOnly="0" labelOnly="1" outline="0" fieldPosition="0">
        <references count="3">
          <reference field="24" count="1" selected="0">
            <x v="8"/>
          </reference>
          <reference field="26" count="1" selected="0">
            <x v="7"/>
          </reference>
          <reference field="34" count="1">
            <x v="6"/>
          </reference>
        </references>
      </pivotArea>
    </format>
    <format dxfId="9290">
      <pivotArea dataOnly="0" labelOnly="1" outline="0" fieldPosition="0">
        <references count="3">
          <reference field="24" count="1" selected="0">
            <x v="9"/>
          </reference>
          <reference field="26" count="1" selected="0">
            <x v="7"/>
          </reference>
          <reference field="34" count="3">
            <x v="0"/>
            <x v="4"/>
            <x v="8"/>
          </reference>
        </references>
      </pivotArea>
    </format>
    <format dxfId="9289">
      <pivotArea dataOnly="0" labelOnly="1" outline="0" fieldPosition="0">
        <references count="3">
          <reference field="24" count="1" selected="0">
            <x v="8"/>
          </reference>
          <reference field="26" count="1" selected="0">
            <x v="8"/>
          </reference>
          <reference field="34" count="1">
            <x v="3"/>
          </reference>
        </references>
      </pivotArea>
    </format>
    <format dxfId="9288">
      <pivotArea dataOnly="0" labelOnly="1" outline="0" fieldPosition="0">
        <references count="3">
          <reference field="24" count="1" selected="0">
            <x v="9"/>
          </reference>
          <reference field="26" count="1" selected="0">
            <x v="8"/>
          </reference>
          <reference field="34" count="2">
            <x v="1"/>
            <x v="3"/>
          </reference>
        </references>
      </pivotArea>
    </format>
    <format dxfId="9287">
      <pivotArea dataOnly="0" labelOnly="1" outline="0" fieldPosition="0">
        <references count="3">
          <reference field="24" count="1" selected="0">
            <x v="19"/>
          </reference>
          <reference field="26" count="1" selected="0">
            <x v="8"/>
          </reference>
          <reference field="34" count="2">
            <x v="5"/>
            <x v="12"/>
          </reference>
        </references>
      </pivotArea>
    </format>
    <format dxfId="9286">
      <pivotArea dataOnly="0" labelOnly="1" outline="0" fieldPosition="0">
        <references count="3">
          <reference field="24" count="1" selected="0">
            <x v="6"/>
          </reference>
          <reference field="26" count="1" selected="0">
            <x v="9"/>
          </reference>
          <reference field="34" count="3">
            <x v="1"/>
            <x v="10"/>
            <x v="12"/>
          </reference>
        </references>
      </pivotArea>
    </format>
    <format dxfId="9285">
      <pivotArea dataOnly="0" labelOnly="1" outline="0" fieldPosition="0">
        <references count="3">
          <reference field="24" count="1" selected="0">
            <x v="7"/>
          </reference>
          <reference field="26" count="1" selected="0">
            <x v="9"/>
          </reference>
          <reference field="34" count="2">
            <x v="4"/>
            <x v="5"/>
          </reference>
        </references>
      </pivotArea>
    </format>
    <format dxfId="9284">
      <pivotArea dataOnly="0" labelOnly="1" outline="0" fieldPosition="0">
        <references count="3">
          <reference field="24" count="1" selected="0">
            <x v="8"/>
          </reference>
          <reference field="26" count="1" selected="0">
            <x v="9"/>
          </reference>
          <reference field="34" count="3">
            <x v="3"/>
            <x v="10"/>
            <x v="12"/>
          </reference>
        </references>
      </pivotArea>
    </format>
    <format dxfId="9283">
      <pivotArea dataOnly="0" labelOnly="1" outline="0" fieldPosition="0">
        <references count="3">
          <reference field="24" count="1" selected="0">
            <x v="10"/>
          </reference>
          <reference field="26" count="1" selected="0">
            <x v="10"/>
          </reference>
          <reference field="34" count="2">
            <x v="1"/>
            <x v="10"/>
          </reference>
        </references>
      </pivotArea>
    </format>
    <format dxfId="9282">
      <pivotArea field="26" type="button" dataOnly="0" labelOnly="1" outline="0" axis="axisRow" fieldPosition="0"/>
    </format>
    <format dxfId="9281">
      <pivotArea field="24" type="button" dataOnly="0" labelOnly="1" outline="0" axis="axisRow" fieldPosition="1"/>
    </format>
    <format dxfId="9280">
      <pivotArea field="0" type="button" dataOnly="0" labelOnly="1" outline="0"/>
    </format>
    <format dxfId="9279">
      <pivotArea field="10" type="button" dataOnly="0" labelOnly="1" outline="0" axis="axisRow" fieldPosition="5"/>
    </format>
    <format dxfId="9278">
      <pivotArea field="38" type="button" dataOnly="0" labelOnly="1" outline="0" axis="axisRow" fieldPosition="13"/>
    </format>
    <format dxfId="9277">
      <pivotArea field="26" type="button" dataOnly="0" labelOnly="1" outline="0" axis="axisRow" fieldPosition="0"/>
    </format>
    <format dxfId="9276">
      <pivotArea field="24" type="button" dataOnly="0" labelOnly="1" outline="0" axis="axisRow" fieldPosition="1"/>
    </format>
    <format dxfId="9275">
      <pivotArea field="34" type="button" dataOnly="0" labelOnly="1" outline="0" axis="axisRow" fieldPosition="2"/>
    </format>
    <format dxfId="9274">
      <pivotArea field="0" type="button" dataOnly="0" labelOnly="1" outline="0"/>
    </format>
    <format dxfId="9273">
      <pivotArea field="4" type="button" dataOnly="0" labelOnly="1" outline="0" axis="axisRow" fieldPosition="4"/>
    </format>
    <format dxfId="9272">
      <pivotArea field="10" type="button" dataOnly="0" labelOnly="1" outline="0" axis="axisRow" fieldPosition="5"/>
    </format>
    <format dxfId="9271">
      <pivotArea field="32" type="button" dataOnly="0" labelOnly="1" outline="0" axis="axisRow" fieldPosition="8"/>
    </format>
    <format dxfId="9270">
      <pivotArea field="35" type="button" dataOnly="0" labelOnly="1" outline="0" axis="axisRow" fieldPosition="10"/>
    </format>
    <format dxfId="9269">
      <pivotArea field="36" type="button" dataOnly="0" labelOnly="1" outline="0" axis="axisRow" fieldPosition="11"/>
    </format>
    <format dxfId="9268">
      <pivotArea field="37" type="button" dataOnly="0" labelOnly="1" outline="0" axis="axisRow" fieldPosition="12"/>
    </format>
    <format dxfId="9267">
      <pivotArea field="38" type="button" dataOnly="0" labelOnly="1" outline="0" axis="axisRow" fieldPosition="13"/>
    </format>
    <format dxfId="9266">
      <pivotArea field="4" type="button" dataOnly="0" labelOnly="1" outline="0" axis="axisRow" fieldPosition="4"/>
    </format>
    <format dxfId="9265">
      <pivotArea field="32" type="button" dataOnly="0" labelOnly="1" outline="0" axis="axisRow" fieldPosition="8"/>
    </format>
    <format dxfId="9264">
      <pivotArea field="35" type="button" dataOnly="0" labelOnly="1" outline="0" axis="axisRow" fieldPosition="10"/>
    </format>
    <format dxfId="9263">
      <pivotArea field="36" type="button" dataOnly="0" labelOnly="1" outline="0" axis="axisRow" fieldPosition="11"/>
    </format>
    <format dxfId="9262">
      <pivotArea field="37" type="button" dataOnly="0" labelOnly="1" outline="0" axis="axisRow" fieldPosition="12"/>
    </format>
    <format dxfId="9261">
      <pivotArea field="37" type="button" dataOnly="0" labelOnly="1" outline="0" axis="axisRow" fieldPosition="12"/>
    </format>
    <format dxfId="9260">
      <pivotArea field="34" type="button" dataOnly="0" labelOnly="1" outline="0" axis="axisRow" fieldPosition="2"/>
    </format>
    <format dxfId="9259">
      <pivotArea dataOnly="0" labelOnly="1" outline="0" fieldPosition="0">
        <references count="3">
          <reference field="24" count="1" selected="0">
            <x v="11"/>
          </reference>
          <reference field="26" count="1" selected="0">
            <x v="0"/>
          </reference>
          <reference field="34" count="8">
            <x v="0"/>
            <x v="3"/>
            <x v="5"/>
            <x v="6"/>
            <x v="8"/>
            <x v="9"/>
            <x v="10"/>
            <x v="12"/>
          </reference>
        </references>
      </pivotArea>
    </format>
    <format dxfId="9258">
      <pivotArea dataOnly="0" labelOnly="1" outline="0" fieldPosition="0">
        <references count="3">
          <reference field="24" count="1" selected="0">
            <x v="12"/>
          </reference>
          <reference field="26" count="1" selected="0">
            <x v="0"/>
          </reference>
          <reference field="34" count="7">
            <x v="0"/>
            <x v="1"/>
            <x v="3"/>
            <x v="5"/>
            <x v="8"/>
            <x v="9"/>
            <x v="12"/>
          </reference>
        </references>
      </pivotArea>
    </format>
    <format dxfId="9257">
      <pivotArea dataOnly="0" labelOnly="1" outline="0" fieldPosition="0">
        <references count="3">
          <reference field="24" count="1" selected="0">
            <x v="13"/>
          </reference>
          <reference field="26" count="1" selected="0">
            <x v="0"/>
          </reference>
          <reference field="34" count="5">
            <x v="0"/>
            <x v="3"/>
            <x v="4"/>
            <x v="7"/>
            <x v="10"/>
          </reference>
        </references>
      </pivotArea>
    </format>
    <format dxfId="9256">
      <pivotArea dataOnly="0" labelOnly="1" outline="0" fieldPosition="0">
        <references count="3">
          <reference field="24" count="1" selected="0">
            <x v="14"/>
          </reference>
          <reference field="26" count="1" selected="0">
            <x v="0"/>
          </reference>
          <reference field="34" count="6">
            <x v="0"/>
            <x v="1"/>
            <x v="4"/>
            <x v="8"/>
            <x v="10"/>
            <x v="12"/>
          </reference>
        </references>
      </pivotArea>
    </format>
    <format dxfId="9255">
      <pivotArea dataOnly="0" labelOnly="1" outline="0" fieldPosition="0">
        <references count="3">
          <reference field="24" count="1" selected="0">
            <x v="15"/>
          </reference>
          <reference field="26" count="1" selected="0">
            <x v="0"/>
          </reference>
          <reference field="34" count="4">
            <x v="0"/>
            <x v="4"/>
            <x v="5"/>
            <x v="7"/>
          </reference>
        </references>
      </pivotArea>
    </format>
    <format dxfId="9254">
      <pivotArea dataOnly="0" labelOnly="1" outline="0" fieldPosition="0">
        <references count="3">
          <reference field="24" count="1" selected="0">
            <x v="16"/>
          </reference>
          <reference field="26" count="1" selected="0">
            <x v="0"/>
          </reference>
          <reference field="34" count="7">
            <x v="0"/>
            <x v="1"/>
            <x v="5"/>
            <x v="7"/>
            <x v="9"/>
            <x v="11"/>
            <x v="12"/>
          </reference>
        </references>
      </pivotArea>
    </format>
    <format dxfId="9253">
      <pivotArea dataOnly="0" labelOnly="1" outline="0" fieldPosition="0">
        <references count="3">
          <reference field="24" count="1" selected="0">
            <x v="17"/>
          </reference>
          <reference field="26" count="1" selected="0">
            <x v="0"/>
          </reference>
          <reference field="34" count="2">
            <x v="0"/>
            <x v="5"/>
          </reference>
        </references>
      </pivotArea>
    </format>
    <format dxfId="9252">
      <pivotArea dataOnly="0" labelOnly="1" outline="0" fieldPosition="0">
        <references count="3">
          <reference field="24" count="1" selected="0">
            <x v="1"/>
          </reference>
          <reference field="26" count="1" selected="0">
            <x v="1"/>
          </reference>
          <reference field="34" count="1">
            <x v="12"/>
          </reference>
        </references>
      </pivotArea>
    </format>
    <format dxfId="9251">
      <pivotArea dataOnly="0" labelOnly="1" outline="0" fieldPosition="0">
        <references count="3">
          <reference field="24" count="1" selected="0">
            <x v="2"/>
          </reference>
          <reference field="26" count="1" selected="0">
            <x v="1"/>
          </reference>
          <reference field="34" count="5">
            <x v="0"/>
            <x v="1"/>
            <x v="9"/>
            <x v="10"/>
            <x v="12"/>
          </reference>
        </references>
      </pivotArea>
    </format>
    <format dxfId="9250">
      <pivotArea dataOnly="0" labelOnly="1" outline="0" fieldPosition="0">
        <references count="3">
          <reference field="24" count="1" selected="0">
            <x v="3"/>
          </reference>
          <reference field="26" count="1" selected="0">
            <x v="1"/>
          </reference>
          <reference field="34" count="3">
            <x v="0"/>
            <x v="1"/>
            <x v="2"/>
          </reference>
        </references>
      </pivotArea>
    </format>
    <format dxfId="9249">
      <pivotArea dataOnly="0" labelOnly="1" outline="0" fieldPosition="0">
        <references count="3">
          <reference field="24" count="1" selected="0">
            <x v="4"/>
          </reference>
          <reference field="26" count="1" selected="0">
            <x v="1"/>
          </reference>
          <reference field="34" count="2">
            <x v="0"/>
            <x v="5"/>
          </reference>
        </references>
      </pivotArea>
    </format>
    <format dxfId="9248">
      <pivotArea dataOnly="0" labelOnly="1" outline="0" fieldPosition="0">
        <references count="3">
          <reference field="24" count="1" selected="0">
            <x v="5"/>
          </reference>
          <reference field="26" count="1" selected="0">
            <x v="1"/>
          </reference>
          <reference field="34" count="2">
            <x v="0"/>
            <x v="2"/>
          </reference>
        </references>
      </pivotArea>
    </format>
    <format dxfId="9247">
      <pivotArea dataOnly="0" labelOnly="1" outline="0" fieldPosition="0">
        <references count="3">
          <reference field="24" count="1" selected="0">
            <x v="0"/>
          </reference>
          <reference field="26" count="1" selected="0">
            <x v="2"/>
          </reference>
          <reference field="34" count="5">
            <x v="0"/>
            <x v="1"/>
            <x v="5"/>
            <x v="7"/>
            <x v="8"/>
          </reference>
        </references>
      </pivotArea>
    </format>
    <format dxfId="9246">
      <pivotArea dataOnly="0" labelOnly="1" outline="0" fieldPosition="0">
        <references count="3">
          <reference field="24" count="1" selected="0">
            <x v="1"/>
          </reference>
          <reference field="26" count="1" selected="0">
            <x v="2"/>
          </reference>
          <reference field="34" count="4">
            <x v="0"/>
            <x v="2"/>
            <x v="6"/>
            <x v="8"/>
          </reference>
        </references>
      </pivotArea>
    </format>
    <format dxfId="9245">
      <pivotArea dataOnly="0" labelOnly="1" outline="0" fieldPosition="0">
        <references count="3">
          <reference field="24" count="1" selected="0">
            <x v="2"/>
          </reference>
          <reference field="26" count="1" selected="0">
            <x v="2"/>
          </reference>
          <reference field="34" count="2">
            <x v="0"/>
            <x v="1"/>
          </reference>
        </references>
      </pivotArea>
    </format>
    <format dxfId="9244">
      <pivotArea dataOnly="0" labelOnly="1" outline="0" fieldPosition="0">
        <references count="3">
          <reference field="24" count="1" selected="0">
            <x v="0"/>
          </reference>
          <reference field="26" count="1" selected="0">
            <x v="3"/>
          </reference>
          <reference field="34" count="5">
            <x v="0"/>
            <x v="1"/>
            <x v="2"/>
            <x v="5"/>
            <x v="6"/>
          </reference>
        </references>
      </pivotArea>
    </format>
    <format dxfId="9243">
      <pivotArea dataOnly="0" labelOnly="1" outline="0" fieldPosition="0">
        <references count="3">
          <reference field="24" count="1" selected="0">
            <x v="1"/>
          </reference>
          <reference field="26" count="1" selected="0">
            <x v="3"/>
          </reference>
          <reference field="34" count="3">
            <x v="0"/>
            <x v="5"/>
            <x v="7"/>
          </reference>
        </references>
      </pivotArea>
    </format>
    <format dxfId="9242">
      <pivotArea dataOnly="0" labelOnly="1" outline="0" fieldPosition="0">
        <references count="3">
          <reference field="24" count="1" selected="0">
            <x v="3"/>
          </reference>
          <reference field="26" count="1" selected="0">
            <x v="3"/>
          </reference>
          <reference field="34" count="3">
            <x v="3"/>
            <x v="5"/>
            <x v="6"/>
          </reference>
        </references>
      </pivotArea>
    </format>
    <format dxfId="9241">
      <pivotArea dataOnly="0" labelOnly="1" outline="0" fieldPosition="0">
        <references count="3">
          <reference field="24" count="1" selected="0">
            <x v="0"/>
          </reference>
          <reference field="26" count="1" selected="0">
            <x v="4"/>
          </reference>
          <reference field="34" count="2">
            <x v="9"/>
            <x v="10"/>
          </reference>
        </references>
      </pivotArea>
    </format>
    <format dxfId="9240">
      <pivotArea dataOnly="0" labelOnly="1" outline="0" fieldPosition="0">
        <references count="3">
          <reference field="24" count="1" selected="0">
            <x v="2"/>
          </reference>
          <reference field="26" count="1" selected="0">
            <x v="4"/>
          </reference>
          <reference field="34" count="3">
            <x v="5"/>
            <x v="10"/>
            <x v="12"/>
          </reference>
        </references>
      </pivotArea>
    </format>
    <format dxfId="9239">
      <pivotArea dataOnly="0" labelOnly="1" outline="0" fieldPosition="0">
        <references count="3">
          <reference field="24" count="1" selected="0">
            <x v="9"/>
          </reference>
          <reference field="26" count="1" selected="0">
            <x v="4"/>
          </reference>
          <reference field="34" count="3">
            <x v="0"/>
            <x v="2"/>
            <x v="10"/>
          </reference>
        </references>
      </pivotArea>
    </format>
    <format dxfId="9238">
      <pivotArea dataOnly="0" labelOnly="1" outline="0" fieldPosition="0">
        <references count="3">
          <reference field="24" count="1" selected="0">
            <x v="18"/>
          </reference>
          <reference field="26" count="1" selected="0">
            <x v="4"/>
          </reference>
          <reference field="34" count="3">
            <x v="0"/>
            <x v="9"/>
            <x v="10"/>
          </reference>
        </references>
      </pivotArea>
    </format>
    <format dxfId="9237">
      <pivotArea dataOnly="0" labelOnly="1" outline="0" fieldPosition="0">
        <references count="3">
          <reference field="24" count="1" selected="0">
            <x v="0"/>
          </reference>
          <reference field="26" count="1" selected="0">
            <x v="5"/>
          </reference>
          <reference field="34" count="3">
            <x v="0"/>
            <x v="10"/>
            <x v="12"/>
          </reference>
        </references>
      </pivotArea>
    </format>
    <format dxfId="9236">
      <pivotArea dataOnly="0" labelOnly="1" outline="0" fieldPosition="0">
        <references count="3">
          <reference field="24" count="1" selected="0">
            <x v="1"/>
          </reference>
          <reference field="26" count="1" selected="0">
            <x v="5"/>
          </reference>
          <reference field="34" count="3">
            <x v="2"/>
            <x v="5"/>
            <x v="10"/>
          </reference>
        </references>
      </pivotArea>
    </format>
    <format dxfId="9235">
      <pivotArea dataOnly="0" labelOnly="1" outline="0" fieldPosition="0">
        <references count="3">
          <reference field="24" count="1" selected="0">
            <x v="3"/>
          </reference>
          <reference field="26" count="1" selected="0">
            <x v="5"/>
          </reference>
          <reference field="34" count="2">
            <x v="9"/>
            <x v="10"/>
          </reference>
        </references>
      </pivotArea>
    </format>
    <format dxfId="9234">
      <pivotArea dataOnly="0" labelOnly="1" outline="0" fieldPosition="0">
        <references count="3">
          <reference field="24" count="1" selected="0">
            <x v="0"/>
          </reference>
          <reference field="26" count="1" selected="0">
            <x v="6"/>
          </reference>
          <reference field="34" count="3">
            <x v="7"/>
            <x v="9"/>
            <x v="10"/>
          </reference>
        </references>
      </pivotArea>
    </format>
    <format dxfId="9233">
      <pivotArea dataOnly="0" labelOnly="1" outline="0" fieldPosition="0">
        <references count="3">
          <reference field="24" count="1" selected="0">
            <x v="3"/>
          </reference>
          <reference field="26" count="1" selected="0">
            <x v="6"/>
          </reference>
          <reference field="34" count="3">
            <x v="0"/>
            <x v="9"/>
            <x v="10"/>
          </reference>
        </references>
      </pivotArea>
    </format>
    <format dxfId="9232">
      <pivotArea dataOnly="0" labelOnly="1" outline="0" fieldPosition="0">
        <references count="3">
          <reference field="24" count="1" selected="0">
            <x v="18"/>
          </reference>
          <reference field="26" count="1" selected="0">
            <x v="6"/>
          </reference>
          <reference field="34" count="4">
            <x v="5"/>
            <x v="6"/>
            <x v="9"/>
            <x v="10"/>
          </reference>
        </references>
      </pivotArea>
    </format>
    <format dxfId="9231">
      <pivotArea dataOnly="0" labelOnly="1" outline="0" fieldPosition="0">
        <references count="3">
          <reference field="24" count="1" selected="0">
            <x v="8"/>
          </reference>
          <reference field="26" count="1" selected="0">
            <x v="7"/>
          </reference>
          <reference field="34" count="1">
            <x v="6"/>
          </reference>
        </references>
      </pivotArea>
    </format>
    <format dxfId="9230">
      <pivotArea dataOnly="0" labelOnly="1" outline="0" fieldPosition="0">
        <references count="3">
          <reference field="24" count="1" selected="0">
            <x v="9"/>
          </reference>
          <reference field="26" count="1" selected="0">
            <x v="7"/>
          </reference>
          <reference field="34" count="3">
            <x v="0"/>
            <x v="4"/>
            <x v="8"/>
          </reference>
        </references>
      </pivotArea>
    </format>
    <format dxfId="9229">
      <pivotArea dataOnly="0" labelOnly="1" outline="0" fieldPosition="0">
        <references count="3">
          <reference field="24" count="1" selected="0">
            <x v="8"/>
          </reference>
          <reference field="26" count="1" selected="0">
            <x v="8"/>
          </reference>
          <reference field="34" count="1">
            <x v="3"/>
          </reference>
        </references>
      </pivotArea>
    </format>
    <format dxfId="9228">
      <pivotArea dataOnly="0" labelOnly="1" outline="0" fieldPosition="0">
        <references count="3">
          <reference field="24" count="1" selected="0">
            <x v="9"/>
          </reference>
          <reference field="26" count="1" selected="0">
            <x v="8"/>
          </reference>
          <reference field="34" count="2">
            <x v="1"/>
            <x v="3"/>
          </reference>
        </references>
      </pivotArea>
    </format>
    <format dxfId="9227">
      <pivotArea dataOnly="0" labelOnly="1" outline="0" fieldPosition="0">
        <references count="3">
          <reference field="24" count="1" selected="0">
            <x v="19"/>
          </reference>
          <reference field="26" count="1" selected="0">
            <x v="8"/>
          </reference>
          <reference field="34" count="2">
            <x v="5"/>
            <x v="12"/>
          </reference>
        </references>
      </pivotArea>
    </format>
    <format dxfId="9226">
      <pivotArea dataOnly="0" labelOnly="1" outline="0" fieldPosition="0">
        <references count="3">
          <reference field="24" count="1" selected="0">
            <x v="6"/>
          </reference>
          <reference field="26" count="1" selected="0">
            <x v="9"/>
          </reference>
          <reference field="34" count="3">
            <x v="1"/>
            <x v="10"/>
            <x v="12"/>
          </reference>
        </references>
      </pivotArea>
    </format>
    <format dxfId="9225">
      <pivotArea dataOnly="0" labelOnly="1" outline="0" fieldPosition="0">
        <references count="3">
          <reference field="24" count="1" selected="0">
            <x v="7"/>
          </reference>
          <reference field="26" count="1" selected="0">
            <x v="9"/>
          </reference>
          <reference field="34" count="2">
            <x v="4"/>
            <x v="5"/>
          </reference>
        </references>
      </pivotArea>
    </format>
    <format dxfId="9224">
      <pivotArea dataOnly="0" labelOnly="1" outline="0" fieldPosition="0">
        <references count="3">
          <reference field="24" count="1" selected="0">
            <x v="8"/>
          </reference>
          <reference field="26" count="1" selected="0">
            <x v="9"/>
          </reference>
          <reference field="34" count="3">
            <x v="3"/>
            <x v="10"/>
            <x v="12"/>
          </reference>
        </references>
      </pivotArea>
    </format>
    <format dxfId="9223">
      <pivotArea dataOnly="0" labelOnly="1" outline="0" fieldPosition="0">
        <references count="3">
          <reference field="24" count="1" selected="0">
            <x v="10"/>
          </reference>
          <reference field="26" count="1" selected="0">
            <x v="10"/>
          </reference>
          <reference field="34" count="2">
            <x v="1"/>
            <x v="10"/>
          </reference>
        </references>
      </pivotArea>
    </format>
    <format dxfId="9222">
      <pivotArea type="all" dataOnly="0" outline="0" fieldPosition="0"/>
    </format>
    <format dxfId="9221">
      <pivotArea field="26" type="button" dataOnly="0" labelOnly="1" outline="0" axis="axisRow" fieldPosition="0"/>
    </format>
    <format dxfId="9220">
      <pivotArea field="24" type="button" dataOnly="0" labelOnly="1" outline="0" axis="axisRow" fieldPosition="1"/>
    </format>
    <format dxfId="9219">
      <pivotArea field="34" type="button" dataOnly="0" labelOnly="1" outline="0" axis="axisRow" fieldPosition="2"/>
    </format>
    <format dxfId="9218">
      <pivotArea field="0" type="button" dataOnly="0" labelOnly="1" outline="0"/>
    </format>
    <format dxfId="9217">
      <pivotArea field="4" type="button" dataOnly="0" labelOnly="1" outline="0" axis="axisRow" fieldPosition="4"/>
    </format>
    <format dxfId="9216">
      <pivotArea field="10" type="button" dataOnly="0" labelOnly="1" outline="0" axis="axisRow" fieldPosition="5"/>
    </format>
    <format dxfId="9215">
      <pivotArea field="32" type="button" dataOnly="0" labelOnly="1" outline="0" axis="axisRow" fieldPosition="8"/>
    </format>
    <format dxfId="9214">
      <pivotArea field="35" type="button" dataOnly="0" labelOnly="1" outline="0" axis="axisRow" fieldPosition="10"/>
    </format>
    <format dxfId="9213">
      <pivotArea field="36" type="button" dataOnly="0" labelOnly="1" outline="0" axis="axisRow" fieldPosition="11"/>
    </format>
    <format dxfId="9212">
      <pivotArea field="37" type="button" dataOnly="0" labelOnly="1" outline="0" axis="axisRow" fieldPosition="12"/>
    </format>
    <format dxfId="9211">
      <pivotArea field="38" type="button" dataOnly="0" labelOnly="1" outline="0" axis="axisRow" fieldPosition="13"/>
    </format>
    <format dxfId="9210">
      <pivotArea dataOnly="0" labelOnly="1" outline="0" fieldPosition="0">
        <references count="1">
          <reference field="26" count="0"/>
        </references>
      </pivotArea>
    </format>
    <format dxfId="9209">
      <pivotArea dataOnly="0" labelOnly="1" outline="0" fieldPosition="0">
        <references count="2">
          <reference field="24" count="7">
            <x v="11"/>
            <x v="12"/>
            <x v="13"/>
            <x v="14"/>
            <x v="15"/>
            <x v="16"/>
            <x v="17"/>
          </reference>
          <reference field="26" count="1" selected="0">
            <x v="0"/>
          </reference>
        </references>
      </pivotArea>
    </format>
    <format dxfId="9208">
      <pivotArea dataOnly="0" labelOnly="1" outline="0" fieldPosition="0">
        <references count="2">
          <reference field="24" count="5">
            <x v="1"/>
            <x v="2"/>
            <x v="3"/>
            <x v="4"/>
            <x v="5"/>
          </reference>
          <reference field="26" count="1" selected="0">
            <x v="1"/>
          </reference>
        </references>
      </pivotArea>
    </format>
    <format dxfId="9207">
      <pivotArea dataOnly="0" labelOnly="1" outline="0" fieldPosition="0">
        <references count="2">
          <reference field="24" count="3">
            <x v="0"/>
            <x v="1"/>
            <x v="2"/>
          </reference>
          <reference field="26" count="1" selected="0">
            <x v="2"/>
          </reference>
        </references>
      </pivotArea>
    </format>
    <format dxfId="9206">
      <pivotArea dataOnly="0" labelOnly="1" outline="0" fieldPosition="0">
        <references count="2">
          <reference field="24" count="3">
            <x v="0"/>
            <x v="1"/>
            <x v="3"/>
          </reference>
          <reference field="26" count="1" selected="0">
            <x v="3"/>
          </reference>
        </references>
      </pivotArea>
    </format>
    <format dxfId="9205">
      <pivotArea dataOnly="0" labelOnly="1" outline="0" fieldPosition="0">
        <references count="2">
          <reference field="24" count="4">
            <x v="0"/>
            <x v="2"/>
            <x v="9"/>
            <x v="18"/>
          </reference>
          <reference field="26" count="1" selected="0">
            <x v="4"/>
          </reference>
        </references>
      </pivotArea>
    </format>
    <format dxfId="9204">
      <pivotArea dataOnly="0" labelOnly="1" outline="0" fieldPosition="0">
        <references count="2">
          <reference field="24" count="3">
            <x v="0"/>
            <x v="1"/>
            <x v="3"/>
          </reference>
          <reference field="26" count="1" selected="0">
            <x v="5"/>
          </reference>
        </references>
      </pivotArea>
    </format>
    <format dxfId="9203">
      <pivotArea dataOnly="0" labelOnly="1" outline="0" fieldPosition="0">
        <references count="2">
          <reference field="24" count="3">
            <x v="0"/>
            <x v="3"/>
            <x v="18"/>
          </reference>
          <reference field="26" count="1" selected="0">
            <x v="6"/>
          </reference>
        </references>
      </pivotArea>
    </format>
    <format dxfId="9202">
      <pivotArea dataOnly="0" labelOnly="1" outline="0" fieldPosition="0">
        <references count="2">
          <reference field="24" count="2">
            <x v="8"/>
            <x v="9"/>
          </reference>
          <reference field="26" count="1" selected="0">
            <x v="7"/>
          </reference>
        </references>
      </pivotArea>
    </format>
    <format dxfId="9201">
      <pivotArea dataOnly="0" labelOnly="1" outline="0" fieldPosition="0">
        <references count="2">
          <reference field="24" count="3">
            <x v="8"/>
            <x v="9"/>
            <x v="19"/>
          </reference>
          <reference field="26" count="1" selected="0">
            <x v="8"/>
          </reference>
        </references>
      </pivotArea>
    </format>
    <format dxfId="9200">
      <pivotArea dataOnly="0" labelOnly="1" outline="0" fieldPosition="0">
        <references count="2">
          <reference field="24" count="3">
            <x v="6"/>
            <x v="7"/>
            <x v="8"/>
          </reference>
          <reference field="26" count="1" selected="0">
            <x v="9"/>
          </reference>
        </references>
      </pivotArea>
    </format>
    <format dxfId="9199">
      <pivotArea dataOnly="0" labelOnly="1" outline="0" fieldPosition="0">
        <references count="2">
          <reference field="24" count="1">
            <x v="10"/>
          </reference>
          <reference field="26" count="1" selected="0">
            <x v="10"/>
          </reference>
        </references>
      </pivotArea>
    </format>
    <format dxfId="9198">
      <pivotArea dataOnly="0" labelOnly="1" outline="0" fieldPosition="0">
        <references count="3">
          <reference field="24" count="1" selected="0">
            <x v="11"/>
          </reference>
          <reference field="26" count="1" selected="0">
            <x v="0"/>
          </reference>
          <reference field="34" count="8">
            <x v="0"/>
            <x v="3"/>
            <x v="5"/>
            <x v="6"/>
            <x v="8"/>
            <x v="9"/>
            <x v="10"/>
            <x v="12"/>
          </reference>
        </references>
      </pivotArea>
    </format>
    <format dxfId="9197">
      <pivotArea dataOnly="0" labelOnly="1" outline="0" fieldPosition="0">
        <references count="3">
          <reference field="24" count="1" selected="0">
            <x v="12"/>
          </reference>
          <reference field="26" count="1" selected="0">
            <x v="0"/>
          </reference>
          <reference field="34" count="7">
            <x v="0"/>
            <x v="1"/>
            <x v="3"/>
            <x v="5"/>
            <x v="8"/>
            <x v="9"/>
            <x v="12"/>
          </reference>
        </references>
      </pivotArea>
    </format>
    <format dxfId="9196">
      <pivotArea dataOnly="0" labelOnly="1" outline="0" fieldPosition="0">
        <references count="3">
          <reference field="24" count="1" selected="0">
            <x v="13"/>
          </reference>
          <reference field="26" count="1" selected="0">
            <x v="0"/>
          </reference>
          <reference field="34" count="5">
            <x v="0"/>
            <x v="3"/>
            <x v="4"/>
            <x v="7"/>
            <x v="10"/>
          </reference>
        </references>
      </pivotArea>
    </format>
    <format dxfId="9195">
      <pivotArea dataOnly="0" labelOnly="1" outline="0" fieldPosition="0">
        <references count="3">
          <reference field="24" count="1" selected="0">
            <x v="14"/>
          </reference>
          <reference field="26" count="1" selected="0">
            <x v="0"/>
          </reference>
          <reference field="34" count="6">
            <x v="0"/>
            <x v="1"/>
            <x v="4"/>
            <x v="8"/>
            <x v="10"/>
            <x v="12"/>
          </reference>
        </references>
      </pivotArea>
    </format>
    <format dxfId="9194">
      <pivotArea dataOnly="0" labelOnly="1" outline="0" fieldPosition="0">
        <references count="3">
          <reference field="24" count="1" selected="0">
            <x v="15"/>
          </reference>
          <reference field="26" count="1" selected="0">
            <x v="0"/>
          </reference>
          <reference field="34" count="4">
            <x v="0"/>
            <x v="4"/>
            <x v="5"/>
            <x v="7"/>
          </reference>
        </references>
      </pivotArea>
    </format>
    <format dxfId="9193">
      <pivotArea dataOnly="0" labelOnly="1" outline="0" fieldPosition="0">
        <references count="3">
          <reference field="24" count="1" selected="0">
            <x v="16"/>
          </reference>
          <reference field="26" count="1" selected="0">
            <x v="0"/>
          </reference>
          <reference field="34" count="7">
            <x v="0"/>
            <x v="1"/>
            <x v="5"/>
            <x v="7"/>
            <x v="9"/>
            <x v="11"/>
            <x v="12"/>
          </reference>
        </references>
      </pivotArea>
    </format>
    <format dxfId="9192">
      <pivotArea dataOnly="0" labelOnly="1" outline="0" fieldPosition="0">
        <references count="3">
          <reference field="24" count="1" selected="0">
            <x v="17"/>
          </reference>
          <reference field="26" count="1" selected="0">
            <x v="0"/>
          </reference>
          <reference field="34" count="2">
            <x v="0"/>
            <x v="5"/>
          </reference>
        </references>
      </pivotArea>
    </format>
    <format dxfId="9191">
      <pivotArea dataOnly="0" labelOnly="1" outline="0" fieldPosition="0">
        <references count="3">
          <reference field="24" count="1" selected="0">
            <x v="1"/>
          </reference>
          <reference field="26" count="1" selected="0">
            <x v="1"/>
          </reference>
          <reference field="34" count="1">
            <x v="12"/>
          </reference>
        </references>
      </pivotArea>
    </format>
    <format dxfId="9190">
      <pivotArea dataOnly="0" labelOnly="1" outline="0" fieldPosition="0">
        <references count="3">
          <reference field="24" count="1" selected="0">
            <x v="2"/>
          </reference>
          <reference field="26" count="1" selected="0">
            <x v="1"/>
          </reference>
          <reference field="34" count="5">
            <x v="0"/>
            <x v="1"/>
            <x v="9"/>
            <x v="10"/>
            <x v="12"/>
          </reference>
        </references>
      </pivotArea>
    </format>
    <format dxfId="9189">
      <pivotArea dataOnly="0" labelOnly="1" outline="0" fieldPosition="0">
        <references count="3">
          <reference field="24" count="1" selected="0">
            <x v="3"/>
          </reference>
          <reference field="26" count="1" selected="0">
            <x v="1"/>
          </reference>
          <reference field="34" count="3">
            <x v="0"/>
            <x v="1"/>
            <x v="2"/>
          </reference>
        </references>
      </pivotArea>
    </format>
    <format dxfId="9188">
      <pivotArea dataOnly="0" labelOnly="1" outline="0" fieldPosition="0">
        <references count="3">
          <reference field="24" count="1" selected="0">
            <x v="4"/>
          </reference>
          <reference field="26" count="1" selected="0">
            <x v="1"/>
          </reference>
          <reference field="34" count="2">
            <x v="0"/>
            <x v="5"/>
          </reference>
        </references>
      </pivotArea>
    </format>
    <format dxfId="9187">
      <pivotArea dataOnly="0" labelOnly="1" outline="0" fieldPosition="0">
        <references count="3">
          <reference field="24" count="1" selected="0">
            <x v="5"/>
          </reference>
          <reference field="26" count="1" selected="0">
            <x v="1"/>
          </reference>
          <reference field="34" count="2">
            <x v="0"/>
            <x v="2"/>
          </reference>
        </references>
      </pivotArea>
    </format>
    <format dxfId="9186">
      <pivotArea dataOnly="0" labelOnly="1" outline="0" fieldPosition="0">
        <references count="3">
          <reference field="24" count="1" selected="0">
            <x v="0"/>
          </reference>
          <reference field="26" count="1" selected="0">
            <x v="2"/>
          </reference>
          <reference field="34" count="5">
            <x v="0"/>
            <x v="1"/>
            <x v="5"/>
            <x v="7"/>
            <x v="8"/>
          </reference>
        </references>
      </pivotArea>
    </format>
    <format dxfId="9185">
      <pivotArea dataOnly="0" labelOnly="1" outline="0" fieldPosition="0">
        <references count="3">
          <reference field="24" count="1" selected="0">
            <x v="1"/>
          </reference>
          <reference field="26" count="1" selected="0">
            <x v="2"/>
          </reference>
          <reference field="34" count="4">
            <x v="0"/>
            <x v="2"/>
            <x v="6"/>
            <x v="8"/>
          </reference>
        </references>
      </pivotArea>
    </format>
    <format dxfId="9184">
      <pivotArea dataOnly="0" labelOnly="1" outline="0" fieldPosition="0">
        <references count="3">
          <reference field="24" count="1" selected="0">
            <x v="2"/>
          </reference>
          <reference field="26" count="1" selected="0">
            <x v="2"/>
          </reference>
          <reference field="34" count="2">
            <x v="0"/>
            <x v="1"/>
          </reference>
        </references>
      </pivotArea>
    </format>
    <format dxfId="9183">
      <pivotArea dataOnly="0" labelOnly="1" outline="0" fieldPosition="0">
        <references count="3">
          <reference field="24" count="1" selected="0">
            <x v="0"/>
          </reference>
          <reference field="26" count="1" selected="0">
            <x v="3"/>
          </reference>
          <reference field="34" count="5">
            <x v="0"/>
            <x v="1"/>
            <x v="2"/>
            <x v="5"/>
            <x v="6"/>
          </reference>
        </references>
      </pivotArea>
    </format>
    <format dxfId="9182">
      <pivotArea dataOnly="0" labelOnly="1" outline="0" fieldPosition="0">
        <references count="3">
          <reference field="24" count="1" selected="0">
            <x v="1"/>
          </reference>
          <reference field="26" count="1" selected="0">
            <x v="3"/>
          </reference>
          <reference field="34" count="3">
            <x v="0"/>
            <x v="5"/>
            <x v="7"/>
          </reference>
        </references>
      </pivotArea>
    </format>
    <format dxfId="9181">
      <pivotArea dataOnly="0" labelOnly="1" outline="0" fieldPosition="0">
        <references count="3">
          <reference field="24" count="1" selected="0">
            <x v="3"/>
          </reference>
          <reference field="26" count="1" selected="0">
            <x v="3"/>
          </reference>
          <reference field="34" count="3">
            <x v="3"/>
            <x v="5"/>
            <x v="6"/>
          </reference>
        </references>
      </pivotArea>
    </format>
    <format dxfId="9180">
      <pivotArea dataOnly="0" labelOnly="1" outline="0" fieldPosition="0">
        <references count="3">
          <reference field="24" count="1" selected="0">
            <x v="0"/>
          </reference>
          <reference field="26" count="1" selected="0">
            <x v="4"/>
          </reference>
          <reference field="34" count="2">
            <x v="9"/>
            <x v="10"/>
          </reference>
        </references>
      </pivotArea>
    </format>
    <format dxfId="9179">
      <pivotArea dataOnly="0" labelOnly="1" outline="0" fieldPosition="0">
        <references count="3">
          <reference field="24" count="1" selected="0">
            <x v="2"/>
          </reference>
          <reference field="26" count="1" selected="0">
            <x v="4"/>
          </reference>
          <reference field="34" count="3">
            <x v="5"/>
            <x v="10"/>
            <x v="12"/>
          </reference>
        </references>
      </pivotArea>
    </format>
    <format dxfId="9178">
      <pivotArea dataOnly="0" labelOnly="1" outline="0" fieldPosition="0">
        <references count="3">
          <reference field="24" count="1" selected="0">
            <x v="9"/>
          </reference>
          <reference field="26" count="1" selected="0">
            <x v="4"/>
          </reference>
          <reference field="34" count="3">
            <x v="0"/>
            <x v="2"/>
            <x v="10"/>
          </reference>
        </references>
      </pivotArea>
    </format>
    <format dxfId="9177">
      <pivotArea dataOnly="0" labelOnly="1" outline="0" fieldPosition="0">
        <references count="3">
          <reference field="24" count="1" selected="0">
            <x v="18"/>
          </reference>
          <reference field="26" count="1" selected="0">
            <x v="4"/>
          </reference>
          <reference field="34" count="3">
            <x v="0"/>
            <x v="9"/>
            <x v="10"/>
          </reference>
        </references>
      </pivotArea>
    </format>
    <format dxfId="9176">
      <pivotArea dataOnly="0" labelOnly="1" outline="0" fieldPosition="0">
        <references count="3">
          <reference field="24" count="1" selected="0">
            <x v="0"/>
          </reference>
          <reference field="26" count="1" selected="0">
            <x v="5"/>
          </reference>
          <reference field="34" count="3">
            <x v="0"/>
            <x v="10"/>
            <x v="12"/>
          </reference>
        </references>
      </pivotArea>
    </format>
    <format dxfId="9175">
      <pivotArea dataOnly="0" labelOnly="1" outline="0" fieldPosition="0">
        <references count="3">
          <reference field="24" count="1" selected="0">
            <x v="1"/>
          </reference>
          <reference field="26" count="1" selected="0">
            <x v="5"/>
          </reference>
          <reference field="34" count="3">
            <x v="2"/>
            <x v="5"/>
            <x v="10"/>
          </reference>
        </references>
      </pivotArea>
    </format>
    <format dxfId="9174">
      <pivotArea dataOnly="0" labelOnly="1" outline="0" fieldPosition="0">
        <references count="3">
          <reference field="24" count="1" selected="0">
            <x v="3"/>
          </reference>
          <reference field="26" count="1" selected="0">
            <x v="5"/>
          </reference>
          <reference field="34" count="2">
            <x v="9"/>
            <x v="10"/>
          </reference>
        </references>
      </pivotArea>
    </format>
    <format dxfId="9173">
      <pivotArea dataOnly="0" labelOnly="1" outline="0" fieldPosition="0">
        <references count="3">
          <reference field="24" count="1" selected="0">
            <x v="0"/>
          </reference>
          <reference field="26" count="1" selected="0">
            <x v="6"/>
          </reference>
          <reference field="34" count="3">
            <x v="7"/>
            <x v="9"/>
            <x v="10"/>
          </reference>
        </references>
      </pivotArea>
    </format>
    <format dxfId="9172">
      <pivotArea dataOnly="0" labelOnly="1" outline="0" fieldPosition="0">
        <references count="3">
          <reference field="24" count="1" selected="0">
            <x v="3"/>
          </reference>
          <reference field="26" count="1" selected="0">
            <x v="6"/>
          </reference>
          <reference field="34" count="3">
            <x v="0"/>
            <x v="9"/>
            <x v="10"/>
          </reference>
        </references>
      </pivotArea>
    </format>
    <format dxfId="9171">
      <pivotArea dataOnly="0" labelOnly="1" outline="0" fieldPosition="0">
        <references count="3">
          <reference field="24" count="1" selected="0">
            <x v="18"/>
          </reference>
          <reference field="26" count="1" selected="0">
            <x v="6"/>
          </reference>
          <reference field="34" count="4">
            <x v="5"/>
            <x v="6"/>
            <x v="9"/>
            <x v="10"/>
          </reference>
        </references>
      </pivotArea>
    </format>
    <format dxfId="9170">
      <pivotArea dataOnly="0" labelOnly="1" outline="0" fieldPosition="0">
        <references count="3">
          <reference field="24" count="1" selected="0">
            <x v="8"/>
          </reference>
          <reference field="26" count="1" selected="0">
            <x v="7"/>
          </reference>
          <reference field="34" count="1">
            <x v="6"/>
          </reference>
        </references>
      </pivotArea>
    </format>
    <format dxfId="9169">
      <pivotArea dataOnly="0" labelOnly="1" outline="0" fieldPosition="0">
        <references count="3">
          <reference field="24" count="1" selected="0">
            <x v="9"/>
          </reference>
          <reference field="26" count="1" selected="0">
            <x v="7"/>
          </reference>
          <reference field="34" count="3">
            <x v="0"/>
            <x v="4"/>
            <x v="8"/>
          </reference>
        </references>
      </pivotArea>
    </format>
    <format dxfId="9168">
      <pivotArea dataOnly="0" labelOnly="1" outline="0" fieldPosition="0">
        <references count="3">
          <reference field="24" count="1" selected="0">
            <x v="8"/>
          </reference>
          <reference field="26" count="1" selected="0">
            <x v="8"/>
          </reference>
          <reference field="34" count="1">
            <x v="3"/>
          </reference>
        </references>
      </pivotArea>
    </format>
    <format dxfId="9167">
      <pivotArea dataOnly="0" labelOnly="1" outline="0" fieldPosition="0">
        <references count="3">
          <reference field="24" count="1" selected="0">
            <x v="9"/>
          </reference>
          <reference field="26" count="1" selected="0">
            <x v="8"/>
          </reference>
          <reference field="34" count="2">
            <x v="1"/>
            <x v="3"/>
          </reference>
        </references>
      </pivotArea>
    </format>
    <format dxfId="9166">
      <pivotArea dataOnly="0" labelOnly="1" outline="0" fieldPosition="0">
        <references count="3">
          <reference field="24" count="1" selected="0">
            <x v="19"/>
          </reference>
          <reference field="26" count="1" selected="0">
            <x v="8"/>
          </reference>
          <reference field="34" count="2">
            <x v="5"/>
            <x v="12"/>
          </reference>
        </references>
      </pivotArea>
    </format>
    <format dxfId="9165">
      <pivotArea dataOnly="0" labelOnly="1" outline="0" fieldPosition="0">
        <references count="3">
          <reference field="24" count="1" selected="0">
            <x v="6"/>
          </reference>
          <reference field="26" count="1" selected="0">
            <x v="9"/>
          </reference>
          <reference field="34" count="3">
            <x v="1"/>
            <x v="10"/>
            <x v="12"/>
          </reference>
        </references>
      </pivotArea>
    </format>
    <format dxfId="9164">
      <pivotArea dataOnly="0" labelOnly="1" outline="0" fieldPosition="0">
        <references count="3">
          <reference field="24" count="1" selected="0">
            <x v="7"/>
          </reference>
          <reference field="26" count="1" selected="0">
            <x v="9"/>
          </reference>
          <reference field="34" count="2">
            <x v="4"/>
            <x v="5"/>
          </reference>
        </references>
      </pivotArea>
    </format>
    <format dxfId="9163">
      <pivotArea dataOnly="0" labelOnly="1" outline="0" fieldPosition="0">
        <references count="3">
          <reference field="24" count="1" selected="0">
            <x v="8"/>
          </reference>
          <reference field="26" count="1" selected="0">
            <x v="9"/>
          </reference>
          <reference field="34" count="3">
            <x v="3"/>
            <x v="10"/>
            <x v="12"/>
          </reference>
        </references>
      </pivotArea>
    </format>
    <format dxfId="9162">
      <pivotArea dataOnly="0" labelOnly="1" outline="0" fieldPosition="0">
        <references count="3">
          <reference field="24" count="1" selected="0">
            <x v="10"/>
          </reference>
          <reference field="26" count="1" selected="0">
            <x v="10"/>
          </reference>
          <reference field="34" count="2">
            <x v="1"/>
            <x v="10"/>
          </reference>
        </references>
      </pivotArea>
    </format>
    <format dxfId="9161">
      <pivotArea type="all" dataOnly="0" outline="0" fieldPosition="0"/>
    </format>
    <format dxfId="9160">
      <pivotArea dataOnly="0" labelOnly="1" outline="0" fieldPosition="0">
        <references count="1">
          <reference field="26" count="0"/>
        </references>
      </pivotArea>
    </format>
    <format dxfId="9159">
      <pivotArea dataOnly="0" labelOnly="1" outline="0" fieldPosition="0">
        <references count="2">
          <reference field="24" count="7">
            <x v="11"/>
            <x v="12"/>
            <x v="13"/>
            <x v="14"/>
            <x v="15"/>
            <x v="16"/>
            <x v="17"/>
          </reference>
          <reference field="26" count="1" selected="0">
            <x v="0"/>
          </reference>
        </references>
      </pivotArea>
    </format>
    <format dxfId="9158">
      <pivotArea dataOnly="0" labelOnly="1" outline="0" fieldPosition="0">
        <references count="2">
          <reference field="24" count="5">
            <x v="1"/>
            <x v="2"/>
            <x v="3"/>
            <x v="4"/>
            <x v="5"/>
          </reference>
          <reference field="26" count="1" selected="0">
            <x v="1"/>
          </reference>
        </references>
      </pivotArea>
    </format>
    <format dxfId="9157">
      <pivotArea dataOnly="0" labelOnly="1" outline="0" fieldPosition="0">
        <references count="2">
          <reference field="24" count="3">
            <x v="0"/>
            <x v="1"/>
            <x v="2"/>
          </reference>
          <reference field="26" count="1" selected="0">
            <x v="2"/>
          </reference>
        </references>
      </pivotArea>
    </format>
    <format dxfId="9156">
      <pivotArea dataOnly="0" labelOnly="1" outline="0" fieldPosition="0">
        <references count="2">
          <reference field="24" count="3">
            <x v="0"/>
            <x v="1"/>
            <x v="3"/>
          </reference>
          <reference field="26" count="1" selected="0">
            <x v="3"/>
          </reference>
        </references>
      </pivotArea>
    </format>
    <format dxfId="9155">
      <pivotArea dataOnly="0" labelOnly="1" outline="0" fieldPosition="0">
        <references count="2">
          <reference field="24" count="4">
            <x v="0"/>
            <x v="2"/>
            <x v="9"/>
            <x v="18"/>
          </reference>
          <reference field="26" count="1" selected="0">
            <x v="4"/>
          </reference>
        </references>
      </pivotArea>
    </format>
    <format dxfId="9154">
      <pivotArea dataOnly="0" labelOnly="1" outline="0" fieldPosition="0">
        <references count="2">
          <reference field="24" count="3">
            <x v="0"/>
            <x v="1"/>
            <x v="3"/>
          </reference>
          <reference field="26" count="1" selected="0">
            <x v="5"/>
          </reference>
        </references>
      </pivotArea>
    </format>
    <format dxfId="9153">
      <pivotArea dataOnly="0" labelOnly="1" outline="0" fieldPosition="0">
        <references count="2">
          <reference field="24" count="3">
            <x v="0"/>
            <x v="3"/>
            <x v="18"/>
          </reference>
          <reference field="26" count="1" selected="0">
            <x v="6"/>
          </reference>
        </references>
      </pivotArea>
    </format>
    <format dxfId="9152">
      <pivotArea dataOnly="0" labelOnly="1" outline="0" fieldPosition="0">
        <references count="2">
          <reference field="24" count="3">
            <x v="6"/>
            <x v="8"/>
            <x v="9"/>
          </reference>
          <reference field="26" count="1" selected="0">
            <x v="7"/>
          </reference>
        </references>
      </pivotArea>
    </format>
    <format dxfId="9151">
      <pivotArea dataOnly="0" labelOnly="1" outline="0" fieldPosition="0">
        <references count="2">
          <reference field="24" count="3">
            <x v="8"/>
            <x v="9"/>
            <x v="19"/>
          </reference>
          <reference field="26" count="1" selected="0">
            <x v="8"/>
          </reference>
        </references>
      </pivotArea>
    </format>
    <format dxfId="9150">
      <pivotArea dataOnly="0" labelOnly="1" outline="0" fieldPosition="0">
        <references count="2">
          <reference field="24" count="3">
            <x v="6"/>
            <x v="7"/>
            <x v="8"/>
          </reference>
          <reference field="26" count="1" selected="0">
            <x v="9"/>
          </reference>
        </references>
      </pivotArea>
    </format>
    <format dxfId="9149">
      <pivotArea dataOnly="0" labelOnly="1" outline="0" fieldPosition="0">
        <references count="2">
          <reference field="24" count="2">
            <x v="10"/>
            <x v="21"/>
          </reference>
          <reference field="26" count="1" selected="0">
            <x v="10"/>
          </reference>
        </references>
      </pivotArea>
    </format>
    <format dxfId="9148">
      <pivotArea dataOnly="0" labelOnly="1" outline="0" fieldPosition="0">
        <references count="4">
          <reference field="23" count="4">
            <x v="289"/>
            <x v="1039"/>
            <x v="1083"/>
            <x v="1243"/>
          </reference>
          <reference field="24" count="1" selected="0">
            <x v="11"/>
          </reference>
          <reference field="26" count="1" selected="0">
            <x v="0"/>
          </reference>
          <reference field="34" count="1" selected="0">
            <x v="0"/>
          </reference>
        </references>
      </pivotArea>
    </format>
    <format dxfId="9147">
      <pivotArea dataOnly="0" labelOnly="1" outline="0" fieldPosition="0">
        <references count="4">
          <reference field="23" count="1">
            <x v="86"/>
          </reference>
          <reference field="24" count="1" selected="0">
            <x v="11"/>
          </reference>
          <reference field="26" count="1" selected="0">
            <x v="0"/>
          </reference>
          <reference field="34" count="1" selected="0">
            <x v="3"/>
          </reference>
        </references>
      </pivotArea>
    </format>
    <format dxfId="9146">
      <pivotArea dataOnly="0" labelOnly="1" outline="0" fieldPosition="0">
        <references count="4">
          <reference field="23" count="1">
            <x v="4"/>
          </reference>
          <reference field="24" count="1" selected="0">
            <x v="11"/>
          </reference>
          <reference field="26" count="1" selected="0">
            <x v="0"/>
          </reference>
          <reference field="34" count="1" selected="0">
            <x v="5"/>
          </reference>
        </references>
      </pivotArea>
    </format>
    <format dxfId="9145">
      <pivotArea dataOnly="0" labelOnly="1" outline="0" fieldPosition="0">
        <references count="4">
          <reference field="23" count="1">
            <x v="525"/>
          </reference>
          <reference field="24" count="1" selected="0">
            <x v="11"/>
          </reference>
          <reference field="26" count="1" selected="0">
            <x v="0"/>
          </reference>
          <reference field="34" count="1" selected="0">
            <x v="6"/>
          </reference>
        </references>
      </pivotArea>
    </format>
    <format dxfId="9144">
      <pivotArea dataOnly="0" labelOnly="1" outline="0" fieldPosition="0">
        <references count="4">
          <reference field="23" count="2">
            <x v="1167"/>
            <x v="1251"/>
          </reference>
          <reference field="24" count="1" selected="0">
            <x v="11"/>
          </reference>
          <reference field="26" count="1" selected="0">
            <x v="0"/>
          </reference>
          <reference field="34" count="1" selected="0">
            <x v="8"/>
          </reference>
        </references>
      </pivotArea>
    </format>
    <format dxfId="9143">
      <pivotArea dataOnly="0" labelOnly="1" outline="0" fieldPosition="0">
        <references count="4">
          <reference field="23" count="2">
            <x v="319"/>
            <x v="868"/>
          </reference>
          <reference field="24" count="1" selected="0">
            <x v="11"/>
          </reference>
          <reference field="26" count="1" selected="0">
            <x v="0"/>
          </reference>
          <reference field="34" count="1" selected="0">
            <x v="9"/>
          </reference>
        </references>
      </pivotArea>
    </format>
    <format dxfId="9142">
      <pivotArea dataOnly="0" labelOnly="1" outline="0" fieldPosition="0">
        <references count="4">
          <reference field="23" count="2">
            <x v="190"/>
            <x v="885"/>
          </reference>
          <reference field="24" count="1" selected="0">
            <x v="11"/>
          </reference>
          <reference field="26" count="1" selected="0">
            <x v="0"/>
          </reference>
          <reference field="34" count="1" selected="0">
            <x v="10"/>
          </reference>
        </references>
      </pivotArea>
    </format>
    <format dxfId="9141">
      <pivotArea dataOnly="0" labelOnly="1" outline="0" fieldPosition="0">
        <references count="4">
          <reference field="23" count="3">
            <x v="717"/>
            <x v="1213"/>
            <x v="1311"/>
          </reference>
          <reference field="24" count="1" selected="0">
            <x v="11"/>
          </reference>
          <reference field="26" count="1" selected="0">
            <x v="0"/>
          </reference>
          <reference field="34" count="1" selected="0">
            <x v="12"/>
          </reference>
        </references>
      </pivotArea>
    </format>
    <format dxfId="9140">
      <pivotArea dataOnly="0" labelOnly="1" outline="0" fieldPosition="0">
        <references count="4">
          <reference field="23" count="2">
            <x v="304"/>
            <x v="847"/>
          </reference>
          <reference field="24" count="1" selected="0">
            <x v="11"/>
          </reference>
          <reference field="26" count="1" selected="0">
            <x v="0"/>
          </reference>
          <reference field="34" count="1" selected="0">
            <x v="15"/>
          </reference>
        </references>
      </pivotArea>
    </format>
    <format dxfId="9139">
      <pivotArea dataOnly="0" labelOnly="1" outline="0" fieldPosition="0">
        <references count="4">
          <reference field="23" count="4">
            <x v="19"/>
            <x v="452"/>
            <x v="622"/>
            <x v="1094"/>
          </reference>
          <reference field="24" count="1" selected="0">
            <x v="12"/>
          </reference>
          <reference field="26" count="1" selected="0">
            <x v="0"/>
          </reference>
          <reference field="34" count="1" selected="0">
            <x v="0"/>
          </reference>
        </references>
      </pivotArea>
    </format>
    <format dxfId="9138">
      <pivotArea dataOnly="0" labelOnly="1" outline="0" fieldPosition="0">
        <references count="4">
          <reference field="23" count="1">
            <x v="506"/>
          </reference>
          <reference field="24" count="1" selected="0">
            <x v="12"/>
          </reference>
          <reference field="26" count="1" selected="0">
            <x v="0"/>
          </reference>
          <reference field="34" count="1" selected="0">
            <x v="1"/>
          </reference>
        </references>
      </pivotArea>
    </format>
    <format dxfId="9137">
      <pivotArea dataOnly="0" labelOnly="1" outline="0" fieldPosition="0">
        <references count="4">
          <reference field="23" count="1">
            <x v="422"/>
          </reference>
          <reference field="24" count="1" selected="0">
            <x v="12"/>
          </reference>
          <reference field="26" count="1" selected="0">
            <x v="0"/>
          </reference>
          <reference field="34" count="1" selected="0">
            <x v="3"/>
          </reference>
        </references>
      </pivotArea>
    </format>
    <format dxfId="9136">
      <pivotArea dataOnly="0" labelOnly="1" outline="0" fieldPosition="0">
        <references count="4">
          <reference field="23" count="1">
            <x v="183"/>
          </reference>
          <reference field="24" count="1" selected="0">
            <x v="12"/>
          </reference>
          <reference field="26" count="1" selected="0">
            <x v="0"/>
          </reference>
          <reference field="34" count="1" selected="0">
            <x v="5"/>
          </reference>
        </references>
      </pivotArea>
    </format>
    <format dxfId="9135">
      <pivotArea dataOnly="0" labelOnly="1" outline="0" fieldPosition="0">
        <references count="4">
          <reference field="23" count="1">
            <x v="1005"/>
          </reference>
          <reference field="24" count="1" selected="0">
            <x v="12"/>
          </reference>
          <reference field="26" count="1" selected="0">
            <x v="0"/>
          </reference>
          <reference field="34" count="1" selected="0">
            <x v="9"/>
          </reference>
        </references>
      </pivotArea>
    </format>
    <format dxfId="9134">
      <pivotArea dataOnly="0" labelOnly="1" outline="0" fieldPosition="0">
        <references count="4">
          <reference field="23" count="1">
            <x v="23"/>
          </reference>
          <reference field="24" count="1" selected="0">
            <x v="12"/>
          </reference>
          <reference field="26" count="1" selected="0">
            <x v="0"/>
          </reference>
          <reference field="34" count="1" selected="0">
            <x v="12"/>
          </reference>
        </references>
      </pivotArea>
    </format>
    <format dxfId="9133">
      <pivotArea dataOnly="0" labelOnly="1" outline="0" fieldPosition="0">
        <references count="4">
          <reference field="23" count="3">
            <x v="1236"/>
            <x v="1250"/>
            <x v="1310"/>
          </reference>
          <reference field="24" count="1" selected="0">
            <x v="13"/>
          </reference>
          <reference field="26" count="1" selected="0">
            <x v="0"/>
          </reference>
          <reference field="34" count="1" selected="0">
            <x v="0"/>
          </reference>
        </references>
      </pivotArea>
    </format>
    <format dxfId="9132">
      <pivotArea dataOnly="0" labelOnly="1" outline="0" fieldPosition="0">
        <references count="4">
          <reference field="23" count="2">
            <x v="875"/>
            <x v="1003"/>
          </reference>
          <reference field="24" count="1" selected="0">
            <x v="13"/>
          </reference>
          <reference field="26" count="1" selected="0">
            <x v="0"/>
          </reference>
          <reference field="34" count="1" selected="0">
            <x v="3"/>
          </reference>
        </references>
      </pivotArea>
    </format>
    <format dxfId="9131">
      <pivotArea dataOnly="0" labelOnly="1" outline="0" fieldPosition="0">
        <references count="4">
          <reference field="23" count="1">
            <x v="1218"/>
          </reference>
          <reference field="24" count="1" selected="0">
            <x v="13"/>
          </reference>
          <reference field="26" count="1" selected="0">
            <x v="0"/>
          </reference>
          <reference field="34" count="1" selected="0">
            <x v="4"/>
          </reference>
        </references>
      </pivotArea>
    </format>
    <format dxfId="9130">
      <pivotArea dataOnly="0" labelOnly="1" outline="0" fieldPosition="0">
        <references count="4">
          <reference field="23" count="1">
            <x v="685"/>
          </reference>
          <reference field="24" count="1" selected="0">
            <x v="13"/>
          </reference>
          <reference field="26" count="1" selected="0">
            <x v="0"/>
          </reference>
          <reference field="34" count="1" selected="0">
            <x v="7"/>
          </reference>
        </references>
      </pivotArea>
    </format>
    <format dxfId="9129">
      <pivotArea dataOnly="0" labelOnly="1" outline="0" fieldPosition="0">
        <references count="4">
          <reference field="23" count="1">
            <x v="424"/>
          </reference>
          <reference field="24" count="1" selected="0">
            <x v="13"/>
          </reference>
          <reference field="26" count="1" selected="0">
            <x v="0"/>
          </reference>
          <reference field="34" count="1" selected="0">
            <x v="10"/>
          </reference>
        </references>
      </pivotArea>
    </format>
    <format dxfId="9128">
      <pivotArea dataOnly="0" labelOnly="1" outline="0" fieldPosition="0">
        <references count="4">
          <reference field="23" count="4">
            <x v="38"/>
            <x v="804"/>
            <x v="954"/>
            <x v="1163"/>
          </reference>
          <reference field="24" count="1" selected="0">
            <x v="13"/>
          </reference>
          <reference field="26" count="1" selected="0">
            <x v="0"/>
          </reference>
          <reference field="34" count="1" selected="0">
            <x v="15"/>
          </reference>
        </references>
      </pivotArea>
    </format>
    <format dxfId="9127">
      <pivotArea dataOnly="0" labelOnly="1" outline="0" fieldPosition="0">
        <references count="4">
          <reference field="23" count="4">
            <x v="640"/>
            <x v="1015"/>
            <x v="1230"/>
            <x v="1242"/>
          </reference>
          <reference field="24" count="1" selected="0">
            <x v="14"/>
          </reference>
          <reference field="26" count="1" selected="0">
            <x v="0"/>
          </reference>
          <reference field="34" count="1" selected="0">
            <x v="0"/>
          </reference>
        </references>
      </pivotArea>
    </format>
    <format dxfId="9126">
      <pivotArea dataOnly="0" labelOnly="1" outline="0" fieldPosition="0">
        <references count="4">
          <reference field="23" count="1">
            <x v="92"/>
          </reference>
          <reference field="24" count="1" selected="0">
            <x v="14"/>
          </reference>
          <reference field="26" count="1" selected="0">
            <x v="0"/>
          </reference>
          <reference field="34" count="1" selected="0">
            <x v="4"/>
          </reference>
        </references>
      </pivotArea>
    </format>
    <format dxfId="9125">
      <pivotArea dataOnly="0" labelOnly="1" outline="0" fieldPosition="0">
        <references count="4">
          <reference field="23" count="3">
            <x v="323"/>
            <x v="365"/>
            <x v="1040"/>
          </reference>
          <reference field="24" count="1" selected="0">
            <x v="14"/>
          </reference>
          <reference field="26" count="1" selected="0">
            <x v="0"/>
          </reference>
          <reference field="34" count="1" selected="0">
            <x v="8"/>
          </reference>
        </references>
      </pivotArea>
    </format>
    <format dxfId="9124">
      <pivotArea dataOnly="0" labelOnly="1" outline="0" fieldPosition="0">
        <references count="4">
          <reference field="23" count="1">
            <x v="36"/>
          </reference>
          <reference field="24" count="1" selected="0">
            <x v="14"/>
          </reference>
          <reference field="26" count="1" selected="0">
            <x v="0"/>
          </reference>
          <reference field="34" count="1" selected="0">
            <x v="10"/>
          </reference>
        </references>
      </pivotArea>
    </format>
    <format dxfId="9123">
      <pivotArea dataOnly="0" labelOnly="1" outline="0" fieldPosition="0">
        <references count="4">
          <reference field="23" count="1">
            <x v="1228"/>
          </reference>
          <reference field="24" count="1" selected="0">
            <x v="14"/>
          </reference>
          <reference field="26" count="1" selected="0">
            <x v="0"/>
          </reference>
          <reference field="34" count="1" selected="0">
            <x v="12"/>
          </reference>
        </references>
      </pivotArea>
    </format>
    <format dxfId="9122">
      <pivotArea dataOnly="0" labelOnly="1" outline="0" fieldPosition="0">
        <references count="4">
          <reference field="23" count="1">
            <x v="1190"/>
          </reference>
          <reference field="24" count="1" selected="0">
            <x v="14"/>
          </reference>
          <reference field="26" count="1" selected="0">
            <x v="0"/>
          </reference>
          <reference field="34" count="1" selected="0">
            <x v="15"/>
          </reference>
        </references>
      </pivotArea>
    </format>
    <format dxfId="9121">
      <pivotArea dataOnly="0" labelOnly="1" outline="0" fieldPosition="0">
        <references count="4">
          <reference field="23" count="9">
            <x v="11"/>
            <x v="206"/>
            <x v="674"/>
            <x v="1201"/>
            <x v="1217"/>
            <x v="1223"/>
            <x v="1226"/>
            <x v="1283"/>
            <x v="1314"/>
          </reference>
          <reference field="24" count="1" selected="0">
            <x v="15"/>
          </reference>
          <reference field="26" count="1" selected="0">
            <x v="0"/>
          </reference>
          <reference field="34" count="1" selected="0">
            <x v="0"/>
          </reference>
        </references>
      </pivotArea>
    </format>
    <format dxfId="9120">
      <pivotArea dataOnly="0" labelOnly="1" outline="0" fieldPosition="0">
        <references count="4">
          <reference field="23" count="1">
            <x v="1265"/>
          </reference>
          <reference field="24" count="1" selected="0">
            <x v="15"/>
          </reference>
          <reference field="26" count="1" selected="0">
            <x v="0"/>
          </reference>
          <reference field="34" count="1" selected="0">
            <x v="4"/>
          </reference>
        </references>
      </pivotArea>
    </format>
    <format dxfId="9119">
      <pivotArea dataOnly="0" labelOnly="1" outline="0" fieldPosition="0">
        <references count="4">
          <reference field="23" count="2">
            <x v="1234"/>
            <x v="1264"/>
          </reference>
          <reference field="24" count="1" selected="0">
            <x v="15"/>
          </reference>
          <reference field="26" count="1" selected="0">
            <x v="0"/>
          </reference>
          <reference field="34" count="1" selected="0">
            <x v="5"/>
          </reference>
        </references>
      </pivotArea>
    </format>
    <format dxfId="9118">
      <pivotArea dataOnly="0" labelOnly="1" outline="0" fieldPosition="0">
        <references count="4">
          <reference field="23" count="1">
            <x v="416"/>
          </reference>
          <reference field="24" count="1" selected="0">
            <x v="15"/>
          </reference>
          <reference field="26" count="1" selected="0">
            <x v="0"/>
          </reference>
          <reference field="34" count="1" selected="0">
            <x v="7"/>
          </reference>
        </references>
      </pivotArea>
    </format>
    <format dxfId="9117">
      <pivotArea dataOnly="0" labelOnly="1" outline="0" fieldPosition="0">
        <references count="4">
          <reference field="23" count="1">
            <x v="485"/>
          </reference>
          <reference field="24" count="1" selected="0">
            <x v="15"/>
          </reference>
          <reference field="26" count="1" selected="0">
            <x v="0"/>
          </reference>
          <reference field="34" count="1" selected="0">
            <x v="14"/>
          </reference>
        </references>
      </pivotArea>
    </format>
    <format dxfId="9116">
      <pivotArea dataOnly="0" labelOnly="1" outline="0" fieldPosition="0">
        <references count="4">
          <reference field="23" count="14">
            <x v="25"/>
            <x v="375"/>
            <x v="388"/>
            <x v="502"/>
            <x v="603"/>
            <x v="773"/>
            <x v="1154"/>
            <x v="1164"/>
            <x v="1256"/>
            <x v="1262"/>
            <x v="1266"/>
            <x v="1270"/>
            <x v="1286"/>
            <x v="1315"/>
          </reference>
          <reference field="24" count="1" selected="0">
            <x v="16"/>
          </reference>
          <reference field="26" count="1" selected="0">
            <x v="0"/>
          </reference>
          <reference field="34" count="1" selected="0">
            <x v="0"/>
          </reference>
        </references>
      </pivotArea>
    </format>
    <format dxfId="9115">
      <pivotArea dataOnly="0" labelOnly="1" outline="0" fieldPosition="0">
        <references count="4">
          <reference field="23" count="1">
            <x v="6"/>
          </reference>
          <reference field="24" count="1" selected="0">
            <x v="16"/>
          </reference>
          <reference field="26" count="1" selected="0">
            <x v="0"/>
          </reference>
          <reference field="34" count="1" selected="0">
            <x v="1"/>
          </reference>
        </references>
      </pivotArea>
    </format>
    <format dxfId="9114">
      <pivotArea dataOnly="0" labelOnly="1" outline="0" fieldPosition="0">
        <references count="4">
          <reference field="23" count="2">
            <x v="1068"/>
            <x v="1245"/>
          </reference>
          <reference field="24" count="1" selected="0">
            <x v="16"/>
          </reference>
          <reference field="26" count="1" selected="0">
            <x v="0"/>
          </reference>
          <reference field="34" count="1" selected="0">
            <x v="5"/>
          </reference>
        </references>
      </pivotArea>
    </format>
    <format dxfId="9113">
      <pivotArea dataOnly="0" labelOnly="1" outline="0" fieldPosition="0">
        <references count="4">
          <reference field="23" count="3">
            <x v="484"/>
            <x v="618"/>
            <x v="1013"/>
          </reference>
          <reference field="24" count="1" selected="0">
            <x v="16"/>
          </reference>
          <reference field="26" count="1" selected="0">
            <x v="0"/>
          </reference>
          <reference field="34" count="1" selected="0">
            <x v="7"/>
          </reference>
        </references>
      </pivotArea>
    </format>
    <format dxfId="9112">
      <pivotArea dataOnly="0" labelOnly="1" outline="0" fieldPosition="0">
        <references count="4">
          <reference field="23" count="2">
            <x v="420"/>
            <x v="1113"/>
          </reference>
          <reference field="24" count="1" selected="0">
            <x v="16"/>
          </reference>
          <reference field="26" count="1" selected="0">
            <x v="0"/>
          </reference>
          <reference field="34" count="1" selected="0">
            <x v="9"/>
          </reference>
        </references>
      </pivotArea>
    </format>
    <format dxfId="9111">
      <pivotArea dataOnly="0" labelOnly="1" outline="0" fieldPosition="0">
        <references count="4">
          <reference field="23" count="1">
            <x v="549"/>
          </reference>
          <reference field="24" count="1" selected="0">
            <x v="16"/>
          </reference>
          <reference field="26" count="1" selected="0">
            <x v="0"/>
          </reference>
          <reference field="34" count="1" selected="0">
            <x v="11"/>
          </reference>
        </references>
      </pivotArea>
    </format>
    <format dxfId="9110">
      <pivotArea dataOnly="0" labelOnly="1" outline="0" fieldPosition="0">
        <references count="4">
          <reference field="23" count="1">
            <x v="791"/>
          </reference>
          <reference field="24" count="1" selected="0">
            <x v="16"/>
          </reference>
          <reference field="26" count="1" selected="0">
            <x v="0"/>
          </reference>
          <reference field="34" count="1" selected="0">
            <x v="12"/>
          </reference>
        </references>
      </pivotArea>
    </format>
    <format dxfId="9109">
      <pivotArea dataOnly="0" labelOnly="1" outline="0" fieldPosition="0">
        <references count="4">
          <reference field="23" count="4">
            <x v="1227"/>
            <x v="1233"/>
            <x v="1312"/>
            <x v="1313"/>
          </reference>
          <reference field="24" count="1" selected="0">
            <x v="17"/>
          </reference>
          <reference field="26" count="1" selected="0">
            <x v="0"/>
          </reference>
          <reference field="34" count="1" selected="0">
            <x v="0"/>
          </reference>
        </references>
      </pivotArea>
    </format>
    <format dxfId="9108">
      <pivotArea dataOnly="0" labelOnly="1" outline="0" fieldPosition="0">
        <references count="4">
          <reference field="23" count="1">
            <x v="1244"/>
          </reference>
          <reference field="24" count="1" selected="0">
            <x v="17"/>
          </reference>
          <reference field="26" count="1" selected="0">
            <x v="0"/>
          </reference>
          <reference field="34" count="1" selected="0">
            <x v="5"/>
          </reference>
        </references>
      </pivotArea>
    </format>
    <format dxfId="9107">
      <pivotArea dataOnly="0" labelOnly="1" outline="0" fieldPosition="0">
        <references count="4">
          <reference field="23" count="1">
            <x v="1247"/>
          </reference>
          <reference field="24" count="1" selected="0">
            <x v="1"/>
          </reference>
          <reference field="26" count="1" selected="0">
            <x v="1"/>
          </reference>
          <reference field="34" count="1" selected="0">
            <x v="1"/>
          </reference>
        </references>
      </pivotArea>
    </format>
    <format dxfId="9106">
      <pivotArea dataOnly="0" labelOnly="1" outline="0" fieldPosition="0">
        <references count="4">
          <reference field="23" count="1">
            <x v="49"/>
          </reference>
          <reference field="24" count="1" selected="0">
            <x v="1"/>
          </reference>
          <reference field="26" count="1" selected="0">
            <x v="1"/>
          </reference>
          <reference field="34" count="1" selected="0">
            <x v="5"/>
          </reference>
        </references>
      </pivotArea>
    </format>
    <format dxfId="9105">
      <pivotArea dataOnly="0" labelOnly="1" outline="0" fieldPosition="0">
        <references count="4">
          <reference field="23" count="1">
            <x v="987"/>
          </reference>
          <reference field="24" count="1" selected="0">
            <x v="1"/>
          </reference>
          <reference field="26" count="1" selected="0">
            <x v="1"/>
          </reference>
          <reference field="34" count="1" selected="0">
            <x v="12"/>
          </reference>
        </references>
      </pivotArea>
    </format>
    <format dxfId="9104">
      <pivotArea dataOnly="0" labelOnly="1" outline="0" fieldPosition="0">
        <references count="4">
          <reference field="23" count="1">
            <x v="204"/>
          </reference>
          <reference field="24" count="1" selected="0">
            <x v="1"/>
          </reference>
          <reference field="26" count="1" selected="0">
            <x v="1"/>
          </reference>
          <reference field="34" count="1" selected="0">
            <x v="15"/>
          </reference>
        </references>
      </pivotArea>
    </format>
    <format dxfId="9103">
      <pivotArea dataOnly="0" labelOnly="1" outline="0" fieldPosition="0">
        <references count="4">
          <reference field="23" count="2">
            <x v="1074"/>
            <x v="1292"/>
          </reference>
          <reference field="24" count="1" selected="0">
            <x v="2"/>
          </reference>
          <reference field="26" count="1" selected="0">
            <x v="1"/>
          </reference>
          <reference field="34" count="1" selected="0">
            <x v="0"/>
          </reference>
        </references>
      </pivotArea>
    </format>
    <format dxfId="9102">
      <pivotArea dataOnly="0" labelOnly="1" outline="0" fieldPosition="0">
        <references count="4">
          <reference field="23" count="3">
            <x v="732"/>
            <x v="1011"/>
            <x v="1259"/>
          </reference>
          <reference field="24" count="1" selected="0">
            <x v="2"/>
          </reference>
          <reference field="26" count="1" selected="0">
            <x v="1"/>
          </reference>
          <reference field="34" count="1" selected="0">
            <x v="1"/>
          </reference>
        </references>
      </pivotArea>
    </format>
    <format dxfId="9101">
      <pivotArea dataOnly="0" labelOnly="1" outline="0" fieldPosition="0">
        <references count="4">
          <reference field="23" count="1">
            <x v="1017"/>
          </reference>
          <reference field="24" count="1" selected="0">
            <x v="2"/>
          </reference>
          <reference field="26" count="1" selected="0">
            <x v="1"/>
          </reference>
          <reference field="34" count="1" selected="0">
            <x v="9"/>
          </reference>
        </references>
      </pivotArea>
    </format>
    <format dxfId="9100">
      <pivotArea dataOnly="0" labelOnly="1" outline="0" fieldPosition="0">
        <references count="4">
          <reference field="23" count="2">
            <x v="310"/>
            <x v="655"/>
          </reference>
          <reference field="24" count="1" selected="0">
            <x v="2"/>
          </reference>
          <reference field="26" count="1" selected="0">
            <x v="1"/>
          </reference>
          <reference field="34" count="1" selected="0">
            <x v="10"/>
          </reference>
        </references>
      </pivotArea>
    </format>
    <format dxfId="9099">
      <pivotArea dataOnly="0" labelOnly="1" outline="0" fieldPosition="0">
        <references count="4">
          <reference field="23" count="2">
            <x v="780"/>
            <x v="1180"/>
          </reference>
          <reference field="24" count="1" selected="0">
            <x v="2"/>
          </reference>
          <reference field="26" count="1" selected="0">
            <x v="1"/>
          </reference>
          <reference field="34" count="1" selected="0">
            <x v="12"/>
          </reference>
        </references>
      </pivotArea>
    </format>
    <format dxfId="9098">
      <pivotArea dataOnly="0" labelOnly="1" outline="0" fieldPosition="0">
        <references count="4">
          <reference field="23" count="1">
            <x v="951"/>
          </reference>
          <reference field="24" count="1" selected="0">
            <x v="2"/>
          </reference>
          <reference field="26" count="1" selected="0">
            <x v="1"/>
          </reference>
          <reference field="34" count="1" selected="0">
            <x v="15"/>
          </reference>
        </references>
      </pivotArea>
    </format>
    <format dxfId="9097">
      <pivotArea dataOnly="0" labelOnly="1" outline="0" fieldPosition="0">
        <references count="4">
          <reference field="23" count="3">
            <x v="1209"/>
            <x v="1297"/>
            <x v="1307"/>
          </reference>
          <reference field="24" count="1" selected="0">
            <x v="3"/>
          </reference>
          <reference field="26" count="1" selected="0">
            <x v="1"/>
          </reference>
          <reference field="34" count="1" selected="0">
            <x v="0"/>
          </reference>
        </references>
      </pivotArea>
    </format>
    <format dxfId="9096">
      <pivotArea dataOnly="0" labelOnly="1" outline="0" fieldPosition="0">
        <references count="4">
          <reference field="23" count="3">
            <x v="51"/>
            <x v="771"/>
            <x v="1296"/>
          </reference>
          <reference field="24" count="1" selected="0">
            <x v="3"/>
          </reference>
          <reference field="26" count="1" selected="0">
            <x v="1"/>
          </reference>
          <reference field="34" count="1" selected="0">
            <x v="1"/>
          </reference>
        </references>
      </pivotArea>
    </format>
    <format dxfId="9095">
      <pivotArea dataOnly="0" labelOnly="1" outline="0" fieldPosition="0">
        <references count="4">
          <reference field="23" count="1">
            <x v="1203"/>
          </reference>
          <reference field="24" count="1" selected="0">
            <x v="3"/>
          </reference>
          <reference field="26" count="1" selected="0">
            <x v="1"/>
          </reference>
          <reference field="34" count="1" selected="0">
            <x v="2"/>
          </reference>
        </references>
      </pivotArea>
    </format>
    <format dxfId="9094">
      <pivotArea dataOnly="0" labelOnly="1" outline="0" fieldPosition="0">
        <references count="4">
          <reference field="23" count="4">
            <x v="122"/>
            <x v="156"/>
            <x v="168"/>
            <x v="854"/>
          </reference>
          <reference field="24" count="1" selected="0">
            <x v="3"/>
          </reference>
          <reference field="26" count="1" selected="0">
            <x v="1"/>
          </reference>
          <reference field="34" count="1" selected="0">
            <x v="15"/>
          </reference>
        </references>
      </pivotArea>
    </format>
    <format dxfId="9093">
      <pivotArea dataOnly="0" labelOnly="1" outline="0" fieldPosition="0">
        <references count="4">
          <reference field="23" count="1">
            <x v="1107"/>
          </reference>
          <reference field="24" count="1" selected="0">
            <x v="4"/>
          </reference>
          <reference field="26" count="1" selected="0">
            <x v="1"/>
          </reference>
          <reference field="34" count="1" selected="0">
            <x v="0"/>
          </reference>
        </references>
      </pivotArea>
    </format>
    <format dxfId="9092">
      <pivotArea dataOnly="0" labelOnly="1" outline="0" fieldPosition="0">
        <references count="4">
          <reference field="23" count="1">
            <x v="487"/>
          </reference>
          <reference field="24" count="1" selected="0">
            <x v="4"/>
          </reference>
          <reference field="26" count="1" selected="0">
            <x v="1"/>
          </reference>
          <reference field="34" count="1" selected="0">
            <x v="5"/>
          </reference>
        </references>
      </pivotArea>
    </format>
    <format dxfId="9091">
      <pivotArea dataOnly="0" labelOnly="1" outline="0" fieldPosition="0">
        <references count="4">
          <reference field="23" count="1">
            <x v="120"/>
          </reference>
          <reference field="24" count="1" selected="0">
            <x v="4"/>
          </reference>
          <reference field="26" count="1" selected="0">
            <x v="1"/>
          </reference>
          <reference field="34" count="1" selected="0">
            <x v="14"/>
          </reference>
        </references>
      </pivotArea>
    </format>
    <format dxfId="9090">
      <pivotArea dataOnly="0" labelOnly="1" outline="0" fieldPosition="0">
        <references count="4">
          <reference field="23" count="3">
            <x v="239"/>
            <x v="783"/>
            <x v="988"/>
          </reference>
          <reference field="24" count="1" selected="0">
            <x v="4"/>
          </reference>
          <reference field="26" count="1" selected="0">
            <x v="1"/>
          </reference>
          <reference field="34" count="1" selected="0">
            <x v="15"/>
          </reference>
        </references>
      </pivotArea>
    </format>
    <format dxfId="9089">
      <pivotArea dataOnly="0" labelOnly="1" outline="0" fieldPosition="0">
        <references count="4">
          <reference field="23" count="2">
            <x v="1271"/>
            <x v="1274"/>
          </reference>
          <reference field="24" count="1" selected="0">
            <x v="5"/>
          </reference>
          <reference field="26" count="1" selected="0">
            <x v="1"/>
          </reference>
          <reference field="34" count="1" selected="0">
            <x v="0"/>
          </reference>
        </references>
      </pivotArea>
    </format>
    <format dxfId="9088">
      <pivotArea dataOnly="0" labelOnly="1" outline="0" fieldPosition="0">
        <references count="4">
          <reference field="23" count="1">
            <x v="1305"/>
          </reference>
          <reference field="24" count="1" selected="0">
            <x v="5"/>
          </reference>
          <reference field="26" count="1" selected="0">
            <x v="1"/>
          </reference>
          <reference field="34" count="1" selected="0">
            <x v="2"/>
          </reference>
        </references>
      </pivotArea>
    </format>
    <format dxfId="9087">
      <pivotArea dataOnly="0" labelOnly="1" outline="0" fieldPosition="0">
        <references count="4">
          <reference field="23" count="1">
            <x v="181"/>
          </reference>
          <reference field="24" count="1" selected="0">
            <x v="5"/>
          </reference>
          <reference field="26" count="1" selected="0">
            <x v="1"/>
          </reference>
          <reference field="34" count="1" selected="0">
            <x v="14"/>
          </reference>
        </references>
      </pivotArea>
    </format>
    <format dxfId="9086">
      <pivotArea dataOnly="0" labelOnly="1" outline="0" fieldPosition="0">
        <references count="4">
          <reference field="23" count="3">
            <x v="195"/>
            <x v="237"/>
            <x v="520"/>
          </reference>
          <reference field="24" count="1" selected="0">
            <x v="5"/>
          </reference>
          <reference field="26" count="1" selected="0">
            <x v="1"/>
          </reference>
          <reference field="34" count="1" selected="0">
            <x v="15"/>
          </reference>
        </references>
      </pivotArea>
    </format>
    <format dxfId="9085">
      <pivotArea dataOnly="0" labelOnly="1" outline="0" fieldPosition="0">
        <references count="4">
          <reference field="23" count="3">
            <x v="994"/>
            <x v="1258"/>
            <x v="1290"/>
          </reference>
          <reference field="24" count="1" selected="0">
            <x v="0"/>
          </reference>
          <reference field="26" count="1" selected="0">
            <x v="2"/>
          </reference>
          <reference field="34" count="1" selected="0">
            <x v="0"/>
          </reference>
        </references>
      </pivotArea>
    </format>
    <format dxfId="9084">
      <pivotArea dataOnly="0" labelOnly="1" outline="0" fieldPosition="0">
        <references count="4">
          <reference field="23" count="3">
            <x v="432"/>
            <x v="1240"/>
            <x v="1291"/>
          </reference>
          <reference field="24" count="1" selected="0">
            <x v="0"/>
          </reference>
          <reference field="26" count="1" selected="0">
            <x v="2"/>
          </reference>
          <reference field="34" count="1" selected="0">
            <x v="1"/>
          </reference>
        </references>
      </pivotArea>
    </format>
    <format dxfId="9083">
      <pivotArea dataOnly="0" labelOnly="1" outline="0" fieldPosition="0">
        <references count="4">
          <reference field="23" count="1">
            <x v="960"/>
          </reference>
          <reference field="24" count="1" selected="0">
            <x v="0"/>
          </reference>
          <reference field="26" count="1" selected="0">
            <x v="2"/>
          </reference>
          <reference field="34" count="1" selected="0">
            <x v="5"/>
          </reference>
        </references>
      </pivotArea>
    </format>
    <format dxfId="9082">
      <pivotArea dataOnly="0" labelOnly="1" outline="0" fieldPosition="0">
        <references count="4">
          <reference field="23" count="1">
            <x v="743"/>
          </reference>
          <reference field="24" count="1" selected="0">
            <x v="0"/>
          </reference>
          <reference field="26" count="1" selected="0">
            <x v="2"/>
          </reference>
          <reference field="34" count="1" selected="0">
            <x v="7"/>
          </reference>
        </references>
      </pivotArea>
    </format>
    <format dxfId="9081">
      <pivotArea dataOnly="0" labelOnly="1" outline="0" fieldPosition="0">
        <references count="4">
          <reference field="23" count="1">
            <x v="309"/>
          </reference>
          <reference field="24" count="1" selected="0">
            <x v="0"/>
          </reference>
          <reference field="26" count="1" selected="0">
            <x v="2"/>
          </reference>
          <reference field="34" count="1" selected="0">
            <x v="15"/>
          </reference>
        </references>
      </pivotArea>
    </format>
    <format dxfId="9080">
      <pivotArea dataOnly="0" labelOnly="1" outline="0" fieldPosition="0">
        <references count="4">
          <reference field="23" count="1">
            <x v="874"/>
          </reference>
          <reference field="24" count="1" selected="0">
            <x v="1"/>
          </reference>
          <reference field="26" count="1" selected="0">
            <x v="2"/>
          </reference>
          <reference field="34" count="1" selected="0">
            <x v="0"/>
          </reference>
        </references>
      </pivotArea>
    </format>
    <format dxfId="9079">
      <pivotArea dataOnly="0" labelOnly="1" outline="0" fieldPosition="0">
        <references count="4">
          <reference field="23" count="2">
            <x v="548"/>
            <x v="643"/>
          </reference>
          <reference field="24" count="1" selected="0">
            <x v="1"/>
          </reference>
          <reference field="26" count="1" selected="0">
            <x v="2"/>
          </reference>
          <reference field="34" count="1" selected="0">
            <x v="2"/>
          </reference>
        </references>
      </pivotArea>
    </format>
    <format dxfId="9078">
      <pivotArea dataOnly="0" labelOnly="1" outline="0" fieldPosition="0">
        <references count="4">
          <reference field="23" count="1">
            <x v="1210"/>
          </reference>
          <reference field="24" count="1" selected="0">
            <x v="1"/>
          </reference>
          <reference field="26" count="1" selected="0">
            <x v="2"/>
          </reference>
          <reference field="34" count="1" selected="0">
            <x v="6"/>
          </reference>
        </references>
      </pivotArea>
    </format>
    <format dxfId="9077">
      <pivotArea dataOnly="0" labelOnly="1" outline="0" fieldPosition="0">
        <references count="4">
          <reference field="23" count="1">
            <x v="532"/>
          </reference>
          <reference field="24" count="1" selected="0">
            <x v="1"/>
          </reference>
          <reference field="26" count="1" selected="0">
            <x v="2"/>
          </reference>
          <reference field="34" count="1" selected="0">
            <x v="8"/>
          </reference>
        </references>
      </pivotArea>
    </format>
    <format dxfId="9076">
      <pivotArea dataOnly="0" labelOnly="1" outline="0" fieldPosition="0">
        <references count="4">
          <reference field="23" count="2">
            <x v="333"/>
            <x v="1178"/>
          </reference>
          <reference field="24" count="1" selected="0">
            <x v="1"/>
          </reference>
          <reference field="26" count="1" selected="0">
            <x v="2"/>
          </reference>
          <reference field="34" count="1" selected="0">
            <x v="15"/>
          </reference>
        </references>
      </pivotArea>
    </format>
    <format dxfId="9075">
      <pivotArea dataOnly="0" labelOnly="1" outline="0" fieldPosition="0">
        <references count="4">
          <reference field="23" count="4">
            <x v="437"/>
            <x v="450"/>
            <x v="793"/>
            <x v="1288"/>
          </reference>
          <reference field="24" count="1" selected="0">
            <x v="2"/>
          </reference>
          <reference field="26" count="1" selected="0">
            <x v="2"/>
          </reference>
          <reference field="34" count="1" selected="0">
            <x v="0"/>
          </reference>
        </references>
      </pivotArea>
    </format>
    <format dxfId="9074">
      <pivotArea dataOnly="0" labelOnly="1" outline="0" fieldPosition="0">
        <references count="4">
          <reference field="23" count="1">
            <x v="1284"/>
          </reference>
          <reference field="24" count="1" selected="0">
            <x v="2"/>
          </reference>
          <reference field="26" count="1" selected="0">
            <x v="2"/>
          </reference>
          <reference field="34" count="1" selected="0">
            <x v="1"/>
          </reference>
        </references>
      </pivotArea>
    </format>
    <format dxfId="9073">
      <pivotArea dataOnly="0" labelOnly="1" outline="0" fieldPosition="0">
        <references count="4">
          <reference field="23" count="1">
            <x v="680"/>
          </reference>
          <reference field="24" count="1" selected="0">
            <x v="2"/>
          </reference>
          <reference field="26" count="1" selected="0">
            <x v="2"/>
          </reference>
          <reference field="34" count="1" selected="0">
            <x v="10"/>
          </reference>
        </references>
      </pivotArea>
    </format>
    <format dxfId="9072">
      <pivotArea dataOnly="0" labelOnly="1" outline="0" fieldPosition="0">
        <references count="4">
          <reference field="23" count="1">
            <x v="667"/>
          </reference>
          <reference field="24" count="1" selected="0">
            <x v="2"/>
          </reference>
          <reference field="26" count="1" selected="0">
            <x v="2"/>
          </reference>
          <reference field="34" count="1" selected="0">
            <x v="14"/>
          </reference>
        </references>
      </pivotArea>
    </format>
    <format dxfId="9071">
      <pivotArea dataOnly="0" labelOnly="1" outline="0" fieldPosition="0">
        <references count="4">
          <reference field="23" count="2">
            <x v="53"/>
            <x v="366"/>
          </reference>
          <reference field="24" count="1" selected="0">
            <x v="2"/>
          </reference>
          <reference field="26" count="1" selected="0">
            <x v="2"/>
          </reference>
          <reference field="34" count="1" selected="0">
            <x v="15"/>
          </reference>
        </references>
      </pivotArea>
    </format>
    <format dxfId="9070">
      <pivotArea dataOnly="0" labelOnly="1" outline="0" fieldPosition="0">
        <references count="4">
          <reference field="23" count="3">
            <x v="211"/>
            <x v="1216"/>
            <x v="1263"/>
          </reference>
          <reference field="24" count="1" selected="0">
            <x v="0"/>
          </reference>
          <reference field="26" count="1" selected="0">
            <x v="3"/>
          </reference>
          <reference field="34" count="1" selected="0">
            <x v="0"/>
          </reference>
        </references>
      </pivotArea>
    </format>
    <format dxfId="9069">
      <pivotArea dataOnly="0" labelOnly="1" outline="0" fieldPosition="0">
        <references count="4">
          <reference field="23" count="2">
            <x v="90"/>
            <x v="1222"/>
          </reference>
          <reference field="24" count="1" selected="0">
            <x v="0"/>
          </reference>
          <reference field="26" count="1" selected="0">
            <x v="3"/>
          </reference>
          <reference field="34" count="1" selected="0">
            <x v="1"/>
          </reference>
        </references>
      </pivotArea>
    </format>
    <format dxfId="9068">
      <pivotArea dataOnly="0" labelOnly="1" outline="0" fieldPosition="0">
        <references count="4">
          <reference field="23" count="1">
            <x v="1241"/>
          </reference>
          <reference field="24" count="1" selected="0">
            <x v="0"/>
          </reference>
          <reference field="26" count="1" selected="0">
            <x v="3"/>
          </reference>
          <reference field="34" count="1" selected="0">
            <x v="2"/>
          </reference>
        </references>
      </pivotArea>
    </format>
    <format dxfId="9067">
      <pivotArea dataOnly="0" labelOnly="1" outline="0" fieldPosition="0">
        <references count="4">
          <reference field="23" count="1">
            <x v="675"/>
          </reference>
          <reference field="24" count="1" selected="0">
            <x v="0"/>
          </reference>
          <reference field="26" count="1" selected="0">
            <x v="3"/>
          </reference>
          <reference field="34" count="1" selected="0">
            <x v="5"/>
          </reference>
        </references>
      </pivotArea>
    </format>
    <format dxfId="9066">
      <pivotArea dataOnly="0" labelOnly="1" outline="0" fieldPosition="0">
        <references count="4">
          <reference field="23" count="1">
            <x v="758"/>
          </reference>
          <reference field="24" count="1" selected="0">
            <x v="0"/>
          </reference>
          <reference field="26" count="1" selected="0">
            <x v="3"/>
          </reference>
          <reference field="34" count="1" selected="0">
            <x v="6"/>
          </reference>
        </references>
      </pivotArea>
    </format>
    <format dxfId="9065">
      <pivotArea dataOnly="0" labelOnly="1" outline="0" fieldPosition="0">
        <references count="4">
          <reference field="23" count="2">
            <x v="267"/>
            <x v="1298"/>
          </reference>
          <reference field="24" count="1" selected="0">
            <x v="1"/>
          </reference>
          <reference field="26" count="1" selected="0">
            <x v="3"/>
          </reference>
          <reference field="34" count="1" selected="0">
            <x v="0"/>
          </reference>
        </references>
      </pivotArea>
    </format>
    <format dxfId="9064">
      <pivotArea dataOnly="0" labelOnly="1" outline="0" fieldPosition="0">
        <references count="4">
          <reference field="23" count="2">
            <x v="108"/>
            <x v="991"/>
          </reference>
          <reference field="24" count="1" selected="0">
            <x v="1"/>
          </reference>
          <reference field="26" count="1" selected="0">
            <x v="3"/>
          </reference>
          <reference field="34" count="1" selected="0">
            <x v="7"/>
          </reference>
        </references>
      </pivotArea>
    </format>
    <format dxfId="9063">
      <pivotArea dataOnly="0" labelOnly="1" outline="0" fieldPosition="0">
        <references count="4">
          <reference field="23" count="1">
            <x v="545"/>
          </reference>
          <reference field="24" count="1" selected="0">
            <x v="3"/>
          </reference>
          <reference field="26" count="1" selected="0">
            <x v="3"/>
          </reference>
          <reference field="34" count="1" selected="0">
            <x v="3"/>
          </reference>
        </references>
      </pivotArea>
    </format>
    <format dxfId="9062">
      <pivotArea dataOnly="0" labelOnly="1" outline="0" fieldPosition="0">
        <references count="4">
          <reference field="23" count="1">
            <x v="1219"/>
          </reference>
          <reference field="24" count="1" selected="0">
            <x v="3"/>
          </reference>
          <reference field="26" count="1" selected="0">
            <x v="3"/>
          </reference>
          <reference field="34" count="1" selected="0">
            <x v="5"/>
          </reference>
        </references>
      </pivotArea>
    </format>
    <format dxfId="9061">
      <pivotArea dataOnly="0" labelOnly="1" outline="0" fieldPosition="0">
        <references count="4">
          <reference field="23" count="2">
            <x v="491"/>
            <x v="1200"/>
          </reference>
          <reference field="24" count="1" selected="0">
            <x v="3"/>
          </reference>
          <reference field="26" count="1" selected="0">
            <x v="3"/>
          </reference>
          <reference field="34" count="1" selected="0">
            <x v="6"/>
          </reference>
        </references>
      </pivotArea>
    </format>
    <format dxfId="9060">
      <pivotArea dataOnly="0" labelOnly="1" outline="0" fieldPosition="0">
        <references count="4">
          <reference field="23" count="3">
            <x v="883"/>
            <x v="1041"/>
            <x v="1098"/>
          </reference>
          <reference field="24" count="1" selected="0">
            <x v="0"/>
          </reference>
          <reference field="26" count="1" selected="0">
            <x v="4"/>
          </reference>
          <reference field="34" count="1" selected="0">
            <x v="10"/>
          </reference>
        </references>
      </pivotArea>
    </format>
    <format dxfId="9059">
      <pivotArea dataOnly="0" labelOnly="1" outline="0" fieldPosition="0">
        <references count="4">
          <reference field="23" count="1">
            <x v="706"/>
          </reference>
          <reference field="24" count="1" selected="0">
            <x v="0"/>
          </reference>
          <reference field="26" count="1" selected="0">
            <x v="4"/>
          </reference>
          <reference field="34" count="1" selected="0">
            <x v="12"/>
          </reference>
        </references>
      </pivotArea>
    </format>
    <format dxfId="9058">
      <pivotArea dataOnly="0" labelOnly="1" outline="0" fieldPosition="0">
        <references count="4">
          <reference field="23" count="3">
            <x v="186"/>
            <x v="1120"/>
            <x v="1238"/>
          </reference>
          <reference field="24" count="1" selected="0">
            <x v="0"/>
          </reference>
          <reference field="26" count="1" selected="0">
            <x v="4"/>
          </reference>
          <reference field="34" count="1" selected="0">
            <x v="14"/>
          </reference>
        </references>
      </pivotArea>
    </format>
    <format dxfId="9057">
      <pivotArea dataOnly="0" labelOnly="1" outline="0" fieldPosition="0">
        <references count="4">
          <reference field="23" count="2">
            <x v="941"/>
            <x v="1235"/>
          </reference>
          <reference field="24" count="1" selected="0">
            <x v="2"/>
          </reference>
          <reference field="26" count="1" selected="0">
            <x v="4"/>
          </reference>
          <reference field="34" count="1" selected="0">
            <x v="5"/>
          </reference>
        </references>
      </pivotArea>
    </format>
    <format dxfId="9056">
      <pivotArea dataOnly="0" labelOnly="1" outline="0" fieldPosition="0">
        <references count="4">
          <reference field="23" count="3">
            <x v="95"/>
            <x v="841"/>
            <x v="1046"/>
          </reference>
          <reference field="24" count="1" selected="0">
            <x v="2"/>
          </reference>
          <reference field="26" count="1" selected="0">
            <x v="4"/>
          </reference>
          <reference field="34" count="1" selected="0">
            <x v="10"/>
          </reference>
        </references>
      </pivotArea>
    </format>
    <format dxfId="9055">
      <pivotArea dataOnly="0" labelOnly="1" outline="0" fieldPosition="0">
        <references count="4">
          <reference field="23" count="1">
            <x v="1225"/>
          </reference>
          <reference field="24" count="1" selected="0">
            <x v="2"/>
          </reference>
          <reference field="26" count="1" selected="0">
            <x v="4"/>
          </reference>
          <reference field="34" count="1" selected="0">
            <x v="12"/>
          </reference>
        </references>
      </pivotArea>
    </format>
    <format dxfId="9054">
      <pivotArea dataOnly="0" labelOnly="1" outline="0" fieldPosition="0">
        <references count="4">
          <reference field="23" count="3">
            <x v="233"/>
            <x v="479"/>
            <x v="1073"/>
          </reference>
          <reference field="24" count="1" selected="0">
            <x v="2"/>
          </reference>
          <reference field="26" count="1" selected="0">
            <x v="4"/>
          </reference>
          <reference field="34" count="1" selected="0">
            <x v="14"/>
          </reference>
        </references>
      </pivotArea>
    </format>
    <format dxfId="9053">
      <pivotArea dataOnly="0" labelOnly="1" outline="0" fieldPosition="0">
        <references count="4">
          <reference field="23" count="1">
            <x v="1100"/>
          </reference>
          <reference field="24" count="1" selected="0">
            <x v="2"/>
          </reference>
          <reference field="26" count="1" selected="0">
            <x v="4"/>
          </reference>
          <reference field="34" count="1" selected="0">
            <x v="15"/>
          </reference>
        </references>
      </pivotArea>
    </format>
    <format dxfId="9052">
      <pivotArea dataOnly="0" labelOnly="1" outline="0" fieldPosition="0">
        <references count="4">
          <reference field="23" count="1">
            <x v="244"/>
          </reference>
          <reference field="24" count="1" selected="0">
            <x v="9"/>
          </reference>
          <reference field="26" count="1" selected="0">
            <x v="4"/>
          </reference>
          <reference field="34" count="1" selected="0">
            <x v="0"/>
          </reference>
        </references>
      </pivotArea>
    </format>
    <format dxfId="9051">
      <pivotArea dataOnly="0" labelOnly="1" outline="0" fieldPosition="0">
        <references count="4">
          <reference field="23" count="1">
            <x v="1199"/>
          </reference>
          <reference field="24" count="1" selected="0">
            <x v="9"/>
          </reference>
          <reference field="26" count="1" selected="0">
            <x v="4"/>
          </reference>
          <reference field="34" count="1" selected="0">
            <x v="2"/>
          </reference>
        </references>
      </pivotArea>
    </format>
    <format dxfId="9050">
      <pivotArea dataOnly="0" labelOnly="1" outline="0" fieldPosition="0">
        <references count="4">
          <reference field="23" count="1">
            <x v="1254"/>
          </reference>
          <reference field="24" count="1" selected="0">
            <x v="9"/>
          </reference>
          <reference field="26" count="1" selected="0">
            <x v="4"/>
          </reference>
          <reference field="34" count="1" selected="0">
            <x v="10"/>
          </reference>
        </references>
      </pivotArea>
    </format>
    <format dxfId="9049">
      <pivotArea dataOnly="0" labelOnly="1" outline="0" fieldPosition="0">
        <references count="4">
          <reference field="23" count="2">
            <x v="201"/>
            <x v="594"/>
          </reference>
          <reference field="24" count="1" selected="0">
            <x v="9"/>
          </reference>
          <reference field="26" count="1" selected="0">
            <x v="4"/>
          </reference>
          <reference field="34" count="1" selected="0">
            <x v="14"/>
          </reference>
        </references>
      </pivotArea>
    </format>
    <format dxfId="9048">
      <pivotArea dataOnly="0" labelOnly="1" outline="0" fieldPosition="0">
        <references count="4">
          <reference field="23" count="1">
            <x v="278"/>
          </reference>
          <reference field="24" count="1" selected="0">
            <x v="18"/>
          </reference>
          <reference field="26" count="1" selected="0">
            <x v="4"/>
          </reference>
          <reference field="34" count="1" selected="0">
            <x v="5"/>
          </reference>
        </references>
      </pivotArea>
    </format>
    <format dxfId="9047">
      <pivotArea dataOnly="0" labelOnly="1" outline="0" fieldPosition="0">
        <references count="4">
          <reference field="23" count="1">
            <x v="87"/>
          </reference>
          <reference field="24" count="1" selected="0">
            <x v="18"/>
          </reference>
          <reference field="26" count="1" selected="0">
            <x v="4"/>
          </reference>
          <reference field="34" count="1" selected="0">
            <x v="10"/>
          </reference>
        </references>
      </pivotArea>
    </format>
    <format dxfId="9046">
      <pivotArea dataOnly="0" labelOnly="1" outline="0" fieldPosition="0">
        <references count="4">
          <reference field="23" count="2">
            <x v="923"/>
            <x v="944"/>
          </reference>
          <reference field="24" count="1" selected="0">
            <x v="18"/>
          </reference>
          <reference field="26" count="1" selected="0">
            <x v="4"/>
          </reference>
          <reference field="34" count="1" selected="0">
            <x v="14"/>
          </reference>
        </references>
      </pivotArea>
    </format>
    <format dxfId="9045">
      <pivotArea dataOnly="0" labelOnly="1" outline="0" fieldPosition="0">
        <references count="4">
          <reference field="23" count="1">
            <x v="700"/>
          </reference>
          <reference field="24" count="1" selected="0">
            <x v="0"/>
          </reference>
          <reference field="26" count="1" selected="0">
            <x v="5"/>
          </reference>
          <reference field="34" count="1" selected="0">
            <x v="1"/>
          </reference>
        </references>
      </pivotArea>
    </format>
    <format dxfId="9044">
      <pivotArea dataOnly="0" labelOnly="1" outline="0" fieldPosition="0">
        <references count="4">
          <reference field="23" count="3">
            <x v="879"/>
            <x v="1037"/>
            <x v="1248"/>
          </reference>
          <reference field="24" count="1" selected="0">
            <x v="0"/>
          </reference>
          <reference field="26" count="1" selected="0">
            <x v="5"/>
          </reference>
          <reference field="34" count="1" selected="0">
            <x v="10"/>
          </reference>
        </references>
      </pivotArea>
    </format>
    <format dxfId="9043">
      <pivotArea dataOnly="0" labelOnly="1" outline="0" fieldPosition="0">
        <references count="4">
          <reference field="23" count="1">
            <x v="493"/>
          </reference>
          <reference field="24" count="1" selected="0">
            <x v="0"/>
          </reference>
          <reference field="26" count="1" selected="0">
            <x v="5"/>
          </reference>
          <reference field="34" count="1" selected="0">
            <x v="12"/>
          </reference>
        </references>
      </pivotArea>
    </format>
    <format dxfId="9042">
      <pivotArea dataOnly="0" labelOnly="1" outline="0" fieldPosition="0">
        <references count="4">
          <reference field="23" count="3">
            <x v="373"/>
            <x v="526"/>
            <x v="889"/>
          </reference>
          <reference field="24" count="1" selected="0">
            <x v="0"/>
          </reference>
          <reference field="26" count="1" selected="0">
            <x v="5"/>
          </reference>
          <reference field="34" count="1" selected="0">
            <x v="14"/>
          </reference>
        </references>
      </pivotArea>
    </format>
    <format dxfId="9041">
      <pivotArea dataOnly="0" labelOnly="1" outline="0" fieldPosition="0">
        <references count="4">
          <reference field="23" count="1">
            <x v="742"/>
          </reference>
          <reference field="24" count="1" selected="0">
            <x v="1"/>
          </reference>
          <reference field="26" count="1" selected="0">
            <x v="5"/>
          </reference>
          <reference field="34" count="1" selected="0">
            <x v="5"/>
          </reference>
        </references>
      </pivotArea>
    </format>
    <format dxfId="9040">
      <pivotArea dataOnly="0" labelOnly="1" outline="0" fieldPosition="0">
        <references count="4">
          <reference field="23" count="2">
            <x v="455"/>
            <x v="702"/>
          </reference>
          <reference field="24" count="1" selected="0">
            <x v="1"/>
          </reference>
          <reference field="26" count="1" selected="0">
            <x v="5"/>
          </reference>
          <reference field="34" count="1" selected="0">
            <x v="10"/>
          </reference>
        </references>
      </pivotArea>
    </format>
    <format dxfId="9039">
      <pivotArea dataOnly="0" labelOnly="1" outline="0" fieldPosition="0">
        <references count="4">
          <reference field="23" count="1">
            <x v="749"/>
          </reference>
          <reference field="24" count="1" selected="0">
            <x v="1"/>
          </reference>
          <reference field="26" count="1" selected="0">
            <x v="5"/>
          </reference>
          <reference field="34" count="1" selected="0">
            <x v="11"/>
          </reference>
        </references>
      </pivotArea>
    </format>
    <format dxfId="9038">
      <pivotArea dataOnly="0" labelOnly="1" outline="0" fieldPosition="0">
        <references count="4">
          <reference field="23" count="1">
            <x v="348"/>
          </reference>
          <reference field="24" count="1" selected="0">
            <x v="1"/>
          </reference>
          <reference field="26" count="1" selected="0">
            <x v="5"/>
          </reference>
          <reference field="34" count="1" selected="0">
            <x v="14"/>
          </reference>
        </references>
      </pivotArea>
    </format>
    <format dxfId="9037">
      <pivotArea dataOnly="0" labelOnly="1" outline="0" fieldPosition="0">
        <references count="4">
          <reference field="23" count="1">
            <x v="1186"/>
          </reference>
          <reference field="24" count="1" selected="0">
            <x v="3"/>
          </reference>
          <reference field="26" count="1" selected="0">
            <x v="5"/>
          </reference>
          <reference field="34" count="1" selected="0">
            <x v="9"/>
          </reference>
        </references>
      </pivotArea>
    </format>
    <format dxfId="9036">
      <pivotArea dataOnly="0" labelOnly="1" outline="0" fieldPosition="0">
        <references count="4">
          <reference field="23" count="2">
            <x v="838"/>
            <x v="913"/>
          </reference>
          <reference field="24" count="1" selected="0">
            <x v="3"/>
          </reference>
          <reference field="26" count="1" selected="0">
            <x v="5"/>
          </reference>
          <reference field="34" count="1" selected="0">
            <x v="10"/>
          </reference>
        </references>
      </pivotArea>
    </format>
    <format dxfId="9035">
      <pivotArea dataOnly="0" labelOnly="1" outline="0" fieldPosition="0">
        <references count="4">
          <reference field="23" count="1">
            <x v="257"/>
          </reference>
          <reference field="24" count="1" selected="0">
            <x v="3"/>
          </reference>
          <reference field="26" count="1" selected="0">
            <x v="5"/>
          </reference>
          <reference field="34" count="1" selected="0">
            <x v="14"/>
          </reference>
        </references>
      </pivotArea>
    </format>
    <format dxfId="9034">
      <pivotArea dataOnly="0" labelOnly="1" outline="0" fieldPosition="0">
        <references count="4">
          <reference field="23" count="3">
            <x v="608"/>
            <x v="904"/>
            <x v="982"/>
          </reference>
          <reference field="24" count="1" selected="0">
            <x v="3"/>
          </reference>
          <reference field="26" count="1" selected="0">
            <x v="5"/>
          </reference>
          <reference field="34" count="1" selected="0">
            <x v="15"/>
          </reference>
        </references>
      </pivotArea>
    </format>
    <format dxfId="9033">
      <pivotArea dataOnly="0" labelOnly="1" outline="0" fieldPosition="0">
        <references count="4">
          <reference field="23" count="1">
            <x v="1206"/>
          </reference>
          <reference field="24" count="1" selected="0">
            <x v="0"/>
          </reference>
          <reference field="26" count="1" selected="0">
            <x v="6"/>
          </reference>
          <reference field="34" count="1" selected="0">
            <x v="7"/>
          </reference>
        </references>
      </pivotArea>
    </format>
    <format dxfId="9032">
      <pivotArea dataOnly="0" labelOnly="1" outline="0" fieldPosition="0">
        <references count="4">
          <reference field="23" count="2">
            <x v="721"/>
            <x v="1275"/>
          </reference>
          <reference field="24" count="1" selected="0">
            <x v="0"/>
          </reference>
          <reference field="26" count="1" selected="0">
            <x v="6"/>
          </reference>
          <reference field="34" count="1" selected="0">
            <x v="9"/>
          </reference>
        </references>
      </pivotArea>
    </format>
    <format dxfId="9031">
      <pivotArea dataOnly="0" labelOnly="1" outline="0" fieldPosition="0">
        <references count="4">
          <reference field="23" count="3">
            <x v="819"/>
            <x v="1110"/>
            <x v="1204"/>
          </reference>
          <reference field="24" count="1" selected="0">
            <x v="0"/>
          </reference>
          <reference field="26" count="1" selected="0">
            <x v="6"/>
          </reference>
          <reference field="34" count="1" selected="0">
            <x v="10"/>
          </reference>
        </references>
      </pivotArea>
    </format>
    <format dxfId="9030">
      <pivotArea dataOnly="0" labelOnly="1" outline="0" fieldPosition="0">
        <references count="4">
          <reference field="23" count="1">
            <x v="828"/>
          </reference>
          <reference field="24" count="1" selected="0">
            <x v="0"/>
          </reference>
          <reference field="26" count="1" selected="0">
            <x v="6"/>
          </reference>
          <reference field="34" count="1" selected="0">
            <x v="14"/>
          </reference>
        </references>
      </pivotArea>
    </format>
    <format dxfId="9029">
      <pivotArea dataOnly="0" labelOnly="1" outline="0" fieldPosition="0">
        <references count="4">
          <reference field="23" count="1">
            <x v="871"/>
          </reference>
          <reference field="24" count="1" selected="0">
            <x v="0"/>
          </reference>
          <reference field="26" count="1" selected="0">
            <x v="6"/>
          </reference>
          <reference field="34" count="1" selected="0">
            <x v="15"/>
          </reference>
        </references>
      </pivotArea>
    </format>
    <format dxfId="9028">
      <pivotArea dataOnly="0" labelOnly="1" outline="0" fieldPosition="0">
        <references count="4">
          <reference field="23" count="1">
            <x v="1231"/>
          </reference>
          <reference field="24" count="1" selected="0">
            <x v="3"/>
          </reference>
          <reference field="26" count="1" selected="0">
            <x v="6"/>
          </reference>
          <reference field="34" count="1" selected="0">
            <x v="1"/>
          </reference>
        </references>
      </pivotArea>
    </format>
    <format dxfId="9027">
      <pivotArea dataOnly="0" labelOnly="1" outline="0" fieldPosition="0">
        <references count="4">
          <reference field="23" count="2">
            <x v="1232"/>
            <x v="1280"/>
          </reference>
          <reference field="24" count="1" selected="0">
            <x v="3"/>
          </reference>
          <reference field="26" count="1" selected="0">
            <x v="6"/>
          </reference>
          <reference field="34" count="1" selected="0">
            <x v="9"/>
          </reference>
        </references>
      </pivotArea>
    </format>
    <format dxfId="9026">
      <pivotArea dataOnly="0" labelOnly="1" outline="0" fieldPosition="0">
        <references count="4">
          <reference field="23" count="2">
            <x v="194"/>
            <x v="1173"/>
          </reference>
          <reference field="24" count="1" selected="0">
            <x v="3"/>
          </reference>
          <reference field="26" count="1" selected="0">
            <x v="6"/>
          </reference>
          <reference field="34" count="1" selected="0">
            <x v="10"/>
          </reference>
        </references>
      </pivotArea>
    </format>
    <format dxfId="9025">
      <pivotArea dataOnly="0" labelOnly="1" outline="0" fieldPosition="0">
        <references count="4">
          <reference field="23" count="1">
            <x v="469"/>
          </reference>
          <reference field="24" count="1" selected="0">
            <x v="3"/>
          </reference>
          <reference field="26" count="1" selected="0">
            <x v="6"/>
          </reference>
          <reference field="34" count="1" selected="0">
            <x v="14"/>
          </reference>
        </references>
      </pivotArea>
    </format>
    <format dxfId="9024">
      <pivotArea dataOnly="0" labelOnly="1" outline="0" fieldPosition="0">
        <references count="4">
          <reference field="23" count="2">
            <x v="129"/>
            <x v="996"/>
          </reference>
          <reference field="24" count="1" selected="0">
            <x v="3"/>
          </reference>
          <reference field="26" count="1" selected="0">
            <x v="6"/>
          </reference>
          <reference field="34" count="1" selected="0">
            <x v="15"/>
          </reference>
        </references>
      </pivotArea>
    </format>
    <format dxfId="9023">
      <pivotArea dataOnly="0" labelOnly="1" outline="0" fieldPosition="0">
        <references count="4">
          <reference field="23" count="2">
            <x v="747"/>
            <x v="1152"/>
          </reference>
          <reference field="24" count="1" selected="0">
            <x v="18"/>
          </reference>
          <reference field="26" count="1" selected="0">
            <x v="6"/>
          </reference>
          <reference field="34" count="1" selected="0">
            <x v="5"/>
          </reference>
        </references>
      </pivotArea>
    </format>
    <format dxfId="9022">
      <pivotArea dataOnly="0" labelOnly="1" outline="0" fieldPosition="0">
        <references count="4">
          <reference field="23" count="1">
            <x v="565"/>
          </reference>
          <reference field="24" count="1" selected="0">
            <x v="18"/>
          </reference>
          <reference field="26" count="1" selected="0">
            <x v="6"/>
          </reference>
          <reference field="34" count="1" selected="0">
            <x v="6"/>
          </reference>
        </references>
      </pivotArea>
    </format>
    <format dxfId="9021">
      <pivotArea dataOnly="0" labelOnly="1" outline="0" fieldPosition="0">
        <references count="4">
          <reference field="23" count="1">
            <x v="500"/>
          </reference>
          <reference field="24" count="1" selected="0">
            <x v="18"/>
          </reference>
          <reference field="26" count="1" selected="0">
            <x v="6"/>
          </reference>
          <reference field="34" count="1" selected="0">
            <x v="10"/>
          </reference>
        </references>
      </pivotArea>
    </format>
    <format dxfId="9020">
      <pivotArea dataOnly="0" labelOnly="1" outline="0" fieldPosition="0">
        <references count="4">
          <reference field="23" count="2">
            <x v="557"/>
            <x v="718"/>
          </reference>
          <reference field="24" count="1" selected="0">
            <x v="18"/>
          </reference>
          <reference field="26" count="1" selected="0">
            <x v="6"/>
          </reference>
          <reference field="34" count="1" selected="0">
            <x v="14"/>
          </reference>
        </references>
      </pivotArea>
    </format>
    <format dxfId="9019">
      <pivotArea dataOnly="0" labelOnly="1" outline="0" fieldPosition="0">
        <references count="4">
          <reference field="23" count="3">
            <x v="606"/>
            <x v="626"/>
            <x v="1146"/>
          </reference>
          <reference field="24" count="1" selected="0">
            <x v="6"/>
          </reference>
          <reference field="26" count="1" selected="0">
            <x v="7"/>
          </reference>
          <reference field="34" count="1" selected="0">
            <x v="14"/>
          </reference>
        </references>
      </pivotArea>
    </format>
    <format dxfId="9018">
      <pivotArea dataOnly="0" labelOnly="1" outline="0" fieldPosition="0">
        <references count="4">
          <reference field="23" count="3">
            <x v="760"/>
            <x v="787"/>
            <x v="1169"/>
          </reference>
          <reference field="24" count="1" selected="0">
            <x v="6"/>
          </reference>
          <reference field="26" count="1" selected="0">
            <x v="7"/>
          </reference>
          <reference field="34" count="1" selected="0">
            <x v="15"/>
          </reference>
        </references>
      </pivotArea>
    </format>
    <format dxfId="9017">
      <pivotArea dataOnly="0" labelOnly="1" outline="0" fieldPosition="0">
        <references count="4">
          <reference field="23" count="1">
            <x v="447"/>
          </reference>
          <reference field="24" count="1" selected="0">
            <x v="8"/>
          </reference>
          <reference field="26" count="1" selected="0">
            <x v="7"/>
          </reference>
          <reference field="34" count="1" selected="0">
            <x v="6"/>
          </reference>
        </references>
      </pivotArea>
    </format>
    <format dxfId="9016">
      <pivotArea dataOnly="0" labelOnly="1" outline="0" fieldPosition="0">
        <references count="4">
          <reference field="23" count="1">
            <x v="992"/>
          </reference>
          <reference field="24" count="1" selected="0">
            <x v="8"/>
          </reference>
          <reference field="26" count="1" selected="0">
            <x v="7"/>
          </reference>
          <reference field="34" count="1" selected="0">
            <x v="14"/>
          </reference>
        </references>
      </pivotArea>
    </format>
    <format dxfId="9015">
      <pivotArea dataOnly="0" labelOnly="1" outline="0" fieldPosition="0">
        <references count="4">
          <reference field="23" count="4">
            <x v="467"/>
            <x v="473"/>
            <x v="663"/>
            <x v="839"/>
          </reference>
          <reference field="24" count="1" selected="0">
            <x v="8"/>
          </reference>
          <reference field="26" count="1" selected="0">
            <x v="7"/>
          </reference>
          <reference field="34" count="1" selected="0">
            <x v="15"/>
          </reference>
        </references>
      </pivotArea>
    </format>
    <format dxfId="9014">
      <pivotArea dataOnly="0" labelOnly="1" outline="0" fieldPosition="0">
        <references count="4">
          <reference field="23" count="1">
            <x v="1229"/>
          </reference>
          <reference field="24" count="1" selected="0">
            <x v="9"/>
          </reference>
          <reference field="26" count="1" selected="0">
            <x v="7"/>
          </reference>
          <reference field="34" count="1" selected="0">
            <x v="0"/>
          </reference>
        </references>
      </pivotArea>
    </format>
    <format dxfId="9013">
      <pivotArea dataOnly="0" labelOnly="1" outline="0" fieldPosition="0">
        <references count="4">
          <reference field="23" count="1">
            <x v="459"/>
          </reference>
          <reference field="24" count="1" selected="0">
            <x v="9"/>
          </reference>
          <reference field="26" count="1" selected="0">
            <x v="7"/>
          </reference>
          <reference field="34" count="1" selected="0">
            <x v="4"/>
          </reference>
        </references>
      </pivotArea>
    </format>
    <format dxfId="9012">
      <pivotArea dataOnly="0" labelOnly="1" outline="0" fieldPosition="0">
        <references count="4">
          <reference field="23" count="1">
            <x v="476"/>
          </reference>
          <reference field="24" count="1" selected="0">
            <x v="9"/>
          </reference>
          <reference field="26" count="1" selected="0">
            <x v="7"/>
          </reference>
          <reference field="34" count="1" selected="0">
            <x v="8"/>
          </reference>
        </references>
      </pivotArea>
    </format>
    <format dxfId="9011">
      <pivotArea dataOnly="0" labelOnly="1" outline="0" fieldPosition="0">
        <references count="4">
          <reference field="23" count="2">
            <x v="89"/>
            <x v="248"/>
          </reference>
          <reference field="24" count="1" selected="0">
            <x v="9"/>
          </reference>
          <reference field="26" count="1" selected="0">
            <x v="7"/>
          </reference>
          <reference field="34" count="1" selected="0">
            <x v="14"/>
          </reference>
        </references>
      </pivotArea>
    </format>
    <format dxfId="9010">
      <pivotArea dataOnly="0" labelOnly="1" outline="0" fieldPosition="0">
        <references count="4">
          <reference field="23" count="3">
            <x v="106"/>
            <x v="123"/>
            <x v="599"/>
          </reference>
          <reference field="24" count="1" selected="0">
            <x v="9"/>
          </reference>
          <reference field="26" count="1" selected="0">
            <x v="7"/>
          </reference>
          <reference field="34" count="1" selected="0">
            <x v="15"/>
          </reference>
        </references>
      </pivotArea>
    </format>
    <format dxfId="9009">
      <pivotArea dataOnly="0" labelOnly="1" outline="0" fieldPosition="0">
        <references count="4">
          <reference field="23" count="1">
            <x v="1109"/>
          </reference>
          <reference field="24" count="1" selected="0">
            <x v="8"/>
          </reference>
          <reference field="26" count="1" selected="0">
            <x v="8"/>
          </reference>
          <reference field="34" count="1" selected="0">
            <x v="1"/>
          </reference>
        </references>
      </pivotArea>
    </format>
    <format dxfId="9008">
      <pivotArea dataOnly="0" labelOnly="1" outline="0" fieldPosition="0">
        <references count="4">
          <reference field="23" count="1">
            <x v="152"/>
          </reference>
          <reference field="24" count="1" selected="0">
            <x v="8"/>
          </reference>
          <reference field="26" count="1" selected="0">
            <x v="8"/>
          </reference>
          <reference field="34" count="1" selected="0">
            <x v="3"/>
          </reference>
        </references>
      </pivotArea>
    </format>
    <format dxfId="9007">
      <pivotArea dataOnly="0" labelOnly="1" outline="0" fieldPosition="0">
        <references count="4">
          <reference field="23" count="4">
            <x v="221"/>
            <x v="820"/>
            <x v="983"/>
            <x v="1143"/>
          </reference>
          <reference field="24" count="1" selected="0">
            <x v="8"/>
          </reference>
          <reference field="26" count="1" selected="0">
            <x v="8"/>
          </reference>
          <reference field="34" count="1" selected="0">
            <x v="14"/>
          </reference>
        </references>
      </pivotArea>
    </format>
    <format dxfId="9006">
      <pivotArea dataOnly="0" labelOnly="1" outline="0" fieldPosition="0">
        <references count="4">
          <reference field="23" count="1">
            <x v="261"/>
          </reference>
          <reference field="24" count="1" selected="0">
            <x v="9"/>
          </reference>
          <reference field="26" count="1" selected="0">
            <x v="8"/>
          </reference>
          <reference field="34" count="1" selected="0">
            <x v="1"/>
          </reference>
        </references>
      </pivotArea>
    </format>
    <format dxfId="9005">
      <pivotArea dataOnly="0" labelOnly="1" outline="0" fieldPosition="0">
        <references count="4">
          <reference field="23" count="1">
            <x v="1198"/>
          </reference>
          <reference field="24" count="1" selected="0">
            <x v="9"/>
          </reference>
          <reference field="26" count="1" selected="0">
            <x v="8"/>
          </reference>
          <reference field="34" count="1" selected="0">
            <x v="3"/>
          </reference>
        </references>
      </pivotArea>
    </format>
    <format dxfId="9004">
      <pivotArea dataOnly="0" labelOnly="1" outline="0" fieldPosition="0">
        <references count="4">
          <reference field="23" count="1">
            <x v="1135"/>
          </reference>
          <reference field="24" count="1" selected="0">
            <x v="9"/>
          </reference>
          <reference field="26" count="1" selected="0">
            <x v="8"/>
          </reference>
          <reference field="34" count="1" selected="0">
            <x v="14"/>
          </reference>
        </references>
      </pivotArea>
    </format>
    <format dxfId="9003">
      <pivotArea dataOnly="0" labelOnly="1" outline="0" fieldPosition="0">
        <references count="4">
          <reference field="23" count="3">
            <x v="167"/>
            <x v="488"/>
            <x v="709"/>
          </reference>
          <reference field="24" count="1" selected="0">
            <x v="9"/>
          </reference>
          <reference field="26" count="1" selected="0">
            <x v="8"/>
          </reference>
          <reference field="34" count="1" selected="0">
            <x v="15"/>
          </reference>
        </references>
      </pivotArea>
    </format>
    <format dxfId="9002">
      <pivotArea dataOnly="0" labelOnly="1" outline="0" fieldPosition="0">
        <references count="4">
          <reference field="23" count="1">
            <x v="37"/>
          </reference>
          <reference field="24" count="1" selected="0">
            <x v="19"/>
          </reference>
          <reference field="26" count="1" selected="0">
            <x v="8"/>
          </reference>
          <reference field="34" count="1" selected="0">
            <x v="5"/>
          </reference>
        </references>
      </pivotArea>
    </format>
    <format dxfId="9001">
      <pivotArea dataOnly="0" labelOnly="1" outline="0" fieldPosition="0">
        <references count="4">
          <reference field="23" count="4">
            <x v="138"/>
            <x v="613"/>
            <x v="734"/>
            <x v="1174"/>
          </reference>
          <reference field="24" count="1" selected="0">
            <x v="19"/>
          </reference>
          <reference field="26" count="1" selected="0">
            <x v="8"/>
          </reference>
          <reference field="34" count="1" selected="0">
            <x v="14"/>
          </reference>
        </references>
      </pivotArea>
    </format>
    <format dxfId="9000">
      <pivotArea dataOnly="0" labelOnly="1" outline="0" fieldPosition="0">
        <references count="4">
          <reference field="23" count="2">
            <x v="94"/>
            <x v="558"/>
          </reference>
          <reference field="24" count="1" selected="0">
            <x v="19"/>
          </reference>
          <reference field="26" count="1" selected="0">
            <x v="8"/>
          </reference>
          <reference field="34" count="1" selected="0">
            <x v="15"/>
          </reference>
        </references>
      </pivotArea>
    </format>
    <format dxfId="8999">
      <pivotArea dataOnly="0" labelOnly="1" outline="0" fieldPosition="0">
        <references count="4">
          <reference field="23" count="1">
            <x v="1205"/>
          </reference>
          <reference field="24" count="1" selected="0">
            <x v="6"/>
          </reference>
          <reference field="26" count="1" selected="0">
            <x v="9"/>
          </reference>
          <reference field="34" count="1" selected="0">
            <x v="0"/>
          </reference>
        </references>
      </pivotArea>
    </format>
    <format dxfId="8998">
      <pivotArea dataOnly="0" labelOnly="1" outline="0" fieldPosition="0">
        <references count="4">
          <reference field="23" count="2">
            <x v="940"/>
            <x v="1114"/>
          </reference>
          <reference field="24" count="1" selected="0">
            <x v="6"/>
          </reference>
          <reference field="26" count="1" selected="0">
            <x v="9"/>
          </reference>
          <reference field="34" count="1" selected="0">
            <x v="10"/>
          </reference>
        </references>
      </pivotArea>
    </format>
    <format dxfId="8997">
      <pivotArea dataOnly="0" labelOnly="1" outline="0" fieldPosition="0">
        <references count="4">
          <reference field="23" count="2">
            <x v="269"/>
            <x v="876"/>
          </reference>
          <reference field="24" count="1" selected="0">
            <x v="6"/>
          </reference>
          <reference field="26" count="1" selected="0">
            <x v="9"/>
          </reference>
          <reference field="34" count="1" selected="0">
            <x v="12"/>
          </reference>
        </references>
      </pivotArea>
    </format>
    <format dxfId="8996">
      <pivotArea dataOnly="0" labelOnly="1" outline="0" fieldPosition="0">
        <references count="4">
          <reference field="23" count="2">
            <x v="725"/>
            <x v="835"/>
          </reference>
          <reference field="24" count="1" selected="0">
            <x v="6"/>
          </reference>
          <reference field="26" count="1" selected="0">
            <x v="9"/>
          </reference>
          <reference field="34" count="1" selected="0">
            <x v="14"/>
          </reference>
        </references>
      </pivotArea>
    </format>
    <format dxfId="8995">
      <pivotArea dataOnly="0" labelOnly="1" outline="0" fieldPosition="0">
        <references count="4">
          <reference field="23" count="1">
            <x v="623"/>
          </reference>
          <reference field="24" count="1" selected="0">
            <x v="7"/>
          </reference>
          <reference field="26" count="1" selected="0">
            <x v="9"/>
          </reference>
          <reference field="34" count="1" selected="0">
            <x v="4"/>
          </reference>
        </references>
      </pivotArea>
    </format>
    <format dxfId="8994">
      <pivotArea dataOnly="0" labelOnly="1" outline="0" fieldPosition="0">
        <references count="4">
          <reference field="23" count="2">
            <x v="542"/>
            <x v="1175"/>
          </reference>
          <reference field="24" count="1" selected="0">
            <x v="7"/>
          </reference>
          <reference field="26" count="1" selected="0">
            <x v="9"/>
          </reference>
          <reference field="34" count="1" selected="0">
            <x v="5"/>
          </reference>
        </references>
      </pivotArea>
    </format>
    <format dxfId="8993">
      <pivotArea dataOnly="0" labelOnly="1" outline="0" fieldPosition="0">
        <references count="4">
          <reference field="23" count="2">
            <x v="188"/>
            <x v="931"/>
          </reference>
          <reference field="24" count="1" selected="0">
            <x v="7"/>
          </reference>
          <reference field="26" count="1" selected="0">
            <x v="9"/>
          </reference>
          <reference field="34" count="1" selected="0">
            <x v="14"/>
          </reference>
        </references>
      </pivotArea>
    </format>
    <format dxfId="8992">
      <pivotArea dataOnly="0" labelOnly="1" outline="0" fieldPosition="0">
        <references count="4">
          <reference field="23" count="1">
            <x v="697"/>
          </reference>
          <reference field="24" count="1" selected="0">
            <x v="8"/>
          </reference>
          <reference field="26" count="1" selected="0">
            <x v="9"/>
          </reference>
          <reference field="34" count="1" selected="0">
            <x v="3"/>
          </reference>
        </references>
      </pivotArea>
    </format>
    <format dxfId="8991">
      <pivotArea dataOnly="0" labelOnly="1" outline="0" fieldPosition="0">
        <references count="4">
          <reference field="23" count="3">
            <x v="169"/>
            <x v="989"/>
            <x v="1224"/>
          </reference>
          <reference field="24" count="1" selected="0">
            <x v="8"/>
          </reference>
          <reference field="26" count="1" selected="0">
            <x v="9"/>
          </reference>
          <reference field="34" count="1" selected="0">
            <x v="10"/>
          </reference>
        </references>
      </pivotArea>
    </format>
    <format dxfId="8990">
      <pivotArea dataOnly="0" labelOnly="1" outline="0" fieldPosition="0">
        <references count="4">
          <reference field="23" count="1">
            <x v="184"/>
          </reference>
          <reference field="24" count="1" selected="0">
            <x v="8"/>
          </reference>
          <reference field="26" count="1" selected="0">
            <x v="9"/>
          </reference>
          <reference field="34" count="1" selected="0">
            <x v="12"/>
          </reference>
        </references>
      </pivotArea>
    </format>
    <format dxfId="8989">
      <pivotArea dataOnly="0" labelOnly="1" outline="0" fieldPosition="0">
        <references count="4">
          <reference field="23" count="2">
            <x v="855"/>
            <x v="1053"/>
          </reference>
          <reference field="24" count="1" selected="0">
            <x v="8"/>
          </reference>
          <reference field="26" count="1" selected="0">
            <x v="9"/>
          </reference>
          <reference field="34" count="1" selected="0">
            <x v="14"/>
          </reference>
        </references>
      </pivotArea>
    </format>
    <format dxfId="8988">
      <pivotArea dataOnly="0" labelOnly="1" outline="0" fieldPosition="0">
        <references count="4">
          <reference field="23" count="1">
            <x v="564"/>
          </reference>
          <reference field="24" count="1" selected="0">
            <x v="10"/>
          </reference>
          <reference field="26" count="1" selected="0">
            <x v="10"/>
          </reference>
          <reference field="34" count="1" selected="0">
            <x v="10"/>
          </reference>
        </references>
      </pivotArea>
    </format>
    <format dxfId="8987">
      <pivotArea dataOnly="0" labelOnly="1" outline="0" fieldPosition="0">
        <references count="4">
          <reference field="23" count="2">
            <x v="77"/>
            <x v="980"/>
          </reference>
          <reference field="24" count="1" selected="0">
            <x v="10"/>
          </reference>
          <reference field="26" count="1" selected="0">
            <x v="10"/>
          </reference>
          <reference field="34" count="1" selected="0">
            <x v="15"/>
          </reference>
        </references>
      </pivotArea>
    </format>
    <format dxfId="8986">
      <pivotArea dataOnly="0" labelOnly="1" outline="0" fieldPosition="0">
        <references count="4">
          <reference field="23" count="1">
            <x v="792"/>
          </reference>
          <reference field="24" count="1" selected="0">
            <x v="21"/>
          </reference>
          <reference field="26" count="1" selected="0">
            <x v="10"/>
          </reference>
          <reference field="34" count="1" selected="0">
            <x v="15"/>
          </reference>
        </references>
      </pivotArea>
    </format>
    <format dxfId="8985">
      <pivotArea dataOnly="0" labelOnly="1" outline="0" fieldPosition="0">
        <references count="6">
          <reference field="4" count="1" selected="0">
            <x v="20"/>
          </reference>
          <reference field="10" count="1">
            <x v="4"/>
          </reference>
          <reference field="23" count="1" selected="0">
            <x v="289"/>
          </reference>
          <reference field="24" count="1" selected="0">
            <x v="11"/>
          </reference>
          <reference field="26" count="1" selected="0">
            <x v="0"/>
          </reference>
          <reference field="34" count="1" selected="0">
            <x v="0"/>
          </reference>
        </references>
      </pivotArea>
    </format>
    <format dxfId="8984">
      <pivotArea dataOnly="0" labelOnly="1" outline="0" fieldPosition="0">
        <references count="6">
          <reference field="4" count="1" selected="0">
            <x v="21"/>
          </reference>
          <reference field="10" count="1">
            <x v="6"/>
          </reference>
          <reference field="23" count="1" selected="0">
            <x v="1039"/>
          </reference>
          <reference field="24" count="1" selected="0">
            <x v="11"/>
          </reference>
          <reference field="26" count="1" selected="0">
            <x v="0"/>
          </reference>
          <reference field="34" count="1" selected="0">
            <x v="0"/>
          </reference>
        </references>
      </pivotArea>
    </format>
    <format dxfId="8983">
      <pivotArea dataOnly="0" labelOnly="1" outline="0" fieldPosition="0">
        <references count="6">
          <reference field="4" count="1" selected="0">
            <x v="24"/>
          </reference>
          <reference field="10" count="1">
            <x v="4"/>
          </reference>
          <reference field="23" count="1" selected="0">
            <x v="1083"/>
          </reference>
          <reference field="24" count="1" selected="0">
            <x v="11"/>
          </reference>
          <reference field="26" count="1" selected="0">
            <x v="0"/>
          </reference>
          <reference field="34" count="1" selected="0">
            <x v="0"/>
          </reference>
        </references>
      </pivotArea>
    </format>
    <format dxfId="8982">
      <pivotArea dataOnly="0" labelOnly="1" outline="0" fieldPosition="0">
        <references count="6">
          <reference field="4" count="1" selected="0">
            <x v="284"/>
          </reference>
          <reference field="10" count="1">
            <x v="2"/>
          </reference>
          <reference field="23" count="1" selected="0">
            <x v="86"/>
          </reference>
          <reference field="24" count="1" selected="0">
            <x v="11"/>
          </reference>
          <reference field="26" count="1" selected="0">
            <x v="0"/>
          </reference>
          <reference field="34" count="1" selected="0">
            <x v="3"/>
          </reference>
        </references>
      </pivotArea>
    </format>
    <format dxfId="8981">
      <pivotArea dataOnly="0" labelOnly="1" outline="0" fieldPosition="0">
        <references count="6">
          <reference field="4" count="1" selected="0">
            <x v="566"/>
          </reference>
          <reference field="10" count="1">
            <x v="9"/>
          </reference>
          <reference field="23" count="1" selected="0">
            <x v="1167"/>
          </reference>
          <reference field="24" count="1" selected="0">
            <x v="11"/>
          </reference>
          <reference field="26" count="1" selected="0">
            <x v="0"/>
          </reference>
          <reference field="34" count="1" selected="0">
            <x v="8"/>
          </reference>
        </references>
      </pivotArea>
    </format>
    <format dxfId="8980">
      <pivotArea dataOnly="0" labelOnly="1" outline="0" fieldPosition="0">
        <references count="6">
          <reference field="4" count="1" selected="0">
            <x v="206"/>
          </reference>
          <reference field="10" count="1">
            <x v="6"/>
          </reference>
          <reference field="23" count="1" selected="0">
            <x v="1251"/>
          </reference>
          <reference field="24" count="1" selected="0">
            <x v="11"/>
          </reference>
          <reference field="26" count="1" selected="0">
            <x v="0"/>
          </reference>
          <reference field="34" count="1" selected="0">
            <x v="8"/>
          </reference>
        </references>
      </pivotArea>
    </format>
    <format dxfId="8979">
      <pivotArea dataOnly="0" labelOnly="1" outline="0" fieldPosition="0">
        <references count="6">
          <reference field="4" count="1" selected="0">
            <x v="334"/>
          </reference>
          <reference field="10" count="1">
            <x v="9"/>
          </reference>
          <reference field="23" count="1" selected="0">
            <x v="319"/>
          </reference>
          <reference field="24" count="1" selected="0">
            <x v="11"/>
          </reference>
          <reference field="26" count="1" selected="0">
            <x v="0"/>
          </reference>
          <reference field="34" count="1" selected="0">
            <x v="9"/>
          </reference>
        </references>
      </pivotArea>
    </format>
    <format dxfId="8978">
      <pivotArea dataOnly="0" labelOnly="1" outline="0" fieldPosition="0">
        <references count="6">
          <reference field="4" count="1" selected="0">
            <x v="245"/>
          </reference>
          <reference field="10" count="1">
            <x v="6"/>
          </reference>
          <reference field="23" count="1" selected="0">
            <x v="190"/>
          </reference>
          <reference field="24" count="1" selected="0">
            <x v="11"/>
          </reference>
          <reference field="26" count="1" selected="0">
            <x v="0"/>
          </reference>
          <reference field="34" count="1" selected="0">
            <x v="10"/>
          </reference>
        </references>
      </pivotArea>
    </format>
    <format dxfId="8977">
      <pivotArea dataOnly="0" labelOnly="1" outline="0" fieldPosition="0">
        <references count="6">
          <reference field="4" count="1" selected="0">
            <x v="740"/>
          </reference>
          <reference field="10" count="1">
            <x v="9"/>
          </reference>
          <reference field="23" count="1" selected="0">
            <x v="885"/>
          </reference>
          <reference field="24" count="1" selected="0">
            <x v="11"/>
          </reference>
          <reference field="26" count="1" selected="0">
            <x v="0"/>
          </reference>
          <reference field="34" count="1" selected="0">
            <x v="10"/>
          </reference>
        </references>
      </pivotArea>
    </format>
    <format dxfId="8976">
      <pivotArea dataOnly="0" labelOnly="1" outline="0" fieldPosition="0">
        <references count="6">
          <reference field="4" count="1" selected="0">
            <x v="291"/>
          </reference>
          <reference field="10" count="1">
            <x v="10"/>
          </reference>
          <reference field="23" count="1" selected="0">
            <x v="717"/>
          </reference>
          <reference field="24" count="1" selected="0">
            <x v="11"/>
          </reference>
          <reference field="26" count="1" selected="0">
            <x v="0"/>
          </reference>
          <reference field="34" count="1" selected="0">
            <x v="12"/>
          </reference>
        </references>
      </pivotArea>
    </format>
    <format dxfId="8975">
      <pivotArea dataOnly="0" labelOnly="1" outline="0" fieldPosition="0">
        <references count="6">
          <reference field="4" count="1" selected="0">
            <x v="296"/>
          </reference>
          <reference field="10" count="1">
            <x v="6"/>
          </reference>
          <reference field="23" count="1" selected="0">
            <x v="1213"/>
          </reference>
          <reference field="24" count="1" selected="0">
            <x v="11"/>
          </reference>
          <reference field="26" count="1" selected="0">
            <x v="0"/>
          </reference>
          <reference field="34" count="1" selected="0">
            <x v="12"/>
          </reference>
        </references>
      </pivotArea>
    </format>
    <format dxfId="8974">
      <pivotArea dataOnly="0" labelOnly="1" outline="0" fieldPosition="0">
        <references count="6">
          <reference field="4" count="1" selected="0">
            <x v="26"/>
          </reference>
          <reference field="10" count="1">
            <x v="3"/>
          </reference>
          <reference field="23" count="1" selected="0">
            <x v="1311"/>
          </reference>
          <reference field="24" count="1" selected="0">
            <x v="11"/>
          </reference>
          <reference field="26" count="1" selected="0">
            <x v="0"/>
          </reference>
          <reference field="34" count="1" selected="0">
            <x v="12"/>
          </reference>
        </references>
      </pivotArea>
    </format>
    <format dxfId="8973">
      <pivotArea dataOnly="0" labelOnly="1" outline="0" fieldPosition="0">
        <references count="6">
          <reference field="4" count="1" selected="0">
            <x v="612"/>
          </reference>
          <reference field="10" count="1">
            <x v="7"/>
          </reference>
          <reference field="23" count="1" selected="0">
            <x v="304"/>
          </reference>
          <reference field="24" count="1" selected="0">
            <x v="11"/>
          </reference>
          <reference field="26" count="1" selected="0">
            <x v="0"/>
          </reference>
          <reference field="34" count="1" selected="0">
            <x v="15"/>
          </reference>
        </references>
      </pivotArea>
    </format>
    <format dxfId="8972">
      <pivotArea dataOnly="0" labelOnly="1" outline="0" fieldPosition="0">
        <references count="6">
          <reference field="4" count="1" selected="0">
            <x v="84"/>
          </reference>
          <reference field="10" count="1">
            <x v="6"/>
          </reference>
          <reference field="23" count="1" selected="0">
            <x v="847"/>
          </reference>
          <reference field="24" count="1" selected="0">
            <x v="11"/>
          </reference>
          <reference field="26" count="1" selected="0">
            <x v="0"/>
          </reference>
          <reference field="34" count="1" selected="0">
            <x v="15"/>
          </reference>
        </references>
      </pivotArea>
    </format>
    <format dxfId="8971">
      <pivotArea dataOnly="0" labelOnly="1" outline="0" fieldPosition="0">
        <references count="6">
          <reference field="4" count="1" selected="0">
            <x v="54"/>
          </reference>
          <reference field="10" count="1">
            <x v="4"/>
          </reference>
          <reference field="23" count="1" selected="0">
            <x v="19"/>
          </reference>
          <reference field="24" count="1" selected="0">
            <x v="12"/>
          </reference>
          <reference field="26" count="1" selected="0">
            <x v="0"/>
          </reference>
          <reference field="34" count="1" selected="0">
            <x v="0"/>
          </reference>
        </references>
      </pivotArea>
    </format>
    <format dxfId="8970">
      <pivotArea dataOnly="0" labelOnly="1" outline="0" fieldPosition="0">
        <references count="6">
          <reference field="4" count="1" selected="0">
            <x v="456"/>
          </reference>
          <reference field="10" count="1">
            <x v="6"/>
          </reference>
          <reference field="23" count="1" selected="0">
            <x v="506"/>
          </reference>
          <reference field="24" count="1" selected="0">
            <x v="12"/>
          </reference>
          <reference field="26" count="1" selected="0">
            <x v="0"/>
          </reference>
          <reference field="34" count="1" selected="0">
            <x v="1"/>
          </reference>
        </references>
      </pivotArea>
    </format>
    <format dxfId="8969">
      <pivotArea dataOnly="0" labelOnly="1" outline="0" fieldPosition="0">
        <references count="6">
          <reference field="4" count="1" selected="0">
            <x v="229"/>
          </reference>
          <reference field="10" count="1">
            <x v="9"/>
          </reference>
          <reference field="23" count="1" selected="0">
            <x v="183"/>
          </reference>
          <reference field="24" count="1" selected="0">
            <x v="12"/>
          </reference>
          <reference field="26" count="1" selected="0">
            <x v="0"/>
          </reference>
          <reference field="34" count="1" selected="0">
            <x v="5"/>
          </reference>
        </references>
      </pivotArea>
    </format>
    <format dxfId="8968">
      <pivotArea dataOnly="0" labelOnly="1" outline="0" fieldPosition="0">
        <references count="6">
          <reference field="4" count="1" selected="0">
            <x v="336"/>
          </reference>
          <reference field="10" count="1">
            <x v="2"/>
          </reference>
          <reference field="23" count="1" selected="0">
            <x v="1236"/>
          </reference>
          <reference field="24" count="1" selected="0">
            <x v="13"/>
          </reference>
          <reference field="26" count="1" selected="0">
            <x v="0"/>
          </reference>
          <reference field="34" count="1" selected="0">
            <x v="0"/>
          </reference>
        </references>
      </pivotArea>
    </format>
    <format dxfId="8967">
      <pivotArea dataOnly="0" labelOnly="1" outline="0" fieldPosition="0">
        <references count="6">
          <reference field="4" count="1" selected="0">
            <x v="49"/>
          </reference>
          <reference field="10" count="1">
            <x v="4"/>
          </reference>
          <reference field="23" count="1" selected="0">
            <x v="1250"/>
          </reference>
          <reference field="24" count="1" selected="0">
            <x v="13"/>
          </reference>
          <reference field="26" count="1" selected="0">
            <x v="0"/>
          </reference>
          <reference field="34" count="1" selected="0">
            <x v="0"/>
          </reference>
        </references>
      </pivotArea>
    </format>
    <format dxfId="8966">
      <pivotArea dataOnly="0" labelOnly="1" outline="0" fieldPosition="0">
        <references count="6">
          <reference field="4" count="1" selected="0">
            <x v="43"/>
          </reference>
          <reference field="10" count="1">
            <x v="3"/>
          </reference>
          <reference field="23" count="1" selected="0">
            <x v="1310"/>
          </reference>
          <reference field="24" count="1" selected="0">
            <x v="13"/>
          </reference>
          <reference field="26" count="1" selected="0">
            <x v="0"/>
          </reference>
          <reference field="34" count="1" selected="0">
            <x v="0"/>
          </reference>
        </references>
      </pivotArea>
    </format>
    <format dxfId="8965">
      <pivotArea dataOnly="0" labelOnly="1" outline="0" fieldPosition="0">
        <references count="6">
          <reference field="4" count="1" selected="0">
            <x v="185"/>
          </reference>
          <reference field="10" count="1">
            <x v="2"/>
          </reference>
          <reference field="23" count="1" selected="0">
            <x v="875"/>
          </reference>
          <reference field="24" count="1" selected="0">
            <x v="13"/>
          </reference>
          <reference field="26" count="1" selected="0">
            <x v="0"/>
          </reference>
          <reference field="34" count="1" selected="0">
            <x v="3"/>
          </reference>
        </references>
      </pivotArea>
    </format>
    <format dxfId="8964">
      <pivotArea dataOnly="0" labelOnly="1" outline="0" fieldPosition="0">
        <references count="6">
          <reference field="4" count="1" selected="0">
            <x v="232"/>
          </reference>
          <reference field="10" count="1">
            <x v="9"/>
          </reference>
          <reference field="23" count="1" selected="0">
            <x v="1003"/>
          </reference>
          <reference field="24" count="1" selected="0">
            <x v="13"/>
          </reference>
          <reference field="26" count="1" selected="0">
            <x v="0"/>
          </reference>
          <reference field="34" count="1" selected="0">
            <x v="3"/>
          </reference>
        </references>
      </pivotArea>
    </format>
    <format dxfId="8963">
      <pivotArea dataOnly="0" labelOnly="1" outline="0" fieldPosition="0">
        <references count="6">
          <reference field="4" count="1" selected="0">
            <x v="509"/>
          </reference>
          <reference field="10" count="1">
            <x v="4"/>
          </reference>
          <reference field="23" count="1" selected="0">
            <x v="685"/>
          </reference>
          <reference field="24" count="1" selected="0">
            <x v="13"/>
          </reference>
          <reference field="26" count="1" selected="0">
            <x v="0"/>
          </reference>
          <reference field="34" count="1" selected="0">
            <x v="7"/>
          </reference>
        </references>
      </pivotArea>
    </format>
    <format dxfId="8962">
      <pivotArea dataOnly="0" labelOnly="1" outline="0" fieldPosition="0">
        <references count="6">
          <reference field="4" count="1" selected="0">
            <x v="447"/>
          </reference>
          <reference field="10" count="1">
            <x v="9"/>
          </reference>
          <reference field="23" count="1" selected="0">
            <x v="424"/>
          </reference>
          <reference field="24" count="1" selected="0">
            <x v="13"/>
          </reference>
          <reference field="26" count="1" selected="0">
            <x v="0"/>
          </reference>
          <reference field="34" count="1" selected="0">
            <x v="10"/>
          </reference>
        </references>
      </pivotArea>
    </format>
    <format dxfId="8961">
      <pivotArea dataOnly="0" labelOnly="1" outline="0" fieldPosition="0">
        <references count="6">
          <reference field="4" count="1" selected="0">
            <x v="765"/>
          </reference>
          <reference field="10" count="1">
            <x v="7"/>
          </reference>
          <reference field="23" count="1" selected="0">
            <x v="38"/>
          </reference>
          <reference field="24" count="1" selected="0">
            <x v="13"/>
          </reference>
          <reference field="26" count="1" selected="0">
            <x v="0"/>
          </reference>
          <reference field="34" count="1" selected="0">
            <x v="15"/>
          </reference>
        </references>
      </pivotArea>
    </format>
    <format dxfId="8960">
      <pivotArea dataOnly="0" labelOnly="1" outline="0" fieldPosition="0">
        <references count="6">
          <reference field="4" count="1" selected="0">
            <x v="713"/>
          </reference>
          <reference field="10" count="1">
            <x v="10"/>
          </reference>
          <reference field="23" count="1" selected="0">
            <x v="804"/>
          </reference>
          <reference field="24" count="1" selected="0">
            <x v="13"/>
          </reference>
          <reference field="26" count="1" selected="0">
            <x v="0"/>
          </reference>
          <reference field="34" count="1" selected="0">
            <x v="15"/>
          </reference>
        </references>
      </pivotArea>
    </format>
    <format dxfId="8959">
      <pivotArea dataOnly="0" labelOnly="1" outline="0" fieldPosition="0">
        <references count="6">
          <reference field="4" count="1" selected="0">
            <x v="210"/>
          </reference>
          <reference field="10" count="1">
            <x v="2"/>
          </reference>
          <reference field="23" count="1" selected="0">
            <x v="640"/>
          </reference>
          <reference field="24" count="1" selected="0">
            <x v="14"/>
          </reference>
          <reference field="26" count="1" selected="0">
            <x v="0"/>
          </reference>
          <reference field="34" count="1" selected="0">
            <x v="0"/>
          </reference>
        </references>
      </pivotArea>
    </format>
    <format dxfId="8958">
      <pivotArea dataOnly="0" labelOnly="1" outline="0" fieldPosition="0">
        <references count="6">
          <reference field="4" count="1" selected="0">
            <x v="330"/>
          </reference>
          <reference field="10" count="1">
            <x v="4"/>
          </reference>
          <reference field="23" count="1" selected="0">
            <x v="1230"/>
          </reference>
          <reference field="24" count="1" selected="0">
            <x v="14"/>
          </reference>
          <reference field="26" count="1" selected="0">
            <x v="0"/>
          </reference>
          <reference field="34" count="1" selected="0">
            <x v="0"/>
          </reference>
        </references>
      </pivotArea>
    </format>
    <format dxfId="8957">
      <pivotArea dataOnly="0" labelOnly="1" outline="0" fieldPosition="0">
        <references count="6">
          <reference field="4" count="1" selected="0">
            <x v="461"/>
          </reference>
          <reference field="10" count="1">
            <x v="6"/>
          </reference>
          <reference field="23" count="1" selected="0">
            <x v="1242"/>
          </reference>
          <reference field="24" count="1" selected="0">
            <x v="14"/>
          </reference>
          <reference field="26" count="1" selected="0">
            <x v="0"/>
          </reference>
          <reference field="34" count="1" selected="0">
            <x v="0"/>
          </reference>
        </references>
      </pivotArea>
    </format>
    <format dxfId="8956">
      <pivotArea dataOnly="0" labelOnly="1" outline="0" fieldPosition="0">
        <references count="6">
          <reference field="4" count="1" selected="0">
            <x v="67"/>
          </reference>
          <reference field="10" count="1">
            <x v="2"/>
          </reference>
          <reference field="23" count="1" selected="0">
            <x v="92"/>
          </reference>
          <reference field="24" count="1" selected="0">
            <x v="14"/>
          </reference>
          <reference field="26" count="1" selected="0">
            <x v="0"/>
          </reference>
          <reference field="34" count="1" selected="0">
            <x v="4"/>
          </reference>
        </references>
      </pivotArea>
    </format>
    <format dxfId="8955">
      <pivotArea dataOnly="0" labelOnly="1" outline="0" fieldPosition="0">
        <references count="6">
          <reference field="4" count="1" selected="0">
            <x v="237"/>
          </reference>
          <reference field="10" count="1">
            <x v="9"/>
          </reference>
          <reference field="23" count="1" selected="0">
            <x v="323"/>
          </reference>
          <reference field="24" count="1" selected="0">
            <x v="14"/>
          </reference>
          <reference field="26" count="1" selected="0">
            <x v="0"/>
          </reference>
          <reference field="34" count="1" selected="0">
            <x v="8"/>
          </reference>
        </references>
      </pivotArea>
    </format>
    <format dxfId="8954">
      <pivotArea dataOnly="0" labelOnly="1" outline="0" fieldPosition="0">
        <references count="6">
          <reference field="4" count="1" selected="0">
            <x v="321"/>
          </reference>
          <reference field="10" count="1">
            <x v="6"/>
          </reference>
          <reference field="23" count="1" selected="0">
            <x v="1040"/>
          </reference>
          <reference field="24" count="1" selected="0">
            <x v="14"/>
          </reference>
          <reference field="26" count="1" selected="0">
            <x v="0"/>
          </reference>
          <reference field="34" count="1" selected="0">
            <x v="8"/>
          </reference>
        </references>
      </pivotArea>
    </format>
    <format dxfId="8953">
      <pivotArea dataOnly="0" labelOnly="1" outline="0" fieldPosition="0">
        <references count="6">
          <reference field="4" count="1" selected="0">
            <x v="72"/>
          </reference>
          <reference field="10" count="1">
            <x v="4"/>
          </reference>
          <reference field="23" count="1" selected="0">
            <x v="1228"/>
          </reference>
          <reference field="24" count="1" selected="0">
            <x v="14"/>
          </reference>
          <reference field="26" count="1" selected="0">
            <x v="0"/>
          </reference>
          <reference field="34" count="1" selected="0">
            <x v="12"/>
          </reference>
        </references>
      </pivotArea>
    </format>
    <format dxfId="8952">
      <pivotArea dataOnly="0" labelOnly="1" outline="0" fieldPosition="0">
        <references count="6">
          <reference field="4" count="1" selected="0">
            <x v="718"/>
          </reference>
          <reference field="10" count="1">
            <x v="7"/>
          </reference>
          <reference field="23" count="1" selected="0">
            <x v="1190"/>
          </reference>
          <reference field="24" count="1" selected="0">
            <x v="14"/>
          </reference>
          <reference field="26" count="1" selected="0">
            <x v="0"/>
          </reference>
          <reference field="34" count="1" selected="0">
            <x v="15"/>
          </reference>
        </references>
      </pivotArea>
    </format>
    <format dxfId="8951">
      <pivotArea dataOnly="0" labelOnly="1" outline="0" fieldPosition="0">
        <references count="6">
          <reference field="4" count="1" selected="0">
            <x v="288"/>
          </reference>
          <reference field="10" count="1">
            <x v="10"/>
          </reference>
          <reference field="23" count="1" selected="0">
            <x v="11"/>
          </reference>
          <reference field="24" count="1" selected="0">
            <x v="15"/>
          </reference>
          <reference field="26" count="1" selected="0">
            <x v="0"/>
          </reference>
          <reference field="34" count="1" selected="0">
            <x v="0"/>
          </reference>
        </references>
      </pivotArea>
    </format>
    <format dxfId="8950">
      <pivotArea dataOnly="0" labelOnly="1" outline="0" fieldPosition="0">
        <references count="6">
          <reference field="4" count="1" selected="0">
            <x v="160"/>
          </reference>
          <reference field="10" count="1">
            <x v="2"/>
          </reference>
          <reference field="23" count="1" selected="0">
            <x v="206"/>
          </reference>
          <reference field="24" count="1" selected="0">
            <x v="15"/>
          </reference>
          <reference field="26" count="1" selected="0">
            <x v="0"/>
          </reference>
          <reference field="34" count="1" selected="0">
            <x v="0"/>
          </reference>
        </references>
      </pivotArea>
    </format>
    <format dxfId="8949">
      <pivotArea dataOnly="0" labelOnly="1" outline="0" fieldPosition="0">
        <references count="6">
          <reference field="4" count="1" selected="0">
            <x v="146"/>
          </reference>
          <reference field="10" count="1">
            <x v="4"/>
          </reference>
          <reference field="23" count="1" selected="0">
            <x v="1283"/>
          </reference>
          <reference field="24" count="1" selected="0">
            <x v="15"/>
          </reference>
          <reference field="26" count="1" selected="0">
            <x v="0"/>
          </reference>
          <reference field="34" count="1" selected="0">
            <x v="0"/>
          </reference>
        </references>
      </pivotArea>
    </format>
    <format dxfId="8948">
      <pivotArea dataOnly="0" labelOnly="1" outline="0" fieldPosition="0">
        <references count="6">
          <reference field="4" count="1" selected="0">
            <x v="3"/>
          </reference>
          <reference field="10" count="1">
            <x v="3"/>
          </reference>
          <reference field="23" count="1" selected="0">
            <x v="1314"/>
          </reference>
          <reference field="24" count="1" selected="0">
            <x v="15"/>
          </reference>
          <reference field="26" count="1" selected="0">
            <x v="0"/>
          </reference>
          <reference field="34" count="1" selected="0">
            <x v="0"/>
          </reference>
        </references>
      </pivotArea>
    </format>
    <format dxfId="8947">
      <pivotArea dataOnly="0" labelOnly="1" outline="0" fieldPosition="0">
        <references count="6">
          <reference field="4" count="1" selected="0">
            <x v="158"/>
          </reference>
          <reference field="10" count="1">
            <x v="4"/>
          </reference>
          <reference field="23" count="1" selected="0">
            <x v="1265"/>
          </reference>
          <reference field="24" count="1" selected="0">
            <x v="15"/>
          </reference>
          <reference field="26" count="1" selected="0">
            <x v="0"/>
          </reference>
          <reference field="34" count="1" selected="0">
            <x v="4"/>
          </reference>
        </references>
      </pivotArea>
    </format>
    <format dxfId="8946">
      <pivotArea dataOnly="0" labelOnly="1" outline="0" fieldPosition="0">
        <references count="6">
          <reference field="4" count="1" selected="0">
            <x v="56"/>
          </reference>
          <reference field="10" count="1">
            <x v="2"/>
          </reference>
          <reference field="23" count="1" selected="0">
            <x v="1234"/>
          </reference>
          <reference field="24" count="1" selected="0">
            <x v="15"/>
          </reference>
          <reference field="26" count="1" selected="0">
            <x v="0"/>
          </reference>
          <reference field="34" count="1" selected="0">
            <x v="5"/>
          </reference>
        </references>
      </pivotArea>
    </format>
    <format dxfId="8945">
      <pivotArea dataOnly="0" labelOnly="1" outline="0" fieldPosition="0">
        <references count="6">
          <reference field="4" count="1" selected="0">
            <x v="822"/>
          </reference>
          <reference field="10" count="1">
            <x v="6"/>
          </reference>
          <reference field="23" count="1" selected="0">
            <x v="1264"/>
          </reference>
          <reference field="24" count="1" selected="0">
            <x v="15"/>
          </reference>
          <reference field="26" count="1" selected="0">
            <x v="0"/>
          </reference>
          <reference field="34" count="1" selected="0">
            <x v="5"/>
          </reference>
        </references>
      </pivotArea>
    </format>
    <format dxfId="8944">
      <pivotArea dataOnly="0" labelOnly="1" outline="0" fieldPosition="0">
        <references count="6">
          <reference field="4" count="1" selected="0">
            <x v="211"/>
          </reference>
          <reference field="10" count="1">
            <x v="9"/>
          </reference>
          <reference field="23" count="1" selected="0">
            <x v="416"/>
          </reference>
          <reference field="24" count="1" selected="0">
            <x v="15"/>
          </reference>
          <reference field="26" count="1" selected="0">
            <x v="0"/>
          </reference>
          <reference field="34" count="1" selected="0">
            <x v="7"/>
          </reference>
        </references>
      </pivotArea>
    </format>
    <format dxfId="8943">
      <pivotArea dataOnly="0" labelOnly="1" outline="0" fieldPosition="0">
        <references count="6">
          <reference field="4" count="1" selected="0">
            <x v="728"/>
          </reference>
          <reference field="10" count="1">
            <x v="7"/>
          </reference>
          <reference field="23" count="1" selected="0">
            <x v="485"/>
          </reference>
          <reference field="24" count="1" selected="0">
            <x v="15"/>
          </reference>
          <reference field="26" count="1" selected="0">
            <x v="0"/>
          </reference>
          <reference field="34" count="1" selected="0">
            <x v="14"/>
          </reference>
        </references>
      </pivotArea>
    </format>
    <format dxfId="8942">
      <pivotArea dataOnly="0" labelOnly="1" outline="0" fieldPosition="0">
        <references count="6">
          <reference field="4" count="1" selected="0">
            <x v="183"/>
          </reference>
          <reference field="10" count="1">
            <x v="9"/>
          </reference>
          <reference field="23" count="1" selected="0">
            <x v="25"/>
          </reference>
          <reference field="24" count="1" selected="0">
            <x v="16"/>
          </reference>
          <reference field="26" count="1" selected="0">
            <x v="0"/>
          </reference>
          <reference field="34" count="1" selected="0">
            <x v="0"/>
          </reference>
        </references>
      </pivotArea>
    </format>
    <format dxfId="8941">
      <pivotArea dataOnly="0" labelOnly="1" outline="0" fieldPosition="0">
        <references count="6">
          <reference field="4" count="1" selected="0">
            <x v="184"/>
          </reference>
          <reference field="10" count="1">
            <x v="2"/>
          </reference>
          <reference field="23" count="1" selected="0">
            <x v="388"/>
          </reference>
          <reference field="24" count="1" selected="0">
            <x v="16"/>
          </reference>
          <reference field="26" count="1" selected="0">
            <x v="0"/>
          </reference>
          <reference field="34" count="1" selected="0">
            <x v="0"/>
          </reference>
        </references>
      </pivotArea>
    </format>
    <format dxfId="8940">
      <pivotArea dataOnly="0" labelOnly="1" outline="0" fieldPosition="0">
        <references count="6">
          <reference field="4" count="1" selected="0">
            <x v="23"/>
          </reference>
          <reference field="10" count="1">
            <x v="4"/>
          </reference>
          <reference field="23" count="1" selected="0">
            <x v="502"/>
          </reference>
          <reference field="24" count="1" selected="0">
            <x v="16"/>
          </reference>
          <reference field="26" count="1" selected="0">
            <x v="0"/>
          </reference>
          <reference field="34" count="1" selected="0">
            <x v="0"/>
          </reference>
        </references>
      </pivotArea>
    </format>
    <format dxfId="8939">
      <pivotArea dataOnly="0" labelOnly="1" outline="0" fieldPosition="0">
        <references count="6">
          <reference field="4" count="1" selected="0">
            <x v="79"/>
          </reference>
          <reference field="10" count="1">
            <x v="2"/>
          </reference>
          <reference field="23" count="1" selected="0">
            <x v="773"/>
          </reference>
          <reference field="24" count="1" selected="0">
            <x v="16"/>
          </reference>
          <reference field="26" count="1" selected="0">
            <x v="0"/>
          </reference>
          <reference field="34" count="1" selected="0">
            <x v="0"/>
          </reference>
        </references>
      </pivotArea>
    </format>
    <format dxfId="8938">
      <pivotArea dataOnly="0" labelOnly="1" outline="0" fieldPosition="0">
        <references count="6">
          <reference field="4" count="1" selected="0">
            <x v="262"/>
          </reference>
          <reference field="10" count="1">
            <x v="9"/>
          </reference>
          <reference field="23" count="1" selected="0">
            <x v="1154"/>
          </reference>
          <reference field="24" count="1" selected="0">
            <x v="16"/>
          </reference>
          <reference field="26" count="1" selected="0">
            <x v="0"/>
          </reference>
          <reference field="34" count="1" selected="0">
            <x v="0"/>
          </reference>
        </references>
      </pivotArea>
    </format>
    <format dxfId="8937">
      <pivotArea dataOnly="0" labelOnly="1" outline="0" fieldPosition="0">
        <references count="6">
          <reference field="4" count="1" selected="0">
            <x v="202"/>
          </reference>
          <reference field="10" count="1">
            <x v="6"/>
          </reference>
          <reference field="23" count="1" selected="0">
            <x v="1164"/>
          </reference>
          <reference field="24" count="1" selected="0">
            <x v="16"/>
          </reference>
          <reference field="26" count="1" selected="0">
            <x v="0"/>
          </reference>
          <reference field="34" count="1" selected="0">
            <x v="0"/>
          </reference>
        </references>
      </pivotArea>
    </format>
    <format dxfId="8936">
      <pivotArea dataOnly="0" labelOnly="1" outline="0" fieldPosition="0">
        <references count="6">
          <reference field="4" count="1" selected="0">
            <x v="97"/>
          </reference>
          <reference field="10" count="1">
            <x v="4"/>
          </reference>
          <reference field="23" count="1" selected="0">
            <x v="1262"/>
          </reference>
          <reference field="24" count="1" selected="0">
            <x v="16"/>
          </reference>
          <reference field="26" count="1" selected="0">
            <x v="0"/>
          </reference>
          <reference field="34" count="1" selected="0">
            <x v="0"/>
          </reference>
        </references>
      </pivotArea>
    </format>
    <format dxfId="8935">
      <pivotArea dataOnly="0" labelOnly="1" outline="0" fieldPosition="0">
        <references count="6">
          <reference field="4" count="1" selected="0">
            <x v="82"/>
          </reference>
          <reference field="10" count="1">
            <x v="2"/>
          </reference>
          <reference field="23" count="1" selected="0">
            <x v="1266"/>
          </reference>
          <reference field="24" count="1" selected="0">
            <x v="16"/>
          </reference>
          <reference field="26" count="1" selected="0">
            <x v="0"/>
          </reference>
          <reference field="34" count="1" selected="0">
            <x v="0"/>
          </reference>
        </references>
      </pivotArea>
    </format>
    <format dxfId="8934">
      <pivotArea dataOnly="0" labelOnly="1" outline="0" fieldPosition="0">
        <references count="6">
          <reference field="4" count="1" selected="0">
            <x v="45"/>
          </reference>
          <reference field="10" count="1">
            <x v="4"/>
          </reference>
          <reference field="23" count="1" selected="0">
            <x v="1270"/>
          </reference>
          <reference field="24" count="1" selected="0">
            <x v="16"/>
          </reference>
          <reference field="26" count="1" selected="0">
            <x v="0"/>
          </reference>
          <reference field="34" count="1" selected="0">
            <x v="0"/>
          </reference>
        </references>
      </pivotArea>
    </format>
    <format dxfId="8933">
      <pivotArea dataOnly="0" labelOnly="1" outline="0" fieldPosition="0">
        <references count="6">
          <reference field="4" count="1" selected="0">
            <x v="18"/>
          </reference>
          <reference field="10" count="1">
            <x v="3"/>
          </reference>
          <reference field="23" count="1" selected="0">
            <x v="1315"/>
          </reference>
          <reference field="24" count="1" selected="0">
            <x v="16"/>
          </reference>
          <reference field="26" count="1" selected="0">
            <x v="0"/>
          </reference>
          <reference field="34" count="1" selected="0">
            <x v="0"/>
          </reference>
        </references>
      </pivotArea>
    </format>
    <format dxfId="8932">
      <pivotArea dataOnly="0" labelOnly="1" outline="0" fieldPosition="0">
        <references count="6">
          <reference field="4" count="1" selected="0">
            <x v="94"/>
          </reference>
          <reference field="10" count="1">
            <x v="2"/>
          </reference>
          <reference field="23" count="1" selected="0">
            <x v="6"/>
          </reference>
          <reference field="24" count="1" selected="0">
            <x v="16"/>
          </reference>
          <reference field="26" count="1" selected="0">
            <x v="0"/>
          </reference>
          <reference field="34" count="1" selected="0">
            <x v="1"/>
          </reference>
        </references>
      </pivotArea>
    </format>
    <format dxfId="8931">
      <pivotArea dataOnly="0" labelOnly="1" outline="0" fieldPosition="0">
        <references count="6">
          <reference field="4" count="1" selected="0">
            <x v="111"/>
          </reference>
          <reference field="10" count="1">
            <x v="10"/>
          </reference>
          <reference field="23" count="1" selected="0">
            <x v="1068"/>
          </reference>
          <reference field="24" count="1" selected="0">
            <x v="16"/>
          </reference>
          <reference field="26" count="1" selected="0">
            <x v="0"/>
          </reference>
          <reference field="34" count="1" selected="0">
            <x v="5"/>
          </reference>
        </references>
      </pivotArea>
    </format>
    <format dxfId="8930">
      <pivotArea dataOnly="0" labelOnly="1" outline="0" fieldPosition="0">
        <references count="6">
          <reference field="4" count="1" selected="0">
            <x v="913"/>
          </reference>
          <reference field="10" count="1">
            <x v="6"/>
          </reference>
          <reference field="23" count="1" selected="0">
            <x v="1245"/>
          </reference>
          <reference field="24" count="1" selected="0">
            <x v="16"/>
          </reference>
          <reference field="26" count="1" selected="0">
            <x v="0"/>
          </reference>
          <reference field="34" count="1" selected="0">
            <x v="5"/>
          </reference>
        </references>
      </pivotArea>
    </format>
    <format dxfId="8929">
      <pivotArea dataOnly="0" labelOnly="1" outline="0" fieldPosition="0">
        <references count="6">
          <reference field="4" count="1" selected="0">
            <x v="181"/>
          </reference>
          <reference field="10" count="1">
            <x v="9"/>
          </reference>
          <reference field="23" count="1" selected="0">
            <x v="484"/>
          </reference>
          <reference field="24" count="1" selected="0">
            <x v="16"/>
          </reference>
          <reference field="26" count="1" selected="0">
            <x v="0"/>
          </reference>
          <reference field="34" count="1" selected="0">
            <x v="7"/>
          </reference>
        </references>
      </pivotArea>
    </format>
    <format dxfId="8928">
      <pivotArea dataOnly="0" labelOnly="1" outline="0" fieldPosition="0">
        <references count="6">
          <reference field="4" count="1" selected="0">
            <x v="425"/>
          </reference>
          <reference field="10" count="1">
            <x v="10"/>
          </reference>
          <reference field="23" count="1" selected="0">
            <x v="1013"/>
          </reference>
          <reference field="24" count="1" selected="0">
            <x v="16"/>
          </reference>
          <reference field="26" count="1" selected="0">
            <x v="0"/>
          </reference>
          <reference field="34" count="1" selected="0">
            <x v="7"/>
          </reference>
        </references>
      </pivotArea>
    </format>
    <format dxfId="8927">
      <pivotArea dataOnly="0" labelOnly="1" outline="0" fieldPosition="0">
        <references count="6">
          <reference field="4" count="1" selected="0">
            <x v="71"/>
          </reference>
          <reference field="10" count="1">
            <x v="9"/>
          </reference>
          <reference field="23" count="1" selected="0">
            <x v="420"/>
          </reference>
          <reference field="24" count="1" selected="0">
            <x v="16"/>
          </reference>
          <reference field="26" count="1" selected="0">
            <x v="0"/>
          </reference>
          <reference field="34" count="1" selected="0">
            <x v="9"/>
          </reference>
        </references>
      </pivotArea>
    </format>
    <format dxfId="8926">
      <pivotArea dataOnly="0" labelOnly="1" outline="0" fieldPosition="0">
        <references count="6">
          <reference field="4" count="1" selected="0">
            <x v="547"/>
          </reference>
          <reference field="10" count="1">
            <x v="10"/>
          </reference>
          <reference field="23" count="1" selected="0">
            <x v="1113"/>
          </reference>
          <reference field="24" count="1" selected="0">
            <x v="16"/>
          </reference>
          <reference field="26" count="1" selected="0">
            <x v="0"/>
          </reference>
          <reference field="34" count="1" selected="0">
            <x v="9"/>
          </reference>
        </references>
      </pivotArea>
    </format>
    <format dxfId="8925">
      <pivotArea dataOnly="0" labelOnly="1" outline="0" fieldPosition="0">
        <references count="6">
          <reference field="4" count="1" selected="0">
            <x v="115"/>
          </reference>
          <reference field="10" count="1">
            <x v="6"/>
          </reference>
          <reference field="23" count="1" selected="0">
            <x v="549"/>
          </reference>
          <reference field="24" count="1" selected="0">
            <x v="16"/>
          </reference>
          <reference field="26" count="1" selected="0">
            <x v="0"/>
          </reference>
          <reference field="34" count="1" selected="0">
            <x v="11"/>
          </reference>
        </references>
      </pivotArea>
    </format>
    <format dxfId="8924">
      <pivotArea dataOnly="0" labelOnly="1" outline="0" fieldPosition="0">
        <references count="6">
          <reference field="4" count="1" selected="0">
            <x v="290"/>
          </reference>
          <reference field="10" count="1">
            <x v="7"/>
          </reference>
          <reference field="23" count="1" selected="0">
            <x v="791"/>
          </reference>
          <reference field="24" count="1" selected="0">
            <x v="16"/>
          </reference>
          <reference field="26" count="1" selected="0">
            <x v="0"/>
          </reference>
          <reference field="34" count="1" selected="0">
            <x v="12"/>
          </reference>
        </references>
      </pivotArea>
    </format>
    <format dxfId="8923">
      <pivotArea dataOnly="0" labelOnly="1" outline="0" fieldPosition="0">
        <references count="6">
          <reference field="4" count="1" selected="0">
            <x v="74"/>
          </reference>
          <reference field="10" count="1">
            <x v="4"/>
          </reference>
          <reference field="23" count="1" selected="0">
            <x v="1227"/>
          </reference>
          <reference field="24" count="1" selected="0">
            <x v="17"/>
          </reference>
          <reference field="26" count="1" selected="0">
            <x v="0"/>
          </reference>
          <reference field="34" count="1" selected="0">
            <x v="0"/>
          </reference>
        </references>
      </pivotArea>
    </format>
    <format dxfId="8922">
      <pivotArea dataOnly="0" labelOnly="1" outline="0" fieldPosition="0">
        <references count="6">
          <reference field="4" count="1" selected="0">
            <x v="192"/>
          </reference>
          <reference field="10" count="1">
            <x v="3"/>
          </reference>
          <reference field="23" count="1" selected="0">
            <x v="1312"/>
          </reference>
          <reference field="24" count="1" selected="0">
            <x v="17"/>
          </reference>
          <reference field="26" count="1" selected="0">
            <x v="0"/>
          </reference>
          <reference field="34" count="1" selected="0">
            <x v="0"/>
          </reference>
        </references>
      </pivotArea>
    </format>
    <format dxfId="8921">
      <pivotArea dataOnly="0" labelOnly="1" outline="0" fieldPosition="0">
        <references count="6">
          <reference field="4" count="1" selected="0">
            <x v="313"/>
          </reference>
          <reference field="10" count="1">
            <x v="9"/>
          </reference>
          <reference field="23" count="1" selected="0">
            <x v="1244"/>
          </reference>
          <reference field="24" count="1" selected="0">
            <x v="17"/>
          </reference>
          <reference field="26" count="1" selected="0">
            <x v="0"/>
          </reference>
          <reference field="34" count="1" selected="0">
            <x v="5"/>
          </reference>
        </references>
      </pivotArea>
    </format>
    <format dxfId="8920">
      <pivotArea dataOnly="0" labelOnly="1" outline="0" fieldPosition="0">
        <references count="6">
          <reference field="4" count="1" selected="0">
            <x v="369"/>
          </reference>
          <reference field="10" count="1">
            <x v="6"/>
          </reference>
          <reference field="23" count="1" selected="0">
            <x v="1247"/>
          </reference>
          <reference field="24" count="1" selected="0">
            <x v="1"/>
          </reference>
          <reference field="26" count="1" selected="0">
            <x v="1"/>
          </reference>
          <reference field="34" count="1" selected="0">
            <x v="1"/>
          </reference>
        </references>
      </pivotArea>
    </format>
    <format dxfId="8919">
      <pivotArea dataOnly="0" labelOnly="1" outline="0" fieldPosition="0">
        <references count="6">
          <reference field="4" count="1" selected="0">
            <x v="534"/>
          </reference>
          <reference field="10" count="1">
            <x v="10"/>
          </reference>
          <reference field="23" count="1" selected="0">
            <x v="49"/>
          </reference>
          <reference field="24" count="1" selected="0">
            <x v="1"/>
          </reference>
          <reference field="26" count="1" selected="0">
            <x v="1"/>
          </reference>
          <reference field="34" count="1" selected="0">
            <x v="5"/>
          </reference>
        </references>
      </pivotArea>
    </format>
    <format dxfId="8918">
      <pivotArea dataOnly="0" labelOnly="1" outline="0" fieldPosition="0">
        <references count="6">
          <reference field="4" count="1" selected="0">
            <x v="462"/>
          </reference>
          <reference field="10" count="1">
            <x v="9"/>
          </reference>
          <reference field="23" count="1" selected="0">
            <x v="987"/>
          </reference>
          <reference field="24" count="1" selected="0">
            <x v="1"/>
          </reference>
          <reference field="26" count="1" selected="0">
            <x v="1"/>
          </reference>
          <reference field="34" count="1" selected="0">
            <x v="12"/>
          </reference>
        </references>
      </pivotArea>
    </format>
    <format dxfId="8917">
      <pivotArea dataOnly="0" labelOnly="1" outline="0" fieldPosition="0">
        <references count="6">
          <reference field="4" count="1" selected="0">
            <x v="759"/>
          </reference>
          <reference field="10" count="1">
            <x v="10"/>
          </reference>
          <reference field="23" count="1" selected="0">
            <x v="204"/>
          </reference>
          <reference field="24" count="1" selected="0">
            <x v="1"/>
          </reference>
          <reference field="26" count="1" selected="0">
            <x v="1"/>
          </reference>
          <reference field="34" count="1" selected="0">
            <x v="15"/>
          </reference>
        </references>
      </pivotArea>
    </format>
    <format dxfId="8916">
      <pivotArea dataOnly="0" labelOnly="1" outline="0" fieldPosition="0">
        <references count="6">
          <reference field="4" count="1" selected="0">
            <x v="157"/>
          </reference>
          <reference field="10" count="1">
            <x v="2"/>
          </reference>
          <reference field="23" count="1" selected="0">
            <x v="1074"/>
          </reference>
          <reference field="24" count="1" selected="0">
            <x v="2"/>
          </reference>
          <reference field="26" count="1" selected="0">
            <x v="1"/>
          </reference>
          <reference field="34" count="1" selected="0">
            <x v="0"/>
          </reference>
        </references>
      </pivotArea>
    </format>
    <format dxfId="8915">
      <pivotArea dataOnly="0" labelOnly="1" outline="0" fieldPosition="0">
        <references count="6">
          <reference field="4" count="1" selected="0">
            <x v="33"/>
          </reference>
          <reference field="10" count="1">
            <x v="4"/>
          </reference>
          <reference field="23" count="1" selected="0">
            <x v="1292"/>
          </reference>
          <reference field="24" count="1" selected="0">
            <x v="2"/>
          </reference>
          <reference field="26" count="1" selected="0">
            <x v="1"/>
          </reference>
          <reference field="34" count="1" selected="0">
            <x v="0"/>
          </reference>
        </references>
      </pivotArea>
    </format>
    <format dxfId="8914">
      <pivotArea dataOnly="0" labelOnly="1" outline="0" fieldPosition="0">
        <references count="6">
          <reference field="4" count="1" selected="0">
            <x v="477"/>
          </reference>
          <reference field="10" count="1">
            <x v="6"/>
          </reference>
          <reference field="23" count="1" selected="0">
            <x v="732"/>
          </reference>
          <reference field="24" count="1" selected="0">
            <x v="2"/>
          </reference>
          <reference field="26" count="1" selected="0">
            <x v="1"/>
          </reference>
          <reference field="34" count="1" selected="0">
            <x v="1"/>
          </reference>
        </references>
      </pivotArea>
    </format>
    <format dxfId="8913">
      <pivotArea dataOnly="0" labelOnly="1" outline="0" fieldPosition="0">
        <references count="6">
          <reference field="4" count="1" selected="0">
            <x v="219"/>
          </reference>
          <reference field="10" count="1">
            <x v="2"/>
          </reference>
          <reference field="23" count="1" selected="0">
            <x v="1011"/>
          </reference>
          <reference field="24" count="1" selected="0">
            <x v="2"/>
          </reference>
          <reference field="26" count="1" selected="0">
            <x v="1"/>
          </reference>
          <reference field="34" count="1" selected="0">
            <x v="1"/>
          </reference>
        </references>
      </pivotArea>
    </format>
    <format dxfId="8912">
      <pivotArea dataOnly="0" labelOnly="1" outline="0" fieldPosition="0">
        <references count="6">
          <reference field="4" count="1" selected="0">
            <x v="70"/>
          </reference>
          <reference field="10" count="1">
            <x v="4"/>
          </reference>
          <reference field="23" count="1" selected="0">
            <x v="1259"/>
          </reference>
          <reference field="24" count="1" selected="0">
            <x v="2"/>
          </reference>
          <reference field="26" count="1" selected="0">
            <x v="1"/>
          </reference>
          <reference field="34" count="1" selected="0">
            <x v="1"/>
          </reference>
        </references>
      </pivotArea>
    </format>
    <format dxfId="8911">
      <pivotArea dataOnly="0" labelOnly="1" outline="0" fieldPosition="0">
        <references count="6">
          <reference field="4" count="1" selected="0">
            <x v="371"/>
          </reference>
          <reference field="10" count="1">
            <x v="9"/>
          </reference>
          <reference field="23" count="1" selected="0">
            <x v="1017"/>
          </reference>
          <reference field="24" count="1" selected="0">
            <x v="2"/>
          </reference>
          <reference field="26" count="1" selected="0">
            <x v="1"/>
          </reference>
          <reference field="34" count="1" selected="0">
            <x v="9"/>
          </reference>
        </references>
      </pivotArea>
    </format>
    <format dxfId="8910">
      <pivotArea dataOnly="0" labelOnly="1" outline="0" fieldPosition="0">
        <references count="6">
          <reference field="4" count="1" selected="0">
            <x v="429"/>
          </reference>
          <reference field="10" count="1">
            <x v="6"/>
          </reference>
          <reference field="23" count="1" selected="0">
            <x v="655"/>
          </reference>
          <reference field="24" count="1" selected="0">
            <x v="2"/>
          </reference>
          <reference field="26" count="1" selected="0">
            <x v="1"/>
          </reference>
          <reference field="34" count="1" selected="0">
            <x v="10"/>
          </reference>
        </references>
      </pivotArea>
    </format>
    <format dxfId="8909">
      <pivotArea dataOnly="0" labelOnly="1" outline="0" fieldPosition="0">
        <references count="6">
          <reference field="4" count="1" selected="0">
            <x v="443"/>
          </reference>
          <reference field="10" count="1">
            <x v="9"/>
          </reference>
          <reference field="23" count="1" selected="0">
            <x v="780"/>
          </reference>
          <reference field="24" count="1" selected="0">
            <x v="2"/>
          </reference>
          <reference field="26" count="1" selected="0">
            <x v="1"/>
          </reference>
          <reference field="34" count="1" selected="0">
            <x v="12"/>
          </reference>
        </references>
      </pivotArea>
    </format>
    <format dxfId="8908">
      <pivotArea dataOnly="0" labelOnly="1" outline="0" fieldPosition="0">
        <references count="6">
          <reference field="4" count="1" selected="0">
            <x v="748"/>
          </reference>
          <reference field="10" count="1">
            <x v="10"/>
          </reference>
          <reference field="23" count="1" selected="0">
            <x v="951"/>
          </reference>
          <reference field="24" count="1" selected="0">
            <x v="2"/>
          </reference>
          <reference field="26" count="1" selected="0">
            <x v="1"/>
          </reference>
          <reference field="34" count="1" selected="0">
            <x v="15"/>
          </reference>
        </references>
      </pivotArea>
    </format>
    <format dxfId="8907">
      <pivotArea dataOnly="0" labelOnly="1" outline="0" fieldPosition="0">
        <references count="6">
          <reference field="4" count="1" selected="0">
            <x v="825"/>
          </reference>
          <reference field="10" count="1">
            <x v="4"/>
          </reference>
          <reference field="23" count="1" selected="0">
            <x v="1209"/>
          </reference>
          <reference field="24" count="1" selected="0">
            <x v="3"/>
          </reference>
          <reference field="26" count="1" selected="0">
            <x v="1"/>
          </reference>
          <reference field="34" count="1" selected="0">
            <x v="0"/>
          </reference>
        </references>
      </pivotArea>
    </format>
    <format dxfId="8906">
      <pivotArea dataOnly="0" labelOnly="1" outline="0" fieldPosition="0">
        <references count="6">
          <reference field="4" count="1" selected="0">
            <x v="34"/>
          </reference>
          <reference field="10" count="1">
            <x v="2"/>
          </reference>
          <reference field="23" count="1" selected="0">
            <x v="1307"/>
          </reference>
          <reference field="24" count="1" selected="0">
            <x v="3"/>
          </reference>
          <reference field="26" count="1" selected="0">
            <x v="1"/>
          </reference>
          <reference field="34" count="1" selected="0">
            <x v="0"/>
          </reference>
        </references>
      </pivotArea>
    </format>
    <format dxfId="8905">
      <pivotArea dataOnly="0" labelOnly="1" outline="0" fieldPosition="0">
        <references count="6">
          <reference field="4" count="1" selected="0">
            <x v="116"/>
          </reference>
          <reference field="10" count="1">
            <x v="9"/>
          </reference>
          <reference field="23" count="1" selected="0">
            <x v="771"/>
          </reference>
          <reference field="24" count="1" selected="0">
            <x v="3"/>
          </reference>
          <reference field="26" count="1" selected="0">
            <x v="1"/>
          </reference>
          <reference field="34" count="1" selected="0">
            <x v="1"/>
          </reference>
        </references>
      </pivotArea>
    </format>
    <format dxfId="8904">
      <pivotArea dataOnly="0" labelOnly="1" outline="0" fieldPosition="0">
        <references count="6">
          <reference field="4" count="1" selected="0">
            <x v="29"/>
          </reference>
          <reference field="10" count="1">
            <x v="3"/>
          </reference>
          <reference field="23" count="1" selected="0">
            <x v="1296"/>
          </reference>
          <reference field="24" count="1" selected="0">
            <x v="3"/>
          </reference>
          <reference field="26" count="1" selected="0">
            <x v="1"/>
          </reference>
          <reference field="34" count="1" selected="0">
            <x v="1"/>
          </reference>
        </references>
      </pivotArea>
    </format>
    <format dxfId="8903">
      <pivotArea dataOnly="0" labelOnly="1" outline="0" fieldPosition="0">
        <references count="6">
          <reference field="4" count="1" selected="0">
            <x v="383"/>
          </reference>
          <reference field="10" count="1">
            <x v="9"/>
          </reference>
          <reference field="23" count="1" selected="0">
            <x v="1203"/>
          </reference>
          <reference field="24" count="1" selected="0">
            <x v="3"/>
          </reference>
          <reference field="26" count="1" selected="0">
            <x v="1"/>
          </reference>
          <reference field="34" count="1" selected="0">
            <x v="2"/>
          </reference>
        </references>
      </pivotArea>
    </format>
    <format dxfId="8902">
      <pivotArea dataOnly="0" labelOnly="1" outline="0" fieldPosition="0">
        <references count="6">
          <reference field="4" count="1" selected="0">
            <x v="793"/>
          </reference>
          <reference field="10" count="1">
            <x v="10"/>
          </reference>
          <reference field="23" count="1" selected="0">
            <x v="122"/>
          </reference>
          <reference field="24" count="1" selected="0">
            <x v="3"/>
          </reference>
          <reference field="26" count="1" selected="0">
            <x v="1"/>
          </reference>
          <reference field="34" count="1" selected="0">
            <x v="15"/>
          </reference>
        </references>
      </pivotArea>
    </format>
    <format dxfId="8901">
      <pivotArea dataOnly="0" labelOnly="1" outline="0" fieldPosition="0">
        <references count="6">
          <reference field="4" count="1" selected="0">
            <x v="275"/>
          </reference>
          <reference field="10" count="1">
            <x v="6"/>
          </reference>
          <reference field="23" count="1" selected="0">
            <x v="1107"/>
          </reference>
          <reference field="24" count="1" selected="0">
            <x v="4"/>
          </reference>
          <reference field="26" count="1" selected="0">
            <x v="1"/>
          </reference>
          <reference field="34" count="1" selected="0">
            <x v="0"/>
          </reference>
        </references>
      </pivotArea>
    </format>
    <format dxfId="8900">
      <pivotArea dataOnly="0" labelOnly="1" outline="0" fieldPosition="0">
        <references count="6">
          <reference field="4" count="1" selected="0">
            <x v="453"/>
          </reference>
          <reference field="10" count="1">
            <x v="9"/>
          </reference>
          <reference field="23" count="1" selected="0">
            <x v="487"/>
          </reference>
          <reference field="24" count="1" selected="0">
            <x v="4"/>
          </reference>
          <reference field="26" count="1" selected="0">
            <x v="1"/>
          </reference>
          <reference field="34" count="1" selected="0">
            <x v="5"/>
          </reference>
        </references>
      </pivotArea>
    </format>
    <format dxfId="8899">
      <pivotArea dataOnly="0" labelOnly="1" outline="0" fieldPosition="0">
        <references count="6">
          <reference field="4" count="1" selected="0">
            <x v="652"/>
          </reference>
          <reference field="10" count="1">
            <x v="10"/>
          </reference>
          <reference field="23" count="1" selected="0">
            <x v="120"/>
          </reference>
          <reference field="24" count="1" selected="0">
            <x v="4"/>
          </reference>
          <reference field="26" count="1" selected="0">
            <x v="1"/>
          </reference>
          <reference field="34" count="1" selected="0">
            <x v="14"/>
          </reference>
        </references>
      </pivotArea>
    </format>
    <format dxfId="8898">
      <pivotArea dataOnly="0" labelOnly="1" outline="0" fieldPosition="0">
        <references count="6">
          <reference field="4" count="1" selected="0">
            <x v="800"/>
          </reference>
          <reference field="10" count="1">
            <x v="7"/>
          </reference>
          <reference field="23" count="1" selected="0">
            <x v="988"/>
          </reference>
          <reference field="24" count="1" selected="0">
            <x v="4"/>
          </reference>
          <reference field="26" count="1" selected="0">
            <x v="1"/>
          </reference>
          <reference field="34" count="1" selected="0">
            <x v="15"/>
          </reference>
        </references>
      </pivotArea>
    </format>
    <format dxfId="8897">
      <pivotArea dataOnly="0" labelOnly="1" outline="0" fieldPosition="0">
        <references count="6">
          <reference field="4" count="1" selected="0">
            <x v="75"/>
          </reference>
          <reference field="10" count="1">
            <x v="2"/>
          </reference>
          <reference field="23" count="1" selected="0">
            <x v="1271"/>
          </reference>
          <reference field="24" count="1" selected="0">
            <x v="5"/>
          </reference>
          <reference field="26" count="1" selected="0">
            <x v="1"/>
          </reference>
          <reference field="34" count="1" selected="0">
            <x v="0"/>
          </reference>
        </references>
      </pivotArea>
    </format>
    <format dxfId="8896">
      <pivotArea dataOnly="0" labelOnly="1" outline="0" fieldPosition="0">
        <references count="6">
          <reference field="4" count="1" selected="0">
            <x v="41"/>
          </reference>
          <reference field="10" count="1">
            <x v="4"/>
          </reference>
          <reference field="23" count="1" selected="0">
            <x v="1274"/>
          </reference>
          <reference field="24" count="1" selected="0">
            <x v="5"/>
          </reference>
          <reference field="26" count="1" selected="0">
            <x v="1"/>
          </reference>
          <reference field="34" count="1" selected="0">
            <x v="0"/>
          </reference>
        </references>
      </pivotArea>
    </format>
    <format dxfId="8895">
      <pivotArea dataOnly="0" labelOnly="1" outline="0" fieldPosition="0">
        <references count="6">
          <reference field="4" count="1" selected="0">
            <x v="122"/>
          </reference>
          <reference field="10" count="1">
            <x v="9"/>
          </reference>
          <reference field="23" count="1" selected="0">
            <x v="1305"/>
          </reference>
          <reference field="24" count="1" selected="0">
            <x v="5"/>
          </reference>
          <reference field="26" count="1" selected="0">
            <x v="1"/>
          </reference>
          <reference field="34" count="1" selected="0">
            <x v="2"/>
          </reference>
        </references>
      </pivotArea>
    </format>
    <format dxfId="8894">
      <pivotArea dataOnly="0" labelOnly="1" outline="0" fieldPosition="0">
        <references count="6">
          <reference field="4" count="1" selected="0">
            <x v="608"/>
          </reference>
          <reference field="10" count="1">
            <x v="10"/>
          </reference>
          <reference field="23" count="1" selected="0">
            <x v="195"/>
          </reference>
          <reference field="24" count="1" selected="0">
            <x v="5"/>
          </reference>
          <reference field="26" count="1" selected="0">
            <x v="1"/>
          </reference>
          <reference field="34" count="1" selected="0">
            <x v="15"/>
          </reference>
        </references>
      </pivotArea>
    </format>
    <format dxfId="8893">
      <pivotArea dataOnly="0" labelOnly="1" outline="0" fieldPosition="0">
        <references count="6">
          <reference field="4" count="1" selected="0">
            <x v="27"/>
          </reference>
          <reference field="10" count="1">
            <x v="4"/>
          </reference>
          <reference field="23" count="1" selected="0">
            <x v="994"/>
          </reference>
          <reference field="24" count="1" selected="0">
            <x v="0"/>
          </reference>
          <reference field="26" count="1" selected="0">
            <x v="2"/>
          </reference>
          <reference field="34" count="1" selected="0">
            <x v="0"/>
          </reference>
        </references>
      </pivotArea>
    </format>
    <format dxfId="8892">
      <pivotArea dataOnly="0" labelOnly="1" outline="0" fieldPosition="0">
        <references count="6">
          <reference field="4" count="1" selected="0">
            <x v="280"/>
          </reference>
          <reference field="10" count="1">
            <x v="2"/>
          </reference>
          <reference field="23" count="1" selected="0">
            <x v="432"/>
          </reference>
          <reference field="24" count="1" selected="0">
            <x v="0"/>
          </reference>
          <reference field="26" count="1" selected="0">
            <x v="2"/>
          </reference>
          <reference field="34" count="1" selected="0">
            <x v="1"/>
          </reference>
        </references>
      </pivotArea>
    </format>
    <format dxfId="8891">
      <pivotArea dataOnly="0" labelOnly="1" outline="0" fieldPosition="0">
        <references count="6">
          <reference field="4" count="1" selected="0">
            <x v="42"/>
          </reference>
          <reference field="10" count="1">
            <x v="4"/>
          </reference>
          <reference field="23" count="1" selected="0">
            <x v="1291"/>
          </reference>
          <reference field="24" count="1" selected="0">
            <x v="0"/>
          </reference>
          <reference field="26" count="1" selected="0">
            <x v="2"/>
          </reference>
          <reference field="34" count="1" selected="0">
            <x v="1"/>
          </reference>
        </references>
      </pivotArea>
    </format>
    <format dxfId="8890">
      <pivotArea dataOnly="0" labelOnly="1" outline="0" fieldPosition="0">
        <references count="6">
          <reference field="4" count="1" selected="0">
            <x v="478"/>
          </reference>
          <reference field="10" count="1">
            <x v="9"/>
          </reference>
          <reference field="23" count="1" selected="0">
            <x v="960"/>
          </reference>
          <reference field="24" count="1" selected="0">
            <x v="0"/>
          </reference>
          <reference field="26" count="1" selected="0">
            <x v="2"/>
          </reference>
          <reference field="34" count="1" selected="0">
            <x v="5"/>
          </reference>
        </references>
      </pivotArea>
    </format>
    <format dxfId="8889">
      <pivotArea dataOnly="0" labelOnly="1" outline="0" fieldPosition="0">
        <references count="6">
          <reference field="4" count="1" selected="0">
            <x v="538"/>
          </reference>
          <reference field="10" count="1">
            <x v="10"/>
          </reference>
          <reference field="23" count="1" selected="0">
            <x v="743"/>
          </reference>
          <reference field="24" count="1" selected="0">
            <x v="0"/>
          </reference>
          <reference field="26" count="1" selected="0">
            <x v="2"/>
          </reference>
          <reference field="34" count="1" selected="0">
            <x v="7"/>
          </reference>
        </references>
      </pivotArea>
    </format>
    <format dxfId="8888">
      <pivotArea dataOnly="0" labelOnly="1" outline="0" fieldPosition="0">
        <references count="6">
          <reference field="4" count="1" selected="0">
            <x v="50"/>
          </reference>
          <reference field="10" count="1">
            <x v="4"/>
          </reference>
          <reference field="23" count="1" selected="0">
            <x v="874"/>
          </reference>
          <reference field="24" count="1" selected="0">
            <x v="1"/>
          </reference>
          <reference field="26" count="1" selected="0">
            <x v="2"/>
          </reference>
          <reference field="34" count="1" selected="0">
            <x v="0"/>
          </reference>
        </references>
      </pivotArea>
    </format>
    <format dxfId="8887">
      <pivotArea dataOnly="0" labelOnly="1" outline="0" fieldPosition="0">
        <references count="6">
          <reference field="4" count="1" selected="0">
            <x v="199"/>
          </reference>
          <reference field="10" count="1">
            <x v="9"/>
          </reference>
          <reference field="23" count="1" selected="0">
            <x v="548"/>
          </reference>
          <reference field="24" count="1" selected="0">
            <x v="1"/>
          </reference>
          <reference field="26" count="1" selected="0">
            <x v="2"/>
          </reference>
          <reference field="34" count="1" selected="0">
            <x v="2"/>
          </reference>
        </references>
      </pivotArea>
    </format>
    <format dxfId="8886">
      <pivotArea dataOnly="0" labelOnly="1" outline="0" fieldPosition="0">
        <references count="6">
          <reference field="4" count="1" selected="0">
            <x v="37"/>
          </reference>
          <reference field="10" count="1">
            <x v="4"/>
          </reference>
          <reference field="23" count="1" selected="0">
            <x v="643"/>
          </reference>
          <reference field="24" count="1" selected="0">
            <x v="1"/>
          </reference>
          <reference field="26" count="1" selected="0">
            <x v="2"/>
          </reference>
          <reference field="34" count="1" selected="0">
            <x v="2"/>
          </reference>
        </references>
      </pivotArea>
    </format>
    <format dxfId="8885">
      <pivotArea dataOnly="0" labelOnly="1" outline="0" fieldPosition="0">
        <references count="6">
          <reference field="4" count="1" selected="0">
            <x v="323"/>
          </reference>
          <reference field="10" count="1">
            <x v="6"/>
          </reference>
          <reference field="23" count="1" selected="0">
            <x v="1210"/>
          </reference>
          <reference field="24" count="1" selected="0">
            <x v="1"/>
          </reference>
          <reference field="26" count="1" selected="0">
            <x v="2"/>
          </reference>
          <reference field="34" count="1" selected="0">
            <x v="6"/>
          </reference>
        </references>
      </pivotArea>
    </format>
    <format dxfId="8884">
      <pivotArea dataOnly="0" labelOnly="1" outline="0" fieldPosition="0">
        <references count="6">
          <reference field="4" count="1" selected="0">
            <x v="170"/>
          </reference>
          <reference field="10" count="1">
            <x v="9"/>
          </reference>
          <reference field="23" count="1" selected="0">
            <x v="532"/>
          </reference>
          <reference field="24" count="1" selected="0">
            <x v="1"/>
          </reference>
          <reference field="26" count="1" selected="0">
            <x v="2"/>
          </reference>
          <reference field="34" count="1" selected="0">
            <x v="8"/>
          </reference>
        </references>
      </pivotArea>
    </format>
    <format dxfId="8883">
      <pivotArea dataOnly="0" labelOnly="1" outline="0" fieldPosition="0">
        <references count="6">
          <reference field="4" count="1" selected="0">
            <x v="696"/>
          </reference>
          <reference field="10" count="1">
            <x v="10"/>
          </reference>
          <reference field="23" count="1" selected="0">
            <x v="333"/>
          </reference>
          <reference field="24" count="1" selected="0">
            <x v="1"/>
          </reference>
          <reference field="26" count="1" selected="0">
            <x v="2"/>
          </reference>
          <reference field="34" count="1" selected="0">
            <x v="15"/>
          </reference>
        </references>
      </pivotArea>
    </format>
    <format dxfId="8882">
      <pivotArea dataOnly="0" labelOnly="1" outline="0" fieldPosition="0">
        <references count="6">
          <reference field="4" count="1" selected="0">
            <x v="249"/>
          </reference>
          <reference field="10" count="1">
            <x v="2"/>
          </reference>
          <reference field="23" count="1" selected="0">
            <x v="437"/>
          </reference>
          <reference field="24" count="1" selected="0">
            <x v="2"/>
          </reference>
          <reference field="26" count="1" selected="0">
            <x v="2"/>
          </reference>
          <reference field="34" count="1" selected="0">
            <x v="0"/>
          </reference>
        </references>
      </pivotArea>
    </format>
    <format dxfId="8881">
      <pivotArea dataOnly="0" labelOnly="1" outline="0" fieldPosition="0">
        <references count="6">
          <reference field="4" count="1" selected="0">
            <x v="99"/>
          </reference>
          <reference field="10" count="1">
            <x v="4"/>
          </reference>
          <reference field="23" count="1" selected="0">
            <x v="450"/>
          </reference>
          <reference field="24" count="1" selected="0">
            <x v="2"/>
          </reference>
          <reference field="26" count="1" selected="0">
            <x v="2"/>
          </reference>
          <reference field="34" count="1" selected="0">
            <x v="0"/>
          </reference>
        </references>
      </pivotArea>
    </format>
    <format dxfId="8880">
      <pivotArea dataOnly="0" labelOnly="1" outline="0" fieldPosition="0">
        <references count="6">
          <reference field="4" count="1" selected="0">
            <x v="235"/>
          </reference>
          <reference field="10" count="1">
            <x v="2"/>
          </reference>
          <reference field="23" count="1" selected="0">
            <x v="793"/>
          </reference>
          <reference field="24" count="1" selected="0">
            <x v="2"/>
          </reference>
          <reference field="26" count="1" selected="0">
            <x v="2"/>
          </reference>
          <reference field="34" count="1" selected="0">
            <x v="0"/>
          </reference>
        </references>
      </pivotArea>
    </format>
    <format dxfId="8879">
      <pivotArea dataOnly="0" labelOnly="1" outline="0" fieldPosition="0">
        <references count="6">
          <reference field="4" count="1" selected="0">
            <x v="60"/>
          </reference>
          <reference field="10" count="1">
            <x v="4"/>
          </reference>
          <reference field="23" count="1" selected="0">
            <x v="1288"/>
          </reference>
          <reference field="24" count="1" selected="0">
            <x v="2"/>
          </reference>
          <reference field="26" count="1" selected="0">
            <x v="2"/>
          </reference>
          <reference field="34" count="1" selected="0">
            <x v="0"/>
          </reference>
        </references>
      </pivotArea>
    </format>
    <format dxfId="8878">
      <pivotArea dataOnly="0" labelOnly="1" outline="0" fieldPosition="0">
        <references count="6">
          <reference field="4" count="1" selected="0">
            <x v="83"/>
          </reference>
          <reference field="10" count="1">
            <x v="2"/>
          </reference>
          <reference field="23" count="1" selected="0">
            <x v="1284"/>
          </reference>
          <reference field="24" count="1" selected="0">
            <x v="2"/>
          </reference>
          <reference field="26" count="1" selected="0">
            <x v="2"/>
          </reference>
          <reference field="34" count="1" selected="0">
            <x v="1"/>
          </reference>
        </references>
      </pivotArea>
    </format>
    <format dxfId="8877">
      <pivotArea dataOnly="0" labelOnly="1" outline="0" fieldPosition="0">
        <references count="6">
          <reference field="4" count="1" selected="0">
            <x v="898"/>
          </reference>
          <reference field="10" count="1">
            <x v="16"/>
          </reference>
          <reference field="23" count="1" selected="0">
            <x v="680"/>
          </reference>
          <reference field="24" count="1" selected="0">
            <x v="2"/>
          </reference>
          <reference field="26" count="1" selected="0">
            <x v="2"/>
          </reference>
          <reference field="34" count="1" selected="0">
            <x v="10"/>
          </reference>
        </references>
      </pivotArea>
    </format>
    <format dxfId="8876">
      <pivotArea dataOnly="0" labelOnly="1" outline="0" fieldPosition="0">
        <references count="6">
          <reference field="4" count="1" selected="0">
            <x v="750"/>
          </reference>
          <reference field="10" count="1">
            <x v="10"/>
          </reference>
          <reference field="23" count="1" selected="0">
            <x v="667"/>
          </reference>
          <reference field="24" count="1" selected="0">
            <x v="2"/>
          </reference>
          <reference field="26" count="1" selected="0">
            <x v="2"/>
          </reference>
          <reference field="34" count="1" selected="0">
            <x v="14"/>
          </reference>
        </references>
      </pivotArea>
    </format>
    <format dxfId="8875">
      <pivotArea dataOnly="0" labelOnly="1" outline="0" fieldPosition="0">
        <references count="6">
          <reference field="4" count="1" selected="0">
            <x v="762"/>
          </reference>
          <reference field="10" count="1">
            <x v="7"/>
          </reference>
          <reference field="23" count="1" selected="0">
            <x v="53"/>
          </reference>
          <reference field="24" count="1" selected="0">
            <x v="2"/>
          </reference>
          <reference field="26" count="1" selected="0">
            <x v="2"/>
          </reference>
          <reference field="34" count="1" selected="0">
            <x v="15"/>
          </reference>
        </references>
      </pivotArea>
    </format>
    <format dxfId="8874">
      <pivotArea dataOnly="0" labelOnly="1" outline="0" fieldPosition="0">
        <references count="6">
          <reference field="4" count="1" selected="0">
            <x v="248"/>
          </reference>
          <reference field="10" count="1">
            <x v="2"/>
          </reference>
          <reference field="23" count="1" selected="0">
            <x v="211"/>
          </reference>
          <reference field="24" count="1" selected="0">
            <x v="0"/>
          </reference>
          <reference field="26" count="1" selected="0">
            <x v="3"/>
          </reference>
          <reference field="34" count="1" selected="0">
            <x v="0"/>
          </reference>
        </references>
      </pivotArea>
    </format>
    <format dxfId="8873">
      <pivotArea dataOnly="0" labelOnly="1" outline="0" fieldPosition="0">
        <references count="6">
          <reference field="4" count="1" selected="0">
            <x v="387"/>
          </reference>
          <reference field="10" count="1">
            <x v="4"/>
          </reference>
          <reference field="23" count="1" selected="0">
            <x v="1216"/>
          </reference>
          <reference field="24" count="1" selected="0">
            <x v="0"/>
          </reference>
          <reference field="26" count="1" selected="0">
            <x v="3"/>
          </reference>
          <reference field="34" count="1" selected="0">
            <x v="0"/>
          </reference>
        </references>
      </pivotArea>
    </format>
    <format dxfId="8872">
      <pivotArea dataOnly="0" labelOnly="1" outline="0" fieldPosition="0">
        <references count="6">
          <reference field="4" count="1" selected="0">
            <x v="224"/>
          </reference>
          <reference field="10" count="1">
            <x v="2"/>
          </reference>
          <reference field="23" count="1" selected="0">
            <x v="90"/>
          </reference>
          <reference field="24" count="1" selected="0">
            <x v="0"/>
          </reference>
          <reference field="26" count="1" selected="0">
            <x v="3"/>
          </reference>
          <reference field="34" count="1" selected="0">
            <x v="1"/>
          </reference>
        </references>
      </pivotArea>
    </format>
    <format dxfId="8871">
      <pivotArea dataOnly="0" labelOnly="1" outline="0" fieldPosition="0">
        <references count="6">
          <reference field="4" count="1" selected="0">
            <x v="263"/>
          </reference>
          <reference field="10" count="1">
            <x v="6"/>
          </reference>
          <reference field="23" count="1" selected="0">
            <x v="1222"/>
          </reference>
          <reference field="24" count="1" selected="0">
            <x v="0"/>
          </reference>
          <reference field="26" count="1" selected="0">
            <x v="3"/>
          </reference>
          <reference field="34" count="1" selected="0">
            <x v="1"/>
          </reference>
        </references>
      </pivotArea>
    </format>
    <format dxfId="8870">
      <pivotArea dataOnly="0" labelOnly="1" outline="0" fieldPosition="0">
        <references count="6">
          <reference field="4" count="1" selected="0">
            <x v="339"/>
          </reference>
          <reference field="10" count="1">
            <x v="2"/>
          </reference>
          <reference field="23" count="1" selected="0">
            <x v="1241"/>
          </reference>
          <reference field="24" count="1" selected="0">
            <x v="0"/>
          </reference>
          <reference field="26" count="1" selected="0">
            <x v="3"/>
          </reference>
          <reference field="34" count="1" selected="0">
            <x v="2"/>
          </reference>
        </references>
      </pivotArea>
    </format>
    <format dxfId="8869">
      <pivotArea dataOnly="0" labelOnly="1" outline="0" fieldPosition="0">
        <references count="6">
          <reference field="4" count="1" selected="0">
            <x v="458"/>
          </reference>
          <reference field="10" count="1">
            <x v="6"/>
          </reference>
          <reference field="23" count="1" selected="0">
            <x v="675"/>
          </reference>
          <reference field="24" count="1" selected="0">
            <x v="0"/>
          </reference>
          <reference field="26" count="1" selected="0">
            <x v="3"/>
          </reference>
          <reference field="34" count="1" selected="0">
            <x v="5"/>
          </reference>
        </references>
      </pivotArea>
    </format>
    <format dxfId="8868">
      <pivotArea dataOnly="0" labelOnly="1" outline="0" fieldPosition="0">
        <references count="6">
          <reference field="4" count="1" selected="0">
            <x v="44"/>
          </reference>
          <reference field="10" count="1">
            <x v="4"/>
          </reference>
          <reference field="23" count="1" selected="0">
            <x v="267"/>
          </reference>
          <reference field="24" count="1" selected="0">
            <x v="1"/>
          </reference>
          <reference field="26" count="1" selected="0">
            <x v="3"/>
          </reference>
          <reference field="34" count="1" selected="0">
            <x v="0"/>
          </reference>
        </references>
      </pivotArea>
    </format>
    <format dxfId="8867">
      <pivotArea dataOnly="0" labelOnly="1" outline="0" fieldPosition="0">
        <references count="6">
          <reference field="4" count="1" selected="0">
            <x v="667"/>
          </reference>
          <reference field="10" count="1">
            <x v="9"/>
          </reference>
          <reference field="23" count="1" selected="0">
            <x v="108"/>
          </reference>
          <reference field="24" count="1" selected="0">
            <x v="1"/>
          </reference>
          <reference field="26" count="1" selected="0">
            <x v="3"/>
          </reference>
          <reference field="34" count="1" selected="0">
            <x v="7"/>
          </reference>
        </references>
      </pivotArea>
    </format>
    <format dxfId="8866">
      <pivotArea dataOnly="0" labelOnly="1" outline="0" fieldPosition="0">
        <references count="6">
          <reference field="4" count="1" selected="0">
            <x v="421"/>
          </reference>
          <reference field="10" count="1">
            <x v="6"/>
          </reference>
          <reference field="23" count="1" selected="0">
            <x v="991"/>
          </reference>
          <reference field="24" count="1" selected="0">
            <x v="1"/>
          </reference>
          <reference field="26" count="1" selected="0">
            <x v="3"/>
          </reference>
          <reference field="34" count="1" selected="0">
            <x v="7"/>
          </reference>
        </references>
      </pivotArea>
    </format>
    <format dxfId="8865">
      <pivotArea dataOnly="0" labelOnly="1" outline="0" fieldPosition="0">
        <references count="6">
          <reference field="4" count="1" selected="0">
            <x v="401"/>
          </reference>
          <reference field="10" count="1">
            <x v="2"/>
          </reference>
          <reference field="23" count="1" selected="0">
            <x v="545"/>
          </reference>
          <reference field="24" count="1" selected="0">
            <x v="3"/>
          </reference>
          <reference field="26" count="1" selected="0">
            <x v="3"/>
          </reference>
          <reference field="34" count="1" selected="0">
            <x v="3"/>
          </reference>
        </references>
      </pivotArea>
    </format>
    <format dxfId="8864">
      <pivotArea dataOnly="0" labelOnly="1" outline="0" fieldPosition="0">
        <references count="6">
          <reference field="4" count="1" selected="0">
            <x v="381"/>
          </reference>
          <reference field="10" count="1">
            <x v="6"/>
          </reference>
          <reference field="23" count="1" selected="0">
            <x v="1219"/>
          </reference>
          <reference field="24" count="1" selected="0">
            <x v="3"/>
          </reference>
          <reference field="26" count="1" selected="0">
            <x v="3"/>
          </reference>
          <reference field="34" count="1" selected="0">
            <x v="5"/>
          </reference>
        </references>
      </pivotArea>
    </format>
    <format dxfId="8863">
      <pivotArea dataOnly="0" labelOnly="1" outline="0" fieldPosition="0">
        <references count="6">
          <reference field="4" count="1" selected="0">
            <x v="273"/>
          </reference>
          <reference field="10" count="1">
            <x v="9"/>
          </reference>
          <reference field="23" count="1" selected="0">
            <x v="1200"/>
          </reference>
          <reference field="24" count="1" selected="0">
            <x v="3"/>
          </reference>
          <reference field="26" count="1" selected="0">
            <x v="3"/>
          </reference>
          <reference field="34" count="1" selected="0">
            <x v="6"/>
          </reference>
        </references>
      </pivotArea>
    </format>
    <format dxfId="8862">
      <pivotArea dataOnly="0" labelOnly="1" outline="0" fieldPosition="0">
        <references count="6">
          <reference field="4" count="1" selected="0">
            <x v="62"/>
          </reference>
          <reference field="10" count="1">
            <x v="2"/>
          </reference>
          <reference field="23" count="1" selected="0">
            <x v="1041"/>
          </reference>
          <reference field="24" count="1" selected="0">
            <x v="0"/>
          </reference>
          <reference field="26" count="1" selected="0">
            <x v="4"/>
          </reference>
          <reference field="34" count="1" selected="0">
            <x v="10"/>
          </reference>
        </references>
      </pivotArea>
    </format>
    <format dxfId="8861">
      <pivotArea dataOnly="0" labelOnly="1" outline="0" fieldPosition="0">
        <references count="6">
          <reference field="4" count="1" selected="0">
            <x v="287"/>
          </reference>
          <reference field="10" count="1">
            <x v="6"/>
          </reference>
          <reference field="23" count="1" selected="0">
            <x v="1098"/>
          </reference>
          <reference field="24" count="1" selected="0">
            <x v="0"/>
          </reference>
          <reference field="26" count="1" selected="0">
            <x v="4"/>
          </reference>
          <reference field="34" count="1" selected="0">
            <x v="10"/>
          </reference>
        </references>
      </pivotArea>
    </format>
    <format dxfId="8860">
      <pivotArea dataOnly="0" labelOnly="1" outline="0" fieldPosition="0">
        <references count="6">
          <reference field="4" count="1" selected="0">
            <x v="524"/>
          </reference>
          <reference field="10" count="1">
            <x v="10"/>
          </reference>
          <reference field="23" count="1" selected="0">
            <x v="706"/>
          </reference>
          <reference field="24" count="1" selected="0">
            <x v="0"/>
          </reference>
          <reference field="26" count="1" selected="0">
            <x v="4"/>
          </reference>
          <reference field="34" count="1" selected="0">
            <x v="12"/>
          </reference>
        </references>
      </pivotArea>
    </format>
    <format dxfId="8859">
      <pivotArea dataOnly="0" labelOnly="1" outline="0" fieldPosition="0">
        <references count="6">
          <reference field="4" count="1" selected="0">
            <x v="427"/>
          </reference>
          <reference field="10" count="1">
            <x v="6"/>
          </reference>
          <reference field="23" count="1" selected="0">
            <x v="1238"/>
          </reference>
          <reference field="24" count="1" selected="0">
            <x v="0"/>
          </reference>
          <reference field="26" count="1" selected="0">
            <x v="4"/>
          </reference>
          <reference field="34" count="1" selected="0">
            <x v="14"/>
          </reference>
        </references>
      </pivotArea>
    </format>
    <format dxfId="8858">
      <pivotArea dataOnly="0" labelOnly="1" outline="0" fieldPosition="0">
        <references count="6">
          <reference field="4" count="1" selected="0">
            <x v="565"/>
          </reference>
          <reference field="10" count="1">
            <x v="10"/>
          </reference>
          <reference field="23" count="1" selected="0">
            <x v="941"/>
          </reference>
          <reference field="24" count="1" selected="0">
            <x v="2"/>
          </reference>
          <reference field="26" count="1" selected="0">
            <x v="4"/>
          </reference>
          <reference field="34" count="1" selected="0">
            <x v="5"/>
          </reference>
        </references>
      </pivotArea>
    </format>
    <format dxfId="8857">
      <pivotArea dataOnly="0" labelOnly="1" outline="0" fieldPosition="0">
        <references count="6">
          <reference field="4" count="1" selected="0">
            <x v="554"/>
          </reference>
          <reference field="10" count="1">
            <x v="9"/>
          </reference>
          <reference field="23" count="1" selected="0">
            <x v="1235"/>
          </reference>
          <reference field="24" count="1" selected="0">
            <x v="2"/>
          </reference>
          <reference field="26" count="1" selected="0">
            <x v="4"/>
          </reference>
          <reference field="34" count="1" selected="0">
            <x v="5"/>
          </reference>
        </references>
      </pivotArea>
    </format>
    <format dxfId="8856">
      <pivotArea dataOnly="0" labelOnly="1" outline="0" fieldPosition="0">
        <references count="6">
          <reference field="4" count="1" selected="0">
            <x v="76"/>
          </reference>
          <reference field="10" count="1">
            <x v="6"/>
          </reference>
          <reference field="23" count="1" selected="0">
            <x v="95"/>
          </reference>
          <reference field="24" count="1" selected="0">
            <x v="2"/>
          </reference>
          <reference field="26" count="1" selected="0">
            <x v="4"/>
          </reference>
          <reference field="34" count="1" selected="0">
            <x v="10"/>
          </reference>
        </references>
      </pivotArea>
    </format>
    <format dxfId="8855">
      <pivotArea dataOnly="0" labelOnly="1" outline="0" fieldPosition="0">
        <references count="6">
          <reference field="4" count="1" selected="0">
            <x v="53"/>
          </reference>
          <reference field="10" count="1">
            <x v="2"/>
          </reference>
          <reference field="23" count="1" selected="0">
            <x v="841"/>
          </reference>
          <reference field="24" count="1" selected="0">
            <x v="2"/>
          </reference>
          <reference field="26" count="1" selected="0">
            <x v="4"/>
          </reference>
          <reference field="34" count="1" selected="0">
            <x v="10"/>
          </reference>
        </references>
      </pivotArea>
    </format>
    <format dxfId="8854">
      <pivotArea dataOnly="0" labelOnly="1" outline="0" fieldPosition="0">
        <references count="6">
          <reference field="4" count="1" selected="0">
            <x v="468"/>
          </reference>
          <reference field="10" count="1">
            <x v="9"/>
          </reference>
          <reference field="23" count="1" selected="0">
            <x v="1046"/>
          </reference>
          <reference field="24" count="1" selected="0">
            <x v="2"/>
          </reference>
          <reference field="26" count="1" selected="0">
            <x v="4"/>
          </reference>
          <reference field="34" count="1" selected="0">
            <x v="10"/>
          </reference>
        </references>
      </pivotArea>
    </format>
    <format dxfId="8853">
      <pivotArea dataOnly="0" labelOnly="1" outline="0" fieldPosition="0">
        <references count="6">
          <reference field="4" count="1" selected="0">
            <x v="52"/>
          </reference>
          <reference field="10" count="1">
            <x v="2"/>
          </reference>
          <reference field="23" count="1" selected="0">
            <x v="1225"/>
          </reference>
          <reference field="24" count="1" selected="0">
            <x v="2"/>
          </reference>
          <reference field="26" count="1" selected="0">
            <x v="4"/>
          </reference>
          <reference field="34" count="1" selected="0">
            <x v="12"/>
          </reference>
        </references>
      </pivotArea>
    </format>
    <format dxfId="8852">
      <pivotArea dataOnly="0" labelOnly="1" outline="0" fieldPosition="0">
        <references count="6">
          <reference field="4" count="1" selected="0">
            <x v="623"/>
          </reference>
          <reference field="10" count="1">
            <x v="10"/>
          </reference>
          <reference field="23" count="1" selected="0">
            <x v="233"/>
          </reference>
          <reference field="24" count="1" selected="0">
            <x v="2"/>
          </reference>
          <reference field="26" count="1" selected="0">
            <x v="4"/>
          </reference>
          <reference field="34" count="1" selected="0">
            <x v="14"/>
          </reference>
        </references>
      </pivotArea>
    </format>
    <format dxfId="8851">
      <pivotArea dataOnly="0" labelOnly="1" outline="0" fieldPosition="0">
        <references count="6">
          <reference field="4" count="1" selected="0">
            <x v="473"/>
          </reference>
          <reference field="10" count="1">
            <x v="9"/>
          </reference>
          <reference field="23" count="1" selected="0">
            <x v="1100"/>
          </reference>
          <reference field="24" count="1" selected="0">
            <x v="2"/>
          </reference>
          <reference field="26" count="1" selected="0">
            <x v="4"/>
          </reference>
          <reference field="34" count="1" selected="0">
            <x v="15"/>
          </reference>
        </references>
      </pivotArea>
    </format>
    <format dxfId="8850">
      <pivotArea dataOnly="0" labelOnly="1" outline="0" fieldPosition="0">
        <references count="6">
          <reference field="4" count="1" selected="0">
            <x v="107"/>
          </reference>
          <reference field="10" count="1">
            <x v="4"/>
          </reference>
          <reference field="23" count="1" selected="0">
            <x v="244"/>
          </reference>
          <reference field="24" count="1" selected="0">
            <x v="9"/>
          </reference>
          <reference field="26" count="1" selected="0">
            <x v="4"/>
          </reference>
          <reference field="34" count="1" selected="0">
            <x v="0"/>
          </reference>
        </references>
      </pivotArea>
    </format>
    <format dxfId="8849">
      <pivotArea dataOnly="0" labelOnly="1" outline="0" fieldPosition="0">
        <references count="6">
          <reference field="4" count="1" selected="0">
            <x v="303"/>
          </reference>
          <reference field="10" count="1">
            <x v="2"/>
          </reference>
          <reference field="23" count="1" selected="0">
            <x v="1199"/>
          </reference>
          <reference field="24" count="1" selected="0">
            <x v="9"/>
          </reference>
          <reference field="26" count="1" selected="0">
            <x v="4"/>
          </reference>
          <reference field="34" count="1" selected="0">
            <x v="2"/>
          </reference>
        </references>
      </pivotArea>
    </format>
    <format dxfId="8848">
      <pivotArea dataOnly="0" labelOnly="1" outline="0" fieldPosition="0">
        <references count="6">
          <reference field="4" count="1" selected="0">
            <x v="701"/>
          </reference>
          <reference field="10" count="1">
            <x v="10"/>
          </reference>
          <reference field="23" count="1" selected="0">
            <x v="201"/>
          </reference>
          <reference field="24" count="1" selected="0">
            <x v="9"/>
          </reference>
          <reference field="26" count="1" selected="0">
            <x v="4"/>
          </reference>
          <reference field="34" count="1" selected="0">
            <x v="14"/>
          </reference>
        </references>
      </pivotArea>
    </format>
    <format dxfId="8847">
      <pivotArea dataOnly="0" labelOnly="1" outline="0" fieldPosition="0">
        <references count="6">
          <reference field="4" count="1" selected="0">
            <x v="542"/>
          </reference>
          <reference field="10" count="1">
            <x v="9"/>
          </reference>
          <reference field="23" count="1" selected="0">
            <x v="278"/>
          </reference>
          <reference field="24" count="1" selected="0">
            <x v="18"/>
          </reference>
          <reference field="26" count="1" selected="0">
            <x v="4"/>
          </reference>
          <reference field="34" count="1" selected="0">
            <x v="5"/>
          </reference>
        </references>
      </pivotArea>
    </format>
    <format dxfId="8846">
      <pivotArea dataOnly="0" labelOnly="1" outline="0" fieldPosition="0">
        <references count="6">
          <reference field="4" count="1" selected="0">
            <x v="215"/>
          </reference>
          <reference field="10" count="1">
            <x v="10"/>
          </reference>
          <reference field="23" count="1" selected="0">
            <x v="87"/>
          </reference>
          <reference field="24" count="1" selected="0">
            <x v="18"/>
          </reference>
          <reference field="26" count="1" selected="0">
            <x v="4"/>
          </reference>
          <reference field="34" count="1" selected="0">
            <x v="10"/>
          </reference>
        </references>
      </pivotArea>
    </format>
    <format dxfId="8845">
      <pivotArea dataOnly="0" labelOnly="1" outline="0" fieldPosition="0">
        <references count="6">
          <reference field="4" count="1" selected="0">
            <x v="830"/>
          </reference>
          <reference field="10" count="1">
            <x v="16"/>
          </reference>
          <reference field="23" count="1" selected="0">
            <x v="923"/>
          </reference>
          <reference field="24" count="1" selected="0">
            <x v="18"/>
          </reference>
          <reference field="26" count="1" selected="0">
            <x v="4"/>
          </reference>
          <reference field="34" count="1" selected="0">
            <x v="14"/>
          </reference>
        </references>
      </pivotArea>
    </format>
    <format dxfId="8844">
      <pivotArea dataOnly="0" labelOnly="1" outline="0" fieldPosition="0">
        <references count="6">
          <reference field="4" count="1" selected="0">
            <x v="650"/>
          </reference>
          <reference field="10" count="1">
            <x v="10"/>
          </reference>
          <reference field="23" count="1" selected="0">
            <x v="944"/>
          </reference>
          <reference field="24" count="1" selected="0">
            <x v="18"/>
          </reference>
          <reference field="26" count="1" selected="0">
            <x v="4"/>
          </reference>
          <reference field="34" count="1" selected="0">
            <x v="14"/>
          </reference>
        </references>
      </pivotArea>
    </format>
    <format dxfId="8843">
      <pivotArea dataOnly="0" labelOnly="1" outline="0" fieldPosition="0">
        <references count="6">
          <reference field="4" count="1" selected="0">
            <x v="268"/>
          </reference>
          <reference field="10" count="1">
            <x v="2"/>
          </reference>
          <reference field="23" count="1" selected="0">
            <x v="700"/>
          </reference>
          <reference field="24" count="1" selected="0">
            <x v="0"/>
          </reference>
          <reference field="26" count="1" selected="0">
            <x v="5"/>
          </reference>
          <reference field="34" count="1" selected="0">
            <x v="1"/>
          </reference>
        </references>
      </pivotArea>
    </format>
    <format dxfId="8842">
      <pivotArea dataOnly="0" labelOnly="1" outline="0" fieldPosition="0">
        <references count="6">
          <reference field="4" count="1" selected="0">
            <x v="682"/>
          </reference>
          <reference field="10" count="1">
            <x v="10"/>
          </reference>
          <reference field="23" count="1" selected="0">
            <x v="879"/>
          </reference>
          <reference field="24" count="1" selected="0">
            <x v="0"/>
          </reference>
          <reference field="26" count="1" selected="0">
            <x v="5"/>
          </reference>
          <reference field="34" count="1" selected="0">
            <x v="10"/>
          </reference>
        </references>
      </pivotArea>
    </format>
    <format dxfId="8841">
      <pivotArea dataOnly="0" labelOnly="1" outline="0" fieldPosition="0">
        <references count="6">
          <reference field="4" count="1" selected="0">
            <x v="28"/>
          </reference>
          <reference field="10" count="1">
            <x v="6"/>
          </reference>
          <reference field="23" count="1" selected="0">
            <x v="1037"/>
          </reference>
          <reference field="24" count="1" selected="0">
            <x v="0"/>
          </reference>
          <reference field="26" count="1" selected="0">
            <x v="5"/>
          </reference>
          <reference field="34" count="1" selected="0">
            <x v="10"/>
          </reference>
        </references>
      </pivotArea>
    </format>
    <format dxfId="8840">
      <pivotArea dataOnly="0" labelOnly="1" outline="0" fieldPosition="0">
        <references count="6">
          <reference field="4" count="1" selected="0">
            <x v="55"/>
          </reference>
          <reference field="10" count="1">
            <x v="2"/>
          </reference>
          <reference field="23" count="1" selected="0">
            <x v="1248"/>
          </reference>
          <reference field="24" count="1" selected="0">
            <x v="0"/>
          </reference>
          <reference field="26" count="1" selected="0">
            <x v="5"/>
          </reference>
          <reference field="34" count="1" selected="0">
            <x v="10"/>
          </reference>
        </references>
      </pivotArea>
    </format>
    <format dxfId="8839">
      <pivotArea dataOnly="0" labelOnly="1" outline="0" fieldPosition="0">
        <references count="6">
          <reference field="4" count="1" selected="0">
            <x v="788"/>
          </reference>
          <reference field="10" count="1">
            <x v="10"/>
          </reference>
          <reference field="23" count="1" selected="0">
            <x v="493"/>
          </reference>
          <reference field="24" count="1" selected="0">
            <x v="0"/>
          </reference>
          <reference field="26" count="1" selected="0">
            <x v="5"/>
          </reference>
          <reference field="34" count="1" selected="0">
            <x v="12"/>
          </reference>
        </references>
      </pivotArea>
    </format>
    <format dxfId="8838">
      <pivotArea dataOnly="0" labelOnly="1" outline="0" fieldPosition="0">
        <references count="6">
          <reference field="4" count="1" selected="0">
            <x v="306"/>
          </reference>
          <reference field="10" count="1">
            <x v="9"/>
          </reference>
          <reference field="23" count="1" selected="0">
            <x v="742"/>
          </reference>
          <reference field="24" count="1" selected="0">
            <x v="1"/>
          </reference>
          <reference field="26" count="1" selected="0">
            <x v="5"/>
          </reference>
          <reference field="34" count="1" selected="0">
            <x v="5"/>
          </reference>
        </references>
      </pivotArea>
    </format>
    <format dxfId="8837">
      <pivotArea dataOnly="0" labelOnly="1" outline="0" fieldPosition="0">
        <references count="6">
          <reference field="4" count="1" selected="0">
            <x v="668"/>
          </reference>
          <reference field="10" count="1">
            <x v="10"/>
          </reference>
          <reference field="23" count="1" selected="0">
            <x v="455"/>
          </reference>
          <reference field="24" count="1" selected="0">
            <x v="1"/>
          </reference>
          <reference field="26" count="1" selected="0">
            <x v="5"/>
          </reference>
          <reference field="34" count="1" selected="0">
            <x v="10"/>
          </reference>
        </references>
      </pivotArea>
    </format>
    <format dxfId="8836">
      <pivotArea dataOnly="0" labelOnly="1" outline="0" fieldPosition="0">
        <references count="6">
          <reference field="4" count="1" selected="0">
            <x v="884"/>
          </reference>
          <reference field="10" count="1">
            <x v="19"/>
          </reference>
          <reference field="23" count="1" selected="0">
            <x v="749"/>
          </reference>
          <reference field="24" count="1" selected="0">
            <x v="1"/>
          </reference>
          <reference field="26" count="1" selected="0">
            <x v="5"/>
          </reference>
          <reference field="34" count="1" selected="0">
            <x v="11"/>
          </reference>
        </references>
      </pivotArea>
    </format>
    <format dxfId="8835">
      <pivotArea dataOnly="0" labelOnly="1" outline="0" fieldPosition="0">
        <references count="6">
          <reference field="4" count="1" selected="0">
            <x v="767"/>
          </reference>
          <reference field="10" count="1">
            <x v="10"/>
          </reference>
          <reference field="23" count="1" selected="0">
            <x v="348"/>
          </reference>
          <reference field="24" count="1" selected="0">
            <x v="1"/>
          </reference>
          <reference field="26" count="1" selected="0">
            <x v="5"/>
          </reference>
          <reference field="34" count="1" selected="0">
            <x v="14"/>
          </reference>
        </references>
      </pivotArea>
    </format>
    <format dxfId="8834">
      <pivotArea dataOnly="0" labelOnly="1" outline="0" fieldPosition="0">
        <references count="6">
          <reference field="4" count="1" selected="0">
            <x v="349"/>
          </reference>
          <reference field="10" count="1">
            <x v="9"/>
          </reference>
          <reference field="23" count="1" selected="0">
            <x v="1186"/>
          </reference>
          <reference field="24" count="1" selected="0">
            <x v="3"/>
          </reference>
          <reference field="26" count="1" selected="0">
            <x v="5"/>
          </reference>
          <reference field="34" count="1" selected="0">
            <x v="9"/>
          </reference>
        </references>
      </pivotArea>
    </format>
    <format dxfId="8833">
      <pivotArea dataOnly="0" labelOnly="1" outline="0" fieldPosition="0">
        <references count="6">
          <reference field="4" count="1" selected="0">
            <x v="35"/>
          </reference>
          <reference field="10" count="1">
            <x v="2"/>
          </reference>
          <reference field="23" count="1" selected="0">
            <x v="838"/>
          </reference>
          <reference field="24" count="1" selected="0">
            <x v="3"/>
          </reference>
          <reference field="26" count="1" selected="0">
            <x v="5"/>
          </reference>
          <reference field="34" count="1" selected="0">
            <x v="10"/>
          </reference>
        </references>
      </pivotArea>
    </format>
    <format dxfId="8832">
      <pivotArea dataOnly="0" labelOnly="1" outline="0" fieldPosition="0">
        <references count="6">
          <reference field="4" count="1" selected="0">
            <x v="707"/>
          </reference>
          <reference field="10" count="1">
            <x v="9"/>
          </reference>
          <reference field="23" count="1" selected="0">
            <x v="913"/>
          </reference>
          <reference field="24" count="1" selected="0">
            <x v="3"/>
          </reference>
          <reference field="26" count="1" selected="0">
            <x v="5"/>
          </reference>
          <reference field="34" count="1" selected="0">
            <x v="10"/>
          </reference>
        </references>
      </pivotArea>
    </format>
    <format dxfId="8831">
      <pivotArea dataOnly="0" labelOnly="1" outline="0" fieldPosition="0">
        <references count="6">
          <reference field="4" count="1" selected="0">
            <x v="724"/>
          </reference>
          <reference field="10" count="1">
            <x v="10"/>
          </reference>
          <reference field="23" count="1" selected="0">
            <x v="257"/>
          </reference>
          <reference field="24" count="1" selected="0">
            <x v="3"/>
          </reference>
          <reference field="26" count="1" selected="0">
            <x v="5"/>
          </reference>
          <reference field="34" count="1" selected="0">
            <x v="14"/>
          </reference>
        </references>
      </pivotArea>
    </format>
    <format dxfId="8830">
      <pivotArea dataOnly="0" labelOnly="1" outline="0" fieldPosition="0">
        <references count="6">
          <reference field="4" count="1" selected="0">
            <x v="259"/>
          </reference>
          <reference field="10" count="1">
            <x v="6"/>
          </reference>
          <reference field="23" count="1" selected="0">
            <x v="1206"/>
          </reference>
          <reference field="24" count="1" selected="0">
            <x v="0"/>
          </reference>
          <reference field="26" count="1" selected="0">
            <x v="6"/>
          </reference>
          <reference field="34" count="1" selected="0">
            <x v="7"/>
          </reference>
        </references>
      </pivotArea>
    </format>
    <format dxfId="8829">
      <pivotArea dataOnly="0" labelOnly="1" outline="0" fieldPosition="0">
        <references count="6">
          <reference field="4" count="1" selected="0">
            <x v="511"/>
          </reference>
          <reference field="10" count="1">
            <x v="9"/>
          </reference>
          <reference field="23" count="1" selected="0">
            <x v="721"/>
          </reference>
          <reference field="24" count="1" selected="0">
            <x v="0"/>
          </reference>
          <reference field="26" count="1" selected="0">
            <x v="6"/>
          </reference>
          <reference field="34" count="1" selected="0">
            <x v="9"/>
          </reference>
        </references>
      </pivotArea>
    </format>
    <format dxfId="8828">
      <pivotArea dataOnly="0" labelOnly="1" outline="0" fieldPosition="0">
        <references count="6">
          <reference field="4" count="1" selected="0">
            <x v="130"/>
          </reference>
          <reference field="10" count="1">
            <x v="6"/>
          </reference>
          <reference field="23" count="1" selected="0">
            <x v="1275"/>
          </reference>
          <reference field="24" count="1" selected="0">
            <x v="0"/>
          </reference>
          <reference field="26" count="1" selected="0">
            <x v="6"/>
          </reference>
          <reference field="34" count="1" selected="0">
            <x v="9"/>
          </reference>
        </references>
      </pivotArea>
    </format>
    <format dxfId="8827">
      <pivotArea dataOnly="0" labelOnly="1" outline="0" fieldPosition="0">
        <references count="6">
          <reference field="4" count="1" selected="0">
            <x v="490"/>
          </reference>
          <reference field="10" count="1">
            <x v="9"/>
          </reference>
          <reference field="23" count="1" selected="0">
            <x v="819"/>
          </reference>
          <reference field="24" count="1" selected="0">
            <x v="0"/>
          </reference>
          <reference field="26" count="1" selected="0">
            <x v="6"/>
          </reference>
          <reference field="34" count="1" selected="0">
            <x v="10"/>
          </reference>
        </references>
      </pivotArea>
    </format>
    <format dxfId="8826">
      <pivotArea dataOnly="0" labelOnly="1" outline="0" fieldPosition="0">
        <references count="6">
          <reference field="4" count="1" selected="0">
            <x v="471"/>
          </reference>
          <reference field="10" count="1">
            <x v="6"/>
          </reference>
          <reference field="23" count="1" selected="0">
            <x v="1110"/>
          </reference>
          <reference field="24" count="1" selected="0">
            <x v="0"/>
          </reference>
          <reference field="26" count="1" selected="0">
            <x v="6"/>
          </reference>
          <reference field="34" count="1" selected="0">
            <x v="10"/>
          </reference>
        </references>
      </pivotArea>
    </format>
    <format dxfId="8825">
      <pivotArea dataOnly="0" labelOnly="1" outline="0" fieldPosition="0">
        <references count="6">
          <reference field="4" count="1" selected="0">
            <x v="375"/>
          </reference>
          <reference field="10" count="1">
            <x v="9"/>
          </reference>
          <reference field="23" count="1" selected="0">
            <x v="1204"/>
          </reference>
          <reference field="24" count="1" selected="0">
            <x v="0"/>
          </reference>
          <reference field="26" count="1" selected="0">
            <x v="6"/>
          </reference>
          <reference field="34" count="1" selected="0">
            <x v="10"/>
          </reference>
        </references>
      </pivotArea>
    </format>
    <format dxfId="8824">
      <pivotArea dataOnly="0" labelOnly="1" outline="0" fieldPosition="0">
        <references count="6">
          <reference field="4" count="1" selected="0">
            <x v="660"/>
          </reference>
          <reference field="10" count="1">
            <x v="10"/>
          </reference>
          <reference field="23" count="1" selected="0">
            <x v="828"/>
          </reference>
          <reference field="24" count="1" selected="0">
            <x v="0"/>
          </reference>
          <reference field="26" count="1" selected="0">
            <x v="6"/>
          </reference>
          <reference field="34" count="1" selected="0">
            <x v="14"/>
          </reference>
        </references>
      </pivotArea>
    </format>
    <format dxfId="8823">
      <pivotArea dataOnly="0" labelOnly="1" outline="0" fieldPosition="0">
        <references count="6">
          <reference field="4" count="1" selected="0">
            <x v="738"/>
          </reference>
          <reference field="10" count="1">
            <x v="7"/>
          </reference>
          <reference field="23" count="1" selected="0">
            <x v="871"/>
          </reference>
          <reference field="24" count="1" selected="0">
            <x v="0"/>
          </reference>
          <reference field="26" count="1" selected="0">
            <x v="6"/>
          </reference>
          <reference field="34" count="1" selected="0">
            <x v="15"/>
          </reference>
        </references>
      </pivotArea>
    </format>
    <format dxfId="8822">
      <pivotArea dataOnly="0" labelOnly="1" outline="0" fieldPosition="0">
        <references count="6">
          <reference field="4" count="1" selected="0">
            <x v="282"/>
          </reference>
          <reference field="10" count="1">
            <x v="2"/>
          </reference>
          <reference field="23" count="1" selected="0">
            <x v="1231"/>
          </reference>
          <reference field="24" count="1" selected="0">
            <x v="3"/>
          </reference>
          <reference field="26" count="1" selected="0">
            <x v="6"/>
          </reference>
          <reference field="34" count="1" selected="0">
            <x v="1"/>
          </reference>
        </references>
      </pivotArea>
    </format>
    <format dxfId="8821">
      <pivotArea dataOnly="0" labelOnly="1" outline="0" fieldPosition="0">
        <references count="6">
          <reference field="4" count="1" selected="0">
            <x v="186"/>
          </reference>
          <reference field="10" count="1">
            <x v="6"/>
          </reference>
          <reference field="23" count="1" selected="0">
            <x v="1232"/>
          </reference>
          <reference field="24" count="1" selected="0">
            <x v="3"/>
          </reference>
          <reference field="26" count="1" selected="0">
            <x v="6"/>
          </reference>
          <reference field="34" count="1" selected="0">
            <x v="9"/>
          </reference>
        </references>
      </pivotArea>
    </format>
    <format dxfId="8820">
      <pivotArea dataOnly="0" labelOnly="1" outline="0" fieldPosition="0">
        <references count="6">
          <reference field="4" count="1" selected="0">
            <x v="439"/>
          </reference>
          <reference field="10" count="1">
            <x v="9"/>
          </reference>
          <reference field="23" count="1" selected="0">
            <x v="1173"/>
          </reference>
          <reference field="24" count="1" selected="0">
            <x v="3"/>
          </reference>
          <reference field="26" count="1" selected="0">
            <x v="6"/>
          </reference>
          <reference field="34" count="1" selected="0">
            <x v="10"/>
          </reference>
        </references>
      </pivotArea>
    </format>
    <format dxfId="8819">
      <pivotArea dataOnly="0" labelOnly="1" outline="0" fieldPosition="0">
        <references count="6">
          <reference field="4" count="1" selected="0">
            <x v="753"/>
          </reference>
          <reference field="10" count="1">
            <x v="10"/>
          </reference>
          <reference field="23" count="1" selected="0">
            <x v="129"/>
          </reference>
          <reference field="24" count="1" selected="0">
            <x v="3"/>
          </reference>
          <reference field="26" count="1" selected="0">
            <x v="6"/>
          </reference>
          <reference field="34" count="1" selected="0">
            <x v="15"/>
          </reference>
        </references>
      </pivotArea>
    </format>
    <format dxfId="8818">
      <pivotArea dataOnly="0" labelOnly="1" outline="0" fieldPosition="0">
        <references count="6">
          <reference field="4" count="1" selected="0">
            <x v="512"/>
          </reference>
          <reference field="10" count="1">
            <x v="6"/>
          </reference>
          <reference field="23" count="1" selected="0">
            <x v="747"/>
          </reference>
          <reference field="24" count="1" selected="0">
            <x v="18"/>
          </reference>
          <reference field="26" count="1" selected="0">
            <x v="6"/>
          </reference>
          <reference field="34" count="1" selected="0">
            <x v="5"/>
          </reference>
        </references>
      </pivotArea>
    </format>
    <format dxfId="8817">
      <pivotArea dataOnly="0" labelOnly="1" outline="0" fieldPosition="0">
        <references count="6">
          <reference field="4" count="1" selected="0">
            <x v="298"/>
          </reference>
          <reference field="10" count="1">
            <x v="9"/>
          </reference>
          <reference field="23" count="1" selected="0">
            <x v="1152"/>
          </reference>
          <reference field="24" count="1" selected="0">
            <x v="18"/>
          </reference>
          <reference field="26" count="1" selected="0">
            <x v="6"/>
          </reference>
          <reference field="34" count="1" selected="0">
            <x v="5"/>
          </reference>
        </references>
      </pivotArea>
    </format>
    <format dxfId="8816">
      <pivotArea dataOnly="0" labelOnly="1" outline="0" fieldPosition="0">
        <references count="6">
          <reference field="4" count="1" selected="0">
            <x v="389"/>
          </reference>
          <reference field="10" count="1">
            <x v="6"/>
          </reference>
          <reference field="23" count="1" selected="0">
            <x v="500"/>
          </reference>
          <reference field="24" count="1" selected="0">
            <x v="18"/>
          </reference>
          <reference field="26" count="1" selected="0">
            <x v="6"/>
          </reference>
          <reference field="34" count="1" selected="0">
            <x v="10"/>
          </reference>
        </references>
      </pivotArea>
    </format>
    <format dxfId="8815">
      <pivotArea dataOnly="0" labelOnly="1" outline="0" fieldPosition="0">
        <references count="6">
          <reference field="4" count="1" selected="0">
            <x v="757"/>
          </reference>
          <reference field="10" count="1">
            <x v="10"/>
          </reference>
          <reference field="23" count="1" selected="0">
            <x v="557"/>
          </reference>
          <reference field="24" count="1" selected="0">
            <x v="18"/>
          </reference>
          <reference field="26" count="1" selected="0">
            <x v="6"/>
          </reference>
          <reference field="34" count="1" selected="0">
            <x v="14"/>
          </reference>
        </references>
      </pivotArea>
    </format>
    <format dxfId="8814">
      <pivotArea dataOnly="0" labelOnly="1" outline="0" fieldPosition="0">
        <references count="6">
          <reference field="4" count="1" selected="0">
            <x v="768"/>
          </reference>
          <reference field="10" count="1">
            <x v="7"/>
          </reference>
          <reference field="23" count="1" selected="0">
            <x v="718"/>
          </reference>
          <reference field="24" count="1" selected="0">
            <x v="18"/>
          </reference>
          <reference field="26" count="1" selected="0">
            <x v="6"/>
          </reference>
          <reference field="34" count="1" selected="0">
            <x v="14"/>
          </reference>
        </references>
      </pivotArea>
    </format>
    <format dxfId="8813">
      <pivotArea dataOnly="0" labelOnly="1" outline="0" fieldPosition="0">
        <references count="6">
          <reference field="4" count="1" selected="0">
            <x v="746"/>
          </reference>
          <reference field="10" count="1">
            <x v="10"/>
          </reference>
          <reference field="23" count="1" selected="0">
            <x v="606"/>
          </reference>
          <reference field="24" count="1" selected="0">
            <x v="6"/>
          </reference>
          <reference field="26" count="1" selected="0">
            <x v="7"/>
          </reference>
          <reference field="34" count="1" selected="0">
            <x v="14"/>
          </reference>
        </references>
      </pivotArea>
    </format>
    <format dxfId="8812">
      <pivotArea dataOnly="0" labelOnly="1" outline="0" fieldPosition="0">
        <references count="6">
          <reference field="4" count="1" selected="0">
            <x v="758"/>
          </reference>
          <reference field="10" count="1">
            <x v="7"/>
          </reference>
          <reference field="23" count="1" selected="0">
            <x v="1146"/>
          </reference>
          <reference field="24" count="1" selected="0">
            <x v="6"/>
          </reference>
          <reference field="26" count="1" selected="0">
            <x v="7"/>
          </reference>
          <reference field="34" count="1" selected="0">
            <x v="14"/>
          </reference>
        </references>
      </pivotArea>
    </format>
    <format dxfId="8811">
      <pivotArea dataOnly="0" labelOnly="1" outline="0" fieldPosition="0">
        <references count="6">
          <reference field="4" count="1" selected="0">
            <x v="745"/>
          </reference>
          <reference field="10" count="1">
            <x v="10"/>
          </reference>
          <reference field="23" count="1" selected="0">
            <x v="760"/>
          </reference>
          <reference field="24" count="1" selected="0">
            <x v="6"/>
          </reference>
          <reference field="26" count="1" selected="0">
            <x v="7"/>
          </reference>
          <reference field="34" count="1" selected="0">
            <x v="15"/>
          </reference>
        </references>
      </pivotArea>
    </format>
    <format dxfId="8810">
      <pivotArea dataOnly="0" labelOnly="1" outline="0" fieldPosition="0">
        <references count="6">
          <reference field="4" count="1" selected="0">
            <x v="727"/>
          </reference>
          <reference field="10" count="1">
            <x v="7"/>
          </reference>
          <reference field="23" count="1" selected="0">
            <x v="1169"/>
          </reference>
          <reference field="24" count="1" selected="0">
            <x v="6"/>
          </reference>
          <reference field="26" count="1" selected="0">
            <x v="7"/>
          </reference>
          <reference field="34" count="1" selected="0">
            <x v="15"/>
          </reference>
        </references>
      </pivotArea>
    </format>
    <format dxfId="8809">
      <pivotArea dataOnly="0" labelOnly="1" outline="0" fieldPosition="0">
        <references count="6">
          <reference field="4" count="1" selected="0">
            <x v="359"/>
          </reference>
          <reference field="10" count="1">
            <x v="9"/>
          </reference>
          <reference field="23" count="1" selected="0">
            <x v="447"/>
          </reference>
          <reference field="24" count="1" selected="0">
            <x v="8"/>
          </reference>
          <reference field="26" count="1" selected="0">
            <x v="7"/>
          </reference>
          <reference field="34" count="1" selected="0">
            <x v="6"/>
          </reference>
        </references>
      </pivotArea>
    </format>
    <format dxfId="8808">
      <pivotArea dataOnly="0" labelOnly="1" outline="0" fieldPosition="0">
        <references count="6">
          <reference field="4" count="1" selected="0">
            <x v="698"/>
          </reference>
          <reference field="10" count="1">
            <x v="7"/>
          </reference>
          <reference field="23" count="1" selected="0">
            <x v="992"/>
          </reference>
          <reference field="24" count="1" selected="0">
            <x v="8"/>
          </reference>
          <reference field="26" count="1" selected="0">
            <x v="7"/>
          </reference>
          <reference field="34" count="1" selected="0">
            <x v="14"/>
          </reference>
        </references>
      </pivotArea>
    </format>
    <format dxfId="8807">
      <pivotArea dataOnly="0" labelOnly="1" outline="0" fieldPosition="0">
        <references count="6">
          <reference field="4" count="1" selected="0">
            <x v="677"/>
          </reference>
          <reference field="10" count="1">
            <x v="10"/>
          </reference>
          <reference field="23" count="1" selected="0">
            <x v="663"/>
          </reference>
          <reference field="24" count="1" selected="0">
            <x v="8"/>
          </reference>
          <reference field="26" count="1" selected="0">
            <x v="7"/>
          </reference>
          <reference field="34" count="1" selected="0">
            <x v="15"/>
          </reference>
        </references>
      </pivotArea>
    </format>
    <format dxfId="8806">
      <pivotArea dataOnly="0" labelOnly="1" outline="0" fieldPosition="0">
        <references count="6">
          <reference field="4" count="1" selected="0">
            <x v="214"/>
          </reference>
          <reference field="10" count="1">
            <x v="2"/>
          </reference>
          <reference field="23" count="1" selected="0">
            <x v="1229"/>
          </reference>
          <reference field="24" count="1" selected="0">
            <x v="9"/>
          </reference>
          <reference field="26" count="1" selected="0">
            <x v="7"/>
          </reference>
          <reference field="34" count="1" selected="0">
            <x v="0"/>
          </reference>
        </references>
      </pivotArea>
    </format>
    <format dxfId="8805">
      <pivotArea dataOnly="0" labelOnly="1" outline="0" fieldPosition="0">
        <references count="6">
          <reference field="4" count="1" selected="0">
            <x v="382"/>
          </reference>
          <reference field="10" count="1">
            <x v="4"/>
          </reference>
          <reference field="23" count="1" selected="0">
            <x v="476"/>
          </reference>
          <reference field="24" count="1" selected="0">
            <x v="9"/>
          </reference>
          <reference field="26" count="1" selected="0">
            <x v="7"/>
          </reference>
          <reference field="34" count="1" selected="0">
            <x v="8"/>
          </reference>
        </references>
      </pivotArea>
    </format>
    <format dxfId="8804">
      <pivotArea dataOnly="0" labelOnly="1" outline="0" fieldPosition="0">
        <references count="6">
          <reference field="4" count="1" selected="0">
            <x v="710"/>
          </reference>
          <reference field="10" count="1">
            <x v="7"/>
          </reference>
          <reference field="23" count="1" selected="0">
            <x v="89"/>
          </reference>
          <reference field="24" count="1" selected="0">
            <x v="9"/>
          </reference>
          <reference field="26" count="1" selected="0">
            <x v="7"/>
          </reference>
          <reference field="34" count="1" selected="0">
            <x v="14"/>
          </reference>
        </references>
      </pivotArea>
    </format>
    <format dxfId="8803">
      <pivotArea dataOnly="0" labelOnly="1" outline="0" fieldPosition="0">
        <references count="6">
          <reference field="4" count="1" selected="0">
            <x v="661"/>
          </reference>
          <reference field="10" count="1">
            <x v="10"/>
          </reference>
          <reference field="23" count="1" selected="0">
            <x v="248"/>
          </reference>
          <reference field="24" count="1" selected="0">
            <x v="9"/>
          </reference>
          <reference field="26" count="1" selected="0">
            <x v="7"/>
          </reference>
          <reference field="34" count="1" selected="0">
            <x v="14"/>
          </reference>
        </references>
      </pivotArea>
    </format>
    <format dxfId="8802">
      <pivotArea dataOnly="0" labelOnly="1" outline="0" fieldPosition="0">
        <references count="6">
          <reference field="4" count="1" selected="0">
            <x v="742"/>
          </reference>
          <reference field="10" count="1">
            <x v="7"/>
          </reference>
          <reference field="23" count="1" selected="0">
            <x v="106"/>
          </reference>
          <reference field="24" count="1" selected="0">
            <x v="9"/>
          </reference>
          <reference field="26" count="1" selected="0">
            <x v="7"/>
          </reference>
          <reference field="34" count="1" selected="0">
            <x v="15"/>
          </reference>
        </references>
      </pivotArea>
    </format>
    <format dxfId="8801">
      <pivotArea dataOnly="0" labelOnly="1" outline="0" fieldPosition="0">
        <references count="6">
          <reference field="4" count="1" selected="0">
            <x v="272"/>
          </reference>
          <reference field="10" count="1">
            <x v="9"/>
          </reference>
          <reference field="23" count="1" selected="0">
            <x v="1109"/>
          </reference>
          <reference field="24" count="1" selected="0">
            <x v="8"/>
          </reference>
          <reference field="26" count="1" selected="0">
            <x v="8"/>
          </reference>
          <reference field="34" count="1" selected="0">
            <x v="1"/>
          </reference>
        </references>
      </pivotArea>
    </format>
    <format dxfId="8800">
      <pivotArea dataOnly="0" labelOnly="1" outline="0" fieldPosition="0">
        <references count="6">
          <reference field="4" count="1" selected="0">
            <x v="172"/>
          </reference>
          <reference field="10" count="1">
            <x v="4"/>
          </reference>
          <reference field="23" count="1" selected="0">
            <x v="152"/>
          </reference>
          <reference field="24" count="1" selected="0">
            <x v="8"/>
          </reference>
          <reference field="26" count="1" selected="0">
            <x v="8"/>
          </reference>
          <reference field="34" count="1" selected="0">
            <x v="3"/>
          </reference>
        </references>
      </pivotArea>
    </format>
    <format dxfId="8799">
      <pivotArea dataOnly="0" labelOnly="1" outline="0" fieldPosition="0">
        <references count="6">
          <reference field="4" count="1" selected="0">
            <x v="644"/>
          </reference>
          <reference field="10" count="1">
            <x v="10"/>
          </reference>
          <reference field="23" count="1" selected="0">
            <x v="221"/>
          </reference>
          <reference field="24" count="1" selected="0">
            <x v="8"/>
          </reference>
          <reference field="26" count="1" selected="0">
            <x v="8"/>
          </reference>
          <reference field="34" count="1" selected="0">
            <x v="14"/>
          </reference>
        </references>
      </pivotArea>
    </format>
    <format dxfId="8798">
      <pivotArea dataOnly="0" labelOnly="1" outline="0" fieldPosition="0">
        <references count="6">
          <reference field="4" count="1" selected="0">
            <x v="135"/>
          </reference>
          <reference field="10" count="1">
            <x v="9"/>
          </reference>
          <reference field="23" count="1" selected="0">
            <x v="261"/>
          </reference>
          <reference field="24" count="1" selected="0">
            <x v="9"/>
          </reference>
          <reference field="26" count="1" selected="0">
            <x v="8"/>
          </reference>
          <reference field="34" count="1" selected="0">
            <x v="1"/>
          </reference>
        </references>
      </pivotArea>
    </format>
    <format dxfId="8797">
      <pivotArea dataOnly="0" labelOnly="1" outline="0" fieldPosition="0">
        <references count="6">
          <reference field="4" count="1" selected="0">
            <x v="428"/>
          </reference>
          <reference field="10" count="1">
            <x v="6"/>
          </reference>
          <reference field="23" count="1" selected="0">
            <x v="1198"/>
          </reference>
          <reference field="24" count="1" selected="0">
            <x v="9"/>
          </reference>
          <reference field="26" count="1" selected="0">
            <x v="8"/>
          </reference>
          <reference field="34" count="1" selected="0">
            <x v="3"/>
          </reference>
        </references>
      </pivotArea>
    </format>
    <format dxfId="8796">
      <pivotArea dataOnly="0" labelOnly="1" outline="0" fieldPosition="0">
        <references count="6">
          <reference field="4" count="1" selected="0">
            <x v="743"/>
          </reference>
          <reference field="10" count="1">
            <x v="10"/>
          </reference>
          <reference field="23" count="1" selected="0">
            <x v="1135"/>
          </reference>
          <reference field="24" count="1" selected="0">
            <x v="9"/>
          </reference>
          <reference field="26" count="1" selected="0">
            <x v="8"/>
          </reference>
          <reference field="34" count="1" selected="0">
            <x v="14"/>
          </reference>
        </references>
      </pivotArea>
    </format>
    <format dxfId="8795">
      <pivotArea dataOnly="0" labelOnly="1" outline="0" fieldPosition="0">
        <references count="6">
          <reference field="4" count="1" selected="0">
            <x v="364"/>
          </reference>
          <reference field="10" count="1">
            <x v="9"/>
          </reference>
          <reference field="23" count="1" selected="0">
            <x v="167"/>
          </reference>
          <reference field="24" count="1" selected="0">
            <x v="9"/>
          </reference>
          <reference field="26" count="1" selected="0">
            <x v="8"/>
          </reference>
          <reference field="34" count="1" selected="0">
            <x v="15"/>
          </reference>
        </references>
      </pivotArea>
    </format>
    <format dxfId="8794">
      <pivotArea dataOnly="0" labelOnly="1" outline="0" fieldPosition="0">
        <references count="6">
          <reference field="4" count="1" selected="0">
            <x v="805"/>
          </reference>
          <reference field="10" count="1">
            <x v="10"/>
          </reference>
          <reference field="23" count="1" selected="0">
            <x v="709"/>
          </reference>
          <reference field="24" count="1" selected="0">
            <x v="9"/>
          </reference>
          <reference field="26" count="1" selected="0">
            <x v="8"/>
          </reference>
          <reference field="34" count="1" selected="0">
            <x v="15"/>
          </reference>
        </references>
      </pivotArea>
    </format>
    <format dxfId="8793">
      <pivotArea dataOnly="0" labelOnly="1" outline="0" fieldPosition="0">
        <references count="6">
          <reference field="4" count="1" selected="0">
            <x v="523"/>
          </reference>
          <reference field="10" count="1">
            <x v="9"/>
          </reference>
          <reference field="23" count="1" selected="0">
            <x v="37"/>
          </reference>
          <reference field="24" count="1" selected="0">
            <x v="19"/>
          </reference>
          <reference field="26" count="1" selected="0">
            <x v="8"/>
          </reference>
          <reference field="34" count="1" selected="0">
            <x v="5"/>
          </reference>
        </references>
      </pivotArea>
    </format>
    <format dxfId="8792">
      <pivotArea dataOnly="0" labelOnly="1" outline="0" fieldPosition="0">
        <references count="6">
          <reference field="4" count="1" selected="0">
            <x v="702"/>
          </reference>
          <reference field="10" count="1">
            <x v="10"/>
          </reference>
          <reference field="23" count="1" selected="0">
            <x v="138"/>
          </reference>
          <reference field="24" count="1" selected="0">
            <x v="19"/>
          </reference>
          <reference field="26" count="1" selected="0">
            <x v="8"/>
          </reference>
          <reference field="34" count="1" selected="0">
            <x v="14"/>
          </reference>
        </references>
      </pivotArea>
    </format>
    <format dxfId="8791">
      <pivotArea dataOnly="0" labelOnly="1" outline="0" fieldPosition="0">
        <references count="6">
          <reference field="4" count="1" selected="0">
            <x v="354"/>
          </reference>
          <reference field="10" count="1">
            <x v="6"/>
          </reference>
          <reference field="23" count="1" selected="0">
            <x v="1205"/>
          </reference>
          <reference field="24" count="1" selected="0">
            <x v="6"/>
          </reference>
          <reference field="26" count="1" selected="0">
            <x v="9"/>
          </reference>
          <reference field="34" count="1" selected="0">
            <x v="0"/>
          </reference>
        </references>
      </pivotArea>
    </format>
    <format dxfId="8790">
      <pivotArea dataOnly="0" labelOnly="1" outline="0" fieldPosition="0">
        <references count="6">
          <reference field="4" count="1" selected="0">
            <x v="705"/>
          </reference>
          <reference field="10" count="1">
            <x v="10"/>
          </reference>
          <reference field="23" count="1" selected="0">
            <x v="940"/>
          </reference>
          <reference field="24" count="1" selected="0">
            <x v="6"/>
          </reference>
          <reference field="26" count="1" selected="0">
            <x v="9"/>
          </reference>
          <reference field="34" count="1" selected="0">
            <x v="10"/>
          </reference>
        </references>
      </pivotArea>
    </format>
    <format dxfId="8789">
      <pivotArea dataOnly="0" labelOnly="1" outline="0" fieldPosition="0">
        <references count="6">
          <reference field="4" count="1" selected="0">
            <x v="297"/>
          </reference>
          <reference field="10" count="1">
            <x v="9"/>
          </reference>
          <reference field="23" count="1" selected="0">
            <x v="269"/>
          </reference>
          <reference field="24" count="1" selected="0">
            <x v="6"/>
          </reference>
          <reference field="26" count="1" selected="0">
            <x v="9"/>
          </reference>
          <reference field="34" count="1" selected="0">
            <x v="12"/>
          </reference>
        </references>
      </pivotArea>
    </format>
    <format dxfId="8788">
      <pivotArea dataOnly="0" labelOnly="1" outline="0" fieldPosition="0">
        <references count="6">
          <reference field="4" count="1" selected="0">
            <x v="638"/>
          </reference>
          <reference field="10" count="1">
            <x v="10"/>
          </reference>
          <reference field="23" count="1" selected="0">
            <x v="876"/>
          </reference>
          <reference field="24" count="1" selected="0">
            <x v="6"/>
          </reference>
          <reference field="26" count="1" selected="0">
            <x v="9"/>
          </reference>
          <reference field="34" count="1" selected="0">
            <x v="12"/>
          </reference>
        </references>
      </pivotArea>
    </format>
    <format dxfId="8787">
      <pivotArea dataOnly="0" labelOnly="1" outline="0" fieldPosition="0">
        <references count="6">
          <reference field="4" count="1" selected="0">
            <x v="492"/>
          </reference>
          <reference field="10" count="1">
            <x v="6"/>
          </reference>
          <reference field="23" count="1" selected="0">
            <x v="623"/>
          </reference>
          <reference field="24" count="1" selected="0">
            <x v="7"/>
          </reference>
          <reference field="26" count="1" selected="0">
            <x v="9"/>
          </reference>
          <reference field="34" count="1" selected="0">
            <x v="4"/>
          </reference>
        </references>
      </pivotArea>
    </format>
    <format dxfId="8786">
      <pivotArea dataOnly="0" labelOnly="1" outline="0" fieldPosition="0">
        <references count="6">
          <reference field="4" count="1" selected="0">
            <x v="311"/>
          </reference>
          <reference field="10" count="1">
            <x v="9"/>
          </reference>
          <reference field="23" count="1" selected="0">
            <x v="542"/>
          </reference>
          <reference field="24" count="1" selected="0">
            <x v="7"/>
          </reference>
          <reference field="26" count="1" selected="0">
            <x v="9"/>
          </reference>
          <reference field="34" count="1" selected="0">
            <x v="5"/>
          </reference>
        </references>
      </pivotArea>
    </format>
    <format dxfId="8785">
      <pivotArea dataOnly="0" labelOnly="1" outline="0" fieldPosition="0">
        <references count="6">
          <reference field="4" count="1" selected="0">
            <x v="604"/>
          </reference>
          <reference field="10" count="1">
            <x v="10"/>
          </reference>
          <reference field="23" count="1" selected="0">
            <x v="188"/>
          </reference>
          <reference field="24" count="1" selected="0">
            <x v="7"/>
          </reference>
          <reference field="26" count="1" selected="0">
            <x v="9"/>
          </reference>
          <reference field="34" count="1" selected="0">
            <x v="14"/>
          </reference>
        </references>
      </pivotArea>
    </format>
    <format dxfId="8784">
      <pivotArea dataOnly="0" labelOnly="1" outline="0" fieldPosition="0">
        <references count="6">
          <reference field="4" count="1" selected="0">
            <x v="95"/>
          </reference>
          <reference field="10" count="1">
            <x v="9"/>
          </reference>
          <reference field="23" count="1" selected="0">
            <x v="697"/>
          </reference>
          <reference field="24" count="1" selected="0">
            <x v="8"/>
          </reference>
          <reference field="26" count="1" selected="0">
            <x v="9"/>
          </reference>
          <reference field="34" count="1" selected="0">
            <x v="3"/>
          </reference>
        </references>
      </pivotArea>
    </format>
    <format dxfId="8783">
      <pivotArea dataOnly="0" labelOnly="1" outline="0" fieldPosition="0">
        <references count="6">
          <reference field="4" count="1" selected="0">
            <x v="685"/>
          </reference>
          <reference field="10" count="1">
            <x v="10"/>
          </reference>
          <reference field="23" count="1" selected="0">
            <x v="169"/>
          </reference>
          <reference field="24" count="1" selected="0">
            <x v="8"/>
          </reference>
          <reference field="26" count="1" selected="0">
            <x v="9"/>
          </reference>
          <reference field="34" count="1" selected="0">
            <x v="10"/>
          </reference>
        </references>
      </pivotArea>
    </format>
    <format dxfId="8782">
      <pivotArea dataOnly="0" labelOnly="1" outline="0" fieldPosition="0">
        <references count="6">
          <reference field="4" count="1" selected="0">
            <x v="442"/>
          </reference>
          <reference field="10" count="1">
            <x v="6"/>
          </reference>
          <reference field="23" count="1" selected="0">
            <x v="1224"/>
          </reference>
          <reference field="24" count="1" selected="0">
            <x v="8"/>
          </reference>
          <reference field="26" count="1" selected="0">
            <x v="9"/>
          </reference>
          <reference field="34" count="1" selected="0">
            <x v="10"/>
          </reference>
        </references>
      </pivotArea>
    </format>
    <format dxfId="8781">
      <pivotArea dataOnly="0" labelOnly="1" outline="0" fieldPosition="0">
        <references count="6">
          <reference field="4" count="1" selected="0">
            <x v="65"/>
          </reference>
          <reference field="10" count="1">
            <x v="2"/>
          </reference>
          <reference field="23" count="1" selected="0">
            <x v="184"/>
          </reference>
          <reference field="24" count="1" selected="0">
            <x v="8"/>
          </reference>
          <reference field="26" count="1" selected="0">
            <x v="9"/>
          </reference>
          <reference field="34" count="1" selected="0">
            <x v="12"/>
          </reference>
        </references>
      </pivotArea>
    </format>
    <format dxfId="8780">
      <pivotArea dataOnly="0" labelOnly="1" outline="0" fieldPosition="0">
        <references count="6">
          <reference field="4" count="1" selected="0">
            <x v="775"/>
          </reference>
          <reference field="10" count="1">
            <x v="10"/>
          </reference>
          <reference field="23" count="1" selected="0">
            <x v="855"/>
          </reference>
          <reference field="24" count="1" selected="0">
            <x v="8"/>
          </reference>
          <reference field="26" count="1" selected="0">
            <x v="9"/>
          </reference>
          <reference field="34" count="1" selected="0">
            <x v="14"/>
          </reference>
        </references>
      </pivotArea>
    </format>
    <format dxfId="8779">
      <pivotArea dataOnly="0" labelOnly="1" outline="0" fieldPosition="0">
        <references count="6">
          <reference field="4" count="1" selected="0">
            <x v="348"/>
          </reference>
          <reference field="10" count="1">
            <x v="6"/>
          </reference>
          <reference field="23" count="1" selected="0">
            <x v="564"/>
          </reference>
          <reference field="24" count="1" selected="0">
            <x v="10"/>
          </reference>
          <reference field="26" count="1" selected="0">
            <x v="10"/>
          </reference>
          <reference field="34" count="1" selected="0">
            <x v="10"/>
          </reference>
        </references>
      </pivotArea>
    </format>
    <format dxfId="8778">
      <pivotArea dataOnly="0" labelOnly="1" outline="0" fieldPosition="0">
        <references count="6">
          <reference field="4" count="1" selected="0">
            <x v="672"/>
          </reference>
          <reference field="10" count="1">
            <x v="7"/>
          </reference>
          <reference field="23" count="1" selected="0">
            <x v="77"/>
          </reference>
          <reference field="24" count="1" selected="0">
            <x v="10"/>
          </reference>
          <reference field="26" count="1" selected="0">
            <x v="10"/>
          </reference>
          <reference field="34" count="1" selected="0">
            <x v="15"/>
          </reference>
        </references>
      </pivotArea>
    </format>
    <format dxfId="8777">
      <pivotArea dataOnly="0" labelOnly="1" outline="0" fieldPosition="0">
        <references count="6">
          <reference field="4" count="1" selected="0">
            <x v="320"/>
          </reference>
          <reference field="10" count="1">
            <x v="6"/>
          </reference>
          <reference field="23" count="1" selected="0">
            <x v="980"/>
          </reference>
          <reference field="24" count="1" selected="0">
            <x v="10"/>
          </reference>
          <reference field="26" count="1" selected="0">
            <x v="10"/>
          </reference>
          <reference field="34" count="1" selected="0">
            <x v="15"/>
          </reference>
        </references>
      </pivotArea>
    </format>
    <format dxfId="8776">
      <pivotArea dataOnly="0" labelOnly="1" outline="0" fieldPosition="0">
        <references count="6">
          <reference field="4" count="1" selected="0">
            <x v="723"/>
          </reference>
          <reference field="10" count="1">
            <x v="7"/>
          </reference>
          <reference field="23" count="1" selected="0">
            <x v="792"/>
          </reference>
          <reference field="24" count="1" selected="0">
            <x v="21"/>
          </reference>
          <reference field="26" count="1" selected="0">
            <x v="10"/>
          </reference>
          <reference field="34" count="1" selected="0">
            <x v="15"/>
          </reference>
        </references>
      </pivotArea>
    </format>
    <format dxfId="8775">
      <pivotArea dataOnly="0" labelOnly="1" outline="0" fieldPosition="0">
        <references count="7">
          <reference field="4" count="1" selected="0">
            <x v="20"/>
          </reference>
          <reference field="10" count="1" selected="0">
            <x v="4"/>
          </reference>
          <reference field="23" count="1" selected="0">
            <x v="289"/>
          </reference>
          <reference field="24" count="1" selected="0">
            <x v="11"/>
          </reference>
          <reference field="26" count="1" selected="0">
            <x v="0"/>
          </reference>
          <reference field="29" count="1">
            <x v="193"/>
          </reference>
          <reference field="34" count="1" selected="0">
            <x v="0"/>
          </reference>
        </references>
      </pivotArea>
    </format>
    <format dxfId="8774">
      <pivotArea dataOnly="0" labelOnly="1" outline="0" fieldPosition="0">
        <references count="7">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x v="276"/>
          </reference>
          <reference field="34" count="1" selected="0">
            <x v="0"/>
          </reference>
        </references>
      </pivotArea>
    </format>
    <format dxfId="8773">
      <pivotArea dataOnly="0" labelOnly="1" outline="0" fieldPosition="0">
        <references count="7">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x v="320"/>
          </reference>
          <reference field="34" count="1" selected="0">
            <x v="0"/>
          </reference>
        </references>
      </pivotArea>
    </format>
    <format dxfId="8772">
      <pivotArea dataOnly="0" labelOnly="1" outline="0" fieldPosition="0">
        <references count="7">
          <reference field="4" count="1" selected="0">
            <x v="284"/>
          </reference>
          <reference field="10" count="1" selected="0">
            <x v="2"/>
          </reference>
          <reference field="23" count="1" selected="0">
            <x v="86"/>
          </reference>
          <reference field="24" count="1" selected="0">
            <x v="11"/>
          </reference>
          <reference field="26" count="1" selected="0">
            <x v="0"/>
          </reference>
          <reference field="29" count="1">
            <x v="234"/>
          </reference>
          <reference field="34" count="1" selected="0">
            <x v="3"/>
          </reference>
        </references>
      </pivotArea>
    </format>
    <format dxfId="8771">
      <pivotArea dataOnly="0" labelOnly="1" outline="0" fieldPosition="0">
        <references count="7">
          <reference field="4" count="1" selected="0">
            <x v="32"/>
          </reference>
          <reference field="10" count="1" selected="0">
            <x v="2"/>
          </reference>
          <reference field="23" count="1" selected="0">
            <x v="525"/>
          </reference>
          <reference field="24" count="1" selected="0">
            <x v="11"/>
          </reference>
          <reference field="26" count="1" selected="0">
            <x v="0"/>
          </reference>
          <reference field="29" count="1">
            <x v="221"/>
          </reference>
          <reference field="34" count="1" selected="0">
            <x v="6"/>
          </reference>
        </references>
      </pivotArea>
    </format>
    <format dxfId="8770">
      <pivotArea dataOnly="0" labelOnly="1" outline="0" fieldPosition="0">
        <references count="7">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x v="281"/>
          </reference>
          <reference field="34" count="1" selected="0">
            <x v="8"/>
          </reference>
        </references>
      </pivotArea>
    </format>
    <format dxfId="8769">
      <pivotArea dataOnly="0" labelOnly="1" outline="0" fieldPosition="0">
        <references count="7">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x v="322"/>
          </reference>
          <reference field="34" count="1" selected="0">
            <x v="8"/>
          </reference>
        </references>
      </pivotArea>
    </format>
    <format dxfId="8768">
      <pivotArea dataOnly="0" labelOnly="1" outline="0" fieldPosition="0">
        <references count="7">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x v="188"/>
          </reference>
          <reference field="34" count="1" selected="0">
            <x v="9"/>
          </reference>
        </references>
      </pivotArea>
    </format>
    <format dxfId="8767">
      <pivotArea dataOnly="0" labelOnly="1" outline="0" fieldPosition="0">
        <references count="7">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x v="190"/>
          </reference>
          <reference field="34" count="1" selected="0">
            <x v="9"/>
          </reference>
        </references>
      </pivotArea>
    </format>
    <format dxfId="8766">
      <pivotArea dataOnly="0" labelOnly="1" outline="0" fieldPosition="0">
        <references count="7">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x v="187"/>
          </reference>
          <reference field="34" count="1" selected="0">
            <x v="10"/>
          </reference>
        </references>
      </pivotArea>
    </format>
    <format dxfId="8765">
      <pivotArea dataOnly="0" labelOnly="1" outline="0" fieldPosition="0">
        <references count="7">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x v="281"/>
          </reference>
          <reference field="34" count="1" selected="0">
            <x v="10"/>
          </reference>
        </references>
      </pivotArea>
    </format>
    <format dxfId="8764">
      <pivotArea dataOnly="0" labelOnly="1" outline="0" fieldPosition="0">
        <references count="7">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x v="188"/>
          </reference>
          <reference field="34" count="1" selected="0">
            <x v="12"/>
          </reference>
        </references>
      </pivotArea>
    </format>
    <format dxfId="8763">
      <pivotArea dataOnly="0" labelOnly="1" outline="0" fieldPosition="0">
        <references count="7">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x v="322"/>
          </reference>
          <reference field="34" count="1" selected="0">
            <x v="12"/>
          </reference>
        </references>
      </pivotArea>
    </format>
    <format dxfId="8762">
      <pivotArea dataOnly="0" labelOnly="1" outline="0" fieldPosition="0">
        <references count="7">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x v="320"/>
          </reference>
          <reference field="34" count="1" selected="0">
            <x v="12"/>
          </reference>
        </references>
      </pivotArea>
    </format>
    <format dxfId="8761">
      <pivotArea dataOnly="0" labelOnly="1" outline="0" fieldPosition="0">
        <references count="7">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x v="226"/>
          </reference>
          <reference field="34" count="1" selected="0">
            <x v="15"/>
          </reference>
        </references>
      </pivotArea>
    </format>
    <format dxfId="8760">
      <pivotArea dataOnly="0" labelOnly="1" outline="0" fieldPosition="0">
        <references count="7">
          <reference field="4" count="1" selected="0">
            <x v="84"/>
          </reference>
          <reference field="10" count="1" selected="0">
            <x v="6"/>
          </reference>
          <reference field="23" count="1" selected="0">
            <x v="847"/>
          </reference>
          <reference field="24" count="1" selected="0">
            <x v="11"/>
          </reference>
          <reference field="26" count="1" selected="0">
            <x v="0"/>
          </reference>
          <reference field="29" count="1">
            <x v="215"/>
          </reference>
          <reference field="34" count="1" selected="0">
            <x v="15"/>
          </reference>
        </references>
      </pivotArea>
    </format>
    <format dxfId="8759">
      <pivotArea dataOnly="0" labelOnly="1" outline="0" fieldPosition="0">
        <references count="7">
          <reference field="4" count="1" selected="0">
            <x v="54"/>
          </reference>
          <reference field="10" count="1" selected="0">
            <x v="4"/>
          </reference>
          <reference field="23" count="1" selected="0">
            <x v="19"/>
          </reference>
          <reference field="24" count="1" selected="0">
            <x v="12"/>
          </reference>
          <reference field="26" count="1" selected="0">
            <x v="0"/>
          </reference>
          <reference field="29" count="1">
            <x v="219"/>
          </reference>
          <reference field="34" count="1" selected="0">
            <x v="0"/>
          </reference>
        </references>
      </pivotArea>
    </format>
    <format dxfId="8758">
      <pivotArea dataOnly="0" labelOnly="1" outline="0" fieldPosition="0">
        <references count="7">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x v="265"/>
          </reference>
          <reference field="34" count="1" selected="0">
            <x v="0"/>
          </reference>
        </references>
      </pivotArea>
    </format>
    <format dxfId="8757">
      <pivotArea dataOnly="0" labelOnly="1" outline="0" fieldPosition="0">
        <references count="7">
          <reference field="4" count="1" selected="0">
            <x v="51"/>
          </reference>
          <reference field="10" count="1" selected="0">
            <x v="4"/>
          </reference>
          <reference field="23" count="1" selected="0">
            <x v="622"/>
          </reference>
          <reference field="24" count="1" selected="0">
            <x v="12"/>
          </reference>
          <reference field="26" count="1" selected="0">
            <x v="0"/>
          </reference>
          <reference field="29" count="1">
            <x v="222"/>
          </reference>
          <reference field="34" count="1" selected="0">
            <x v="0"/>
          </reference>
        </references>
      </pivotArea>
    </format>
    <format dxfId="8756">
      <pivotArea dataOnly="0" labelOnly="1" outline="0" fieldPosition="0">
        <references count="7">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x v="265"/>
          </reference>
          <reference field="34" count="1" selected="0">
            <x v="0"/>
          </reference>
        </references>
      </pivotArea>
    </format>
    <format dxfId="8755">
      <pivotArea dataOnly="0" labelOnly="1" outline="0" fieldPosition="0">
        <references count="7">
          <reference field="4" count="1" selected="0">
            <x v="25"/>
          </reference>
          <reference field="10" count="1" selected="0">
            <x v="6"/>
          </reference>
          <reference field="23" count="1" selected="0">
            <x v="422"/>
          </reference>
          <reference field="24" count="1" selected="0">
            <x v="12"/>
          </reference>
          <reference field="26" count="1" selected="0">
            <x v="0"/>
          </reference>
          <reference field="29" count="1">
            <x v="234"/>
          </reference>
          <reference field="34" count="1" selected="0">
            <x v="3"/>
          </reference>
        </references>
      </pivotArea>
    </format>
    <format dxfId="8754">
      <pivotArea dataOnly="0" labelOnly="1" outline="0" fieldPosition="0">
        <references count="7">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x v="258"/>
          </reference>
          <reference field="34" count="1" selected="0">
            <x v="5"/>
          </reference>
        </references>
      </pivotArea>
    </format>
    <format dxfId="8753">
      <pivotArea dataOnly="0" labelOnly="1" outline="0" fieldPosition="0">
        <references count="7">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x v="265"/>
          </reference>
          <reference field="34" count="1" selected="0">
            <x v="9"/>
          </reference>
        </references>
      </pivotArea>
    </format>
    <format dxfId="8752">
      <pivotArea dataOnly="0" labelOnly="1" outline="0" fieldPosition="0">
        <references count="7">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x v="322"/>
          </reference>
          <reference field="34" count="1" selected="0">
            <x v="0"/>
          </reference>
        </references>
      </pivotArea>
    </format>
    <format dxfId="8751">
      <pivotArea dataOnly="0" labelOnly="1" outline="0" fieldPosition="0">
        <references count="7">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x v="312"/>
          </reference>
          <reference field="34" count="1" selected="0">
            <x v="0"/>
          </reference>
        </references>
      </pivotArea>
    </format>
    <format dxfId="8750">
      <pivotArea dataOnly="0" labelOnly="1" outline="0" fieldPosition="0">
        <references count="7">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x v="320"/>
          </reference>
          <reference field="34" count="1" selected="0">
            <x v="0"/>
          </reference>
        </references>
      </pivotArea>
    </format>
    <format dxfId="8749">
      <pivotArea dataOnly="0" labelOnly="1" outline="0" fieldPosition="0">
        <references count="7">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x v="187"/>
          </reference>
          <reference field="34" count="1" selected="0">
            <x v="3"/>
          </reference>
        </references>
      </pivotArea>
    </format>
    <format dxfId="8748">
      <pivotArea dataOnly="0" labelOnly="1" outline="0" fieldPosition="0">
        <references count="7">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x v="234"/>
          </reference>
          <reference field="34" count="1" selected="0">
            <x v="3"/>
          </reference>
        </references>
      </pivotArea>
    </format>
    <format dxfId="8747">
      <pivotArea dataOnly="0" labelOnly="1" outline="0" fieldPosition="0">
        <references count="7">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x v="296"/>
          </reference>
          <reference field="34" count="1" selected="0">
            <x v="4"/>
          </reference>
        </references>
      </pivotArea>
    </format>
    <format dxfId="8746">
      <pivotArea dataOnly="0" labelOnly="1" outline="0" fieldPosition="0">
        <references count="7">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x v="273"/>
          </reference>
          <reference field="34" count="1" selected="0">
            <x v="7"/>
          </reference>
        </references>
      </pivotArea>
    </format>
    <format dxfId="8745">
      <pivotArea dataOnly="0" labelOnly="1" outline="0" fieldPosition="0">
        <references count="7">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x v="234"/>
          </reference>
          <reference field="34" count="1" selected="0">
            <x v="10"/>
          </reference>
        </references>
      </pivotArea>
    </format>
    <format dxfId="8744">
      <pivotArea dataOnly="0" labelOnly="1" outline="0" fieldPosition="0">
        <references count="7">
          <reference field="4" count="1" selected="0">
            <x v="765"/>
          </reference>
          <reference field="10" count="1" selected="0">
            <x v="7"/>
          </reference>
          <reference field="23" count="1" selected="0">
            <x v="38"/>
          </reference>
          <reference field="24" count="1" selected="0">
            <x v="13"/>
          </reference>
          <reference field="26" count="1" selected="0">
            <x v="0"/>
          </reference>
          <reference field="29" count="1">
            <x v="277"/>
          </reference>
          <reference field="34" count="1" selected="0">
            <x v="15"/>
          </reference>
        </references>
      </pivotArea>
    </format>
    <format dxfId="8743">
      <pivotArea dataOnly="0" labelOnly="1" outline="0" fieldPosition="0">
        <references count="7">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x v="167"/>
          </reference>
          <reference field="34" count="1" selected="0">
            <x v="15"/>
          </reference>
        </references>
      </pivotArea>
    </format>
    <format dxfId="8742">
      <pivotArea dataOnly="0" labelOnly="1" outline="0" fieldPosition="0">
        <references count="7">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x v="278"/>
          </reference>
          <reference field="34" count="1" selected="0">
            <x v="15"/>
          </reference>
        </references>
      </pivotArea>
    </format>
    <format dxfId="8741">
      <pivotArea dataOnly="0" labelOnly="1" outline="0" fieldPosition="0">
        <references count="7">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x v="261"/>
          </reference>
          <reference field="34" count="1" selected="0">
            <x v="15"/>
          </reference>
        </references>
      </pivotArea>
    </format>
    <format dxfId="8740">
      <pivotArea dataOnly="0" labelOnly="1" outline="0" fieldPosition="0">
        <references count="7">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x v="194"/>
          </reference>
          <reference field="34" count="1" selected="0">
            <x v="0"/>
          </reference>
        </references>
      </pivotArea>
    </format>
    <format dxfId="8739">
      <pivotArea dataOnly="0" labelOnly="1" outline="0" fieldPosition="0">
        <references count="7">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x v="222"/>
          </reference>
          <reference field="34" count="1" selected="0">
            <x v="0"/>
          </reference>
        </references>
      </pivotArea>
    </format>
    <format dxfId="8738">
      <pivotArea dataOnly="0" labelOnly="1" outline="0" fieldPosition="0">
        <references count="7">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x v="287"/>
          </reference>
          <reference field="34" count="1" selected="0">
            <x v="0"/>
          </reference>
        </references>
      </pivotArea>
    </format>
    <format dxfId="8737">
      <pivotArea dataOnly="0" labelOnly="1" outline="0" fieldPosition="0">
        <references count="7">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x v="288"/>
          </reference>
          <reference field="34" count="1" selected="0">
            <x v="0"/>
          </reference>
        </references>
      </pivotArea>
    </format>
    <format dxfId="8736">
      <pivotArea dataOnly="0" labelOnly="1" outline="0" fieldPosition="0">
        <references count="7">
          <reference field="4" count="1" selected="0">
            <x v="67"/>
          </reference>
          <reference field="10" count="1" selected="0">
            <x v="2"/>
          </reference>
          <reference field="23" count="1" selected="0">
            <x v="92"/>
          </reference>
          <reference field="24" count="1" selected="0">
            <x v="14"/>
          </reference>
          <reference field="26" count="1" selected="0">
            <x v="0"/>
          </reference>
          <reference field="29" count="1">
            <x v="187"/>
          </reference>
          <reference field="34" count="1" selected="0">
            <x v="4"/>
          </reference>
        </references>
      </pivotArea>
    </format>
    <format dxfId="8735">
      <pivotArea dataOnly="0" labelOnly="1" outline="0" fieldPosition="0">
        <references count="7">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x v="180"/>
          </reference>
          <reference field="34" count="1" selected="0">
            <x v="8"/>
          </reference>
        </references>
      </pivotArea>
    </format>
    <format dxfId="8734">
      <pivotArea dataOnly="0" labelOnly="1" outline="0" fieldPosition="0">
        <references count="7">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x v="187"/>
          </reference>
          <reference field="34" count="1" selected="0">
            <x v="8"/>
          </reference>
        </references>
      </pivotArea>
    </format>
    <format dxfId="8733">
      <pivotArea dataOnly="0" labelOnly="1" outline="0" fieldPosition="0">
        <references count="7">
          <reference field="4" count="1" selected="0">
            <x v="575"/>
          </reference>
          <reference field="10" count="1" selected="0">
            <x v="6"/>
          </reference>
          <reference field="23" count="1" selected="0">
            <x v="36"/>
          </reference>
          <reference field="24" count="1" selected="0">
            <x v="14"/>
          </reference>
          <reference field="26" count="1" selected="0">
            <x v="0"/>
          </reference>
          <reference field="29" count="1">
            <x v="304"/>
          </reference>
          <reference field="34" count="1" selected="0">
            <x v="10"/>
          </reference>
        </references>
      </pivotArea>
    </format>
    <format dxfId="8732">
      <pivotArea dataOnly="0" labelOnly="1" outline="0" fieldPosition="0">
        <references count="7">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x v="314"/>
          </reference>
          <reference field="34" count="1" selected="0">
            <x v="12"/>
          </reference>
        </references>
      </pivotArea>
    </format>
    <format dxfId="8731">
      <pivotArea dataOnly="0" labelOnly="1" outline="0" fieldPosition="0">
        <references count="7">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x v="217"/>
          </reference>
          <reference field="34" count="1" selected="0">
            <x v="15"/>
          </reference>
        </references>
      </pivotArea>
    </format>
    <format dxfId="8730">
      <pivotArea dataOnly="0" labelOnly="1" outline="0" fieldPosition="0">
        <references count="7">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x v="190"/>
          </reference>
          <reference field="34" count="1" selected="0">
            <x v="0"/>
          </reference>
        </references>
      </pivotArea>
    </format>
    <format dxfId="8729">
      <pivotArea dataOnly="0" labelOnly="1" outline="0" fieldPosition="0">
        <references count="7">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x v="220"/>
          </reference>
          <reference field="34" count="1" selected="0">
            <x v="0"/>
          </reference>
        </references>
      </pivotArea>
    </format>
    <format dxfId="8728">
      <pivotArea dataOnly="0" labelOnly="1" outline="0" fieldPosition="0">
        <references count="7">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x v="222"/>
          </reference>
          <reference field="34" count="1" selected="0">
            <x v="0"/>
          </reference>
        </references>
      </pivotArea>
    </format>
    <format dxfId="8727">
      <pivotArea dataOnly="0" labelOnly="1" outline="0" fieldPosition="0">
        <references count="7">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x v="310"/>
          </reference>
          <reference field="34" count="1" selected="0">
            <x v="0"/>
          </reference>
        </references>
      </pivotArea>
    </format>
    <format dxfId="8726">
      <pivotArea dataOnly="0" labelOnly="1" outline="0" fieldPosition="0">
        <references count="7">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x v="321"/>
          </reference>
          <reference field="34" count="1" selected="0">
            <x v="0"/>
          </reference>
        </references>
      </pivotArea>
    </format>
    <format dxfId="8725">
      <pivotArea dataOnly="0" labelOnly="1" outline="0" fieldPosition="0">
        <references count="7">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x v="313"/>
          </reference>
          <reference field="34" count="1" selected="0">
            <x v="0"/>
          </reference>
        </references>
      </pivotArea>
    </format>
    <format dxfId="8724">
      <pivotArea dataOnly="0" labelOnly="1" outline="0" fieldPosition="0">
        <references count="7">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x v="314"/>
          </reference>
          <reference field="34" count="1" selected="0">
            <x v="0"/>
          </reference>
        </references>
      </pivotArea>
    </format>
    <format dxfId="8723">
      <pivotArea dataOnly="0" labelOnly="1" outline="0" fieldPosition="0">
        <references count="7">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x v="187"/>
          </reference>
          <reference field="34" count="1" selected="0">
            <x v="0"/>
          </reference>
        </references>
      </pivotArea>
    </format>
    <format dxfId="8722">
      <pivotArea dataOnly="0" labelOnly="1" outline="0" fieldPosition="0">
        <references count="7">
          <reference field="4" count="1" selected="0">
            <x v="3"/>
          </reference>
          <reference field="10" count="1" selected="0">
            <x v="3"/>
          </reference>
          <reference field="23" count="1" selected="0">
            <x v="1314"/>
          </reference>
          <reference field="24" count="1" selected="0">
            <x v="15"/>
          </reference>
          <reference field="26" count="1" selected="0">
            <x v="0"/>
          </reference>
          <reference field="29" count="1">
            <x v="320"/>
          </reference>
          <reference field="34" count="1" selected="0">
            <x v="0"/>
          </reference>
        </references>
      </pivotArea>
    </format>
    <format dxfId="8721">
      <pivotArea dataOnly="0" labelOnly="1" outline="0" fieldPosition="0">
        <references count="7">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x v="187"/>
          </reference>
          <reference field="34" count="1" selected="0">
            <x v="4"/>
          </reference>
        </references>
      </pivotArea>
    </format>
    <format dxfId="8720">
      <pivotArea dataOnly="0" labelOnly="1" outline="0" fieldPosition="0">
        <references count="7">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x v="320"/>
          </reference>
          <reference field="34" count="1" selected="0">
            <x v="5"/>
          </reference>
        </references>
      </pivotArea>
    </format>
    <format dxfId="8719">
      <pivotArea dataOnly="0" labelOnly="1" outline="0" fieldPosition="0">
        <references count="7">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x v="236"/>
          </reference>
          <reference field="34" count="1" selected="0">
            <x v="5"/>
          </reference>
        </references>
      </pivotArea>
    </format>
    <format dxfId="8718">
      <pivotArea dataOnly="0" labelOnly="1" outline="0" fieldPosition="0">
        <references count="7">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x v="187"/>
          </reference>
          <reference field="34" count="1" selected="0">
            <x v="7"/>
          </reference>
        </references>
      </pivotArea>
    </format>
    <format dxfId="8717">
      <pivotArea dataOnly="0" labelOnly="1" outline="0" fieldPosition="0">
        <references count="7">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x v="192"/>
          </reference>
          <reference field="34" count="1" selected="0">
            <x v="14"/>
          </reference>
        </references>
      </pivotArea>
    </format>
    <format dxfId="8716">
      <pivotArea dataOnly="0" labelOnly="1" outline="0" fieldPosition="0">
        <references count="7">
          <reference field="4" count="1" selected="0">
            <x v="183"/>
          </reference>
          <reference field="10" count="1" selected="0">
            <x v="9"/>
          </reference>
          <reference field="23" count="1" selected="0">
            <x v="25"/>
          </reference>
          <reference field="24" count="1" selected="0">
            <x v="16"/>
          </reference>
          <reference field="26" count="1" selected="0">
            <x v="0"/>
          </reference>
          <reference field="29" count="1">
            <x v="283"/>
          </reference>
          <reference field="34" count="1" selected="0">
            <x v="0"/>
          </reference>
        </references>
      </pivotArea>
    </format>
    <format dxfId="8715">
      <pivotArea dataOnly="0" labelOnly="1" outline="0" fieldPosition="0">
        <references count="7">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x v="179"/>
          </reference>
          <reference field="34" count="1" selected="0">
            <x v="0"/>
          </reference>
        </references>
      </pivotArea>
    </format>
    <format dxfId="8714">
      <pivotArea dataOnly="0" labelOnly="1" outline="0" fieldPosition="0">
        <references count="7">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x v="155"/>
          </reference>
          <reference field="34" count="1" selected="0">
            <x v="0"/>
          </reference>
        </references>
      </pivotArea>
    </format>
    <format dxfId="8713">
      <pivotArea dataOnly="0" labelOnly="1" outline="0" fieldPosition="0">
        <references count="7">
          <reference field="4" count="1" selected="0">
            <x v="23"/>
          </reference>
          <reference field="10" count="1" selected="0">
            <x v="4"/>
          </reference>
          <reference field="23" count="1" selected="0">
            <x v="502"/>
          </reference>
          <reference field="24" count="1" selected="0">
            <x v="16"/>
          </reference>
          <reference field="26" count="1" selected="0">
            <x v="0"/>
          </reference>
          <reference field="29" count="1">
            <x v="215"/>
          </reference>
          <reference field="34" count="1" selected="0">
            <x v="0"/>
          </reference>
        </references>
      </pivotArea>
    </format>
    <format dxfId="8712">
      <pivotArea dataOnly="0" labelOnly="1" outline="0" fieldPosition="0">
        <references count="7">
          <reference field="4" count="1" selected="0">
            <x v="46"/>
          </reference>
          <reference field="10" count="1" selected="0">
            <x v="4"/>
          </reference>
          <reference field="23" count="1" selected="0">
            <x v="603"/>
          </reference>
          <reference field="24" count="1" selected="0">
            <x v="16"/>
          </reference>
          <reference field="26" count="1" selected="0">
            <x v="0"/>
          </reference>
          <reference field="29" count="1">
            <x v="225"/>
          </reference>
          <reference field="34" count="1" selected="0">
            <x v="0"/>
          </reference>
        </references>
      </pivotArea>
    </format>
    <format dxfId="8711">
      <pivotArea dataOnly="0" labelOnly="1" outline="0" fieldPosition="0">
        <references count="7">
          <reference field="4" count="1" selected="0">
            <x v="79"/>
          </reference>
          <reference field="10" count="1" selected="0">
            <x v="2"/>
          </reference>
          <reference field="23" count="1" selected="0">
            <x v="773"/>
          </reference>
          <reference field="24" count="1" selected="0">
            <x v="16"/>
          </reference>
          <reference field="26" count="1" selected="0">
            <x v="0"/>
          </reference>
          <reference field="29" count="1">
            <x v="198"/>
          </reference>
          <reference field="34" count="1" selected="0">
            <x v="0"/>
          </reference>
        </references>
      </pivotArea>
    </format>
    <format dxfId="8710">
      <pivotArea dataOnly="0" labelOnly="1" outline="0" fieldPosition="0">
        <references count="7">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x v="283"/>
          </reference>
          <reference field="34" count="1" selected="0">
            <x v="0"/>
          </reference>
        </references>
      </pivotArea>
    </format>
    <format dxfId="8709">
      <pivotArea dataOnly="0" labelOnly="1" outline="0" fieldPosition="0">
        <references count="7">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x v="180"/>
          </reference>
          <reference field="34" count="1" selected="0">
            <x v="0"/>
          </reference>
        </references>
      </pivotArea>
    </format>
    <format dxfId="8708">
      <pivotArea dataOnly="0" labelOnly="1" outline="0" fieldPosition="0">
        <references count="7">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x v="315"/>
          </reference>
          <reference field="34" count="1" selected="0">
            <x v="0"/>
          </reference>
        </references>
      </pivotArea>
    </format>
    <format dxfId="8707">
      <pivotArea dataOnly="0" labelOnly="1" outline="0" fieldPosition="0">
        <references count="7">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x v="198"/>
          </reference>
          <reference field="34" count="1" selected="0">
            <x v="0"/>
          </reference>
        </references>
      </pivotArea>
    </format>
    <format dxfId="8706">
      <pivotArea dataOnly="0" labelOnly="1" outline="0" fieldPosition="0">
        <references count="7">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x v="216"/>
          </reference>
          <reference field="34" count="1" selected="0">
            <x v="0"/>
          </reference>
        </references>
      </pivotArea>
    </format>
    <format dxfId="8705">
      <pivotArea dataOnly="0" labelOnly="1" outline="0" fieldPosition="0">
        <references count="7">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x v="215"/>
          </reference>
          <reference field="34" count="1" selected="0">
            <x v="0"/>
          </reference>
        </references>
      </pivotArea>
    </format>
    <format dxfId="8704">
      <pivotArea dataOnly="0" labelOnly="1" outline="0" fieldPosition="0">
        <references count="7">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x v="199"/>
          </reference>
          <reference field="34" count="1" selected="0">
            <x v="0"/>
          </reference>
        </references>
      </pivotArea>
    </format>
    <format dxfId="8703">
      <pivotArea dataOnly="0" labelOnly="1" outline="0" fieldPosition="0">
        <references count="7">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x v="294"/>
          </reference>
          <reference field="34" count="1" selected="0">
            <x v="0"/>
          </reference>
        </references>
      </pivotArea>
    </format>
    <format dxfId="8702">
      <pivotArea dataOnly="0" labelOnly="1" outline="0" fieldPosition="0">
        <references count="7">
          <reference field="4" count="1" selected="0">
            <x v="94"/>
          </reference>
          <reference field="10" count="1" selected="0">
            <x v="2"/>
          </reference>
          <reference field="23" count="1" selected="0">
            <x v="6"/>
          </reference>
          <reference field="24" count="1" selected="0">
            <x v="16"/>
          </reference>
          <reference field="26" count="1" selected="0">
            <x v="0"/>
          </reference>
          <reference field="29" count="1">
            <x v="198"/>
          </reference>
          <reference field="34" count="1" selected="0">
            <x v="1"/>
          </reference>
        </references>
      </pivotArea>
    </format>
    <format dxfId="8701">
      <pivotArea dataOnly="0" labelOnly="1" outline="0" fieldPosition="0">
        <references count="7">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x v="179"/>
          </reference>
          <reference field="34" count="1" selected="0">
            <x v="5"/>
          </reference>
        </references>
      </pivotArea>
    </format>
    <format dxfId="8700">
      <pivotArea dataOnly="0" labelOnly="1" outline="0" fieldPosition="0">
        <references count="7">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x v="303"/>
          </reference>
          <reference field="34" count="1" selected="0">
            <x v="5"/>
          </reference>
        </references>
      </pivotArea>
    </format>
    <format dxfId="8699">
      <pivotArea dataOnly="0" labelOnly="1" outline="0" fieldPosition="0">
        <references count="7">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x v="187"/>
          </reference>
          <reference field="34" count="1" selected="0">
            <x v="7"/>
          </reference>
        </references>
      </pivotArea>
    </format>
    <format dxfId="8698">
      <pivotArea dataOnly="0" labelOnly="1" outline="0" fieldPosition="0">
        <references count="7">
          <reference field="4" count="1" selected="0">
            <x v="98"/>
          </reference>
          <reference field="10" count="1" selected="0">
            <x v="9"/>
          </reference>
          <reference field="23" count="1" selected="0">
            <x v="618"/>
          </reference>
          <reference field="24" count="1" selected="0">
            <x v="16"/>
          </reference>
          <reference field="26" count="1" selected="0">
            <x v="0"/>
          </reference>
          <reference field="29" count="1">
            <x v="217"/>
          </reference>
          <reference field="34" count="1" selected="0">
            <x v="7"/>
          </reference>
        </references>
      </pivotArea>
    </format>
    <format dxfId="8697">
      <pivotArea dataOnly="0" labelOnly="1" outline="0" fieldPosition="0">
        <references count="7">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x v="234"/>
          </reference>
          <reference field="34" count="1" selected="0">
            <x v="7"/>
          </reference>
        </references>
      </pivotArea>
    </format>
    <format dxfId="8696">
      <pivotArea dataOnly="0" labelOnly="1" outline="0" fieldPosition="0">
        <references count="7">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x v="156"/>
          </reference>
          <reference field="34" count="1" selected="0">
            <x v="11"/>
          </reference>
        </references>
      </pivotArea>
    </format>
    <format dxfId="8695">
      <pivotArea dataOnly="0" labelOnly="1" outline="0" fieldPosition="0">
        <references count="7">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x v="234"/>
          </reference>
          <reference field="34" count="1" selected="0">
            <x v="12"/>
          </reference>
        </references>
      </pivotArea>
    </format>
    <format dxfId="8694">
      <pivotArea dataOnly="0" labelOnly="1" outline="0" fieldPosition="0">
        <references count="7">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x v="287"/>
          </reference>
          <reference field="34" count="1" selected="0">
            <x v="0"/>
          </reference>
        </references>
      </pivotArea>
    </format>
    <format dxfId="8693">
      <pivotArea dataOnly="0" labelOnly="1" outline="0" fieldPosition="0">
        <references count="7">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x v="297"/>
          </reference>
          <reference field="34" count="1" selected="0">
            <x v="0"/>
          </reference>
        </references>
      </pivotArea>
    </format>
    <format dxfId="8692">
      <pivotArea dataOnly="0" labelOnly="1" outline="0" fieldPosition="0">
        <references count="7">
          <reference field="4" count="1" selected="0">
            <x v="4"/>
          </reference>
          <reference field="10" count="1" selected="0">
            <x v="3"/>
          </reference>
          <reference field="23" count="1" selected="0">
            <x v="1313"/>
          </reference>
          <reference field="24" count="1" selected="0">
            <x v="17"/>
          </reference>
          <reference field="26" count="1" selected="0">
            <x v="0"/>
          </reference>
          <reference field="29" count="1">
            <x v="302"/>
          </reference>
          <reference field="34" count="1" selected="0">
            <x v="0"/>
          </reference>
        </references>
      </pivotArea>
    </format>
    <format dxfId="8691">
      <pivotArea dataOnly="0" labelOnly="1" outline="0" fieldPosition="0">
        <references count="7">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x v="299"/>
          </reference>
          <reference field="34" count="1" selected="0">
            <x v="5"/>
          </reference>
        </references>
      </pivotArea>
    </format>
    <format dxfId="8690">
      <pivotArea dataOnly="0" labelOnly="1" outline="0" fieldPosition="0">
        <references count="7">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x v="296"/>
          </reference>
          <reference field="34" count="1" selected="0">
            <x v="1"/>
          </reference>
        </references>
      </pivotArea>
    </format>
    <format dxfId="8689">
      <pivotArea dataOnly="0" labelOnly="1" outline="0" fieldPosition="0">
        <references count="7">
          <reference field="4" count="1" selected="0">
            <x v="534"/>
          </reference>
          <reference field="10" count="1" selected="0">
            <x v="10"/>
          </reference>
          <reference field="23" count="1" selected="0">
            <x v="49"/>
          </reference>
          <reference field="24" count="1" selected="0">
            <x v="1"/>
          </reference>
          <reference field="26" count="1" selected="0">
            <x v="1"/>
          </reference>
          <reference field="29" count="1">
            <x v="269"/>
          </reference>
          <reference field="34" count="1" selected="0">
            <x v="5"/>
          </reference>
        </references>
      </pivotArea>
    </format>
    <format dxfId="8688">
      <pivotArea dataOnly="0" labelOnly="1" outline="0" fieldPosition="0">
        <references count="7">
          <reference field="4" count="1" selected="0">
            <x v="462"/>
          </reference>
          <reference field="10" count="1" selected="0">
            <x v="9"/>
          </reference>
          <reference field="23" count="1" selected="0">
            <x v="987"/>
          </reference>
          <reference field="24" count="1" selected="0">
            <x v="1"/>
          </reference>
          <reference field="26" count="1" selected="0">
            <x v="1"/>
          </reference>
          <reference field="29" count="1">
            <x v="265"/>
          </reference>
          <reference field="34" count="1" selected="0">
            <x v="12"/>
          </reference>
        </references>
      </pivotArea>
    </format>
    <format dxfId="8687">
      <pivotArea dataOnly="0" labelOnly="1" outline="0" fieldPosition="0">
        <references count="7">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x v="258"/>
          </reference>
          <reference field="34" count="1" selected="0">
            <x v="15"/>
          </reference>
        </references>
      </pivotArea>
    </format>
    <format dxfId="8686">
      <pivotArea dataOnly="0" labelOnly="1" outline="0" fieldPosition="0">
        <references count="7">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x v="191"/>
          </reference>
          <reference field="34" count="1" selected="0">
            <x v="0"/>
          </reference>
        </references>
      </pivotArea>
    </format>
    <format dxfId="8685">
      <pivotArea dataOnly="0" labelOnly="1" outline="0" fieldPosition="0">
        <references count="7">
          <reference field="4" count="1" selected="0">
            <x v="33"/>
          </reference>
          <reference field="10" count="1" selected="0">
            <x v="4"/>
          </reference>
          <reference field="23" count="1" selected="0">
            <x v="1292"/>
          </reference>
          <reference field="24" count="1" selected="0">
            <x v="2"/>
          </reference>
          <reference field="26" count="1" selected="0">
            <x v="1"/>
          </reference>
          <reference field="29" count="1">
            <x v="274"/>
          </reference>
          <reference field="34" count="1" selected="0">
            <x v="0"/>
          </reference>
        </references>
      </pivotArea>
    </format>
    <format dxfId="8684">
      <pivotArea dataOnly="0" labelOnly="1" outline="0" fieldPosition="0">
        <references count="7">
          <reference field="4" count="1" selected="0">
            <x v="477"/>
          </reference>
          <reference field="10" count="1" selected="0">
            <x v="6"/>
          </reference>
          <reference field="23" count="1" selected="0">
            <x v="732"/>
          </reference>
          <reference field="24" count="1" selected="0">
            <x v="2"/>
          </reference>
          <reference field="26" count="1" selected="0">
            <x v="1"/>
          </reference>
          <reference field="29" count="1">
            <x v="272"/>
          </reference>
          <reference field="34" count="1" selected="0">
            <x v="1"/>
          </reference>
        </references>
      </pivotArea>
    </format>
    <format dxfId="8683">
      <pivotArea dataOnly="0" labelOnly="1" outline="0" fieldPosition="0">
        <references count="7">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x v="206"/>
          </reference>
          <reference field="34" count="1" selected="0">
            <x v="1"/>
          </reference>
        </references>
      </pivotArea>
    </format>
    <format dxfId="8682">
      <pivotArea dataOnly="0" labelOnly="1" outline="0" fieldPosition="0">
        <references count="7">
          <reference field="4" count="1" selected="0">
            <x v="70"/>
          </reference>
          <reference field="10" count="1" selected="0">
            <x v="4"/>
          </reference>
          <reference field="23" count="1" selected="0">
            <x v="1259"/>
          </reference>
          <reference field="24" count="1" selected="0">
            <x v="2"/>
          </reference>
          <reference field="26" count="1" selected="0">
            <x v="1"/>
          </reference>
          <reference field="29" count="1">
            <x v="274"/>
          </reference>
          <reference field="34" count="1" selected="0">
            <x v="1"/>
          </reference>
        </references>
      </pivotArea>
    </format>
    <format dxfId="8681">
      <pivotArea dataOnly="0" labelOnly="1" outline="0" fieldPosition="0">
        <references count="7">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x v="305"/>
          </reference>
          <reference field="34" count="1" selected="0">
            <x v="9"/>
          </reference>
        </references>
      </pivotArea>
    </format>
    <format dxfId="8680">
      <pivotArea dataOnly="0" labelOnly="1" outline="0" fieldPosition="0">
        <references count="7">
          <reference field="4" count="1" selected="0">
            <x v="467"/>
          </reference>
          <reference field="10" count="1" selected="0">
            <x v="9"/>
          </reference>
          <reference field="23" count="1" selected="0">
            <x v="310"/>
          </reference>
          <reference field="24" count="1" selected="0">
            <x v="2"/>
          </reference>
          <reference field="26" count="1" selected="0">
            <x v="1"/>
          </reference>
          <reference field="29" count="1">
            <x v="273"/>
          </reference>
          <reference field="34" count="1" selected="0">
            <x v="10"/>
          </reference>
        </references>
      </pivotArea>
    </format>
    <format dxfId="8679">
      <pivotArea dataOnly="0" labelOnly="1" outline="0" fieldPosition="0">
        <references count="7">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x v="200"/>
          </reference>
          <reference field="34" count="1" selected="0">
            <x v="15"/>
          </reference>
        </references>
      </pivotArea>
    </format>
    <format dxfId="8678">
      <pivotArea dataOnly="0" labelOnly="1" outline="0" fieldPosition="0">
        <references count="7">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x v="306"/>
          </reference>
          <reference field="34" count="1" selected="0">
            <x v="0"/>
          </reference>
        </references>
      </pivotArea>
    </format>
    <format dxfId="8677">
      <pivotArea dataOnly="0" labelOnly="1" outline="0" fieldPosition="0">
        <references count="7">
          <reference field="4" count="1" selected="0">
            <x v="89"/>
          </reference>
          <reference field="10" count="1" selected="0">
            <x v="4"/>
          </reference>
          <reference field="23" count="1" selected="0">
            <x v="1297"/>
          </reference>
          <reference field="24" count="1" selected="0">
            <x v="3"/>
          </reference>
          <reference field="26" count="1" selected="0">
            <x v="1"/>
          </reference>
          <reference field="29" count="1">
            <x v="241"/>
          </reference>
          <reference field="34" count="1" selected="0">
            <x v="0"/>
          </reference>
        </references>
      </pivotArea>
    </format>
    <format dxfId="8676">
      <pivotArea dataOnly="0" labelOnly="1" outline="0" fieldPosition="0">
        <references count="7">
          <reference field="4" count="1" selected="0">
            <x v="34"/>
          </reference>
          <reference field="10" count="1" selected="0">
            <x v="2"/>
          </reference>
          <reference field="23" count="1" selected="0">
            <x v="1307"/>
          </reference>
          <reference field="24" count="1" selected="0">
            <x v="3"/>
          </reference>
          <reference field="26" count="1" selected="0">
            <x v="1"/>
          </reference>
          <reference field="29" count="1">
            <x v="244"/>
          </reference>
          <reference field="34" count="1" selected="0">
            <x v="0"/>
          </reference>
        </references>
      </pivotArea>
    </format>
    <format dxfId="8675">
      <pivotArea dataOnly="0" labelOnly="1" outline="0" fieldPosition="0">
        <references count="7">
          <reference field="4" count="1" selected="0">
            <x v="108"/>
          </reference>
          <reference field="10" count="1" selected="0">
            <x v="2"/>
          </reference>
          <reference field="23" count="1" selected="0">
            <x v="51"/>
          </reference>
          <reference field="24" count="1" selected="0">
            <x v="3"/>
          </reference>
          <reference field="26" count="1" selected="0">
            <x v="1"/>
          </reference>
          <reference field="29" count="1">
            <x v="262"/>
          </reference>
          <reference field="34" count="1" selected="0">
            <x v="1"/>
          </reference>
        </references>
      </pivotArea>
    </format>
    <format dxfId="8674">
      <pivotArea dataOnly="0" labelOnly="1" outline="0" fieldPosition="0">
        <references count="7">
          <reference field="4" count="1" selected="0">
            <x v="116"/>
          </reference>
          <reference field="10" count="1" selected="0">
            <x v="9"/>
          </reference>
          <reference field="23" count="1" selected="0">
            <x v="771"/>
          </reference>
          <reference field="24" count="1" selected="0">
            <x v="3"/>
          </reference>
          <reference field="26" count="1" selected="0">
            <x v="1"/>
          </reference>
          <reference field="29" count="1">
            <x v="221"/>
          </reference>
          <reference field="34" count="1" selected="0">
            <x v="1"/>
          </reference>
        </references>
      </pivotArea>
    </format>
    <format dxfId="8673">
      <pivotArea dataOnly="0" labelOnly="1" outline="0" fieldPosition="0">
        <references count="7">
          <reference field="4" count="1" selected="0">
            <x v="29"/>
          </reference>
          <reference field="10" count="1" selected="0">
            <x v="3"/>
          </reference>
          <reference field="23" count="1" selected="0">
            <x v="1296"/>
          </reference>
          <reference field="24" count="1" selected="0">
            <x v="3"/>
          </reference>
          <reference field="26" count="1" selected="0">
            <x v="1"/>
          </reference>
          <reference field="29" count="1">
            <x v="199"/>
          </reference>
          <reference field="34" count="1" selected="0">
            <x v="1"/>
          </reference>
        </references>
      </pivotArea>
    </format>
    <format dxfId="8672">
      <pivotArea dataOnly="0" labelOnly="1" outline="0" fieldPosition="0">
        <references count="7">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x v="296"/>
          </reference>
          <reference field="34" count="1" selected="0">
            <x v="2"/>
          </reference>
        </references>
      </pivotArea>
    </format>
    <format dxfId="8671">
      <pivotArea dataOnly="0" labelOnly="1" outline="0" fieldPosition="0">
        <references count="7">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x v="170"/>
          </reference>
          <reference field="34" count="1" selected="0">
            <x v="15"/>
          </reference>
        </references>
      </pivotArea>
    </format>
    <format dxfId="8670">
      <pivotArea dataOnly="0" labelOnly="1" outline="0" fieldPosition="0">
        <references count="7">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x v="180"/>
          </reference>
          <reference field="34" count="1" selected="0">
            <x v="15"/>
          </reference>
        </references>
      </pivotArea>
    </format>
    <format dxfId="8669">
      <pivotArea dataOnly="0" labelOnly="1" outline="0" fieldPosition="0">
        <references count="7">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x v="170"/>
          </reference>
          <reference field="34" count="1" selected="0">
            <x v="15"/>
          </reference>
        </references>
      </pivotArea>
    </format>
    <format dxfId="8668">
      <pivotArea dataOnly="0" labelOnly="1" outline="0" fieldPosition="0">
        <references count="7">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x v="243"/>
          </reference>
          <reference field="34" count="1" selected="0">
            <x v="0"/>
          </reference>
        </references>
      </pivotArea>
    </format>
    <format dxfId="8667">
      <pivotArea dataOnly="0" labelOnly="1" outline="0" fieldPosition="0">
        <references count="7">
          <reference field="4" count="1" selected="0">
            <x v="453"/>
          </reference>
          <reference field="10" count="1" selected="0">
            <x v="9"/>
          </reference>
          <reference field="23" count="1" selected="0">
            <x v="487"/>
          </reference>
          <reference field="24" count="1" selected="0">
            <x v="4"/>
          </reference>
          <reference field="26" count="1" selected="0">
            <x v="1"/>
          </reference>
          <reference field="29" count="1">
            <x v="164"/>
          </reference>
          <reference field="34" count="1" selected="0">
            <x v="5"/>
          </reference>
        </references>
      </pivotArea>
    </format>
    <format dxfId="8666">
      <pivotArea dataOnly="0" labelOnly="1" outline="0" fieldPosition="0">
        <references count="7">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x v="232"/>
          </reference>
          <reference field="34" count="1" selected="0">
            <x v="14"/>
          </reference>
        </references>
      </pivotArea>
    </format>
    <format dxfId="8665">
      <pivotArea dataOnly="0" labelOnly="1" outline="0" fieldPosition="0">
        <references count="7">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x v="169"/>
          </reference>
          <reference field="34" count="1" selected="0">
            <x v="15"/>
          </reference>
        </references>
      </pivotArea>
    </format>
    <format dxfId="8664">
      <pivotArea dataOnly="0" labelOnly="1" outline="0" fieldPosition="0">
        <references count="7">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x v="213"/>
          </reference>
          <reference field="34" count="1" selected="0">
            <x v="15"/>
          </reference>
        </references>
      </pivotArea>
    </format>
    <format dxfId="8663">
      <pivotArea dataOnly="0" labelOnly="1" outline="0" fieldPosition="0">
        <references count="7">
          <reference field="4" count="1" selected="0">
            <x v="800"/>
          </reference>
          <reference field="10" count="1" selected="0">
            <x v="7"/>
          </reference>
          <reference field="23" count="1" selected="0">
            <x v="988"/>
          </reference>
          <reference field="24" count="1" selected="0">
            <x v="4"/>
          </reference>
          <reference field="26" count="1" selected="0">
            <x v="1"/>
          </reference>
          <reference field="29" count="1">
            <x v="284"/>
          </reference>
          <reference field="34" count="1" selected="0">
            <x v="15"/>
          </reference>
        </references>
      </pivotArea>
    </format>
    <format dxfId="8662">
      <pivotArea dataOnly="0" labelOnly="1" outline="0" fieldPosition="0">
        <references count="7">
          <reference field="4" count="1" selected="0">
            <x v="75"/>
          </reference>
          <reference field="10" count="1" selected="0">
            <x v="2"/>
          </reference>
          <reference field="23" count="1" selected="0">
            <x v="1271"/>
          </reference>
          <reference field="24" count="1" selected="0">
            <x v="5"/>
          </reference>
          <reference field="26" count="1" selected="0">
            <x v="1"/>
          </reference>
          <reference field="29" count="1">
            <x v="173"/>
          </reference>
          <reference field="34" count="1" selected="0">
            <x v="0"/>
          </reference>
        </references>
      </pivotArea>
    </format>
    <format dxfId="8661">
      <pivotArea dataOnly="0" labelOnly="1" outline="0" fieldPosition="0">
        <references count="7">
          <reference field="4" count="1" selected="0">
            <x v="41"/>
          </reference>
          <reference field="10" count="1" selected="0">
            <x v="4"/>
          </reference>
          <reference field="23" count="1" selected="0">
            <x v="1274"/>
          </reference>
          <reference field="24" count="1" selected="0">
            <x v="5"/>
          </reference>
          <reference field="26" count="1" selected="0">
            <x v="1"/>
          </reference>
          <reference field="29" count="1">
            <x v="210"/>
          </reference>
          <reference field="34" count="1" selected="0">
            <x v="0"/>
          </reference>
        </references>
      </pivotArea>
    </format>
    <format dxfId="8660">
      <pivotArea dataOnly="0" labelOnly="1" outline="0" fieldPosition="0">
        <references count="7">
          <reference field="4" count="1" selected="0">
            <x v="92"/>
          </reference>
          <reference field="10" count="1" selected="0">
            <x v="9"/>
          </reference>
          <reference field="23" count="1" selected="0">
            <x v="181"/>
          </reference>
          <reference field="24" count="1" selected="0">
            <x v="5"/>
          </reference>
          <reference field="26" count="1" selected="0">
            <x v="1"/>
          </reference>
          <reference field="29" count="1">
            <x v="208"/>
          </reference>
          <reference field="34" count="1" selected="0">
            <x v="14"/>
          </reference>
        </references>
      </pivotArea>
    </format>
    <format dxfId="8659">
      <pivotArea dataOnly="0" labelOnly="1" outline="0" fieldPosition="0">
        <references count="7">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x v="217"/>
          </reference>
          <reference field="34" count="1" selected="0">
            <x v="15"/>
          </reference>
        </references>
      </pivotArea>
    </format>
    <format dxfId="8658">
      <pivotArea dataOnly="0" labelOnly="1" outline="0" fieldPosition="0">
        <references count="7">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x v="159"/>
          </reference>
          <reference field="34" count="1" selected="0">
            <x v="15"/>
          </reference>
        </references>
      </pivotArea>
    </format>
    <format dxfId="8657">
      <pivotArea dataOnly="0" labelOnly="1" outline="0" fieldPosition="0">
        <references count="7">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x v="217"/>
          </reference>
          <reference field="34" count="1" selected="0">
            <x v="15"/>
          </reference>
        </references>
      </pivotArea>
    </format>
    <format dxfId="8656">
      <pivotArea dataOnly="0" labelOnly="1" outline="0" fieldPosition="0">
        <references count="7">
          <reference field="4" count="1" selected="0">
            <x v="27"/>
          </reference>
          <reference field="10" count="1" selected="0">
            <x v="4"/>
          </reference>
          <reference field="23" count="1" selected="0">
            <x v="994"/>
          </reference>
          <reference field="24" count="1" selected="0">
            <x v="0"/>
          </reference>
          <reference field="26" count="1" selected="0">
            <x v="2"/>
          </reference>
          <reference field="29" count="1">
            <x v="199"/>
          </reference>
          <reference field="34" count="1" selected="0">
            <x v="0"/>
          </reference>
        </references>
      </pivotArea>
    </format>
    <format dxfId="8655">
      <pivotArea dataOnly="0" labelOnly="1" outline="0" fieldPosition="0">
        <references count="7">
          <reference field="4" count="1" selected="0">
            <x v="30"/>
          </reference>
          <reference field="10" count="1" selected="0">
            <x v="4"/>
          </reference>
          <reference field="23" count="1" selected="0">
            <x v="1258"/>
          </reference>
          <reference field="24" count="1" selected="0">
            <x v="0"/>
          </reference>
          <reference field="26" count="1" selected="0">
            <x v="2"/>
          </reference>
          <reference field="29" count="1">
            <x v="296"/>
          </reference>
          <reference field="34" count="1" selected="0">
            <x v="0"/>
          </reference>
        </references>
      </pivotArea>
    </format>
    <format dxfId="8654">
      <pivotArea dataOnly="0" labelOnly="1" outline="0" fieldPosition="0">
        <references count="7">
          <reference field="4" count="1" selected="0">
            <x v="93"/>
          </reference>
          <reference field="10" count="1" selected="0">
            <x v="4"/>
          </reference>
          <reference field="23" count="1" selected="0">
            <x v="1290"/>
          </reference>
          <reference field="24" count="1" selected="0">
            <x v="0"/>
          </reference>
          <reference field="26" count="1" selected="0">
            <x v="2"/>
          </reference>
          <reference field="29" count="1">
            <x v="199"/>
          </reference>
          <reference field="34" count="1" selected="0">
            <x v="0"/>
          </reference>
        </references>
      </pivotArea>
    </format>
    <format dxfId="8653">
      <pivotArea dataOnly="0" labelOnly="1" outline="0" fieldPosition="0">
        <references count="7">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x v="305"/>
          </reference>
          <reference field="34" count="1" selected="0">
            <x v="1"/>
          </reference>
        </references>
      </pivotArea>
    </format>
    <format dxfId="8652">
      <pivotArea dataOnly="0" labelOnly="1" outline="0" fieldPosition="0">
        <references count="7">
          <reference field="4" count="1" selected="0">
            <x v="42"/>
          </reference>
          <reference field="10" count="1" selected="0">
            <x v="4"/>
          </reference>
          <reference field="23" count="1" selected="0">
            <x v="1291"/>
          </reference>
          <reference field="24" count="1" selected="0">
            <x v="0"/>
          </reference>
          <reference field="26" count="1" selected="0">
            <x v="2"/>
          </reference>
          <reference field="29" count="1">
            <x v="199"/>
          </reference>
          <reference field="34" count="1" selected="0">
            <x v="1"/>
          </reference>
        </references>
      </pivotArea>
    </format>
    <format dxfId="8651">
      <pivotArea dataOnly="0" labelOnly="1" outline="0" fieldPosition="0">
        <references count="7">
          <reference field="4" count="1" selected="0">
            <x v="478"/>
          </reference>
          <reference field="10" count="1" selected="0">
            <x v="9"/>
          </reference>
          <reference field="23" count="1" selected="0">
            <x v="960"/>
          </reference>
          <reference field="24" count="1" selected="0">
            <x v="0"/>
          </reference>
          <reference field="26" count="1" selected="0">
            <x v="2"/>
          </reference>
          <reference field="29" count="1">
            <x v="316"/>
          </reference>
          <reference field="34" count="1" selected="0">
            <x v="5"/>
          </reference>
        </references>
      </pivotArea>
    </format>
    <format dxfId="8650">
      <pivotArea dataOnly="0" labelOnly="1" outline="0" fieldPosition="0">
        <references count="7">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x v="199"/>
          </reference>
          <reference field="34" count="1" selected="0">
            <x v="7"/>
          </reference>
        </references>
      </pivotArea>
    </format>
    <format dxfId="8649">
      <pivotArea dataOnly="0" labelOnly="1" outline="0" fieldPosition="0">
        <references count="7">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x v="267"/>
          </reference>
          <reference field="34" count="1" selected="0">
            <x v="15"/>
          </reference>
        </references>
      </pivotArea>
    </format>
    <format dxfId="8648">
      <pivotArea dataOnly="0" labelOnly="1" outline="0" fieldPosition="0">
        <references count="7">
          <reference field="4" count="1" selected="0">
            <x v="50"/>
          </reference>
          <reference field="10" count="1" selected="0">
            <x v="4"/>
          </reference>
          <reference field="23" count="1" selected="0">
            <x v="874"/>
          </reference>
          <reference field="24" count="1" selected="0">
            <x v="1"/>
          </reference>
          <reference field="26" count="1" selected="0">
            <x v="2"/>
          </reference>
          <reference field="29" count="1">
            <x v="199"/>
          </reference>
          <reference field="34" count="1" selected="0">
            <x v="0"/>
          </reference>
        </references>
      </pivotArea>
    </format>
    <format dxfId="8647">
      <pivotArea dataOnly="0" labelOnly="1" outline="0" fieldPosition="0">
        <references count="7">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x v="307"/>
          </reference>
          <reference field="34" count="1" selected="0">
            <x v="6"/>
          </reference>
        </references>
      </pivotArea>
    </format>
    <format dxfId="8646">
      <pivotArea dataOnly="0" labelOnly="1" outline="0" fieldPosition="0">
        <references count="7">
          <reference field="4" count="1" selected="0">
            <x v="170"/>
          </reference>
          <reference field="10" count="1" selected="0">
            <x v="9"/>
          </reference>
          <reference field="23" count="1" selected="0">
            <x v="532"/>
          </reference>
          <reference field="24" count="1" selected="0">
            <x v="1"/>
          </reference>
          <reference field="26" count="1" selected="0">
            <x v="2"/>
          </reference>
          <reference field="29" count="1">
            <x v="199"/>
          </reference>
          <reference field="34" count="1" selected="0">
            <x v="8"/>
          </reference>
        </references>
      </pivotArea>
    </format>
    <format dxfId="8645">
      <pivotArea dataOnly="0" labelOnly="1" outline="0" fieldPosition="0">
        <references count="7">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x v="263"/>
          </reference>
          <reference field="34" count="1" selected="0">
            <x v="15"/>
          </reference>
        </references>
      </pivotArea>
    </format>
    <format dxfId="8644">
      <pivotArea dataOnly="0" labelOnly="1" outline="0" fieldPosition="0">
        <references count="7">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x v="258"/>
          </reference>
          <reference field="34" count="1" selected="0">
            <x v="15"/>
          </reference>
        </references>
      </pivotArea>
    </format>
    <format dxfId="8643">
      <pivotArea dataOnly="0" labelOnly="1" outline="0" fieldPosition="0">
        <references count="7">
          <reference field="4" count="1" selected="0">
            <x v="249"/>
          </reference>
          <reference field="10" count="1" selected="0">
            <x v="2"/>
          </reference>
          <reference field="23" count="1" selected="0">
            <x v="437"/>
          </reference>
          <reference field="24" count="1" selected="0">
            <x v="2"/>
          </reference>
          <reference field="26" count="1" selected="0">
            <x v="2"/>
          </reference>
          <reference field="29" count="1">
            <x v="199"/>
          </reference>
          <reference field="34" count="1" selected="0">
            <x v="0"/>
          </reference>
        </references>
      </pivotArea>
    </format>
    <format dxfId="8642">
      <pivotArea dataOnly="0" labelOnly="1" outline="0" fieldPosition="0">
        <references count="7">
          <reference field="4" count="1" selected="0">
            <x v="99"/>
          </reference>
          <reference field="10" count="1" selected="0">
            <x v="4"/>
          </reference>
          <reference field="23" count="1" selected="0">
            <x v="450"/>
          </reference>
          <reference field="24" count="1" selected="0">
            <x v="2"/>
          </reference>
          <reference field="26" count="1" selected="0">
            <x v="2"/>
          </reference>
          <reference field="29" count="1">
            <x v="170"/>
          </reference>
          <reference field="34" count="1" selected="0">
            <x v="0"/>
          </reference>
        </references>
      </pivotArea>
    </format>
    <format dxfId="8641">
      <pivotArea dataOnly="0" labelOnly="1" outline="0" fieldPosition="0">
        <references count="7">
          <reference field="4" count="1" selected="0">
            <x v="235"/>
          </reference>
          <reference field="10" count="1" selected="0">
            <x v="2"/>
          </reference>
          <reference field="23" count="1" selected="0">
            <x v="793"/>
          </reference>
          <reference field="24" count="1" selected="0">
            <x v="2"/>
          </reference>
          <reference field="26" count="1" selected="0">
            <x v="2"/>
          </reference>
          <reference field="29" count="1">
            <x v="199"/>
          </reference>
          <reference field="34" count="1" selected="0">
            <x v="0"/>
          </reference>
        </references>
      </pivotArea>
    </format>
    <format dxfId="8640">
      <pivotArea dataOnly="0" labelOnly="1" outline="0" fieldPosition="0">
        <references count="7">
          <reference field="4" count="1" selected="0">
            <x v="60"/>
          </reference>
          <reference field="10" count="1" selected="0">
            <x v="4"/>
          </reference>
          <reference field="23" count="1" selected="0">
            <x v="1288"/>
          </reference>
          <reference field="24" count="1" selected="0">
            <x v="2"/>
          </reference>
          <reference field="26" count="1" selected="0">
            <x v="2"/>
          </reference>
          <reference field="29" count="1">
            <x v="276"/>
          </reference>
          <reference field="34" count="1" selected="0">
            <x v="0"/>
          </reference>
        </references>
      </pivotArea>
    </format>
    <format dxfId="8639">
      <pivotArea dataOnly="0" labelOnly="1" outline="0" fieldPosition="0">
        <references count="7">
          <reference field="4" count="1" selected="0">
            <x v="83"/>
          </reference>
          <reference field="10" count="1" selected="0">
            <x v="2"/>
          </reference>
          <reference field="23" count="1" selected="0">
            <x v="1284"/>
          </reference>
          <reference field="24" count="1" selected="0">
            <x v="2"/>
          </reference>
          <reference field="26" count="1" selected="0">
            <x v="2"/>
          </reference>
          <reference field="29" count="1">
            <x v="199"/>
          </reference>
          <reference field="34" count="1" selected="0">
            <x v="1"/>
          </reference>
        </references>
      </pivotArea>
    </format>
    <format dxfId="8638">
      <pivotArea dataOnly="0" labelOnly="1" outline="0" fieldPosition="0">
        <references count="7">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x v="243"/>
          </reference>
          <reference field="34" count="1" selected="0">
            <x v="10"/>
          </reference>
        </references>
      </pivotArea>
    </format>
    <format dxfId="8637">
      <pivotArea dataOnly="0" labelOnly="1" outline="0" fieldPosition="0">
        <references count="7">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x v="261"/>
          </reference>
          <reference field="34" count="1" selected="0">
            <x v="14"/>
          </reference>
        </references>
      </pivotArea>
    </format>
    <format dxfId="8636">
      <pivotArea dataOnly="0" labelOnly="1" outline="0" fieldPosition="0">
        <references count="7">
          <reference field="4" count="1" selected="0">
            <x v="762"/>
          </reference>
          <reference field="10" count="1" selected="0">
            <x v="7"/>
          </reference>
          <reference field="23" count="1" selected="0">
            <x v="53"/>
          </reference>
          <reference field="24" count="1" selected="0">
            <x v="2"/>
          </reference>
          <reference field="26" count="1" selected="0">
            <x v="2"/>
          </reference>
          <reference field="29" count="1">
            <x v="183"/>
          </reference>
          <reference field="34" count="1" selected="0">
            <x v="15"/>
          </reference>
        </references>
      </pivotArea>
    </format>
    <format dxfId="8635">
      <pivotArea dataOnly="0" labelOnly="1" outline="0" fieldPosition="0">
        <references count="7">
          <reference field="4" count="1" selected="0">
            <x v="721"/>
          </reference>
          <reference field="10" count="1" selected="0">
            <x v="7"/>
          </reference>
          <reference field="23" count="1" selected="0">
            <x v="366"/>
          </reference>
          <reference field="24" count="1" selected="0">
            <x v="2"/>
          </reference>
          <reference field="26" count="1" selected="0">
            <x v="2"/>
          </reference>
          <reference field="29" count="1">
            <x v="165"/>
          </reference>
          <reference field="34" count="1" selected="0">
            <x v="15"/>
          </reference>
        </references>
      </pivotArea>
    </format>
    <format dxfId="8634">
      <pivotArea dataOnly="0" labelOnly="1" outline="0" fieldPosition="0">
        <references count="7">
          <reference field="4" count="1" selected="0">
            <x v="248"/>
          </reference>
          <reference field="10" count="1" selected="0">
            <x v="2"/>
          </reference>
          <reference field="23" count="1" selected="0">
            <x v="211"/>
          </reference>
          <reference field="24" count="1" selected="0">
            <x v="0"/>
          </reference>
          <reference field="26" count="1" selected="0">
            <x v="3"/>
          </reference>
          <reference field="29" count="1">
            <x v="192"/>
          </reference>
          <reference field="34" count="1" selected="0">
            <x v="0"/>
          </reference>
        </references>
      </pivotArea>
    </format>
    <format dxfId="8633">
      <pivotArea dataOnly="0" labelOnly="1" outline="0" fieldPosition="0">
        <references count="7">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x v="297"/>
          </reference>
          <reference field="34" count="1" selected="0">
            <x v="0"/>
          </reference>
        </references>
      </pivotArea>
    </format>
    <format dxfId="8632">
      <pivotArea dataOnly="0" labelOnly="1" outline="0" fieldPosition="0">
        <references count="7">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x v="276"/>
          </reference>
          <reference field="34" count="1" selected="0">
            <x v="0"/>
          </reference>
        </references>
      </pivotArea>
    </format>
    <format dxfId="8631">
      <pivotArea dataOnly="0" labelOnly="1" outline="0" fieldPosition="0">
        <references count="7">
          <reference field="4" count="1" selected="0">
            <x v="224"/>
          </reference>
          <reference field="10" count="1" selected="0">
            <x v="2"/>
          </reference>
          <reference field="23" count="1" selected="0">
            <x v="90"/>
          </reference>
          <reference field="24" count="1" selected="0">
            <x v="0"/>
          </reference>
          <reference field="26" count="1" selected="0">
            <x v="3"/>
          </reference>
          <reference field="29" count="1">
            <x v="187"/>
          </reference>
          <reference field="34" count="1" selected="0">
            <x v="1"/>
          </reference>
        </references>
      </pivotArea>
    </format>
    <format dxfId="8630">
      <pivotArea dataOnly="0" labelOnly="1" outline="0" fieldPosition="0">
        <references count="7">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x v="315"/>
          </reference>
          <reference field="34" count="1" selected="0">
            <x v="1"/>
          </reference>
        </references>
      </pivotArea>
    </format>
    <format dxfId="8629">
      <pivotArea dataOnly="0" labelOnly="1" outline="0" fieldPosition="0">
        <references count="7">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x v="308"/>
          </reference>
          <reference field="34" count="1" selected="0">
            <x v="2"/>
          </reference>
        </references>
      </pivotArea>
    </format>
    <format dxfId="8628">
      <pivotArea dataOnly="0" labelOnly="1" outline="0" fieldPosition="0">
        <references count="7">
          <reference field="4" count="1" selected="0">
            <x v="458"/>
          </reference>
          <reference field="10" count="1" selected="0">
            <x v="6"/>
          </reference>
          <reference field="23" count="1" selected="0">
            <x v="675"/>
          </reference>
          <reference field="24" count="1" selected="0">
            <x v="0"/>
          </reference>
          <reference field="26" count="1" selected="0">
            <x v="3"/>
          </reference>
          <reference field="29" count="1">
            <x v="282"/>
          </reference>
          <reference field="34" count="1" selected="0">
            <x v="5"/>
          </reference>
        </references>
      </pivotArea>
    </format>
    <format dxfId="8627">
      <pivotArea dataOnly="0" labelOnly="1" outline="0" fieldPosition="0">
        <references count="7">
          <reference field="4" count="1" selected="0">
            <x v="519"/>
          </reference>
          <reference field="10" count="1" selected="0">
            <x v="6"/>
          </reference>
          <reference field="23" count="1" selected="0">
            <x v="758"/>
          </reference>
          <reference field="24" count="1" selected="0">
            <x v="0"/>
          </reference>
          <reference field="26" count="1" selected="0">
            <x v="3"/>
          </reference>
          <reference field="29" count="1">
            <x v="200"/>
          </reference>
          <reference field="34" count="1" selected="0">
            <x v="6"/>
          </reference>
        </references>
      </pivotArea>
    </format>
    <format dxfId="8626">
      <pivotArea dataOnly="0" labelOnly="1" outline="0" fieldPosition="0">
        <references count="7">
          <reference field="4" count="1" selected="0">
            <x v="44"/>
          </reference>
          <reference field="10" count="1" selected="0">
            <x v="4"/>
          </reference>
          <reference field="23" count="1" selected="0">
            <x v="267"/>
          </reference>
          <reference field="24" count="1" selected="0">
            <x v="1"/>
          </reference>
          <reference field="26" count="1" selected="0">
            <x v="3"/>
          </reference>
          <reference field="29" count="1">
            <x v="222"/>
          </reference>
          <reference field="34" count="1" selected="0">
            <x v="0"/>
          </reference>
        </references>
      </pivotArea>
    </format>
    <format dxfId="8625">
      <pivotArea dataOnly="0" labelOnly="1" outline="0" fieldPosition="0">
        <references count="7">
          <reference field="4" count="1" selected="0">
            <x v="667"/>
          </reference>
          <reference field="10" count="1" selected="0">
            <x v="9"/>
          </reference>
          <reference field="23" count="1" selected="0">
            <x v="108"/>
          </reference>
          <reference field="24" count="1" selected="0">
            <x v="1"/>
          </reference>
          <reference field="26" count="1" selected="0">
            <x v="3"/>
          </reference>
          <reference field="29" count="1">
            <x v="265"/>
          </reference>
          <reference field="34" count="1" selected="0">
            <x v="7"/>
          </reference>
        </references>
      </pivotArea>
    </format>
    <format dxfId="8624">
      <pivotArea dataOnly="0" labelOnly="1" outline="0" fieldPosition="0">
        <references count="7">
          <reference field="4" count="1" selected="0">
            <x v="401"/>
          </reference>
          <reference field="10" count="1" selected="0">
            <x v="2"/>
          </reference>
          <reference field="23" count="1" selected="0">
            <x v="545"/>
          </reference>
          <reference field="24" count="1" selected="0">
            <x v="3"/>
          </reference>
          <reference field="26" count="1" selected="0">
            <x v="3"/>
          </reference>
          <reference field="29" count="1">
            <x v="319"/>
          </reference>
          <reference field="34" count="1" selected="0">
            <x v="3"/>
          </reference>
        </references>
      </pivotArea>
    </format>
    <format dxfId="8623">
      <pivotArea dataOnly="0" labelOnly="1" outline="0" fieldPosition="0">
        <references count="7">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x v="305"/>
          </reference>
          <reference field="34" count="1" selected="0">
            <x v="5"/>
          </reference>
        </references>
      </pivotArea>
    </format>
    <format dxfId="8622">
      <pivotArea dataOnly="0" labelOnly="1" outline="0" fieldPosition="0">
        <references count="7">
          <reference field="4" count="1" selected="0">
            <x v="441"/>
          </reference>
          <reference field="10" count="1" selected="0">
            <x v="6"/>
          </reference>
          <reference field="23" count="1" selected="0">
            <x v="491"/>
          </reference>
          <reference field="24" count="1" selected="0">
            <x v="3"/>
          </reference>
          <reference field="26" count="1" selected="0">
            <x v="3"/>
          </reference>
          <reference field="29" count="1">
            <x v="166"/>
          </reference>
          <reference field="34" count="1" selected="0">
            <x v="6"/>
          </reference>
        </references>
      </pivotArea>
    </format>
    <format dxfId="8621">
      <pivotArea dataOnly="0" labelOnly="1" outline="0" fieldPosition="0">
        <references count="7">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x v="304"/>
          </reference>
          <reference field="34" count="1" selected="0">
            <x v="6"/>
          </reference>
        </references>
      </pivotArea>
    </format>
    <format dxfId="8620">
      <pivotArea dataOnly="0" labelOnly="1" outline="0" fieldPosition="0">
        <references count="7">
          <reference field="4" count="1" selected="0">
            <x v="654"/>
          </reference>
          <reference field="10" count="1" selected="0">
            <x v="9"/>
          </reference>
          <reference field="23" count="1" selected="0">
            <x v="883"/>
          </reference>
          <reference field="24" count="1" selected="0">
            <x v="0"/>
          </reference>
          <reference field="26" count="1" selected="0">
            <x v="4"/>
          </reference>
          <reference field="29" count="1">
            <x v="253"/>
          </reference>
          <reference field="34" count="1" selected="0">
            <x v="10"/>
          </reference>
        </references>
      </pivotArea>
    </format>
    <format dxfId="8619">
      <pivotArea dataOnly="0" labelOnly="1" outline="0" fieldPosition="0">
        <references count="7">
          <reference field="4" count="1" selected="0">
            <x v="62"/>
          </reference>
          <reference field="10" count="1" selected="0">
            <x v="2"/>
          </reference>
          <reference field="23" count="1" selected="0">
            <x v="1041"/>
          </reference>
          <reference field="24" count="1" selected="0">
            <x v="0"/>
          </reference>
          <reference field="26" count="1" selected="0">
            <x v="4"/>
          </reference>
          <reference field="29" count="1">
            <x v="196"/>
          </reference>
          <reference field="34" count="1" selected="0">
            <x v="10"/>
          </reference>
        </references>
      </pivotArea>
    </format>
    <format dxfId="8618">
      <pivotArea dataOnly="0" labelOnly="1" outline="0" fieldPosition="0">
        <references count="7">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x v="234"/>
          </reference>
          <reference field="34" count="1" selected="0">
            <x v="10"/>
          </reference>
        </references>
      </pivotArea>
    </format>
    <format dxfId="8617">
      <pivotArea dataOnly="0" labelOnly="1" outline="0" fieldPosition="0">
        <references count="7">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x v="187"/>
          </reference>
          <reference field="34" count="1" selected="0">
            <x v="12"/>
          </reference>
        </references>
      </pivotArea>
    </format>
    <format dxfId="8616">
      <pivotArea dataOnly="0" labelOnly="1" outline="0" fieldPosition="0">
        <references count="7">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x v="242"/>
          </reference>
          <reference field="34" count="1" selected="0">
            <x v="14"/>
          </reference>
        </references>
      </pivotArea>
    </format>
    <format dxfId="8615">
      <pivotArea dataOnly="0" labelOnly="1" outline="0" fieldPosition="0">
        <references count="7">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x v="281"/>
          </reference>
          <reference field="34" count="1" selected="0">
            <x v="14"/>
          </reference>
        </references>
      </pivotArea>
    </format>
    <format dxfId="8614">
      <pivotArea dataOnly="0" labelOnly="1" outline="0" fieldPosition="0">
        <references count="7">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x v="315"/>
          </reference>
          <reference field="34" count="1" selected="0">
            <x v="14"/>
          </reference>
        </references>
      </pivotArea>
    </format>
    <format dxfId="8613">
      <pivotArea dataOnly="0" labelOnly="1" outline="0" fieldPosition="0">
        <references count="7">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x v="292"/>
          </reference>
          <reference field="34" count="1" selected="0">
            <x v="5"/>
          </reference>
        </references>
      </pivotArea>
    </format>
    <format dxfId="8612">
      <pivotArea dataOnly="0" labelOnly="1" outline="0" fieldPosition="0">
        <references count="7">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x v="322"/>
          </reference>
          <reference field="34" count="1" selected="0">
            <x v="5"/>
          </reference>
        </references>
      </pivotArea>
    </format>
    <format dxfId="8611">
      <pivotArea dataOnly="0" labelOnly="1" outline="0" fieldPosition="0">
        <references count="7">
          <reference field="4" count="1" selected="0">
            <x v="76"/>
          </reference>
          <reference field="10" count="1" selected="0">
            <x v="6"/>
          </reference>
          <reference field="23" count="1" selected="0">
            <x v="95"/>
          </reference>
          <reference field="24" count="1" selected="0">
            <x v="2"/>
          </reference>
          <reference field="26" count="1" selected="0">
            <x v="4"/>
          </reference>
          <reference field="29" count="1">
            <x v="246"/>
          </reference>
          <reference field="34" count="1" selected="0">
            <x v="10"/>
          </reference>
        </references>
      </pivotArea>
    </format>
    <format dxfId="8610">
      <pivotArea dataOnly="0" labelOnly="1" outline="0" fieldPosition="0">
        <references count="7">
          <reference field="4" count="1" selected="0">
            <x v="53"/>
          </reference>
          <reference field="10" count="1" selected="0">
            <x v="2"/>
          </reference>
          <reference field="23" count="1" selected="0">
            <x v="841"/>
          </reference>
          <reference field="24" count="1" selected="0">
            <x v="2"/>
          </reference>
          <reference field="26" count="1" selected="0">
            <x v="4"/>
          </reference>
          <reference field="29" count="1">
            <x v="222"/>
          </reference>
          <reference field="34" count="1" selected="0">
            <x v="10"/>
          </reference>
        </references>
      </pivotArea>
    </format>
    <format dxfId="8609">
      <pivotArea dataOnly="0" labelOnly="1" outline="0" fieldPosition="0">
        <references count="7">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x v="234"/>
          </reference>
          <reference field="34" count="1" selected="0">
            <x v="10"/>
          </reference>
        </references>
      </pivotArea>
    </format>
    <format dxfId="8608">
      <pivotArea dataOnly="0" labelOnly="1" outline="0" fieldPosition="0">
        <references count="7">
          <reference field="4" count="1" selected="0">
            <x v="52"/>
          </reference>
          <reference field="10" count="1" selected="0">
            <x v="2"/>
          </reference>
          <reference field="23" count="1" selected="0">
            <x v="1225"/>
          </reference>
          <reference field="24" count="1" selected="0">
            <x v="2"/>
          </reference>
          <reference field="26" count="1" selected="0">
            <x v="4"/>
          </reference>
          <reference field="29" count="1">
            <x v="320"/>
          </reference>
          <reference field="34" count="1" selected="0">
            <x v="12"/>
          </reference>
        </references>
      </pivotArea>
    </format>
    <format dxfId="8607">
      <pivotArea dataOnly="0" labelOnly="1" outline="0" fieldPosition="0">
        <references count="7">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x v="277"/>
          </reference>
          <reference field="34" count="1" selected="0">
            <x v="14"/>
          </reference>
        </references>
      </pivotArea>
    </format>
    <format dxfId="8606">
      <pivotArea dataOnly="0" labelOnly="1" outline="0" fieldPosition="0">
        <references count="7">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x v="261"/>
          </reference>
          <reference field="34" count="1" selected="0">
            <x v="14"/>
          </reference>
        </references>
      </pivotArea>
    </format>
    <format dxfId="8605">
      <pivotArea dataOnly="0" labelOnly="1" outline="0" fieldPosition="0">
        <references count="7">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x v="232"/>
          </reference>
          <reference field="34" count="1" selected="0">
            <x v="14"/>
          </reference>
        </references>
      </pivotArea>
    </format>
    <format dxfId="8604">
      <pivotArea dataOnly="0" labelOnly="1" outline="0" fieldPosition="0">
        <references count="7">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x v="206"/>
          </reference>
          <reference field="34" count="1" selected="0">
            <x v="15"/>
          </reference>
        </references>
      </pivotArea>
    </format>
    <format dxfId="8603">
      <pivotArea dataOnly="0" labelOnly="1" outline="0" fieldPosition="0">
        <references count="7">
          <reference field="4" count="1" selected="0">
            <x v="107"/>
          </reference>
          <reference field="10" count="1" selected="0">
            <x v="4"/>
          </reference>
          <reference field="23" count="1" selected="0">
            <x v="244"/>
          </reference>
          <reference field="24" count="1" selected="0">
            <x v="9"/>
          </reference>
          <reference field="26" count="1" selected="0">
            <x v="4"/>
          </reference>
          <reference field="29" count="1">
            <x v="193"/>
          </reference>
          <reference field="34" count="1" selected="0">
            <x v="0"/>
          </reference>
        </references>
      </pivotArea>
    </format>
    <format dxfId="8602">
      <pivotArea dataOnly="0" labelOnly="1" outline="0" fieldPosition="0">
        <references count="7">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x v="294"/>
          </reference>
          <reference field="34" count="1" selected="0">
            <x v="2"/>
          </reference>
        </references>
      </pivotArea>
    </format>
    <format dxfId="8601">
      <pivotArea dataOnly="0" labelOnly="1" outline="0" fieldPosition="0">
        <references count="7">
          <reference field="4" count="1" selected="0">
            <x v="31"/>
          </reference>
          <reference field="10" count="1" selected="0">
            <x v="2"/>
          </reference>
          <reference field="23" count="1" selected="0">
            <x v="1254"/>
          </reference>
          <reference field="24" count="1" selected="0">
            <x v="9"/>
          </reference>
          <reference field="26" count="1" selected="0">
            <x v="4"/>
          </reference>
          <reference field="29" count="1">
            <x v="320"/>
          </reference>
          <reference field="34" count="1" selected="0">
            <x v="10"/>
          </reference>
        </references>
      </pivotArea>
    </format>
    <format dxfId="8600">
      <pivotArea dataOnly="0" labelOnly="1" outline="0" fieldPosition="0">
        <references count="7">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x v="187"/>
          </reference>
          <reference field="34" count="1" selected="0">
            <x v="14"/>
          </reference>
        </references>
      </pivotArea>
    </format>
    <format dxfId="8599">
      <pivotArea dataOnly="0" labelOnly="1" outline="0" fieldPosition="0">
        <references count="7">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x v="241"/>
          </reference>
          <reference field="34" count="1" selected="0">
            <x v="14"/>
          </reference>
        </references>
      </pivotArea>
    </format>
    <format dxfId="8598">
      <pivotArea dataOnly="0" labelOnly="1" outline="0" fieldPosition="0">
        <references count="7">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x v="305"/>
          </reference>
          <reference field="34" count="1" selected="0">
            <x v="5"/>
          </reference>
        </references>
      </pivotArea>
    </format>
    <format dxfId="8597">
      <pivotArea dataOnly="0" labelOnly="1" outline="0" fieldPosition="0">
        <references count="7">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x v="245"/>
          </reference>
          <reference field="34" count="1" selected="0">
            <x v="10"/>
          </reference>
        </references>
      </pivotArea>
    </format>
    <format dxfId="8596">
      <pivotArea dataOnly="0" labelOnly="1" outline="0" fieldPosition="0">
        <references count="7">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x v="192"/>
          </reference>
          <reference field="34" count="1" selected="0">
            <x v="14"/>
          </reference>
        </references>
      </pivotArea>
    </format>
    <format dxfId="8595">
      <pivotArea dataOnly="0" labelOnly="1" outline="0" fieldPosition="0">
        <references count="7">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x v="242"/>
          </reference>
          <reference field="34" count="1" selected="0">
            <x v="14"/>
          </reference>
        </references>
      </pivotArea>
    </format>
    <format dxfId="8594">
      <pivotArea dataOnly="0" labelOnly="1" outline="0" fieldPosition="0">
        <references count="7">
          <reference field="4" count="1" selected="0">
            <x v="268"/>
          </reference>
          <reference field="10" count="1" selected="0">
            <x v="2"/>
          </reference>
          <reference field="23" count="1" selected="0">
            <x v="700"/>
          </reference>
          <reference field="24" count="1" selected="0">
            <x v="0"/>
          </reference>
          <reference field="26" count="1" selected="0">
            <x v="5"/>
          </reference>
          <reference field="29" count="1">
            <x v="276"/>
          </reference>
          <reference field="34" count="1" selected="0">
            <x v="1"/>
          </reference>
        </references>
      </pivotArea>
    </format>
    <format dxfId="8593">
      <pivotArea dataOnly="0" labelOnly="1" outline="0" fieldPosition="0">
        <references count="7">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x v="223"/>
          </reference>
          <reference field="34" count="1" selected="0">
            <x v="10"/>
          </reference>
        </references>
      </pivotArea>
    </format>
    <format dxfId="8592">
      <pivotArea dataOnly="0" labelOnly="1" outline="0" fieldPosition="0">
        <references count="7">
          <reference field="4" count="1" selected="0">
            <x v="28"/>
          </reference>
          <reference field="10" count="1" selected="0">
            <x v="6"/>
          </reference>
          <reference field="23" count="1" selected="0">
            <x v="1037"/>
          </reference>
          <reference field="24" count="1" selected="0">
            <x v="0"/>
          </reference>
          <reference field="26" count="1" selected="0">
            <x v="5"/>
          </reference>
          <reference field="29" count="1">
            <x v="193"/>
          </reference>
          <reference field="34" count="1" selected="0">
            <x v="10"/>
          </reference>
        </references>
      </pivotArea>
    </format>
    <format dxfId="8591">
      <pivotArea dataOnly="0" labelOnly="1" outline="0" fieldPosition="0">
        <references count="7">
          <reference field="4" count="1" selected="0">
            <x v="55"/>
          </reference>
          <reference field="10" count="1" selected="0">
            <x v="2"/>
          </reference>
          <reference field="23" count="1" selected="0">
            <x v="1248"/>
          </reference>
          <reference field="24" count="1" selected="0">
            <x v="0"/>
          </reference>
          <reference field="26" count="1" selected="0">
            <x v="5"/>
          </reference>
          <reference field="29" count="1">
            <x v="308"/>
          </reference>
          <reference field="34" count="1" selected="0">
            <x v="10"/>
          </reference>
        </references>
      </pivotArea>
    </format>
    <format dxfId="8590">
      <pivotArea dataOnly="0" labelOnly="1" outline="0" fieldPosition="0">
        <references count="7">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x v="199"/>
          </reference>
          <reference field="34" count="1" selected="0">
            <x v="12"/>
          </reference>
        </references>
      </pivotArea>
    </format>
    <format dxfId="8589">
      <pivotArea dataOnly="0" labelOnly="1" outline="0" fieldPosition="0">
        <references count="7">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x v="281"/>
          </reference>
          <reference field="34" count="1" selected="0">
            <x v="14"/>
          </reference>
        </references>
      </pivotArea>
    </format>
    <format dxfId="8588">
      <pivotArea dataOnly="0" labelOnly="1" outline="0" fieldPosition="0">
        <references count="7">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x v="196"/>
          </reference>
          <reference field="34" count="1" selected="0">
            <x v="14"/>
          </reference>
        </references>
      </pivotArea>
    </format>
    <format dxfId="8587">
      <pivotArea dataOnly="0" labelOnly="1" outline="0" fieldPosition="0">
        <references count="7">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x v="189"/>
          </reference>
          <reference field="34" count="1" selected="0">
            <x v="14"/>
          </reference>
        </references>
      </pivotArea>
    </format>
    <format dxfId="8586">
      <pivotArea dataOnly="0" labelOnly="1" outline="0" fieldPosition="0">
        <references count="7">
          <reference field="4" count="1" selected="0">
            <x v="306"/>
          </reference>
          <reference field="10" count="1" selected="0">
            <x v="9"/>
          </reference>
          <reference field="23" count="1" selected="0">
            <x v="742"/>
          </reference>
          <reference field="24" count="1" selected="0">
            <x v="1"/>
          </reference>
          <reference field="26" count="1" selected="0">
            <x v="5"/>
          </reference>
          <reference field="29" count="1">
            <x v="199"/>
          </reference>
          <reference field="34" count="1" selected="0">
            <x v="5"/>
          </reference>
        </references>
      </pivotArea>
    </format>
    <format dxfId="8585">
      <pivotArea dataOnly="0" labelOnly="1" outline="0" fieldPosition="0">
        <references count="7">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x v="258"/>
          </reference>
          <reference field="34" count="1" selected="0">
            <x v="10"/>
          </reference>
        </references>
      </pivotArea>
    </format>
    <format dxfId="8584">
      <pivotArea dataOnly="0" labelOnly="1" outline="0" fieldPosition="0">
        <references count="7">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x v="276"/>
          </reference>
          <reference field="34" count="1" selected="0">
            <x v="10"/>
          </reference>
        </references>
      </pivotArea>
    </format>
    <format dxfId="8583">
      <pivotArea dataOnly="0" labelOnly="1" outline="0" fieldPosition="0">
        <references count="7">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x v="265"/>
          </reference>
          <reference field="34" count="1" selected="0">
            <x v="11"/>
          </reference>
        </references>
      </pivotArea>
    </format>
    <format dxfId="8582">
      <pivotArea dataOnly="0" labelOnly="1" outline="0" fieldPosition="0">
        <references count="7">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x v="181"/>
          </reference>
          <reference field="34" count="1" selected="0">
            <x v="14"/>
          </reference>
        </references>
      </pivotArea>
    </format>
    <format dxfId="8581">
      <pivotArea dataOnly="0" labelOnly="1" outline="0" fieldPosition="0">
        <references count="7">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x v="304"/>
          </reference>
          <reference field="34" count="1" selected="0">
            <x v="9"/>
          </reference>
        </references>
      </pivotArea>
    </format>
    <format dxfId="8580">
      <pivotArea dataOnly="0" labelOnly="1" outline="0" fieldPosition="0">
        <references count="7">
          <reference field="4" count="1" selected="0">
            <x v="35"/>
          </reference>
          <reference field="10" count="1" selected="0">
            <x v="2"/>
          </reference>
          <reference field="23" count="1" selected="0">
            <x v="838"/>
          </reference>
          <reference field="24" count="1" selected="0">
            <x v="3"/>
          </reference>
          <reference field="26" count="1" selected="0">
            <x v="5"/>
          </reference>
          <reference field="29" count="1">
            <x v="210"/>
          </reference>
          <reference field="34" count="1" selected="0">
            <x v="10"/>
          </reference>
        </references>
      </pivotArea>
    </format>
    <format dxfId="8579">
      <pivotArea dataOnly="0" labelOnly="1" outline="0" fieldPosition="0">
        <references count="7">
          <reference field="4" count="1" selected="0">
            <x v="707"/>
          </reference>
          <reference field="10" count="1" selected="0">
            <x v="9"/>
          </reference>
          <reference field="23" count="1" selected="0">
            <x v="913"/>
          </reference>
          <reference field="24" count="1" selected="0">
            <x v="3"/>
          </reference>
          <reference field="26" count="1" selected="0">
            <x v="5"/>
          </reference>
          <reference field="29" count="1">
            <x v="160"/>
          </reference>
          <reference field="34" count="1" selected="0">
            <x v="10"/>
          </reference>
        </references>
      </pivotArea>
    </format>
    <format dxfId="8578">
      <pivotArea dataOnly="0" labelOnly="1" outline="0" fieldPosition="0">
        <references count="7">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x v="200"/>
          </reference>
          <reference field="34" count="1" selected="0">
            <x v="14"/>
          </reference>
        </references>
      </pivotArea>
    </format>
    <format dxfId="8577">
      <pivotArea dataOnly="0" labelOnly="1" outline="0" fieldPosition="0">
        <references count="7">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x v="170"/>
          </reference>
          <reference field="34" count="1" selected="0">
            <x v="15"/>
          </reference>
        </references>
      </pivotArea>
    </format>
    <format dxfId="8576">
      <pivotArea dataOnly="0" labelOnly="1" outline="0" fieldPosition="0">
        <references count="7">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x v="180"/>
          </reference>
          <reference field="34" count="1" selected="0">
            <x v="15"/>
          </reference>
        </references>
      </pivotArea>
    </format>
    <format dxfId="8575">
      <pivotArea dataOnly="0" labelOnly="1" outline="0" fieldPosition="0">
        <references count="7">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x v="170"/>
          </reference>
          <reference field="34" count="1" selected="0">
            <x v="15"/>
          </reference>
        </references>
      </pivotArea>
    </format>
    <format dxfId="8574">
      <pivotArea dataOnly="0" labelOnly="1" outline="0" fieldPosition="0">
        <references count="7">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x v="306"/>
          </reference>
          <reference field="34" count="1" selected="0">
            <x v="7"/>
          </reference>
        </references>
      </pivotArea>
    </format>
    <format dxfId="8573">
      <pivotArea dataOnly="0" labelOnly="1" outline="0" fieldPosition="0">
        <references count="7">
          <reference field="4" count="1" selected="0">
            <x v="511"/>
          </reference>
          <reference field="10" count="1" selected="0">
            <x v="9"/>
          </reference>
          <reference field="23" count="1" selected="0">
            <x v="721"/>
          </reference>
          <reference field="24" count="1" selected="0">
            <x v="0"/>
          </reference>
          <reference field="26" count="1" selected="0">
            <x v="6"/>
          </reference>
          <reference field="29" count="1">
            <x v="234"/>
          </reference>
          <reference field="34" count="1" selected="0">
            <x v="9"/>
          </reference>
        </references>
      </pivotArea>
    </format>
    <format dxfId="8572">
      <pivotArea dataOnly="0" labelOnly="1" outline="0" fieldPosition="0">
        <references count="7">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x v="154"/>
          </reference>
          <reference field="34" count="1" selected="0">
            <x v="9"/>
          </reference>
        </references>
      </pivotArea>
    </format>
    <format dxfId="8571">
      <pivotArea dataOnly="0" labelOnly="1" outline="0" fieldPosition="0">
        <references count="7">
          <reference field="4" count="1" selected="0">
            <x v="490"/>
          </reference>
          <reference field="10" count="1" selected="0">
            <x v="9"/>
          </reference>
          <reference field="23" count="1" selected="0">
            <x v="819"/>
          </reference>
          <reference field="24" count="1" selected="0">
            <x v="0"/>
          </reference>
          <reference field="26" count="1" selected="0">
            <x v="6"/>
          </reference>
          <reference field="29" count="1">
            <x v="200"/>
          </reference>
          <reference field="34" count="1" selected="0">
            <x v="10"/>
          </reference>
        </references>
      </pivotArea>
    </format>
    <format dxfId="8570">
      <pivotArea dataOnly="0" labelOnly="1" outline="0" fieldPosition="0">
        <references count="7">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x v="322"/>
          </reference>
          <reference field="34" count="1" selected="0">
            <x v="10"/>
          </reference>
        </references>
      </pivotArea>
    </format>
    <format dxfId="8569">
      <pivotArea dataOnly="0" labelOnly="1" outline="0" fieldPosition="0">
        <references count="7">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x v="304"/>
          </reference>
          <reference field="34" count="1" selected="0">
            <x v="10"/>
          </reference>
        </references>
      </pivotArea>
    </format>
    <format dxfId="8568">
      <pivotArea dataOnly="0" labelOnly="1" outline="0" fieldPosition="0">
        <references count="7">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x v="281"/>
          </reference>
          <reference field="34" count="1" selected="0">
            <x v="14"/>
          </reference>
        </references>
      </pivotArea>
    </format>
    <format dxfId="8567">
      <pivotArea dataOnly="0" labelOnly="1" outline="0" fieldPosition="0">
        <references count="7">
          <reference field="4" count="1" selected="0">
            <x v="738"/>
          </reference>
          <reference field="10" count="1" selected="0">
            <x v="7"/>
          </reference>
          <reference field="23" count="1" selected="0">
            <x v="871"/>
          </reference>
          <reference field="24" count="1" selected="0">
            <x v="0"/>
          </reference>
          <reference field="26" count="1" selected="0">
            <x v="6"/>
          </reference>
          <reference field="29" count="1">
            <x v="200"/>
          </reference>
          <reference field="34" count="1" selected="0">
            <x v="15"/>
          </reference>
        </references>
      </pivotArea>
    </format>
    <format dxfId="8566">
      <pivotArea dataOnly="0" labelOnly="1" outline="0" fieldPosition="0">
        <references count="7">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x v="300"/>
          </reference>
          <reference field="34" count="1" selected="0">
            <x v="1"/>
          </reference>
        </references>
      </pivotArea>
    </format>
    <format dxfId="8565">
      <pivotArea dataOnly="0" labelOnly="1" outline="0" fieldPosition="0">
        <references count="7">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x v="304"/>
          </reference>
          <reference field="34" count="1" selected="0">
            <x v="9"/>
          </reference>
        </references>
      </pivotArea>
    </format>
    <format dxfId="8564">
      <pivotArea dataOnly="0" labelOnly="1" outline="0" fieldPosition="0">
        <references count="7">
          <reference field="4" count="1" selected="0">
            <x v="61"/>
          </reference>
          <reference field="10" count="1" selected="0">
            <x v="6"/>
          </reference>
          <reference field="23" count="1" selected="0">
            <x v="1280"/>
          </reference>
          <reference field="24" count="1" selected="0">
            <x v="3"/>
          </reference>
          <reference field="26" count="1" selected="0">
            <x v="6"/>
          </reference>
          <reference field="29" count="1">
            <x v="254"/>
          </reference>
          <reference field="34" count="1" selected="0">
            <x v="9"/>
          </reference>
        </references>
      </pivotArea>
    </format>
    <format dxfId="8563">
      <pivotArea dataOnly="0" labelOnly="1" outline="0" fieldPosition="0">
        <references count="7">
          <reference field="4" count="1" selected="0">
            <x v="253"/>
          </reference>
          <reference field="10" count="1" selected="0">
            <x v="6"/>
          </reference>
          <reference field="23" count="1" selected="0">
            <x v="194"/>
          </reference>
          <reference field="24" count="1" selected="0">
            <x v="3"/>
          </reference>
          <reference field="26" count="1" selected="0">
            <x v="6"/>
          </reference>
          <reference field="29" count="1">
            <x v="218"/>
          </reference>
          <reference field="34" count="1" selected="0">
            <x v="10"/>
          </reference>
        </references>
      </pivotArea>
    </format>
    <format dxfId="8562">
      <pivotArea dataOnly="0" labelOnly="1" outline="0" fieldPosition="0">
        <references count="7">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x v="180"/>
          </reference>
          <reference field="34" count="1" selected="0">
            <x v="10"/>
          </reference>
        </references>
      </pivotArea>
    </format>
    <format dxfId="8561">
      <pivotArea dataOnly="0" labelOnly="1" outline="0" fieldPosition="0">
        <references count="7">
          <reference field="4" count="1" selected="0">
            <x v="551"/>
          </reference>
          <reference field="10" count="1" selected="0">
            <x v="9"/>
          </reference>
          <reference field="23" count="1" selected="0">
            <x v="469"/>
          </reference>
          <reference field="24" count="1" selected="0">
            <x v="3"/>
          </reference>
          <reference field="26" count="1" selected="0">
            <x v="6"/>
          </reference>
          <reference field="29" count="1">
            <x v="241"/>
          </reference>
          <reference field="34" count="1" selected="0">
            <x v="14"/>
          </reference>
        </references>
      </pivotArea>
    </format>
    <format dxfId="8560">
      <pivotArea dataOnly="0" labelOnly="1" outline="0" fieldPosition="0">
        <references count="7">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x v="180"/>
          </reference>
          <reference field="34" count="1" selected="0">
            <x v="15"/>
          </reference>
        </references>
      </pivotArea>
    </format>
    <format dxfId="8559">
      <pivotArea dataOnly="0" labelOnly="1" outline="0" fieldPosition="0">
        <references count="7">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x v="223"/>
          </reference>
          <reference field="34" count="1" selected="0">
            <x v="15"/>
          </reference>
        </references>
      </pivotArea>
    </format>
    <format dxfId="8558">
      <pivotArea dataOnly="0" labelOnly="1" outline="0" fieldPosition="0">
        <references count="7">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x v="265"/>
          </reference>
          <reference field="34" count="1" selected="0">
            <x v="5"/>
          </reference>
        </references>
      </pivotArea>
    </format>
    <format dxfId="8557">
      <pivotArea dataOnly="0" labelOnly="1" outline="0" fieldPosition="0">
        <references count="7">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x v="276"/>
          </reference>
          <reference field="34" count="1" selected="0">
            <x v="5"/>
          </reference>
        </references>
      </pivotArea>
    </format>
    <format dxfId="8556">
      <pivotArea dataOnly="0" labelOnly="1" outline="0" fieldPosition="0">
        <references count="7">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x v="196"/>
          </reference>
          <reference field="34" count="1" selected="0">
            <x v="6"/>
          </reference>
        </references>
      </pivotArea>
    </format>
    <format dxfId="8555">
      <pivotArea dataOnly="0" labelOnly="1" outline="0" fieldPosition="0">
        <references count="7">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x v="242"/>
          </reference>
          <reference field="34" count="1" selected="0">
            <x v="10"/>
          </reference>
        </references>
      </pivotArea>
    </format>
    <format dxfId="8554">
      <pivotArea dataOnly="0" labelOnly="1" outline="0" fieldPosition="0">
        <references count="7">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x v="197"/>
          </reference>
          <reference field="34" count="1" selected="0">
            <x v="14"/>
          </reference>
        </references>
      </pivotArea>
    </format>
    <format dxfId="8553">
      <pivotArea dataOnly="0" labelOnly="1" outline="0" fieldPosition="0">
        <references count="7">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x v="268"/>
          </reference>
          <reference field="34" count="1" selected="0">
            <x v="14"/>
          </reference>
        </references>
      </pivotArea>
    </format>
    <format dxfId="8552">
      <pivotArea dataOnly="0" labelOnly="1" outline="0" fieldPosition="0">
        <references count="7">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x v="281"/>
          </reference>
          <reference field="34" count="1" selected="0">
            <x v="14"/>
          </reference>
        </references>
      </pivotArea>
    </format>
    <format dxfId="8551">
      <pivotArea dataOnly="0" labelOnly="1" outline="0" fieldPosition="0">
        <references count="7">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x v="282"/>
          </reference>
          <reference field="34" count="1" selected="0">
            <x v="14"/>
          </reference>
        </references>
      </pivotArea>
    </format>
    <format dxfId="8550">
      <pivotArea dataOnly="0" labelOnly="1" outline="0" fieldPosition="0">
        <references count="7">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x v="241"/>
          </reference>
          <reference field="34" count="1" selected="0">
            <x v="14"/>
          </reference>
        </references>
      </pivotArea>
    </format>
    <format dxfId="8549">
      <pivotArea dataOnly="0" labelOnly="1" outline="0" fieldPosition="0">
        <references count="7">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x v="281"/>
          </reference>
          <reference field="34" count="1" selected="0">
            <x v="15"/>
          </reference>
        </references>
      </pivotArea>
    </format>
    <format dxfId="8548">
      <pivotArea dataOnly="0" labelOnly="1" outline="0" fieldPosition="0">
        <references count="7">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x v="241"/>
          </reference>
          <reference field="34" count="1" selected="0">
            <x v="15"/>
          </reference>
        </references>
      </pivotArea>
    </format>
    <format dxfId="8547">
      <pivotArea dataOnly="0" labelOnly="1" outline="0" fieldPosition="0">
        <references count="7">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x v="281"/>
          </reference>
          <reference field="34" count="1" selected="0">
            <x v="15"/>
          </reference>
        </references>
      </pivotArea>
    </format>
    <format dxfId="8546">
      <pivotArea dataOnly="0" labelOnly="1" outline="0" fieldPosition="0">
        <references count="7">
          <reference field="4" count="1" selected="0">
            <x v="359"/>
          </reference>
          <reference field="10" count="1" selected="0">
            <x v="9"/>
          </reference>
          <reference field="23" count="1" selected="0">
            <x v="447"/>
          </reference>
          <reference field="24" count="1" selected="0">
            <x v="8"/>
          </reference>
          <reference field="26" count="1" selected="0">
            <x v="7"/>
          </reference>
          <reference field="29" count="1">
            <x v="273"/>
          </reference>
          <reference field="34" count="1" selected="0">
            <x v="6"/>
          </reference>
        </references>
      </pivotArea>
    </format>
    <format dxfId="8545">
      <pivotArea dataOnly="0" labelOnly="1" outline="0" fieldPosition="0">
        <references count="7">
          <reference field="4" count="1" selected="0">
            <x v="698"/>
          </reference>
          <reference field="10" count="1" selected="0">
            <x v="7"/>
          </reference>
          <reference field="23" count="1" selected="0">
            <x v="992"/>
          </reference>
          <reference field="24" count="1" selected="0">
            <x v="8"/>
          </reference>
          <reference field="26" count="1" selected="0">
            <x v="7"/>
          </reference>
          <reference field="29" count="1">
            <x v="271"/>
          </reference>
          <reference field="34" count="1" selected="0">
            <x v="14"/>
          </reference>
        </references>
      </pivotArea>
    </format>
    <format dxfId="8544">
      <pivotArea dataOnly="0" labelOnly="1" outline="0" fieldPosition="0">
        <references count="7">
          <reference field="4" count="1" selected="0">
            <x v="689"/>
          </reference>
          <reference field="10" count="1" selected="0">
            <x v="7"/>
          </reference>
          <reference field="23" count="1" selected="0">
            <x v="467"/>
          </reference>
          <reference field="24" count="1" selected="0">
            <x v="8"/>
          </reference>
          <reference field="26" count="1" selected="0">
            <x v="7"/>
          </reference>
          <reference field="29" count="1">
            <x v="167"/>
          </reference>
          <reference field="34" count="1" selected="0">
            <x v="15"/>
          </reference>
        </references>
      </pivotArea>
    </format>
    <format dxfId="8543">
      <pivotArea dataOnly="0" labelOnly="1" outline="0" fieldPosition="0">
        <references count="7">
          <reference field="4" count="1" selected="0">
            <x v="704"/>
          </reference>
          <reference field="10" count="1" selected="0">
            <x v="7"/>
          </reference>
          <reference field="23" count="1" selected="0">
            <x v="473"/>
          </reference>
          <reference field="24" count="1" selected="0">
            <x v="8"/>
          </reference>
          <reference field="26" count="1" selected="0">
            <x v="7"/>
          </reference>
          <reference field="29" count="1">
            <x v="271"/>
          </reference>
          <reference field="34" count="1" selected="0">
            <x v="15"/>
          </reference>
        </references>
      </pivotArea>
    </format>
    <format dxfId="8542">
      <pivotArea dataOnly="0" labelOnly="1" outline="0" fieldPosition="0">
        <references count="7">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x v="280"/>
          </reference>
          <reference field="34" count="1" selected="0">
            <x v="15"/>
          </reference>
        </references>
      </pivotArea>
    </format>
    <format dxfId="8541">
      <pivotArea dataOnly="0" labelOnly="1" outline="0" fieldPosition="0">
        <references count="7">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x v="277"/>
          </reference>
          <reference field="34" count="1" selected="0">
            <x v="15"/>
          </reference>
        </references>
      </pivotArea>
    </format>
    <format dxfId="8540">
      <pivotArea dataOnly="0" labelOnly="1" outline="0" fieldPosition="0">
        <references count="7">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x v="311"/>
          </reference>
          <reference field="34" count="1" selected="0">
            <x v="0"/>
          </reference>
        </references>
      </pivotArea>
    </format>
    <format dxfId="8539">
      <pivotArea dataOnly="0" labelOnly="1" outline="0" fieldPosition="0">
        <references count="7">
          <reference field="4" count="1" selected="0">
            <x v="126"/>
          </reference>
          <reference field="10" count="1" selected="0">
            <x v="2"/>
          </reference>
          <reference field="23" count="1" selected="0">
            <x v="459"/>
          </reference>
          <reference field="24" count="1" selected="0">
            <x v="9"/>
          </reference>
          <reference field="26" count="1" selected="0">
            <x v="7"/>
          </reference>
          <reference field="29" count="1">
            <x v="187"/>
          </reference>
          <reference field="34" count="1" selected="0">
            <x v="4"/>
          </reference>
        </references>
      </pivotArea>
    </format>
    <format dxfId="8538">
      <pivotArea dataOnly="0" labelOnly="1" outline="0" fieldPosition="0">
        <references count="7">
          <reference field="4" count="1" selected="0">
            <x v="382"/>
          </reference>
          <reference field="10" count="1" selected="0">
            <x v="4"/>
          </reference>
          <reference field="23" count="1" selected="0">
            <x v="476"/>
          </reference>
          <reference field="24" count="1" selected="0">
            <x v="9"/>
          </reference>
          <reference field="26" count="1" selected="0">
            <x v="7"/>
          </reference>
          <reference field="29" count="1">
            <x v="291"/>
          </reference>
          <reference field="34" count="1" selected="0">
            <x v="8"/>
          </reference>
        </references>
      </pivotArea>
    </format>
    <format dxfId="8537">
      <pivotArea dataOnly="0" labelOnly="1" outline="0" fieldPosition="0">
        <references count="7">
          <reference field="4" count="1" selected="0">
            <x v="710"/>
          </reference>
          <reference field="10" count="1" selected="0">
            <x v="7"/>
          </reference>
          <reference field="23" count="1" selected="0">
            <x v="89"/>
          </reference>
          <reference field="24" count="1" selected="0">
            <x v="9"/>
          </reference>
          <reference field="26" count="1" selected="0">
            <x v="7"/>
          </reference>
          <reference field="29" count="1">
            <x v="167"/>
          </reference>
          <reference field="34" count="1" selected="0">
            <x v="14"/>
          </reference>
        </references>
      </pivotArea>
    </format>
    <format dxfId="8536">
      <pivotArea dataOnly="0" labelOnly="1" outline="0" fieldPosition="0">
        <references count="7">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x v="180"/>
          </reference>
          <reference field="34" count="1" selected="0">
            <x v="14"/>
          </reference>
        </references>
      </pivotArea>
    </format>
    <format dxfId="8535">
      <pivotArea dataOnly="0" labelOnly="1" outline="0" fieldPosition="0">
        <references count="7">
          <reference field="4" count="1" selected="0">
            <x v="742"/>
          </reference>
          <reference field="10" count="1" selected="0">
            <x v="7"/>
          </reference>
          <reference field="23" count="1" selected="0">
            <x v="106"/>
          </reference>
          <reference field="24" count="1" selected="0">
            <x v="9"/>
          </reference>
          <reference field="26" count="1" selected="0">
            <x v="7"/>
          </reference>
          <reference field="29" count="1">
            <x v="170"/>
          </reference>
          <reference field="34" count="1" selected="0">
            <x v="15"/>
          </reference>
        </references>
      </pivotArea>
    </format>
    <format dxfId="8534">
      <pivotArea dataOnly="0" labelOnly="1" outline="0" fieldPosition="0">
        <references count="7">
          <reference field="4" count="1" selected="0">
            <x v="693"/>
          </reference>
          <reference field="10" count="1" selected="0">
            <x v="7"/>
          </reference>
          <reference field="23" count="1" selected="0">
            <x v="123"/>
          </reference>
          <reference field="24" count="1" selected="0">
            <x v="9"/>
          </reference>
          <reference field="26" count="1" selected="0">
            <x v="7"/>
          </reference>
          <reference field="29" count="1">
            <x v="180"/>
          </reference>
          <reference field="34" count="1" selected="0">
            <x v="15"/>
          </reference>
        </references>
      </pivotArea>
    </format>
    <format dxfId="8533">
      <pivotArea dataOnly="0" labelOnly="1" outline="0" fieldPosition="0">
        <references count="7">
          <reference field="4" count="1" selected="0">
            <x v="744"/>
          </reference>
          <reference field="10" count="1" selected="0">
            <x v="7"/>
          </reference>
          <reference field="23" count="1" selected="0">
            <x v="599"/>
          </reference>
          <reference field="24" count="1" selected="0">
            <x v="9"/>
          </reference>
          <reference field="26" count="1" selected="0">
            <x v="7"/>
          </reference>
          <reference field="29" count="1">
            <x v="170"/>
          </reference>
          <reference field="34" count="1" selected="0">
            <x v="15"/>
          </reference>
        </references>
      </pivotArea>
    </format>
    <format dxfId="8532">
      <pivotArea dataOnly="0" labelOnly="1" outline="0" fieldPosition="0">
        <references count="7">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x v="206"/>
          </reference>
          <reference field="34" count="1" selected="0">
            <x v="1"/>
          </reference>
        </references>
      </pivotArea>
    </format>
    <format dxfId="8531">
      <pivotArea dataOnly="0" labelOnly="1" outline="0" fieldPosition="0">
        <references count="7">
          <reference field="4" count="1" selected="0">
            <x v="172"/>
          </reference>
          <reference field="10" count="1" selected="0">
            <x v="4"/>
          </reference>
          <reference field="23" count="1" selected="0">
            <x v="152"/>
          </reference>
          <reference field="24" count="1" selected="0">
            <x v="8"/>
          </reference>
          <reference field="26" count="1" selected="0">
            <x v="8"/>
          </reference>
          <reference field="29" count="1">
            <x v="234"/>
          </reference>
          <reference field="34" count="1" selected="0">
            <x v="3"/>
          </reference>
        </references>
      </pivotArea>
    </format>
    <format dxfId="8530">
      <pivotArea dataOnly="0" labelOnly="1" outline="0" fieldPosition="0">
        <references count="7">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x v="271"/>
          </reference>
          <reference field="34" count="1" selected="0">
            <x v="14"/>
          </reference>
        </references>
      </pivotArea>
    </format>
    <format dxfId="8529">
      <pivotArea dataOnly="0" labelOnly="1" outline="0" fieldPosition="0">
        <references count="7">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x v="167"/>
          </reference>
          <reference field="34" count="1" selected="0">
            <x v="14"/>
          </reference>
        </references>
      </pivotArea>
    </format>
    <format dxfId="8528">
      <pivotArea dataOnly="0" labelOnly="1" outline="0" fieldPosition="0">
        <references count="7">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x v="201"/>
          </reference>
          <reference field="34" count="1" selected="0">
            <x v="14"/>
          </reference>
        </references>
      </pivotArea>
    </format>
    <format dxfId="8527">
      <pivotArea dataOnly="0" labelOnly="1" outline="0" fieldPosition="0">
        <references count="7">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x v="261"/>
          </reference>
          <reference field="34" count="1" selected="0">
            <x v="14"/>
          </reference>
        </references>
      </pivotArea>
    </format>
    <format dxfId="8526">
      <pivotArea dataOnly="0" labelOnly="1" outline="0" fieldPosition="0">
        <references count="7">
          <reference field="4" count="1" selected="0">
            <x v="135"/>
          </reference>
          <reference field="10" count="1" selected="0">
            <x v="9"/>
          </reference>
          <reference field="23" count="1" selected="0">
            <x v="261"/>
          </reference>
          <reference field="24" count="1" selected="0">
            <x v="9"/>
          </reference>
          <reference field="26" count="1" selected="0">
            <x v="8"/>
          </reference>
          <reference field="29" count="1">
            <x v="262"/>
          </reference>
          <reference field="34" count="1" selected="0">
            <x v="1"/>
          </reference>
        </references>
      </pivotArea>
    </format>
    <format dxfId="8525">
      <pivotArea dataOnly="0" labelOnly="1" outline="0" fieldPosition="0">
        <references count="7">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x v="301"/>
          </reference>
          <reference field="34" count="1" selected="0">
            <x v="3"/>
          </reference>
        </references>
      </pivotArea>
    </format>
    <format dxfId="8524">
      <pivotArea dataOnly="0" labelOnly="1" outline="0" fieldPosition="0">
        <references count="7">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x v="162"/>
          </reference>
          <reference field="34" count="1" selected="0">
            <x v="14"/>
          </reference>
        </references>
      </pivotArea>
    </format>
    <format dxfId="8523">
      <pivotArea dataOnly="0" labelOnly="1" outline="0" fieldPosition="0">
        <references count="7">
          <reference field="4" count="1" selected="0">
            <x v="364"/>
          </reference>
          <reference field="10" count="1" selected="0">
            <x v="9"/>
          </reference>
          <reference field="23" count="1" selected="0">
            <x v="167"/>
          </reference>
          <reference field="24" count="1" selected="0">
            <x v="9"/>
          </reference>
          <reference field="26" count="1" selected="0">
            <x v="8"/>
          </reference>
          <reference field="29" count="1">
            <x v="170"/>
          </reference>
          <reference field="34" count="1" selected="0">
            <x v="15"/>
          </reference>
        </references>
      </pivotArea>
    </format>
    <format dxfId="8522">
      <pivotArea dataOnly="0" labelOnly="1" outline="0" fieldPosition="0">
        <references count="7">
          <reference field="4" count="1" selected="0">
            <x v="523"/>
          </reference>
          <reference field="10" count="1" selected="0">
            <x v="9"/>
          </reference>
          <reference field="23" count="1" selected="0">
            <x v="37"/>
          </reference>
          <reference field="24" count="1" selected="0">
            <x v="19"/>
          </reference>
          <reference field="26" count="1" selected="0">
            <x v="8"/>
          </reference>
          <reference field="29" count="1">
            <x v="200"/>
          </reference>
          <reference field="34" count="1" selected="0">
            <x v="5"/>
          </reference>
        </references>
      </pivotArea>
    </format>
    <format dxfId="8521">
      <pivotArea dataOnly="0" labelOnly="1" outline="0" fieldPosition="0">
        <references count="7">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x v="182"/>
          </reference>
          <reference field="34" count="1" selected="0">
            <x v="14"/>
          </reference>
        </references>
      </pivotArea>
    </format>
    <format dxfId="8520">
      <pivotArea dataOnly="0" labelOnly="1" outline="0" fieldPosition="0">
        <references count="7">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x v="276"/>
          </reference>
          <reference field="34" count="1" selected="0">
            <x v="14"/>
          </reference>
        </references>
      </pivotArea>
    </format>
    <format dxfId="8519">
      <pivotArea dataOnly="0" labelOnly="1" outline="0" fieldPosition="0">
        <references count="7">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x v="182"/>
          </reference>
          <reference field="34" count="1" selected="0">
            <x v="14"/>
          </reference>
        </references>
      </pivotArea>
    </format>
    <format dxfId="8518">
      <pivotArea dataOnly="0" labelOnly="1" outline="0" fieldPosition="0">
        <references count="7">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x v="276"/>
          </reference>
          <reference field="34" count="1" selected="0">
            <x v="14"/>
          </reference>
        </references>
      </pivotArea>
    </format>
    <format dxfId="8517">
      <pivotArea dataOnly="0" labelOnly="1" outline="0" fieldPosition="0">
        <references count="7">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x v="187"/>
          </reference>
          <reference field="34" count="1" selected="0">
            <x v="15"/>
          </reference>
        </references>
      </pivotArea>
    </format>
    <format dxfId="8516">
      <pivotArea dataOnly="0" labelOnly="1" outline="0" fieldPosition="0">
        <references count="7">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x v="229"/>
          </reference>
          <reference field="34" count="1" selected="0">
            <x v="15"/>
          </reference>
        </references>
      </pivotArea>
    </format>
    <format dxfId="8515">
      <pivotArea dataOnly="0" labelOnly="1" outline="0" fieldPosition="0">
        <references count="7">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x v="304"/>
          </reference>
          <reference field="34" count="1" selected="0">
            <x v="0"/>
          </reference>
        </references>
      </pivotArea>
    </format>
    <format dxfId="8514">
      <pivotArea dataOnly="0" labelOnly="1" outline="0" fieldPosition="0">
        <references count="7">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x v="281"/>
          </reference>
          <reference field="34" count="1" selected="0">
            <x v="10"/>
          </reference>
        </references>
      </pivotArea>
    </format>
    <format dxfId="8513">
      <pivotArea dataOnly="0" labelOnly="1" outline="0" fieldPosition="0">
        <references count="7">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x v="241"/>
          </reference>
          <reference field="34" count="1" selected="0">
            <x v="10"/>
          </reference>
        </references>
      </pivotArea>
    </format>
    <format dxfId="8512">
      <pivotArea dataOnly="0" labelOnly="1" outline="0" fieldPosition="0">
        <references count="7">
          <reference field="4" count="1" selected="0">
            <x v="297"/>
          </reference>
          <reference field="10" count="1" selected="0">
            <x v="9"/>
          </reference>
          <reference field="23" count="1" selected="0">
            <x v="269"/>
          </reference>
          <reference field="24" count="1" selected="0">
            <x v="6"/>
          </reference>
          <reference field="26" count="1" selected="0">
            <x v="9"/>
          </reference>
          <reference field="29" count="1">
            <x v="255"/>
          </reference>
          <reference field="34" count="1" selected="0">
            <x v="12"/>
          </reference>
        </references>
      </pivotArea>
    </format>
    <format dxfId="8511">
      <pivotArea dataOnly="0" labelOnly="1" outline="0" fieldPosition="0">
        <references count="7">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x v="223"/>
          </reference>
          <reference field="34" count="1" selected="0">
            <x v="12"/>
          </reference>
        </references>
      </pivotArea>
    </format>
    <format dxfId="8510">
      <pivotArea dataOnly="0" labelOnly="1" outline="0" fieldPosition="0">
        <references count="7">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x v="242"/>
          </reference>
          <reference field="34" count="1" selected="0">
            <x v="14"/>
          </reference>
        </references>
      </pivotArea>
    </format>
    <format dxfId="8509">
      <pivotArea dataOnly="0" labelOnly="1" outline="0" fieldPosition="0">
        <references count="7">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x v="241"/>
          </reference>
          <reference field="34" count="1" selected="0">
            <x v="14"/>
          </reference>
        </references>
      </pivotArea>
    </format>
    <format dxfId="8508">
      <pivotArea dataOnly="0" labelOnly="1" outline="0" fieldPosition="0">
        <references count="7">
          <reference field="4" count="1" selected="0">
            <x v="492"/>
          </reference>
          <reference field="10" count="1" selected="0">
            <x v="6"/>
          </reference>
          <reference field="23" count="1" selected="0">
            <x v="623"/>
          </reference>
          <reference field="24" count="1" selected="0">
            <x v="7"/>
          </reference>
          <reference field="26" count="1" selected="0">
            <x v="9"/>
          </reference>
          <reference field="29" count="1">
            <x v="276"/>
          </reference>
          <reference field="34" count="1" selected="0">
            <x v="4"/>
          </reference>
        </references>
      </pivotArea>
    </format>
    <format dxfId="8507">
      <pivotArea dataOnly="0" labelOnly="1" outline="0" fieldPosition="0">
        <references count="7">
          <reference field="4" count="1" selected="0">
            <x v="311"/>
          </reference>
          <reference field="10" count="1" selected="0">
            <x v="9"/>
          </reference>
          <reference field="23" count="1" selected="0">
            <x v="542"/>
          </reference>
          <reference field="24" count="1" selected="0">
            <x v="7"/>
          </reference>
          <reference field="26" count="1" selected="0">
            <x v="9"/>
          </reference>
          <reference field="29" count="1">
            <x v="258"/>
          </reference>
          <reference field="34" count="1" selected="0">
            <x v="5"/>
          </reference>
        </references>
      </pivotArea>
    </format>
    <format dxfId="8506">
      <pivotArea dataOnly="0" labelOnly="1" outline="0" fieldPosition="0">
        <references count="7">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x v="276"/>
          </reference>
          <reference field="34" count="1" selected="0">
            <x v="5"/>
          </reference>
        </references>
      </pivotArea>
    </format>
    <format dxfId="8505">
      <pivotArea dataOnly="0" labelOnly="1" outline="0" fieldPosition="0">
        <references count="7">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x v="227"/>
          </reference>
          <reference field="34" count="1" selected="0">
            <x v="14"/>
          </reference>
        </references>
      </pivotArea>
    </format>
    <format dxfId="8504">
      <pivotArea dataOnly="0" labelOnly="1" outline="0" fieldPosition="0">
        <references count="7">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x v="266"/>
          </reference>
          <reference field="34" count="1" selected="0">
            <x v="14"/>
          </reference>
        </references>
      </pivotArea>
    </format>
    <format dxfId="8503">
      <pivotArea dataOnly="0" labelOnly="1" outline="0" fieldPosition="0">
        <references count="7">
          <reference field="4" count="1" selected="0">
            <x v="95"/>
          </reference>
          <reference field="10" count="1" selected="0">
            <x v="9"/>
          </reference>
          <reference field="23" count="1" selected="0">
            <x v="697"/>
          </reference>
          <reference field="24" count="1" selected="0">
            <x v="8"/>
          </reference>
          <reference field="26" count="1" selected="0">
            <x v="9"/>
          </reference>
          <reference field="29" count="1">
            <x v="273"/>
          </reference>
          <reference field="34" count="1" selected="0">
            <x v="3"/>
          </reference>
        </references>
      </pivotArea>
    </format>
    <format dxfId="8502">
      <pivotArea dataOnly="0" labelOnly="1" outline="0" fieldPosition="0">
        <references count="7">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x v="271"/>
          </reference>
          <reference field="34" count="1" selected="0">
            <x v="10"/>
          </reference>
        </references>
      </pivotArea>
    </format>
    <format dxfId="8501">
      <pivotArea dataOnly="0" labelOnly="1" outline="0" fieldPosition="0">
        <references count="7">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x v="223"/>
          </reference>
          <reference field="34" count="1" selected="0">
            <x v="10"/>
          </reference>
        </references>
      </pivotArea>
    </format>
    <format dxfId="8500">
      <pivotArea dataOnly="0" labelOnly="1" outline="0" fieldPosition="0">
        <references count="7">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x v="305"/>
          </reference>
          <reference field="34" count="1" selected="0">
            <x v="10"/>
          </reference>
        </references>
      </pivotArea>
    </format>
    <format dxfId="8499">
      <pivotArea dataOnly="0" labelOnly="1" outline="0" fieldPosition="0">
        <references count="7">
          <reference field="4" count="1" selected="0">
            <x v="65"/>
          </reference>
          <reference field="10" count="1" selected="0">
            <x v="2"/>
          </reference>
          <reference field="23" count="1" selected="0">
            <x v="184"/>
          </reference>
          <reference field="24" count="1" selected="0">
            <x v="8"/>
          </reference>
          <reference field="26" count="1" selected="0">
            <x v="9"/>
          </reference>
          <reference field="29" count="1">
            <x v="192"/>
          </reference>
          <reference field="34" count="1" selected="0">
            <x v="12"/>
          </reference>
        </references>
      </pivotArea>
    </format>
    <format dxfId="8498">
      <pivotArea dataOnly="0" labelOnly="1" outline="0" fieldPosition="0">
        <references count="7">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x v="271"/>
          </reference>
          <reference field="34" count="1" selected="0">
            <x v="14"/>
          </reference>
        </references>
      </pivotArea>
    </format>
    <format dxfId="8497">
      <pivotArea dataOnly="0" labelOnly="1" outline="0" fieldPosition="0">
        <references count="7">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x v="183"/>
          </reference>
          <reference field="34" count="1" selected="0">
            <x v="14"/>
          </reference>
        </references>
      </pivotArea>
    </format>
    <format dxfId="8496">
      <pivotArea dataOnly="0" labelOnly="1" outline="0" fieldPosition="0">
        <references count="7">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x v="228"/>
          </reference>
          <reference field="34" count="1" selected="0">
            <x v="10"/>
          </reference>
        </references>
      </pivotArea>
    </format>
    <format dxfId="8495">
      <pivotArea dataOnly="0" labelOnly="1" outline="0" fieldPosition="0">
        <references count="7">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x v="223"/>
          </reference>
          <reference field="34" count="1" selected="0">
            <x v="15"/>
          </reference>
        </references>
      </pivotArea>
    </format>
    <format dxfId="8494">
      <pivotArea dataOnly="0" labelOnly="1" outline="0" fieldPosition="0">
        <references count="7">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x v="240"/>
          </reference>
          <reference field="34" count="1" selected="0">
            <x v="15"/>
          </reference>
        </references>
      </pivotArea>
    </format>
    <format dxfId="8493">
      <pivotArea dataOnly="0" labelOnly="1" outline="0" fieldPosition="0">
        <references count="7">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x v="203"/>
          </reference>
          <reference field="34" count="1" selected="0">
            <x v="15"/>
          </reference>
        </references>
      </pivotArea>
    </format>
    <format dxfId="8492">
      <pivotArea dataOnly="0" labelOnly="1" outline="0" fieldPosition="0">
        <references count="8">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x v="94"/>
          </reference>
          <reference field="34" count="1" selected="0">
            <x v="0"/>
          </reference>
        </references>
      </pivotArea>
    </format>
    <format dxfId="8491">
      <pivotArea dataOnly="0" labelOnly="1" outline="0" fieldPosition="0">
        <references count="8">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x v="22"/>
          </reference>
          <reference field="34" count="1" selected="0">
            <x v="0"/>
          </reference>
        </references>
      </pivotArea>
    </format>
    <format dxfId="8490">
      <pivotArea dataOnly="0" labelOnly="1" outline="0" fieldPosition="0">
        <references count="8">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x v="79"/>
          </reference>
          <reference field="34" count="1" selected="0">
            <x v="3"/>
          </reference>
        </references>
      </pivotArea>
    </format>
    <format dxfId="8489">
      <pivotArea dataOnly="0" labelOnly="1" outline="0" fieldPosition="0">
        <references count="8">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x v="198"/>
          </reference>
          <reference field="34" count="1" selected="0">
            <x v="6"/>
          </reference>
        </references>
      </pivotArea>
    </format>
    <format dxfId="8488">
      <pivotArea dataOnly="0" labelOnly="1" outline="0" fieldPosition="0">
        <references count="8">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x v="22"/>
          </reference>
          <reference field="34" count="1" selected="0">
            <x v="8"/>
          </reference>
        </references>
      </pivotArea>
    </format>
    <format dxfId="8487">
      <pivotArea dataOnly="0" labelOnly="1" outline="0" fieldPosition="0">
        <references count="8">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x v="136"/>
          </reference>
          <reference field="34" count="1" selected="0">
            <x v="9"/>
          </reference>
        </references>
      </pivotArea>
    </format>
    <format dxfId="8486">
      <pivotArea dataOnly="0" labelOnly="1" outline="0" fieldPosition="0">
        <references count="8">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x v="22"/>
          </reference>
          <reference field="34" count="1" selected="0">
            <x v="10"/>
          </reference>
        </references>
      </pivotArea>
    </format>
    <format dxfId="8485">
      <pivotArea dataOnly="0" labelOnly="1" outline="0" fieldPosition="0">
        <references count="8">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x v="136"/>
          </reference>
          <reference field="34" count="1" selected="0">
            <x v="12"/>
          </reference>
        </references>
      </pivotArea>
    </format>
    <format dxfId="8484">
      <pivotArea dataOnly="0" labelOnly="1" outline="0" fieldPosition="0">
        <references count="8">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x v="22"/>
          </reference>
          <reference field="34" count="1" selected="0">
            <x v="12"/>
          </reference>
        </references>
      </pivotArea>
    </format>
    <format dxfId="8483">
      <pivotArea dataOnly="0" labelOnly="1" outline="0" fieldPosition="0">
        <references count="8">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x v="125"/>
          </reference>
          <reference field="34" count="1" selected="0">
            <x v="15"/>
          </reference>
        </references>
      </pivotArea>
    </format>
    <format dxfId="8482">
      <pivotArea dataOnly="0" labelOnly="1" outline="0" fieldPosition="0">
        <references count="8">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x v="149"/>
          </reference>
          <reference field="34" count="1" selected="0">
            <x v="15"/>
          </reference>
        </references>
      </pivotArea>
    </format>
    <format dxfId="8481">
      <pivotArea dataOnly="0" labelOnly="1" outline="0" fieldPosition="0">
        <references count="8">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x v="92"/>
          </reference>
          <reference field="34" count="1" selected="0">
            <x v="0"/>
          </reference>
        </references>
      </pivotArea>
    </format>
    <format dxfId="8480">
      <pivotArea dataOnly="0" labelOnly="1" outline="0" fieldPosition="0">
        <references count="8">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x v="30"/>
          </reference>
          <reference field="34" count="1" selected="0">
            <x v="0"/>
          </reference>
        </references>
      </pivotArea>
    </format>
    <format dxfId="8479">
      <pivotArea dataOnly="0" labelOnly="1" outline="0" fieldPosition="0">
        <references count="8">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x v="92"/>
          </reference>
          <reference field="34" count="1" selected="0">
            <x v="0"/>
          </reference>
        </references>
      </pivotArea>
    </format>
    <format dxfId="8478">
      <pivotArea dataOnly="0" labelOnly="1" outline="0" fieldPosition="0">
        <references count="8">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x v="30"/>
          </reference>
          <reference field="34" count="1" selected="0">
            <x v="0"/>
          </reference>
        </references>
      </pivotArea>
    </format>
    <format dxfId="8477">
      <pivotArea dataOnly="0" labelOnly="1" outline="0" fieldPosition="0">
        <references count="8">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x v="129"/>
          </reference>
          <reference field="34" count="1" selected="0">
            <x v="1"/>
          </reference>
        </references>
      </pivotArea>
    </format>
    <format dxfId="8476">
      <pivotArea dataOnly="0" labelOnly="1" outline="0" fieldPosition="0">
        <references count="8">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x v="79"/>
          </reference>
          <reference field="34" count="1" selected="0">
            <x v="3"/>
          </reference>
        </references>
      </pivotArea>
    </format>
    <format dxfId="8475">
      <pivotArea dataOnly="0" labelOnly="1" outline="0" fieldPosition="0">
        <references count="8">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x v="30"/>
          </reference>
          <reference field="34" count="1" selected="0">
            <x v="5"/>
          </reference>
        </references>
      </pivotArea>
    </format>
    <format dxfId="8474">
      <pivotArea dataOnly="0" labelOnly="1" outline="0" fieldPosition="0">
        <references count="8">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x v="125"/>
          </reference>
          <reference field="34" count="1" selected="0">
            <x v="9"/>
          </reference>
        </references>
      </pivotArea>
    </format>
    <format dxfId="8473">
      <pivotArea dataOnly="0" labelOnly="1" outline="0" fieldPosition="0">
        <references count="8">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x v="173"/>
          </reference>
          <reference field="34" count="1" selected="0">
            <x v="12"/>
          </reference>
        </references>
      </pivotArea>
    </format>
    <format dxfId="8472">
      <pivotArea dataOnly="0" labelOnly="1" outline="0" fieldPosition="0">
        <references count="8">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x v="22"/>
          </reference>
          <reference field="34" count="1" selected="0">
            <x v="0"/>
          </reference>
        </references>
      </pivotArea>
    </format>
    <format dxfId="8471">
      <pivotArea dataOnly="0" labelOnly="1" outline="0" fieldPosition="0">
        <references count="8">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x v="165"/>
          </reference>
          <reference field="34" count="1" selected="0">
            <x v="0"/>
          </reference>
        </references>
      </pivotArea>
    </format>
    <format dxfId="8470">
      <pivotArea dataOnly="0" labelOnly="1" outline="0" fieldPosition="0">
        <references count="8">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x v="22"/>
          </reference>
          <reference field="34" count="1" selected="0">
            <x v="0"/>
          </reference>
        </references>
      </pivotArea>
    </format>
    <format dxfId="8469">
      <pivotArea dataOnly="0" labelOnly="1" outline="0" fieldPosition="0">
        <references count="8">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x v="198"/>
          </reference>
          <reference field="34" count="1" selected="0">
            <x v="3"/>
          </reference>
        </references>
      </pivotArea>
    </format>
    <format dxfId="8468">
      <pivotArea dataOnly="0" labelOnly="1" outline="0" fieldPosition="0">
        <references count="8">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x v="79"/>
          </reference>
          <reference field="34" count="1" selected="0">
            <x v="3"/>
          </reference>
        </references>
      </pivotArea>
    </format>
    <format dxfId="8467">
      <pivotArea dataOnly="0" labelOnly="1" outline="0" fieldPosition="0">
        <references count="8">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x v="22"/>
          </reference>
          <reference field="34" count="1" selected="0">
            <x v="4"/>
          </reference>
        </references>
      </pivotArea>
    </format>
    <format dxfId="8466">
      <pivotArea dataOnly="0" labelOnly="1" outline="0" fieldPosition="0">
        <references count="8">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x v="120"/>
          </reference>
          <reference field="34" count="1" selected="0">
            <x v="7"/>
          </reference>
        </references>
      </pivotArea>
    </format>
    <format dxfId="8465">
      <pivotArea dataOnly="0" labelOnly="1" outline="0" fieldPosition="0">
        <references count="8">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x v="79"/>
          </reference>
          <reference field="34" count="1" selected="0">
            <x v="10"/>
          </reference>
        </references>
      </pivotArea>
    </format>
    <format dxfId="8464">
      <pivotArea dataOnly="0" labelOnly="1" outline="0" fieldPosition="0">
        <references count="8">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x v="22"/>
          </reference>
          <reference field="34" count="1" selected="0">
            <x v="15"/>
          </reference>
        </references>
      </pivotArea>
    </format>
    <format dxfId="8463">
      <pivotArea dataOnly="0" labelOnly="1" outline="0" fieldPosition="0">
        <references count="8">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x v="129"/>
          </reference>
          <reference field="34" count="1" selected="0">
            <x v="15"/>
          </reference>
        </references>
      </pivotArea>
    </format>
    <format dxfId="8462">
      <pivotArea dataOnly="0" labelOnly="1" outline="0" fieldPosition="0">
        <references count="8">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x v="34"/>
          </reference>
          <reference field="34" count="1" selected="0">
            <x v="15"/>
          </reference>
        </references>
      </pivotArea>
    </format>
    <format dxfId="8461">
      <pivotArea dataOnly="0" labelOnly="1" outline="0" fieldPosition="0">
        <references count="8">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x v="24"/>
          </reference>
          <reference field="34" count="1" selected="0">
            <x v="15"/>
          </reference>
        </references>
      </pivotArea>
    </format>
    <format dxfId="8460">
      <pivotArea dataOnly="0" labelOnly="1" outline="0" fieldPosition="0">
        <references count="8">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x v="198"/>
          </reference>
          <reference field="34" count="1" selected="0">
            <x v="0"/>
          </reference>
        </references>
      </pivotArea>
    </format>
    <format dxfId="8459">
      <pivotArea dataOnly="0" labelOnly="1" outline="0" fieldPosition="0">
        <references count="8">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x v="121"/>
          </reference>
          <reference field="34" count="1" selected="0">
            <x v="0"/>
          </reference>
        </references>
      </pivotArea>
    </format>
    <format dxfId="8458">
      <pivotArea dataOnly="0" labelOnly="1" outline="0" fieldPosition="0">
        <references count="8">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x v="136"/>
          </reference>
          <reference field="34" count="1" selected="0">
            <x v="0"/>
          </reference>
        </references>
      </pivotArea>
    </format>
    <format dxfId="8457">
      <pivotArea dataOnly="0" labelOnly="1" outline="0" fieldPosition="0">
        <references count="8">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x v="55"/>
          </reference>
          <reference field="34" count="1" selected="0">
            <x v="0"/>
          </reference>
        </references>
      </pivotArea>
    </format>
    <format dxfId="8456">
      <pivotArea dataOnly="0" labelOnly="1" outline="0" fieldPosition="0">
        <references count="8">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x v="198"/>
          </reference>
          <reference field="34" count="1" selected="0">
            <x v="4"/>
          </reference>
        </references>
      </pivotArea>
    </format>
    <format dxfId="8455">
      <pivotArea dataOnly="0" labelOnly="1" outline="0" fieldPosition="0">
        <references count="8">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x v="22"/>
          </reference>
          <reference field="34" count="1" selected="0">
            <x v="8"/>
          </reference>
        </references>
      </pivotArea>
    </format>
    <format dxfId="8454">
      <pivotArea dataOnly="0" labelOnly="1" outline="0" fieldPosition="0">
        <references count="8">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x v="198"/>
          </reference>
          <reference field="34" count="1" selected="0">
            <x v="8"/>
          </reference>
        </references>
      </pivotArea>
    </format>
    <format dxfId="8453">
      <pivotArea dataOnly="0" labelOnly="1" outline="0" fieldPosition="0">
        <references count="8">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x v="120"/>
          </reference>
          <reference field="34" count="1" selected="0">
            <x v="10"/>
          </reference>
        </references>
      </pivotArea>
    </format>
    <format dxfId="8452">
      <pivotArea dataOnly="0" labelOnly="1" outline="0" fieldPosition="0">
        <references count="8">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x v="22"/>
          </reference>
          <reference field="34" count="1" selected="0">
            <x v="12"/>
          </reference>
        </references>
      </pivotArea>
    </format>
    <format dxfId="8451">
      <pivotArea dataOnly="0" labelOnly="1" outline="0" fieldPosition="0">
        <references count="8">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x v="129"/>
          </reference>
          <reference field="34" count="1" selected="0">
            <x v="15"/>
          </reference>
        </references>
      </pivotArea>
    </format>
    <format dxfId="8450">
      <pivotArea dataOnly="0" labelOnly="1" outline="0" fieldPosition="0">
        <references count="8">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x v="136"/>
          </reference>
          <reference field="34" count="1" selected="0">
            <x v="0"/>
          </reference>
        </references>
      </pivotArea>
    </format>
    <format dxfId="8449">
      <pivotArea dataOnly="0" labelOnly="1" outline="0" fieldPosition="0">
        <references count="8">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x v="101"/>
          </reference>
          <reference field="34" count="1" selected="0">
            <x v="0"/>
          </reference>
        </references>
      </pivotArea>
    </format>
    <format dxfId="8448">
      <pivotArea dataOnly="0" labelOnly="1" outline="0" fieldPosition="0">
        <references count="8">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x v="195"/>
          </reference>
          <reference field="34" count="1" selected="0">
            <x v="0"/>
          </reference>
        </references>
      </pivotArea>
    </format>
    <format dxfId="8447">
      <pivotArea dataOnly="0" labelOnly="1" outline="0" fieldPosition="0">
        <references count="8">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x v="19"/>
          </reference>
          <reference field="34" count="1" selected="0">
            <x v="0"/>
          </reference>
        </references>
      </pivotArea>
    </format>
    <format dxfId="8446">
      <pivotArea dataOnly="0" labelOnly="1" outline="0" fieldPosition="0">
        <references count="8">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x v="165"/>
          </reference>
          <reference field="34" count="1" selected="0">
            <x v="0"/>
          </reference>
        </references>
      </pivotArea>
    </format>
    <format dxfId="8445">
      <pivotArea dataOnly="0" labelOnly="1" outline="0" fieldPosition="0">
        <references count="8">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x v="22"/>
          </reference>
          <reference field="34" count="1" selected="0">
            <x v="0"/>
          </reference>
        </references>
      </pivotArea>
    </format>
    <format dxfId="8444">
      <pivotArea dataOnly="0" labelOnly="1" outline="0" fieldPosition="0">
        <references count="8">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x v="136"/>
          </reference>
          <reference field="34" count="1" selected="0">
            <x v="0"/>
          </reference>
        </references>
      </pivotArea>
    </format>
    <format dxfId="8443">
      <pivotArea dataOnly="0" labelOnly="1" outline="0" fieldPosition="0">
        <references count="8">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x v="22"/>
          </reference>
          <reference field="34" count="1" selected="0">
            <x v="0"/>
          </reference>
        </references>
      </pivotArea>
    </format>
    <format dxfId="8442">
      <pivotArea dataOnly="0" labelOnly="1" outline="0" fieldPosition="0">
        <references count="8">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x v="198"/>
          </reference>
          <reference field="34" count="1" selected="0">
            <x v="4"/>
          </reference>
        </references>
      </pivotArea>
    </format>
    <format dxfId="8441">
      <pivotArea dataOnly="0" labelOnly="1" outline="0" fieldPosition="0">
        <references count="8">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x v="22"/>
          </reference>
          <reference field="34" count="1" selected="0">
            <x v="5"/>
          </reference>
        </references>
      </pivotArea>
    </format>
    <format dxfId="8440">
      <pivotArea dataOnly="0" labelOnly="1" outline="0" fieldPosition="0">
        <references count="8">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x v="158"/>
          </reference>
          <reference field="34" count="1" selected="0">
            <x v="5"/>
          </reference>
        </references>
      </pivotArea>
    </format>
    <format dxfId="8439">
      <pivotArea dataOnly="0" labelOnly="1" outline="0" fieldPosition="0">
        <references count="8">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x v="198"/>
          </reference>
          <reference field="34" count="1" selected="0">
            <x v="7"/>
          </reference>
        </references>
      </pivotArea>
    </format>
    <format dxfId="8438">
      <pivotArea dataOnly="0" labelOnly="1" outline="0" fieldPosition="0">
        <references count="8">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x v="136"/>
          </reference>
          <reference field="34" count="1" selected="0">
            <x v="14"/>
          </reference>
        </references>
      </pivotArea>
    </format>
    <format dxfId="8437">
      <pivotArea dataOnly="0" labelOnly="1" outline="0" fieldPosition="0">
        <references count="8">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x v="18"/>
          </reference>
          <reference field="34" count="1" selected="0">
            <x v="0"/>
          </reference>
        </references>
      </pivotArea>
    </format>
    <format dxfId="8436">
      <pivotArea dataOnly="0" labelOnly="1" outline="0" fieldPosition="0">
        <references count="8">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x v="184"/>
          </reference>
          <reference field="34" count="1" selected="0">
            <x v="0"/>
          </reference>
        </references>
      </pivotArea>
    </format>
    <format dxfId="8435">
      <pivotArea dataOnly="0" labelOnly="1" outline="0" fieldPosition="0">
        <references count="8">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x v="93"/>
          </reference>
          <reference field="34" count="1" selected="0">
            <x v="0"/>
          </reference>
        </references>
      </pivotArea>
    </format>
    <format dxfId="8434">
      <pivotArea dataOnly="0" labelOnly="1" outline="0" fieldPosition="0">
        <references count="8">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x v="22"/>
          </reference>
          <reference field="34" count="1" selected="0">
            <x v="0"/>
          </reference>
        </references>
      </pivotArea>
    </format>
    <format dxfId="8433">
      <pivotArea dataOnly="0" labelOnly="1" outline="0" fieldPosition="0">
        <references count="8">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x v="18"/>
          </reference>
          <reference field="34" count="1" selected="0">
            <x v="0"/>
          </reference>
        </references>
      </pivotArea>
    </format>
    <format dxfId="8432">
      <pivotArea dataOnly="0" labelOnly="1" outline="0" fieldPosition="0">
        <references count="8">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x v="22"/>
          </reference>
          <reference field="34" count="1" selected="0">
            <x v="0"/>
          </reference>
        </references>
      </pivotArea>
    </format>
    <format dxfId="8431">
      <pivotArea dataOnly="0" labelOnly="1" outline="0" fieldPosition="0">
        <references count="8">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x v="75"/>
          </reference>
          <reference field="34" count="1" selected="0">
            <x v="0"/>
          </reference>
        </references>
      </pivotArea>
    </format>
    <format dxfId="8430">
      <pivotArea dataOnly="0" labelOnly="1" outline="0" fieldPosition="0">
        <references count="8">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x v="22"/>
          </reference>
          <reference field="34" count="1" selected="0">
            <x v="0"/>
          </reference>
        </references>
      </pivotArea>
    </format>
    <format dxfId="8429">
      <pivotArea dataOnly="0" labelOnly="1" outline="0" fieldPosition="0">
        <references count="8">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x v="184"/>
          </reference>
          <reference field="34" count="1" selected="0">
            <x v="5"/>
          </reference>
        </references>
      </pivotArea>
    </format>
    <format dxfId="8428">
      <pivotArea dataOnly="0" labelOnly="1" outline="0" fieldPosition="0">
        <references count="8">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x v="22"/>
          </reference>
          <reference field="34" count="1" selected="0">
            <x v="5"/>
          </reference>
        </references>
      </pivotArea>
    </format>
    <format dxfId="8427">
      <pivotArea dataOnly="0" labelOnly="1" outline="0" fieldPosition="0">
        <references count="8">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x v="198"/>
          </reference>
          <reference field="34" count="1" selected="0">
            <x v="7"/>
          </reference>
        </references>
      </pivotArea>
    </format>
    <format dxfId="8426">
      <pivotArea dataOnly="0" labelOnly="1" outline="0" fieldPosition="0">
        <references count="8">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x v="22"/>
          </reference>
          <reference field="34" count="1" selected="0">
            <x v="7"/>
          </reference>
        </references>
      </pivotArea>
    </format>
    <format dxfId="8425">
      <pivotArea dataOnly="0" labelOnly="1" outline="0" fieldPosition="0">
        <references count="8">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x v="79"/>
          </reference>
          <reference field="34" count="1" selected="0">
            <x v="7"/>
          </reference>
        </references>
      </pivotArea>
    </format>
    <format dxfId="8424">
      <pivotArea dataOnly="0" labelOnly="1" outline="0" fieldPosition="0">
        <references count="8">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x v="172"/>
          </reference>
          <reference field="34" count="1" selected="0">
            <x v="11"/>
          </reference>
        </references>
      </pivotArea>
    </format>
    <format dxfId="8423">
      <pivotArea dataOnly="0" labelOnly="1" outline="0" fieldPosition="0">
        <references count="8">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x v="79"/>
          </reference>
          <reference field="34" count="1" selected="0">
            <x v="12"/>
          </reference>
        </references>
      </pivotArea>
    </format>
    <format dxfId="8422">
      <pivotArea dataOnly="0" labelOnly="1" outline="0" fieldPosition="0">
        <references count="8">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x v="136"/>
          </reference>
          <reference field="34" count="1" selected="0">
            <x v="0"/>
          </reference>
        </references>
      </pivotArea>
    </format>
    <format dxfId="8421">
      <pivotArea dataOnly="0" labelOnly="1" outline="0" fieldPosition="0">
        <references count="8">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x v="22"/>
          </reference>
          <reference field="34" count="1" selected="0">
            <x v="0"/>
          </reference>
        </references>
      </pivotArea>
    </format>
    <format dxfId="8420">
      <pivotArea dataOnly="0" labelOnly="1" outline="0" fieldPosition="0">
        <references count="8">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x v="27"/>
          </reference>
          <reference field="34" count="1" selected="0">
            <x v="5"/>
          </reference>
        </references>
      </pivotArea>
    </format>
    <format dxfId="8419">
      <pivotArea dataOnly="0" labelOnly="1" outline="0" fieldPosition="0">
        <references count="8">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x v="120"/>
          </reference>
          <reference field="34" count="1" selected="0">
            <x v="12"/>
          </reference>
        </references>
      </pivotArea>
    </format>
    <format dxfId="8418">
      <pivotArea dataOnly="0" labelOnly="1" outline="0" fieldPosition="0">
        <references count="8">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x v="24"/>
          </reference>
          <reference field="34" count="1" selected="0">
            <x v="15"/>
          </reference>
        </references>
      </pivotArea>
    </format>
    <format dxfId="8417">
      <pivotArea dataOnly="0" labelOnly="1" outline="0" fieldPosition="0">
        <references count="8">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x v="127"/>
          </reference>
          <reference field="34" count="1" selected="0">
            <x v="0"/>
          </reference>
        </references>
      </pivotArea>
    </format>
    <format dxfId="8416">
      <pivotArea dataOnly="0" labelOnly="1" outline="0" fieldPosition="0">
        <references count="8">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x v="120"/>
          </reference>
          <reference field="34" count="1" selected="0">
            <x v="0"/>
          </reference>
        </references>
      </pivotArea>
    </format>
    <format dxfId="8415">
      <pivotArea dataOnly="0" labelOnly="1" outline="0" fieldPosition="0">
        <references count="8">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x v="35"/>
          </reference>
          <reference field="34" count="1" selected="0">
            <x v="1"/>
          </reference>
        </references>
      </pivotArea>
    </format>
    <format dxfId="8414">
      <pivotArea dataOnly="0" labelOnly="1" outline="0" fieldPosition="0">
        <references count="8">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x v="27"/>
          </reference>
          <reference field="34" count="1" selected="0">
            <x v="1"/>
          </reference>
        </references>
      </pivotArea>
    </format>
    <format dxfId="8413">
      <pivotArea dataOnly="0" labelOnly="1" outline="0" fieldPosition="0">
        <references count="8">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x v="120"/>
          </reference>
          <reference field="34" count="1" selected="0">
            <x v="1"/>
          </reference>
        </references>
      </pivotArea>
    </format>
    <format dxfId="8412">
      <pivotArea dataOnly="0" labelOnly="1" outline="0" fieldPosition="0">
        <references count="8">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x v="129"/>
          </reference>
          <reference field="34" count="1" selected="0">
            <x v="15"/>
          </reference>
        </references>
      </pivotArea>
    </format>
    <format dxfId="8411">
      <pivotArea dataOnly="0" labelOnly="1" outline="0" fieldPosition="0">
        <references count="8">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x v="120"/>
          </reference>
          <reference field="34" count="1" selected="0">
            <x v="0"/>
          </reference>
        </references>
      </pivotArea>
    </format>
    <format dxfId="8410">
      <pivotArea dataOnly="0" labelOnly="1" outline="0" fieldPosition="0">
        <references count="8">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x v="27"/>
          </reference>
          <reference field="34" count="1" selected="0">
            <x v="1"/>
          </reference>
        </references>
      </pivotArea>
    </format>
    <format dxfId="8409">
      <pivotArea dataOnly="0" labelOnly="1" outline="0" fieldPosition="0">
        <references count="8">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x v="120"/>
          </reference>
          <reference field="34" count="1" selected="0">
            <x v="1"/>
          </reference>
        </references>
      </pivotArea>
    </format>
    <format dxfId="8408">
      <pivotArea dataOnly="0" labelOnly="1" outline="0" fieldPosition="0">
        <references count="8">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x v="22"/>
          </reference>
          <reference field="34" count="1" selected="0">
            <x v="1"/>
          </reference>
        </references>
      </pivotArea>
    </format>
    <format dxfId="8407">
      <pivotArea dataOnly="0" labelOnly="1" outline="0" fieldPosition="0">
        <references count="8">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x v="120"/>
          </reference>
          <reference field="34" count="1" selected="0">
            <x v="15"/>
          </reference>
        </references>
      </pivotArea>
    </format>
    <format dxfId="8406">
      <pivotArea dataOnly="0" labelOnly="1" outline="0" fieldPosition="0">
        <references count="8">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x v="22"/>
          </reference>
          <reference field="34" count="1" selected="0">
            <x v="15"/>
          </reference>
        </references>
      </pivotArea>
    </format>
    <format dxfId="8405">
      <pivotArea dataOnly="0" labelOnly="1" outline="0" fieldPosition="0">
        <references count="8">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x v="120"/>
          </reference>
          <reference field="34" count="1" selected="0">
            <x v="15"/>
          </reference>
        </references>
      </pivotArea>
    </format>
    <format dxfId="8404">
      <pivotArea dataOnly="0" labelOnly="1" outline="0" fieldPosition="0">
        <references count="8">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x v="22"/>
          </reference>
          <reference field="34" count="1" selected="0">
            <x v="0"/>
          </reference>
        </references>
      </pivotArea>
    </format>
    <format dxfId="8403">
      <pivotArea dataOnly="0" labelOnly="1" outline="0" fieldPosition="0">
        <references count="8">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x v="55"/>
          </reference>
          <reference field="34" count="1" selected="0">
            <x v="5"/>
          </reference>
        </references>
      </pivotArea>
    </format>
    <format dxfId="8402">
      <pivotArea dataOnly="0" labelOnly="1" outline="0" fieldPosition="0">
        <references count="8">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x v="22"/>
          </reference>
          <reference field="34" count="1" selected="0">
            <x v="14"/>
          </reference>
        </references>
      </pivotArea>
    </format>
    <format dxfId="8401">
      <pivotArea dataOnly="0" labelOnly="1" outline="0" fieldPosition="0">
        <references count="8">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x v="114"/>
          </reference>
          <reference field="34" count="1" selected="0">
            <x v="15"/>
          </reference>
        </references>
      </pivotArea>
    </format>
    <format dxfId="8400">
      <pivotArea dataOnly="0" labelOnly="1" outline="0" fieldPosition="0">
        <references count="8">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x v="129"/>
          </reference>
          <reference field="34" count="1" selected="0">
            <x v="15"/>
          </reference>
        </references>
      </pivotArea>
    </format>
    <format dxfId="8399">
      <pivotArea dataOnly="0" labelOnly="1" outline="0" fieldPosition="0">
        <references count="8">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x v="114"/>
          </reference>
          <reference field="34" count="1" selected="0">
            <x v="15"/>
          </reference>
        </references>
      </pivotArea>
    </format>
    <format dxfId="8398">
      <pivotArea dataOnly="0" labelOnly="1" outline="0" fieldPosition="0">
        <references count="8">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x v="120"/>
          </reference>
          <reference field="34" count="1" selected="0">
            <x v="0"/>
          </reference>
        </references>
      </pivotArea>
    </format>
    <format dxfId="8397">
      <pivotArea dataOnly="0" labelOnly="1" outline="0" fieldPosition="0">
        <references count="8">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x v="177"/>
          </reference>
          <reference field="34" count="1" selected="0">
            <x v="0"/>
          </reference>
        </references>
      </pivotArea>
    </format>
    <format dxfId="8396">
      <pivotArea dataOnly="0" labelOnly="1" outline="0" fieldPosition="0">
        <references count="8">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x v="129"/>
          </reference>
          <reference field="34" count="1" selected="0">
            <x v="15"/>
          </reference>
        </references>
      </pivotArea>
    </format>
    <format dxfId="8395">
      <pivotArea dataOnly="0" labelOnly="1" outline="0" fieldPosition="0">
        <references count="8">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x v="114"/>
          </reference>
          <reference field="34" count="1" selected="0">
            <x v="15"/>
          </reference>
        </references>
      </pivotArea>
    </format>
    <format dxfId="8394">
      <pivotArea dataOnly="0" labelOnly="1" outline="0" fieldPosition="0">
        <references count="8">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x v="129"/>
          </reference>
          <reference field="34" count="1" selected="0">
            <x v="15"/>
          </reference>
        </references>
      </pivotArea>
    </format>
    <format dxfId="8393">
      <pivotArea dataOnly="0" labelOnly="1" outline="0" fieldPosition="0">
        <references count="8">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x v="187"/>
          </reference>
          <reference field="34" count="1" selected="0">
            <x v="0"/>
          </reference>
        </references>
      </pivotArea>
    </format>
    <format dxfId="8392">
      <pivotArea dataOnly="0" labelOnly="1" outline="0" fieldPosition="0">
        <references count="8">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x v="120"/>
          </reference>
          <reference field="34" count="1" selected="0">
            <x v="1"/>
          </reference>
        </references>
      </pivotArea>
    </format>
    <format dxfId="8391">
      <pivotArea dataOnly="0" labelOnly="1" outline="0" fieldPosition="0">
        <references count="8">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x v="187"/>
          </reference>
          <reference field="34" count="1" selected="0">
            <x v="1"/>
          </reference>
        </references>
      </pivotArea>
    </format>
    <format dxfId="8390">
      <pivotArea dataOnly="0" labelOnly="1" outline="0" fieldPosition="0">
        <references count="8">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x v="210"/>
          </reference>
          <reference field="34" count="1" selected="0">
            <x v="5"/>
          </reference>
        </references>
      </pivotArea>
    </format>
    <format dxfId="8389">
      <pivotArea dataOnly="0" labelOnly="1" outline="0" fieldPosition="0">
        <references count="8">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x v="187"/>
          </reference>
          <reference field="34" count="1" selected="0">
            <x v="7"/>
          </reference>
        </references>
      </pivotArea>
    </format>
    <format dxfId="8388">
      <pivotArea dataOnly="0" labelOnly="1" outline="0" fieldPosition="0">
        <references count="8">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x v="129"/>
          </reference>
          <reference field="34" count="1" selected="0">
            <x v="15"/>
          </reference>
        </references>
      </pivotArea>
    </format>
    <format dxfId="8387">
      <pivotArea dataOnly="0" labelOnly="1" outline="0" fieldPosition="0">
        <references count="8">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x v="187"/>
          </reference>
          <reference field="34" count="1" selected="0">
            <x v="0"/>
          </reference>
        </references>
      </pivotArea>
    </format>
    <format dxfId="8386">
      <pivotArea dataOnly="0" labelOnly="1" outline="0" fieldPosition="0">
        <references count="8">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x v="27"/>
          </reference>
          <reference field="34" count="1" selected="0">
            <x v="6"/>
          </reference>
        </references>
      </pivotArea>
    </format>
    <format dxfId="8385">
      <pivotArea dataOnly="0" labelOnly="1" outline="0" fieldPosition="0">
        <references count="8">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x v="187"/>
          </reference>
          <reference field="34" count="1" selected="0">
            <x v="8"/>
          </reference>
        </references>
      </pivotArea>
    </format>
    <format dxfId="8384">
      <pivotArea dataOnly="0" labelOnly="1" outline="0" fieldPosition="0">
        <references count="8">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x v="27"/>
          </reference>
          <reference field="34" count="1" selected="0">
            <x v="15"/>
          </reference>
        </references>
      </pivotArea>
    </format>
    <format dxfId="8383">
      <pivotArea dataOnly="0" labelOnly="1" outline="0" fieldPosition="0">
        <references count="8">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x v="134"/>
          </reference>
          <reference field="34" count="1" selected="0">
            <x v="15"/>
          </reference>
        </references>
      </pivotArea>
    </format>
    <format dxfId="8382">
      <pivotArea dataOnly="0" labelOnly="1" outline="0" fieldPosition="0">
        <references count="8">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x v="187"/>
          </reference>
          <reference field="34" count="1" selected="0">
            <x v="0"/>
          </reference>
        </references>
      </pivotArea>
    </format>
    <format dxfId="8381">
      <pivotArea dataOnly="0" labelOnly="1" outline="0" fieldPosition="0">
        <references count="8">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x v="120"/>
          </reference>
          <reference field="34" count="1" selected="0">
            <x v="0"/>
          </reference>
        </references>
      </pivotArea>
    </format>
    <format dxfId="8380">
      <pivotArea dataOnly="0" labelOnly="1" outline="0" fieldPosition="0">
        <references count="8">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x v="187"/>
          </reference>
          <reference field="34" count="1" selected="0">
            <x v="0"/>
          </reference>
        </references>
      </pivotArea>
    </format>
    <format dxfId="8379">
      <pivotArea dataOnly="0" labelOnly="1" outline="0" fieldPosition="0">
        <references count="8">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x v="22"/>
          </reference>
          <reference field="34" count="1" selected="0">
            <x v="0"/>
          </reference>
        </references>
      </pivotArea>
    </format>
    <format dxfId="8378">
      <pivotArea dataOnly="0" labelOnly="1" outline="0" fieldPosition="0">
        <references count="8">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x v="187"/>
          </reference>
          <reference field="34" count="1" selected="0">
            <x v="1"/>
          </reference>
        </references>
      </pivotArea>
    </format>
    <format dxfId="8377">
      <pivotArea dataOnly="0" labelOnly="1" outline="0" fieldPosition="0">
        <references count="8">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x v="22"/>
          </reference>
          <reference field="34" count="1" selected="0">
            <x v="10"/>
          </reference>
        </references>
      </pivotArea>
    </format>
    <format dxfId="8376">
      <pivotArea dataOnly="0" labelOnly="1" outline="0" fieldPosition="0">
        <references count="8">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x v="125"/>
          </reference>
          <reference field="34" count="1" selected="0">
            <x v="14"/>
          </reference>
        </references>
      </pivotArea>
    </format>
    <format dxfId="8375">
      <pivotArea dataOnly="0" labelOnly="1" outline="0" fieldPosition="0">
        <references count="8">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x v="129"/>
          </reference>
          <reference field="34" count="1" selected="0">
            <x v="15"/>
          </reference>
        </references>
      </pivotArea>
    </format>
    <format dxfId="8374">
      <pivotArea dataOnly="0" labelOnly="1" outline="0" fieldPosition="0">
        <references count="8">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x v="114"/>
          </reference>
          <reference field="34" count="1" selected="0">
            <x v="15"/>
          </reference>
        </references>
      </pivotArea>
    </format>
    <format dxfId="8373">
      <pivotArea dataOnly="0" labelOnly="1" outline="0" fieldPosition="0">
        <references count="8">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x v="136"/>
          </reference>
          <reference field="34" count="1" selected="0">
            <x v="0"/>
          </reference>
        </references>
      </pivotArea>
    </format>
    <format dxfId="8372">
      <pivotArea dataOnly="0" labelOnly="1" outline="0" fieldPosition="0">
        <references count="8">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x v="125"/>
          </reference>
          <reference field="34" count="1" selected="0">
            <x v="0"/>
          </reference>
        </references>
      </pivotArea>
    </format>
    <format dxfId="8371">
      <pivotArea dataOnly="0" labelOnly="1" outline="0" fieldPosition="0">
        <references count="8">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x v="22"/>
          </reference>
          <reference field="34" count="1" selected="0">
            <x v="0"/>
          </reference>
        </references>
      </pivotArea>
    </format>
    <format dxfId="8370">
      <pivotArea dataOnly="0" labelOnly="1" outline="0" fieldPosition="0">
        <references count="8">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x v="175"/>
          </reference>
          <reference field="34" count="1" selected="0">
            <x v="1"/>
          </reference>
        </references>
      </pivotArea>
    </format>
    <format dxfId="8369">
      <pivotArea dataOnly="0" labelOnly="1" outline="0" fieldPosition="0">
        <references count="8">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x v="22"/>
          </reference>
          <reference field="34" count="1" selected="0">
            <x v="1"/>
          </reference>
        </references>
      </pivotArea>
    </format>
    <format dxfId="8368">
      <pivotArea dataOnly="0" labelOnly="1" outline="0" fieldPosition="0">
        <references count="8">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x v="125"/>
          </reference>
          <reference field="34" count="1" selected="0">
            <x v="2"/>
          </reference>
        </references>
      </pivotArea>
    </format>
    <format dxfId="8367">
      <pivotArea dataOnly="0" labelOnly="1" outline="0" fieldPosition="0">
        <references count="8">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x v="22"/>
          </reference>
          <reference field="34" count="1" selected="0">
            <x v="5"/>
          </reference>
        </references>
      </pivotArea>
    </format>
    <format dxfId="8366">
      <pivotArea dataOnly="0" labelOnly="1" outline="0" fieldPosition="0">
        <references count="8">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x v="134"/>
          </reference>
          <reference field="34" count="1" selected="0">
            <x v="6"/>
          </reference>
        </references>
      </pivotArea>
    </format>
    <format dxfId="8365">
      <pivotArea dataOnly="0" labelOnly="1" outline="0" fieldPosition="0">
        <references count="8">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x v="91"/>
          </reference>
          <reference field="34" count="1" selected="0">
            <x v="0"/>
          </reference>
        </references>
      </pivotArea>
    </format>
    <format dxfId="8364">
      <pivotArea dataOnly="0" labelOnly="1" outline="0" fieldPosition="0">
        <references count="8">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x v="27"/>
          </reference>
          <reference field="34" count="1" selected="0">
            <x v="7"/>
          </reference>
        </references>
      </pivotArea>
    </format>
    <format dxfId="8363">
      <pivotArea dataOnly="0" labelOnly="1" outline="0" fieldPosition="0">
        <references count="8">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x v="129"/>
          </reference>
          <reference field="34" count="1" selected="0">
            <x v="7"/>
          </reference>
        </references>
      </pivotArea>
    </format>
    <format dxfId="8362">
      <pivotArea dataOnly="0" labelOnly="1" outline="0" fieldPosition="0">
        <references count="8">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x v="206"/>
          </reference>
          <reference field="34" count="1" selected="0">
            <x v="3"/>
          </reference>
        </references>
      </pivotArea>
    </format>
    <format dxfId="8361">
      <pivotArea dataOnly="0" labelOnly="1" outline="0" fieldPosition="0">
        <references count="8">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x v="120"/>
          </reference>
          <reference field="34" count="1" selected="0">
            <x v="5"/>
          </reference>
        </references>
      </pivotArea>
    </format>
    <format dxfId="8360">
      <pivotArea dataOnly="0" labelOnly="1" outline="0" fieldPosition="0">
        <references count="8">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x v="134"/>
          </reference>
          <reference field="34" count="1" selected="0">
            <x v="6"/>
          </reference>
        </references>
      </pivotArea>
    </format>
    <format dxfId="8359">
      <pivotArea dataOnly="0" labelOnly="1" outline="0" fieldPosition="0">
        <references count="8">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x v="22"/>
          </reference>
          <reference field="34" count="1" selected="0">
            <x v="10"/>
          </reference>
        </references>
      </pivotArea>
    </format>
    <format dxfId="8358">
      <pivotArea dataOnly="0" labelOnly="1" outline="0" fieldPosition="0">
        <references count="8">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x v="79"/>
          </reference>
          <reference field="34" count="1" selected="0">
            <x v="10"/>
          </reference>
        </references>
      </pivotArea>
    </format>
    <format dxfId="8357">
      <pivotArea dataOnly="0" labelOnly="1" outline="0" fieldPosition="0">
        <references count="8">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x v="22"/>
          </reference>
          <reference field="34" count="1" selected="0">
            <x v="12"/>
          </reference>
        </references>
      </pivotArea>
    </format>
    <format dxfId="8356">
      <pivotArea dataOnly="0" labelOnly="1" outline="0" fieldPosition="0">
        <references count="8">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x v="207"/>
          </reference>
          <reference field="34" count="1" selected="0">
            <x v="5"/>
          </reference>
        </references>
      </pivotArea>
    </format>
    <format dxfId="8355">
      <pivotArea dataOnly="0" labelOnly="1" outline="0" fieldPosition="0">
        <references count="8">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x v="22"/>
          </reference>
          <reference field="34" count="1" selected="0">
            <x v="5"/>
          </reference>
        </references>
      </pivotArea>
    </format>
    <format dxfId="8354">
      <pivotArea dataOnly="0" labelOnly="1" outline="0" fieldPosition="0">
        <references count="8">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x v="116"/>
          </reference>
          <reference field="34" count="1" selected="0">
            <x v="10"/>
          </reference>
        </references>
      </pivotArea>
    </format>
    <format dxfId="8353">
      <pivotArea dataOnly="0" labelOnly="1" outline="0" fieldPosition="0">
        <references count="8">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x v="93"/>
          </reference>
          <reference field="34" count="1" selected="0">
            <x v="10"/>
          </reference>
        </references>
      </pivotArea>
    </format>
    <format dxfId="8352">
      <pivotArea dataOnly="0" labelOnly="1" outline="0" fieldPosition="0">
        <references count="8">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x v="79"/>
          </reference>
          <reference field="34" count="1" selected="0">
            <x v="10"/>
          </reference>
        </references>
      </pivotArea>
    </format>
    <format dxfId="8351">
      <pivotArea dataOnly="0" labelOnly="1" outline="0" fieldPosition="0">
        <references count="8">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x v="120"/>
          </reference>
          <reference field="34" count="1" selected="0">
            <x v="12"/>
          </reference>
        </references>
      </pivotArea>
    </format>
    <format dxfId="8350">
      <pivotArea dataOnly="0" labelOnly="1" outline="0" fieldPosition="0">
        <references count="8">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x v="148"/>
          </reference>
          <reference field="34" count="1" selected="0">
            <x v="14"/>
          </reference>
        </references>
      </pivotArea>
    </format>
    <format dxfId="8349">
      <pivotArea dataOnly="0" labelOnly="1" outline="0" fieldPosition="0">
        <references count="8">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x v="27"/>
          </reference>
          <reference field="34" count="1" selected="0">
            <x v="14"/>
          </reference>
        </references>
      </pivotArea>
    </format>
    <format dxfId="8348">
      <pivotArea dataOnly="0" labelOnly="1" outline="0" fieldPosition="0">
        <references count="8">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x v="22"/>
          </reference>
          <reference field="34" count="1" selected="0">
            <x v="14"/>
          </reference>
        </references>
      </pivotArea>
    </format>
    <format dxfId="8347">
      <pivotArea dataOnly="0" labelOnly="1" outline="0" fieldPosition="0">
        <references count="8">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x v="27"/>
          </reference>
          <reference field="34" count="1" selected="0">
            <x v="15"/>
          </reference>
        </references>
      </pivotArea>
    </format>
    <format dxfId="8346">
      <pivotArea dataOnly="0" labelOnly="1" outline="0" fieldPosition="0">
        <references count="8">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x v="92"/>
          </reference>
          <reference field="34" count="1" selected="0">
            <x v="0"/>
          </reference>
        </references>
      </pivotArea>
    </format>
    <format dxfId="8345">
      <pivotArea dataOnly="0" labelOnly="1" outline="0" fieldPosition="0">
        <references count="8">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x v="22"/>
          </reference>
          <reference field="34" count="1" selected="0">
            <x v="2"/>
          </reference>
        </references>
      </pivotArea>
    </format>
    <format dxfId="8344">
      <pivotArea dataOnly="0" labelOnly="1" outline="0" fieldPosition="0">
        <references count="8">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x v="175"/>
          </reference>
          <reference field="34" count="1" selected="0">
            <x v="14"/>
          </reference>
        </references>
      </pivotArea>
    </format>
    <format dxfId="8343">
      <pivotArea dataOnly="0" labelOnly="1" outline="0" fieldPosition="0">
        <references count="8">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x v="22"/>
          </reference>
          <reference field="34" count="1" selected="0">
            <x v="14"/>
          </reference>
        </references>
      </pivotArea>
    </format>
    <format dxfId="8342">
      <pivotArea dataOnly="0" labelOnly="1" outline="0" fieldPosition="0">
        <references count="8">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x v="120"/>
          </reference>
          <reference field="34" count="1" selected="0">
            <x v="5"/>
          </reference>
        </references>
      </pivotArea>
    </format>
    <format dxfId="8341">
      <pivotArea dataOnly="0" labelOnly="1" outline="0" fieldPosition="0">
        <references count="8">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x v="122"/>
          </reference>
          <reference field="34" count="1" selected="0">
            <x v="10"/>
          </reference>
        </references>
      </pivotArea>
    </format>
    <format dxfId="8340">
      <pivotArea dataOnly="0" labelOnly="1" outline="0" fieldPosition="0">
        <references count="8">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x v="171"/>
          </reference>
          <reference field="34" count="1" selected="0">
            <x v="14"/>
          </reference>
        </references>
      </pivotArea>
    </format>
    <format dxfId="8339">
      <pivotArea dataOnly="0" labelOnly="1" outline="0" fieldPosition="0">
        <references count="8">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x v="22"/>
          </reference>
          <reference field="34" count="1" selected="0">
            <x v="14"/>
          </reference>
        </references>
      </pivotArea>
    </format>
    <format dxfId="8338">
      <pivotArea dataOnly="0" labelOnly="1" outline="0" fieldPosition="0">
        <references count="8">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x v="175"/>
          </reference>
          <reference field="34" count="1" selected="0">
            <x v="1"/>
          </reference>
        </references>
      </pivotArea>
    </format>
    <format dxfId="8337">
      <pivotArea dataOnly="0" labelOnly="1" outline="0" fieldPosition="0">
        <references count="8">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x v="125"/>
          </reference>
          <reference field="34" count="1" selected="0">
            <x v="10"/>
          </reference>
        </references>
      </pivotArea>
    </format>
    <format dxfId="8336">
      <pivotArea dataOnly="0" labelOnly="1" outline="0" fieldPosition="0">
        <references count="8">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x v="92"/>
          </reference>
          <reference field="34" count="1" selected="0">
            <x v="10"/>
          </reference>
        </references>
      </pivotArea>
    </format>
    <format dxfId="8335">
      <pivotArea dataOnly="0" labelOnly="1" outline="0" fieldPosition="0">
        <references count="8">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x v="125"/>
          </reference>
          <reference field="34" count="1" selected="0">
            <x v="10"/>
          </reference>
        </references>
      </pivotArea>
    </format>
    <format dxfId="8334">
      <pivotArea dataOnly="0" labelOnly="1" outline="0" fieldPosition="0">
        <references count="8">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x v="187"/>
          </reference>
          <reference field="34" count="1" selected="0">
            <x v="12"/>
          </reference>
        </references>
      </pivotArea>
    </format>
    <format dxfId="8333">
      <pivotArea dataOnly="0" labelOnly="1" outline="0" fieldPosition="0">
        <references count="8">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x v="22"/>
          </reference>
          <reference field="34" count="1" selected="0">
            <x v="14"/>
          </reference>
        </references>
      </pivotArea>
    </format>
    <format dxfId="8332">
      <pivotArea dataOnly="0" labelOnly="1" outline="0" fieldPosition="0">
        <references count="8">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x v="134"/>
          </reference>
          <reference field="34" count="1" selected="0">
            <x v="14"/>
          </reference>
        </references>
      </pivotArea>
    </format>
    <format dxfId="8331">
      <pivotArea dataOnly="0" labelOnly="1" outline="0" fieldPosition="0">
        <references count="8">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x v="187"/>
          </reference>
          <reference field="34" count="1" selected="0">
            <x v="5"/>
          </reference>
        </references>
      </pivotArea>
    </format>
    <format dxfId="8330">
      <pivotArea dataOnly="0" labelOnly="1" outline="0" fieldPosition="0">
        <references count="8">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x v="203"/>
          </reference>
          <reference field="34" count="1" selected="0">
            <x v="10"/>
          </reference>
        </references>
      </pivotArea>
    </format>
    <format dxfId="8329">
      <pivotArea dataOnly="0" labelOnly="1" outline="0" fieldPosition="0">
        <references count="8">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x v="27"/>
          </reference>
          <reference field="34" count="1" selected="0">
            <x v="10"/>
          </reference>
        </references>
      </pivotArea>
    </format>
    <format dxfId="8328">
      <pivotArea dataOnly="0" labelOnly="1" outline="0" fieldPosition="0">
        <references count="8">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x v="24"/>
          </reference>
          <reference field="34" count="1" selected="0">
            <x v="11"/>
          </reference>
        </references>
      </pivotArea>
    </format>
    <format dxfId="8327">
      <pivotArea dataOnly="0" labelOnly="1" outline="0" fieldPosition="0">
        <references count="8">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x v="134"/>
          </reference>
          <reference field="34" count="1" selected="0">
            <x v="9"/>
          </reference>
        </references>
      </pivotArea>
    </format>
    <format dxfId="8326">
      <pivotArea dataOnly="0" labelOnly="1" outline="0" fieldPosition="0">
        <references count="8">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x v="22"/>
          </reference>
          <reference field="34" count="1" selected="0">
            <x v="10"/>
          </reference>
        </references>
      </pivotArea>
    </format>
    <format dxfId="8325">
      <pivotArea dataOnly="0" labelOnly="1" outline="0" fieldPosition="0">
        <references count="8">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x v="171"/>
          </reference>
          <reference field="34" count="1" selected="0">
            <x v="10"/>
          </reference>
        </references>
      </pivotArea>
    </format>
    <format dxfId="8324">
      <pivotArea dataOnly="0" labelOnly="1" outline="0" fieldPosition="0">
        <references count="8">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x v="129"/>
          </reference>
          <reference field="34" count="1" selected="0">
            <x v="14"/>
          </reference>
        </references>
      </pivotArea>
    </format>
    <format dxfId="8323">
      <pivotArea dataOnly="0" labelOnly="1" outline="0" fieldPosition="0">
        <references count="8">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x v="120"/>
          </reference>
          <reference field="34" count="1" selected="0">
            <x v="15"/>
          </reference>
        </references>
      </pivotArea>
    </format>
    <format dxfId="8322">
      <pivotArea dataOnly="0" labelOnly="1" outline="0" fieldPosition="0">
        <references count="8">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x v="22"/>
          </reference>
          <reference field="34" count="1" selected="0">
            <x v="15"/>
          </reference>
        </references>
      </pivotArea>
    </format>
    <format dxfId="8321">
      <pivotArea dataOnly="0" labelOnly="1" outline="0" fieldPosition="0">
        <references count="8">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x v="120"/>
          </reference>
          <reference field="34" count="1" selected="0">
            <x v="15"/>
          </reference>
        </references>
      </pivotArea>
    </format>
    <format dxfId="8320">
      <pivotArea dataOnly="0" labelOnly="1" outline="0" fieldPosition="0">
        <references count="8">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x v="134"/>
          </reference>
          <reference field="34" count="1" selected="0">
            <x v="7"/>
          </reference>
        </references>
      </pivotArea>
    </format>
    <format dxfId="8319">
      <pivotArea dataOnly="0" labelOnly="1" outline="0" fieldPosition="0">
        <references count="8">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x v="79"/>
          </reference>
          <reference field="34" count="1" selected="0">
            <x v="9"/>
          </reference>
        </references>
      </pivotArea>
    </format>
    <format dxfId="8318">
      <pivotArea dataOnly="0" labelOnly="1" outline="0" fieldPosition="0">
        <references count="8">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x v="86"/>
          </reference>
          <reference field="34" count="1" selected="0">
            <x v="9"/>
          </reference>
        </references>
      </pivotArea>
    </format>
    <format dxfId="8317">
      <pivotArea dataOnly="0" labelOnly="1" outline="0" fieldPosition="0">
        <references count="8">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x v="134"/>
          </reference>
          <reference field="34" count="1" selected="0">
            <x v="10"/>
          </reference>
        </references>
      </pivotArea>
    </format>
    <format dxfId="8316">
      <pivotArea dataOnly="0" labelOnly="1" outline="0" fieldPosition="0">
        <references count="8">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x v="22"/>
          </reference>
          <reference field="34" count="1" selected="0">
            <x v="10"/>
          </reference>
        </references>
      </pivotArea>
    </format>
    <format dxfId="8315">
      <pivotArea dataOnly="0" labelOnly="1" outline="0" fieldPosition="0">
        <references count="8">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x v="134"/>
          </reference>
          <reference field="34" count="1" selected="0">
            <x v="10"/>
          </reference>
        </references>
      </pivotArea>
    </format>
    <format dxfId="8314">
      <pivotArea dataOnly="0" labelOnly="1" outline="0" fieldPosition="0">
        <references count="8">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x v="22"/>
          </reference>
          <reference field="34" count="1" selected="0">
            <x v="14"/>
          </reference>
        </references>
      </pivotArea>
    </format>
    <format dxfId="8313">
      <pivotArea dataOnly="0" labelOnly="1" outline="0" fieldPosition="0">
        <references count="8">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x v="134"/>
          </reference>
          <reference field="34" count="1" selected="0">
            <x v="15"/>
          </reference>
        </references>
      </pivotArea>
    </format>
    <format dxfId="8312">
      <pivotArea dataOnly="0" labelOnly="1" outline="0" fieldPosition="0">
        <references count="8">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x v="22"/>
          </reference>
          <reference field="34" count="1" selected="0">
            <x v="1"/>
          </reference>
        </references>
      </pivotArea>
    </format>
    <format dxfId="8311">
      <pivotArea dataOnly="0" labelOnly="1" outline="0" fieldPosition="0">
        <references count="8">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x v="134"/>
          </reference>
          <reference field="34" count="1" selected="0">
            <x v="9"/>
          </reference>
        </references>
      </pivotArea>
    </format>
    <format dxfId="8310">
      <pivotArea dataOnly="0" labelOnly="1" outline="0" fieldPosition="0">
        <references count="8">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x v="22"/>
          </reference>
          <reference field="34" count="1" selected="0">
            <x v="10"/>
          </reference>
        </references>
      </pivotArea>
    </format>
    <format dxfId="8309">
      <pivotArea dataOnly="0" labelOnly="1" outline="0" fieldPosition="0">
        <references count="8">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x v="122"/>
          </reference>
          <reference field="34" count="1" selected="0">
            <x v="14"/>
          </reference>
        </references>
      </pivotArea>
    </format>
    <format dxfId="8308">
      <pivotArea dataOnly="0" labelOnly="1" outline="0" fieldPosition="0">
        <references count="8">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x v="22"/>
          </reference>
          <reference field="34" count="1" selected="0">
            <x v="15"/>
          </reference>
        </references>
      </pivotArea>
    </format>
    <format dxfId="8307">
      <pivotArea dataOnly="0" labelOnly="1" outline="0" fieldPosition="0">
        <references count="8">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x v="125"/>
          </reference>
          <reference field="34" count="1" selected="0">
            <x v="15"/>
          </reference>
        </references>
      </pivotArea>
    </format>
    <format dxfId="8306">
      <pivotArea dataOnly="0" labelOnly="1" outline="0" fieldPosition="0">
        <references count="8">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x v="129"/>
          </reference>
          <reference field="34" count="1" selected="0">
            <x v="5"/>
          </reference>
        </references>
      </pivotArea>
    </format>
    <format dxfId="8305">
      <pivotArea dataOnly="0" labelOnly="1" outline="0" fieldPosition="0">
        <references count="8">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x v="27"/>
          </reference>
          <reference field="34" count="1" selected="0">
            <x v="5"/>
          </reference>
        </references>
      </pivotArea>
    </format>
    <format dxfId="8304">
      <pivotArea dataOnly="0" labelOnly="1" outline="0" fieldPosition="0">
        <references count="8">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x v="22"/>
          </reference>
          <reference field="34" count="1" selected="0">
            <x v="6"/>
          </reference>
        </references>
      </pivotArea>
    </format>
    <format dxfId="8303">
      <pivotArea dataOnly="0" labelOnly="1" outline="0" fieldPosition="0">
        <references count="8">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x v="136"/>
          </reference>
          <reference field="34" count="1" selected="0">
            <x v="14"/>
          </reference>
        </references>
      </pivotArea>
    </format>
    <format dxfId="8302">
      <pivotArea dataOnly="0" labelOnly="1" outline="0" fieldPosition="0">
        <references count="8">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x v="22"/>
          </reference>
          <reference field="34" count="1" selected="0">
            <x v="14"/>
          </reference>
        </references>
      </pivotArea>
    </format>
    <format dxfId="8301">
      <pivotArea dataOnly="0" labelOnly="1" outline="0" fieldPosition="0">
        <references count="8">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x v="120"/>
          </reference>
          <reference field="34" count="1" selected="0">
            <x v="6"/>
          </reference>
        </references>
      </pivotArea>
    </format>
    <format dxfId="8300">
      <pivotArea dataOnly="0" labelOnly="1" outline="0" fieldPosition="0">
        <references count="8">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x v="22"/>
          </reference>
          <reference field="34" count="1" selected="0">
            <x v="14"/>
          </reference>
        </references>
      </pivotArea>
    </format>
    <format dxfId="8299">
      <pivotArea dataOnly="0" labelOnly="1" outline="0" fieldPosition="0">
        <references count="8">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x v="203"/>
          </reference>
          <reference field="34" count="1" selected="0">
            <x v="15"/>
          </reference>
        </references>
      </pivotArea>
    </format>
    <format dxfId="8298">
      <pivotArea dataOnly="0" labelOnly="1" outline="0" fieldPosition="0">
        <references count="8">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x v="114"/>
          </reference>
          <reference field="34" count="1" selected="0">
            <x v="0"/>
          </reference>
        </references>
      </pivotArea>
    </format>
    <format dxfId="8297">
      <pivotArea dataOnly="0" labelOnly="1" outline="0" fieldPosition="0">
        <references count="8">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x v="198"/>
          </reference>
          <reference field="34" count="1" selected="0">
            <x v="4"/>
          </reference>
        </references>
      </pivotArea>
    </format>
    <format dxfId="8296">
      <pivotArea dataOnly="0" labelOnly="1" outline="0" fieldPosition="0">
        <references count="8">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x v="15"/>
          </reference>
          <reference field="34" count="1" selected="0">
            <x v="8"/>
          </reference>
        </references>
      </pivotArea>
    </format>
    <format dxfId="8295">
      <pivotArea dataOnly="0" labelOnly="1" outline="0" fieldPosition="0">
        <references count="8">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x v="129"/>
          </reference>
          <reference field="34" count="1" selected="0">
            <x v="14"/>
          </reference>
        </references>
      </pivotArea>
    </format>
    <format dxfId="8294">
      <pivotArea dataOnly="0" labelOnly="1" outline="0" fieldPosition="0">
        <references count="8">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x v="22"/>
          </reference>
          <reference field="34" count="1" selected="0">
            <x v="14"/>
          </reference>
        </references>
      </pivotArea>
    </format>
    <format dxfId="8293">
      <pivotArea dataOnly="0" labelOnly="1" outline="0" fieldPosition="0">
        <references count="8">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x v="120"/>
          </reference>
          <reference field="34" count="1" selected="0">
            <x v="15"/>
          </reference>
        </references>
      </pivotArea>
    </format>
    <format dxfId="8292">
      <pivotArea dataOnly="0" labelOnly="1" outline="0" fieldPosition="0">
        <references count="8">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x v="22"/>
          </reference>
          <reference field="34" count="1" selected="0">
            <x v="15"/>
          </reference>
        </references>
      </pivotArea>
    </format>
    <format dxfId="8291">
      <pivotArea dataOnly="0" labelOnly="1" outline="0" fieldPosition="0">
        <references count="8">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x v="120"/>
          </reference>
          <reference field="34" count="1" selected="0">
            <x v="15"/>
          </reference>
        </references>
      </pivotArea>
    </format>
    <format dxfId="8290">
      <pivotArea dataOnly="0" labelOnly="1" outline="0" fieldPosition="0">
        <references count="8">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x v="27"/>
          </reference>
          <reference field="34" count="1" selected="0">
            <x v="1"/>
          </reference>
        </references>
      </pivotArea>
    </format>
    <format dxfId="8289">
      <pivotArea dataOnly="0" labelOnly="1" outline="0" fieldPosition="0">
        <references count="8">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x v="79"/>
          </reference>
          <reference field="34" count="1" selected="0">
            <x v="3"/>
          </reference>
        </references>
      </pivotArea>
    </format>
    <format dxfId="8288">
      <pivotArea dataOnly="0" labelOnly="1" outline="0" fieldPosition="0">
        <references count="8">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x v="22"/>
          </reference>
          <reference field="34" count="1" selected="0">
            <x v="14"/>
          </reference>
        </references>
      </pivotArea>
    </format>
    <format dxfId="8287">
      <pivotArea dataOnly="0" labelOnly="1" outline="0" fieldPosition="0">
        <references count="8">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x v="129"/>
          </reference>
          <reference field="34" count="1" selected="0">
            <x v="14"/>
          </reference>
        </references>
      </pivotArea>
    </format>
    <format dxfId="8286">
      <pivotArea dataOnly="0" labelOnly="1" outline="0" fieldPosition="0">
        <references count="8">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x v="136"/>
          </reference>
          <reference field="34" count="1" selected="0">
            <x v="14"/>
          </reference>
        </references>
      </pivotArea>
    </format>
    <format dxfId="8285">
      <pivotArea dataOnly="0" labelOnly="1" outline="0" fieldPosition="0">
        <references count="8">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x v="27"/>
          </reference>
          <reference field="34" count="1" selected="0">
            <x v="1"/>
          </reference>
        </references>
      </pivotArea>
    </format>
    <format dxfId="8284">
      <pivotArea dataOnly="0" labelOnly="1" outline="0" fieldPosition="0">
        <references count="8">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x v="22"/>
          </reference>
          <reference field="34" count="1" selected="0">
            <x v="3"/>
          </reference>
        </references>
      </pivotArea>
    </format>
    <format dxfId="8283">
      <pivotArea dataOnly="0" labelOnly="1" outline="0" fieldPosition="0">
        <references count="8">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x v="37"/>
          </reference>
          <reference field="34" count="1" selected="0">
            <x v="14"/>
          </reference>
        </references>
      </pivotArea>
    </format>
    <format dxfId="8282">
      <pivotArea dataOnly="0" labelOnly="1" outline="0" fieldPosition="0">
        <references count="8">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x v="120"/>
          </reference>
          <reference field="34" count="1" selected="0">
            <x v="15"/>
          </reference>
        </references>
      </pivotArea>
    </format>
    <format dxfId="8281">
      <pivotArea dataOnly="0" labelOnly="1" outline="0" fieldPosition="0">
        <references count="8">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x v="55"/>
          </reference>
          <reference field="34" count="1" selected="0">
            <x v="5"/>
          </reference>
        </references>
      </pivotArea>
    </format>
    <format dxfId="8280">
      <pivotArea dataOnly="0" labelOnly="1" outline="0" fieldPosition="0">
        <references count="8">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x v="22"/>
          </reference>
          <reference field="34" count="1" selected="0">
            <x v="14"/>
          </reference>
        </references>
      </pivotArea>
    </format>
    <format dxfId="8279">
      <pivotArea dataOnly="0" labelOnly="1" outline="0" fieldPosition="0">
        <references count="8">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x v="27"/>
          </reference>
          <reference field="34" count="1" selected="0">
            <x v="14"/>
          </reference>
        </references>
      </pivotArea>
    </format>
    <format dxfId="8278">
      <pivotArea dataOnly="0" labelOnly="1" outline="0" fieldPosition="0">
        <references count="8">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x v="22"/>
          </reference>
          <reference field="34" count="1" selected="0">
            <x v="14"/>
          </reference>
        </references>
      </pivotArea>
    </format>
    <format dxfId="8277">
      <pivotArea dataOnly="0" labelOnly="1" outline="0" fieldPosition="0">
        <references count="8">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x v="27"/>
          </reference>
          <reference field="34" count="1" selected="0">
            <x v="14"/>
          </reference>
        </references>
      </pivotArea>
    </format>
    <format dxfId="8276">
      <pivotArea dataOnly="0" labelOnly="1" outline="0" fieldPosition="0">
        <references count="8">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x v="136"/>
          </reference>
          <reference field="34" count="1" selected="0">
            <x v="15"/>
          </reference>
        </references>
      </pivotArea>
    </format>
    <format dxfId="8275">
      <pivotArea dataOnly="0" labelOnly="1" outline="0" fieldPosition="0">
        <references count="8">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x v="208"/>
          </reference>
          <reference field="34" count="1" selected="0">
            <x v="15"/>
          </reference>
        </references>
      </pivotArea>
    </format>
    <format dxfId="8274">
      <pivotArea dataOnly="0" labelOnly="1" outline="0" fieldPosition="0">
        <references count="8">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x v="55"/>
          </reference>
          <reference field="34" count="1" selected="0">
            <x v="0"/>
          </reference>
        </references>
      </pivotArea>
    </format>
    <format dxfId="8273">
      <pivotArea dataOnly="0" labelOnly="1" outline="0" fieldPosition="0">
        <references count="8">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x v="22"/>
          </reference>
          <reference field="34" count="1" selected="0">
            <x v="10"/>
          </reference>
        </references>
      </pivotArea>
    </format>
    <format dxfId="8272">
      <pivotArea dataOnly="0" labelOnly="1" outline="0" fieldPosition="0">
        <references count="8">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x v="122"/>
          </reference>
          <reference field="34" count="1" selected="0">
            <x v="12"/>
          </reference>
        </references>
      </pivotArea>
    </format>
    <format dxfId="8271">
      <pivotArea dataOnly="0" labelOnly="1" outline="0" fieldPosition="0">
        <references count="8">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x v="125"/>
          </reference>
          <reference field="34" count="1" selected="0">
            <x v="12"/>
          </reference>
        </references>
      </pivotArea>
    </format>
    <format dxfId="8270">
      <pivotArea dataOnly="0" labelOnly="1" outline="0" fieldPosition="0">
        <references count="8">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x v="22"/>
          </reference>
          <reference field="34" count="1" selected="0">
            <x v="14"/>
          </reference>
        </references>
      </pivotArea>
    </format>
    <format dxfId="8269">
      <pivotArea dataOnly="0" labelOnly="1" outline="0" fieldPosition="0">
        <references count="8">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x v="27"/>
          </reference>
          <reference field="34" count="1" selected="0">
            <x v="4"/>
          </reference>
        </references>
      </pivotArea>
    </format>
    <format dxfId="8268">
      <pivotArea dataOnly="0" labelOnly="1" outline="0" fieldPosition="0">
        <references count="8">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x v="23"/>
          </reference>
          <reference field="34" count="1" selected="0">
            <x v="5"/>
          </reference>
        </references>
      </pivotArea>
    </format>
    <format dxfId="8267">
      <pivotArea dataOnly="0" labelOnly="1" outline="0" fieldPosition="0">
        <references count="8">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x v="27"/>
          </reference>
          <reference field="34" count="1" selected="0">
            <x v="5"/>
          </reference>
        </references>
      </pivotArea>
    </format>
    <format dxfId="8266">
      <pivotArea dataOnly="0" labelOnly="1" outline="0" fieldPosition="0">
        <references count="8">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x v="136"/>
          </reference>
          <reference field="34" count="1" selected="0">
            <x v="14"/>
          </reference>
        </references>
      </pivotArea>
    </format>
    <format dxfId="8265">
      <pivotArea dataOnly="0" labelOnly="1" outline="0" fieldPosition="0">
        <references count="8">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x v="129"/>
          </reference>
          <reference field="34" count="1" selected="0">
            <x v="14"/>
          </reference>
        </references>
      </pivotArea>
    </format>
    <format dxfId="8264">
      <pivotArea dataOnly="0" labelOnly="1" outline="0" fieldPosition="0">
        <references count="8">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x v="120"/>
          </reference>
          <reference field="34" count="1" selected="0">
            <x v="3"/>
          </reference>
        </references>
      </pivotArea>
    </format>
    <format dxfId="8263">
      <pivotArea dataOnly="0" labelOnly="1" outline="0" fieldPosition="0">
        <references count="8">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x v="22"/>
          </reference>
          <reference field="34" count="1" selected="0">
            <x v="10"/>
          </reference>
        </references>
      </pivotArea>
    </format>
    <format dxfId="8262">
      <pivotArea dataOnly="0" labelOnly="1" outline="0" fieldPosition="0">
        <references count="8">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x v="125"/>
          </reference>
          <reference field="34" count="1" selected="0">
            <x v="10"/>
          </reference>
        </references>
      </pivotArea>
    </format>
    <format dxfId="8261">
      <pivotArea dataOnly="0" labelOnly="1" outline="0" fieldPosition="0">
        <references count="8">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x v="120"/>
          </reference>
          <reference field="34" count="1" selected="0">
            <x v="10"/>
          </reference>
        </references>
      </pivotArea>
    </format>
    <format dxfId="8260">
      <pivotArea dataOnly="0" labelOnly="1" outline="0" fieldPosition="0">
        <references count="8">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x v="185"/>
          </reference>
          <reference field="34" count="1" selected="0">
            <x v="12"/>
          </reference>
        </references>
      </pivotArea>
    </format>
    <format dxfId="8259">
      <pivotArea dataOnly="0" labelOnly="1" outline="0" fieldPosition="0">
        <references count="8">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x v="22"/>
          </reference>
          <reference field="34" count="1" selected="0">
            <x v="14"/>
          </reference>
        </references>
      </pivotArea>
    </format>
    <format dxfId="8258">
      <pivotArea dataOnly="0" labelOnly="1" outline="0" fieldPosition="0">
        <references count="8">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x v="129"/>
          </reference>
          <reference field="34" count="1" selected="0">
            <x v="14"/>
          </reference>
        </references>
      </pivotArea>
    </format>
    <format dxfId="8257">
      <pivotArea dataOnly="0" labelOnly="1" outline="0" fieldPosition="0">
        <references count="8">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x v="31"/>
          </reference>
          <reference field="34" count="1" selected="0">
            <x v="10"/>
          </reference>
        </references>
      </pivotArea>
    </format>
    <format dxfId="8256">
      <pivotArea dataOnly="0" labelOnly="1" outline="0" fieldPosition="0">
        <references count="8">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x v="125"/>
          </reference>
          <reference field="34" count="1" selected="0">
            <x v="15"/>
          </reference>
        </references>
      </pivotArea>
    </format>
    <format dxfId="8255">
      <pivotArea dataOnly="0" labelOnly="1" outline="0" fieldPosition="0">
        <references count="8">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x v="134"/>
          </reference>
          <reference field="34" count="1" selected="0">
            <x v="15"/>
          </reference>
        </references>
      </pivotArea>
    </format>
    <format dxfId="8254">
      <pivotArea dataOnly="0" labelOnly="1" outline="0" fieldPosition="0">
        <references count="8">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x v="129"/>
          </reference>
          <reference field="34" count="1" selected="0">
            <x v="15"/>
          </reference>
        </references>
      </pivotArea>
    </format>
    <format dxfId="8253">
      <pivotArea dataOnly="0" labelOnly="1" outline="0" fieldPosition="0">
        <references count="14">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selected="0">
            <x v="297"/>
          </reference>
          <reference field="32" count="1" selected="0">
            <x v="222"/>
          </reference>
          <reference field="34" count="1" selected="0">
            <x v="0"/>
          </reference>
          <reference field="35" count="1" selected="0">
            <x v="33"/>
          </reference>
          <reference field="36" count="1" selected="0">
            <x v="156"/>
          </reference>
          <reference field="37" count="1" selected="0">
            <x v="1"/>
          </reference>
          <reference field="38" count="1">
            <x v="30"/>
          </reference>
        </references>
      </pivotArea>
    </format>
    <format dxfId="8252">
      <pivotArea dataOnly="0" labelOnly="1" outline="0" fieldPosition="0">
        <references count="14">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1" count="1" selected="0">
            <x v="445"/>
          </reference>
          <reference field="32" count="1" selected="0">
            <x v="303"/>
          </reference>
          <reference field="34" count="1" selected="0">
            <x v="0"/>
          </reference>
          <reference field="35" count="1" selected="0">
            <x v="36"/>
          </reference>
          <reference field="36" count="1" selected="0">
            <x v="159"/>
          </reference>
          <reference field="37" count="1" selected="0">
            <x v="1"/>
          </reference>
          <reference field="38" count="1">
            <x v="30"/>
          </reference>
        </references>
      </pivotArea>
    </format>
    <format dxfId="8251">
      <pivotArea dataOnly="0" labelOnly="1" outline="0" fieldPosition="0">
        <references count="14">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1" count="1" selected="0">
            <x v="451"/>
          </reference>
          <reference field="32" count="1" selected="0">
            <x v="150"/>
          </reference>
          <reference field="34" count="1" selected="0">
            <x v="0"/>
          </reference>
          <reference field="35" count="1" selected="0">
            <x v="31"/>
          </reference>
          <reference field="36" count="1" selected="0">
            <x v="154"/>
          </reference>
          <reference field="37" count="1" selected="0">
            <x v="1"/>
          </reference>
          <reference field="38" count="1">
            <x v="30"/>
          </reference>
        </references>
      </pivotArea>
    </format>
    <format dxfId="8250">
      <pivotArea dataOnly="0" labelOnly="1" outline="0" fieldPosition="0">
        <references count="14">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1" count="1" selected="0">
            <x v="247"/>
          </reference>
          <reference field="32" count="1" selected="0">
            <x v="72"/>
          </reference>
          <reference field="34" count="1" selected="0">
            <x v="0"/>
          </reference>
          <reference field="35" count="1" selected="0">
            <x v="25"/>
          </reference>
          <reference field="36" count="1" selected="0">
            <x v="148"/>
          </reference>
          <reference field="37" count="1" selected="0">
            <x v="1"/>
          </reference>
          <reference field="38" count="1">
            <x v="30"/>
          </reference>
        </references>
      </pivotArea>
    </format>
    <format dxfId="8249">
      <pivotArea dataOnly="0" labelOnly="1" outline="0" fieldPosition="0">
        <references count="14">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selected="0">
            <x v="457"/>
          </reference>
          <reference field="32" count="1" selected="0">
            <x v="240"/>
          </reference>
          <reference field="34" count="1" selected="0">
            <x v="3"/>
          </reference>
          <reference field="35" count="1" selected="0">
            <x v="97"/>
          </reference>
          <reference field="36" count="1" selected="0">
            <x v="25"/>
          </reference>
          <reference field="37" count="1" selected="0">
            <x v="4"/>
          </reference>
          <reference field="38" count="1">
            <x v="30"/>
          </reference>
        </references>
      </pivotArea>
    </format>
    <format dxfId="8248">
      <pivotArea dataOnly="0" labelOnly="1" outline="0" fieldPosition="0">
        <references count="14">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selected="0">
            <x v="312"/>
          </reference>
          <reference field="32" count="1" selected="0">
            <x v="161"/>
          </reference>
          <reference field="34" count="1" selected="0">
            <x v="5"/>
          </reference>
          <reference field="35" count="1" selected="0">
            <x v="112"/>
          </reference>
          <reference field="36" count="1" selected="0">
            <x v="40"/>
          </reference>
          <reference field="37" count="1" selected="0">
            <x v="8"/>
          </reference>
          <reference field="38" count="1">
            <x v="30"/>
          </reference>
        </references>
      </pivotArea>
    </format>
    <format dxfId="8247">
      <pivotArea dataOnly="0" labelOnly="1" outline="0" fieldPosition="0">
        <references count="14">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selected="0">
            <x v="379"/>
          </reference>
          <reference field="32" count="1" selected="0">
            <x v="300"/>
          </reference>
          <reference field="34" count="1" selected="0">
            <x v="6"/>
          </reference>
          <reference field="35" count="1" selected="0">
            <x v="128"/>
          </reference>
          <reference field="36" count="1" selected="0">
            <x v="61"/>
          </reference>
          <reference field="37" count="1" selected="0">
            <x v="9"/>
          </reference>
          <reference field="38" count="1">
            <x v="30"/>
          </reference>
        </references>
      </pivotArea>
    </format>
    <format dxfId="8246">
      <pivotArea dataOnly="0" labelOnly="1" outline="0" fieldPosition="0">
        <references count="14">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selected="0">
            <x v="333"/>
          </reference>
          <reference field="32" count="1" selected="0">
            <x v="326"/>
          </reference>
          <reference field="34" count="1" selected="0">
            <x v="8"/>
          </reference>
          <reference field="35" count="1" selected="0">
            <x v="152"/>
          </reference>
          <reference field="36" count="1" selected="0">
            <x v="79"/>
          </reference>
          <reference field="37" count="1" selected="0">
            <x v="14"/>
          </reference>
          <reference field="38" count="1">
            <x v="30"/>
          </reference>
        </references>
      </pivotArea>
    </format>
    <format dxfId="8245">
      <pivotArea dataOnly="0" labelOnly="1" outline="0" fieldPosition="0">
        <references count="14">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selected="0">
            <x v="289"/>
          </reference>
          <reference field="32" count="1" selected="0">
            <x v="78"/>
          </reference>
          <reference field="34" count="1" selected="0">
            <x v="8"/>
          </reference>
          <reference field="35" count="1" selected="0">
            <x v="150"/>
          </reference>
          <reference field="36" count="1" selected="0">
            <x v="75"/>
          </reference>
          <reference field="37" count="1" selected="0">
            <x v="15"/>
          </reference>
          <reference field="38" count="1">
            <x v="30"/>
          </reference>
        </references>
      </pivotArea>
    </format>
    <format dxfId="8244">
      <pivotArea dataOnly="0" labelOnly="1" outline="0" fieldPosition="0">
        <references count="14">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selected="0">
            <x v="405"/>
          </reference>
          <reference field="32" count="1" selected="0">
            <x v="134"/>
          </reference>
          <reference field="34" count="1" selected="0">
            <x v="9"/>
          </reference>
          <reference field="35" count="1" selected="0">
            <x v="156"/>
          </reference>
          <reference field="36" count="1" selected="0">
            <x v="92"/>
          </reference>
          <reference field="37" count="1" selected="0">
            <x v="17"/>
          </reference>
          <reference field="38" count="1">
            <x v="30"/>
          </reference>
        </references>
      </pivotArea>
    </format>
    <format dxfId="8243">
      <pivotArea dataOnly="0" labelOnly="1" outline="0" fieldPosition="0">
        <references count="14">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selected="0">
            <x v="370"/>
          </reference>
          <reference field="32" count="1" selected="0">
            <x v="115"/>
          </reference>
          <reference field="34" count="1" selected="0">
            <x v="9"/>
          </reference>
          <reference field="35" count="1" selected="0">
            <x v="153"/>
          </reference>
          <reference field="36" count="1" selected="0">
            <x v="83"/>
          </reference>
          <reference field="37" count="1" selected="0">
            <x v="16"/>
          </reference>
          <reference field="38" count="1">
            <x v="25"/>
          </reference>
        </references>
      </pivotArea>
    </format>
    <format dxfId="8242">
      <pivotArea dataOnly="0" labelOnly="1" outline="0" fieldPosition="0">
        <references count="14">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selected="0">
            <x v="323"/>
          </reference>
          <reference field="32" count="1" selected="0">
            <x v="128"/>
          </reference>
          <reference field="34" count="1" selected="0">
            <x v="10"/>
          </reference>
          <reference field="35" count="1" selected="0">
            <x v="168"/>
          </reference>
          <reference field="36" count="1" selected="0">
            <x v="111"/>
          </reference>
          <reference field="37" count="1" selected="0">
            <x v="18"/>
          </reference>
          <reference field="38" count="1">
            <x v="25"/>
          </reference>
        </references>
      </pivotArea>
    </format>
    <format dxfId="8241">
      <pivotArea dataOnly="0" labelOnly="1" outline="0" fieldPosition="0">
        <references count="14">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selected="0">
            <x v="298"/>
          </reference>
          <reference field="32" count="1" selected="0">
            <x v="324"/>
          </reference>
          <reference field="34" count="1" selected="0">
            <x v="10"/>
          </reference>
          <reference field="35" count="1" selected="0">
            <x v="198"/>
          </reference>
          <reference field="36" count="1" selected="0">
            <x v="126"/>
          </reference>
          <reference field="37" count="1" selected="0">
            <x v="20"/>
          </reference>
          <reference field="38" count="1">
            <x v="17"/>
          </reference>
        </references>
      </pivotArea>
    </format>
    <format dxfId="8240">
      <pivotArea dataOnly="0" labelOnly="1" outline="0" fieldPosition="0">
        <references count="14">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selected="0">
            <x v="410"/>
          </reference>
          <reference field="32" count="1" selected="0">
            <x v="170"/>
          </reference>
          <reference field="34" count="1" selected="0">
            <x v="12"/>
          </reference>
          <reference field="35" count="1" selected="0">
            <x v="215"/>
          </reference>
          <reference field="36" count="1" selected="0">
            <x v="135"/>
          </reference>
          <reference field="37" count="1" selected="0">
            <x v="22"/>
          </reference>
          <reference field="38" count="1">
            <x v="30"/>
          </reference>
        </references>
      </pivotArea>
    </format>
    <format dxfId="8239">
      <pivotArea dataOnly="0" labelOnly="1" outline="0" fieldPosition="0">
        <references count="14">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selected="0">
            <x v="368"/>
          </reference>
          <reference field="32" count="1" selected="0">
            <x v="214"/>
          </reference>
          <reference field="34" count="1" selected="0">
            <x v="12"/>
          </reference>
          <reference field="35" count="1" selected="0">
            <x v="217"/>
          </reference>
          <reference field="36" count="1" selected="0">
            <x v="141"/>
          </reference>
          <reference field="37" count="1" selected="0">
            <x v="23"/>
          </reference>
          <reference field="38" count="1">
            <x v="30"/>
          </reference>
        </references>
      </pivotArea>
    </format>
    <format dxfId="8238">
      <pivotArea dataOnly="0" labelOnly="1" outline="0" fieldPosition="0">
        <references count="14">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selected="0">
            <x v="310"/>
          </reference>
          <reference field="32" count="1" selected="0">
            <x v="88"/>
          </reference>
          <reference field="34" count="1" selected="0">
            <x v="12"/>
          </reference>
          <reference field="35" count="1" selected="0">
            <x v="213"/>
          </reference>
          <reference field="36" count="1" selected="0">
            <x v="133"/>
          </reference>
          <reference field="37" count="1" selected="0">
            <x v="22"/>
          </reference>
          <reference field="38" count="1">
            <x v="25"/>
          </reference>
        </references>
      </pivotArea>
    </format>
    <format dxfId="8237">
      <pivotArea dataOnly="0" labelOnly="1" outline="0" fieldPosition="0">
        <references count="14">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selected="0">
            <x v="404"/>
          </reference>
          <reference field="32" count="1" selected="0">
            <x v="122"/>
          </reference>
          <reference field="34" count="1" selected="0">
            <x v="15"/>
          </reference>
          <reference field="35" count="1" selected="0">
            <x v="268"/>
          </reference>
          <reference field="36" count="1" selected="0">
            <x v="267"/>
          </reference>
          <reference field="37" count="1" selected="0">
            <x v="30"/>
          </reference>
          <reference field="38" count="1">
            <x v="147"/>
          </reference>
        </references>
      </pivotArea>
    </format>
    <format dxfId="8236">
      <pivotArea dataOnly="0" labelOnly="1" outline="0" fieldPosition="0">
        <references count="14">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selected="0">
            <x v="436"/>
          </reference>
          <reference field="32" count="1" selected="0">
            <x v="111"/>
          </reference>
          <reference field="34" count="1" selected="0">
            <x v="15"/>
          </reference>
          <reference field="35" count="1" selected="0">
            <x v="267"/>
          </reference>
          <reference field="36" count="1" selected="0">
            <x v="266"/>
          </reference>
          <reference field="37" count="1" selected="0">
            <x v="29"/>
          </reference>
          <reference field="38" count="1">
            <x v="136"/>
          </reference>
        </references>
      </pivotArea>
    </format>
    <format dxfId="8235">
      <pivotArea dataOnly="0" labelOnly="1" outline="0" fieldPosition="0">
        <references count="14">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selected="0">
            <x v="418"/>
          </reference>
          <reference field="32" count="1" selected="0">
            <x v="327"/>
          </reference>
          <reference field="34" count="1" selected="0">
            <x v="0"/>
          </reference>
          <reference field="35" count="1" selected="0">
            <x v="29"/>
          </reference>
          <reference field="36" count="1" selected="0">
            <x v="152"/>
          </reference>
          <reference field="37" count="1" selected="0">
            <x v="1"/>
          </reference>
          <reference field="38" count="1">
            <x v="5"/>
          </reference>
        </references>
      </pivotArea>
    </format>
    <format dxfId="8234">
      <pivotArea dataOnly="0" labelOnly="1" outline="0" fieldPosition="0">
        <references count="14">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1" count="1" selected="0">
            <x v="407"/>
          </reference>
          <reference field="32" count="1" selected="0">
            <x v="77"/>
          </reference>
          <reference field="34" count="1" selected="0">
            <x v="0"/>
          </reference>
          <reference field="35" count="1" selected="0">
            <x v="28"/>
          </reference>
          <reference field="36" count="1" selected="0">
            <x v="151"/>
          </reference>
          <reference field="37" count="1" selected="0">
            <x v="1"/>
          </reference>
          <reference field="38" count="1">
            <x v="5"/>
          </reference>
        </references>
      </pivotArea>
    </format>
    <format dxfId="8233">
      <pivotArea dataOnly="0" labelOnly="1" outline="0" fieldPosition="0">
        <references count="14">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1" count="1" selected="0">
            <x v="356"/>
          </reference>
          <reference field="32" count="1" selected="0">
            <x v="154"/>
          </reference>
          <reference field="34" count="1" selected="0">
            <x v="0"/>
          </reference>
          <reference field="35" count="1" selected="0">
            <x v="32"/>
          </reference>
          <reference field="36" count="1" selected="0">
            <x v="155"/>
          </reference>
          <reference field="37" count="1" selected="0">
            <x v="1"/>
          </reference>
          <reference field="38" count="1">
            <x v="5"/>
          </reference>
        </references>
      </pivotArea>
    </format>
    <format dxfId="8232">
      <pivotArea dataOnly="0" labelOnly="1" outline="0" fieldPosition="0">
        <references count="14">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1" count="1" selected="0">
            <x v="366"/>
          </reference>
          <reference field="32" count="1" selected="0">
            <x v="221"/>
          </reference>
          <reference field="34" count="1" selected="0">
            <x v="0"/>
          </reference>
          <reference field="35" count="1" selected="0">
            <x v="45"/>
          </reference>
          <reference field="36" count="1" selected="0">
            <x v="168"/>
          </reference>
          <reference field="37" count="1" selected="0">
            <x v="1"/>
          </reference>
          <reference field="38" count="1">
            <x v="5"/>
          </reference>
        </references>
      </pivotArea>
    </format>
    <format dxfId="8231">
      <pivotArea dataOnly="0" labelOnly="1" outline="0" fieldPosition="0">
        <references count="14">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selected="0">
            <x v="400"/>
          </reference>
          <reference field="32" count="1" selected="0">
            <x v="333"/>
          </reference>
          <reference field="34" count="1" selected="0">
            <x v="1"/>
          </reference>
          <reference field="35" count="1" selected="0">
            <x v="77"/>
          </reference>
          <reference field="36" count="1" selected="0">
            <x v="213"/>
          </reference>
          <reference field="37" count="1" selected="0">
            <x v="2"/>
          </reference>
          <reference field="38" count="1">
            <x v="16"/>
          </reference>
        </references>
      </pivotArea>
    </format>
    <format dxfId="8230">
      <pivotArea dataOnly="0" labelOnly="1" outline="0" fieldPosition="0">
        <references count="14">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selected="0">
            <x v="279"/>
          </reference>
          <reference field="32" count="1" selected="0">
            <x v="207"/>
          </reference>
          <reference field="34" count="1" selected="0">
            <x v="3"/>
          </reference>
          <reference field="35" count="1" selected="0">
            <x v="98"/>
          </reference>
          <reference field="36" count="1" selected="0">
            <x v="26"/>
          </reference>
          <reference field="37" count="1" selected="0">
            <x v="4"/>
          </reference>
          <reference field="38" count="1">
            <x v="26"/>
          </reference>
        </references>
      </pivotArea>
    </format>
    <format dxfId="8229">
      <pivotArea dataOnly="0" labelOnly="1" outline="0" fieldPosition="0">
        <references count="14">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selected="0">
            <x v="458"/>
          </reference>
          <reference field="32" count="1" selected="0">
            <x v="163"/>
          </reference>
          <reference field="34" count="1" selected="0">
            <x v="5"/>
          </reference>
          <reference field="35" count="1" selected="0">
            <x v="111"/>
          </reference>
          <reference field="36" count="1" selected="0">
            <x v="39"/>
          </reference>
          <reference field="37" count="1" selected="0">
            <x v="8"/>
          </reference>
          <reference field="38" count="1">
            <x v="28"/>
          </reference>
        </references>
      </pivotArea>
    </format>
    <format dxfId="8228">
      <pivotArea dataOnly="0" labelOnly="1" outline="0" fieldPosition="0">
        <references count="14">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selected="0">
            <x v="248"/>
          </reference>
          <reference field="32" count="1" selected="0">
            <x v="164"/>
          </reference>
          <reference field="34" count="1" selected="0">
            <x v="9"/>
          </reference>
          <reference field="35" count="1" selected="0">
            <x v="154"/>
          </reference>
          <reference field="36" count="1" selected="0">
            <x v="90"/>
          </reference>
          <reference field="37" count="1" selected="0">
            <x v="16"/>
          </reference>
          <reference field="38" count="1">
            <x v="26"/>
          </reference>
        </references>
      </pivotArea>
    </format>
    <format dxfId="8227">
      <pivotArea dataOnly="0" labelOnly="1" outline="0" fieldPosition="0">
        <references count="14">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selected="0">
            <x v="411"/>
          </reference>
          <reference field="32" count="1" selected="0">
            <x v="237"/>
          </reference>
          <reference field="34" count="1" selected="0">
            <x v="12"/>
          </reference>
          <reference field="35" count="1" selected="0">
            <x v="214"/>
          </reference>
          <reference field="36" count="1" selected="0">
            <x v="136"/>
          </reference>
          <reference field="37" count="1" selected="0">
            <x v="22"/>
          </reference>
          <reference field="38" count="1">
            <x v="26"/>
          </reference>
        </references>
      </pivotArea>
    </format>
    <format dxfId="8226">
      <pivotArea dataOnly="0" labelOnly="1" outline="0" fieldPosition="0">
        <references count="14">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selected="0">
            <x v="252"/>
          </reference>
          <reference field="32" count="1" selected="0">
            <x v="228"/>
          </reference>
          <reference field="34" count="1" selected="0">
            <x v="0"/>
          </reference>
          <reference field="35" count="1" selected="0">
            <x v="61"/>
          </reference>
          <reference field="36" count="1" selected="0">
            <x v="184"/>
          </reference>
          <reference field="37" count="1" selected="0">
            <x v="1"/>
          </reference>
          <reference field="38" count="1">
            <x v="18"/>
          </reference>
        </references>
      </pivotArea>
    </format>
    <format dxfId="8225">
      <pivotArea dataOnly="0" labelOnly="1" outline="0" fieldPosition="0">
        <references count="14">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1" count="1" selected="0">
            <x v="288"/>
          </reference>
          <reference field="32" count="1" selected="0">
            <x v="227"/>
          </reference>
          <reference field="34" count="1" selected="0">
            <x v="0"/>
          </reference>
          <reference field="35" count="1" selected="0">
            <x v="35"/>
          </reference>
          <reference field="36" count="1" selected="0">
            <x v="158"/>
          </reference>
          <reference field="37" count="1" selected="0">
            <x v="1"/>
          </reference>
          <reference field="38" count="1">
            <x v="18"/>
          </reference>
        </references>
      </pivotArea>
    </format>
    <format dxfId="8224">
      <pivotArea dataOnly="0" labelOnly="1" outline="0" fieldPosition="0">
        <references count="14">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1" count="1" selected="0">
            <x v="228"/>
          </reference>
          <reference field="32" count="1" selected="0">
            <x v="63"/>
          </reference>
          <reference field="34" count="1" selected="0">
            <x v="0"/>
          </reference>
          <reference field="35" count="1" selected="0">
            <x v="27"/>
          </reference>
          <reference field="36" count="1" selected="0">
            <x v="150"/>
          </reference>
          <reference field="37" count="1" selected="0">
            <x v="1"/>
          </reference>
          <reference field="38" count="1">
            <x v="18"/>
          </reference>
        </references>
      </pivotArea>
    </format>
    <format dxfId="8223">
      <pivotArea dataOnly="0" labelOnly="1" outline="0" fieldPosition="0">
        <references count="14">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selected="0">
            <x v="403"/>
          </reference>
          <reference field="32" count="1" selected="0">
            <x v="121"/>
          </reference>
          <reference field="34" count="1" selected="0">
            <x v="3"/>
          </reference>
          <reference field="35" count="1" selected="0">
            <x v="96"/>
          </reference>
          <reference field="36" count="1" selected="0">
            <x v="24"/>
          </reference>
          <reference field="37" count="1" selected="0">
            <x v="4"/>
          </reference>
          <reference field="38" count="1">
            <x v="18"/>
          </reference>
        </references>
      </pivotArea>
    </format>
    <format dxfId="8222">
      <pivotArea dataOnly="0" labelOnly="1" outline="0" fieldPosition="0">
        <references count="14">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1" count="1" selected="0">
            <x v="255"/>
          </reference>
          <reference field="32" count="1" selected="0">
            <x v="334"/>
          </reference>
          <reference field="34" count="1" selected="0">
            <x v="3"/>
          </reference>
          <reference field="35" count="1" selected="0">
            <x v="101"/>
          </reference>
          <reference field="36" count="1" selected="0">
            <x v="20"/>
          </reference>
          <reference field="37" count="1" selected="0">
            <x v="4"/>
          </reference>
          <reference field="38" count="1">
            <x v="18"/>
          </reference>
        </references>
      </pivotArea>
    </format>
    <format dxfId="8221">
      <pivotArea dataOnly="0" labelOnly="1" outline="0" fieldPosition="0">
        <references count="14">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selected="0">
            <x v="264"/>
          </reference>
          <reference field="32" count="1" selected="0">
            <x v="223"/>
          </reference>
          <reference field="34" count="1" selected="0">
            <x v="4"/>
          </reference>
          <reference field="35" count="1" selected="0">
            <x v="104"/>
          </reference>
          <reference field="36" count="1" selected="0">
            <x v="32"/>
          </reference>
          <reference field="37" count="1" selected="0">
            <x v="5"/>
          </reference>
          <reference field="38" count="1">
            <x v="18"/>
          </reference>
        </references>
      </pivotArea>
    </format>
    <format dxfId="8220">
      <pivotArea dataOnly="0" labelOnly="1" outline="0" fieldPosition="0">
        <references count="14">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selected="0">
            <x v="478"/>
          </reference>
          <reference field="32" count="1" selected="0">
            <x v="146"/>
          </reference>
          <reference field="34" count="1" selected="0">
            <x v="7"/>
          </reference>
          <reference field="35" count="1" selected="0">
            <x v="140"/>
          </reference>
          <reference field="36" count="1" selected="0">
            <x v="63"/>
          </reference>
          <reference field="37" count="1" selected="0">
            <x v="12"/>
          </reference>
          <reference field="38" count="1">
            <x v="18"/>
          </reference>
        </references>
      </pivotArea>
    </format>
    <format dxfId="8219">
      <pivotArea dataOnly="0" labelOnly="1" outline="0" fieldPosition="0">
        <references count="14">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selected="0">
            <x v="321"/>
          </reference>
          <reference field="32" count="1" selected="0">
            <x v="117"/>
          </reference>
          <reference field="34" count="1" selected="0">
            <x v="10"/>
          </reference>
          <reference field="35" count="1" selected="0">
            <x v="201"/>
          </reference>
          <reference field="36" count="1" selected="0">
            <x v="121"/>
          </reference>
          <reference field="37" count="1" selected="0">
            <x v="20"/>
          </reference>
          <reference field="38" count="1">
            <x v="17"/>
          </reference>
        </references>
      </pivotArea>
    </format>
    <format dxfId="8218">
      <pivotArea dataOnly="0" labelOnly="1" outline="0" fieldPosition="0">
        <references count="14">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selected="0">
            <x v="439"/>
          </reference>
          <reference field="32" count="1" selected="0">
            <x v="166"/>
          </reference>
          <reference field="34" count="1" selected="0">
            <x v="15"/>
          </reference>
          <reference field="35" count="1" selected="0">
            <x v="272"/>
          </reference>
          <reference field="36" count="1" selected="0">
            <x v="271"/>
          </reference>
          <reference field="37" count="1" selected="0">
            <x v="29"/>
          </reference>
          <reference field="38" count="1">
            <x v="35"/>
          </reference>
        </references>
      </pivotArea>
    </format>
    <format dxfId="8217">
      <pivotArea dataOnly="0" labelOnly="1" outline="0" fieldPosition="0">
        <references count="14">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1" count="1" selected="0">
            <x v="420"/>
          </reference>
          <reference field="32" count="1" selected="0">
            <x v="139"/>
          </reference>
          <reference field="34" count="1" selected="0">
            <x v="15"/>
          </reference>
          <reference field="35" count="1" selected="0">
            <x v="270"/>
          </reference>
          <reference field="36" count="1" selected="0">
            <x v="269"/>
          </reference>
          <reference field="37" count="1" selected="0">
            <x v="29"/>
          </reference>
          <reference field="38" count="1">
            <x v="138"/>
          </reference>
        </references>
      </pivotArea>
    </format>
    <format dxfId="8216">
      <pivotArea dataOnly="0" labelOnly="1" outline="0" fieldPosition="0">
        <references count="14">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1" count="1" selected="0">
            <x v="377"/>
          </reference>
          <reference field="32" count="1" selected="0">
            <x v="74"/>
          </reference>
          <reference field="34" count="1" selected="0">
            <x v="15"/>
          </reference>
          <reference field="35" count="1" selected="0">
            <x v="269"/>
          </reference>
          <reference field="36" count="1" selected="0">
            <x v="268"/>
          </reference>
          <reference field="37" count="1" selected="0">
            <x v="29"/>
          </reference>
          <reference field="38" count="1">
            <x v="137"/>
          </reference>
        </references>
      </pivotArea>
    </format>
    <format dxfId="8215">
      <pivotArea dataOnly="0" labelOnly="1" outline="0" fieldPosition="0">
        <references count="14">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1" count="1" selected="0">
            <x v="406"/>
          </reference>
          <reference field="32" count="1" selected="0">
            <x v="180"/>
          </reference>
          <reference field="34" count="1" selected="0">
            <x v="15"/>
          </reference>
          <reference field="35" count="1" selected="0">
            <x v="271"/>
          </reference>
          <reference field="36" count="1" selected="0">
            <x v="270"/>
          </reference>
          <reference field="37" count="1" selected="0">
            <x v="29"/>
          </reference>
          <reference field="38" count="1">
            <x v="35"/>
          </reference>
        </references>
      </pivotArea>
    </format>
    <format dxfId="8214">
      <pivotArea dataOnly="0" labelOnly="1" outline="0" fieldPosition="0">
        <references count="14">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selected="0">
            <x v="414"/>
          </reference>
          <reference field="32" count="1" selected="0">
            <x v="203"/>
          </reference>
          <reference field="34" count="1" selected="0">
            <x v="0"/>
          </reference>
          <reference field="35" count="1" selected="0">
            <x v="54"/>
          </reference>
          <reference field="36" count="1" selected="0">
            <x v="177"/>
          </reference>
          <reference field="37" count="1" selected="0">
            <x v="1"/>
          </reference>
          <reference field="38" count="1">
            <x v="9"/>
          </reference>
        </references>
      </pivotArea>
    </format>
    <format dxfId="8213">
      <pivotArea dataOnly="0" labelOnly="1" outline="0" fieldPosition="0">
        <references count="14">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1" count="1" selected="0">
            <x v="328"/>
          </reference>
          <reference field="32" count="1" selected="0">
            <x v="120"/>
          </reference>
          <reference field="34" count="1" selected="0">
            <x v="0"/>
          </reference>
          <reference field="35" count="1" selected="0">
            <x v="37"/>
          </reference>
          <reference field="36" count="1" selected="0">
            <x v="160"/>
          </reference>
          <reference field="37" count="1" selected="0">
            <x v="1"/>
          </reference>
          <reference field="38" count="1">
            <x v="9"/>
          </reference>
        </references>
      </pivotArea>
    </format>
    <format dxfId="8212">
      <pivotArea dataOnly="0" labelOnly="1" outline="0" fieldPosition="0">
        <references count="14">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1" count="1" selected="0">
            <x v="373"/>
          </reference>
          <reference field="32" count="1" selected="0">
            <x v="233"/>
          </reference>
          <reference field="34" count="1" selected="0">
            <x v="0"/>
          </reference>
          <reference field="35" count="1" selected="0">
            <x v="57"/>
          </reference>
          <reference field="36" count="1" selected="0">
            <x v="180"/>
          </reference>
          <reference field="37" count="1" selected="0">
            <x v="1"/>
          </reference>
          <reference field="38" count="1">
            <x v="21"/>
          </reference>
        </references>
      </pivotArea>
    </format>
    <format dxfId="8211">
      <pivotArea dataOnly="0" labelOnly="1" outline="0" fieldPosition="0">
        <references count="14">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1" count="1" selected="0">
            <x v="332"/>
          </reference>
          <reference field="32" count="1" selected="0">
            <x v="342"/>
          </reference>
          <reference field="34" count="1" selected="0">
            <x v="0"/>
          </reference>
          <reference field="35" count="1" selected="0">
            <x v="62"/>
          </reference>
          <reference field="36" count="1" selected="0">
            <x v="185"/>
          </reference>
          <reference field="37" count="1" selected="0">
            <x v="1"/>
          </reference>
          <reference field="38" count="1">
            <x v="22"/>
          </reference>
        </references>
      </pivotArea>
    </format>
    <format dxfId="8210">
      <pivotArea dataOnly="0" labelOnly="1" outline="0" fieldPosition="0">
        <references count="14">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selected="0">
            <x v="378"/>
          </reference>
          <reference field="32" count="1" selected="0">
            <x v="102"/>
          </reference>
          <reference field="34" count="1" selected="0">
            <x v="4"/>
          </reference>
          <reference field="35" count="1" selected="0">
            <x v="105"/>
          </reference>
          <reference field="36" count="1" selected="0">
            <x v="31"/>
          </reference>
          <reference field="37" count="1" selected="0">
            <x v="5"/>
          </reference>
          <reference field="38" count="1">
            <x v="9"/>
          </reference>
        </references>
      </pivotArea>
    </format>
    <format dxfId="8209">
      <pivotArea dataOnly="0" labelOnly="1" outline="0" fieldPosition="0">
        <references count="14">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selected="0">
            <x v="295"/>
          </reference>
          <reference field="32" count="1" selected="0">
            <x v="141"/>
          </reference>
          <reference field="34" count="1" selected="0">
            <x v="8"/>
          </reference>
          <reference field="35" count="1" selected="0">
            <x v="147"/>
          </reference>
          <reference field="36" count="1" selected="0">
            <x v="72"/>
          </reference>
          <reference field="37" count="1" selected="0">
            <x v="15"/>
          </reference>
          <reference field="38" count="1">
            <x v="9"/>
          </reference>
        </references>
      </pivotArea>
    </format>
    <format dxfId="8208">
      <pivotArea dataOnly="0" labelOnly="1" outline="0" fieldPosition="0">
        <references count="14">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1" count="1" selected="0">
            <x v="471"/>
          </reference>
          <reference field="32" count="1" selected="0">
            <x v="211"/>
          </reference>
          <reference field="34" count="1" selected="0">
            <x v="8"/>
          </reference>
          <reference field="35" count="1" selected="0">
            <x v="146"/>
          </reference>
          <reference field="36" count="1" selected="0">
            <x v="71"/>
          </reference>
          <reference field="37" count="1" selected="0">
            <x v="15"/>
          </reference>
          <reference field="38" count="1">
            <x v="9"/>
          </reference>
        </references>
      </pivotArea>
    </format>
    <format dxfId="8207">
      <pivotArea dataOnly="0" labelOnly="1" outline="0" fieldPosition="0">
        <references count="14">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1" count="1" selected="0">
            <x v="387"/>
          </reference>
          <reference field="32" count="1" selected="0">
            <x v="192"/>
          </reference>
          <reference field="34" count="1" selected="0">
            <x v="8"/>
          </reference>
          <reference field="35" count="1" selected="0">
            <x v="149"/>
          </reference>
          <reference field="36" count="1" selected="0">
            <x v="74"/>
          </reference>
          <reference field="37" count="1" selected="0">
            <x v="15"/>
          </reference>
          <reference field="38" count="1">
            <x v="9"/>
          </reference>
        </references>
      </pivotArea>
    </format>
    <format dxfId="8206">
      <pivotArea dataOnly="0" labelOnly="1" outline="0" fieldPosition="0">
        <references count="14">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selected="0">
            <x v="438"/>
          </reference>
          <reference field="32" count="1" selected="0">
            <x v="80"/>
          </reference>
          <reference field="34" count="1" selected="0">
            <x v="10"/>
          </reference>
          <reference field="35" count="1" selected="0">
            <x v="202"/>
          </reference>
          <reference field="36" count="1" selected="0">
            <x v="128"/>
          </reference>
          <reference field="37" count="1" selected="0">
            <x v="20"/>
          </reference>
          <reference field="38" count="1">
            <x v="8"/>
          </reference>
        </references>
      </pivotArea>
    </format>
    <format dxfId="8205">
      <pivotArea dataOnly="0" labelOnly="1" outline="0" fieldPosition="0">
        <references count="14">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selected="0">
            <x v="391"/>
          </reference>
          <reference field="32" count="1" selected="0">
            <x v="185"/>
          </reference>
          <reference field="34" count="1" selected="0">
            <x v="12"/>
          </reference>
          <reference field="35" count="1" selected="0">
            <x v="216"/>
          </reference>
          <reference field="36" count="1" selected="0">
            <x v="140"/>
          </reference>
          <reference field="37" count="1" selected="0">
            <x v="23"/>
          </reference>
          <reference field="38" count="1">
            <x v="9"/>
          </reference>
        </references>
      </pivotArea>
    </format>
    <format dxfId="8204">
      <pivotArea dataOnly="0" labelOnly="1" outline="0" fieldPosition="0">
        <references count="14">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selected="0">
            <x v="423"/>
          </reference>
          <reference field="32" count="1" selected="0">
            <x v="116"/>
          </reference>
          <reference field="34" count="1" selected="0">
            <x v="15"/>
          </reference>
          <reference field="35" count="1" selected="0">
            <x v="273"/>
          </reference>
          <reference field="36" count="1" selected="0">
            <x v="272"/>
          </reference>
          <reference field="37" count="1" selected="0">
            <x v="30"/>
          </reference>
          <reference field="38" count="1">
            <x v="149"/>
          </reference>
        </references>
      </pivotArea>
    </format>
    <format dxfId="8203">
      <pivotArea dataOnly="0" labelOnly="1" outline="0" fieldPosition="0">
        <references count="14">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selected="0">
            <x v="335"/>
          </reference>
          <reference field="32" count="1" selected="0">
            <x v="364"/>
          </reference>
          <reference field="34" count="1" selected="0">
            <x v="0"/>
          </reference>
          <reference field="35" count="1" selected="0">
            <x v="46"/>
          </reference>
          <reference field="36" count="1" selected="0">
            <x v="169"/>
          </reference>
          <reference field="37" count="1" selected="0">
            <x v="1"/>
          </reference>
          <reference field="38" count="1">
            <x v="30"/>
          </reference>
        </references>
      </pivotArea>
    </format>
    <format dxfId="8202">
      <pivotArea dataOnly="0" labelOnly="1" outline="0" fieldPosition="0">
        <references count="14">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1" count="1" selected="0">
            <x v="271"/>
          </reference>
          <reference field="32" count="1" selected="0">
            <x v="149"/>
          </reference>
          <reference field="34" count="1" selected="0">
            <x v="0"/>
          </reference>
          <reference field="35" count="1" selected="0">
            <x v="56"/>
          </reference>
          <reference field="36" count="1" selected="0">
            <x v="179"/>
          </reference>
          <reference field="37" count="1" selected="0">
            <x v="1"/>
          </reference>
          <reference field="38" count="1">
            <x v="5"/>
          </reference>
        </references>
      </pivotArea>
    </format>
    <format dxfId="8201">
      <pivotArea dataOnly="0" labelOnly="1" outline="0" fieldPosition="0">
        <references count="14">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1" count="1" selected="0">
            <x v="357"/>
          </reference>
          <reference field="32" count="1" selected="0">
            <x v="201"/>
          </reference>
          <reference field="34" count="1" selected="0">
            <x v="0"/>
          </reference>
          <reference field="35" count="1" selected="0">
            <x v="53"/>
          </reference>
          <reference field="36" count="1" selected="0">
            <x v="176"/>
          </reference>
          <reference field="37" count="1" selected="0">
            <x v="1"/>
          </reference>
          <reference field="38" count="1">
            <x v="21"/>
          </reference>
        </references>
      </pivotArea>
    </format>
    <format dxfId="8200">
      <pivotArea dataOnly="0" labelOnly="1" outline="0" fieldPosition="0">
        <references count="14">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selected="0">
            <x v="265"/>
          </reference>
          <reference field="32" count="1" selected="0">
            <x v="365"/>
          </reference>
          <reference field="34" count="1" selected="0">
            <x v="0"/>
          </reference>
          <reference field="35" count="1" selected="0">
            <x v="316"/>
          </reference>
          <reference field="36" count="1" selected="0">
            <x v="315"/>
          </reference>
          <reference field="37" count="1" selected="0">
            <x v="31"/>
          </reference>
          <reference field="38" count="1">
            <x v="154"/>
          </reference>
        </references>
      </pivotArea>
    </format>
    <format dxfId="8199">
      <pivotArea dataOnly="0" labelOnly="1" outline="0" fieldPosition="0">
        <references count="14">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selected="0">
            <x v="290"/>
          </reference>
          <reference field="32" count="1" selected="0">
            <x v="189"/>
          </reference>
          <reference field="34" count="1" selected="0">
            <x v="0"/>
          </reference>
          <reference field="35" count="1" selected="0">
            <x v="30"/>
          </reference>
          <reference field="36" count="1" selected="0">
            <x v="153"/>
          </reference>
          <reference field="37" count="1" selected="0">
            <x v="1"/>
          </reference>
          <reference field="38" count="1">
            <x v="5"/>
          </reference>
        </references>
      </pivotArea>
    </format>
    <format dxfId="8198">
      <pivotArea dataOnly="0" labelOnly="1" outline="0" fieldPosition="0">
        <references count="14">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1" count="1" selected="0">
            <x v="401"/>
          </reference>
          <reference field="32" count="1" selected="0">
            <x v="183"/>
          </reference>
          <reference field="34" count="1" selected="0">
            <x v="0"/>
          </reference>
          <reference field="35" count="1" selected="0">
            <x v="50"/>
          </reference>
          <reference field="36" count="1" selected="0">
            <x v="173"/>
          </reference>
          <reference field="37" count="1" selected="0">
            <x v="1"/>
          </reference>
          <reference field="38" count="1">
            <x v="22"/>
          </reference>
        </references>
      </pivotArea>
    </format>
    <format dxfId="8197">
      <pivotArea dataOnly="0" labelOnly="1" outline="0" fieldPosition="0">
        <references count="14">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1" count="1" selected="0">
            <x v="473"/>
          </reference>
          <reference field="32" count="1" selected="0">
            <x v="98"/>
          </reference>
          <reference field="34" count="1" selected="0">
            <x v="0"/>
          </reference>
          <reference field="35" count="1" selected="0">
            <x v="55"/>
          </reference>
          <reference field="36" count="1" selected="0">
            <x v="178"/>
          </reference>
          <reference field="37" count="1" selected="0">
            <x v="1"/>
          </reference>
          <reference field="38" count="1">
            <x v="21"/>
          </reference>
        </references>
      </pivotArea>
    </format>
    <format dxfId="8196">
      <pivotArea dataOnly="0" labelOnly="1" outline="0" fieldPosition="0">
        <references count="14">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1" count="1" selected="0">
            <x v="275"/>
          </reference>
          <reference field="32" count="1" selected="0">
            <x v="100"/>
          </reference>
          <reference field="34" count="1" selected="0">
            <x v="0"/>
          </reference>
          <reference field="35" count="1" selected="0">
            <x v="49"/>
          </reference>
          <reference field="36" count="1" selected="0">
            <x v="172"/>
          </reference>
          <reference field="37" count="1" selected="0">
            <x v="1"/>
          </reference>
          <reference field="38" count="1">
            <x v="21"/>
          </reference>
        </references>
      </pivotArea>
    </format>
    <format dxfId="8195">
      <pivotArea dataOnly="0" labelOnly="1" outline="0" fieldPosition="0">
        <references count="14">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1" count="1" selected="0">
            <x v="454"/>
          </reference>
          <reference field="32" count="1" selected="0">
            <x v="182"/>
          </reference>
          <reference field="34" count="1" selected="0">
            <x v="0"/>
          </reference>
          <reference field="35" count="1" selected="0">
            <x v="24"/>
          </reference>
          <reference field="36" count="1" selected="0">
            <x v="147"/>
          </reference>
          <reference field="37" count="1" selected="0">
            <x v="1"/>
          </reference>
          <reference field="38" count="1">
            <x v="21"/>
          </reference>
        </references>
      </pivotArea>
    </format>
    <format dxfId="8194">
      <pivotArea dataOnly="0" labelOnly="1" outline="0" fieldPosition="0">
        <references count="14">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selected="0">
            <x v="217"/>
          </reference>
          <reference field="32" count="1" selected="0">
            <x v="114"/>
          </reference>
          <reference field="34" count="1" selected="0">
            <x v="4"/>
          </reference>
          <reference field="35" count="1" selected="0">
            <x v="102"/>
          </reference>
          <reference field="36" count="1" selected="0">
            <x v="33"/>
          </reference>
          <reference field="37" count="1" selected="0">
            <x v="5"/>
          </reference>
          <reference field="38" count="1">
            <x v="21"/>
          </reference>
        </references>
      </pivotArea>
    </format>
    <format dxfId="8193">
      <pivotArea dataOnly="0" labelOnly="1" outline="0" fieldPosition="0">
        <references count="14">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selected="0">
            <x v="421"/>
          </reference>
          <reference field="32" count="1" selected="0">
            <x v="156"/>
          </reference>
          <reference field="34" count="1" selected="0">
            <x v="5"/>
          </reference>
          <reference field="35" count="1" selected="0">
            <x v="109"/>
          </reference>
          <reference field="36" count="1" selected="0">
            <x v="37"/>
          </reference>
          <reference field="37" count="1" selected="0">
            <x v="8"/>
          </reference>
          <reference field="38" count="1">
            <x v="21"/>
          </reference>
        </references>
      </pivotArea>
    </format>
    <format dxfId="8192">
      <pivotArea dataOnly="0" labelOnly="1" outline="0" fieldPosition="0">
        <references count="14">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1" count="1" selected="0">
            <x v="303"/>
          </reference>
          <reference field="32" count="1" selected="0">
            <x v="196"/>
          </reference>
          <reference field="34" count="1" selected="0">
            <x v="5"/>
          </reference>
          <reference field="35" count="1" selected="0">
            <x v="116"/>
          </reference>
          <reference field="36" count="1" selected="0">
            <x v="45"/>
          </reference>
          <reference field="37" count="1" selected="0">
            <x v="8"/>
          </reference>
          <reference field="38" count="1">
            <x v="19"/>
          </reference>
        </references>
      </pivotArea>
    </format>
    <format dxfId="8191">
      <pivotArea dataOnly="0" labelOnly="1" outline="0" fieldPosition="0">
        <references count="14">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selected="0">
            <x v="215"/>
          </reference>
          <reference field="32" count="1" selected="0">
            <x v="242"/>
          </reference>
          <reference field="34" count="1" selected="0">
            <x v="7"/>
          </reference>
          <reference field="35" count="1" selected="0">
            <x v="148"/>
          </reference>
          <reference field="36" count="1" selected="0">
            <x v="73"/>
          </reference>
          <reference field="37" count="1" selected="0">
            <x v="15"/>
          </reference>
          <reference field="38" count="1">
            <x v="23"/>
          </reference>
        </references>
      </pivotArea>
    </format>
    <format dxfId="8190">
      <pivotArea dataOnly="0" labelOnly="1" outline="0" fieldPosition="0">
        <references count="14">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selected="0">
            <x v="464"/>
          </reference>
          <reference field="32" count="1" selected="0">
            <x v="362"/>
          </reference>
          <reference field="34" count="1" selected="0">
            <x v="14"/>
          </reference>
          <reference field="35" count="1" selected="0">
            <x v="264"/>
          </reference>
          <reference field="36" count="1" selected="0">
            <x v="263"/>
          </reference>
          <reference field="37" count="1" selected="0">
            <x v="27"/>
          </reference>
          <reference field="38" count="1">
            <x v="23"/>
          </reference>
        </references>
      </pivotArea>
    </format>
    <format dxfId="8189">
      <pivotArea dataOnly="0" labelOnly="1" outline="0" fieldPosition="0">
        <references count="14">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selected="0">
            <x v="430"/>
          </reference>
          <reference field="32" count="1" selected="0">
            <x v="375"/>
          </reference>
          <reference field="34" count="1" selected="0">
            <x v="0"/>
          </reference>
          <reference field="35" count="1" selected="0">
            <x v="58"/>
          </reference>
          <reference field="36" count="1" selected="0">
            <x v="181"/>
          </reference>
          <reference field="37" count="1" selected="0">
            <x v="1"/>
          </reference>
          <reference field="38" count="1">
            <x v="5"/>
          </reference>
        </references>
      </pivotArea>
    </format>
    <format dxfId="8188">
      <pivotArea dataOnly="0" labelOnly="1" outline="0" fieldPosition="0">
        <references count="14">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1" count="1" selected="0">
            <x v="220"/>
          </reference>
          <reference field="32" count="1" selected="0">
            <x v="377"/>
          </reference>
          <reference field="34" count="1" selected="0">
            <x v="0"/>
          </reference>
          <reference field="35" count="1" selected="0">
            <x v="63"/>
          </reference>
          <reference field="36" count="1" selected="0">
            <x v="186"/>
          </reference>
          <reference field="37" count="1" selected="0">
            <x v="1"/>
          </reference>
          <reference field="38" count="1">
            <x v="5"/>
          </reference>
        </references>
      </pivotArea>
    </format>
    <format dxfId="8187">
      <pivotArea dataOnly="0" labelOnly="1" outline="0" fieldPosition="0">
        <references count="14">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1" count="1" selected="0">
            <x v="315"/>
          </reference>
          <reference field="32" count="1" selected="0">
            <x v="109"/>
          </reference>
          <reference field="34" count="1" selected="0">
            <x v="0"/>
          </reference>
          <reference field="35" count="1" selected="0">
            <x v="64"/>
          </reference>
          <reference field="36" count="1" selected="0">
            <x v="187"/>
          </reference>
          <reference field="37" count="1" selected="0">
            <x v="1"/>
          </reference>
          <reference field="38" count="1">
            <x v="5"/>
          </reference>
        </references>
      </pivotArea>
    </format>
    <format dxfId="8186">
      <pivotArea dataOnly="0" labelOnly="1" outline="0" fieldPosition="0">
        <references count="14">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1" count="1" selected="0">
            <x v="230"/>
          </reference>
          <reference field="32" count="1" selected="0">
            <x v="370"/>
          </reference>
          <reference field="34" count="1" selected="0">
            <x v="0"/>
          </reference>
          <reference field="35" count="1" selected="0">
            <x v="44"/>
          </reference>
          <reference field="36" count="1" selected="0">
            <x v="167"/>
          </reference>
          <reference field="37" count="1" selected="0">
            <x v="1"/>
          </reference>
          <reference field="38" count="1">
            <x v="5"/>
          </reference>
        </references>
      </pivotArea>
    </format>
    <format dxfId="8185">
      <pivotArea dataOnly="0" labelOnly="1" outline="0" fieldPosition="0">
        <references count="14">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1" count="1" selected="0">
            <x v="354"/>
          </reference>
          <reference field="32" count="1" selected="0">
            <x v="107"/>
          </reference>
          <reference field="34" count="1" selected="0">
            <x v="0"/>
          </reference>
          <reference field="35" count="1" selected="0">
            <x v="4"/>
          </reference>
          <reference field="36" count="1" selected="0">
            <x v="191"/>
          </reference>
          <reference field="37" count="1" selected="0">
            <x v="1"/>
          </reference>
          <reference field="38" count="1">
            <x v="23"/>
          </reference>
        </references>
      </pivotArea>
    </format>
    <format dxfId="8184">
      <pivotArea dataOnly="0" labelOnly="1" outline="0" fieldPosition="0">
        <references count="14">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1" count="1" selected="0">
            <x v="308"/>
          </reference>
          <reference field="32" count="1" selected="0">
            <x v="373"/>
          </reference>
          <reference field="34" count="1" selected="0">
            <x v="0"/>
          </reference>
          <reference field="35" count="1" selected="0">
            <x v="52"/>
          </reference>
          <reference field="36" count="1" selected="0">
            <x v="175"/>
          </reference>
          <reference field="37" count="1" selected="0">
            <x v="1"/>
          </reference>
          <reference field="38" count="1">
            <x v="5"/>
          </reference>
        </references>
      </pivotArea>
    </format>
    <format dxfId="8183">
      <pivotArea dataOnly="0" labelOnly="1" outline="0" fieldPosition="0">
        <references count="14">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1" count="1" selected="0">
            <x v="389"/>
          </reference>
          <reference field="32" count="1" selected="0">
            <x v="378"/>
          </reference>
          <reference field="34" count="1" selected="0">
            <x v="0"/>
          </reference>
          <reference field="35" count="1" selected="0">
            <x v="59"/>
          </reference>
          <reference field="36" count="1" selected="0">
            <x v="182"/>
          </reference>
          <reference field="37" count="1" selected="0">
            <x v="1"/>
          </reference>
          <reference field="38" count="1">
            <x v="5"/>
          </reference>
        </references>
      </pivotArea>
    </format>
    <format dxfId="8182">
      <pivotArea dataOnly="0" labelOnly="1" outline="0" fieldPosition="0">
        <references count="14">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selected="0">
            <x v="327"/>
          </reference>
          <reference field="32" count="1" selected="0">
            <x v="94"/>
          </reference>
          <reference field="34" count="1" selected="0">
            <x v="0"/>
          </reference>
          <reference field="35" count="1" selected="0">
            <x v="136"/>
          </reference>
          <reference field="36" count="1" selected="0">
            <x v="67"/>
          </reference>
          <reference field="37" count="1" selected="0">
            <x v="13"/>
          </reference>
          <reference field="38" count="1">
            <x v="9"/>
          </reference>
        </references>
      </pivotArea>
    </format>
    <format dxfId="8181">
      <pivotArea dataOnly="0" labelOnly="1" outline="0" fieldPosition="0">
        <references count="14">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selected="0">
            <x v="344"/>
          </reference>
          <reference field="32" count="1" selected="0">
            <x v="372"/>
          </reference>
          <reference field="34" count="1" selected="0">
            <x v="0"/>
          </reference>
          <reference field="35" count="1" selected="0">
            <x v="51"/>
          </reference>
          <reference field="36" count="1" selected="0">
            <x v="174"/>
          </reference>
          <reference field="37" count="1" selected="0">
            <x v="1"/>
          </reference>
          <reference field="38" count="1">
            <x v="5"/>
          </reference>
        </references>
      </pivotArea>
    </format>
    <format dxfId="8180">
      <pivotArea dataOnly="0" labelOnly="1" outline="0" fieldPosition="0">
        <references count="14">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1" count="1" selected="0">
            <x v="395"/>
          </reference>
          <reference field="32" count="1" selected="0">
            <x v="366"/>
          </reference>
          <reference field="34" count="1" selected="0">
            <x v="0"/>
          </reference>
          <reference field="35" count="1" selected="0">
            <x v="38"/>
          </reference>
          <reference field="36" count="1" selected="0">
            <x v="161"/>
          </reference>
          <reference field="37" count="1" selected="0">
            <x v="1"/>
          </reference>
          <reference field="38" count="1">
            <x v="5"/>
          </reference>
        </references>
      </pivotArea>
    </format>
    <format dxfId="8179">
      <pivotArea dataOnly="0" labelOnly="1" outline="0" fieldPosition="0">
        <references count="14">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1" count="1" selected="0">
            <x v="433"/>
          </reference>
          <reference field="32" count="1" selected="0">
            <x v="371"/>
          </reference>
          <reference field="34" count="1" selected="0">
            <x v="0"/>
          </reference>
          <reference field="35" count="1" selected="0">
            <x v="48"/>
          </reference>
          <reference field="36" count="1" selected="0">
            <x v="171"/>
          </reference>
          <reference field="37" count="1" selected="0">
            <x v="1"/>
          </reference>
          <reference field="38" count="1">
            <x v="5"/>
          </reference>
        </references>
      </pivotArea>
    </format>
    <format dxfId="8178">
      <pivotArea dataOnly="0" labelOnly="1" outline="0" fieldPosition="0">
        <references count="14">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1" count="1" selected="0">
            <x v="324"/>
          </reference>
          <reference field="32" count="1" selected="0">
            <x v="369"/>
          </reference>
          <reference field="34" count="1" selected="0">
            <x v="0"/>
          </reference>
          <reference field="35" count="1" selected="0">
            <x v="43"/>
          </reference>
          <reference field="36" count="1" selected="0">
            <x v="166"/>
          </reference>
          <reference field="37" count="1" selected="0">
            <x v="1"/>
          </reference>
          <reference field="38" count="1">
            <x v="5"/>
          </reference>
        </references>
      </pivotArea>
    </format>
    <format dxfId="8177">
      <pivotArea dataOnly="0" labelOnly="1" outline="0" fieldPosition="0">
        <references count="14">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1" count="1" selected="0">
            <x v="300"/>
          </reference>
          <reference field="32" count="1" selected="0">
            <x v="367"/>
          </reference>
          <reference field="34" count="1" selected="0">
            <x v="0"/>
          </reference>
          <reference field="35" count="1" selected="0">
            <x v="47"/>
          </reference>
          <reference field="36" count="1" selected="0">
            <x v="170"/>
          </reference>
          <reference field="37" count="1" selected="0">
            <x v="1"/>
          </reference>
          <reference field="38" count="1">
            <x v="5"/>
          </reference>
        </references>
      </pivotArea>
    </format>
    <format dxfId="8176">
      <pivotArea dataOnly="0" labelOnly="1" outline="0" fieldPosition="0">
        <references count="14">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1" count="1" selected="0">
            <x v="256"/>
          </reference>
          <reference field="32" count="1" selected="0">
            <x v="368"/>
          </reference>
          <reference field="34" count="1" selected="0">
            <x v="0"/>
          </reference>
          <reference field="35" count="1" selected="0">
            <x v="34"/>
          </reference>
          <reference field="36" count="1" selected="0">
            <x v="157"/>
          </reference>
          <reference field="37" count="1" selected="0">
            <x v="1"/>
          </reference>
          <reference field="38" count="1">
            <x v="5"/>
          </reference>
        </references>
      </pivotArea>
    </format>
    <format dxfId="8175">
      <pivotArea dataOnly="0" labelOnly="1" outline="0" fieldPosition="0">
        <references count="14">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selected="0">
            <x v="408"/>
          </reference>
          <reference field="32" count="1" selected="0">
            <x v="374"/>
          </reference>
          <reference field="34" count="1" selected="0">
            <x v="1"/>
          </reference>
          <reference field="35" count="1" selected="0">
            <x v="82"/>
          </reference>
          <reference field="36" count="1" selected="0">
            <x v="9"/>
          </reference>
          <reference field="37" count="1" selected="0">
            <x v="2"/>
          </reference>
          <reference field="38" count="1">
            <x v="5"/>
          </reference>
        </references>
      </pivotArea>
    </format>
    <format dxfId="8174">
      <pivotArea dataOnly="0" labelOnly="1" outline="0" fieldPosition="0">
        <references count="14">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selected="0">
            <x v="336"/>
          </reference>
          <reference field="32" count="1" selected="0">
            <x v="79"/>
          </reference>
          <reference field="34" count="1" selected="0">
            <x v="5"/>
          </reference>
          <reference field="35" count="1" selected="0">
            <x v="117"/>
          </reference>
          <reference field="36" count="1" selected="0">
            <x v="47"/>
          </reference>
          <reference field="37" count="1" selected="0">
            <x v="8"/>
          </reference>
          <reference field="38" count="1">
            <x v="2"/>
          </reference>
        </references>
      </pivotArea>
    </format>
    <format dxfId="8173">
      <pivotArea dataOnly="0" labelOnly="1" outline="0" fieldPosition="0">
        <references count="14">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selected="0">
            <x v="447"/>
          </reference>
          <reference field="32" count="1" selected="0">
            <x v="380"/>
          </reference>
          <reference field="34" count="1" selected="0">
            <x v="5"/>
          </reference>
          <reference field="35" count="1" selected="0">
            <x v="317"/>
          </reference>
          <reference field="36" count="1" selected="0">
            <x v="316"/>
          </reference>
          <reference field="37" count="1" selected="0">
            <x v="7"/>
          </reference>
          <reference field="38" count="1">
            <x v="155"/>
          </reference>
        </references>
      </pivotArea>
    </format>
    <format dxfId="8172">
      <pivotArea dataOnly="0" labelOnly="1" outline="0" fieldPosition="0">
        <references count="14">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selected="0">
            <x v="455"/>
          </reference>
          <reference field="32" count="1" selected="0">
            <x v="204"/>
          </reference>
          <reference field="34" count="1" selected="0">
            <x v="7"/>
          </reference>
          <reference field="35" count="1" selected="0">
            <x v="138"/>
          </reference>
          <reference field="36" count="1" selected="0">
            <x v="65"/>
          </reference>
          <reference field="37" count="1" selected="0">
            <x v="13"/>
          </reference>
          <reference field="38" count="1">
            <x v="20"/>
          </reference>
        </references>
      </pivotArea>
    </format>
    <format dxfId="8171">
      <pivotArea dataOnly="0" labelOnly="1" outline="0" fieldPosition="0">
        <references count="14">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selected="0">
            <x v="424"/>
          </reference>
          <reference field="32" count="1" selected="0">
            <x v="143"/>
          </reference>
          <reference field="34" count="1" selected="0">
            <x v="7"/>
          </reference>
          <reference field="35" count="1" selected="0">
            <x v="135"/>
          </reference>
          <reference field="36" count="1" selected="0">
            <x v="70"/>
          </reference>
          <reference field="37" count="1" selected="0">
            <x v="12"/>
          </reference>
          <reference field="38" count="1">
            <x v="14"/>
          </reference>
        </references>
      </pivotArea>
    </format>
    <format dxfId="8170">
      <pivotArea dataOnly="0" labelOnly="1" outline="0" fieldPosition="0">
        <references count="14">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selected="0">
            <x v="359"/>
          </reference>
          <reference field="32" count="1" selected="0">
            <x v="75"/>
          </reference>
          <reference field="34" count="1" selected="0">
            <x v="7"/>
          </reference>
          <reference field="35" count="1" selected="0">
            <x v="137"/>
          </reference>
          <reference field="36" count="1" selected="0">
            <x v="66"/>
          </reference>
          <reference field="37" count="1" selected="0">
            <x v="13"/>
          </reference>
          <reference field="38" count="1">
            <x v="17"/>
          </reference>
        </references>
      </pivotArea>
    </format>
    <format dxfId="8169">
      <pivotArea dataOnly="0" labelOnly="1" outline="0" fieldPosition="0">
        <references count="14">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selected="0">
            <x v="386"/>
          </reference>
          <reference field="32" count="1" selected="0">
            <x v="376"/>
          </reference>
          <reference field="34" count="1" selected="0">
            <x v="9"/>
          </reference>
          <reference field="35" count="1" selected="0">
            <x v="157"/>
          </reference>
          <reference field="36" count="1" selected="0">
            <x v="86"/>
          </reference>
          <reference field="37" count="1" selected="0">
            <x v="17"/>
          </reference>
          <reference field="38" count="1">
            <x v="17"/>
          </reference>
        </references>
      </pivotArea>
    </format>
    <format dxfId="8168">
      <pivotArea dataOnly="0" labelOnly="1" outline="0" fieldPosition="0">
        <references count="14">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selected="0">
            <x v="260"/>
          </reference>
          <reference field="32" count="1" selected="0">
            <x v="81"/>
          </reference>
          <reference field="34" count="1" selected="0">
            <x v="9"/>
          </reference>
          <reference field="35" count="1" selected="0">
            <x v="155"/>
          </reference>
          <reference field="36" count="1" selected="0">
            <x v="94"/>
          </reference>
          <reference field="37" count="1" selected="0">
            <x v="16"/>
          </reference>
          <reference field="38" count="1">
            <x v="17"/>
          </reference>
        </references>
      </pivotArea>
    </format>
    <format dxfId="8167">
      <pivotArea dataOnly="0" labelOnly="1" outline="0" fieldPosition="0">
        <references count="14">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selected="0">
            <x v="385"/>
          </reference>
          <reference field="32" count="1" selected="0">
            <x v="124"/>
          </reference>
          <reference field="34" count="1" selected="0">
            <x v="11"/>
          </reference>
          <reference field="35" count="1" selected="0">
            <x v="203"/>
          </reference>
          <reference field="36" count="1" selected="0">
            <x v="130"/>
          </reference>
          <reference field="37" count="1" selected="0">
            <x v="21"/>
          </reference>
          <reference field="38" count="1">
            <x v="1"/>
          </reference>
        </references>
      </pivotArea>
    </format>
    <format dxfId="8166">
      <pivotArea dataOnly="0" labelOnly="1" outline="0" fieldPosition="0">
        <references count="14">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selected="0">
            <x v="468"/>
          </reference>
          <reference field="32" count="1" selected="0">
            <x v="135"/>
          </reference>
          <reference field="34" count="1" selected="0">
            <x v="12"/>
          </reference>
          <reference field="35" count="1" selected="0">
            <x v="218"/>
          </reference>
          <reference field="36" count="1" selected="0">
            <x v="139"/>
          </reference>
          <reference field="37" count="1" selected="0">
            <x v="23"/>
          </reference>
          <reference field="38" count="1">
            <x v="17"/>
          </reference>
        </references>
      </pivotArea>
    </format>
    <format dxfId="8165">
      <pivotArea dataOnly="0" labelOnly="1" outline="0" fieldPosition="0">
        <references count="14">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selected="0">
            <x v="477"/>
          </reference>
          <reference field="32" count="1" selected="0">
            <x v="382"/>
          </reference>
          <reference field="34" count="1" selected="0">
            <x v="0"/>
          </reference>
          <reference field="35" count="1" selected="0">
            <x v="42"/>
          </reference>
          <reference field="36" count="1" selected="0">
            <x v="165"/>
          </reference>
          <reference field="37" count="1" selected="0">
            <x v="1"/>
          </reference>
          <reference field="38" count="1">
            <x v="5"/>
          </reference>
        </references>
      </pivotArea>
    </format>
    <format dxfId="8164">
      <pivotArea dataOnly="0" labelOnly="1" outline="0" fieldPosition="0">
        <references count="14">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1" count="1" selected="0">
            <x v="341"/>
          </reference>
          <reference field="32" count="1" selected="0">
            <x v="176"/>
          </reference>
          <reference field="34" count="1" selected="0">
            <x v="0"/>
          </reference>
          <reference field="35" count="1" selected="0">
            <x v="39"/>
          </reference>
          <reference field="36" count="1" selected="0">
            <x v="162"/>
          </reference>
          <reference field="37" count="1" selected="0">
            <x v="1"/>
          </reference>
          <reference field="38" count="1">
            <x v="18"/>
          </reference>
        </references>
      </pivotArea>
    </format>
    <format dxfId="8163">
      <pivotArea dataOnly="0" labelOnly="1" outline="0" fieldPosition="0">
        <references count="14">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1" count="1" selected="0">
            <x v="392"/>
          </reference>
          <reference field="32" count="1" selected="0">
            <x v="212"/>
          </reference>
          <reference field="34" count="1" selected="0">
            <x v="0"/>
          </reference>
          <reference field="35" count="1" selected="0">
            <x v="41"/>
          </reference>
          <reference field="36" count="1" selected="0">
            <x v="164"/>
          </reference>
          <reference field="37" count="1" selected="0">
            <x v="1"/>
          </reference>
          <reference field="38" count="1">
            <x v="21"/>
          </reference>
        </references>
      </pivotArea>
    </format>
    <format dxfId="8162">
      <pivotArea dataOnly="0" labelOnly="1" outline="0" fieldPosition="0">
        <references count="14">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1" count="1" selected="0">
            <x v="285"/>
          </reference>
          <reference field="32" count="1" selected="0">
            <x v="381"/>
          </reference>
          <reference field="34" count="1" selected="0">
            <x v="0"/>
          </reference>
          <reference field="35" count="1" selected="0">
            <x v="26"/>
          </reference>
          <reference field="36" count="1" selected="0">
            <x v="149"/>
          </reference>
          <reference field="37" count="1" selected="0">
            <x v="1"/>
          </reference>
          <reference field="38" count="1">
            <x v="5"/>
          </reference>
        </references>
      </pivotArea>
    </format>
    <format dxfId="8161">
      <pivotArea dataOnly="0" labelOnly="1" outline="0" fieldPosition="0">
        <references count="14">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selected="0">
            <x v="286"/>
          </reference>
          <reference field="32" count="1" selected="0">
            <x v="169"/>
          </reference>
          <reference field="34" count="1" selected="0">
            <x v="5"/>
          </reference>
          <reference field="35" count="1" selected="0">
            <x v="108"/>
          </reference>
          <reference field="36" count="1" selected="0">
            <x v="48"/>
          </reference>
          <reference field="37" count="1" selected="0">
            <x v="8"/>
          </reference>
          <reference field="38" count="1">
            <x v="12"/>
          </reference>
        </references>
      </pivotArea>
    </format>
    <format dxfId="8160">
      <pivotArea dataOnly="0" labelOnly="1" outline="0" fieldPosition="0">
        <references count="14">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selected="0">
            <x v="145"/>
          </reference>
          <reference field="32" count="1" selected="0">
            <x v="383"/>
          </reference>
          <reference field="34" count="1" selected="0">
            <x v="1"/>
          </reference>
          <reference field="35" count="1" selected="0">
            <x v="84"/>
          </reference>
          <reference field="36" count="1" selected="0">
            <x v="11"/>
          </reference>
          <reference field="37" count="1" selected="0">
            <x v="2"/>
          </reference>
          <reference field="38" count="1">
            <x v="30"/>
          </reference>
        </references>
      </pivotArea>
    </format>
    <format dxfId="8159">
      <pivotArea dataOnly="0" labelOnly="1" outline="0" fieldPosition="0">
        <references count="14">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selected="0">
            <x v="57"/>
          </reference>
          <reference field="32" count="1" selected="0">
            <x v="384"/>
          </reference>
          <reference field="34" count="1" selected="0">
            <x v="5"/>
          </reference>
          <reference field="35" count="1" selected="0">
            <x v="126"/>
          </reference>
          <reference field="36" count="1" selected="0">
            <x v="49"/>
          </reference>
          <reference field="37" count="1" selected="0">
            <x v="8"/>
          </reference>
          <reference field="38" count="1">
            <x v="26"/>
          </reference>
        </references>
      </pivotArea>
    </format>
    <format dxfId="8158">
      <pivotArea dataOnly="0" labelOnly="1" outline="0" fieldPosition="0">
        <references count="14">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selected="0">
            <x v="487"/>
          </reference>
          <reference field="32" count="1" selected="0">
            <x v="103"/>
          </reference>
          <reference field="34" count="1" selected="0">
            <x v="12"/>
          </reference>
          <reference field="35" count="1" selected="0">
            <x v="205"/>
          </reference>
          <reference field="36" count="1" selected="0">
            <x v="137"/>
          </reference>
          <reference field="37" count="1" selected="0">
            <x v="23"/>
          </reference>
          <reference field="38" count="1">
            <x v="15"/>
          </reference>
        </references>
      </pivotArea>
    </format>
    <format dxfId="8157">
      <pivotArea dataOnly="0" labelOnly="1" outline="0" fieldPosition="0">
        <references count="14">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selected="0">
            <x v="4"/>
          </reference>
          <reference field="32" count="1" selected="0">
            <x v="385"/>
          </reference>
          <reference field="34" count="1" selected="0">
            <x v="15"/>
          </reference>
          <reference field="35" count="1" selected="0">
            <x v="274"/>
          </reference>
          <reference field="36" count="1" selected="0">
            <x v="273"/>
          </reference>
          <reference field="37" count="1" selected="0">
            <x v="30"/>
          </reference>
          <reference field="38" count="1">
            <x v="150"/>
          </reference>
        </references>
      </pivotArea>
    </format>
    <format dxfId="8156">
      <pivotArea dataOnly="0" labelOnly="1" outline="0" fieldPosition="0">
        <references count="14">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selected="0">
            <x v="86"/>
          </reference>
          <reference field="32" count="1" selected="0">
            <x v="391"/>
          </reference>
          <reference field="34" count="1" selected="0">
            <x v="0"/>
          </reference>
          <reference field="35" count="1" selected="0">
            <x v="8"/>
          </reference>
          <reference field="36" count="1" selected="0">
            <x v="195"/>
          </reference>
          <reference field="37" count="1" selected="0">
            <x v="1"/>
          </reference>
          <reference field="38" count="1">
            <x v="13"/>
          </reference>
        </references>
      </pivotArea>
    </format>
    <format dxfId="8155">
      <pivotArea dataOnly="0" labelOnly="1" outline="0" fieldPosition="0">
        <references count="14">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1" count="1" selected="0">
            <x v="177"/>
          </reference>
          <reference field="32" count="1" selected="0">
            <x v="33"/>
          </reference>
          <reference field="34" count="1" selected="0">
            <x v="0"/>
          </reference>
          <reference field="35" count="1" selected="0">
            <x v="5"/>
          </reference>
          <reference field="36" count="1" selected="0">
            <x v="192"/>
          </reference>
          <reference field="37" count="1" selected="0">
            <x v="1"/>
          </reference>
          <reference field="38" count="1">
            <x v="18"/>
          </reference>
        </references>
      </pivotArea>
    </format>
    <format dxfId="8154">
      <pivotArea dataOnly="0" labelOnly="1" outline="0" fieldPosition="0">
        <references count="14">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selected="0">
            <x v="488"/>
          </reference>
          <reference field="32" count="1" selected="0">
            <x v="15"/>
          </reference>
          <reference field="34" count="1" selected="0">
            <x v="1"/>
          </reference>
          <reference field="35" count="1" selected="0">
            <x v="69"/>
          </reference>
          <reference field="36" count="1" selected="0">
            <x v="5"/>
          </reference>
          <reference field="37" count="1" selected="0">
            <x v="2"/>
          </reference>
          <reference field="38" count="1">
            <x v="18"/>
          </reference>
        </references>
      </pivotArea>
    </format>
    <format dxfId="8153">
      <pivotArea dataOnly="0" labelOnly="1" outline="0" fieldPosition="0">
        <references count="14">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1" count="1" selected="0">
            <x v="82"/>
          </reference>
          <reference field="32" count="1" selected="0">
            <x v="390"/>
          </reference>
          <reference field="34" count="1" selected="0">
            <x v="1"/>
          </reference>
          <reference field="35" count="1" selected="0">
            <x v="66"/>
          </reference>
          <reference field="36" count="1" selected="0">
            <x v="2"/>
          </reference>
          <reference field="37" count="1" selected="0">
            <x v="2"/>
          </reference>
          <reference field="38" count="1">
            <x v="18"/>
          </reference>
        </references>
      </pivotArea>
    </format>
    <format dxfId="8152">
      <pivotArea dataOnly="0" labelOnly="1" outline="0" fieldPosition="0">
        <references count="14">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1" count="1" selected="0">
            <x v="32"/>
          </reference>
          <reference field="32" count="1" selected="0">
            <x v="389"/>
          </reference>
          <reference field="34" count="1" selected="0">
            <x v="1"/>
          </reference>
          <reference field="35" count="1" selected="0">
            <x v="65"/>
          </reference>
          <reference field="36" count="1" selected="0">
            <x v="1"/>
          </reference>
          <reference field="37" count="1" selected="0">
            <x v="2"/>
          </reference>
          <reference field="38" count="1">
            <x v="18"/>
          </reference>
        </references>
      </pivotArea>
    </format>
    <format dxfId="8151">
      <pivotArea dataOnly="0" labelOnly="1" outline="0" fieldPosition="0">
        <references count="14">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selected="0">
            <x v="36"/>
          </reference>
          <reference field="32" count="1" selected="0">
            <x v="2"/>
          </reference>
          <reference field="34" count="1" selected="0">
            <x v="9"/>
          </reference>
          <reference field="35" count="1" selected="0">
            <x v="158"/>
          </reference>
          <reference field="36" count="1" selected="0">
            <x v="80"/>
          </reference>
          <reference field="37" count="1" selected="0">
            <x v="16"/>
          </reference>
          <reference field="38" count="1">
            <x v="18"/>
          </reference>
        </references>
      </pivotArea>
    </format>
    <format dxfId="8150">
      <pivotArea dataOnly="0" labelOnly="1" outline="0" fieldPosition="0">
        <references count="14">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selected="0">
            <x v="490"/>
          </reference>
          <reference field="32" count="1" selected="0">
            <x v="28"/>
          </reference>
          <reference field="34" count="1" selected="0">
            <x v="10"/>
          </reference>
          <reference field="35" count="1" selected="0">
            <x v="170"/>
          </reference>
          <reference field="36" count="1" selected="0">
            <x v="112"/>
          </reference>
          <reference field="37" count="1" selected="0">
            <x v="18"/>
          </reference>
          <reference field="38" count="1">
            <x v="18"/>
          </reference>
        </references>
      </pivotArea>
    </format>
    <format dxfId="8149">
      <pivotArea dataOnly="0" labelOnly="1" outline="0" fieldPosition="0">
        <references count="14">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1" count="1" selected="0">
            <x v="489"/>
          </reference>
          <reference field="32" count="1" selected="0">
            <x v="25"/>
          </reference>
          <reference field="34" count="1" selected="0">
            <x v="10"/>
          </reference>
          <reference field="35" count="1" selected="0">
            <x v="169"/>
          </reference>
          <reference field="36" count="1" selected="0">
            <x v="108"/>
          </reference>
          <reference field="37" count="1" selected="0">
            <x v="18"/>
          </reference>
          <reference field="38" count="1">
            <x v="18"/>
          </reference>
        </references>
      </pivotArea>
    </format>
    <format dxfId="8148">
      <pivotArea dataOnly="0" labelOnly="1" outline="0" fieldPosition="0">
        <references count="14">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selected="0">
            <x v="182"/>
          </reference>
          <reference field="32" count="1" selected="0">
            <x v="392"/>
          </reference>
          <reference field="34" count="1" selected="0">
            <x v="12"/>
          </reference>
          <reference field="35" count="1" selected="0">
            <x v="204"/>
          </reference>
          <reference field="36" count="1" selected="0">
            <x v="143"/>
          </reference>
          <reference field="37" count="1" selected="0">
            <x v="23"/>
          </reference>
          <reference field="38" count="1">
            <x v="18"/>
          </reference>
        </references>
      </pivotArea>
    </format>
    <format dxfId="8147">
      <pivotArea dataOnly="0" labelOnly="1" outline="0" fieldPosition="0">
        <references count="14">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1" count="1" selected="0">
            <x v="119"/>
          </reference>
          <reference field="32" count="1" selected="0">
            <x v="393"/>
          </reference>
          <reference field="34" count="1" selected="0">
            <x v="12"/>
          </reference>
          <reference field="35" count="1" selected="0">
            <x v="206"/>
          </reference>
          <reference field="36" count="1" selected="0">
            <x v="142"/>
          </reference>
          <reference field="37" count="1" selected="0">
            <x v="23"/>
          </reference>
          <reference field="38" count="1">
            <x v="18"/>
          </reference>
        </references>
      </pivotArea>
    </format>
    <format dxfId="8146">
      <pivotArea dataOnly="0" labelOnly="1" outline="0" fieldPosition="0">
        <references count="14">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selected="0">
            <x v="148"/>
          </reference>
          <reference field="32" count="1" selected="0">
            <x v="394"/>
          </reference>
          <reference field="34" count="1" selected="0">
            <x v="15"/>
          </reference>
          <reference field="35" count="1" selected="0">
            <x v="275"/>
          </reference>
          <reference field="36" count="1" selected="0">
            <x v="274"/>
          </reference>
          <reference field="37" count="1" selected="0">
            <x v="29"/>
          </reference>
          <reference field="38" count="1">
            <x v="35"/>
          </reference>
        </references>
      </pivotArea>
    </format>
    <format dxfId="8145">
      <pivotArea dataOnly="0" labelOnly="1" outline="0" fieldPosition="0">
        <references count="14">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selected="0">
            <x v="244"/>
          </reference>
          <reference field="32" count="1" selected="0">
            <x v="397"/>
          </reference>
          <reference field="34" count="1" selected="0">
            <x v="0"/>
          </reference>
          <reference field="35" count="1" selected="0">
            <x v="220"/>
          </reference>
          <reference field="36" count="1" selected="0">
            <x v="219"/>
          </reference>
          <reference field="37" count="1" selected="0">
            <x v="1"/>
          </reference>
          <reference field="38" count="1">
            <x v="9"/>
          </reference>
        </references>
      </pivotArea>
    </format>
    <format dxfId="8144">
      <pivotArea dataOnly="0" labelOnly="1" outline="0" fieldPosition="0">
        <references count="14">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1" count="1" selected="0">
            <x v="225"/>
          </reference>
          <reference field="32" count="1" selected="0">
            <x v="12"/>
          </reference>
          <reference field="34" count="1" selected="0">
            <x v="0"/>
          </reference>
          <reference field="35" count="1" selected="0">
            <x v="1"/>
          </reference>
          <reference field="36" count="1" selected="0">
            <x v="188"/>
          </reference>
          <reference field="37" count="1" selected="0">
            <x v="1"/>
          </reference>
          <reference field="38" count="1">
            <x v="8"/>
          </reference>
        </references>
      </pivotArea>
    </format>
    <format dxfId="8143">
      <pivotArea dataOnly="0" labelOnly="1" outline="0" fieldPosition="0">
        <references count="14">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1" count="1" selected="0">
            <x v="178"/>
          </reference>
          <reference field="32" count="1" selected="0">
            <x v="8"/>
          </reference>
          <reference field="34" count="1" selected="0">
            <x v="0"/>
          </reference>
          <reference field="35" count="1" selected="0">
            <x v="6"/>
          </reference>
          <reference field="36" count="1" selected="0">
            <x v="193"/>
          </reference>
          <reference field="37" count="1" selected="0">
            <x v="1"/>
          </reference>
          <reference field="38" count="1">
            <x v="9"/>
          </reference>
        </references>
      </pivotArea>
    </format>
    <format dxfId="8142">
      <pivotArea dataOnly="0" labelOnly="1" outline="0" fieldPosition="0">
        <references count="14">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selected="0">
            <x v="156"/>
          </reference>
          <reference field="32" count="1" selected="0">
            <x v="396"/>
          </reference>
          <reference field="34" count="1" selected="0">
            <x v="1"/>
          </reference>
          <reference field="35" count="1" selected="0">
            <x v="68"/>
          </reference>
          <reference field="36" count="1" selected="0">
            <x v="4"/>
          </reference>
          <reference field="37" count="1" selected="0">
            <x v="2"/>
          </reference>
          <reference field="38" count="1">
            <x v="7"/>
          </reference>
        </references>
      </pivotArea>
    </format>
    <format dxfId="8141">
      <pivotArea dataOnly="0" labelOnly="1" outline="0" fieldPosition="0">
        <references count="14">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1" count="1" selected="0">
            <x v="218"/>
          </reference>
          <reference field="32" count="1" selected="0">
            <x v="11"/>
          </reference>
          <reference field="34" count="1" selected="0">
            <x v="1"/>
          </reference>
          <reference field="35" count="1" selected="0">
            <x v="71"/>
          </reference>
          <reference field="36" count="1" selected="0">
            <x v="7"/>
          </reference>
          <reference field="37" count="1" selected="0">
            <x v="2"/>
          </reference>
          <reference field="38" count="1">
            <x v="8"/>
          </reference>
        </references>
      </pivotArea>
    </format>
    <format dxfId="8140">
      <pivotArea dataOnly="0" labelOnly="1" outline="0" fieldPosition="0">
        <references count="14">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1" count="1" selected="0">
            <x v="246"/>
          </reference>
          <reference field="32" count="1" selected="0">
            <x v="395"/>
          </reference>
          <reference field="34" count="1" selected="0">
            <x v="1"/>
          </reference>
          <reference field="35" count="1" selected="0">
            <x v="78"/>
          </reference>
          <reference field="36" count="1" selected="0">
            <x v="214"/>
          </reference>
          <reference field="37" count="1" selected="0">
            <x v="2"/>
          </reference>
          <reference field="38" count="1">
            <x v="23"/>
          </reference>
        </references>
      </pivotArea>
    </format>
    <format dxfId="8139">
      <pivotArea dataOnly="0" labelOnly="1" outline="0" fieldPosition="0">
        <references count="14">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selected="0">
            <x v="136"/>
          </reference>
          <reference field="32" count="1" selected="0">
            <x v="399"/>
          </reference>
          <reference field="34" count="1" selected="0">
            <x v="2"/>
          </reference>
          <reference field="35" count="1" selected="0">
            <x v="87"/>
          </reference>
          <reference field="36" count="1" selected="0">
            <x v="16"/>
          </reference>
          <reference field="37" count="1" selected="0">
            <x v="3"/>
          </reference>
          <reference field="38" count="1">
            <x v="23"/>
          </reference>
        </references>
      </pivotArea>
    </format>
    <format dxfId="8138">
      <pivotArea dataOnly="0" labelOnly="1" outline="0" fieldPosition="0">
        <references count="14">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selected="0">
            <x v="37"/>
          </reference>
          <reference field="32" count="1" selected="0">
            <x v="401"/>
          </reference>
          <reference field="34" count="1" selected="0">
            <x v="15"/>
          </reference>
          <reference field="35" count="1" selected="0">
            <x v="276"/>
          </reference>
          <reference field="36" count="1" selected="0">
            <x v="275"/>
          </reference>
          <reference field="37" count="1" selected="0">
            <x v="29"/>
          </reference>
          <reference field="38" count="1">
            <x v="139"/>
          </reference>
        </references>
      </pivotArea>
    </format>
    <format dxfId="8137">
      <pivotArea dataOnly="0" labelOnly="1" outline="0" fieldPosition="0">
        <references count="14">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1" count="1" selected="0">
            <x v="64"/>
          </reference>
          <reference field="32" count="1" selected="0">
            <x v="404"/>
          </reference>
          <reference field="34" count="1" selected="0">
            <x v="15"/>
          </reference>
          <reference field="35" count="1" selected="0">
            <x v="278"/>
          </reference>
          <reference field="36" count="1" selected="0">
            <x v="277"/>
          </reference>
          <reference field="37" count="1" selected="0">
            <x v="29"/>
          </reference>
          <reference field="38" count="1">
            <x v="139"/>
          </reference>
        </references>
      </pivotArea>
    </format>
    <format dxfId="8136">
      <pivotArea dataOnly="0" labelOnly="1" outline="0" fieldPosition="0">
        <references count="14">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1" count="1" selected="0">
            <x v="29"/>
          </reference>
          <reference field="32" count="1" selected="0">
            <x v="405"/>
          </reference>
          <reference field="34" count="1" selected="0">
            <x v="15"/>
          </reference>
          <reference field="35" count="1" selected="0">
            <x v="279"/>
          </reference>
          <reference field="36" count="1" selected="0">
            <x v="278"/>
          </reference>
          <reference field="37" count="1" selected="0">
            <x v="29"/>
          </reference>
          <reference field="38" count="1">
            <x v="139"/>
          </reference>
        </references>
      </pivotArea>
    </format>
    <format dxfId="8135">
      <pivotArea dataOnly="0" labelOnly="1" outline="0" fieldPosition="0">
        <references count="14">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1" count="1" selected="0">
            <x v="128"/>
          </reference>
          <reference field="32" count="1" selected="0">
            <x v="403"/>
          </reference>
          <reference field="34" count="1" selected="0">
            <x v="15"/>
          </reference>
          <reference field="35" count="1" selected="0">
            <x v="277"/>
          </reference>
          <reference field="36" count="1" selected="0">
            <x v="276"/>
          </reference>
          <reference field="37" count="1" selected="0">
            <x v="29"/>
          </reference>
          <reference field="38" count="1">
            <x v="139"/>
          </reference>
        </references>
      </pivotArea>
    </format>
    <format dxfId="8134">
      <pivotArea dataOnly="0" labelOnly="1" outline="0" fieldPosition="0">
        <references count="14">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selected="0">
            <x v="204"/>
          </reference>
          <reference field="32" count="1" selected="0">
            <x v="1"/>
          </reference>
          <reference field="34" count="1" selected="0">
            <x v="0"/>
          </reference>
          <reference field="35" count="1" selected="0">
            <x v="9"/>
          </reference>
          <reference field="36" count="1" selected="0">
            <x v="196"/>
          </reference>
          <reference field="37" count="1" selected="0">
            <x v="1"/>
          </reference>
          <reference field="38" count="1">
            <x v="17"/>
          </reference>
        </references>
      </pivotArea>
    </format>
    <format dxfId="8133">
      <pivotArea dataOnly="0" labelOnly="1" outline="0" fieldPosition="0">
        <references count="14">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selected="0">
            <x v="493"/>
          </reference>
          <reference field="32" count="1" selected="0">
            <x v="14"/>
          </reference>
          <reference field="34" count="1" selected="0">
            <x v="5"/>
          </reference>
          <reference field="35" count="1" selected="0">
            <x v="127"/>
          </reference>
          <reference field="36" count="1" selected="0">
            <x v="34"/>
          </reference>
          <reference field="37" count="1" selected="0">
            <x v="6"/>
          </reference>
          <reference field="38" count="1">
            <x v="6"/>
          </reference>
        </references>
      </pivotArea>
    </format>
    <format dxfId="8132">
      <pivotArea dataOnly="0" labelOnly="1" outline="0" fieldPosition="0">
        <references count="14">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selected="0">
            <x v="10"/>
          </reference>
          <reference field="32" count="1" selected="0">
            <x v="52"/>
          </reference>
          <reference field="34" count="1" selected="0">
            <x v="14"/>
          </reference>
          <reference field="35" count="1" selected="0">
            <x v="228"/>
          </reference>
          <reference field="36" count="1" selected="0">
            <x v="227"/>
          </reference>
          <reference field="37" count="1" selected="0">
            <x v="27"/>
          </reference>
          <reference field="38" count="1">
            <x v="79"/>
          </reference>
        </references>
      </pivotArea>
    </format>
    <format dxfId="8131">
      <pivotArea dataOnly="0" labelOnly="1" outline="0" fieldPosition="0">
        <references count="14">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selected="0">
            <x v="198"/>
          </reference>
          <reference field="32" count="1" selected="0">
            <x v="407"/>
          </reference>
          <reference field="34" count="1" selected="0">
            <x v="15"/>
          </reference>
          <reference field="35" count="1" selected="0">
            <x v="280"/>
          </reference>
          <reference field="36" count="1" selected="0">
            <x v="279"/>
          </reference>
          <reference field="37" count="1" selected="0">
            <x v="30"/>
          </reference>
          <reference field="38" count="1">
            <x v="82"/>
          </reference>
        </references>
      </pivotArea>
    </format>
    <format dxfId="8130">
      <pivotArea dataOnly="0" labelOnly="1" outline="0" fieldPosition="0">
        <references count="14">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1" count="1" selected="0">
            <x v="27"/>
          </reference>
          <reference field="32" count="1" selected="0">
            <x v="408"/>
          </reference>
          <reference field="34" count="1" selected="0">
            <x v="15"/>
          </reference>
          <reference field="35" count="1" selected="0">
            <x v="281"/>
          </reference>
          <reference field="36" count="1" selected="0">
            <x v="280"/>
          </reference>
          <reference field="37" count="1" selected="0">
            <x v="30"/>
          </reference>
          <reference field="38" count="1">
            <x v="151"/>
          </reference>
        </references>
      </pivotArea>
    </format>
    <format dxfId="8129">
      <pivotArea dataOnly="0" labelOnly="1" outline="0" fieldPosition="0">
        <references count="14">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selected="0">
            <x v="24"/>
          </reference>
          <reference field="32" count="1" selected="0">
            <x v="409"/>
          </reference>
          <reference field="34" count="1" selected="0">
            <x v="15"/>
          </reference>
          <reference field="35" count="1" selected="0">
            <x v="282"/>
          </reference>
          <reference field="36" count="1" selected="0">
            <x v="281"/>
          </reference>
          <reference field="37" count="1" selected="0">
            <x v="29"/>
          </reference>
          <reference field="38" count="1">
            <x v="140"/>
          </reference>
        </references>
      </pivotArea>
    </format>
    <format dxfId="8128">
      <pivotArea dataOnly="0" labelOnly="1" outline="0" fieldPosition="0">
        <references count="14">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selected="0">
            <x v="189"/>
          </reference>
          <reference field="32" count="1" selected="0">
            <x v="38"/>
          </reference>
          <reference field="34" count="1" selected="0">
            <x v="0"/>
          </reference>
          <reference field="35" count="1" selected="0">
            <x v="11"/>
          </reference>
          <reference field="36" count="1" selected="0">
            <x v="146"/>
          </reference>
          <reference field="37" count="1" selected="0">
            <x v="1"/>
          </reference>
          <reference field="38" count="1">
            <x v="2"/>
          </reference>
        </references>
      </pivotArea>
    </format>
    <format dxfId="8127">
      <pivotArea dataOnly="0" labelOnly="1" outline="0" fieldPosition="0">
        <references count="14">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1" count="1" selected="0">
            <x v="84"/>
          </reference>
          <reference field="32" count="1" selected="0">
            <x v="411"/>
          </reference>
          <reference field="34" count="1" selected="0">
            <x v="0"/>
          </reference>
          <reference field="35" count="1" selected="0">
            <x v="3"/>
          </reference>
          <reference field="36" count="1" selected="0">
            <x v="190"/>
          </reference>
          <reference field="37" count="1" selected="0">
            <x v="1"/>
          </reference>
          <reference field="38" count="1">
            <x v="8"/>
          </reference>
        </references>
      </pivotArea>
    </format>
    <format dxfId="8126">
      <pivotArea dataOnly="0" labelOnly="1" outline="0" fieldPosition="0">
        <references count="14">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selected="0">
            <x v="165"/>
          </reference>
          <reference field="32" count="1" selected="0">
            <x v="413"/>
          </reference>
          <reference field="34" count="1" selected="0">
            <x v="2"/>
          </reference>
          <reference field="35" count="1" selected="0">
            <x v="89"/>
          </reference>
          <reference field="36" count="1" selected="0">
            <x v="15"/>
          </reference>
          <reference field="37" count="1" selected="0">
            <x v="3"/>
          </reference>
          <reference field="38" count="1">
            <x v="18"/>
          </reference>
        </references>
      </pivotArea>
    </format>
    <format dxfId="8125">
      <pivotArea dataOnly="0" labelOnly="1" outline="0" fieldPosition="0">
        <references count="14">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selected="0">
            <x v="21"/>
          </reference>
          <reference field="32" count="1" selected="0">
            <x v="414"/>
          </reference>
          <reference field="34" count="1" selected="0">
            <x v="14"/>
          </reference>
          <reference field="35" count="1" selected="0">
            <x v="229"/>
          </reference>
          <reference field="36" count="1" selected="0">
            <x v="228"/>
          </reference>
          <reference field="37" count="1" selected="0">
            <x v="27"/>
          </reference>
          <reference field="38" count="1">
            <x v="2"/>
          </reference>
        </references>
      </pivotArea>
    </format>
    <format dxfId="8124">
      <pivotArea dataOnly="0" labelOnly="1" outline="0" fieldPosition="0">
        <references count="14">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selected="0">
            <x v="494"/>
          </reference>
          <reference field="32" count="1" selected="0">
            <x v="269"/>
          </reference>
          <reference field="34" count="1" selected="0">
            <x v="15"/>
          </reference>
          <reference field="35" count="1" selected="0">
            <x v="285"/>
          </reference>
          <reference field="36" count="1" selected="0">
            <x v="284"/>
          </reference>
          <reference field="37" count="1" selected="0">
            <x v="29"/>
          </reference>
          <reference field="38" count="1">
            <x v="142"/>
          </reference>
        </references>
      </pivotArea>
    </format>
    <format dxfId="8123">
      <pivotArea dataOnly="0" labelOnly="1" outline="0" fieldPosition="0">
        <references count="14">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1" count="1" selected="0">
            <x v="147"/>
          </reference>
          <reference field="32" count="1" selected="0">
            <x v="415"/>
          </reference>
          <reference field="34" count="1" selected="0">
            <x v="15"/>
          </reference>
          <reference field="35" count="1" selected="0">
            <x v="283"/>
          </reference>
          <reference field="36" count="1" selected="0">
            <x v="282"/>
          </reference>
          <reference field="37" count="1" selected="0">
            <x v="29"/>
          </reference>
          <reference field="38" count="1">
            <x v="142"/>
          </reference>
        </references>
      </pivotArea>
    </format>
    <format dxfId="8122">
      <pivotArea dataOnly="0" labelOnly="1" outline="0" fieldPosition="0">
        <references count="14">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1" count="1" selected="0">
            <x v="111"/>
          </reference>
          <reference field="32" count="1" selected="0">
            <x v="416"/>
          </reference>
          <reference field="34" count="1" selected="0">
            <x v="15"/>
          </reference>
          <reference field="35" count="1" selected="0">
            <x v="284"/>
          </reference>
          <reference field="36" count="1" selected="0">
            <x v="283"/>
          </reference>
          <reference field="37" count="1" selected="0">
            <x v="29"/>
          </reference>
          <reference field="38" count="1">
            <x v="142"/>
          </reference>
        </references>
      </pivotArea>
    </format>
    <format dxfId="8121">
      <pivotArea dataOnly="0" labelOnly="1" outline="0" fieldPosition="0">
        <references count="14">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selected="0">
            <x v="453"/>
          </reference>
          <reference field="32" count="1" selected="0">
            <x v="10"/>
          </reference>
          <reference field="34" count="1" selected="0">
            <x v="0"/>
          </reference>
          <reference field="35" count="1" selected="0">
            <x v="13"/>
          </reference>
          <reference field="36" count="1" selected="0">
            <x v="199"/>
          </reference>
          <reference field="37" count="1" selected="0">
            <x v="1"/>
          </reference>
          <reference field="38" count="1">
            <x v="30"/>
          </reference>
        </references>
      </pivotArea>
    </format>
    <format dxfId="8120">
      <pivotArea dataOnly="0" labelOnly="1" outline="0" fieldPosition="0">
        <references count="14">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1" count="1" selected="0">
            <x v="376"/>
          </reference>
          <reference field="32" count="1" selected="0">
            <x v="35"/>
          </reference>
          <reference field="34" count="1" selected="0">
            <x v="0"/>
          </reference>
          <reference field="35" count="1" selected="0">
            <x v="12"/>
          </reference>
          <reference field="36" count="1" selected="0">
            <x v="198"/>
          </reference>
          <reference field="37" count="1" selected="0">
            <x v="1"/>
          </reference>
          <reference field="38" count="1">
            <x v="30"/>
          </reference>
        </references>
      </pivotArea>
    </format>
    <format dxfId="8119">
      <pivotArea dataOnly="0" labelOnly="1" outline="0" fieldPosition="0">
        <references count="14">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1" count="1" selected="0">
            <x v="330"/>
          </reference>
          <reference field="32" count="1" selected="0">
            <x v="31"/>
          </reference>
          <reference field="34" count="1" selected="0">
            <x v="0"/>
          </reference>
          <reference field="35" count="1" selected="0">
            <x v="14"/>
          </reference>
          <reference field="36" count="1" selected="0">
            <x v="200"/>
          </reference>
          <reference field="37" count="1" selected="0">
            <x v="1"/>
          </reference>
          <reference field="38" count="1">
            <x v="30"/>
          </reference>
        </references>
      </pivotArea>
    </format>
    <format dxfId="8118">
      <pivotArea dataOnly="0" labelOnly="1" outline="0" fieldPosition="0">
        <references count="14">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selected="0">
            <x v="340"/>
          </reference>
          <reference field="32" count="1" selected="0">
            <x v="270"/>
          </reference>
          <reference field="34" count="1" selected="0">
            <x v="1"/>
          </reference>
          <reference field="35" count="1" selected="0">
            <x v="75"/>
          </reference>
          <reference field="36" count="1" selected="0">
            <x v="211"/>
          </reference>
          <reference field="37" count="1" selected="0">
            <x v="2"/>
          </reference>
          <reference field="38" count="1">
            <x v="30"/>
          </reference>
        </references>
      </pivotArea>
    </format>
    <format dxfId="8117">
      <pivotArea dataOnly="0" labelOnly="1" outline="0" fieldPosition="0">
        <references count="14">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1" count="1" selected="0">
            <x v="213"/>
          </reference>
          <reference field="32" count="1" selected="0">
            <x v="16"/>
          </reference>
          <reference field="34" count="1" selected="0">
            <x v="1"/>
          </reference>
          <reference field="35" count="1" selected="0">
            <x v="76"/>
          </reference>
          <reference field="36" count="1" selected="0">
            <x v="212"/>
          </reference>
          <reference field="37" count="1" selected="0">
            <x v="2"/>
          </reference>
          <reference field="38" count="1">
            <x v="30"/>
          </reference>
        </references>
      </pivotArea>
    </format>
    <format dxfId="8116">
      <pivotArea dataOnly="0" labelOnly="1" outline="0" fieldPosition="0">
        <references count="14">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1" count="1" selected="0">
            <x v="446"/>
          </reference>
          <reference field="32" count="1" selected="0">
            <x v="142"/>
          </reference>
          <reference field="34" count="1" selected="0">
            <x v="1"/>
          </reference>
          <reference field="35" count="1" selected="0">
            <x v="73"/>
          </reference>
          <reference field="36" count="1" selected="0">
            <x v="210"/>
          </reference>
          <reference field="37" count="1" selected="0">
            <x v="2"/>
          </reference>
          <reference field="38" count="1">
            <x v="30"/>
          </reference>
        </references>
      </pivotArea>
    </format>
    <format dxfId="8115">
      <pivotArea dataOnly="0" labelOnly="1" outline="0" fieldPosition="0">
        <references count="14">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selected="0">
            <x v="479"/>
          </reference>
          <reference field="32" count="1" selected="0">
            <x v="23"/>
          </reference>
          <reference field="34" count="1" selected="0">
            <x v="5"/>
          </reference>
          <reference field="35" count="1" selected="0">
            <x v="124"/>
          </reference>
          <reference field="36" count="1" selected="0">
            <x v="50"/>
          </reference>
          <reference field="37" count="1" selected="0">
            <x v="8"/>
          </reference>
          <reference field="38" count="1">
            <x v="30"/>
          </reference>
        </references>
      </pivotArea>
    </format>
    <format dxfId="8114">
      <pivotArea dataOnly="0" labelOnly="1" outline="0" fieldPosition="0">
        <references count="14">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selected="0">
            <x v="435"/>
          </reference>
          <reference field="32" count="1" selected="0">
            <x v="291"/>
          </reference>
          <reference field="34" count="1" selected="0">
            <x v="7"/>
          </reference>
          <reference field="35" count="1" selected="0">
            <x v="142"/>
          </reference>
          <reference field="36" count="1" selected="0">
            <x v="69"/>
          </reference>
          <reference field="37" count="1" selected="0">
            <x v="13"/>
          </reference>
          <reference field="38" count="1">
            <x v="30"/>
          </reference>
        </references>
      </pivotArea>
    </format>
    <format dxfId="8113">
      <pivotArea dataOnly="0" labelOnly="1" outline="0" fieldPosition="0">
        <references count="14">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selected="0">
            <x v="388"/>
          </reference>
          <reference field="32" count="1" selected="0">
            <x v="51"/>
          </reference>
          <reference field="34" count="1" selected="0">
            <x v="15"/>
          </reference>
          <reference field="35" count="1" selected="0">
            <x v="286"/>
          </reference>
          <reference field="36" count="1" selected="0">
            <x v="285"/>
          </reference>
          <reference field="37" count="1" selected="0">
            <x v="29"/>
          </reference>
          <reference field="38" count="1">
            <x v="30"/>
          </reference>
        </references>
      </pivotArea>
    </format>
    <format dxfId="8112">
      <pivotArea dataOnly="0" labelOnly="1" outline="0" fieldPosition="0">
        <references count="14">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selected="0">
            <x v="334"/>
          </reference>
          <reference field="32" count="1" selected="0">
            <x v="292"/>
          </reference>
          <reference field="34" count="1" selected="0">
            <x v="0"/>
          </reference>
          <reference field="35" count="1" selected="0">
            <x v="15"/>
          </reference>
          <reference field="36" count="1" selected="0">
            <x v="201"/>
          </reference>
          <reference field="37" count="1" selected="0">
            <x v="1"/>
          </reference>
          <reference field="38" count="1">
            <x v="16"/>
          </reference>
        </references>
      </pivotArea>
    </format>
    <format dxfId="8111">
      <pivotArea dataOnly="0" labelOnly="1" outline="0" fieldPosition="0">
        <references count="14">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selected="0">
            <x v="397"/>
          </reference>
          <reference field="32" count="1" selected="0">
            <x v="32"/>
          </reference>
          <reference field="34" count="1" selected="0">
            <x v="2"/>
          </reference>
          <reference field="35" count="1" selected="0">
            <x v="85"/>
          </reference>
          <reference field="36" count="1" selected="0">
            <x v="13"/>
          </reference>
          <reference field="37" count="1" selected="0">
            <x v="3"/>
          </reference>
          <reference field="38" count="1">
            <x v="28"/>
          </reference>
        </references>
      </pivotArea>
    </format>
    <format dxfId="8110">
      <pivotArea dataOnly="0" labelOnly="1" outline="0" fieldPosition="0">
        <references count="14">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1" count="1" selected="0">
            <x v="369"/>
          </reference>
          <reference field="32" count="1" selected="0">
            <x v="230"/>
          </reference>
          <reference field="34" count="1" selected="0">
            <x v="2"/>
          </reference>
          <reference field="35" count="1" selected="0">
            <x v="86"/>
          </reference>
          <reference field="36" count="1" selected="0">
            <x v="14"/>
          </reference>
          <reference field="37" count="1" selected="0">
            <x v="3"/>
          </reference>
          <reference field="38" count="1">
            <x v="28"/>
          </reference>
        </references>
      </pivotArea>
    </format>
    <format dxfId="8109">
      <pivotArea dataOnly="0" labelOnly="1" outline="0" fieldPosition="0">
        <references count="14">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selected="0">
            <x v="261"/>
          </reference>
          <reference field="32" count="1" selected="0">
            <x v="125"/>
          </reference>
          <reference field="34" count="1" selected="0">
            <x v="6"/>
          </reference>
          <reference field="35" count="1" selected="0">
            <x v="133"/>
          </reference>
          <reference field="36" count="1" selected="0">
            <x v="57"/>
          </reference>
          <reference field="37" count="1" selected="0">
            <x v="11"/>
          </reference>
          <reference field="38" count="1">
            <x v="28"/>
          </reference>
        </references>
      </pivotArea>
    </format>
    <format dxfId="8108">
      <pivotArea dataOnly="0" labelOnly="1" outline="0" fieldPosition="0">
        <references count="14">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selected="0">
            <x v="258"/>
          </reference>
          <reference field="32" count="1" selected="0">
            <x v="210"/>
          </reference>
          <reference field="34" count="1" selected="0">
            <x v="8"/>
          </reference>
          <reference field="35" count="1" selected="0">
            <x v="151"/>
          </reference>
          <reference field="36" count="1" selected="0">
            <x v="78"/>
          </reference>
          <reference field="37" count="1" selected="0">
            <x v="14"/>
          </reference>
          <reference field="38" count="1">
            <x v="27"/>
          </reference>
        </references>
      </pivotArea>
    </format>
    <format dxfId="8107">
      <pivotArea dataOnly="0" labelOnly="1" outline="0" fieldPosition="0">
        <references count="14">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selected="0">
            <x v="294"/>
          </reference>
          <reference field="32" count="1" selected="0">
            <x v="138"/>
          </reference>
          <reference field="34" count="1" selected="0">
            <x v="15"/>
          </reference>
          <reference field="35" count="1" selected="0">
            <x v="288"/>
          </reference>
          <reference field="36" count="1" selected="0">
            <x v="287"/>
          </reference>
          <reference field="37" count="1" selected="0">
            <x v="29"/>
          </reference>
          <reference field="38" count="1">
            <x v="81"/>
          </reference>
        </references>
      </pivotArea>
    </format>
    <format dxfId="8106">
      <pivotArea dataOnly="0" labelOnly="1" outline="0" fieldPosition="0">
        <references count="14">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1" count="1" selected="0">
            <x v="317"/>
          </reference>
          <reference field="32" count="1" selected="0">
            <x v="145"/>
          </reference>
          <reference field="34" count="1" selected="0">
            <x v="15"/>
          </reference>
          <reference field="35" count="1" selected="0">
            <x v="287"/>
          </reference>
          <reference field="36" count="1" selected="0">
            <x v="286"/>
          </reference>
          <reference field="37" count="1" selected="0">
            <x v="29"/>
          </reference>
          <reference field="38" count="1">
            <x v="24"/>
          </reference>
        </references>
      </pivotArea>
    </format>
    <format dxfId="8105">
      <pivotArea dataOnly="0" labelOnly="1" outline="0" fieldPosition="0">
        <references count="14">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selected="0">
            <x v="462"/>
          </reference>
          <reference field="32" count="1" selected="0">
            <x v="20"/>
          </reference>
          <reference field="34" count="1" selected="0">
            <x v="0"/>
          </reference>
          <reference field="35" count="1" selected="0">
            <x v="19"/>
          </reference>
          <reference field="36" count="1" selected="0">
            <x v="205"/>
          </reference>
          <reference field="37" count="1" selected="0">
            <x v="1"/>
          </reference>
          <reference field="38" count="1">
            <x v="30"/>
          </reference>
        </references>
      </pivotArea>
    </format>
    <format dxfId="8104">
      <pivotArea dataOnly="0" labelOnly="1" outline="0" fieldPosition="0">
        <references count="14">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1" count="1" selected="0">
            <x v="350"/>
          </reference>
          <reference field="32" count="1" selected="0">
            <x v="208"/>
          </reference>
          <reference field="34" count="1" selected="0">
            <x v="0"/>
          </reference>
          <reference field="35" count="1" selected="0">
            <x v="7"/>
          </reference>
          <reference field="36" count="1" selected="0">
            <x v="194"/>
          </reference>
          <reference field="37" count="1" selected="0">
            <x v="1"/>
          </reference>
          <reference field="38" count="1">
            <x v="8"/>
          </reference>
        </references>
      </pivotArea>
    </format>
    <format dxfId="8103">
      <pivotArea dataOnly="0" labelOnly="1" outline="0" fieldPosition="0">
        <references count="14">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1" count="1" selected="0">
            <x v="222"/>
          </reference>
          <reference field="32" count="1" selected="0">
            <x v="238"/>
          </reference>
          <reference field="34" count="1" selected="0">
            <x v="0"/>
          </reference>
          <reference field="35" count="1" selected="0">
            <x v="18"/>
          </reference>
          <reference field="36" count="1" selected="0">
            <x v="204"/>
          </reference>
          <reference field="37" count="1" selected="0">
            <x v="1"/>
          </reference>
          <reference field="38" count="1">
            <x v="30"/>
          </reference>
        </references>
      </pivotArea>
    </format>
    <format dxfId="8102">
      <pivotArea dataOnly="0" labelOnly="1" outline="0" fieldPosition="0">
        <references count="14">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1" count="1" selected="0">
            <x v="268"/>
          </reference>
          <reference field="32" count="1" selected="0">
            <x v="24"/>
          </reference>
          <reference field="34" count="1" selected="0">
            <x v="0"/>
          </reference>
          <reference field="35" count="1" selected="0">
            <x v="16"/>
          </reference>
          <reference field="36" count="1" selected="0">
            <x v="202"/>
          </reference>
          <reference field="37" count="1" selected="0">
            <x v="1"/>
          </reference>
          <reference field="38" count="1">
            <x v="30"/>
          </reference>
        </references>
      </pivotArea>
    </format>
    <format dxfId="8101">
      <pivotArea dataOnly="0" labelOnly="1" outline="0" fieldPosition="0">
        <references count="14">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selected="0">
            <x v="211"/>
          </reference>
          <reference field="32" count="1" selected="0">
            <x v="243"/>
          </reference>
          <reference field="34" count="1" selected="0">
            <x v="1"/>
          </reference>
          <reference field="35" count="1" selected="0">
            <x v="74"/>
          </reference>
          <reference field="36" count="1" selected="0">
            <x v="211"/>
          </reference>
          <reference field="37" count="1" selected="0">
            <x v="2"/>
          </reference>
          <reference field="38" count="1">
            <x v="18"/>
          </reference>
        </references>
      </pivotArea>
    </format>
    <format dxfId="8100">
      <pivotArea dataOnly="0" labelOnly="1" outline="0" fieldPosition="0">
        <references count="14">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selected="0">
            <x v="269"/>
          </reference>
          <reference field="32" count="1" selected="0">
            <x v="298"/>
          </reference>
          <reference field="34" count="1" selected="0">
            <x v="10"/>
          </reference>
          <reference field="35" count="1" selected="0">
            <x v="266"/>
          </reference>
          <reference field="36" count="1" selected="0">
            <x v="265"/>
          </reference>
          <reference field="37" count="1" selected="0">
            <x v="28"/>
          </reference>
          <reference field="38" count="1">
            <x v="23"/>
          </reference>
        </references>
      </pivotArea>
    </format>
    <format dxfId="8099">
      <pivotArea dataOnly="0" labelOnly="1" outline="0" fieldPosition="0">
        <references count="14">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selected="0">
            <x v="428"/>
          </reference>
          <reference field="32" count="1" selected="0">
            <x v="50"/>
          </reference>
          <reference field="34" count="1" selected="0">
            <x v="14"/>
          </reference>
          <reference field="35" count="1" selected="0">
            <x v="230"/>
          </reference>
          <reference field="36" count="1" selected="0">
            <x v="229"/>
          </reference>
          <reference field="37" count="1" selected="0">
            <x v="27"/>
          </reference>
          <reference field="38" count="1">
            <x v="80"/>
          </reference>
        </references>
      </pivotArea>
    </format>
    <format dxfId="8098">
      <pivotArea dataOnly="0" labelOnly="1" outline="0" fieldPosition="0">
        <references count="14">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selected="0">
            <x v="157"/>
          </reference>
          <reference field="32" count="1" selected="0">
            <x v="241"/>
          </reference>
          <reference field="34" count="1" selected="0">
            <x v="15"/>
          </reference>
          <reference field="35" count="1" selected="0">
            <x v="289"/>
          </reference>
          <reference field="36" count="1" selected="0">
            <x v="288"/>
          </reference>
          <reference field="37" count="1" selected="0">
            <x v="29"/>
          </reference>
          <reference field="38" count="1">
            <x v="143"/>
          </reference>
        </references>
      </pivotArea>
    </format>
    <format dxfId="8097">
      <pivotArea dataOnly="0" labelOnly="1" outline="0" fieldPosition="0">
        <references count="14">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1" count="1" selected="0">
            <x v="278"/>
          </reference>
          <reference field="32" count="1" selected="0">
            <x v="199"/>
          </reference>
          <reference field="34" count="1" selected="0">
            <x v="15"/>
          </reference>
          <reference field="35" count="1" selected="0">
            <x v="290"/>
          </reference>
          <reference field="36" count="1" selected="0">
            <x v="289"/>
          </reference>
          <reference field="37" count="1" selected="0">
            <x v="29"/>
          </reference>
          <reference field="38" count="1">
            <x v="6"/>
          </reference>
        </references>
      </pivotArea>
    </format>
    <format dxfId="8096">
      <pivotArea dataOnly="0" labelOnly="1" outline="0" fieldPosition="0">
        <references count="14">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selected="0">
            <x v="287"/>
          </reference>
          <reference field="32" count="1" selected="0">
            <x v="19"/>
          </reference>
          <reference field="34" count="1" selected="0">
            <x v="0"/>
          </reference>
          <reference field="35" count="1" selected="0">
            <x v="17"/>
          </reference>
          <reference field="36" count="1" selected="0">
            <x v="203"/>
          </reference>
          <reference field="37" count="1" selected="0">
            <x v="1"/>
          </reference>
          <reference field="38" count="1">
            <x v="30"/>
          </reference>
        </references>
      </pivotArea>
    </format>
    <format dxfId="8095">
      <pivotArea dataOnly="0" labelOnly="1" outline="0" fieldPosition="0">
        <references count="14">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1" count="1" selected="0">
            <x v="259"/>
          </reference>
          <reference field="32" count="1" selected="0">
            <x v="0"/>
          </reference>
          <reference field="34" count="1" selected="0">
            <x v="0"/>
          </reference>
          <reference field="35" count="1" selected="0">
            <x v="23"/>
          </reference>
          <reference field="36" count="1" selected="0">
            <x v="209"/>
          </reference>
          <reference field="37" count="1" selected="0">
            <x v="1"/>
          </reference>
          <reference field="38" count="1">
            <x v="17"/>
          </reference>
        </references>
      </pivotArea>
    </format>
    <format dxfId="8094">
      <pivotArea dataOnly="0" labelOnly="1" outline="0" fieldPosition="0">
        <references count="14">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1" count="1" selected="0">
            <x v="469"/>
          </reference>
          <reference field="32" count="1" selected="0">
            <x v="191"/>
          </reference>
          <reference field="34" count="1" selected="0">
            <x v="0"/>
          </reference>
          <reference field="35" count="1" selected="0">
            <x v="22"/>
          </reference>
          <reference field="36" count="1" selected="0">
            <x v="208"/>
          </reference>
          <reference field="37" count="1" selected="0">
            <x v="1"/>
          </reference>
          <reference field="38" count="1">
            <x v="17"/>
          </reference>
        </references>
      </pivotArea>
    </format>
    <format dxfId="8093">
      <pivotArea dataOnly="0" labelOnly="1" outline="0" fieldPosition="0">
        <references count="14">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selected="0">
            <x v="481"/>
          </reference>
          <reference field="32" count="1" selected="0">
            <x v="29"/>
          </reference>
          <reference field="34" count="1" selected="0">
            <x v="1"/>
          </reference>
          <reference field="35" count="1" selected="0">
            <x v="80"/>
          </reference>
          <reference field="36" count="1" selected="0">
            <x v="216"/>
          </reference>
          <reference field="37" count="1" selected="0">
            <x v="2"/>
          </reference>
          <reference field="38" count="1">
            <x v="30"/>
          </reference>
        </references>
      </pivotArea>
    </format>
    <format dxfId="8092">
      <pivotArea dataOnly="0" labelOnly="1" outline="0" fieldPosition="0">
        <references count="14">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1" count="1" selected="0">
            <x v="296"/>
          </reference>
          <reference field="32" count="1" selected="0">
            <x v="26"/>
          </reference>
          <reference field="34" count="1" selected="0">
            <x v="1"/>
          </reference>
          <reference field="35" count="1" selected="0">
            <x v="81"/>
          </reference>
          <reference field="36" count="1" selected="0">
            <x v="217"/>
          </reference>
          <reference field="37" count="1" selected="0">
            <x v="2"/>
          </reference>
          <reference field="38" count="1">
            <x v="30"/>
          </reference>
        </references>
      </pivotArea>
    </format>
    <format dxfId="8091">
      <pivotArea dataOnly="0" labelOnly="1" outline="0" fieldPosition="0">
        <references count="14">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selected="0">
            <x v="437"/>
          </reference>
          <reference field="32" count="1" selected="0">
            <x v="21"/>
          </reference>
          <reference field="34" count="1" selected="0">
            <x v="2"/>
          </reference>
          <reference field="35" count="1" selected="0">
            <x v="91"/>
          </reference>
          <reference field="36" count="1" selected="0">
            <x v="18"/>
          </reference>
          <reference field="37" count="1" selected="0">
            <x v="3"/>
          </reference>
          <reference field="38" count="1">
            <x v="30"/>
          </reference>
        </references>
      </pivotArea>
    </format>
    <format dxfId="8090">
      <pivotArea dataOnly="0" labelOnly="1" outline="0" fieldPosition="0">
        <references count="14">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selected="0">
            <x v="375"/>
          </reference>
          <reference field="32" count="1" selected="0">
            <x v="226"/>
          </reference>
          <reference field="34" count="1" selected="0">
            <x v="5"/>
          </reference>
          <reference field="35" count="1" selected="0">
            <x v="122"/>
          </reference>
          <reference field="36" count="1" selected="0">
            <x v="53"/>
          </reference>
          <reference field="37" count="1" selected="0">
            <x v="8"/>
          </reference>
          <reference field="38" count="1">
            <x v="30"/>
          </reference>
        </references>
      </pivotArea>
    </format>
    <format dxfId="8089">
      <pivotArea dataOnly="0" labelOnly="1" outline="0" fieldPosition="0">
        <references count="14">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selected="0">
            <x v="448"/>
          </reference>
          <reference field="32" count="1" selected="0">
            <x v="224"/>
          </reference>
          <reference field="34" count="1" selected="0">
            <x v="6"/>
          </reference>
          <reference field="35" count="1" selected="0">
            <x v="132"/>
          </reference>
          <reference field="36" count="1" selected="0">
            <x v="59"/>
          </reference>
          <reference field="37" count="1" selected="0">
            <x v="10"/>
          </reference>
          <reference field="38" count="1">
            <x v="17"/>
          </reference>
        </references>
      </pivotArea>
    </format>
    <format dxfId="8088">
      <pivotArea dataOnly="0" labelOnly="1" outline="0" fieldPosition="0">
        <references count="14">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selected="0">
            <x v="280"/>
          </reference>
          <reference field="32" count="1" selected="0">
            <x v="5"/>
          </reference>
          <reference field="34" count="1" selected="0">
            <x v="0"/>
          </reference>
          <reference field="35" count="1" selected="0">
            <x v="21"/>
          </reference>
          <reference field="36" count="1" selected="0">
            <x v="207"/>
          </reference>
          <reference field="37" count="1" selected="0">
            <x v="1"/>
          </reference>
          <reference field="38" count="1">
            <x v="28"/>
          </reference>
        </references>
      </pivotArea>
    </format>
    <format dxfId="8087">
      <pivotArea dataOnly="0" labelOnly="1" outline="0" fieldPosition="0">
        <references count="14">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1" count="1" selected="0">
            <x v="305"/>
          </reference>
          <reference field="32" count="1" selected="0">
            <x v="37"/>
          </reference>
          <reference field="34" count="1" selected="0">
            <x v="0"/>
          </reference>
          <reference field="35" count="1" selected="0">
            <x v="20"/>
          </reference>
          <reference field="36" count="1" selected="0">
            <x v="206"/>
          </reference>
          <reference field="37" count="1" selected="0">
            <x v="1"/>
          </reference>
          <reference field="38" count="1">
            <x v="20"/>
          </reference>
        </references>
      </pivotArea>
    </format>
    <format dxfId="8086">
      <pivotArea dataOnly="0" labelOnly="1" outline="0" fieldPosition="0">
        <references count="14">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selected="0">
            <x v="402"/>
          </reference>
          <reference field="32" count="1" selected="0">
            <x v="200"/>
          </reference>
          <reference field="34" count="1" selected="0">
            <x v="7"/>
          </reference>
          <reference field="35" count="1" selected="0">
            <x v="141"/>
          </reference>
          <reference field="36" count="1" selected="0">
            <x v="64"/>
          </reference>
          <reference field="37" count="1" selected="0">
            <x v="12"/>
          </reference>
          <reference field="38" count="1">
            <x v="26"/>
          </reference>
        </references>
      </pivotArea>
    </format>
    <format dxfId="8085">
      <pivotArea dataOnly="0" labelOnly="1" outline="0" fieldPosition="0">
        <references count="14">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1" count="1" selected="0">
            <x v="381"/>
          </reference>
          <reference field="32" count="1" selected="0">
            <x v="209"/>
          </reference>
          <reference field="34" count="1" selected="0">
            <x v="7"/>
          </reference>
          <reference field="35" count="1" selected="0">
            <x v="139"/>
          </reference>
          <reference field="36" count="1" selected="0">
            <x v="62"/>
          </reference>
          <reference field="37" count="1" selected="0">
            <x v="12"/>
          </reference>
          <reference field="38" count="1">
            <x v="26"/>
          </reference>
        </references>
      </pivotArea>
    </format>
    <format dxfId="8084">
      <pivotArea dataOnly="0" labelOnly="1" outline="0" fieldPosition="0">
        <references count="14">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selected="0">
            <x v="470"/>
          </reference>
          <reference field="32" count="1" selected="0">
            <x v="27"/>
          </reference>
          <reference field="34" count="1" selected="0">
            <x v="3"/>
          </reference>
          <reference field="35" count="1" selected="0">
            <x v="92"/>
          </reference>
          <reference field="36" count="1" selected="0">
            <x v="22"/>
          </reference>
          <reference field="37" count="1" selected="0">
            <x v="4"/>
          </reference>
          <reference field="38" count="1">
            <x v="21"/>
          </reference>
        </references>
      </pivotArea>
    </format>
    <format dxfId="8083">
      <pivotArea dataOnly="0" labelOnly="1" outline="0" fieldPosition="0">
        <references count="14">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selected="0">
            <x v="399"/>
          </reference>
          <reference field="32" count="1" selected="0">
            <x v="144"/>
          </reference>
          <reference field="34" count="1" selected="0">
            <x v="5"/>
          </reference>
          <reference field="35" count="1" selected="0">
            <x v="121"/>
          </reference>
          <reference field="36" count="1" selected="0">
            <x v="52"/>
          </reference>
          <reference field="37" count="1" selected="0">
            <x v="8"/>
          </reference>
          <reference field="38" count="1">
            <x v="7"/>
          </reference>
        </references>
      </pivotArea>
    </format>
    <format dxfId="8082">
      <pivotArea dataOnly="0" labelOnly="1" outline="0" fieldPosition="0">
        <references count="14">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selected="0">
            <x v="390"/>
          </reference>
          <reference field="32" count="1" selected="0">
            <x v="99"/>
          </reference>
          <reference field="34" count="1" selected="0">
            <x v="6"/>
          </reference>
          <reference field="35" count="1" selected="0">
            <x v="130"/>
          </reference>
          <reference field="36" count="1" selected="0">
            <x v="60"/>
          </reference>
          <reference field="37" count="1" selected="0">
            <x v="10"/>
          </reference>
          <reference field="38" count="1">
            <x v="7"/>
          </reference>
        </references>
      </pivotArea>
    </format>
    <format dxfId="8081">
      <pivotArea dataOnly="0" labelOnly="1" outline="0" fieldPosition="0">
        <references count="14">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1" count="1" selected="0">
            <x v="459"/>
          </reference>
          <reference field="32" count="1" selected="0">
            <x v="174"/>
          </reference>
          <reference field="34" count="1" selected="0">
            <x v="6"/>
          </reference>
          <reference field="35" count="1" selected="0">
            <x v="131"/>
          </reference>
          <reference field="36" count="1" selected="0">
            <x v="56"/>
          </reference>
          <reference field="37" count="1" selected="0">
            <x v="10"/>
          </reference>
          <reference field="38" count="1">
            <x v="9"/>
          </reference>
        </references>
      </pivotArea>
    </format>
    <format dxfId="8080">
      <pivotArea dataOnly="0" labelOnly="1" outline="0" fieldPosition="0">
        <references count="14">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selected="0">
            <x v="70"/>
          </reference>
          <reference field="32" count="1" selected="0">
            <x v="44"/>
          </reference>
          <reference field="34" count="1" selected="0">
            <x v="10"/>
          </reference>
          <reference field="35" count="1" selected="0">
            <x v="195"/>
          </reference>
          <reference field="36" count="1" selected="0">
            <x v="109"/>
          </reference>
          <reference field="37" count="1" selected="0">
            <x v="19"/>
          </reference>
          <reference field="38" count="1">
            <x v="17"/>
          </reference>
        </references>
      </pivotArea>
    </format>
    <format dxfId="8079">
      <pivotArea dataOnly="0" labelOnly="1" outline="0" fieldPosition="0">
        <references count="14">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1" count="1" selected="0">
            <x v="168"/>
          </reference>
          <reference field="32" count="1" selected="0">
            <x v="418"/>
          </reference>
          <reference field="34" count="1" selected="0">
            <x v="10"/>
          </reference>
          <reference field="35" count="1" selected="0">
            <x v="178"/>
          </reference>
          <reference field="36" count="1" selected="0">
            <x v="101"/>
          </reference>
          <reference field="37" count="1" selected="0">
            <x v="19"/>
          </reference>
          <reference field="38" count="1">
            <x v="30"/>
          </reference>
        </references>
      </pivotArea>
    </format>
    <format dxfId="8078">
      <pivotArea dataOnly="0" labelOnly="1" outline="0" fieldPosition="0">
        <references count="14">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1" count="1" selected="0">
            <x v="53"/>
          </reference>
          <reference field="32" count="1" selected="0">
            <x v="419"/>
          </reference>
          <reference field="34" count="1" selected="0">
            <x v="10"/>
          </reference>
          <reference field="35" count="1" selected="0">
            <x v="176"/>
          </reference>
          <reference field="36" count="1" selected="0">
            <x v="103"/>
          </reference>
          <reference field="37" count="1" selected="0">
            <x v="19"/>
          </reference>
          <reference field="38" count="1">
            <x v="30"/>
          </reference>
        </references>
      </pivotArea>
    </format>
    <format dxfId="8077">
      <pivotArea dataOnly="0" labelOnly="1" outline="0" fieldPosition="0">
        <references count="14">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selected="0">
            <x v="50"/>
          </reference>
          <reference field="32" count="1" selected="0">
            <x v="425"/>
          </reference>
          <reference field="34" count="1" selected="0">
            <x v="12"/>
          </reference>
          <reference field="35" count="1" selected="0">
            <x v="212"/>
          </reference>
          <reference field="36" count="1" selected="0">
            <x v="132"/>
          </reference>
          <reference field="37" count="1" selected="0">
            <x v="22"/>
          </reference>
          <reference field="38" count="1">
            <x v="30"/>
          </reference>
        </references>
      </pivotArea>
    </format>
    <format dxfId="8076">
      <pivotArea dataOnly="0" labelOnly="1" outline="0" fieldPosition="0">
        <references count="14">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selected="0">
            <x v="176"/>
          </reference>
          <reference field="32" count="1" selected="0">
            <x v="54"/>
          </reference>
          <reference field="34" count="1" selected="0">
            <x v="14"/>
          </reference>
          <reference field="35" count="1" selected="0">
            <x v="232"/>
          </reference>
          <reference field="36" count="1" selected="0">
            <x v="231"/>
          </reference>
          <reference field="37" count="1" selected="0">
            <x v="27"/>
          </reference>
          <reference field="38" count="1">
            <x v="17"/>
          </reference>
        </references>
      </pivotArea>
    </format>
    <format dxfId="8075">
      <pivotArea dataOnly="0" labelOnly="1" outline="0" fieldPosition="0">
        <references count="14">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1" count="1" selected="0">
            <x v="186"/>
          </reference>
          <reference field="32" count="1" selected="0">
            <x v="57"/>
          </reference>
          <reference field="34" count="1" selected="0">
            <x v="14"/>
          </reference>
          <reference field="35" count="1" selected="0">
            <x v="233"/>
          </reference>
          <reference field="36" count="1" selected="0">
            <x v="232"/>
          </reference>
          <reference field="37" count="1" selected="0">
            <x v="27"/>
          </reference>
          <reference field="38" count="1">
            <x v="20"/>
          </reference>
        </references>
      </pivotArea>
    </format>
    <format dxfId="8074">
      <pivotArea dataOnly="0" labelOnly="1" outline="0" fieldPosition="0">
        <references count="14">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1" count="1" selected="0">
            <x v="30"/>
          </reference>
          <reference field="32" count="1" selected="0">
            <x v="420"/>
          </reference>
          <reference field="34" count="1" selected="0">
            <x v="14"/>
          </reference>
          <reference field="35" count="1" selected="0">
            <x v="231"/>
          </reference>
          <reference field="36" count="1" selected="0">
            <x v="230"/>
          </reference>
          <reference field="37" count="1" selected="0">
            <x v="27"/>
          </reference>
          <reference field="38" count="1">
            <x v="17"/>
          </reference>
        </references>
      </pivotArea>
    </format>
    <format dxfId="8073">
      <pivotArea dataOnly="0" labelOnly="1" outline="0" fieldPosition="0">
        <references count="14">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selected="0">
            <x v="206"/>
          </reference>
          <reference field="32" count="1" selected="0">
            <x v="427"/>
          </reference>
          <reference field="34" count="1" selected="0">
            <x v="5"/>
          </reference>
          <reference field="35" count="1" selected="0">
            <x v="114"/>
          </reference>
          <reference field="36" count="1" selected="0">
            <x v="54"/>
          </reference>
          <reference field="37" count="1" selected="0">
            <x v="8"/>
          </reference>
          <reference field="38" count="1">
            <x v="18"/>
          </reference>
        </references>
      </pivotArea>
    </format>
    <format dxfId="8072">
      <pivotArea dataOnly="0" labelOnly="1" outline="0" fieldPosition="0">
        <references count="14">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1" count="1" selected="0">
            <x v="89"/>
          </reference>
          <reference field="32" count="1" selected="0">
            <x v="426"/>
          </reference>
          <reference field="34" count="1" selected="0">
            <x v="5"/>
          </reference>
          <reference field="35" count="1" selected="0">
            <x v="113"/>
          </reference>
          <reference field="36" count="1" selected="0">
            <x v="42"/>
          </reference>
          <reference field="37" count="1" selected="0">
            <x v="8"/>
          </reference>
          <reference field="38" count="1">
            <x v="28"/>
          </reference>
        </references>
      </pivotArea>
    </format>
    <format dxfId="8071">
      <pivotArea dataOnly="0" labelOnly="1" outline="0" fieldPosition="0">
        <references count="14">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selected="0">
            <x v="107"/>
          </reference>
          <reference field="32" count="1" selected="0">
            <x v="428"/>
          </reference>
          <reference field="34" count="1" selected="0">
            <x v="10"/>
          </reference>
          <reference field="35" count="1" selected="0">
            <x v="173"/>
          </reference>
          <reference field="36" count="1" selected="0">
            <x v="124"/>
          </reference>
          <reference field="37" count="1" selected="0">
            <x v="18"/>
          </reference>
          <reference field="38" count="1">
            <x v="18"/>
          </reference>
        </references>
      </pivotArea>
    </format>
    <format dxfId="8070">
      <pivotArea dataOnly="0" labelOnly="1" outline="0" fieldPosition="0">
        <references count="14">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1" count="1" selected="0">
            <x v="161"/>
          </reference>
          <reference field="32" count="1" selected="0">
            <x v="429"/>
          </reference>
          <reference field="34" count="1" selected="0">
            <x v="10"/>
          </reference>
          <reference field="35" count="1" selected="0">
            <x v="172"/>
          </reference>
          <reference field="36" count="1" selected="0">
            <x v="98"/>
          </reference>
          <reference field="37" count="1" selected="0">
            <x v="18"/>
          </reference>
          <reference field="38" count="1">
            <x v="18"/>
          </reference>
        </references>
      </pivotArea>
    </format>
    <format dxfId="8069">
      <pivotArea dataOnly="0" labelOnly="1" outline="0" fieldPosition="0">
        <references count="14">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selected="0">
            <x v="101"/>
          </reference>
          <reference field="32" count="1" selected="0">
            <x v="430"/>
          </reference>
          <reference field="34" count="1" selected="0">
            <x v="10"/>
          </reference>
          <reference field="35" count="1" selected="0">
            <x v="175"/>
          </reference>
          <reference field="36" count="1" selected="0">
            <x v="119"/>
          </reference>
          <reference field="37" count="1" selected="0">
            <x v="19"/>
          </reference>
          <reference field="38" count="1">
            <x v="18"/>
          </reference>
        </references>
      </pivotArea>
    </format>
    <format dxfId="8068">
      <pivotArea dataOnly="0" labelOnly="1" outline="0" fieldPosition="0">
        <references count="14">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selected="0">
            <x v="180"/>
          </reference>
          <reference field="32" count="1" selected="0">
            <x v="431"/>
          </reference>
          <reference field="34" count="1" selected="0">
            <x v="12"/>
          </reference>
          <reference field="35" count="1" selected="0">
            <x v="207"/>
          </reference>
          <reference field="36" count="1" selected="0">
            <x v="138"/>
          </reference>
          <reference field="37" count="1" selected="0">
            <x v="24"/>
          </reference>
          <reference field="38" count="1">
            <x v="25"/>
          </reference>
        </references>
      </pivotArea>
    </format>
    <format dxfId="8067">
      <pivotArea dataOnly="0" labelOnly="1" outline="0" fieldPosition="0">
        <references count="14">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selected="0">
            <x v="85"/>
          </reference>
          <reference field="32" count="1" selected="0">
            <x v="55"/>
          </reference>
          <reference field="34" count="1" selected="0">
            <x v="14"/>
          </reference>
          <reference field="35" count="1" selected="0">
            <x v="234"/>
          </reference>
          <reference field="36" count="1" selected="0">
            <x v="233"/>
          </reference>
          <reference field="37" count="1" selected="0">
            <x v="27"/>
          </reference>
          <reference field="38" count="1">
            <x v="18"/>
          </reference>
        </references>
      </pivotArea>
    </format>
    <format dxfId="8066">
      <pivotArea dataOnly="0" labelOnly="1" outline="0" fieldPosition="0">
        <references count="14">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1" count="1" selected="0">
            <x v="61"/>
          </reference>
          <reference field="32" count="1" selected="0">
            <x v="48"/>
          </reference>
          <reference field="34" count="1" selected="0">
            <x v="14"/>
          </reference>
          <reference field="35" count="1" selected="0">
            <x v="235"/>
          </reference>
          <reference field="36" count="1" selected="0">
            <x v="234"/>
          </reference>
          <reference field="37" count="1" selected="0">
            <x v="27"/>
          </reference>
          <reference field="38" count="1">
            <x v="18"/>
          </reference>
        </references>
      </pivotArea>
    </format>
    <format dxfId="8065">
      <pivotArea dataOnly="0" labelOnly="1" outline="0" fieldPosition="0">
        <references count="14">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1" count="1" selected="0">
            <x v="106"/>
          </reference>
          <reference field="32" count="1" selected="0">
            <x v="433"/>
          </reference>
          <reference field="34" count="1" selected="0">
            <x v="14"/>
          </reference>
          <reference field="35" count="1" selected="0">
            <x v="236"/>
          </reference>
          <reference field="36" count="1" selected="0">
            <x v="235"/>
          </reference>
          <reference field="37" count="1" selected="0">
            <x v="27"/>
          </reference>
          <reference field="38" count="1">
            <x v="18"/>
          </reference>
        </references>
      </pivotArea>
    </format>
    <format dxfId="8064">
      <pivotArea dataOnly="0" labelOnly="1" outline="0" fieldPosition="0">
        <references count="14">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selected="0">
            <x v="103"/>
          </reference>
          <reference field="32" count="1" selected="0">
            <x v="432"/>
          </reference>
          <reference field="34" count="1" selected="0">
            <x v="15"/>
          </reference>
          <reference field="35" count="1" selected="0">
            <x v="291"/>
          </reference>
          <reference field="36" count="1" selected="0">
            <x v="290"/>
          </reference>
          <reference field="37" count="1" selected="0">
            <x v="29"/>
          </reference>
          <reference field="38" count="1">
            <x v="35"/>
          </reference>
        </references>
      </pivotArea>
    </format>
    <format dxfId="8063">
      <pivotArea dataOnly="0" labelOnly="1" outline="0" fieldPosition="0">
        <references count="14">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selected="0">
            <x v="117"/>
          </reference>
          <reference field="32" count="1" selected="0">
            <x v="434"/>
          </reference>
          <reference field="34" count="1" selected="0">
            <x v="0"/>
          </reference>
          <reference field="35" count="1" selected="0">
            <x v="40"/>
          </reference>
          <reference field="36" count="1" selected="0">
            <x v="163"/>
          </reference>
          <reference field="37" count="1" selected="0">
            <x v="1"/>
          </reference>
          <reference field="38" count="1">
            <x v="9"/>
          </reference>
        </references>
      </pivotArea>
    </format>
    <format dxfId="8062">
      <pivotArea dataOnly="0" labelOnly="1" outline="0" fieldPosition="0">
        <references count="14">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selected="0">
            <x v="74"/>
          </reference>
          <reference field="32" count="1" selected="0">
            <x v="9"/>
          </reference>
          <reference field="34" count="1" selected="0">
            <x v="2"/>
          </reference>
          <reference field="35" count="1" selected="0">
            <x v="90"/>
          </reference>
          <reference field="36" count="1" selected="0">
            <x v="17"/>
          </reference>
          <reference field="37" count="1" selected="0">
            <x v="3"/>
          </reference>
          <reference field="38" count="1">
            <x v="9"/>
          </reference>
        </references>
      </pivotArea>
    </format>
    <format dxfId="8061">
      <pivotArea dataOnly="0" labelOnly="1" outline="0" fieldPosition="0">
        <references count="14">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selected="0">
            <x v="173"/>
          </reference>
          <reference field="32" count="1" selected="0">
            <x v="435"/>
          </reference>
          <reference field="34" count="1" selected="0">
            <x v="10"/>
          </reference>
          <reference field="35" count="1" selected="0">
            <x v="179"/>
          </reference>
          <reference field="36" count="1" selected="0">
            <x v="127"/>
          </reference>
          <reference field="37" count="1" selected="0">
            <x v="20"/>
          </reference>
          <reference field="38" count="1">
            <x v="17"/>
          </reference>
        </references>
      </pivotArea>
    </format>
    <format dxfId="8060">
      <pivotArea dataOnly="0" labelOnly="1" outline="0" fieldPosition="0">
        <references count="14">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selected="0">
            <x v="237"/>
          </reference>
          <reference field="32" count="1" selected="0">
            <x v="439"/>
          </reference>
          <reference field="34" count="1" selected="0">
            <x v="14"/>
          </reference>
          <reference field="35" count="1" selected="0">
            <x v="237"/>
          </reference>
          <reference field="36" count="1" selected="0">
            <x v="236"/>
          </reference>
          <reference field="37" count="1" selected="0">
            <x v="27"/>
          </reference>
          <reference field="38" count="1">
            <x v="9"/>
          </reference>
        </references>
      </pivotArea>
    </format>
    <format dxfId="8059">
      <pivotArea dataOnly="0" labelOnly="1" outline="0" fieldPosition="0">
        <references count="14">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1" count="1" selected="0">
            <x v="26"/>
          </reference>
          <reference field="32" count="1" selected="0">
            <x v="440"/>
          </reference>
          <reference field="34" count="1" selected="0">
            <x v="14"/>
          </reference>
          <reference field="35" count="1" selected="0">
            <x v="238"/>
          </reference>
          <reference field="36" count="1" selected="0">
            <x v="237"/>
          </reference>
          <reference field="37" count="1" selected="0">
            <x v="27"/>
          </reference>
          <reference field="38" count="1">
            <x v="23"/>
          </reference>
        </references>
      </pivotArea>
    </format>
    <format dxfId="8058">
      <pivotArea dataOnly="0" labelOnly="1" outline="0" fieldPosition="0">
        <references count="14">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selected="0">
            <x v="33"/>
          </reference>
          <reference field="32" count="1" selected="0">
            <x v="43"/>
          </reference>
          <reference field="34" count="1" selected="0">
            <x v="5"/>
          </reference>
          <reference field="35" count="1" selected="0">
            <x v="107"/>
          </reference>
          <reference field="36" count="1" selected="0">
            <x v="51"/>
          </reference>
          <reference field="37" count="1" selected="0">
            <x v="7"/>
          </reference>
          <reference field="38" count="1">
            <x v="23"/>
          </reference>
        </references>
      </pivotArea>
    </format>
    <format dxfId="8057">
      <pivotArea dataOnly="0" labelOnly="1" outline="0" fieldPosition="0">
        <references count="14">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selected="0">
            <x v="160"/>
          </reference>
          <reference field="32" count="1" selected="0">
            <x v="443"/>
          </reference>
          <reference field="34" count="1" selected="0">
            <x v="10"/>
          </reference>
          <reference field="35" count="1" selected="0">
            <x v="177"/>
          </reference>
          <reference field="36" count="1" selected="0">
            <x v="100"/>
          </reference>
          <reference field="37" count="1" selected="0">
            <x v="19"/>
          </reference>
          <reference field="38" count="1">
            <x v="25"/>
          </reference>
        </references>
      </pivotArea>
    </format>
    <format dxfId="8056">
      <pivotArea dataOnly="0" labelOnly="1" outline="0" fieldPosition="0">
        <references count="14">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selected="0">
            <x v="88"/>
          </reference>
          <reference field="32" count="1" selected="0">
            <x v="271"/>
          </reference>
          <reference field="34" count="1" selected="0">
            <x v="14"/>
          </reference>
          <reference field="35" count="1" selected="0">
            <x v="227"/>
          </reference>
          <reference field="36" count="1" selected="0">
            <x v="226"/>
          </reference>
          <reference field="37" count="1" selected="0">
            <x v="26"/>
          </reference>
          <reference field="38" count="1">
            <x v="33"/>
          </reference>
        </references>
      </pivotArea>
    </format>
    <format dxfId="8055">
      <pivotArea dataOnly="0" labelOnly="1" outline="0" fieldPosition="0">
        <references count="14">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selected="0">
            <x v="67"/>
          </reference>
          <reference field="32" count="1" selected="0">
            <x v="444"/>
          </reference>
          <reference field="34" count="1" selected="0">
            <x v="14"/>
          </reference>
          <reference field="35" count="1" selected="0">
            <x v="239"/>
          </reference>
          <reference field="36" count="1" selected="0">
            <x v="238"/>
          </reference>
          <reference field="37" count="1" selected="0">
            <x v="27"/>
          </reference>
          <reference field="38" count="1">
            <x v="25"/>
          </reference>
        </references>
      </pivotArea>
    </format>
    <format dxfId="8054">
      <pivotArea dataOnly="0" labelOnly="1" outline="0" fieldPosition="0">
        <references count="14">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selected="0">
            <x v="20"/>
          </reference>
          <reference field="32" count="1" selected="0">
            <x v="34"/>
          </reference>
          <reference field="34" count="1" selected="0">
            <x v="1"/>
          </reference>
          <reference field="35" count="1" selected="0">
            <x v="79"/>
          </reference>
          <reference field="36" count="1" selected="0">
            <x v="215"/>
          </reference>
          <reference field="37" count="1" selected="0">
            <x v="2"/>
          </reference>
          <reference field="38" count="1">
            <x v="30"/>
          </reference>
        </references>
      </pivotArea>
    </format>
    <format dxfId="8053">
      <pivotArea dataOnly="0" labelOnly="1" outline="0" fieldPosition="0">
        <references count="14">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selected="0">
            <x v="38"/>
          </reference>
          <reference field="32" count="1" selected="0">
            <x v="447"/>
          </reference>
          <reference field="34" count="1" selected="0">
            <x v="10"/>
          </reference>
          <reference field="35" count="1" selected="0">
            <x v="191"/>
          </reference>
          <reference field="36" count="1" selected="0">
            <x v="104"/>
          </reference>
          <reference field="37" count="1" selected="0">
            <x v="19"/>
          </reference>
          <reference field="38" count="1">
            <x v="30"/>
          </reference>
        </references>
      </pivotArea>
    </format>
    <format dxfId="8052">
      <pivotArea dataOnly="0" labelOnly="1" outline="0" fieldPosition="0">
        <references count="14">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1" count="1" selected="0">
            <x v="94"/>
          </reference>
          <reference field="32" count="1" selected="0">
            <x v="448"/>
          </reference>
          <reference field="34" count="1" selected="0">
            <x v="10"/>
          </reference>
          <reference field="35" count="1" selected="0">
            <x v="189"/>
          </reference>
          <reference field="36" count="1" selected="0">
            <x v="117"/>
          </reference>
          <reference field="37" count="1" selected="0">
            <x v="19"/>
          </reference>
          <reference field="38" count="1">
            <x v="30"/>
          </reference>
        </references>
      </pivotArea>
    </format>
    <format dxfId="8051">
      <pivotArea dataOnly="0" labelOnly="1" outline="0" fieldPosition="0">
        <references count="14">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1" count="1" selected="0">
            <x v="13"/>
          </reference>
          <reference field="32" count="1" selected="0">
            <x v="446"/>
          </reference>
          <reference field="34" count="1" selected="0">
            <x v="10"/>
          </reference>
          <reference field="35" count="1" selected="0">
            <x v="188"/>
          </reference>
          <reference field="36" count="1" selected="0">
            <x v="116"/>
          </reference>
          <reference field="37" count="1" selected="0">
            <x v="19"/>
          </reference>
          <reference field="38" count="1">
            <x v="30"/>
          </reference>
        </references>
      </pivotArea>
    </format>
    <format dxfId="8050">
      <pivotArea dataOnly="0" labelOnly="1" outline="0" fieldPosition="0">
        <references count="14">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selected="0">
            <x v="58"/>
          </reference>
          <reference field="32" count="1" selected="0">
            <x v="449"/>
          </reference>
          <reference field="34" count="1" selected="0">
            <x v="12"/>
          </reference>
          <reference field="35" count="1" selected="0">
            <x v="208"/>
          </reference>
          <reference field="36" count="1" selected="0">
            <x v="145"/>
          </reference>
          <reference field="37" count="1" selected="0">
            <x v="24"/>
          </reference>
          <reference field="38" count="1">
            <x v="18"/>
          </reference>
        </references>
      </pivotArea>
    </format>
    <format dxfId="8049">
      <pivotArea dataOnly="0" labelOnly="1" outline="0" fieldPosition="0">
        <references count="14">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selected="0">
            <x v="79"/>
          </reference>
          <reference field="32" count="1" selected="0">
            <x v="450"/>
          </reference>
          <reference field="34" count="1" selected="0">
            <x v="14"/>
          </reference>
          <reference field="35" count="1" selected="0">
            <x v="241"/>
          </reference>
          <reference field="36" count="1" selected="0">
            <x v="240"/>
          </reference>
          <reference field="37" count="1" selected="0">
            <x v="27"/>
          </reference>
          <reference field="38" count="1">
            <x v="17"/>
          </reference>
        </references>
      </pivotArea>
    </format>
    <format dxfId="8048">
      <pivotArea dataOnly="0" labelOnly="1" outline="0" fieldPosition="0">
        <references count="14">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1" count="1" selected="0">
            <x v="174"/>
          </reference>
          <reference field="32" count="1" selected="0">
            <x v="60"/>
          </reference>
          <reference field="34" count="1" selected="0">
            <x v="14"/>
          </reference>
          <reference field="35" count="1" selected="0">
            <x v="240"/>
          </reference>
          <reference field="36" count="1" selected="0">
            <x v="239"/>
          </reference>
          <reference field="37" count="1" selected="0">
            <x v="27"/>
          </reference>
          <reference field="38" count="1">
            <x v="30"/>
          </reference>
        </references>
      </pivotArea>
    </format>
    <format dxfId="8047">
      <pivotArea dataOnly="0" labelOnly="1" outline="0" fieldPosition="0">
        <references count="14">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1" count="1" selected="0">
            <x v="243"/>
          </reference>
          <reference field="32" count="1" selected="0">
            <x v="62"/>
          </reference>
          <reference field="34" count="1" selected="0">
            <x v="14"/>
          </reference>
          <reference field="35" count="1" selected="0">
            <x v="242"/>
          </reference>
          <reference field="36" count="1" selected="0">
            <x v="241"/>
          </reference>
          <reference field="37" count="1" selected="0">
            <x v="27"/>
          </reference>
          <reference field="38" count="1">
            <x v="30"/>
          </reference>
        </references>
      </pivotArea>
    </format>
    <format dxfId="8046">
      <pivotArea dataOnly="0" labelOnly="1" outline="0" fieldPosition="0">
        <references count="14">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selected="0">
            <x v="91"/>
          </reference>
          <reference field="32" count="1" selected="0">
            <x v="6"/>
          </reference>
          <reference field="34" count="1" selected="0">
            <x v="5"/>
          </reference>
          <reference field="35" count="1" selected="0">
            <x v="125"/>
          </reference>
          <reference field="36" count="1" selected="0">
            <x v="46"/>
          </reference>
          <reference field="37" count="1" selected="0">
            <x v="8"/>
          </reference>
          <reference field="38" count="1">
            <x v="26"/>
          </reference>
        </references>
      </pivotArea>
    </format>
    <format dxfId="8045">
      <pivotArea dataOnly="0" labelOnly="1" outline="0" fieldPosition="0">
        <references count="14">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selected="0">
            <x v="55"/>
          </reference>
          <reference field="32" count="1" selected="0">
            <x v="61"/>
          </reference>
          <reference field="34" count="1" selected="0">
            <x v="10"/>
          </reference>
          <reference field="35" count="1" selected="0">
            <x v="190"/>
          </reference>
          <reference field="36" count="1" selected="0">
            <x v="99"/>
          </reference>
          <reference field="37" count="1" selected="0">
            <x v="19"/>
          </reference>
          <reference field="38" count="1">
            <x v="24"/>
          </reference>
        </references>
      </pivotArea>
    </format>
    <format dxfId="8044">
      <pivotArea dataOnly="0" labelOnly="1" outline="0" fieldPosition="0">
        <references count="14">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1" count="1" selected="0">
            <x v="127"/>
          </reference>
          <reference field="32" count="1" selected="0">
            <x v="452"/>
          </reference>
          <reference field="34" count="1" selected="0">
            <x v="10"/>
          </reference>
          <reference field="35" count="1" selected="0">
            <x v="192"/>
          </reference>
          <reference field="36" count="1" selected="0">
            <x v="105"/>
          </reference>
          <reference field="37" count="1" selected="0">
            <x v="19"/>
          </reference>
          <reference field="38" count="1">
            <x v="29"/>
          </reference>
        </references>
      </pivotArea>
    </format>
    <format dxfId="8043">
      <pivotArea dataOnly="0" labelOnly="1" outline="0" fieldPosition="0">
        <references count="14">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selected="0">
            <x v="31"/>
          </reference>
          <reference field="32" count="1" selected="0">
            <x v="280"/>
          </reference>
          <reference field="34" count="1" selected="0">
            <x v="11"/>
          </reference>
          <reference field="35" count="1" selected="0">
            <x v="265"/>
          </reference>
          <reference field="36" count="1" selected="0">
            <x v="264"/>
          </reference>
          <reference field="37" count="1" selected="0">
            <x v="21"/>
          </reference>
          <reference field="38" count="1">
            <x v="26"/>
          </reference>
        </references>
      </pivotArea>
    </format>
    <format dxfId="8042">
      <pivotArea dataOnly="0" labelOnly="1" outline="0" fieldPosition="0">
        <references count="14">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selected="0">
            <x v="40"/>
          </reference>
          <reference field="32" count="1" selected="0">
            <x v="453"/>
          </reference>
          <reference field="34" count="1" selected="0">
            <x v="14"/>
          </reference>
          <reference field="35" count="1" selected="0">
            <x v="243"/>
          </reference>
          <reference field="36" count="1" selected="0">
            <x v="242"/>
          </reference>
          <reference field="37" count="1" selected="0">
            <x v="27"/>
          </reference>
          <reference field="38" count="1">
            <x v="81"/>
          </reference>
        </references>
      </pivotArea>
    </format>
    <format dxfId="8041">
      <pivotArea dataOnly="0" labelOnly="1" outline="0" fieldPosition="0">
        <references count="14">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selected="0">
            <x v="187"/>
          </reference>
          <reference field="32" count="1" selected="0">
            <x v="454"/>
          </reference>
          <reference field="34" count="1" selected="0">
            <x v="9"/>
          </reference>
          <reference field="35" count="1" selected="0">
            <x v="163"/>
          </reference>
          <reference field="36" count="1" selected="0">
            <x v="87"/>
          </reference>
          <reference field="37" count="1" selected="0">
            <x v="16"/>
          </reference>
          <reference field="38" count="1">
            <x v="9"/>
          </reference>
        </references>
      </pivotArea>
    </format>
    <format dxfId="8040">
      <pivotArea dataOnly="0" labelOnly="1" outline="0" fieldPosition="0">
        <references count="14">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selected="0">
            <x v="179"/>
          </reference>
          <reference field="32" count="1" selected="0">
            <x v="456"/>
          </reference>
          <reference field="34" count="1" selected="0">
            <x v="10"/>
          </reference>
          <reference field="35" count="1" selected="0">
            <x v="193"/>
          </reference>
          <reference field="36" count="1" selected="0">
            <x v="129"/>
          </reference>
          <reference field="37" count="1" selected="0">
            <x v="20"/>
          </reference>
          <reference field="38" count="1">
            <x v="2"/>
          </reference>
        </references>
      </pivotArea>
    </format>
    <format dxfId="8039">
      <pivotArea dataOnly="0" labelOnly="1" outline="0" fieldPosition="0">
        <references count="14">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selected="0">
            <x v="134"/>
          </reference>
          <reference field="32" count="1" selected="0">
            <x v="455"/>
          </reference>
          <reference field="34" count="1" selected="0">
            <x v="10"/>
          </reference>
          <reference field="35" count="1" selected="0">
            <x v="187"/>
          </reference>
          <reference field="36" count="1" selected="0">
            <x v="113"/>
          </reference>
          <reference field="37" count="1" selected="0">
            <x v="18"/>
          </reference>
          <reference field="38" count="1">
            <x v="9"/>
          </reference>
        </references>
      </pivotArea>
    </format>
    <format dxfId="8038">
      <pivotArea dataOnly="0" labelOnly="1" outline="0" fieldPosition="0">
        <references count="14">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selected="0">
            <x v="201"/>
          </reference>
          <reference field="32" count="1" selected="0">
            <x v="459"/>
          </reference>
          <reference field="34" count="1" selected="0">
            <x v="14"/>
          </reference>
          <reference field="35" count="1" selected="0">
            <x v="244"/>
          </reference>
          <reference field="36" count="1" selected="0">
            <x v="243"/>
          </reference>
          <reference field="37" count="1" selected="0">
            <x v="27"/>
          </reference>
          <reference field="38" count="1">
            <x v="9"/>
          </reference>
        </references>
      </pivotArea>
    </format>
    <format dxfId="8037">
      <pivotArea dataOnly="0" labelOnly="1" outline="0" fieldPosition="0">
        <references count="14">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selected="0">
            <x v="199"/>
          </reference>
          <reference field="32" count="1" selected="0">
            <x v="457"/>
          </reference>
          <reference field="34" count="1" selected="0">
            <x v="15"/>
          </reference>
          <reference field="35" count="1" selected="0">
            <x v="292"/>
          </reference>
          <reference field="36" count="1" selected="0">
            <x v="291"/>
          </reference>
          <reference field="37" count="1" selected="0">
            <x v="29"/>
          </reference>
          <reference field="38" count="1">
            <x v="139"/>
          </reference>
        </references>
      </pivotArea>
    </format>
    <format dxfId="8036">
      <pivotArea dataOnly="0" labelOnly="1" outline="0" fieldPosition="0">
        <references count="14">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1" count="1" selected="0">
            <x v="143"/>
          </reference>
          <reference field="32" count="1" selected="0">
            <x v="458"/>
          </reference>
          <reference field="34" count="1" selected="0">
            <x v="15"/>
          </reference>
          <reference field="35" count="1" selected="0">
            <x v="294"/>
          </reference>
          <reference field="36" count="1" selected="0">
            <x v="293"/>
          </reference>
          <reference field="37" count="1" selected="0">
            <x v="29"/>
          </reference>
          <reference field="38" count="1">
            <x v="145"/>
          </reference>
        </references>
      </pivotArea>
    </format>
    <format dxfId="8035">
      <pivotArea dataOnly="0" labelOnly="1" outline="0" fieldPosition="0">
        <references count="14">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1" count="1" selected="0">
            <x v="18"/>
          </reference>
          <reference field="32" count="1" selected="0">
            <x v="41"/>
          </reference>
          <reference field="34" count="1" selected="0">
            <x v="15"/>
          </reference>
          <reference field="35" count="1" selected="0">
            <x v="293"/>
          </reference>
          <reference field="36" count="1" selected="0">
            <x v="292"/>
          </reference>
          <reference field="37" count="1" selected="0">
            <x v="29"/>
          </reference>
          <reference field="38" count="1">
            <x v="145"/>
          </reference>
        </references>
      </pivotArea>
    </format>
    <format dxfId="8034">
      <pivotArea dataOnly="0" labelOnly="1" outline="0" fieldPosition="0">
        <references count="14">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selected="0">
            <x v="181"/>
          </reference>
          <reference field="32" count="1" selected="0">
            <x v="36"/>
          </reference>
          <reference field="34" count="1" selected="0">
            <x v="7"/>
          </reference>
          <reference field="35" count="1" selected="0">
            <x v="143"/>
          </reference>
          <reference field="36" count="1" selected="0">
            <x v="68"/>
          </reference>
          <reference field="37" count="1" selected="0">
            <x v="13"/>
          </reference>
          <reference field="38" count="1">
            <x v="30"/>
          </reference>
        </references>
      </pivotArea>
    </format>
    <format dxfId="8033">
      <pivotArea dataOnly="0" labelOnly="1" outline="0" fieldPosition="0">
        <references count="14">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selected="0">
            <x v="102"/>
          </reference>
          <reference field="32" count="1" selected="0">
            <x v="464"/>
          </reference>
          <reference field="34" count="1" selected="0">
            <x v="9"/>
          </reference>
          <reference field="35" count="1" selected="0">
            <x v="166"/>
          </reference>
          <reference field="36" count="1" selected="0">
            <x v="93"/>
          </reference>
          <reference field="37" count="1" selected="0">
            <x v="17"/>
          </reference>
          <reference field="38" count="1">
            <x v="30"/>
          </reference>
        </references>
      </pivotArea>
    </format>
    <format dxfId="8032">
      <pivotArea dataOnly="0" labelOnly="1" outline="0" fieldPosition="0">
        <references count="14">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1" count="1" selected="0">
            <x v="95"/>
          </reference>
          <reference field="32" count="1" selected="0">
            <x v="462"/>
          </reference>
          <reference field="34" count="1" selected="0">
            <x v="9"/>
          </reference>
          <reference field="35" count="1" selected="0">
            <x v="165"/>
          </reference>
          <reference field="36" count="1" selected="0">
            <x v="91"/>
          </reference>
          <reference field="37" count="1" selected="0">
            <x v="17"/>
          </reference>
          <reference field="38" count="1">
            <x v="11"/>
          </reference>
        </references>
      </pivotArea>
    </format>
    <format dxfId="8031">
      <pivotArea dataOnly="0" labelOnly="1" outline="0" fieldPosition="0">
        <references count="14">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selected="0">
            <x v="19"/>
          </reference>
          <reference field="32" count="1" selected="0">
            <x v="467"/>
          </reference>
          <reference field="34" count="1" selected="0">
            <x v="10"/>
          </reference>
          <reference field="35" count="1" selected="0">
            <x v="184"/>
          </reference>
          <reference field="36" count="1" selected="0">
            <x v="110"/>
          </reference>
          <reference field="37" count="1" selected="0">
            <x v="19"/>
          </reference>
          <reference field="38" count="1">
            <x v="30"/>
          </reference>
        </references>
      </pivotArea>
    </format>
    <format dxfId="8030">
      <pivotArea dataOnly="0" labelOnly="1" outline="0" fieldPosition="0">
        <references count="14">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selected="0">
            <x v="140"/>
          </reference>
          <reference field="32" count="1" selected="0">
            <x v="465"/>
          </reference>
          <reference field="34" count="1" selected="0">
            <x v="10"/>
          </reference>
          <reference field="35" count="1" selected="0">
            <x v="182"/>
          </reference>
          <reference field="36" count="1" selected="0">
            <x v="114"/>
          </reference>
          <reference field="37" count="1" selected="0">
            <x v="18"/>
          </reference>
          <reference field="38" count="1">
            <x v="30"/>
          </reference>
        </references>
      </pivotArea>
    </format>
    <format dxfId="8029">
      <pivotArea dataOnly="0" labelOnly="1" outline="0" fieldPosition="0">
        <references count="14">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selected="0">
            <x v="191"/>
          </reference>
          <reference field="32" count="1" selected="0">
            <x v="466"/>
          </reference>
          <reference field="34" count="1" selected="0">
            <x v="10"/>
          </reference>
          <reference field="35" count="1" selected="0">
            <x v="186"/>
          </reference>
          <reference field="36" count="1" selected="0">
            <x v="102"/>
          </reference>
          <reference field="37" count="1" selected="0">
            <x v="19"/>
          </reference>
          <reference field="38" count="1">
            <x v="30"/>
          </reference>
        </references>
      </pivotArea>
    </format>
    <format dxfId="8028">
      <pivotArea dataOnly="0" labelOnly="1" outline="0" fieldPosition="0">
        <references count="14">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selected="0">
            <x v="194"/>
          </reference>
          <reference field="32" count="1" selected="0">
            <x v="468"/>
          </reference>
          <reference field="34" count="1" selected="0">
            <x v="14"/>
          </reference>
          <reference field="35" count="1" selected="0">
            <x v="245"/>
          </reference>
          <reference field="36" count="1" selected="0">
            <x v="244"/>
          </reference>
          <reference field="37" count="1" selected="0">
            <x v="27"/>
          </reference>
          <reference field="38" count="1">
            <x v="30"/>
          </reference>
        </references>
      </pivotArea>
    </format>
    <format dxfId="8027">
      <pivotArea dataOnly="0" labelOnly="1" outline="0" fieldPosition="0">
        <references count="14">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selected="0">
            <x v="112"/>
          </reference>
          <reference field="32" count="1" selected="0">
            <x v="469"/>
          </reference>
          <reference field="34" count="1" selected="0">
            <x v="15"/>
          </reference>
          <reference field="35" count="1" selected="0">
            <x v="295"/>
          </reference>
          <reference field="36" count="1" selected="0">
            <x v="294"/>
          </reference>
          <reference field="37" count="1" selected="0">
            <x v="29"/>
          </reference>
          <reference field="38" count="1">
            <x v="146"/>
          </reference>
        </references>
      </pivotArea>
    </format>
    <format dxfId="8026">
      <pivotArea dataOnly="0" labelOnly="1" outline="0" fieldPosition="0">
        <references count="14">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selected="0">
            <x v="229"/>
          </reference>
          <reference field="32" count="1" selected="0">
            <x v="3"/>
          </reference>
          <reference field="34" count="1" selected="0">
            <x v="1"/>
          </reference>
          <reference field="35" count="1" selected="0">
            <x v="67"/>
          </reference>
          <reference field="36" count="1" selected="0">
            <x v="3"/>
          </reference>
          <reference field="37" count="1" selected="0">
            <x v="2"/>
          </reference>
          <reference field="38" count="1">
            <x v="23"/>
          </reference>
        </references>
      </pivotArea>
    </format>
    <format dxfId="8025">
      <pivotArea dataOnly="0" labelOnly="1" outline="0" fieldPosition="0">
        <references count="14">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selected="0">
            <x v="2"/>
          </reference>
          <reference field="32" count="1" selected="0">
            <x v="472"/>
          </reference>
          <reference field="34" count="1" selected="0">
            <x v="9"/>
          </reference>
          <reference field="35" count="1" selected="0">
            <x v="167"/>
          </reference>
          <reference field="36" count="1" selected="0">
            <x v="85"/>
          </reference>
          <reference field="37" count="1" selected="0">
            <x v="17"/>
          </reference>
          <reference field="38" count="1">
            <x v="9"/>
          </reference>
        </references>
      </pivotArea>
    </format>
    <format dxfId="8024">
      <pivotArea dataOnly="0" labelOnly="1" outline="0" fieldPosition="0">
        <references count="14">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selected="0">
            <x v="195"/>
          </reference>
          <reference field="32" count="1" selected="0">
            <x v="471"/>
          </reference>
          <reference field="34" count="1" selected="0">
            <x v="9"/>
          </reference>
          <reference field="35" count="1" selected="0">
            <x v="162"/>
          </reference>
          <reference field="36" count="1" selected="0">
            <x v="84"/>
          </reference>
          <reference field="37" count="1" selected="0">
            <x v="16"/>
          </reference>
          <reference field="38" count="1">
            <x v="9"/>
          </reference>
        </references>
      </pivotArea>
    </format>
    <format dxfId="8023">
      <pivotArea dataOnly="0" labelOnly="1" outline="0" fieldPosition="0">
        <references count="14">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selected="0">
            <x v="118"/>
          </reference>
          <reference field="32" count="1" selected="0">
            <x v="473"/>
          </reference>
          <reference field="34" count="1" selected="0">
            <x v="10"/>
          </reference>
          <reference field="35" count="1" selected="0">
            <x v="183"/>
          </reference>
          <reference field="36" count="1" selected="0">
            <x v="115"/>
          </reference>
          <reference field="37" count="1" selected="0">
            <x v="19"/>
          </reference>
          <reference field="38" count="1">
            <x v="9"/>
          </reference>
        </references>
      </pivotArea>
    </format>
    <format dxfId="8022">
      <pivotArea dataOnly="0" labelOnly="1" outline="0" fieldPosition="0">
        <references count="14">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1" count="1" selected="0">
            <x v="146"/>
          </reference>
          <reference field="32" count="1" selected="0">
            <x v="474"/>
          </reference>
          <reference field="34" count="1" selected="0">
            <x v="10"/>
          </reference>
          <reference field="35" count="1" selected="0">
            <x v="185"/>
          </reference>
          <reference field="36" count="1" selected="0">
            <x v="106"/>
          </reference>
          <reference field="37" count="1" selected="0">
            <x v="19"/>
          </reference>
          <reference field="38" count="1">
            <x v="9"/>
          </reference>
        </references>
      </pivotArea>
    </format>
    <format dxfId="8021">
      <pivotArea dataOnly="0" labelOnly="1" outline="0" fieldPosition="0">
        <references count="14">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selected="0">
            <x v="87"/>
          </reference>
          <reference field="32" count="1" selected="0">
            <x v="475"/>
          </reference>
          <reference field="34" count="1" selected="0">
            <x v="14"/>
          </reference>
          <reference field="35" count="1" selected="0">
            <x v="221"/>
          </reference>
          <reference field="36" count="1" selected="0">
            <x v="220"/>
          </reference>
          <reference field="37" count="1" selected="0">
            <x v="26"/>
          </reference>
          <reference field="38" count="1">
            <x v="9"/>
          </reference>
        </references>
      </pivotArea>
    </format>
    <format dxfId="8020">
      <pivotArea dataOnly="0" labelOnly="1" outline="0" fieldPosition="0">
        <references count="14">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selected="0">
            <x v="133"/>
          </reference>
          <reference field="32" count="1" selected="0">
            <x v="478"/>
          </reference>
          <reference field="34" count="1" selected="0">
            <x v="15"/>
          </reference>
          <reference field="35" count="1" selected="0">
            <x v="296"/>
          </reference>
          <reference field="36" count="1" selected="0">
            <x v="295"/>
          </reference>
          <reference field="37" count="1" selected="0">
            <x v="29"/>
          </reference>
          <reference field="38" count="1">
            <x v="139"/>
          </reference>
        </references>
      </pivotArea>
    </format>
    <format dxfId="8019">
      <pivotArea dataOnly="0" labelOnly="1" outline="0" fieldPosition="0">
        <references count="14">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selected="0">
            <x v="197"/>
          </reference>
          <reference field="32" count="1" selected="0">
            <x v="480"/>
          </reference>
          <reference field="34" count="1" selected="0">
            <x v="15"/>
          </reference>
          <reference field="35" count="1" selected="0">
            <x v="297"/>
          </reference>
          <reference field="36" count="1" selected="0">
            <x v="296"/>
          </reference>
          <reference field="37" count="1" selected="0">
            <x v="30"/>
          </reference>
          <reference field="38" count="1">
            <x v="139"/>
          </reference>
        </references>
      </pivotArea>
    </format>
    <format dxfId="8018">
      <pivotArea dataOnly="0" labelOnly="1" outline="0" fieldPosition="0">
        <references count="14">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selected="0">
            <x v="163"/>
          </reference>
          <reference field="32" count="1" selected="0">
            <x v="483"/>
          </reference>
          <reference field="34" count="1" selected="0">
            <x v="5"/>
          </reference>
          <reference field="35" count="1" selected="0">
            <x v="118"/>
          </reference>
          <reference field="36" count="1" selected="0">
            <x v="35"/>
          </reference>
          <reference field="37" count="1" selected="0">
            <x v="8"/>
          </reference>
          <reference field="38" count="1">
            <x v="26"/>
          </reference>
        </references>
      </pivotArea>
    </format>
    <format dxfId="8017">
      <pivotArea dataOnly="0" labelOnly="1" outline="0" fieldPosition="0">
        <references count="14">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1" count="1" selected="0">
            <x v="162"/>
          </reference>
          <reference field="32" count="1" selected="0">
            <x v="484"/>
          </reference>
          <reference field="34" count="1" selected="0">
            <x v="5"/>
          </reference>
          <reference field="35" count="1" selected="0">
            <x v="123"/>
          </reference>
          <reference field="36" count="1" selected="0">
            <x v="44"/>
          </reference>
          <reference field="37" count="1" selected="0">
            <x v="8"/>
          </reference>
          <reference field="38" count="1">
            <x v="26"/>
          </reference>
        </references>
      </pivotArea>
    </format>
    <format dxfId="8016">
      <pivotArea dataOnly="0" labelOnly="1" outline="0" fieldPosition="0">
        <references count="14">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selected="0">
            <x v="226"/>
          </reference>
          <reference field="32" count="1" selected="0">
            <x v="13"/>
          </reference>
          <reference field="34" count="1" selected="0">
            <x v="6"/>
          </reference>
          <reference field="35" count="1" selected="0">
            <x v="134"/>
          </reference>
          <reference field="36" count="1" selected="0">
            <x v="58"/>
          </reference>
          <reference field="37" count="1" selected="0">
            <x v="11"/>
          </reference>
          <reference field="38" count="1">
            <x v="30"/>
          </reference>
        </references>
      </pivotArea>
    </format>
    <format dxfId="8015">
      <pivotArea dataOnly="0" labelOnly="1" outline="0" fieldPosition="0">
        <references count="14">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selected="0">
            <x v="16"/>
          </reference>
          <reference field="32" count="1" selected="0">
            <x v="485"/>
          </reference>
          <reference field="34" count="1" selected="0">
            <x v="10"/>
          </reference>
          <reference field="35" count="1" selected="0">
            <x v="180"/>
          </reference>
          <reference field="36" count="1" selected="0">
            <x v="97"/>
          </reference>
          <reference field="37" count="1" selected="0">
            <x v="18"/>
          </reference>
          <reference field="38" count="1">
            <x v="25"/>
          </reference>
        </references>
      </pivotArea>
    </format>
    <format dxfId="8014">
      <pivotArea dataOnly="0" labelOnly="1" outline="0" fieldPosition="0">
        <references count="14">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selected="0">
            <x v="152"/>
          </reference>
          <reference field="32" count="1" selected="0">
            <x v="488"/>
          </reference>
          <reference field="34" count="1" selected="0">
            <x v="14"/>
          </reference>
          <reference field="35" count="1" selected="0">
            <x v="246"/>
          </reference>
          <reference field="36" count="1" selected="0">
            <x v="245"/>
          </reference>
          <reference field="37" count="1" selected="0">
            <x v="27"/>
          </reference>
          <reference field="38" count="1">
            <x v="25"/>
          </reference>
        </references>
      </pivotArea>
    </format>
    <format dxfId="8013">
      <pivotArea dataOnly="0" labelOnly="1" outline="0" fieldPosition="0">
        <references count="14">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selected="0">
            <x v="144"/>
          </reference>
          <reference field="32" count="1" selected="0">
            <x v="491"/>
          </reference>
          <reference field="34" count="1" selected="0">
            <x v="14"/>
          </reference>
          <reference field="35" count="1" selected="0">
            <x v="222"/>
          </reference>
          <reference field="36" count="1" selected="0">
            <x v="221"/>
          </reference>
          <reference field="37" count="1" selected="0">
            <x v="26"/>
          </reference>
          <reference field="38" count="1">
            <x v="33"/>
          </reference>
        </references>
      </pivotArea>
    </format>
    <format dxfId="8012">
      <pivotArea dataOnly="0" labelOnly="1" outline="0" fieldPosition="0">
        <references count="14">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selected="0">
            <x v="47"/>
          </reference>
          <reference field="32" count="1" selected="0">
            <x v="187"/>
          </reference>
          <reference field="34" count="1" selected="0">
            <x v="14"/>
          </reference>
          <reference field="35" count="1" selected="0">
            <x v="248"/>
          </reference>
          <reference field="36" count="1" selected="0">
            <x v="247"/>
          </reference>
          <reference field="37" count="1" selected="0">
            <x v="27"/>
          </reference>
          <reference field="38" count="1">
            <x v="17"/>
          </reference>
        </references>
      </pivotArea>
    </format>
    <format dxfId="8011">
      <pivotArea dataOnly="0" labelOnly="1" outline="0" fieldPosition="0">
        <references count="14">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1" count="1" selected="0">
            <x v="83"/>
          </reference>
          <reference field="32" count="1" selected="0">
            <x v="113"/>
          </reference>
          <reference field="34" count="1" selected="0">
            <x v="14"/>
          </reference>
          <reference field="35" count="1" selected="0">
            <x v="247"/>
          </reference>
          <reference field="36" count="1" selected="0">
            <x v="246"/>
          </reference>
          <reference field="37" count="1" selected="0">
            <x v="27"/>
          </reference>
          <reference field="38" count="1">
            <x v="17"/>
          </reference>
        </references>
      </pivotArea>
    </format>
    <format dxfId="8010">
      <pivotArea dataOnly="0" labelOnly="1" outline="0" fieldPosition="0">
        <references count="14">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1" count="1" selected="0">
            <x v="154"/>
          </reference>
          <reference field="32" count="1" selected="0">
            <x v="272"/>
          </reference>
          <reference field="34" count="1" selected="0">
            <x v="14"/>
          </reference>
          <reference field="35" count="1" selected="0">
            <x v="249"/>
          </reference>
          <reference field="36" count="1" selected="0">
            <x v="248"/>
          </reference>
          <reference field="37" count="1" selected="0">
            <x v="27"/>
          </reference>
          <reference field="38" count="1">
            <x v="17"/>
          </reference>
        </references>
      </pivotArea>
    </format>
    <format dxfId="8009">
      <pivotArea dataOnly="0" labelOnly="1" outline="0" fieldPosition="0">
        <references count="14">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selected="0">
            <x v="113"/>
          </reference>
          <reference field="32" count="1" selected="0">
            <x v="126"/>
          </reference>
          <reference field="34" count="1" selected="0">
            <x v="15"/>
          </reference>
          <reference field="35" count="1" selected="0">
            <x v="298"/>
          </reference>
          <reference field="36" count="1" selected="0">
            <x v="297"/>
          </reference>
          <reference field="37" count="1" selected="0">
            <x v="29"/>
          </reference>
          <reference field="38" count="1">
            <x v="147"/>
          </reference>
        </references>
      </pivotArea>
    </format>
    <format dxfId="8008">
      <pivotArea dataOnly="0" labelOnly="1" outline="0" fieldPosition="0">
        <references count="14">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1" count="1" selected="0">
            <x v="135"/>
          </reference>
          <reference field="32" count="1" selected="0">
            <x v="273"/>
          </reference>
          <reference field="34" count="1" selected="0">
            <x v="15"/>
          </reference>
          <reference field="35" count="1" selected="0">
            <x v="299"/>
          </reference>
          <reference field="36" count="1" selected="0">
            <x v="298"/>
          </reference>
          <reference field="37" count="1" selected="0">
            <x v="29"/>
          </reference>
          <reference field="38" count="1">
            <x v="148"/>
          </reference>
        </references>
      </pivotArea>
    </format>
    <format dxfId="8007">
      <pivotArea dataOnly="0" labelOnly="1" outline="0" fieldPosition="0">
        <references count="14">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1" count="1" selected="0">
            <x v="56"/>
          </reference>
          <reference field="32" count="1" selected="0">
            <x v="274"/>
          </reference>
          <reference field="34" count="1" selected="0">
            <x v="15"/>
          </reference>
          <reference field="35" count="1" selected="0">
            <x v="300"/>
          </reference>
          <reference field="36" count="1" selected="0">
            <x v="299"/>
          </reference>
          <reference field="37" count="1" selected="0">
            <x v="29"/>
          </reference>
          <reference field="38" count="1">
            <x v="146"/>
          </reference>
        </references>
      </pivotArea>
    </format>
    <format dxfId="8006">
      <pivotArea dataOnly="0" labelOnly="1" outline="0" fieldPosition="0">
        <references count="14">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selected="0">
            <x v="23"/>
          </reference>
          <reference field="32" count="1" selected="0">
            <x v="73"/>
          </reference>
          <reference field="34" count="1" selected="0">
            <x v="6"/>
          </reference>
          <reference field="35" count="1" selected="0">
            <x v="129"/>
          </reference>
          <reference field="36" count="1" selected="0">
            <x v="55"/>
          </reference>
          <reference field="37" count="1" selected="0">
            <x v="10"/>
          </reference>
          <reference field="38" count="1">
            <x v="18"/>
          </reference>
        </references>
      </pivotArea>
    </format>
    <format dxfId="8005">
      <pivotArea dataOnly="0" labelOnly="1" outline="0" fieldPosition="0">
        <references count="14">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selected="0">
            <x v="39"/>
          </reference>
          <reference field="32" count="1" selected="0">
            <x v="157"/>
          </reference>
          <reference field="34" count="1" selected="0">
            <x v="14"/>
          </reference>
          <reference field="35" count="1" selected="0">
            <x v="250"/>
          </reference>
          <reference field="36" count="1" selected="0">
            <x v="249"/>
          </reference>
          <reference field="37" count="1" selected="0">
            <x v="27"/>
          </reference>
          <reference field="38" count="1">
            <x v="35"/>
          </reference>
        </references>
      </pivotArea>
    </format>
    <format dxfId="8004">
      <pivotArea dataOnly="0" labelOnly="1" outline="0" fieldPosition="0">
        <references count="14">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selected="0">
            <x v="69"/>
          </reference>
          <reference field="32" count="1" selected="0">
            <x v="276"/>
          </reference>
          <reference field="34" count="1" selected="0">
            <x v="15"/>
          </reference>
          <reference field="35" count="1" selected="0">
            <x v="304"/>
          </reference>
          <reference field="36" count="1" selected="0">
            <x v="303"/>
          </reference>
          <reference field="37" count="1" selected="0">
            <x v="29"/>
          </reference>
          <reference field="38" count="1">
            <x v="34"/>
          </reference>
        </references>
      </pivotArea>
    </format>
    <format dxfId="8003">
      <pivotArea dataOnly="0" labelOnly="1" outline="0" fieldPosition="0">
        <references count="14">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1" count="1" selected="0">
            <x v="171"/>
          </reference>
          <reference field="32" count="1" selected="0">
            <x v="234"/>
          </reference>
          <reference field="34" count="1" selected="0">
            <x v="15"/>
          </reference>
          <reference field="35" count="1" selected="0">
            <x v="303"/>
          </reference>
          <reference field="36" count="1" selected="0">
            <x v="302"/>
          </reference>
          <reference field="37" count="1" selected="0">
            <x v="29"/>
          </reference>
          <reference field="38" count="1">
            <x v="35"/>
          </reference>
        </references>
      </pivotArea>
    </format>
    <format dxfId="8002">
      <pivotArea dataOnly="0" labelOnly="1" outline="0" fieldPosition="0">
        <references count="14">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1" count="1" selected="0">
            <x v="34"/>
          </reference>
          <reference field="32" count="1" selected="0">
            <x v="220"/>
          </reference>
          <reference field="34" count="1" selected="0">
            <x v="15"/>
          </reference>
          <reference field="35" count="1" selected="0">
            <x v="301"/>
          </reference>
          <reference field="36" count="1" selected="0">
            <x v="300"/>
          </reference>
          <reference field="37" count="1" selected="0">
            <x v="29"/>
          </reference>
          <reference field="38" count="1">
            <x v="35"/>
          </reference>
        </references>
      </pivotArea>
    </format>
    <format dxfId="8001">
      <pivotArea dataOnly="0" labelOnly="1" outline="0" fieldPosition="0">
        <references count="14">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1" count="1" selected="0">
            <x v="188"/>
          </reference>
          <reference field="32" count="1" selected="0">
            <x v="215"/>
          </reference>
          <reference field="34" count="1" selected="0">
            <x v="15"/>
          </reference>
          <reference field="35" count="1" selected="0">
            <x v="302"/>
          </reference>
          <reference field="36" count="1" selected="0">
            <x v="301"/>
          </reference>
          <reference field="37" count="1" selected="0">
            <x v="29"/>
          </reference>
          <reference field="38" count="1">
            <x v="35"/>
          </reference>
        </references>
      </pivotArea>
    </format>
    <format dxfId="8000">
      <pivotArea dataOnly="0" labelOnly="1" outline="0" fieldPosition="0">
        <references count="14">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selected="0">
            <x v="190"/>
          </reference>
          <reference field="32" count="1" selected="0">
            <x v="39"/>
          </reference>
          <reference field="34" count="1" selected="0">
            <x v="0"/>
          </reference>
          <reference field="35" count="1" selected="0">
            <x v="10"/>
          </reference>
          <reference field="36" count="1" selected="0">
            <x v="197"/>
          </reference>
          <reference field="37" count="1" selected="0">
            <x v="1"/>
          </reference>
          <reference field="38" count="1">
            <x v="9"/>
          </reference>
        </references>
      </pivotArea>
    </format>
    <format dxfId="7999">
      <pivotArea dataOnly="0" labelOnly="1" outline="0" fieldPosition="0">
        <references count="14">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selected="0">
            <x v="115"/>
          </reference>
          <reference field="32" count="1" selected="0">
            <x v="160"/>
          </reference>
          <reference field="34" count="1" selected="0">
            <x v="4"/>
          </reference>
          <reference field="35" count="1" selected="0">
            <x v="103"/>
          </reference>
          <reference field="36" count="1" selected="0">
            <x v="29"/>
          </reference>
          <reference field="37" count="1" selected="0">
            <x v="5"/>
          </reference>
          <reference field="38" count="1">
            <x v="21"/>
          </reference>
        </references>
      </pivotArea>
    </format>
    <format dxfId="7998">
      <pivotArea dataOnly="0" labelOnly="1" outline="0" fieldPosition="0">
        <references count="14">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selected="0">
            <x v="120"/>
          </reference>
          <reference field="32" count="1" selected="0">
            <x v="96"/>
          </reference>
          <reference field="34" count="1" selected="0">
            <x v="8"/>
          </reference>
          <reference field="35" count="1" selected="0">
            <x v="145"/>
          </reference>
          <reference field="36" count="1" selected="0">
            <x v="77"/>
          </reference>
          <reference field="37" count="1" selected="0">
            <x v="14"/>
          </reference>
          <reference field="38" count="1">
            <x v="9"/>
          </reference>
        </references>
      </pivotArea>
    </format>
    <format dxfId="7997">
      <pivotArea dataOnly="0" labelOnly="1" outline="0" fieldPosition="0">
        <references count="14">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selected="0">
            <x v="125"/>
          </reference>
          <reference field="32" count="1" selected="0">
            <x v="193"/>
          </reference>
          <reference field="34" count="1" selected="0">
            <x v="14"/>
          </reference>
          <reference field="35" count="1" selected="0">
            <x v="251"/>
          </reference>
          <reference field="36" count="1" selected="0">
            <x v="250"/>
          </reference>
          <reference field="37" count="1" selected="0">
            <x v="27"/>
          </reference>
          <reference field="38" count="1">
            <x v="82"/>
          </reference>
        </references>
      </pivotArea>
    </format>
    <format dxfId="7996">
      <pivotArea dataOnly="0" labelOnly="1" outline="0" fieldPosition="0">
        <references count="14">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1" count="1" selected="0">
            <x v="132"/>
          </reference>
          <reference field="32" count="1" selected="0">
            <x v="93"/>
          </reference>
          <reference field="34" count="1" selected="0">
            <x v="14"/>
          </reference>
          <reference field="35" count="1" selected="0">
            <x v="252"/>
          </reference>
          <reference field="36" count="1" selected="0">
            <x v="251"/>
          </reference>
          <reference field="37" count="1" selected="0">
            <x v="27"/>
          </reference>
          <reference field="38" count="1">
            <x v="8"/>
          </reference>
        </references>
      </pivotArea>
    </format>
    <format dxfId="7995">
      <pivotArea dataOnly="0" labelOnly="1" outline="0" fieldPosition="0">
        <references count="14">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selected="0">
            <x v="108"/>
          </reference>
          <reference field="32" count="1" selected="0">
            <x v="131"/>
          </reference>
          <reference field="34" count="1" selected="0">
            <x v="15"/>
          </reference>
          <reference field="35" count="1" selected="0">
            <x v="305"/>
          </reference>
          <reference field="36" count="1" selected="0">
            <x v="304"/>
          </reference>
          <reference field="37" count="1" selected="0">
            <x v="29"/>
          </reference>
          <reference field="38" count="1">
            <x v="145"/>
          </reference>
        </references>
      </pivotArea>
    </format>
    <format dxfId="7994">
      <pivotArea dataOnly="0" labelOnly="1" outline="0" fieldPosition="0">
        <references count="14">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1" count="1" selected="0">
            <x v="153"/>
          </reference>
          <reference field="32" count="1" selected="0">
            <x v="104"/>
          </reference>
          <reference field="34" count="1" selected="0">
            <x v="15"/>
          </reference>
          <reference field="35" count="1" selected="0">
            <x v="307"/>
          </reference>
          <reference field="36" count="1" selected="0">
            <x v="306"/>
          </reference>
          <reference field="37" count="1" selected="0">
            <x v="29"/>
          </reference>
          <reference field="38" count="1">
            <x v="145"/>
          </reference>
        </references>
      </pivotArea>
    </format>
    <format dxfId="7993">
      <pivotArea dataOnly="0" labelOnly="1" outline="0" fieldPosition="0">
        <references count="14">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1" count="1" selected="0">
            <x v="46"/>
          </reference>
          <reference field="32" count="1" selected="0">
            <x v="198"/>
          </reference>
          <reference field="34" count="1" selected="0">
            <x v="15"/>
          </reference>
          <reference field="35" count="1" selected="0">
            <x v="306"/>
          </reference>
          <reference field="36" count="1" selected="0">
            <x v="305"/>
          </reference>
          <reference field="37" count="1" selected="0">
            <x v="29"/>
          </reference>
          <reference field="38" count="1">
            <x v="145"/>
          </reference>
        </references>
      </pivotArea>
    </format>
    <format dxfId="7992">
      <pivotArea dataOnly="0" labelOnly="1" outline="0" fieldPosition="0">
        <references count="14">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selected="0">
            <x v="78"/>
          </reference>
          <reference field="32" count="1" selected="0">
            <x v="499"/>
          </reference>
          <reference field="34" count="1" selected="0">
            <x v="1"/>
          </reference>
          <reference field="35" count="1" selected="0">
            <x v="70"/>
          </reference>
          <reference field="36" count="1" selected="0">
            <x v="6"/>
          </reference>
          <reference field="37" count="1" selected="0">
            <x v="2"/>
          </reference>
          <reference field="38" count="1">
            <x v="18"/>
          </reference>
        </references>
      </pivotArea>
    </format>
    <format dxfId="7991">
      <pivotArea dataOnly="0" labelOnly="1" outline="0" fieldPosition="0">
        <references count="14">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selected="0">
            <x v="35"/>
          </reference>
          <reference field="32" count="1" selected="0">
            <x v="495"/>
          </reference>
          <reference field="34" count="1" selected="0">
            <x v="3"/>
          </reference>
          <reference field="35" count="1" selected="0">
            <x v="95"/>
          </reference>
          <reference field="36" count="1" selected="0">
            <x v="23"/>
          </reference>
          <reference field="37" count="1" selected="0">
            <x v="4"/>
          </reference>
          <reference field="38" count="1">
            <x v="18"/>
          </reference>
        </references>
      </pivotArea>
    </format>
    <format dxfId="7990">
      <pivotArea dataOnly="0" labelOnly="1" outline="0" fieldPosition="0">
        <references count="14">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selected="0">
            <x v="216"/>
          </reference>
          <reference field="32" count="1" selected="0">
            <x v="40"/>
          </reference>
          <reference field="34" count="1" selected="0">
            <x v="14"/>
          </reference>
          <reference field="35" count="1" selected="0">
            <x v="253"/>
          </reference>
          <reference field="36" count="1" selected="0">
            <x v="252"/>
          </reference>
          <reference field="37" count="1" selected="0">
            <x v="27"/>
          </reference>
          <reference field="38" count="1">
            <x v="18"/>
          </reference>
        </references>
      </pivotArea>
    </format>
    <format dxfId="7989">
      <pivotArea dataOnly="0" labelOnly="1" outline="0" fieldPosition="0">
        <references count="14">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1" count="1" selected="0">
            <x v="76"/>
          </reference>
          <reference field="32" count="1" selected="0">
            <x v="498"/>
          </reference>
          <reference field="34" count="1" selected="0">
            <x v="14"/>
          </reference>
          <reference field="35" count="1" selected="0">
            <x v="254"/>
          </reference>
          <reference field="36" count="1" selected="0">
            <x v="253"/>
          </reference>
          <reference field="37" count="1" selected="0">
            <x v="27"/>
          </reference>
          <reference field="38" count="1">
            <x v="18"/>
          </reference>
        </references>
      </pivotArea>
    </format>
    <format dxfId="7988">
      <pivotArea dataOnly="0" labelOnly="1" outline="0" fieldPosition="0">
        <references count="14">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selected="0">
            <x v="62"/>
          </reference>
          <reference field="32" count="1" selected="0">
            <x v="496"/>
          </reference>
          <reference field="34" count="1" selected="0">
            <x v="14"/>
          </reference>
          <reference field="35" count="1" selected="0">
            <x v="223"/>
          </reference>
          <reference field="36" count="1" selected="0">
            <x v="222"/>
          </reference>
          <reference field="37" count="1" selected="0">
            <x v="26"/>
          </reference>
          <reference field="38" count="1">
            <x v="34"/>
          </reference>
        </references>
      </pivotArea>
    </format>
    <format dxfId="7987">
      <pivotArea dataOnly="0" labelOnly="1" outline="0" fieldPosition="0">
        <references count="14">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1" count="1" selected="0">
            <x v="202"/>
          </reference>
          <reference field="32" count="1" selected="0">
            <x v="497"/>
          </reference>
          <reference field="34" count="1" selected="0">
            <x v="14"/>
          </reference>
          <reference field="35" count="1" selected="0">
            <x v="224"/>
          </reference>
          <reference field="36" count="1" selected="0">
            <x v="223"/>
          </reference>
          <reference field="37" count="1" selected="0">
            <x v="26"/>
          </reference>
          <reference field="38" count="1">
            <x v="35"/>
          </reference>
        </references>
      </pivotArea>
    </format>
    <format dxfId="7986">
      <pivotArea dataOnly="0" labelOnly="1" outline="0" fieldPosition="0">
        <references count="14">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selected="0">
            <x v="139"/>
          </reference>
          <reference field="32" count="1" selected="0">
            <x v="18"/>
          </reference>
          <reference field="34" count="1" selected="0">
            <x v="1"/>
          </reference>
          <reference field="35" count="1" selected="0">
            <x v="72"/>
          </reference>
          <reference field="36" count="1" selected="0">
            <x v="8"/>
          </reference>
          <reference field="37" count="1" selected="0">
            <x v="2"/>
          </reference>
          <reference field="38" count="1">
            <x v="8"/>
          </reference>
        </references>
      </pivotArea>
    </format>
    <format dxfId="7985">
      <pivotArea dataOnly="0" labelOnly="1" outline="0" fieldPosition="0">
        <references count="14">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selected="0">
            <x v="5"/>
          </reference>
          <reference field="32" count="1" selected="0">
            <x v="17"/>
          </reference>
          <reference field="34" count="1" selected="0">
            <x v="3"/>
          </reference>
          <reference field="35" count="1" selected="0">
            <x v="93"/>
          </reference>
          <reference field="36" count="1" selected="0">
            <x v="19"/>
          </reference>
          <reference field="37" count="1" selected="0">
            <x v="4"/>
          </reference>
          <reference field="38" count="1">
            <x v="20"/>
          </reference>
        </references>
      </pivotArea>
    </format>
    <format dxfId="7984">
      <pivotArea dataOnly="0" labelOnly="1" outline="0" fieldPosition="0">
        <references count="14">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selected="0">
            <x v="66"/>
          </reference>
          <reference field="32" count="1" selected="0">
            <x v="502"/>
          </reference>
          <reference field="34" count="1" selected="0">
            <x v="14"/>
          </reference>
          <reference field="35" count="1" selected="0">
            <x v="255"/>
          </reference>
          <reference field="36" count="1" selected="0">
            <x v="254"/>
          </reference>
          <reference field="37" count="1" selected="0">
            <x v="27"/>
          </reference>
          <reference field="38" count="1">
            <x v="9"/>
          </reference>
        </references>
      </pivotArea>
    </format>
    <format dxfId="7983">
      <pivotArea dataOnly="0" labelOnly="1" outline="0" fieldPosition="0">
        <references count="14">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selected="0">
            <x v="59"/>
          </reference>
          <reference field="32" count="1" selected="0">
            <x v="501"/>
          </reference>
          <reference field="34" count="1" selected="0">
            <x v="15"/>
          </reference>
          <reference field="35" count="1" selected="0">
            <x v="308"/>
          </reference>
          <reference field="36" count="1" selected="0">
            <x v="307"/>
          </reference>
          <reference field="37" count="1" selected="0">
            <x v="29"/>
          </reference>
          <reference field="38" count="1">
            <x v="145"/>
          </reference>
        </references>
      </pivotArea>
    </format>
    <format dxfId="7982">
      <pivotArea dataOnly="0" labelOnly="1" outline="0" fieldPosition="0">
        <references count="14">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1" count="1" selected="0">
            <x v="209"/>
          </reference>
          <reference field="32" count="1" selected="0">
            <x v="22"/>
          </reference>
          <reference field="34" count="1" selected="0">
            <x v="15"/>
          </reference>
          <reference field="35" count="1" selected="0">
            <x v="310"/>
          </reference>
          <reference field="36" count="1" selected="0">
            <x v="309"/>
          </reference>
          <reference field="37" count="1" selected="0">
            <x v="29"/>
          </reference>
          <reference field="38" count="1">
            <x v="145"/>
          </reference>
        </references>
      </pivotArea>
    </format>
    <format dxfId="7981">
      <pivotArea dataOnly="0" labelOnly="1" outline="0" fieldPosition="0">
        <references count="14">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selected="0">
            <x v="142"/>
          </reference>
          <reference field="32" count="1" selected="0">
            <x v="503"/>
          </reference>
          <reference field="34" count="1" selected="0">
            <x v="15"/>
          </reference>
          <reference field="35" count="1" selected="0">
            <x v="309"/>
          </reference>
          <reference field="36" count="1" selected="0">
            <x v="308"/>
          </reference>
          <reference field="37" count="1" selected="0">
            <x v="30"/>
          </reference>
          <reference field="38" count="1">
            <x v="145"/>
          </reference>
        </references>
      </pivotArea>
    </format>
    <format dxfId="7980">
      <pivotArea dataOnly="0" labelOnly="1" outline="0" fieldPosition="0">
        <references count="14">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selected="0">
            <x v="170"/>
          </reference>
          <reference field="32" count="1" selected="0">
            <x v="506"/>
          </reference>
          <reference field="34" count="1" selected="0">
            <x v="5"/>
          </reference>
          <reference field="35" count="1" selected="0">
            <x v="115"/>
          </reference>
          <reference field="36" count="1" selected="0">
            <x v="43"/>
          </reference>
          <reference field="37" count="1" selected="0">
            <x v="8"/>
          </reference>
          <reference field="38" count="1">
            <x v="30"/>
          </reference>
        </references>
      </pivotArea>
    </format>
    <format dxfId="7979">
      <pivotArea dataOnly="0" labelOnly="1" outline="0" fieldPosition="0">
        <references count="14">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selected="0">
            <x v="131"/>
          </reference>
          <reference field="32" count="1" selected="0">
            <x v="510"/>
          </reference>
          <reference field="34" count="1" selected="0">
            <x v="14"/>
          </reference>
          <reference field="35" count="1" selected="0">
            <x v="257"/>
          </reference>
          <reference field="36" count="1" selected="0">
            <x v="256"/>
          </reference>
          <reference field="37" count="1" selected="0">
            <x v="27"/>
          </reference>
          <reference field="38" count="1">
            <x v="36"/>
          </reference>
        </references>
      </pivotArea>
    </format>
    <format dxfId="7978">
      <pivotArea dataOnly="0" labelOnly="1" outline="0" fieldPosition="0">
        <references count="14">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1" count="1" selected="0">
            <x v="231"/>
          </reference>
          <reference field="32" count="1" selected="0">
            <x v="58"/>
          </reference>
          <reference field="34" count="1" selected="0">
            <x v="14"/>
          </reference>
          <reference field="35" count="1" selected="0">
            <x v="256"/>
          </reference>
          <reference field="36" count="1" selected="0">
            <x v="255"/>
          </reference>
          <reference field="37" count="1" selected="0">
            <x v="27"/>
          </reference>
          <reference field="38" count="1">
            <x v="25"/>
          </reference>
        </references>
      </pivotArea>
    </format>
    <format dxfId="7977">
      <pivotArea dataOnly="0" labelOnly="1" outline="0" fieldPosition="0">
        <references count="14">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selected="0">
            <x v="90"/>
          </reference>
          <reference field="32" count="1" selected="0">
            <x v="509"/>
          </reference>
          <reference field="34" count="1" selected="0">
            <x v="14"/>
          </reference>
          <reference field="35" count="1" selected="0">
            <x v="226"/>
          </reference>
          <reference field="36" count="1" selected="0">
            <x v="225"/>
          </reference>
          <reference field="37" count="1" selected="0">
            <x v="26"/>
          </reference>
          <reference field="38" count="1">
            <x v="36"/>
          </reference>
        </references>
      </pivotArea>
    </format>
    <format dxfId="7976">
      <pivotArea dataOnly="0" labelOnly="1" outline="0" fieldPosition="0">
        <references count="14">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1" count="1" selected="0">
            <x v="151"/>
          </reference>
          <reference field="32" count="1" selected="0">
            <x v="507"/>
          </reference>
          <reference field="34" count="1" selected="0">
            <x v="14"/>
          </reference>
          <reference field="35" count="1" selected="0">
            <x v="225"/>
          </reference>
          <reference field="36" count="1" selected="0">
            <x v="224"/>
          </reference>
          <reference field="37" count="1" selected="0">
            <x v="26"/>
          </reference>
          <reference field="38" count="1">
            <x v="36"/>
          </reference>
        </references>
      </pivotArea>
    </format>
    <format dxfId="7975">
      <pivotArea dataOnly="0" labelOnly="1" outline="0" fieldPosition="0">
        <references count="14">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selected="0">
            <x v="149"/>
          </reference>
          <reference field="32" count="1" selected="0">
            <x v="508"/>
          </reference>
          <reference field="34" count="1" selected="0">
            <x v="15"/>
          </reference>
          <reference field="35" count="1" selected="0">
            <x v="311"/>
          </reference>
          <reference field="36" count="1" selected="0">
            <x v="310"/>
          </reference>
          <reference field="37" count="1" selected="0">
            <x v="29"/>
          </reference>
          <reference field="38" count="1">
            <x v="36"/>
          </reference>
        </references>
      </pivotArea>
    </format>
    <format dxfId="7974">
      <pivotArea dataOnly="0" labelOnly="1" outline="0" fieldPosition="0">
        <references count="14">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1" count="1" selected="0">
            <x v="63"/>
          </reference>
          <reference field="32" count="1" selected="0">
            <x v="511"/>
          </reference>
          <reference field="34" count="1" selected="0">
            <x v="15"/>
          </reference>
          <reference field="35" count="1" selected="0">
            <x v="312"/>
          </reference>
          <reference field="36" count="1" selected="0">
            <x v="311"/>
          </reference>
          <reference field="37" count="1" selected="0">
            <x v="29"/>
          </reference>
          <reference field="38" count="1">
            <x v="36"/>
          </reference>
        </references>
      </pivotArea>
    </format>
    <format dxfId="7973">
      <pivotArea dataOnly="0" labelOnly="1" outline="0" fieldPosition="0">
        <references count="14">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selected="0">
            <x v="65"/>
          </reference>
          <reference field="32" count="1" selected="0">
            <x v="86"/>
          </reference>
          <reference field="34" count="1" selected="0">
            <x v="0"/>
          </reference>
          <reference field="35" count="1" selected="0">
            <x v="60"/>
          </reference>
          <reference field="36" count="1" selected="0">
            <x v="183"/>
          </reference>
          <reference field="37" count="1" selected="0">
            <x v="1"/>
          </reference>
          <reference field="38" count="1">
            <x v="30"/>
          </reference>
        </references>
      </pivotArea>
    </format>
    <format dxfId="7972">
      <pivotArea dataOnly="0" labelOnly="1" outline="0" fieldPosition="0">
        <references count="14">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selected="0">
            <x v="54"/>
          </reference>
          <reference field="32" count="1" selected="0">
            <x v="110"/>
          </reference>
          <reference field="34" count="1" selected="0">
            <x v="10"/>
          </reference>
          <reference field="35" count="1" selected="0">
            <x v="200"/>
          </reference>
          <reference field="36" count="1" selected="0">
            <x v="120"/>
          </reference>
          <reference field="37" count="1" selected="0">
            <x v="20"/>
          </reference>
          <reference field="38" count="1">
            <x v="17"/>
          </reference>
        </references>
      </pivotArea>
    </format>
    <format dxfId="7971">
      <pivotArea dataOnly="0" labelOnly="1" outline="0" fieldPosition="0">
        <references count="14">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selected="0">
            <x v="12"/>
          </reference>
          <reference field="32" count="1" selected="0">
            <x v="235"/>
          </reference>
          <reference field="34" count="1" selected="0">
            <x v="10"/>
          </reference>
          <reference field="35" count="1" selected="0">
            <x v="196"/>
          </reference>
          <reference field="36" count="1" selected="0">
            <x v="107"/>
          </reference>
          <reference field="37" count="1" selected="0">
            <x v="19"/>
          </reference>
          <reference field="38" count="1">
            <x v="23"/>
          </reference>
        </references>
      </pivotArea>
    </format>
    <format dxfId="7970">
      <pivotArea dataOnly="0" labelOnly="1" outline="0" fieldPosition="0">
        <references count="14">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selected="0">
            <x v="123"/>
          </reference>
          <reference field="32" count="1" selected="0">
            <x v="245"/>
          </reference>
          <reference field="34" count="1" selected="0">
            <x v="12"/>
          </reference>
          <reference field="35" count="1" selected="0">
            <x v="211"/>
          </reference>
          <reference field="36" count="1" selected="0">
            <x v="144"/>
          </reference>
          <reference field="37" count="1" selected="0">
            <x v="24"/>
          </reference>
          <reference field="38" count="1">
            <x v="23"/>
          </reference>
        </references>
      </pivotArea>
    </format>
    <format dxfId="7969">
      <pivotArea dataOnly="0" labelOnly="1" outline="0" fieldPosition="0">
        <references count="14">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selected="0">
            <x v="96"/>
          </reference>
          <reference field="32" count="1" selected="0">
            <x v="45"/>
          </reference>
          <reference field="34" count="1" selected="0">
            <x v="12"/>
          </reference>
          <reference field="35" count="1" selected="0">
            <x v="210"/>
          </reference>
          <reference field="36" count="1" selected="0">
            <x v="131"/>
          </reference>
          <reference field="37" count="1" selected="0">
            <x v="22"/>
          </reference>
          <reference field="38" count="1">
            <x v="17"/>
          </reference>
        </references>
      </pivotArea>
    </format>
    <format dxfId="7968">
      <pivotArea dataOnly="0" labelOnly="1" outline="0" fieldPosition="0">
        <references count="14">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selected="0">
            <x v="164"/>
          </reference>
          <reference field="32" count="1" selected="0">
            <x v="181"/>
          </reference>
          <reference field="34" count="1" selected="0">
            <x v="14"/>
          </reference>
          <reference field="35" count="1" selected="0">
            <x v="259"/>
          </reference>
          <reference field="36" count="1" selected="0">
            <x v="258"/>
          </reference>
          <reference field="37" count="1" selected="0">
            <x v="27"/>
          </reference>
          <reference field="38" count="1">
            <x v="23"/>
          </reference>
        </references>
      </pivotArea>
    </format>
    <format dxfId="7967">
      <pivotArea dataOnly="0" labelOnly="1" outline="0" fieldPosition="0">
        <references count="14">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1" count="1" selected="0">
            <x v="43"/>
          </reference>
          <reference field="32" count="1" selected="0">
            <x v="158"/>
          </reference>
          <reference field="34" count="1" selected="0">
            <x v="14"/>
          </reference>
          <reference field="35" count="1" selected="0">
            <x v="258"/>
          </reference>
          <reference field="36" count="1" selected="0">
            <x v="257"/>
          </reference>
          <reference field="37" count="1" selected="0">
            <x v="27"/>
          </reference>
          <reference field="38" count="1">
            <x v="23"/>
          </reference>
        </references>
      </pivotArea>
    </format>
    <format dxfId="7966">
      <pivotArea dataOnly="0" labelOnly="1" outline="0" fieldPosition="0">
        <references count="14">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selected="0">
            <x v="51"/>
          </reference>
          <reference field="32" count="1" selected="0">
            <x v="151"/>
          </reference>
          <reference field="34" count="1" selected="0">
            <x v="4"/>
          </reference>
          <reference field="35" count="1" selected="0">
            <x v="106"/>
          </reference>
          <reference field="36" count="1" selected="0">
            <x v="30"/>
          </reference>
          <reference field="37" count="1" selected="0">
            <x v="5"/>
          </reference>
          <reference field="38" count="1">
            <x v="26"/>
          </reference>
        </references>
      </pivotArea>
    </format>
    <format dxfId="7965">
      <pivotArea dataOnly="0" labelOnly="1" outline="0" fieldPosition="0">
        <references count="14">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selected="0">
            <x v="116"/>
          </reference>
          <reference field="32" count="1" selected="0">
            <x v="64"/>
          </reference>
          <reference field="34" count="1" selected="0">
            <x v="5"/>
          </reference>
          <reference field="35" count="1" selected="0">
            <x v="110"/>
          </reference>
          <reference field="36" count="1" selected="0">
            <x v="38"/>
          </reference>
          <reference field="37" count="1" selected="0">
            <x v="8"/>
          </reference>
          <reference field="38" count="1">
            <x v="28"/>
          </reference>
        </references>
      </pivotArea>
    </format>
    <format dxfId="7964">
      <pivotArea dataOnly="0" labelOnly="1" outline="0" fieldPosition="0">
        <references count="14">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1" count="1" selected="0">
            <x v="92"/>
          </reference>
          <reference field="32" count="1" selected="0">
            <x v="71"/>
          </reference>
          <reference field="34" count="1" selected="0">
            <x v="5"/>
          </reference>
          <reference field="35" count="1" selected="0">
            <x v="119"/>
          </reference>
          <reference field="36" count="1" selected="0">
            <x v="36"/>
          </reference>
          <reference field="37" count="1" selected="0">
            <x v="8"/>
          </reference>
          <reference field="38" count="1">
            <x v="26"/>
          </reference>
        </references>
      </pivotArea>
    </format>
    <format dxfId="7963">
      <pivotArea dataOnly="0" labelOnly="1" outline="0" fieldPosition="0">
        <references count="14">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selected="0">
            <x v="239"/>
          </reference>
          <reference field="32" count="1" selected="0">
            <x v="46"/>
          </reference>
          <reference field="34" count="1" selected="0">
            <x v="14"/>
          </reference>
          <reference field="35" count="1" selected="0">
            <x v="261"/>
          </reference>
          <reference field="36" count="1" selected="0">
            <x v="260"/>
          </reference>
          <reference field="37" count="1" selected="0">
            <x v="27"/>
          </reference>
          <reference field="38" count="1">
            <x v="83"/>
          </reference>
        </references>
      </pivotArea>
    </format>
    <format dxfId="7962">
      <pivotArea dataOnly="0" labelOnly="1" outline="0" fieldPosition="0">
        <references count="14">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1" count="1" selected="0">
            <x v="60"/>
          </reference>
          <reference field="32" count="1" selected="0">
            <x v="90"/>
          </reference>
          <reference field="34" count="1" selected="0">
            <x v="14"/>
          </reference>
          <reference field="35" count="1" selected="0">
            <x v="260"/>
          </reference>
          <reference field="36" count="1" selected="0">
            <x v="259"/>
          </reference>
          <reference field="37" count="1" selected="0">
            <x v="27"/>
          </reference>
          <reference field="38" count="1">
            <x v="26"/>
          </reference>
        </references>
      </pivotArea>
    </format>
    <format dxfId="7961">
      <pivotArea dataOnly="0" labelOnly="1" outline="0" fieldPosition="0">
        <references count="14">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selected="0">
            <x v="98"/>
          </reference>
          <reference field="32" count="1" selected="0">
            <x v="68"/>
          </reference>
          <reference field="34" count="1" selected="0">
            <x v="3"/>
          </reference>
          <reference field="35" count="1" selected="0">
            <x v="94"/>
          </reference>
          <reference field="36" count="1" selected="0">
            <x v="21"/>
          </reference>
          <reference field="37" count="1" selected="0">
            <x v="4"/>
          </reference>
          <reference field="38" count="1">
            <x v="18"/>
          </reference>
        </references>
      </pivotArea>
    </format>
    <format dxfId="7960">
      <pivotArea dataOnly="0" labelOnly="1" outline="0" fieldPosition="0">
        <references count="14">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selected="0">
            <x v="41"/>
          </reference>
          <reference field="32" count="1" selected="0">
            <x v="197"/>
          </reference>
          <reference field="34" count="1" selected="0">
            <x v="10"/>
          </reference>
          <reference field="35" count="1" selected="0">
            <x v="197"/>
          </reference>
          <reference field="36" count="1" selected="0">
            <x v="123"/>
          </reference>
          <reference field="37" count="1" selected="0">
            <x v="20"/>
          </reference>
          <reference field="38" count="1">
            <x v="18"/>
          </reference>
        </references>
      </pivotArea>
    </format>
    <format dxfId="7959">
      <pivotArea dataOnly="0" labelOnly="1" outline="0" fieldPosition="0">
        <references count="14">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1" count="1" selected="0">
            <x v="15"/>
          </reference>
          <reference field="32" count="1" selected="0">
            <x v="178"/>
          </reference>
          <reference field="34" count="1" selected="0">
            <x v="10"/>
          </reference>
          <reference field="35" count="1" selected="0">
            <x v="199"/>
          </reference>
          <reference field="36" count="1" selected="0">
            <x v="122"/>
          </reference>
          <reference field="37" count="1" selected="0">
            <x v="20"/>
          </reference>
          <reference field="38" count="1">
            <x v="20"/>
          </reference>
        </references>
      </pivotArea>
    </format>
    <format dxfId="7958">
      <pivotArea dataOnly="0" labelOnly="1" outline="0" fieldPosition="0">
        <references count="14">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selected="0">
            <x v="81"/>
          </reference>
          <reference field="32" count="1" selected="0">
            <x v="130"/>
          </reference>
          <reference field="34" count="1" selected="0">
            <x v="10"/>
          </reference>
          <reference field="35" count="1" selected="0">
            <x v="194"/>
          </reference>
          <reference field="36" count="1" selected="0">
            <x v="96"/>
          </reference>
          <reference field="37" count="1" selected="0">
            <x v="18"/>
          </reference>
          <reference field="38" count="1">
            <x v="17"/>
          </reference>
        </references>
      </pivotArea>
    </format>
    <format dxfId="7957">
      <pivotArea dataOnly="0" labelOnly="1" outline="0" fieldPosition="0">
        <references count="14">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selected="0">
            <x v="52"/>
          </reference>
          <reference field="32" count="1" selected="0">
            <x v="162"/>
          </reference>
          <reference field="34" count="1" selected="0">
            <x v="12"/>
          </reference>
          <reference field="35" count="1" selected="0">
            <x v="209"/>
          </reference>
          <reference field="36" count="1" selected="0">
            <x v="134"/>
          </reference>
          <reference field="37" count="1" selected="0">
            <x v="22"/>
          </reference>
          <reference field="38" count="1">
            <x v="9"/>
          </reference>
        </references>
      </pivotArea>
    </format>
    <format dxfId="7956">
      <pivotArea dataOnly="0" labelOnly="1" outline="0" fieldPosition="0">
        <references count="14">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selected="0">
            <x v="42"/>
          </reference>
          <reference field="32" count="1" selected="0">
            <x v="231"/>
          </reference>
          <reference field="34" count="1" selected="0">
            <x v="14"/>
          </reference>
          <reference field="35" count="1" selected="0">
            <x v="263"/>
          </reference>
          <reference field="36" count="1" selected="0">
            <x v="262"/>
          </reference>
          <reference field="37" count="1" selected="0">
            <x v="27"/>
          </reference>
          <reference field="38" count="1">
            <x v="18"/>
          </reference>
        </references>
      </pivotArea>
    </format>
    <format dxfId="7955">
      <pivotArea dataOnly="0" labelOnly="1" outline="0" fieldPosition="0">
        <references count="14">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1" count="1" selected="0">
            <x v="100"/>
          </reference>
          <reference field="32" count="1" selected="0">
            <x v="136"/>
          </reference>
          <reference field="34" count="1" selected="0">
            <x v="14"/>
          </reference>
          <reference field="35" count="1" selected="0">
            <x v="262"/>
          </reference>
          <reference field="36" count="1" selected="0">
            <x v="261"/>
          </reference>
          <reference field="37" count="1" selected="0">
            <x v="27"/>
          </reference>
          <reference field="38" count="1">
            <x v="18"/>
          </reference>
        </references>
      </pivotArea>
    </format>
    <format dxfId="7954">
      <pivotArea dataOnly="0" labelOnly="1" outline="0" fieldPosition="0">
        <references count="14">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selected="0">
            <x v="299"/>
          </reference>
          <reference field="32" count="1" selected="0">
            <x v="83"/>
          </reference>
          <reference field="34" count="1" selected="0">
            <x v="10"/>
          </reference>
          <reference field="35" count="1" selected="0">
            <x v="181"/>
          </reference>
          <reference field="36" count="1" selected="0">
            <x v="95"/>
          </reference>
          <reference field="37" count="1" selected="0">
            <x v="18"/>
          </reference>
          <reference field="38" count="1">
            <x v="30"/>
          </reference>
        </references>
      </pivotArea>
    </format>
    <format dxfId="7953">
      <pivotArea dataOnly="0" labelOnly="1" outline="0" fieldPosition="0">
        <references count="14">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selected="0">
            <x v="466"/>
          </reference>
          <reference field="32" count="1" selected="0">
            <x v="244"/>
          </reference>
          <reference field="34" count="1" selected="0">
            <x v="15"/>
          </reference>
          <reference field="35" count="1" selected="0">
            <x v="314"/>
          </reference>
          <reference field="36" count="1" selected="0">
            <x v="313"/>
          </reference>
          <reference field="37" count="1" selected="0">
            <x v="29"/>
          </reference>
          <reference field="38" count="1">
            <x v="147"/>
          </reference>
        </references>
      </pivotArea>
    </format>
    <format dxfId="7952">
      <pivotArea dataOnly="0" labelOnly="1" outline="0" fieldPosition="0">
        <references count="14">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1" count="1" selected="0">
            <x v="214"/>
          </reference>
          <reference field="32" count="1" selected="0">
            <x v="97"/>
          </reference>
          <reference field="34" count="1" selected="0">
            <x v="15"/>
          </reference>
          <reference field="35" count="1" selected="0">
            <x v="313"/>
          </reference>
          <reference field="36" count="1" selected="0">
            <x v="312"/>
          </reference>
          <reference field="37" count="1" selected="0">
            <x v="29"/>
          </reference>
          <reference field="38" count="1">
            <x v="148"/>
          </reference>
        </references>
      </pivotArea>
    </format>
    <format dxfId="7951">
      <pivotArea dataOnly="0" labelOnly="1" outline="0" fieldPosition="0">
        <references count="14">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selected="0">
            <x v="456"/>
          </reference>
          <reference field="32" count="1" selected="0">
            <x v="218"/>
          </reference>
          <reference field="34" count="1" selected="0">
            <x v="15"/>
          </reference>
          <reference field="35" count="1" selected="0">
            <x v="315"/>
          </reference>
          <reference field="36" count="1" selected="0">
            <x v="314"/>
          </reference>
          <reference field="37" count="1" selected="0">
            <x v="30"/>
          </reference>
          <reference field="38" count="1">
            <x v="153"/>
          </reference>
        </references>
      </pivotArea>
    </format>
    <format dxfId="7950">
      <pivotArea type="all" dataOnly="0" outline="0" fieldPosition="0"/>
    </format>
    <format dxfId="7949">
      <pivotArea dataOnly="0" labelOnly="1" outline="0" fieldPosition="0">
        <references count="1">
          <reference field="26" count="0"/>
        </references>
      </pivotArea>
    </format>
    <format dxfId="7948">
      <pivotArea dataOnly="0" labelOnly="1" outline="0" fieldPosition="0">
        <references count="2">
          <reference field="24" count="7">
            <x v="11"/>
            <x v="12"/>
            <x v="13"/>
            <x v="14"/>
            <x v="15"/>
            <x v="16"/>
            <x v="17"/>
          </reference>
          <reference field="26" count="1" selected="0">
            <x v="0"/>
          </reference>
        </references>
      </pivotArea>
    </format>
    <format dxfId="7947">
      <pivotArea dataOnly="0" labelOnly="1" outline="0" fieldPosition="0">
        <references count="2">
          <reference field="24" count="5">
            <x v="1"/>
            <x v="2"/>
            <x v="3"/>
            <x v="4"/>
            <x v="5"/>
          </reference>
          <reference field="26" count="1" selected="0">
            <x v="1"/>
          </reference>
        </references>
      </pivotArea>
    </format>
    <format dxfId="7946">
      <pivotArea dataOnly="0" labelOnly="1" outline="0" fieldPosition="0">
        <references count="2">
          <reference field="24" count="3">
            <x v="0"/>
            <x v="1"/>
            <x v="2"/>
          </reference>
          <reference field="26" count="1" selected="0">
            <x v="2"/>
          </reference>
        </references>
      </pivotArea>
    </format>
    <format dxfId="7945">
      <pivotArea dataOnly="0" labelOnly="1" outline="0" fieldPosition="0">
        <references count="2">
          <reference field="24" count="3">
            <x v="0"/>
            <x v="1"/>
            <x v="3"/>
          </reference>
          <reference field="26" count="1" selected="0">
            <x v="3"/>
          </reference>
        </references>
      </pivotArea>
    </format>
    <format dxfId="7944">
      <pivotArea dataOnly="0" labelOnly="1" outline="0" fieldPosition="0">
        <references count="2">
          <reference field="24" count="4">
            <x v="0"/>
            <x v="2"/>
            <x v="9"/>
            <x v="18"/>
          </reference>
          <reference field="26" count="1" selected="0">
            <x v="4"/>
          </reference>
        </references>
      </pivotArea>
    </format>
    <format dxfId="7943">
      <pivotArea dataOnly="0" labelOnly="1" outline="0" fieldPosition="0">
        <references count="2">
          <reference field="24" count="3">
            <x v="0"/>
            <x v="1"/>
            <x v="3"/>
          </reference>
          <reference field="26" count="1" selected="0">
            <x v="5"/>
          </reference>
        </references>
      </pivotArea>
    </format>
    <format dxfId="7942">
      <pivotArea dataOnly="0" labelOnly="1" outline="0" fieldPosition="0">
        <references count="2">
          <reference field="24" count="3">
            <x v="0"/>
            <x v="3"/>
            <x v="18"/>
          </reference>
          <reference field="26" count="1" selected="0">
            <x v="6"/>
          </reference>
        </references>
      </pivotArea>
    </format>
    <format dxfId="7941">
      <pivotArea dataOnly="0" labelOnly="1" outline="0" fieldPosition="0">
        <references count="2">
          <reference field="24" count="3">
            <x v="6"/>
            <x v="8"/>
            <x v="9"/>
          </reference>
          <reference field="26" count="1" selected="0">
            <x v="7"/>
          </reference>
        </references>
      </pivotArea>
    </format>
    <format dxfId="7940">
      <pivotArea dataOnly="0" labelOnly="1" outline="0" fieldPosition="0">
        <references count="2">
          <reference field="24" count="3">
            <x v="8"/>
            <x v="9"/>
            <x v="19"/>
          </reference>
          <reference field="26" count="1" selected="0">
            <x v="8"/>
          </reference>
        </references>
      </pivotArea>
    </format>
    <format dxfId="7939">
      <pivotArea dataOnly="0" labelOnly="1" outline="0" fieldPosition="0">
        <references count="2">
          <reference field="24" count="3">
            <x v="6"/>
            <x v="7"/>
            <x v="8"/>
          </reference>
          <reference field="26" count="1" selected="0">
            <x v="9"/>
          </reference>
        </references>
      </pivotArea>
    </format>
    <format dxfId="7938">
      <pivotArea dataOnly="0" labelOnly="1" outline="0" fieldPosition="0">
        <references count="2">
          <reference field="24" count="2">
            <x v="10"/>
            <x v="21"/>
          </reference>
          <reference field="26" count="1" selected="0">
            <x v="10"/>
          </reference>
        </references>
      </pivotArea>
    </format>
    <format dxfId="7937">
      <pivotArea dataOnly="0" labelOnly="1" outline="0" fieldPosition="0">
        <references count="3">
          <reference field="24" count="1" selected="0">
            <x v="11"/>
          </reference>
          <reference field="26" count="1" selected="0">
            <x v="0"/>
          </reference>
          <reference field="34" count="9">
            <x v="0"/>
            <x v="3"/>
            <x v="5"/>
            <x v="6"/>
            <x v="8"/>
            <x v="9"/>
            <x v="10"/>
            <x v="12"/>
            <x v="15"/>
          </reference>
        </references>
      </pivotArea>
    </format>
    <format dxfId="7936">
      <pivotArea dataOnly="0" labelOnly="1" outline="0" fieldPosition="0">
        <references count="3">
          <reference field="24" count="1" selected="0">
            <x v="12"/>
          </reference>
          <reference field="26" count="1" selected="0">
            <x v="0"/>
          </reference>
          <reference field="34" count="6">
            <x v="0"/>
            <x v="1"/>
            <x v="3"/>
            <x v="5"/>
            <x v="9"/>
            <x v="12"/>
          </reference>
        </references>
      </pivotArea>
    </format>
    <format dxfId="7935">
      <pivotArea dataOnly="0" labelOnly="1" outline="0" fieldPosition="0">
        <references count="3">
          <reference field="24" count="1" selected="0">
            <x v="13"/>
          </reference>
          <reference field="26" count="1" selected="0">
            <x v="0"/>
          </reference>
          <reference field="34" count="6">
            <x v="0"/>
            <x v="3"/>
            <x v="4"/>
            <x v="7"/>
            <x v="10"/>
            <x v="15"/>
          </reference>
        </references>
      </pivotArea>
    </format>
    <format dxfId="7934">
      <pivotArea dataOnly="0" labelOnly="1" outline="0" fieldPosition="0">
        <references count="3">
          <reference field="24" count="1" selected="0">
            <x v="14"/>
          </reference>
          <reference field="26" count="1" selected="0">
            <x v="0"/>
          </reference>
          <reference field="34" count="6">
            <x v="0"/>
            <x v="4"/>
            <x v="8"/>
            <x v="10"/>
            <x v="12"/>
            <x v="15"/>
          </reference>
        </references>
      </pivotArea>
    </format>
    <format dxfId="7933">
      <pivotArea dataOnly="0" labelOnly="1" outline="0" fieldPosition="0">
        <references count="3">
          <reference field="24" count="1" selected="0">
            <x v="15"/>
          </reference>
          <reference field="26" count="1" selected="0">
            <x v="0"/>
          </reference>
          <reference field="34" count="5">
            <x v="0"/>
            <x v="4"/>
            <x v="5"/>
            <x v="7"/>
            <x v="14"/>
          </reference>
        </references>
      </pivotArea>
    </format>
    <format dxfId="7932">
      <pivotArea dataOnly="0" labelOnly="1" outline="0" fieldPosition="0">
        <references count="3">
          <reference field="24" count="1" selected="0">
            <x v="16"/>
          </reference>
          <reference field="26" count="1" selected="0">
            <x v="0"/>
          </reference>
          <reference field="34" count="7">
            <x v="0"/>
            <x v="1"/>
            <x v="5"/>
            <x v="7"/>
            <x v="9"/>
            <x v="11"/>
            <x v="12"/>
          </reference>
        </references>
      </pivotArea>
    </format>
    <format dxfId="7931">
      <pivotArea dataOnly="0" labelOnly="1" outline="0" fieldPosition="0">
        <references count="3">
          <reference field="24" count="1" selected="0">
            <x v="17"/>
          </reference>
          <reference field="26" count="1" selected="0">
            <x v="0"/>
          </reference>
          <reference field="34" count="2">
            <x v="0"/>
            <x v="5"/>
          </reference>
        </references>
      </pivotArea>
    </format>
    <format dxfId="7930">
      <pivotArea dataOnly="0" labelOnly="1" outline="0" fieldPosition="0">
        <references count="3">
          <reference field="24" count="1" selected="0">
            <x v="1"/>
          </reference>
          <reference field="26" count="1" selected="0">
            <x v="1"/>
          </reference>
          <reference field="34" count="4">
            <x v="1"/>
            <x v="5"/>
            <x v="12"/>
            <x v="15"/>
          </reference>
        </references>
      </pivotArea>
    </format>
    <format dxfId="7929">
      <pivotArea dataOnly="0" labelOnly="1" outline="0" fieldPosition="0">
        <references count="3">
          <reference field="24" count="1" selected="0">
            <x v="2"/>
          </reference>
          <reference field="26" count="1" selected="0">
            <x v="1"/>
          </reference>
          <reference field="34" count="6">
            <x v="0"/>
            <x v="1"/>
            <x v="9"/>
            <x v="10"/>
            <x v="12"/>
            <x v="15"/>
          </reference>
        </references>
      </pivotArea>
    </format>
    <format dxfId="7928">
      <pivotArea dataOnly="0" labelOnly="1" outline="0" fieldPosition="0">
        <references count="3">
          <reference field="24" count="1" selected="0">
            <x v="3"/>
          </reference>
          <reference field="26" count="1" selected="0">
            <x v="1"/>
          </reference>
          <reference field="34" count="4">
            <x v="0"/>
            <x v="1"/>
            <x v="2"/>
            <x v="15"/>
          </reference>
        </references>
      </pivotArea>
    </format>
    <format dxfId="7927">
      <pivotArea dataOnly="0" labelOnly="1" outline="0" fieldPosition="0">
        <references count="3">
          <reference field="24" count="1" selected="0">
            <x v="4"/>
          </reference>
          <reference field="26" count="1" selected="0">
            <x v="1"/>
          </reference>
          <reference field="34" count="4">
            <x v="0"/>
            <x v="5"/>
            <x v="14"/>
            <x v="15"/>
          </reference>
        </references>
      </pivotArea>
    </format>
    <format dxfId="7926">
      <pivotArea dataOnly="0" labelOnly="1" outline="0" fieldPosition="0">
        <references count="3">
          <reference field="24" count="1" selected="0">
            <x v="5"/>
          </reference>
          <reference field="26" count="1" selected="0">
            <x v="1"/>
          </reference>
          <reference field="34" count="4">
            <x v="0"/>
            <x v="2"/>
            <x v="14"/>
            <x v="15"/>
          </reference>
        </references>
      </pivotArea>
    </format>
    <format dxfId="7925">
      <pivotArea dataOnly="0" labelOnly="1" outline="0" fieldPosition="0">
        <references count="3">
          <reference field="24" count="1" selected="0">
            <x v="0"/>
          </reference>
          <reference field="26" count="1" selected="0">
            <x v="2"/>
          </reference>
          <reference field="34" count="5">
            <x v="0"/>
            <x v="1"/>
            <x v="5"/>
            <x v="7"/>
            <x v="15"/>
          </reference>
        </references>
      </pivotArea>
    </format>
    <format dxfId="7924">
      <pivotArea dataOnly="0" labelOnly="1" outline="0" fieldPosition="0">
        <references count="3">
          <reference field="24" count="1" selected="0">
            <x v="1"/>
          </reference>
          <reference field="26" count="1" selected="0">
            <x v="2"/>
          </reference>
          <reference field="34" count="5">
            <x v="0"/>
            <x v="2"/>
            <x v="6"/>
            <x v="8"/>
            <x v="15"/>
          </reference>
        </references>
      </pivotArea>
    </format>
    <format dxfId="7923">
      <pivotArea dataOnly="0" labelOnly="1" outline="0" fieldPosition="0">
        <references count="3">
          <reference field="24" count="1" selected="0">
            <x v="2"/>
          </reference>
          <reference field="26" count="1" selected="0">
            <x v="2"/>
          </reference>
          <reference field="34" count="5">
            <x v="0"/>
            <x v="1"/>
            <x v="10"/>
            <x v="14"/>
            <x v="15"/>
          </reference>
        </references>
      </pivotArea>
    </format>
    <format dxfId="7922">
      <pivotArea dataOnly="0" labelOnly="1" outline="0" fieldPosition="0">
        <references count="3">
          <reference field="24" count="1" selected="0">
            <x v="0"/>
          </reference>
          <reference field="26" count="1" selected="0">
            <x v="3"/>
          </reference>
          <reference field="34" count="5">
            <x v="0"/>
            <x v="1"/>
            <x v="2"/>
            <x v="5"/>
            <x v="6"/>
          </reference>
        </references>
      </pivotArea>
    </format>
    <format dxfId="7921">
      <pivotArea dataOnly="0" labelOnly="1" outline="0" fieldPosition="0">
        <references count="3">
          <reference field="24" count="1" selected="0">
            <x v="1"/>
          </reference>
          <reference field="26" count="1" selected="0">
            <x v="3"/>
          </reference>
          <reference field="34" count="2">
            <x v="0"/>
            <x v="7"/>
          </reference>
        </references>
      </pivotArea>
    </format>
    <format dxfId="7920">
      <pivotArea dataOnly="0" labelOnly="1" outline="0" fieldPosition="0">
        <references count="3">
          <reference field="24" count="1" selected="0">
            <x v="3"/>
          </reference>
          <reference field="26" count="1" selected="0">
            <x v="3"/>
          </reference>
          <reference field="34" count="3">
            <x v="3"/>
            <x v="5"/>
            <x v="6"/>
          </reference>
        </references>
      </pivotArea>
    </format>
    <format dxfId="7919">
      <pivotArea dataOnly="0" labelOnly="1" outline="0" fieldPosition="0">
        <references count="3">
          <reference field="24" count="1" selected="0">
            <x v="0"/>
          </reference>
          <reference field="26" count="1" selected="0">
            <x v="4"/>
          </reference>
          <reference field="34" count="3">
            <x v="10"/>
            <x v="12"/>
            <x v="14"/>
          </reference>
        </references>
      </pivotArea>
    </format>
    <format dxfId="7918">
      <pivotArea dataOnly="0" labelOnly="1" outline="0" fieldPosition="0">
        <references count="3">
          <reference field="24" count="1" selected="0">
            <x v="2"/>
          </reference>
          <reference field="26" count="1" selected="0">
            <x v="4"/>
          </reference>
          <reference field="34" count="5">
            <x v="5"/>
            <x v="10"/>
            <x v="12"/>
            <x v="14"/>
            <x v="15"/>
          </reference>
        </references>
      </pivotArea>
    </format>
    <format dxfId="7917">
      <pivotArea dataOnly="0" labelOnly="1" outline="0" fieldPosition="0">
        <references count="3">
          <reference field="24" count="1" selected="0">
            <x v="9"/>
          </reference>
          <reference field="26" count="1" selected="0">
            <x v="4"/>
          </reference>
          <reference field="34" count="4">
            <x v="0"/>
            <x v="2"/>
            <x v="10"/>
            <x v="14"/>
          </reference>
        </references>
      </pivotArea>
    </format>
    <format dxfId="7916">
      <pivotArea dataOnly="0" labelOnly="1" outline="0" fieldPosition="0">
        <references count="3">
          <reference field="24" count="1" selected="0">
            <x v="18"/>
          </reference>
          <reference field="26" count="1" selected="0">
            <x v="4"/>
          </reference>
          <reference field="34" count="3">
            <x v="5"/>
            <x v="10"/>
            <x v="14"/>
          </reference>
        </references>
      </pivotArea>
    </format>
    <format dxfId="7915">
      <pivotArea dataOnly="0" labelOnly="1" outline="0" fieldPosition="0">
        <references count="3">
          <reference field="24" count="1" selected="0">
            <x v="0"/>
          </reference>
          <reference field="26" count="1" selected="0">
            <x v="5"/>
          </reference>
          <reference field="34" count="4">
            <x v="1"/>
            <x v="10"/>
            <x v="12"/>
            <x v="14"/>
          </reference>
        </references>
      </pivotArea>
    </format>
    <format dxfId="7914">
      <pivotArea dataOnly="0" labelOnly="1" outline="0" fieldPosition="0">
        <references count="3">
          <reference field="24" count="1" selected="0">
            <x v="1"/>
          </reference>
          <reference field="26" count="1" selected="0">
            <x v="5"/>
          </reference>
          <reference field="34" count="4">
            <x v="5"/>
            <x v="10"/>
            <x v="11"/>
            <x v="14"/>
          </reference>
        </references>
      </pivotArea>
    </format>
    <format dxfId="7913">
      <pivotArea dataOnly="0" labelOnly="1" outline="0" fieldPosition="0">
        <references count="3">
          <reference field="24" count="1" selected="0">
            <x v="3"/>
          </reference>
          <reference field="26" count="1" selected="0">
            <x v="5"/>
          </reference>
          <reference field="34" count="4">
            <x v="9"/>
            <x v="10"/>
            <x v="14"/>
            <x v="15"/>
          </reference>
        </references>
      </pivotArea>
    </format>
    <format dxfId="7912">
      <pivotArea dataOnly="0" labelOnly="1" outline="0" fieldPosition="0">
        <references count="3">
          <reference field="24" count="1" selected="0">
            <x v="0"/>
          </reference>
          <reference field="26" count="1" selected="0">
            <x v="6"/>
          </reference>
          <reference field="34" count="5">
            <x v="7"/>
            <x v="9"/>
            <x v="10"/>
            <x v="14"/>
            <x v="15"/>
          </reference>
        </references>
      </pivotArea>
    </format>
    <format dxfId="7911">
      <pivotArea dataOnly="0" labelOnly="1" outline="0" fieldPosition="0">
        <references count="3">
          <reference field="24" count="1" selected="0">
            <x v="3"/>
          </reference>
          <reference field="26" count="1" selected="0">
            <x v="6"/>
          </reference>
          <reference field="34" count="5">
            <x v="1"/>
            <x v="9"/>
            <x v="10"/>
            <x v="14"/>
            <x v="15"/>
          </reference>
        </references>
      </pivotArea>
    </format>
    <format dxfId="7910">
      <pivotArea dataOnly="0" labelOnly="1" outline="0" fieldPosition="0">
        <references count="3">
          <reference field="24" count="1" selected="0">
            <x v="18"/>
          </reference>
          <reference field="26" count="1" selected="0">
            <x v="6"/>
          </reference>
          <reference field="34" count="4">
            <x v="5"/>
            <x v="6"/>
            <x v="10"/>
            <x v="14"/>
          </reference>
        </references>
      </pivotArea>
    </format>
    <format dxfId="7909">
      <pivotArea dataOnly="0" labelOnly="1" outline="0" fieldPosition="0">
        <references count="3">
          <reference field="24" count="1" selected="0">
            <x v="6"/>
          </reference>
          <reference field="26" count="1" selected="0">
            <x v="7"/>
          </reference>
          <reference field="34" count="1">
            <x v="15"/>
          </reference>
        </references>
      </pivotArea>
    </format>
    <format dxfId="7908">
      <pivotArea dataOnly="0" labelOnly="1" outline="0" fieldPosition="0">
        <references count="3">
          <reference field="24" count="1" selected="0">
            <x v="8"/>
          </reference>
          <reference field="26" count="1" selected="0">
            <x v="7"/>
          </reference>
          <reference field="34" count="3">
            <x v="6"/>
            <x v="14"/>
            <x v="15"/>
          </reference>
        </references>
      </pivotArea>
    </format>
    <format dxfId="7907">
      <pivotArea dataOnly="0" labelOnly="1" outline="0" fieldPosition="0">
        <references count="3">
          <reference field="24" count="1" selected="0">
            <x v="9"/>
          </reference>
          <reference field="26" count="1" selected="0">
            <x v="7"/>
          </reference>
          <reference field="34" count="5">
            <x v="0"/>
            <x v="4"/>
            <x v="8"/>
            <x v="14"/>
            <x v="15"/>
          </reference>
        </references>
      </pivotArea>
    </format>
    <format dxfId="7906">
      <pivotArea dataOnly="0" labelOnly="1" outline="0" fieldPosition="0">
        <references count="3">
          <reference field="24" count="1" selected="0">
            <x v="8"/>
          </reference>
          <reference field="26" count="1" selected="0">
            <x v="8"/>
          </reference>
          <reference field="34" count="3">
            <x v="1"/>
            <x v="3"/>
            <x v="14"/>
          </reference>
        </references>
      </pivotArea>
    </format>
    <format dxfId="7905">
      <pivotArea dataOnly="0" labelOnly="1" outline="0" fieldPosition="0">
        <references count="3">
          <reference field="24" count="1" selected="0">
            <x v="9"/>
          </reference>
          <reference field="26" count="1" selected="0">
            <x v="8"/>
          </reference>
          <reference field="34" count="4">
            <x v="1"/>
            <x v="3"/>
            <x v="14"/>
            <x v="15"/>
          </reference>
        </references>
      </pivotArea>
    </format>
    <format dxfId="7904">
      <pivotArea dataOnly="0" labelOnly="1" outline="0" fieldPosition="0">
        <references count="3">
          <reference field="24" count="1" selected="0">
            <x v="19"/>
          </reference>
          <reference field="26" count="1" selected="0">
            <x v="8"/>
          </reference>
          <reference field="34" count="3">
            <x v="5"/>
            <x v="14"/>
            <x v="15"/>
          </reference>
        </references>
      </pivotArea>
    </format>
    <format dxfId="7903">
      <pivotArea dataOnly="0" labelOnly="1" outline="0" fieldPosition="0">
        <references count="3">
          <reference field="24" count="1" selected="0">
            <x v="6"/>
          </reference>
          <reference field="26" count="1" selected="0">
            <x v="9"/>
          </reference>
          <reference field="34" count="4">
            <x v="0"/>
            <x v="10"/>
            <x v="12"/>
            <x v="14"/>
          </reference>
        </references>
      </pivotArea>
    </format>
    <format dxfId="7902">
      <pivotArea dataOnly="0" labelOnly="1" outline="0" fieldPosition="0">
        <references count="3">
          <reference field="24" count="1" selected="0">
            <x v="7"/>
          </reference>
          <reference field="26" count="1" selected="0">
            <x v="9"/>
          </reference>
          <reference field="34" count="3">
            <x v="4"/>
            <x v="5"/>
            <x v="14"/>
          </reference>
        </references>
      </pivotArea>
    </format>
    <format dxfId="7901">
      <pivotArea dataOnly="0" labelOnly="1" outline="0" fieldPosition="0">
        <references count="3">
          <reference field="24" count="1" selected="0">
            <x v="8"/>
          </reference>
          <reference field="26" count="1" selected="0">
            <x v="9"/>
          </reference>
          <reference field="34" count="4">
            <x v="3"/>
            <x v="10"/>
            <x v="12"/>
            <x v="14"/>
          </reference>
        </references>
      </pivotArea>
    </format>
    <format dxfId="7900">
      <pivotArea dataOnly="0" labelOnly="1" outline="0" fieldPosition="0">
        <references count="3">
          <reference field="24" count="1" selected="0">
            <x v="10"/>
          </reference>
          <reference field="26" count="1" selected="0">
            <x v="10"/>
          </reference>
          <reference field="34" count="2">
            <x v="10"/>
            <x v="15"/>
          </reference>
        </references>
      </pivotArea>
    </format>
    <format dxfId="7899">
      <pivotArea dataOnly="0" labelOnly="1" outline="0" fieldPosition="0">
        <references count="4">
          <reference field="23" count="4">
            <x v="289"/>
            <x v="1039"/>
            <x v="1083"/>
            <x v="1243"/>
          </reference>
          <reference field="24" count="1" selected="0">
            <x v="11"/>
          </reference>
          <reference field="26" count="1" selected="0">
            <x v="0"/>
          </reference>
          <reference field="34" count="1" selected="0">
            <x v="0"/>
          </reference>
        </references>
      </pivotArea>
    </format>
    <format dxfId="7898">
      <pivotArea dataOnly="0" labelOnly="1" outline="0" fieldPosition="0">
        <references count="4">
          <reference field="23" count="1">
            <x v="86"/>
          </reference>
          <reference field="24" count="1" selected="0">
            <x v="11"/>
          </reference>
          <reference field="26" count="1" selected="0">
            <x v="0"/>
          </reference>
          <reference field="34" count="1" selected="0">
            <x v="3"/>
          </reference>
        </references>
      </pivotArea>
    </format>
    <format dxfId="7897">
      <pivotArea dataOnly="0" labelOnly="1" outline="0" fieldPosition="0">
        <references count="4">
          <reference field="23" count="1">
            <x v="4"/>
          </reference>
          <reference field="24" count="1" selected="0">
            <x v="11"/>
          </reference>
          <reference field="26" count="1" selected="0">
            <x v="0"/>
          </reference>
          <reference field="34" count="1" selected="0">
            <x v="5"/>
          </reference>
        </references>
      </pivotArea>
    </format>
    <format dxfId="7896">
      <pivotArea dataOnly="0" labelOnly="1" outline="0" fieldPosition="0">
        <references count="4">
          <reference field="23" count="1">
            <x v="525"/>
          </reference>
          <reference field="24" count="1" selected="0">
            <x v="11"/>
          </reference>
          <reference field="26" count="1" selected="0">
            <x v="0"/>
          </reference>
          <reference field="34" count="1" selected="0">
            <x v="6"/>
          </reference>
        </references>
      </pivotArea>
    </format>
    <format dxfId="7895">
      <pivotArea dataOnly="0" labelOnly="1" outline="0" fieldPosition="0">
        <references count="4">
          <reference field="23" count="2">
            <x v="1167"/>
            <x v="1251"/>
          </reference>
          <reference field="24" count="1" selected="0">
            <x v="11"/>
          </reference>
          <reference field="26" count="1" selected="0">
            <x v="0"/>
          </reference>
          <reference field="34" count="1" selected="0">
            <x v="8"/>
          </reference>
        </references>
      </pivotArea>
    </format>
    <format dxfId="7894">
      <pivotArea dataOnly="0" labelOnly="1" outline="0" fieldPosition="0">
        <references count="4">
          <reference field="23" count="2">
            <x v="319"/>
            <x v="868"/>
          </reference>
          <reference field="24" count="1" selected="0">
            <x v="11"/>
          </reference>
          <reference field="26" count="1" selected="0">
            <x v="0"/>
          </reference>
          <reference field="34" count="1" selected="0">
            <x v="9"/>
          </reference>
        </references>
      </pivotArea>
    </format>
    <format dxfId="7893">
      <pivotArea dataOnly="0" labelOnly="1" outline="0" fieldPosition="0">
        <references count="4">
          <reference field="23" count="2">
            <x v="190"/>
            <x v="885"/>
          </reference>
          <reference field="24" count="1" selected="0">
            <x v="11"/>
          </reference>
          <reference field="26" count="1" selected="0">
            <x v="0"/>
          </reference>
          <reference field="34" count="1" selected="0">
            <x v="10"/>
          </reference>
        </references>
      </pivotArea>
    </format>
    <format dxfId="7892">
      <pivotArea dataOnly="0" labelOnly="1" outline="0" fieldPosition="0">
        <references count="4">
          <reference field="23" count="3">
            <x v="717"/>
            <x v="1213"/>
            <x v="1311"/>
          </reference>
          <reference field="24" count="1" selected="0">
            <x v="11"/>
          </reference>
          <reference field="26" count="1" selected="0">
            <x v="0"/>
          </reference>
          <reference field="34" count="1" selected="0">
            <x v="12"/>
          </reference>
        </references>
      </pivotArea>
    </format>
    <format dxfId="7891">
      <pivotArea dataOnly="0" labelOnly="1" outline="0" fieldPosition="0">
        <references count="4">
          <reference field="23" count="2">
            <x v="304"/>
            <x v="847"/>
          </reference>
          <reference field="24" count="1" selected="0">
            <x v="11"/>
          </reference>
          <reference field="26" count="1" selected="0">
            <x v="0"/>
          </reference>
          <reference field="34" count="1" selected="0">
            <x v="15"/>
          </reference>
        </references>
      </pivotArea>
    </format>
    <format dxfId="7890">
      <pivotArea dataOnly="0" labelOnly="1" outline="0" fieldPosition="0">
        <references count="4">
          <reference field="23" count="4">
            <x v="19"/>
            <x v="452"/>
            <x v="622"/>
            <x v="1094"/>
          </reference>
          <reference field="24" count="1" selected="0">
            <x v="12"/>
          </reference>
          <reference field="26" count="1" selected="0">
            <x v="0"/>
          </reference>
          <reference field="34" count="1" selected="0">
            <x v="0"/>
          </reference>
        </references>
      </pivotArea>
    </format>
    <format dxfId="7889">
      <pivotArea dataOnly="0" labelOnly="1" outline="0" fieldPosition="0">
        <references count="4">
          <reference field="23" count="1">
            <x v="506"/>
          </reference>
          <reference field="24" count="1" selected="0">
            <x v="12"/>
          </reference>
          <reference field="26" count="1" selected="0">
            <x v="0"/>
          </reference>
          <reference field="34" count="1" selected="0">
            <x v="1"/>
          </reference>
        </references>
      </pivotArea>
    </format>
    <format dxfId="7888">
      <pivotArea dataOnly="0" labelOnly="1" outline="0" fieldPosition="0">
        <references count="4">
          <reference field="23" count="1">
            <x v="422"/>
          </reference>
          <reference field="24" count="1" selected="0">
            <x v="12"/>
          </reference>
          <reference field="26" count="1" selected="0">
            <x v="0"/>
          </reference>
          <reference field="34" count="1" selected="0">
            <x v="3"/>
          </reference>
        </references>
      </pivotArea>
    </format>
    <format dxfId="7887">
      <pivotArea dataOnly="0" labelOnly="1" outline="0" fieldPosition="0">
        <references count="4">
          <reference field="23" count="1">
            <x v="183"/>
          </reference>
          <reference field="24" count="1" selected="0">
            <x v="12"/>
          </reference>
          <reference field="26" count="1" selected="0">
            <x v="0"/>
          </reference>
          <reference field="34" count="1" selected="0">
            <x v="5"/>
          </reference>
        </references>
      </pivotArea>
    </format>
    <format dxfId="7886">
      <pivotArea dataOnly="0" labelOnly="1" outline="0" fieldPosition="0">
        <references count="4">
          <reference field="23" count="1">
            <x v="1005"/>
          </reference>
          <reference field="24" count="1" selected="0">
            <x v="12"/>
          </reference>
          <reference field="26" count="1" selected="0">
            <x v="0"/>
          </reference>
          <reference field="34" count="1" selected="0">
            <x v="9"/>
          </reference>
        </references>
      </pivotArea>
    </format>
    <format dxfId="7885">
      <pivotArea dataOnly="0" labelOnly="1" outline="0" fieldPosition="0">
        <references count="4">
          <reference field="23" count="1">
            <x v="23"/>
          </reference>
          <reference field="24" count="1" selected="0">
            <x v="12"/>
          </reference>
          <reference field="26" count="1" selected="0">
            <x v="0"/>
          </reference>
          <reference field="34" count="1" selected="0">
            <x v="12"/>
          </reference>
        </references>
      </pivotArea>
    </format>
    <format dxfId="7884">
      <pivotArea dataOnly="0" labelOnly="1" outline="0" fieldPosition="0">
        <references count="4">
          <reference field="23" count="3">
            <x v="1236"/>
            <x v="1250"/>
            <x v="1310"/>
          </reference>
          <reference field="24" count="1" selected="0">
            <x v="13"/>
          </reference>
          <reference field="26" count="1" selected="0">
            <x v="0"/>
          </reference>
          <reference field="34" count="1" selected="0">
            <x v="0"/>
          </reference>
        </references>
      </pivotArea>
    </format>
    <format dxfId="7883">
      <pivotArea dataOnly="0" labelOnly="1" outline="0" fieldPosition="0">
        <references count="4">
          <reference field="23" count="2">
            <x v="875"/>
            <x v="1003"/>
          </reference>
          <reference field="24" count="1" selected="0">
            <x v="13"/>
          </reference>
          <reference field="26" count="1" selected="0">
            <x v="0"/>
          </reference>
          <reference field="34" count="1" selected="0">
            <x v="3"/>
          </reference>
        </references>
      </pivotArea>
    </format>
    <format dxfId="7882">
      <pivotArea dataOnly="0" labelOnly="1" outline="0" fieldPosition="0">
        <references count="4">
          <reference field="23" count="1">
            <x v="1218"/>
          </reference>
          <reference field="24" count="1" selected="0">
            <x v="13"/>
          </reference>
          <reference field="26" count="1" selected="0">
            <x v="0"/>
          </reference>
          <reference field="34" count="1" selected="0">
            <x v="4"/>
          </reference>
        </references>
      </pivotArea>
    </format>
    <format dxfId="7881">
      <pivotArea dataOnly="0" labelOnly="1" outline="0" fieldPosition="0">
        <references count="4">
          <reference field="23" count="1">
            <x v="685"/>
          </reference>
          <reference field="24" count="1" selected="0">
            <x v="13"/>
          </reference>
          <reference field="26" count="1" selected="0">
            <x v="0"/>
          </reference>
          <reference field="34" count="1" selected="0">
            <x v="7"/>
          </reference>
        </references>
      </pivotArea>
    </format>
    <format dxfId="7880">
      <pivotArea dataOnly="0" labelOnly="1" outline="0" fieldPosition="0">
        <references count="4">
          <reference field="23" count="1">
            <x v="424"/>
          </reference>
          <reference field="24" count="1" selected="0">
            <x v="13"/>
          </reference>
          <reference field="26" count="1" selected="0">
            <x v="0"/>
          </reference>
          <reference field="34" count="1" selected="0">
            <x v="10"/>
          </reference>
        </references>
      </pivotArea>
    </format>
    <format dxfId="7879">
      <pivotArea dataOnly="0" labelOnly="1" outline="0" fieldPosition="0">
        <references count="4">
          <reference field="23" count="4">
            <x v="38"/>
            <x v="804"/>
            <x v="954"/>
            <x v="1163"/>
          </reference>
          <reference field="24" count="1" selected="0">
            <x v="13"/>
          </reference>
          <reference field="26" count="1" selected="0">
            <x v="0"/>
          </reference>
          <reference field="34" count="1" selected="0">
            <x v="15"/>
          </reference>
        </references>
      </pivotArea>
    </format>
    <format dxfId="7878">
      <pivotArea dataOnly="0" labelOnly="1" outline="0" fieldPosition="0">
        <references count="4">
          <reference field="23" count="4">
            <x v="640"/>
            <x v="1015"/>
            <x v="1230"/>
            <x v="1242"/>
          </reference>
          <reference field="24" count="1" selected="0">
            <x v="14"/>
          </reference>
          <reference field="26" count="1" selected="0">
            <x v="0"/>
          </reference>
          <reference field="34" count="1" selected="0">
            <x v="0"/>
          </reference>
        </references>
      </pivotArea>
    </format>
    <format dxfId="7877">
      <pivotArea dataOnly="0" labelOnly="1" outline="0" fieldPosition="0">
        <references count="4">
          <reference field="23" count="1">
            <x v="92"/>
          </reference>
          <reference field="24" count="1" selected="0">
            <x v="14"/>
          </reference>
          <reference field="26" count="1" selected="0">
            <x v="0"/>
          </reference>
          <reference field="34" count="1" selected="0">
            <x v="4"/>
          </reference>
        </references>
      </pivotArea>
    </format>
    <format dxfId="7876">
      <pivotArea dataOnly="0" labelOnly="1" outline="0" fieldPosition="0">
        <references count="4">
          <reference field="23" count="3">
            <x v="323"/>
            <x v="365"/>
            <x v="1040"/>
          </reference>
          <reference field="24" count="1" selected="0">
            <x v="14"/>
          </reference>
          <reference field="26" count="1" selected="0">
            <x v="0"/>
          </reference>
          <reference field="34" count="1" selected="0">
            <x v="8"/>
          </reference>
        </references>
      </pivotArea>
    </format>
    <format dxfId="7875">
      <pivotArea dataOnly="0" labelOnly="1" outline="0" fieldPosition="0">
        <references count="4">
          <reference field="23" count="1">
            <x v="36"/>
          </reference>
          <reference field="24" count="1" selected="0">
            <x v="14"/>
          </reference>
          <reference field="26" count="1" selected="0">
            <x v="0"/>
          </reference>
          <reference field="34" count="1" selected="0">
            <x v="10"/>
          </reference>
        </references>
      </pivotArea>
    </format>
    <format dxfId="7874">
      <pivotArea dataOnly="0" labelOnly="1" outline="0" fieldPosition="0">
        <references count="4">
          <reference field="23" count="1">
            <x v="1228"/>
          </reference>
          <reference field="24" count="1" selected="0">
            <x v="14"/>
          </reference>
          <reference field="26" count="1" selected="0">
            <x v="0"/>
          </reference>
          <reference field="34" count="1" selected="0">
            <x v="12"/>
          </reference>
        </references>
      </pivotArea>
    </format>
    <format dxfId="7873">
      <pivotArea dataOnly="0" labelOnly="1" outline="0" fieldPosition="0">
        <references count="4">
          <reference field="23" count="1">
            <x v="1190"/>
          </reference>
          <reference field="24" count="1" selected="0">
            <x v="14"/>
          </reference>
          <reference field="26" count="1" selected="0">
            <x v="0"/>
          </reference>
          <reference field="34" count="1" selected="0">
            <x v="15"/>
          </reference>
        </references>
      </pivotArea>
    </format>
    <format dxfId="7872">
      <pivotArea dataOnly="0" labelOnly="1" outline="0" fieldPosition="0">
        <references count="4">
          <reference field="23" count="9">
            <x v="11"/>
            <x v="206"/>
            <x v="674"/>
            <x v="1201"/>
            <x v="1217"/>
            <x v="1223"/>
            <x v="1226"/>
            <x v="1283"/>
            <x v="1314"/>
          </reference>
          <reference field="24" count="1" selected="0">
            <x v="15"/>
          </reference>
          <reference field="26" count="1" selected="0">
            <x v="0"/>
          </reference>
          <reference field="34" count="1" selected="0">
            <x v="0"/>
          </reference>
        </references>
      </pivotArea>
    </format>
    <format dxfId="7871">
      <pivotArea dataOnly="0" labelOnly="1" outline="0" fieldPosition="0">
        <references count="4">
          <reference field="23" count="1">
            <x v="1265"/>
          </reference>
          <reference field="24" count="1" selected="0">
            <x v="15"/>
          </reference>
          <reference field="26" count="1" selected="0">
            <x v="0"/>
          </reference>
          <reference field="34" count="1" selected="0">
            <x v="4"/>
          </reference>
        </references>
      </pivotArea>
    </format>
    <format dxfId="7870">
      <pivotArea dataOnly="0" labelOnly="1" outline="0" fieldPosition="0">
        <references count="4">
          <reference field="23" count="2">
            <x v="1234"/>
            <x v="1264"/>
          </reference>
          <reference field="24" count="1" selected="0">
            <x v="15"/>
          </reference>
          <reference field="26" count="1" selected="0">
            <x v="0"/>
          </reference>
          <reference field="34" count="1" selected="0">
            <x v="5"/>
          </reference>
        </references>
      </pivotArea>
    </format>
    <format dxfId="7869">
      <pivotArea dataOnly="0" labelOnly="1" outline="0" fieldPosition="0">
        <references count="4">
          <reference field="23" count="1">
            <x v="416"/>
          </reference>
          <reference field="24" count="1" selected="0">
            <x v="15"/>
          </reference>
          <reference field="26" count="1" selected="0">
            <x v="0"/>
          </reference>
          <reference field="34" count="1" selected="0">
            <x v="7"/>
          </reference>
        </references>
      </pivotArea>
    </format>
    <format dxfId="7868">
      <pivotArea dataOnly="0" labelOnly="1" outline="0" fieldPosition="0">
        <references count="4">
          <reference field="23" count="1">
            <x v="485"/>
          </reference>
          <reference field="24" count="1" selected="0">
            <x v="15"/>
          </reference>
          <reference field="26" count="1" selected="0">
            <x v="0"/>
          </reference>
          <reference field="34" count="1" selected="0">
            <x v="14"/>
          </reference>
        </references>
      </pivotArea>
    </format>
    <format dxfId="7867">
      <pivotArea dataOnly="0" labelOnly="1" outline="0" fieldPosition="0">
        <references count="4">
          <reference field="23" count="14">
            <x v="25"/>
            <x v="375"/>
            <x v="388"/>
            <x v="502"/>
            <x v="603"/>
            <x v="773"/>
            <x v="1154"/>
            <x v="1164"/>
            <x v="1256"/>
            <x v="1262"/>
            <x v="1266"/>
            <x v="1270"/>
            <x v="1286"/>
            <x v="1315"/>
          </reference>
          <reference field="24" count="1" selected="0">
            <x v="16"/>
          </reference>
          <reference field="26" count="1" selected="0">
            <x v="0"/>
          </reference>
          <reference field="34" count="1" selected="0">
            <x v="0"/>
          </reference>
        </references>
      </pivotArea>
    </format>
    <format dxfId="7866">
      <pivotArea dataOnly="0" labelOnly="1" outline="0" fieldPosition="0">
        <references count="4">
          <reference field="23" count="1">
            <x v="6"/>
          </reference>
          <reference field="24" count="1" selected="0">
            <x v="16"/>
          </reference>
          <reference field="26" count="1" selected="0">
            <x v="0"/>
          </reference>
          <reference field="34" count="1" selected="0">
            <x v="1"/>
          </reference>
        </references>
      </pivotArea>
    </format>
    <format dxfId="7865">
      <pivotArea dataOnly="0" labelOnly="1" outline="0" fieldPosition="0">
        <references count="4">
          <reference field="23" count="2">
            <x v="1068"/>
            <x v="1245"/>
          </reference>
          <reference field="24" count="1" selected="0">
            <x v="16"/>
          </reference>
          <reference field="26" count="1" selected="0">
            <x v="0"/>
          </reference>
          <reference field="34" count="1" selected="0">
            <x v="5"/>
          </reference>
        </references>
      </pivotArea>
    </format>
    <format dxfId="7864">
      <pivotArea dataOnly="0" labelOnly="1" outline="0" fieldPosition="0">
        <references count="4">
          <reference field="23" count="3">
            <x v="484"/>
            <x v="618"/>
            <x v="1013"/>
          </reference>
          <reference field="24" count="1" selected="0">
            <x v="16"/>
          </reference>
          <reference field="26" count="1" selected="0">
            <x v="0"/>
          </reference>
          <reference field="34" count="1" selected="0">
            <x v="7"/>
          </reference>
        </references>
      </pivotArea>
    </format>
    <format dxfId="7863">
      <pivotArea dataOnly="0" labelOnly="1" outline="0" fieldPosition="0">
        <references count="4">
          <reference field="23" count="2">
            <x v="420"/>
            <x v="1113"/>
          </reference>
          <reference field="24" count="1" selected="0">
            <x v="16"/>
          </reference>
          <reference field="26" count="1" selected="0">
            <x v="0"/>
          </reference>
          <reference field="34" count="1" selected="0">
            <x v="9"/>
          </reference>
        </references>
      </pivotArea>
    </format>
    <format dxfId="7862">
      <pivotArea dataOnly="0" labelOnly="1" outline="0" fieldPosition="0">
        <references count="4">
          <reference field="23" count="1">
            <x v="549"/>
          </reference>
          <reference field="24" count="1" selected="0">
            <x v="16"/>
          </reference>
          <reference field="26" count="1" selected="0">
            <x v="0"/>
          </reference>
          <reference field="34" count="1" selected="0">
            <x v="11"/>
          </reference>
        </references>
      </pivotArea>
    </format>
    <format dxfId="7861">
      <pivotArea dataOnly="0" labelOnly="1" outline="0" fieldPosition="0">
        <references count="4">
          <reference field="23" count="1">
            <x v="791"/>
          </reference>
          <reference field="24" count="1" selected="0">
            <x v="16"/>
          </reference>
          <reference field="26" count="1" selected="0">
            <x v="0"/>
          </reference>
          <reference field="34" count="1" selected="0">
            <x v="12"/>
          </reference>
        </references>
      </pivotArea>
    </format>
    <format dxfId="7860">
      <pivotArea dataOnly="0" labelOnly="1" outline="0" fieldPosition="0">
        <references count="4">
          <reference field="23" count="4">
            <x v="1227"/>
            <x v="1233"/>
            <x v="1312"/>
            <x v="1313"/>
          </reference>
          <reference field="24" count="1" selected="0">
            <x v="17"/>
          </reference>
          <reference field="26" count="1" selected="0">
            <x v="0"/>
          </reference>
          <reference field="34" count="1" selected="0">
            <x v="0"/>
          </reference>
        </references>
      </pivotArea>
    </format>
    <format dxfId="7859">
      <pivotArea dataOnly="0" labelOnly="1" outline="0" fieldPosition="0">
        <references count="4">
          <reference field="23" count="1">
            <x v="1244"/>
          </reference>
          <reference field="24" count="1" selected="0">
            <x v="17"/>
          </reference>
          <reference field="26" count="1" selected="0">
            <x v="0"/>
          </reference>
          <reference field="34" count="1" selected="0">
            <x v="5"/>
          </reference>
        </references>
      </pivotArea>
    </format>
    <format dxfId="7858">
      <pivotArea dataOnly="0" labelOnly="1" outline="0" fieldPosition="0">
        <references count="4">
          <reference field="23" count="1">
            <x v="1247"/>
          </reference>
          <reference field="24" count="1" selected="0">
            <x v="1"/>
          </reference>
          <reference field="26" count="1" selected="0">
            <x v="1"/>
          </reference>
          <reference field="34" count="1" selected="0">
            <x v="1"/>
          </reference>
        </references>
      </pivotArea>
    </format>
    <format dxfId="7857">
      <pivotArea dataOnly="0" labelOnly="1" outline="0" fieldPosition="0">
        <references count="4">
          <reference field="23" count="1">
            <x v="49"/>
          </reference>
          <reference field="24" count="1" selected="0">
            <x v="1"/>
          </reference>
          <reference field="26" count="1" selected="0">
            <x v="1"/>
          </reference>
          <reference field="34" count="1" selected="0">
            <x v="5"/>
          </reference>
        </references>
      </pivotArea>
    </format>
    <format dxfId="7856">
      <pivotArea dataOnly="0" labelOnly="1" outline="0" fieldPosition="0">
        <references count="4">
          <reference field="23" count="1">
            <x v="987"/>
          </reference>
          <reference field="24" count="1" selected="0">
            <x v="1"/>
          </reference>
          <reference field="26" count="1" selected="0">
            <x v="1"/>
          </reference>
          <reference field="34" count="1" selected="0">
            <x v="12"/>
          </reference>
        </references>
      </pivotArea>
    </format>
    <format dxfId="7855">
      <pivotArea dataOnly="0" labelOnly="1" outline="0" fieldPosition="0">
        <references count="4">
          <reference field="23" count="1">
            <x v="204"/>
          </reference>
          <reference field="24" count="1" selected="0">
            <x v="1"/>
          </reference>
          <reference field="26" count="1" selected="0">
            <x v="1"/>
          </reference>
          <reference field="34" count="1" selected="0">
            <x v="15"/>
          </reference>
        </references>
      </pivotArea>
    </format>
    <format dxfId="7854">
      <pivotArea dataOnly="0" labelOnly="1" outline="0" fieldPosition="0">
        <references count="4">
          <reference field="23" count="2">
            <x v="1074"/>
            <x v="1292"/>
          </reference>
          <reference field="24" count="1" selected="0">
            <x v="2"/>
          </reference>
          <reference field="26" count="1" selected="0">
            <x v="1"/>
          </reference>
          <reference field="34" count="1" selected="0">
            <x v="0"/>
          </reference>
        </references>
      </pivotArea>
    </format>
    <format dxfId="7853">
      <pivotArea dataOnly="0" labelOnly="1" outline="0" fieldPosition="0">
        <references count="4">
          <reference field="23" count="3">
            <x v="732"/>
            <x v="1011"/>
            <x v="1259"/>
          </reference>
          <reference field="24" count="1" selected="0">
            <x v="2"/>
          </reference>
          <reference field="26" count="1" selected="0">
            <x v="1"/>
          </reference>
          <reference field="34" count="1" selected="0">
            <x v="1"/>
          </reference>
        </references>
      </pivotArea>
    </format>
    <format dxfId="7852">
      <pivotArea dataOnly="0" labelOnly="1" outline="0" fieldPosition="0">
        <references count="4">
          <reference field="23" count="1">
            <x v="1017"/>
          </reference>
          <reference field="24" count="1" selected="0">
            <x v="2"/>
          </reference>
          <reference field="26" count="1" selected="0">
            <x v="1"/>
          </reference>
          <reference field="34" count="1" selected="0">
            <x v="9"/>
          </reference>
        </references>
      </pivotArea>
    </format>
    <format dxfId="7851">
      <pivotArea dataOnly="0" labelOnly="1" outline="0" fieldPosition="0">
        <references count="4">
          <reference field="23" count="2">
            <x v="310"/>
            <x v="655"/>
          </reference>
          <reference field="24" count="1" selected="0">
            <x v="2"/>
          </reference>
          <reference field="26" count="1" selected="0">
            <x v="1"/>
          </reference>
          <reference field="34" count="1" selected="0">
            <x v="10"/>
          </reference>
        </references>
      </pivotArea>
    </format>
    <format dxfId="7850">
      <pivotArea dataOnly="0" labelOnly="1" outline="0" fieldPosition="0">
        <references count="4">
          <reference field="23" count="2">
            <x v="780"/>
            <x v="1180"/>
          </reference>
          <reference field="24" count="1" selected="0">
            <x v="2"/>
          </reference>
          <reference field="26" count="1" selected="0">
            <x v="1"/>
          </reference>
          <reference field="34" count="1" selected="0">
            <x v="12"/>
          </reference>
        </references>
      </pivotArea>
    </format>
    <format dxfId="7849">
      <pivotArea dataOnly="0" labelOnly="1" outline="0" fieldPosition="0">
        <references count="4">
          <reference field="23" count="1">
            <x v="951"/>
          </reference>
          <reference field="24" count="1" selected="0">
            <x v="2"/>
          </reference>
          <reference field="26" count="1" selected="0">
            <x v="1"/>
          </reference>
          <reference field="34" count="1" selected="0">
            <x v="15"/>
          </reference>
        </references>
      </pivotArea>
    </format>
    <format dxfId="7848">
      <pivotArea dataOnly="0" labelOnly="1" outline="0" fieldPosition="0">
        <references count="4">
          <reference field="23" count="3">
            <x v="1209"/>
            <x v="1297"/>
            <x v="1307"/>
          </reference>
          <reference field="24" count="1" selected="0">
            <x v="3"/>
          </reference>
          <reference field="26" count="1" selected="0">
            <x v="1"/>
          </reference>
          <reference field="34" count="1" selected="0">
            <x v="0"/>
          </reference>
        </references>
      </pivotArea>
    </format>
    <format dxfId="7847">
      <pivotArea dataOnly="0" labelOnly="1" outline="0" fieldPosition="0">
        <references count="4">
          <reference field="23" count="3">
            <x v="51"/>
            <x v="771"/>
            <x v="1296"/>
          </reference>
          <reference field="24" count="1" selected="0">
            <x v="3"/>
          </reference>
          <reference field="26" count="1" selected="0">
            <x v="1"/>
          </reference>
          <reference field="34" count="1" selected="0">
            <x v="1"/>
          </reference>
        </references>
      </pivotArea>
    </format>
    <format dxfId="7846">
      <pivotArea dataOnly="0" labelOnly="1" outline="0" fieldPosition="0">
        <references count="4">
          <reference field="23" count="1">
            <x v="1203"/>
          </reference>
          <reference field="24" count="1" selected="0">
            <x v="3"/>
          </reference>
          <reference field="26" count="1" selected="0">
            <x v="1"/>
          </reference>
          <reference field="34" count="1" selected="0">
            <x v="2"/>
          </reference>
        </references>
      </pivotArea>
    </format>
    <format dxfId="7845">
      <pivotArea dataOnly="0" labelOnly="1" outline="0" fieldPosition="0">
        <references count="4">
          <reference field="23" count="4">
            <x v="122"/>
            <x v="156"/>
            <x v="168"/>
            <x v="854"/>
          </reference>
          <reference field="24" count="1" selected="0">
            <x v="3"/>
          </reference>
          <reference field="26" count="1" selected="0">
            <x v="1"/>
          </reference>
          <reference field="34" count="1" selected="0">
            <x v="15"/>
          </reference>
        </references>
      </pivotArea>
    </format>
    <format dxfId="7844">
      <pivotArea dataOnly="0" labelOnly="1" outline="0" fieldPosition="0">
        <references count="4">
          <reference field="23" count="1">
            <x v="1107"/>
          </reference>
          <reference field="24" count="1" selected="0">
            <x v="4"/>
          </reference>
          <reference field="26" count="1" selected="0">
            <x v="1"/>
          </reference>
          <reference field="34" count="1" selected="0">
            <x v="0"/>
          </reference>
        </references>
      </pivotArea>
    </format>
    <format dxfId="7843">
      <pivotArea dataOnly="0" labelOnly="1" outline="0" fieldPosition="0">
        <references count="4">
          <reference field="23" count="1">
            <x v="487"/>
          </reference>
          <reference field="24" count="1" selected="0">
            <x v="4"/>
          </reference>
          <reference field="26" count="1" selected="0">
            <x v="1"/>
          </reference>
          <reference field="34" count="1" selected="0">
            <x v="5"/>
          </reference>
        </references>
      </pivotArea>
    </format>
    <format dxfId="7842">
      <pivotArea dataOnly="0" labelOnly="1" outline="0" fieldPosition="0">
        <references count="4">
          <reference field="23" count="1">
            <x v="120"/>
          </reference>
          <reference field="24" count="1" selected="0">
            <x v="4"/>
          </reference>
          <reference field="26" count="1" selected="0">
            <x v="1"/>
          </reference>
          <reference field="34" count="1" selected="0">
            <x v="14"/>
          </reference>
        </references>
      </pivotArea>
    </format>
    <format dxfId="7841">
      <pivotArea dataOnly="0" labelOnly="1" outline="0" fieldPosition="0">
        <references count="4">
          <reference field="23" count="3">
            <x v="239"/>
            <x v="783"/>
            <x v="988"/>
          </reference>
          <reference field="24" count="1" selected="0">
            <x v="4"/>
          </reference>
          <reference field="26" count="1" selected="0">
            <x v="1"/>
          </reference>
          <reference field="34" count="1" selected="0">
            <x v="15"/>
          </reference>
        </references>
      </pivotArea>
    </format>
    <format dxfId="7840">
      <pivotArea dataOnly="0" labelOnly="1" outline="0" fieldPosition="0">
        <references count="4">
          <reference field="23" count="2">
            <x v="1271"/>
            <x v="1274"/>
          </reference>
          <reference field="24" count="1" selected="0">
            <x v="5"/>
          </reference>
          <reference field="26" count="1" selected="0">
            <x v="1"/>
          </reference>
          <reference field="34" count="1" selected="0">
            <x v="0"/>
          </reference>
        </references>
      </pivotArea>
    </format>
    <format dxfId="7839">
      <pivotArea dataOnly="0" labelOnly="1" outline="0" fieldPosition="0">
        <references count="4">
          <reference field="23" count="1">
            <x v="1305"/>
          </reference>
          <reference field="24" count="1" selected="0">
            <x v="5"/>
          </reference>
          <reference field="26" count="1" selected="0">
            <x v="1"/>
          </reference>
          <reference field="34" count="1" selected="0">
            <x v="2"/>
          </reference>
        </references>
      </pivotArea>
    </format>
    <format dxfId="7838">
      <pivotArea dataOnly="0" labelOnly="1" outline="0" fieldPosition="0">
        <references count="4">
          <reference field="23" count="1">
            <x v="181"/>
          </reference>
          <reference field="24" count="1" selected="0">
            <x v="5"/>
          </reference>
          <reference field="26" count="1" selected="0">
            <x v="1"/>
          </reference>
          <reference field="34" count="1" selected="0">
            <x v="14"/>
          </reference>
        </references>
      </pivotArea>
    </format>
    <format dxfId="7837">
      <pivotArea dataOnly="0" labelOnly="1" outline="0" fieldPosition="0">
        <references count="4">
          <reference field="23" count="3">
            <x v="195"/>
            <x v="237"/>
            <x v="520"/>
          </reference>
          <reference field="24" count="1" selected="0">
            <x v="5"/>
          </reference>
          <reference field="26" count="1" selected="0">
            <x v="1"/>
          </reference>
          <reference field="34" count="1" selected="0">
            <x v="15"/>
          </reference>
        </references>
      </pivotArea>
    </format>
    <format dxfId="7836">
      <pivotArea dataOnly="0" labelOnly="1" outline="0" fieldPosition="0">
        <references count="4">
          <reference field="23" count="3">
            <x v="994"/>
            <x v="1258"/>
            <x v="1290"/>
          </reference>
          <reference field="24" count="1" selected="0">
            <x v="0"/>
          </reference>
          <reference field="26" count="1" selected="0">
            <x v="2"/>
          </reference>
          <reference field="34" count="1" selected="0">
            <x v="0"/>
          </reference>
        </references>
      </pivotArea>
    </format>
    <format dxfId="7835">
      <pivotArea dataOnly="0" labelOnly="1" outline="0" fieldPosition="0">
        <references count="4">
          <reference field="23" count="3">
            <x v="432"/>
            <x v="1240"/>
            <x v="1291"/>
          </reference>
          <reference field="24" count="1" selected="0">
            <x v="0"/>
          </reference>
          <reference field="26" count="1" selected="0">
            <x v="2"/>
          </reference>
          <reference field="34" count="1" selected="0">
            <x v="1"/>
          </reference>
        </references>
      </pivotArea>
    </format>
    <format dxfId="7834">
      <pivotArea dataOnly="0" labelOnly="1" outline="0" fieldPosition="0">
        <references count="4">
          <reference field="23" count="1">
            <x v="960"/>
          </reference>
          <reference field="24" count="1" selected="0">
            <x v="0"/>
          </reference>
          <reference field="26" count="1" selected="0">
            <x v="2"/>
          </reference>
          <reference field="34" count="1" selected="0">
            <x v="5"/>
          </reference>
        </references>
      </pivotArea>
    </format>
    <format dxfId="7833">
      <pivotArea dataOnly="0" labelOnly="1" outline="0" fieldPosition="0">
        <references count="4">
          <reference field="23" count="1">
            <x v="743"/>
          </reference>
          <reference field="24" count="1" selected="0">
            <x v="0"/>
          </reference>
          <reference field="26" count="1" selected="0">
            <x v="2"/>
          </reference>
          <reference field="34" count="1" selected="0">
            <x v="7"/>
          </reference>
        </references>
      </pivotArea>
    </format>
    <format dxfId="7832">
      <pivotArea dataOnly="0" labelOnly="1" outline="0" fieldPosition="0">
        <references count="4">
          <reference field="23" count="1">
            <x v="309"/>
          </reference>
          <reference field="24" count="1" selected="0">
            <x v="0"/>
          </reference>
          <reference field="26" count="1" selected="0">
            <x v="2"/>
          </reference>
          <reference field="34" count="1" selected="0">
            <x v="15"/>
          </reference>
        </references>
      </pivotArea>
    </format>
    <format dxfId="7831">
      <pivotArea dataOnly="0" labelOnly="1" outline="0" fieldPosition="0">
        <references count="4">
          <reference field="23" count="1">
            <x v="874"/>
          </reference>
          <reference field="24" count="1" selected="0">
            <x v="1"/>
          </reference>
          <reference field="26" count="1" selected="0">
            <x v="2"/>
          </reference>
          <reference field="34" count="1" selected="0">
            <x v="0"/>
          </reference>
        </references>
      </pivotArea>
    </format>
    <format dxfId="7830">
      <pivotArea dataOnly="0" labelOnly="1" outline="0" fieldPosition="0">
        <references count="4">
          <reference field="23" count="2">
            <x v="548"/>
            <x v="643"/>
          </reference>
          <reference field="24" count="1" selected="0">
            <x v="1"/>
          </reference>
          <reference field="26" count="1" selected="0">
            <x v="2"/>
          </reference>
          <reference field="34" count="1" selected="0">
            <x v="2"/>
          </reference>
        </references>
      </pivotArea>
    </format>
    <format dxfId="7829">
      <pivotArea dataOnly="0" labelOnly="1" outline="0" fieldPosition="0">
        <references count="4">
          <reference field="23" count="1">
            <x v="1210"/>
          </reference>
          <reference field="24" count="1" selected="0">
            <x v="1"/>
          </reference>
          <reference field="26" count="1" selected="0">
            <x v="2"/>
          </reference>
          <reference field="34" count="1" selected="0">
            <x v="6"/>
          </reference>
        </references>
      </pivotArea>
    </format>
    <format dxfId="7828">
      <pivotArea dataOnly="0" labelOnly="1" outline="0" fieldPosition="0">
        <references count="4">
          <reference field="23" count="1">
            <x v="532"/>
          </reference>
          <reference field="24" count="1" selected="0">
            <x v="1"/>
          </reference>
          <reference field="26" count="1" selected="0">
            <x v="2"/>
          </reference>
          <reference field="34" count="1" selected="0">
            <x v="8"/>
          </reference>
        </references>
      </pivotArea>
    </format>
    <format dxfId="7827">
      <pivotArea dataOnly="0" labelOnly="1" outline="0" fieldPosition="0">
        <references count="4">
          <reference field="23" count="2">
            <x v="333"/>
            <x v="1178"/>
          </reference>
          <reference field="24" count="1" selected="0">
            <x v="1"/>
          </reference>
          <reference field="26" count="1" selected="0">
            <x v="2"/>
          </reference>
          <reference field="34" count="1" selected="0">
            <x v="15"/>
          </reference>
        </references>
      </pivotArea>
    </format>
    <format dxfId="7826">
      <pivotArea dataOnly="0" labelOnly="1" outline="0" fieldPosition="0">
        <references count="4">
          <reference field="23" count="4">
            <x v="437"/>
            <x v="450"/>
            <x v="793"/>
            <x v="1288"/>
          </reference>
          <reference field="24" count="1" selected="0">
            <x v="2"/>
          </reference>
          <reference field="26" count="1" selected="0">
            <x v="2"/>
          </reference>
          <reference field="34" count="1" selected="0">
            <x v="0"/>
          </reference>
        </references>
      </pivotArea>
    </format>
    <format dxfId="7825">
      <pivotArea dataOnly="0" labelOnly="1" outline="0" fieldPosition="0">
        <references count="4">
          <reference field="23" count="1">
            <x v="1284"/>
          </reference>
          <reference field="24" count="1" selected="0">
            <x v="2"/>
          </reference>
          <reference field="26" count="1" selected="0">
            <x v="2"/>
          </reference>
          <reference field="34" count="1" selected="0">
            <x v="1"/>
          </reference>
        </references>
      </pivotArea>
    </format>
    <format dxfId="7824">
      <pivotArea dataOnly="0" labelOnly="1" outline="0" fieldPosition="0">
        <references count="4">
          <reference field="23" count="1">
            <x v="680"/>
          </reference>
          <reference field="24" count="1" selected="0">
            <x v="2"/>
          </reference>
          <reference field="26" count="1" selected="0">
            <x v="2"/>
          </reference>
          <reference field="34" count="1" selected="0">
            <x v="10"/>
          </reference>
        </references>
      </pivotArea>
    </format>
    <format dxfId="7823">
      <pivotArea dataOnly="0" labelOnly="1" outline="0" fieldPosition="0">
        <references count="4">
          <reference field="23" count="1">
            <x v="667"/>
          </reference>
          <reference field="24" count="1" selected="0">
            <x v="2"/>
          </reference>
          <reference field="26" count="1" selected="0">
            <x v="2"/>
          </reference>
          <reference field="34" count="1" selected="0">
            <x v="14"/>
          </reference>
        </references>
      </pivotArea>
    </format>
    <format dxfId="7822">
      <pivotArea dataOnly="0" labelOnly="1" outline="0" fieldPosition="0">
        <references count="4">
          <reference field="23" count="2">
            <x v="53"/>
            <x v="366"/>
          </reference>
          <reference field="24" count="1" selected="0">
            <x v="2"/>
          </reference>
          <reference field="26" count="1" selected="0">
            <x v="2"/>
          </reference>
          <reference field="34" count="1" selected="0">
            <x v="15"/>
          </reference>
        </references>
      </pivotArea>
    </format>
    <format dxfId="7821">
      <pivotArea dataOnly="0" labelOnly="1" outline="0" fieldPosition="0">
        <references count="4">
          <reference field="23" count="3">
            <x v="211"/>
            <x v="1216"/>
            <x v="1263"/>
          </reference>
          <reference field="24" count="1" selected="0">
            <x v="0"/>
          </reference>
          <reference field="26" count="1" selected="0">
            <x v="3"/>
          </reference>
          <reference field="34" count="1" selected="0">
            <x v="0"/>
          </reference>
        </references>
      </pivotArea>
    </format>
    <format dxfId="7820">
      <pivotArea dataOnly="0" labelOnly="1" outline="0" fieldPosition="0">
        <references count="4">
          <reference field="23" count="2">
            <x v="90"/>
            <x v="1222"/>
          </reference>
          <reference field="24" count="1" selected="0">
            <x v="0"/>
          </reference>
          <reference field="26" count="1" selected="0">
            <x v="3"/>
          </reference>
          <reference field="34" count="1" selected="0">
            <x v="1"/>
          </reference>
        </references>
      </pivotArea>
    </format>
    <format dxfId="7819">
      <pivotArea dataOnly="0" labelOnly="1" outline="0" fieldPosition="0">
        <references count="4">
          <reference field="23" count="1">
            <x v="1241"/>
          </reference>
          <reference field="24" count="1" selected="0">
            <x v="0"/>
          </reference>
          <reference field="26" count="1" selected="0">
            <x v="3"/>
          </reference>
          <reference field="34" count="1" selected="0">
            <x v="2"/>
          </reference>
        </references>
      </pivotArea>
    </format>
    <format dxfId="7818">
      <pivotArea dataOnly="0" labelOnly="1" outline="0" fieldPosition="0">
        <references count="4">
          <reference field="23" count="1">
            <x v="675"/>
          </reference>
          <reference field="24" count="1" selected="0">
            <x v="0"/>
          </reference>
          <reference field="26" count="1" selected="0">
            <x v="3"/>
          </reference>
          <reference field="34" count="1" selected="0">
            <x v="5"/>
          </reference>
        </references>
      </pivotArea>
    </format>
    <format dxfId="7817">
      <pivotArea dataOnly="0" labelOnly="1" outline="0" fieldPosition="0">
        <references count="4">
          <reference field="23" count="1">
            <x v="758"/>
          </reference>
          <reference field="24" count="1" selected="0">
            <x v="0"/>
          </reference>
          <reference field="26" count="1" selected="0">
            <x v="3"/>
          </reference>
          <reference field="34" count="1" selected="0">
            <x v="6"/>
          </reference>
        </references>
      </pivotArea>
    </format>
    <format dxfId="7816">
      <pivotArea dataOnly="0" labelOnly="1" outline="0" fieldPosition="0">
        <references count="4">
          <reference field="23" count="2">
            <x v="267"/>
            <x v="1298"/>
          </reference>
          <reference field="24" count="1" selected="0">
            <x v="1"/>
          </reference>
          <reference field="26" count="1" selected="0">
            <x v="3"/>
          </reference>
          <reference field="34" count="1" selected="0">
            <x v="0"/>
          </reference>
        </references>
      </pivotArea>
    </format>
    <format dxfId="7815">
      <pivotArea dataOnly="0" labelOnly="1" outline="0" fieldPosition="0">
        <references count="4">
          <reference field="23" count="2">
            <x v="108"/>
            <x v="991"/>
          </reference>
          <reference field="24" count="1" selected="0">
            <x v="1"/>
          </reference>
          <reference field="26" count="1" selected="0">
            <x v="3"/>
          </reference>
          <reference field="34" count="1" selected="0">
            <x v="7"/>
          </reference>
        </references>
      </pivotArea>
    </format>
    <format dxfId="7814">
      <pivotArea dataOnly="0" labelOnly="1" outline="0" fieldPosition="0">
        <references count="4">
          <reference field="23" count="1">
            <x v="545"/>
          </reference>
          <reference field="24" count="1" selected="0">
            <x v="3"/>
          </reference>
          <reference field="26" count="1" selected="0">
            <x v="3"/>
          </reference>
          <reference field="34" count="1" selected="0">
            <x v="3"/>
          </reference>
        </references>
      </pivotArea>
    </format>
    <format dxfId="7813">
      <pivotArea dataOnly="0" labelOnly="1" outline="0" fieldPosition="0">
        <references count="4">
          <reference field="23" count="1">
            <x v="1219"/>
          </reference>
          <reference field="24" count="1" selected="0">
            <x v="3"/>
          </reference>
          <reference field="26" count="1" selected="0">
            <x v="3"/>
          </reference>
          <reference field="34" count="1" selected="0">
            <x v="5"/>
          </reference>
        </references>
      </pivotArea>
    </format>
    <format dxfId="7812">
      <pivotArea dataOnly="0" labelOnly="1" outline="0" fieldPosition="0">
        <references count="4">
          <reference field="23" count="2">
            <x v="491"/>
            <x v="1200"/>
          </reference>
          <reference field="24" count="1" selected="0">
            <x v="3"/>
          </reference>
          <reference field="26" count="1" selected="0">
            <x v="3"/>
          </reference>
          <reference field="34" count="1" selected="0">
            <x v="6"/>
          </reference>
        </references>
      </pivotArea>
    </format>
    <format dxfId="7811">
      <pivotArea dataOnly="0" labelOnly="1" outline="0" fieldPosition="0">
        <references count="4">
          <reference field="23" count="3">
            <x v="883"/>
            <x v="1041"/>
            <x v="1098"/>
          </reference>
          <reference field="24" count="1" selected="0">
            <x v="0"/>
          </reference>
          <reference field="26" count="1" selected="0">
            <x v="4"/>
          </reference>
          <reference field="34" count="1" selected="0">
            <x v="10"/>
          </reference>
        </references>
      </pivotArea>
    </format>
    <format dxfId="7810">
      <pivotArea dataOnly="0" labelOnly="1" outline="0" fieldPosition="0">
        <references count="4">
          <reference field="23" count="1">
            <x v="706"/>
          </reference>
          <reference field="24" count="1" selected="0">
            <x v="0"/>
          </reference>
          <reference field="26" count="1" selected="0">
            <x v="4"/>
          </reference>
          <reference field="34" count="1" selected="0">
            <x v="12"/>
          </reference>
        </references>
      </pivotArea>
    </format>
    <format dxfId="7809">
      <pivotArea dataOnly="0" labelOnly="1" outline="0" fieldPosition="0">
        <references count="4">
          <reference field="23" count="3">
            <x v="186"/>
            <x v="1120"/>
            <x v="1238"/>
          </reference>
          <reference field="24" count="1" selected="0">
            <x v="0"/>
          </reference>
          <reference field="26" count="1" selected="0">
            <x v="4"/>
          </reference>
          <reference field="34" count="1" selected="0">
            <x v="14"/>
          </reference>
        </references>
      </pivotArea>
    </format>
    <format dxfId="7808">
      <pivotArea dataOnly="0" labelOnly="1" outline="0" fieldPosition="0">
        <references count="4">
          <reference field="23" count="2">
            <x v="941"/>
            <x v="1235"/>
          </reference>
          <reference field="24" count="1" selected="0">
            <x v="2"/>
          </reference>
          <reference field="26" count="1" selected="0">
            <x v="4"/>
          </reference>
          <reference field="34" count="1" selected="0">
            <x v="5"/>
          </reference>
        </references>
      </pivotArea>
    </format>
    <format dxfId="7807">
      <pivotArea dataOnly="0" labelOnly="1" outline="0" fieldPosition="0">
        <references count="4">
          <reference field="23" count="3">
            <x v="95"/>
            <x v="841"/>
            <x v="1046"/>
          </reference>
          <reference field="24" count="1" selected="0">
            <x v="2"/>
          </reference>
          <reference field="26" count="1" selected="0">
            <x v="4"/>
          </reference>
          <reference field="34" count="1" selected="0">
            <x v="10"/>
          </reference>
        </references>
      </pivotArea>
    </format>
    <format dxfId="7806">
      <pivotArea dataOnly="0" labelOnly="1" outline="0" fieldPosition="0">
        <references count="4">
          <reference field="23" count="1">
            <x v="1225"/>
          </reference>
          <reference field="24" count="1" selected="0">
            <x v="2"/>
          </reference>
          <reference field="26" count="1" selected="0">
            <x v="4"/>
          </reference>
          <reference field="34" count="1" selected="0">
            <x v="12"/>
          </reference>
        </references>
      </pivotArea>
    </format>
    <format dxfId="7805">
      <pivotArea dataOnly="0" labelOnly="1" outline="0" fieldPosition="0">
        <references count="4">
          <reference field="23" count="3">
            <x v="233"/>
            <x v="479"/>
            <x v="1073"/>
          </reference>
          <reference field="24" count="1" selected="0">
            <x v="2"/>
          </reference>
          <reference field="26" count="1" selected="0">
            <x v="4"/>
          </reference>
          <reference field="34" count="1" selected="0">
            <x v="14"/>
          </reference>
        </references>
      </pivotArea>
    </format>
    <format dxfId="7804">
      <pivotArea dataOnly="0" labelOnly="1" outline="0" fieldPosition="0">
        <references count="4">
          <reference field="23" count="1">
            <x v="1100"/>
          </reference>
          <reference field="24" count="1" selected="0">
            <x v="2"/>
          </reference>
          <reference field="26" count="1" selected="0">
            <x v="4"/>
          </reference>
          <reference field="34" count="1" selected="0">
            <x v="15"/>
          </reference>
        </references>
      </pivotArea>
    </format>
    <format dxfId="7803">
      <pivotArea dataOnly="0" labelOnly="1" outline="0" fieldPosition="0">
        <references count="4">
          <reference field="23" count="1">
            <x v="244"/>
          </reference>
          <reference field="24" count="1" selected="0">
            <x v="9"/>
          </reference>
          <reference field="26" count="1" selected="0">
            <x v="4"/>
          </reference>
          <reference field="34" count="1" selected="0">
            <x v="0"/>
          </reference>
        </references>
      </pivotArea>
    </format>
    <format dxfId="7802">
      <pivotArea dataOnly="0" labelOnly="1" outline="0" fieldPosition="0">
        <references count="4">
          <reference field="23" count="1">
            <x v="1199"/>
          </reference>
          <reference field="24" count="1" selected="0">
            <x v="9"/>
          </reference>
          <reference field="26" count="1" selected="0">
            <x v="4"/>
          </reference>
          <reference field="34" count="1" selected="0">
            <x v="2"/>
          </reference>
        </references>
      </pivotArea>
    </format>
    <format dxfId="7801">
      <pivotArea dataOnly="0" labelOnly="1" outline="0" fieldPosition="0">
        <references count="4">
          <reference field="23" count="1">
            <x v="1254"/>
          </reference>
          <reference field="24" count="1" selected="0">
            <x v="9"/>
          </reference>
          <reference field="26" count="1" selected="0">
            <x v="4"/>
          </reference>
          <reference field="34" count="1" selected="0">
            <x v="10"/>
          </reference>
        </references>
      </pivotArea>
    </format>
    <format dxfId="7800">
      <pivotArea dataOnly="0" labelOnly="1" outline="0" fieldPosition="0">
        <references count="4">
          <reference field="23" count="2">
            <x v="201"/>
            <x v="594"/>
          </reference>
          <reference field="24" count="1" selected="0">
            <x v="9"/>
          </reference>
          <reference field="26" count="1" selected="0">
            <x v="4"/>
          </reference>
          <reference field="34" count="1" selected="0">
            <x v="14"/>
          </reference>
        </references>
      </pivotArea>
    </format>
    <format dxfId="7799">
      <pivotArea dataOnly="0" labelOnly="1" outline="0" fieldPosition="0">
        <references count="4">
          <reference field="23" count="1">
            <x v="278"/>
          </reference>
          <reference field="24" count="1" selected="0">
            <x v="18"/>
          </reference>
          <reference field="26" count="1" selected="0">
            <x v="4"/>
          </reference>
          <reference field="34" count="1" selected="0">
            <x v="5"/>
          </reference>
        </references>
      </pivotArea>
    </format>
    <format dxfId="7798">
      <pivotArea dataOnly="0" labelOnly="1" outline="0" fieldPosition="0">
        <references count="4">
          <reference field="23" count="1">
            <x v="87"/>
          </reference>
          <reference field="24" count="1" selected="0">
            <x v="18"/>
          </reference>
          <reference field="26" count="1" selected="0">
            <x v="4"/>
          </reference>
          <reference field="34" count="1" selected="0">
            <x v="10"/>
          </reference>
        </references>
      </pivotArea>
    </format>
    <format dxfId="7797">
      <pivotArea dataOnly="0" labelOnly="1" outline="0" fieldPosition="0">
        <references count="4">
          <reference field="23" count="2">
            <x v="923"/>
            <x v="944"/>
          </reference>
          <reference field="24" count="1" selected="0">
            <x v="18"/>
          </reference>
          <reference field="26" count="1" selected="0">
            <x v="4"/>
          </reference>
          <reference field="34" count="1" selected="0">
            <x v="14"/>
          </reference>
        </references>
      </pivotArea>
    </format>
    <format dxfId="7796">
      <pivotArea dataOnly="0" labelOnly="1" outline="0" fieldPosition="0">
        <references count="4">
          <reference field="23" count="1">
            <x v="700"/>
          </reference>
          <reference field="24" count="1" selected="0">
            <x v="0"/>
          </reference>
          <reference field="26" count="1" selected="0">
            <x v="5"/>
          </reference>
          <reference field="34" count="1" selected="0">
            <x v="1"/>
          </reference>
        </references>
      </pivotArea>
    </format>
    <format dxfId="7795">
      <pivotArea dataOnly="0" labelOnly="1" outline="0" fieldPosition="0">
        <references count="4">
          <reference field="23" count="3">
            <x v="879"/>
            <x v="1037"/>
            <x v="1248"/>
          </reference>
          <reference field="24" count="1" selected="0">
            <x v="0"/>
          </reference>
          <reference field="26" count="1" selected="0">
            <x v="5"/>
          </reference>
          <reference field="34" count="1" selected="0">
            <x v="10"/>
          </reference>
        </references>
      </pivotArea>
    </format>
    <format dxfId="7794">
      <pivotArea dataOnly="0" labelOnly="1" outline="0" fieldPosition="0">
        <references count="4">
          <reference field="23" count="1">
            <x v="493"/>
          </reference>
          <reference field="24" count="1" selected="0">
            <x v="0"/>
          </reference>
          <reference field="26" count="1" selected="0">
            <x v="5"/>
          </reference>
          <reference field="34" count="1" selected="0">
            <x v="12"/>
          </reference>
        </references>
      </pivotArea>
    </format>
    <format dxfId="7793">
      <pivotArea dataOnly="0" labelOnly="1" outline="0" fieldPosition="0">
        <references count="4">
          <reference field="23" count="3">
            <x v="373"/>
            <x v="526"/>
            <x v="889"/>
          </reference>
          <reference field="24" count="1" selected="0">
            <x v="0"/>
          </reference>
          <reference field="26" count="1" selected="0">
            <x v="5"/>
          </reference>
          <reference field="34" count="1" selected="0">
            <x v="14"/>
          </reference>
        </references>
      </pivotArea>
    </format>
    <format dxfId="7792">
      <pivotArea dataOnly="0" labelOnly="1" outline="0" fieldPosition="0">
        <references count="4">
          <reference field="23" count="1">
            <x v="742"/>
          </reference>
          <reference field="24" count="1" selected="0">
            <x v="1"/>
          </reference>
          <reference field="26" count="1" selected="0">
            <x v="5"/>
          </reference>
          <reference field="34" count="1" selected="0">
            <x v="5"/>
          </reference>
        </references>
      </pivotArea>
    </format>
    <format dxfId="7791">
      <pivotArea dataOnly="0" labelOnly="1" outline="0" fieldPosition="0">
        <references count="4">
          <reference field="23" count="2">
            <x v="455"/>
            <x v="702"/>
          </reference>
          <reference field="24" count="1" selected="0">
            <x v="1"/>
          </reference>
          <reference field="26" count="1" selected="0">
            <x v="5"/>
          </reference>
          <reference field="34" count="1" selected="0">
            <x v="10"/>
          </reference>
        </references>
      </pivotArea>
    </format>
    <format dxfId="7790">
      <pivotArea dataOnly="0" labelOnly="1" outline="0" fieldPosition="0">
        <references count="4">
          <reference field="23" count="1">
            <x v="749"/>
          </reference>
          <reference field="24" count="1" selected="0">
            <x v="1"/>
          </reference>
          <reference field="26" count="1" selected="0">
            <x v="5"/>
          </reference>
          <reference field="34" count="1" selected="0">
            <x v="11"/>
          </reference>
        </references>
      </pivotArea>
    </format>
    <format dxfId="7789">
      <pivotArea dataOnly="0" labelOnly="1" outline="0" fieldPosition="0">
        <references count="4">
          <reference field="23" count="1">
            <x v="348"/>
          </reference>
          <reference field="24" count="1" selected="0">
            <x v="1"/>
          </reference>
          <reference field="26" count="1" selected="0">
            <x v="5"/>
          </reference>
          <reference field="34" count="1" selected="0">
            <x v="14"/>
          </reference>
        </references>
      </pivotArea>
    </format>
    <format dxfId="7788">
      <pivotArea dataOnly="0" labelOnly="1" outline="0" fieldPosition="0">
        <references count="4">
          <reference field="23" count="1">
            <x v="1186"/>
          </reference>
          <reference field="24" count="1" selected="0">
            <x v="3"/>
          </reference>
          <reference field="26" count="1" selected="0">
            <x v="5"/>
          </reference>
          <reference field="34" count="1" selected="0">
            <x v="9"/>
          </reference>
        </references>
      </pivotArea>
    </format>
    <format dxfId="7787">
      <pivotArea dataOnly="0" labelOnly="1" outline="0" fieldPosition="0">
        <references count="4">
          <reference field="23" count="2">
            <x v="838"/>
            <x v="913"/>
          </reference>
          <reference field="24" count="1" selected="0">
            <x v="3"/>
          </reference>
          <reference field="26" count="1" selected="0">
            <x v="5"/>
          </reference>
          <reference field="34" count="1" selected="0">
            <x v="10"/>
          </reference>
        </references>
      </pivotArea>
    </format>
    <format dxfId="7786">
      <pivotArea dataOnly="0" labelOnly="1" outline="0" fieldPosition="0">
        <references count="4">
          <reference field="23" count="1">
            <x v="257"/>
          </reference>
          <reference field="24" count="1" selected="0">
            <x v="3"/>
          </reference>
          <reference field="26" count="1" selected="0">
            <x v="5"/>
          </reference>
          <reference field="34" count="1" selected="0">
            <x v="14"/>
          </reference>
        </references>
      </pivotArea>
    </format>
    <format dxfId="7785">
      <pivotArea dataOnly="0" labelOnly="1" outline="0" fieldPosition="0">
        <references count="4">
          <reference field="23" count="3">
            <x v="608"/>
            <x v="904"/>
            <x v="982"/>
          </reference>
          <reference field="24" count="1" selected="0">
            <x v="3"/>
          </reference>
          <reference field="26" count="1" selected="0">
            <x v="5"/>
          </reference>
          <reference field="34" count="1" selected="0">
            <x v="15"/>
          </reference>
        </references>
      </pivotArea>
    </format>
    <format dxfId="7784">
      <pivotArea dataOnly="0" labelOnly="1" outline="0" fieldPosition="0">
        <references count="4">
          <reference field="23" count="1">
            <x v="1206"/>
          </reference>
          <reference field="24" count="1" selected="0">
            <x v="0"/>
          </reference>
          <reference field="26" count="1" selected="0">
            <x v="6"/>
          </reference>
          <reference field="34" count="1" selected="0">
            <x v="7"/>
          </reference>
        </references>
      </pivotArea>
    </format>
    <format dxfId="7783">
      <pivotArea dataOnly="0" labelOnly="1" outline="0" fieldPosition="0">
        <references count="4">
          <reference field="23" count="2">
            <x v="721"/>
            <x v="1275"/>
          </reference>
          <reference field="24" count="1" selected="0">
            <x v="0"/>
          </reference>
          <reference field="26" count="1" selected="0">
            <x v="6"/>
          </reference>
          <reference field="34" count="1" selected="0">
            <x v="9"/>
          </reference>
        </references>
      </pivotArea>
    </format>
    <format dxfId="7782">
      <pivotArea dataOnly="0" labelOnly="1" outline="0" fieldPosition="0">
        <references count="4">
          <reference field="23" count="3">
            <x v="819"/>
            <x v="1110"/>
            <x v="1204"/>
          </reference>
          <reference field="24" count="1" selected="0">
            <x v="0"/>
          </reference>
          <reference field="26" count="1" selected="0">
            <x v="6"/>
          </reference>
          <reference field="34" count="1" selected="0">
            <x v="10"/>
          </reference>
        </references>
      </pivotArea>
    </format>
    <format dxfId="7781">
      <pivotArea dataOnly="0" labelOnly="1" outline="0" fieldPosition="0">
        <references count="4">
          <reference field="23" count="1">
            <x v="828"/>
          </reference>
          <reference field="24" count="1" selected="0">
            <x v="0"/>
          </reference>
          <reference field="26" count="1" selected="0">
            <x v="6"/>
          </reference>
          <reference field="34" count="1" selected="0">
            <x v="14"/>
          </reference>
        </references>
      </pivotArea>
    </format>
    <format dxfId="7780">
      <pivotArea dataOnly="0" labelOnly="1" outline="0" fieldPosition="0">
        <references count="4">
          <reference field="23" count="1">
            <x v="871"/>
          </reference>
          <reference field="24" count="1" selected="0">
            <x v="0"/>
          </reference>
          <reference field="26" count="1" selected="0">
            <x v="6"/>
          </reference>
          <reference field="34" count="1" selected="0">
            <x v="15"/>
          </reference>
        </references>
      </pivotArea>
    </format>
    <format dxfId="7779">
      <pivotArea dataOnly="0" labelOnly="1" outline="0" fieldPosition="0">
        <references count="4">
          <reference field="23" count="1">
            <x v="1231"/>
          </reference>
          <reference field="24" count="1" selected="0">
            <x v="3"/>
          </reference>
          <reference field="26" count="1" selected="0">
            <x v="6"/>
          </reference>
          <reference field="34" count="1" selected="0">
            <x v="1"/>
          </reference>
        </references>
      </pivotArea>
    </format>
    <format dxfId="7778">
      <pivotArea dataOnly="0" labelOnly="1" outline="0" fieldPosition="0">
        <references count="4">
          <reference field="23" count="2">
            <x v="1232"/>
            <x v="1280"/>
          </reference>
          <reference field="24" count="1" selected="0">
            <x v="3"/>
          </reference>
          <reference field="26" count="1" selected="0">
            <x v="6"/>
          </reference>
          <reference field="34" count="1" selected="0">
            <x v="9"/>
          </reference>
        </references>
      </pivotArea>
    </format>
    <format dxfId="7777">
      <pivotArea dataOnly="0" labelOnly="1" outline="0" fieldPosition="0">
        <references count="4">
          <reference field="23" count="2">
            <x v="194"/>
            <x v="1173"/>
          </reference>
          <reference field="24" count="1" selected="0">
            <x v="3"/>
          </reference>
          <reference field="26" count="1" selected="0">
            <x v="6"/>
          </reference>
          <reference field="34" count="1" selected="0">
            <x v="10"/>
          </reference>
        </references>
      </pivotArea>
    </format>
    <format dxfId="7776">
      <pivotArea dataOnly="0" labelOnly="1" outline="0" fieldPosition="0">
        <references count="4">
          <reference field="23" count="1">
            <x v="469"/>
          </reference>
          <reference field="24" count="1" selected="0">
            <x v="3"/>
          </reference>
          <reference field="26" count="1" selected="0">
            <x v="6"/>
          </reference>
          <reference field="34" count="1" selected="0">
            <x v="14"/>
          </reference>
        </references>
      </pivotArea>
    </format>
    <format dxfId="7775">
      <pivotArea dataOnly="0" labelOnly="1" outline="0" fieldPosition="0">
        <references count="4">
          <reference field="23" count="2">
            <x v="129"/>
            <x v="996"/>
          </reference>
          <reference field="24" count="1" selected="0">
            <x v="3"/>
          </reference>
          <reference field="26" count="1" selected="0">
            <x v="6"/>
          </reference>
          <reference field="34" count="1" selected="0">
            <x v="15"/>
          </reference>
        </references>
      </pivotArea>
    </format>
    <format dxfId="7774">
      <pivotArea dataOnly="0" labelOnly="1" outline="0" fieldPosition="0">
        <references count="4">
          <reference field="23" count="2">
            <x v="747"/>
            <x v="1152"/>
          </reference>
          <reference field="24" count="1" selected="0">
            <x v="18"/>
          </reference>
          <reference field="26" count="1" selected="0">
            <x v="6"/>
          </reference>
          <reference field="34" count="1" selected="0">
            <x v="5"/>
          </reference>
        </references>
      </pivotArea>
    </format>
    <format dxfId="7773">
      <pivotArea dataOnly="0" labelOnly="1" outline="0" fieldPosition="0">
        <references count="4">
          <reference field="23" count="1">
            <x v="565"/>
          </reference>
          <reference field="24" count="1" selected="0">
            <x v="18"/>
          </reference>
          <reference field="26" count="1" selected="0">
            <x v="6"/>
          </reference>
          <reference field="34" count="1" selected="0">
            <x v="6"/>
          </reference>
        </references>
      </pivotArea>
    </format>
    <format dxfId="7772">
      <pivotArea dataOnly="0" labelOnly="1" outline="0" fieldPosition="0">
        <references count="4">
          <reference field="23" count="1">
            <x v="500"/>
          </reference>
          <reference field="24" count="1" selected="0">
            <x v="18"/>
          </reference>
          <reference field="26" count="1" selected="0">
            <x v="6"/>
          </reference>
          <reference field="34" count="1" selected="0">
            <x v="10"/>
          </reference>
        </references>
      </pivotArea>
    </format>
    <format dxfId="7771">
      <pivotArea dataOnly="0" labelOnly="1" outline="0" fieldPosition="0">
        <references count="4">
          <reference field="23" count="2">
            <x v="557"/>
            <x v="718"/>
          </reference>
          <reference field="24" count="1" selected="0">
            <x v="18"/>
          </reference>
          <reference field="26" count="1" selected="0">
            <x v="6"/>
          </reference>
          <reference field="34" count="1" selected="0">
            <x v="14"/>
          </reference>
        </references>
      </pivotArea>
    </format>
    <format dxfId="7770">
      <pivotArea dataOnly="0" labelOnly="1" outline="0" fieldPosition="0">
        <references count="4">
          <reference field="23" count="3">
            <x v="606"/>
            <x v="626"/>
            <x v="1146"/>
          </reference>
          <reference field="24" count="1" selected="0">
            <x v="6"/>
          </reference>
          <reference field="26" count="1" selected="0">
            <x v="7"/>
          </reference>
          <reference field="34" count="1" selected="0">
            <x v="14"/>
          </reference>
        </references>
      </pivotArea>
    </format>
    <format dxfId="7769">
      <pivotArea dataOnly="0" labelOnly="1" outline="0" fieldPosition="0">
        <references count="4">
          <reference field="23" count="3">
            <x v="760"/>
            <x v="787"/>
            <x v="1169"/>
          </reference>
          <reference field="24" count="1" selected="0">
            <x v="6"/>
          </reference>
          <reference field="26" count="1" selected="0">
            <x v="7"/>
          </reference>
          <reference field="34" count="1" selected="0">
            <x v="15"/>
          </reference>
        </references>
      </pivotArea>
    </format>
    <format dxfId="7768">
      <pivotArea dataOnly="0" labelOnly="1" outline="0" fieldPosition="0">
        <references count="4">
          <reference field="23" count="1">
            <x v="447"/>
          </reference>
          <reference field="24" count="1" selected="0">
            <x v="8"/>
          </reference>
          <reference field="26" count="1" selected="0">
            <x v="7"/>
          </reference>
          <reference field="34" count="1" selected="0">
            <x v="6"/>
          </reference>
        </references>
      </pivotArea>
    </format>
    <format dxfId="7767">
      <pivotArea dataOnly="0" labelOnly="1" outline="0" fieldPosition="0">
        <references count="4">
          <reference field="23" count="1">
            <x v="992"/>
          </reference>
          <reference field="24" count="1" selected="0">
            <x v="8"/>
          </reference>
          <reference field="26" count="1" selected="0">
            <x v="7"/>
          </reference>
          <reference field="34" count="1" selected="0">
            <x v="14"/>
          </reference>
        </references>
      </pivotArea>
    </format>
    <format dxfId="7766">
      <pivotArea dataOnly="0" labelOnly="1" outline="0" fieldPosition="0">
        <references count="4">
          <reference field="23" count="4">
            <x v="467"/>
            <x v="473"/>
            <x v="663"/>
            <x v="839"/>
          </reference>
          <reference field="24" count="1" selected="0">
            <x v="8"/>
          </reference>
          <reference field="26" count="1" selected="0">
            <x v="7"/>
          </reference>
          <reference field="34" count="1" selected="0">
            <x v="15"/>
          </reference>
        </references>
      </pivotArea>
    </format>
    <format dxfId="7765">
      <pivotArea dataOnly="0" labelOnly="1" outline="0" fieldPosition="0">
        <references count="4">
          <reference field="23" count="1">
            <x v="1229"/>
          </reference>
          <reference field="24" count="1" selected="0">
            <x v="9"/>
          </reference>
          <reference field="26" count="1" selected="0">
            <x v="7"/>
          </reference>
          <reference field="34" count="1" selected="0">
            <x v="0"/>
          </reference>
        </references>
      </pivotArea>
    </format>
    <format dxfId="7764">
      <pivotArea dataOnly="0" labelOnly="1" outline="0" fieldPosition="0">
        <references count="4">
          <reference field="23" count="1">
            <x v="459"/>
          </reference>
          <reference field="24" count="1" selected="0">
            <x v="9"/>
          </reference>
          <reference field="26" count="1" selected="0">
            <x v="7"/>
          </reference>
          <reference field="34" count="1" selected="0">
            <x v="4"/>
          </reference>
        </references>
      </pivotArea>
    </format>
    <format dxfId="7763">
      <pivotArea dataOnly="0" labelOnly="1" outline="0" fieldPosition="0">
        <references count="4">
          <reference field="23" count="1">
            <x v="476"/>
          </reference>
          <reference field="24" count="1" selected="0">
            <x v="9"/>
          </reference>
          <reference field="26" count="1" selected="0">
            <x v="7"/>
          </reference>
          <reference field="34" count="1" selected="0">
            <x v="8"/>
          </reference>
        </references>
      </pivotArea>
    </format>
    <format dxfId="7762">
      <pivotArea dataOnly="0" labelOnly="1" outline="0" fieldPosition="0">
        <references count="4">
          <reference field="23" count="2">
            <x v="89"/>
            <x v="248"/>
          </reference>
          <reference field="24" count="1" selected="0">
            <x v="9"/>
          </reference>
          <reference field="26" count="1" selected="0">
            <x v="7"/>
          </reference>
          <reference field="34" count="1" selected="0">
            <x v="14"/>
          </reference>
        </references>
      </pivotArea>
    </format>
    <format dxfId="7761">
      <pivotArea dataOnly="0" labelOnly="1" outline="0" fieldPosition="0">
        <references count="4">
          <reference field="23" count="3">
            <x v="106"/>
            <x v="123"/>
            <x v="599"/>
          </reference>
          <reference field="24" count="1" selected="0">
            <x v="9"/>
          </reference>
          <reference field="26" count="1" selected="0">
            <x v="7"/>
          </reference>
          <reference field="34" count="1" selected="0">
            <x v="15"/>
          </reference>
        </references>
      </pivotArea>
    </format>
    <format dxfId="7760">
      <pivotArea dataOnly="0" labelOnly="1" outline="0" fieldPosition="0">
        <references count="4">
          <reference field="23" count="1">
            <x v="1109"/>
          </reference>
          <reference field="24" count="1" selected="0">
            <x v="8"/>
          </reference>
          <reference field="26" count="1" selected="0">
            <x v="8"/>
          </reference>
          <reference field="34" count="1" selected="0">
            <x v="1"/>
          </reference>
        </references>
      </pivotArea>
    </format>
    <format dxfId="7759">
      <pivotArea dataOnly="0" labelOnly="1" outline="0" fieldPosition="0">
        <references count="4">
          <reference field="23" count="1">
            <x v="152"/>
          </reference>
          <reference field="24" count="1" selected="0">
            <x v="8"/>
          </reference>
          <reference field="26" count="1" selected="0">
            <x v="8"/>
          </reference>
          <reference field="34" count="1" selected="0">
            <x v="3"/>
          </reference>
        </references>
      </pivotArea>
    </format>
    <format dxfId="7758">
      <pivotArea dataOnly="0" labelOnly="1" outline="0" fieldPosition="0">
        <references count="4">
          <reference field="23" count="4">
            <x v="221"/>
            <x v="820"/>
            <x v="983"/>
            <x v="1143"/>
          </reference>
          <reference field="24" count="1" selected="0">
            <x v="8"/>
          </reference>
          <reference field="26" count="1" selected="0">
            <x v="8"/>
          </reference>
          <reference field="34" count="1" selected="0">
            <x v="14"/>
          </reference>
        </references>
      </pivotArea>
    </format>
    <format dxfId="7757">
      <pivotArea dataOnly="0" labelOnly="1" outline="0" fieldPosition="0">
        <references count="4">
          <reference field="23" count="1">
            <x v="261"/>
          </reference>
          <reference field="24" count="1" selected="0">
            <x v="9"/>
          </reference>
          <reference field="26" count="1" selected="0">
            <x v="8"/>
          </reference>
          <reference field="34" count="1" selected="0">
            <x v="1"/>
          </reference>
        </references>
      </pivotArea>
    </format>
    <format dxfId="7756">
      <pivotArea dataOnly="0" labelOnly="1" outline="0" fieldPosition="0">
        <references count="4">
          <reference field="23" count="1">
            <x v="1198"/>
          </reference>
          <reference field="24" count="1" selected="0">
            <x v="9"/>
          </reference>
          <reference field="26" count="1" selected="0">
            <x v="8"/>
          </reference>
          <reference field="34" count="1" selected="0">
            <x v="3"/>
          </reference>
        </references>
      </pivotArea>
    </format>
    <format dxfId="7755">
      <pivotArea dataOnly="0" labelOnly="1" outline="0" fieldPosition="0">
        <references count="4">
          <reference field="23" count="1">
            <x v="1135"/>
          </reference>
          <reference field="24" count="1" selected="0">
            <x v="9"/>
          </reference>
          <reference field="26" count="1" selected="0">
            <x v="8"/>
          </reference>
          <reference field="34" count="1" selected="0">
            <x v="14"/>
          </reference>
        </references>
      </pivotArea>
    </format>
    <format dxfId="7754">
      <pivotArea dataOnly="0" labelOnly="1" outline="0" fieldPosition="0">
        <references count="4">
          <reference field="23" count="3">
            <x v="167"/>
            <x v="488"/>
            <x v="709"/>
          </reference>
          <reference field="24" count="1" selected="0">
            <x v="9"/>
          </reference>
          <reference field="26" count="1" selected="0">
            <x v="8"/>
          </reference>
          <reference field="34" count="1" selected="0">
            <x v="15"/>
          </reference>
        </references>
      </pivotArea>
    </format>
    <format dxfId="7753">
      <pivotArea dataOnly="0" labelOnly="1" outline="0" fieldPosition="0">
        <references count="4">
          <reference field="23" count="1">
            <x v="37"/>
          </reference>
          <reference field="24" count="1" selected="0">
            <x v="19"/>
          </reference>
          <reference field="26" count="1" selected="0">
            <x v="8"/>
          </reference>
          <reference field="34" count="1" selected="0">
            <x v="5"/>
          </reference>
        </references>
      </pivotArea>
    </format>
    <format dxfId="7752">
      <pivotArea dataOnly="0" labelOnly="1" outline="0" fieldPosition="0">
        <references count="4">
          <reference field="23" count="4">
            <x v="138"/>
            <x v="613"/>
            <x v="734"/>
            <x v="1174"/>
          </reference>
          <reference field="24" count="1" selected="0">
            <x v="19"/>
          </reference>
          <reference field="26" count="1" selected="0">
            <x v="8"/>
          </reference>
          <reference field="34" count="1" selected="0">
            <x v="14"/>
          </reference>
        </references>
      </pivotArea>
    </format>
    <format dxfId="7751">
      <pivotArea dataOnly="0" labelOnly="1" outline="0" fieldPosition="0">
        <references count="4">
          <reference field="23" count="2">
            <x v="94"/>
            <x v="558"/>
          </reference>
          <reference field="24" count="1" selected="0">
            <x v="19"/>
          </reference>
          <reference field="26" count="1" selected="0">
            <x v="8"/>
          </reference>
          <reference field="34" count="1" selected="0">
            <x v="15"/>
          </reference>
        </references>
      </pivotArea>
    </format>
    <format dxfId="7750">
      <pivotArea dataOnly="0" labelOnly="1" outline="0" fieldPosition="0">
        <references count="4">
          <reference field="23" count="1">
            <x v="1205"/>
          </reference>
          <reference field="24" count="1" selected="0">
            <x v="6"/>
          </reference>
          <reference field="26" count="1" selected="0">
            <x v="9"/>
          </reference>
          <reference field="34" count="1" selected="0">
            <x v="0"/>
          </reference>
        </references>
      </pivotArea>
    </format>
    <format dxfId="7749">
      <pivotArea dataOnly="0" labelOnly="1" outline="0" fieldPosition="0">
        <references count="4">
          <reference field="23" count="2">
            <x v="940"/>
            <x v="1114"/>
          </reference>
          <reference field="24" count="1" selected="0">
            <x v="6"/>
          </reference>
          <reference field="26" count="1" selected="0">
            <x v="9"/>
          </reference>
          <reference field="34" count="1" selected="0">
            <x v="10"/>
          </reference>
        </references>
      </pivotArea>
    </format>
    <format dxfId="7748">
      <pivotArea dataOnly="0" labelOnly="1" outline="0" fieldPosition="0">
        <references count="4">
          <reference field="23" count="2">
            <x v="269"/>
            <x v="876"/>
          </reference>
          <reference field="24" count="1" selected="0">
            <x v="6"/>
          </reference>
          <reference field="26" count="1" selected="0">
            <x v="9"/>
          </reference>
          <reference field="34" count="1" selected="0">
            <x v="12"/>
          </reference>
        </references>
      </pivotArea>
    </format>
    <format dxfId="7747">
      <pivotArea dataOnly="0" labelOnly="1" outline="0" fieldPosition="0">
        <references count="4">
          <reference field="23" count="2">
            <x v="725"/>
            <x v="835"/>
          </reference>
          <reference field="24" count="1" selected="0">
            <x v="6"/>
          </reference>
          <reference field="26" count="1" selected="0">
            <x v="9"/>
          </reference>
          <reference field="34" count="1" selected="0">
            <x v="14"/>
          </reference>
        </references>
      </pivotArea>
    </format>
    <format dxfId="7746">
      <pivotArea dataOnly="0" labelOnly="1" outline="0" fieldPosition="0">
        <references count="4">
          <reference field="23" count="1">
            <x v="623"/>
          </reference>
          <reference field="24" count="1" selected="0">
            <x v="7"/>
          </reference>
          <reference field="26" count="1" selected="0">
            <x v="9"/>
          </reference>
          <reference field="34" count="1" selected="0">
            <x v="4"/>
          </reference>
        </references>
      </pivotArea>
    </format>
    <format dxfId="7745">
      <pivotArea dataOnly="0" labelOnly="1" outline="0" fieldPosition="0">
        <references count="4">
          <reference field="23" count="2">
            <x v="542"/>
            <x v="1175"/>
          </reference>
          <reference field="24" count="1" selected="0">
            <x v="7"/>
          </reference>
          <reference field="26" count="1" selected="0">
            <x v="9"/>
          </reference>
          <reference field="34" count="1" selected="0">
            <x v="5"/>
          </reference>
        </references>
      </pivotArea>
    </format>
    <format dxfId="7744">
      <pivotArea dataOnly="0" labelOnly="1" outline="0" fieldPosition="0">
        <references count="4">
          <reference field="23" count="2">
            <x v="188"/>
            <x v="931"/>
          </reference>
          <reference field="24" count="1" selected="0">
            <x v="7"/>
          </reference>
          <reference field="26" count="1" selected="0">
            <x v="9"/>
          </reference>
          <reference field="34" count="1" selected="0">
            <x v="14"/>
          </reference>
        </references>
      </pivotArea>
    </format>
    <format dxfId="7743">
      <pivotArea dataOnly="0" labelOnly="1" outline="0" fieldPosition="0">
        <references count="4">
          <reference field="23" count="1">
            <x v="697"/>
          </reference>
          <reference field="24" count="1" selected="0">
            <x v="8"/>
          </reference>
          <reference field="26" count="1" selected="0">
            <x v="9"/>
          </reference>
          <reference field="34" count="1" selected="0">
            <x v="3"/>
          </reference>
        </references>
      </pivotArea>
    </format>
    <format dxfId="7742">
      <pivotArea dataOnly="0" labelOnly="1" outline="0" fieldPosition="0">
        <references count="4">
          <reference field="23" count="3">
            <x v="169"/>
            <x v="989"/>
            <x v="1224"/>
          </reference>
          <reference field="24" count="1" selected="0">
            <x v="8"/>
          </reference>
          <reference field="26" count="1" selected="0">
            <x v="9"/>
          </reference>
          <reference field="34" count="1" selected="0">
            <x v="10"/>
          </reference>
        </references>
      </pivotArea>
    </format>
    <format dxfId="7741">
      <pivotArea dataOnly="0" labelOnly="1" outline="0" fieldPosition="0">
        <references count="4">
          <reference field="23" count="1">
            <x v="184"/>
          </reference>
          <reference field="24" count="1" selected="0">
            <x v="8"/>
          </reference>
          <reference field="26" count="1" selected="0">
            <x v="9"/>
          </reference>
          <reference field="34" count="1" selected="0">
            <x v="12"/>
          </reference>
        </references>
      </pivotArea>
    </format>
    <format dxfId="7740">
      <pivotArea dataOnly="0" labelOnly="1" outline="0" fieldPosition="0">
        <references count="4">
          <reference field="23" count="2">
            <x v="855"/>
            <x v="1053"/>
          </reference>
          <reference field="24" count="1" selected="0">
            <x v="8"/>
          </reference>
          <reference field="26" count="1" selected="0">
            <x v="9"/>
          </reference>
          <reference field="34" count="1" selected="0">
            <x v="14"/>
          </reference>
        </references>
      </pivotArea>
    </format>
    <format dxfId="7739">
      <pivotArea dataOnly="0" labelOnly="1" outline="0" fieldPosition="0">
        <references count="4">
          <reference field="23" count="1">
            <x v="564"/>
          </reference>
          <reference field="24" count="1" selected="0">
            <x v="10"/>
          </reference>
          <reference field="26" count="1" selected="0">
            <x v="10"/>
          </reference>
          <reference field="34" count="1" selected="0">
            <x v="10"/>
          </reference>
        </references>
      </pivotArea>
    </format>
    <format dxfId="7738">
      <pivotArea dataOnly="0" labelOnly="1" outline="0" fieldPosition="0">
        <references count="4">
          <reference field="23" count="2">
            <x v="77"/>
            <x v="980"/>
          </reference>
          <reference field="24" count="1" selected="0">
            <x v="10"/>
          </reference>
          <reference field="26" count="1" selected="0">
            <x v="10"/>
          </reference>
          <reference field="34" count="1" selected="0">
            <x v="15"/>
          </reference>
        </references>
      </pivotArea>
    </format>
    <format dxfId="7737">
      <pivotArea dataOnly="0" labelOnly="1" outline="0" fieldPosition="0">
        <references count="4">
          <reference field="23" count="1">
            <x v="792"/>
          </reference>
          <reference field="24" count="1" selected="0">
            <x v="21"/>
          </reference>
          <reference field="26" count="1" selected="0">
            <x v="10"/>
          </reference>
          <reference field="34" count="1" selected="0">
            <x v="15"/>
          </reference>
        </references>
      </pivotArea>
    </format>
    <format dxfId="7736">
      <pivotArea dataOnly="0" labelOnly="1" outline="0" fieldPosition="0">
        <references count="5">
          <reference field="4" count="1">
            <x v="20"/>
          </reference>
          <reference field="23" count="1" selected="0">
            <x v="289"/>
          </reference>
          <reference field="24" count="1" selected="0">
            <x v="11"/>
          </reference>
          <reference field="26" count="1" selected="0">
            <x v="0"/>
          </reference>
          <reference field="34" count="1" selected="0">
            <x v="0"/>
          </reference>
        </references>
      </pivotArea>
    </format>
    <format dxfId="7735">
      <pivotArea dataOnly="0" labelOnly="1" outline="0" fieldPosition="0">
        <references count="5">
          <reference field="4" count="1">
            <x v="21"/>
          </reference>
          <reference field="23" count="1" selected="0">
            <x v="1039"/>
          </reference>
          <reference field="24" count="1" selected="0">
            <x v="11"/>
          </reference>
          <reference field="26" count="1" selected="0">
            <x v="0"/>
          </reference>
          <reference field="34" count="1" selected="0">
            <x v="0"/>
          </reference>
        </references>
      </pivotArea>
    </format>
    <format dxfId="7734">
      <pivotArea dataOnly="0" labelOnly="1" outline="0" fieldPosition="0">
        <references count="5">
          <reference field="4" count="1">
            <x v="24"/>
          </reference>
          <reference field="23" count="1" selected="0">
            <x v="1083"/>
          </reference>
          <reference field="24" count="1" selected="0">
            <x v="11"/>
          </reference>
          <reference field="26" count="1" selected="0">
            <x v="0"/>
          </reference>
          <reference field="34" count="1" selected="0">
            <x v="0"/>
          </reference>
        </references>
      </pivotArea>
    </format>
    <format dxfId="7733">
      <pivotArea dataOnly="0" labelOnly="1" outline="0" fieldPosition="0">
        <references count="5">
          <reference field="4" count="1">
            <x v="47"/>
          </reference>
          <reference field="23" count="1" selected="0">
            <x v="1243"/>
          </reference>
          <reference field="24" count="1" selected="0">
            <x v="11"/>
          </reference>
          <reference field="26" count="1" selected="0">
            <x v="0"/>
          </reference>
          <reference field="34" count="1" selected="0">
            <x v="0"/>
          </reference>
        </references>
      </pivotArea>
    </format>
    <format dxfId="7732">
      <pivotArea dataOnly="0" labelOnly="1" outline="0" fieldPosition="0">
        <references count="5">
          <reference field="4" count="1">
            <x v="284"/>
          </reference>
          <reference field="23" count="1" selected="0">
            <x v="86"/>
          </reference>
          <reference field="24" count="1" selected="0">
            <x v="11"/>
          </reference>
          <reference field="26" count="1" selected="0">
            <x v="0"/>
          </reference>
          <reference field="34" count="1" selected="0">
            <x v="3"/>
          </reference>
        </references>
      </pivotArea>
    </format>
    <format dxfId="7731">
      <pivotArea dataOnly="0" labelOnly="1" outline="0" fieldPosition="0">
        <references count="5">
          <reference field="4" count="1">
            <x v="91"/>
          </reference>
          <reference field="23" count="1" selected="0">
            <x v="4"/>
          </reference>
          <reference field="24" count="1" selected="0">
            <x v="11"/>
          </reference>
          <reference field="26" count="1" selected="0">
            <x v="0"/>
          </reference>
          <reference field="34" count="1" selected="0">
            <x v="5"/>
          </reference>
        </references>
      </pivotArea>
    </format>
    <format dxfId="7730">
      <pivotArea dataOnly="0" labelOnly="1" outline="0" fieldPosition="0">
        <references count="5">
          <reference field="4" count="1">
            <x v="32"/>
          </reference>
          <reference field="23" count="1" selected="0">
            <x v="525"/>
          </reference>
          <reference field="24" count="1" selected="0">
            <x v="11"/>
          </reference>
          <reference field="26" count="1" selected="0">
            <x v="0"/>
          </reference>
          <reference field="34" count="1" selected="0">
            <x v="6"/>
          </reference>
        </references>
      </pivotArea>
    </format>
    <format dxfId="7729">
      <pivotArea dataOnly="0" labelOnly="1" outline="0" fieldPosition="0">
        <references count="5">
          <reference field="4" count="1">
            <x v="566"/>
          </reference>
          <reference field="23" count="1" selected="0">
            <x v="1167"/>
          </reference>
          <reference field="24" count="1" selected="0">
            <x v="11"/>
          </reference>
          <reference field="26" count="1" selected="0">
            <x v="0"/>
          </reference>
          <reference field="34" count="1" selected="0">
            <x v="8"/>
          </reference>
        </references>
      </pivotArea>
    </format>
    <format dxfId="7728">
      <pivotArea dataOnly="0" labelOnly="1" outline="0" fieldPosition="0">
        <references count="5">
          <reference field="4" count="1">
            <x v="206"/>
          </reference>
          <reference field="23" count="1" selected="0">
            <x v="1251"/>
          </reference>
          <reference field="24" count="1" selected="0">
            <x v="11"/>
          </reference>
          <reference field="26" count="1" selected="0">
            <x v="0"/>
          </reference>
          <reference field="34" count="1" selected="0">
            <x v="8"/>
          </reference>
        </references>
      </pivotArea>
    </format>
    <format dxfId="7727">
      <pivotArea dataOnly="0" labelOnly="1" outline="0" fieldPosition="0">
        <references count="5">
          <reference field="4" count="1">
            <x v="334"/>
          </reference>
          <reference field="23" count="1" selected="0">
            <x v="319"/>
          </reference>
          <reference field="24" count="1" selected="0">
            <x v="11"/>
          </reference>
          <reference field="26" count="1" selected="0">
            <x v="0"/>
          </reference>
          <reference field="34" count="1" selected="0">
            <x v="9"/>
          </reference>
        </references>
      </pivotArea>
    </format>
    <format dxfId="7726">
      <pivotArea dataOnly="0" labelOnly="1" outline="0" fieldPosition="0">
        <references count="5">
          <reference field="4" count="1">
            <x v="489"/>
          </reference>
          <reference field="23" count="1" selected="0">
            <x v="868"/>
          </reference>
          <reference field="24" count="1" selected="0">
            <x v="11"/>
          </reference>
          <reference field="26" count="1" selected="0">
            <x v="0"/>
          </reference>
          <reference field="34" count="1" selected="0">
            <x v="9"/>
          </reference>
        </references>
      </pivotArea>
    </format>
    <format dxfId="7725">
      <pivotArea dataOnly="0" labelOnly="1" outline="0" fieldPosition="0">
        <references count="5">
          <reference field="4" count="1">
            <x v="245"/>
          </reference>
          <reference field="23" count="1" selected="0">
            <x v="190"/>
          </reference>
          <reference field="24" count="1" selected="0">
            <x v="11"/>
          </reference>
          <reference field="26" count="1" selected="0">
            <x v="0"/>
          </reference>
          <reference field="34" count="1" selected="0">
            <x v="10"/>
          </reference>
        </references>
      </pivotArea>
    </format>
    <format dxfId="7724">
      <pivotArea dataOnly="0" labelOnly="1" outline="0" fieldPosition="0">
        <references count="5">
          <reference field="4" count="1">
            <x v="740"/>
          </reference>
          <reference field="23" count="1" selected="0">
            <x v="885"/>
          </reference>
          <reference field="24" count="1" selected="0">
            <x v="11"/>
          </reference>
          <reference field="26" count="1" selected="0">
            <x v="0"/>
          </reference>
          <reference field="34" count="1" selected="0">
            <x v="10"/>
          </reference>
        </references>
      </pivotArea>
    </format>
    <format dxfId="7723">
      <pivotArea dataOnly="0" labelOnly="1" outline="0" fieldPosition="0">
        <references count="5">
          <reference field="4" count="1">
            <x v="291"/>
          </reference>
          <reference field="23" count="1" selected="0">
            <x v="717"/>
          </reference>
          <reference field="24" count="1" selected="0">
            <x v="11"/>
          </reference>
          <reference field="26" count="1" selected="0">
            <x v="0"/>
          </reference>
          <reference field="34" count="1" selected="0">
            <x v="12"/>
          </reference>
        </references>
      </pivotArea>
    </format>
    <format dxfId="7722">
      <pivotArea dataOnly="0" labelOnly="1" outline="0" fieldPosition="0">
        <references count="5">
          <reference field="4" count="1">
            <x v="296"/>
          </reference>
          <reference field="23" count="1" selected="0">
            <x v="1213"/>
          </reference>
          <reference field="24" count="1" selected="0">
            <x v="11"/>
          </reference>
          <reference field="26" count="1" selected="0">
            <x v="0"/>
          </reference>
          <reference field="34" count="1" selected="0">
            <x v="12"/>
          </reference>
        </references>
      </pivotArea>
    </format>
    <format dxfId="7721">
      <pivotArea dataOnly="0" labelOnly="1" outline="0" fieldPosition="0">
        <references count="5">
          <reference field="4" count="1">
            <x v="26"/>
          </reference>
          <reference field="23" count="1" selected="0">
            <x v="1311"/>
          </reference>
          <reference field="24" count="1" selected="0">
            <x v="11"/>
          </reference>
          <reference field="26" count="1" selected="0">
            <x v="0"/>
          </reference>
          <reference field="34" count="1" selected="0">
            <x v="12"/>
          </reference>
        </references>
      </pivotArea>
    </format>
    <format dxfId="7720">
      <pivotArea dataOnly="0" labelOnly="1" outline="0" fieldPosition="0">
        <references count="5">
          <reference field="4" count="1">
            <x v="612"/>
          </reference>
          <reference field="23" count="1" selected="0">
            <x v="304"/>
          </reference>
          <reference field="24" count="1" selected="0">
            <x v="11"/>
          </reference>
          <reference field="26" count="1" selected="0">
            <x v="0"/>
          </reference>
          <reference field="34" count="1" selected="0">
            <x v="15"/>
          </reference>
        </references>
      </pivotArea>
    </format>
    <format dxfId="7719">
      <pivotArea dataOnly="0" labelOnly="1" outline="0" fieldPosition="0">
        <references count="5">
          <reference field="4" count="1">
            <x v="84"/>
          </reference>
          <reference field="23" count="1" selected="0">
            <x v="847"/>
          </reference>
          <reference field="24" count="1" selected="0">
            <x v="11"/>
          </reference>
          <reference field="26" count="1" selected="0">
            <x v="0"/>
          </reference>
          <reference field="34" count="1" selected="0">
            <x v="15"/>
          </reference>
        </references>
      </pivotArea>
    </format>
    <format dxfId="7718">
      <pivotArea dataOnly="0" labelOnly="1" outline="0" fieldPosition="0">
        <references count="5">
          <reference field="4" count="1">
            <x v="54"/>
          </reference>
          <reference field="23" count="1" selected="0">
            <x v="19"/>
          </reference>
          <reference field="24" count="1" selected="0">
            <x v="12"/>
          </reference>
          <reference field="26" count="1" selected="0">
            <x v="0"/>
          </reference>
          <reference field="34" count="1" selected="0">
            <x v="0"/>
          </reference>
        </references>
      </pivotArea>
    </format>
    <format dxfId="7717">
      <pivotArea dataOnly="0" labelOnly="1" outline="0" fieldPosition="0">
        <references count="5">
          <reference field="4" count="1">
            <x v="133"/>
          </reference>
          <reference field="23" count="1" selected="0">
            <x v="452"/>
          </reference>
          <reference field="24" count="1" selected="0">
            <x v="12"/>
          </reference>
          <reference field="26" count="1" selected="0">
            <x v="0"/>
          </reference>
          <reference field="34" count="1" selected="0">
            <x v="0"/>
          </reference>
        </references>
      </pivotArea>
    </format>
    <format dxfId="7716">
      <pivotArea dataOnly="0" labelOnly="1" outline="0" fieldPosition="0">
        <references count="5">
          <reference field="4" count="1">
            <x v="51"/>
          </reference>
          <reference field="23" count="1" selected="0">
            <x v="622"/>
          </reference>
          <reference field="24" count="1" selected="0">
            <x v="12"/>
          </reference>
          <reference field="26" count="1" selected="0">
            <x v="0"/>
          </reference>
          <reference field="34" count="1" selected="0">
            <x v="0"/>
          </reference>
        </references>
      </pivotArea>
    </format>
    <format dxfId="7715">
      <pivotArea dataOnly="0" labelOnly="1" outline="0" fieldPosition="0">
        <references count="5">
          <reference field="4" count="1">
            <x v="36"/>
          </reference>
          <reference field="23" count="1" selected="0">
            <x v="1094"/>
          </reference>
          <reference field="24" count="1" selected="0">
            <x v="12"/>
          </reference>
          <reference field="26" count="1" selected="0">
            <x v="0"/>
          </reference>
          <reference field="34" count="1" selected="0">
            <x v="0"/>
          </reference>
        </references>
      </pivotArea>
    </format>
    <format dxfId="7714">
      <pivotArea dataOnly="0" labelOnly="1" outline="0" fieldPosition="0">
        <references count="5">
          <reference field="4" count="1">
            <x v="456"/>
          </reference>
          <reference field="23" count="1" selected="0">
            <x v="506"/>
          </reference>
          <reference field="24" count="1" selected="0">
            <x v="12"/>
          </reference>
          <reference field="26" count="1" selected="0">
            <x v="0"/>
          </reference>
          <reference field="34" count="1" selected="0">
            <x v="1"/>
          </reference>
        </references>
      </pivotArea>
    </format>
    <format dxfId="7713">
      <pivotArea dataOnly="0" labelOnly="1" outline="0" fieldPosition="0">
        <references count="5">
          <reference field="4" count="1">
            <x v="25"/>
          </reference>
          <reference field="23" count="1" selected="0">
            <x v="422"/>
          </reference>
          <reference field="24" count="1" selected="0">
            <x v="12"/>
          </reference>
          <reference field="26" count="1" selected="0">
            <x v="0"/>
          </reference>
          <reference field="34" count="1" selected="0">
            <x v="3"/>
          </reference>
        </references>
      </pivotArea>
    </format>
    <format dxfId="7712">
      <pivotArea dataOnly="0" labelOnly="1" outline="0" fieldPosition="0">
        <references count="5">
          <reference field="4" count="1">
            <x v="229"/>
          </reference>
          <reference field="23" count="1" selected="0">
            <x v="183"/>
          </reference>
          <reference field="24" count="1" selected="0">
            <x v="12"/>
          </reference>
          <reference field="26" count="1" selected="0">
            <x v="0"/>
          </reference>
          <reference field="34" count="1" selected="0">
            <x v="5"/>
          </reference>
        </references>
      </pivotArea>
    </format>
    <format dxfId="7711">
      <pivotArea dataOnly="0" labelOnly="1" outline="0" fieldPosition="0">
        <references count="5">
          <reference field="4" count="1">
            <x v="497"/>
          </reference>
          <reference field="23" count="1" selected="0">
            <x v="1005"/>
          </reference>
          <reference field="24" count="1" selected="0">
            <x v="12"/>
          </reference>
          <reference field="26" count="1" selected="0">
            <x v="0"/>
          </reference>
          <reference field="34" count="1" selected="0">
            <x v="9"/>
          </reference>
        </references>
      </pivotArea>
    </format>
    <format dxfId="7710">
      <pivotArea dataOnly="0" labelOnly="1" outline="0" fieldPosition="0">
        <references count="5">
          <reference field="4" count="1">
            <x v="365"/>
          </reference>
          <reference field="23" count="1" selected="0">
            <x v="23"/>
          </reference>
          <reference field="24" count="1" selected="0">
            <x v="12"/>
          </reference>
          <reference field="26" count="1" selected="0">
            <x v="0"/>
          </reference>
          <reference field="34" count="1" selected="0">
            <x v="12"/>
          </reference>
        </references>
      </pivotArea>
    </format>
    <format dxfId="7709">
      <pivotArea dataOnly="0" labelOnly="1" outline="0" fieldPosition="0">
        <references count="5">
          <reference field="4" count="1">
            <x v="336"/>
          </reference>
          <reference field="23" count="1" selected="0">
            <x v="1236"/>
          </reference>
          <reference field="24" count="1" selected="0">
            <x v="13"/>
          </reference>
          <reference field="26" count="1" selected="0">
            <x v="0"/>
          </reference>
          <reference field="34" count="1" selected="0">
            <x v="0"/>
          </reference>
        </references>
      </pivotArea>
    </format>
    <format dxfId="7708">
      <pivotArea dataOnly="0" labelOnly="1" outline="0" fieldPosition="0">
        <references count="5">
          <reference field="4" count="1">
            <x v="49"/>
          </reference>
          <reference field="23" count="1" selected="0">
            <x v="1250"/>
          </reference>
          <reference field="24" count="1" selected="0">
            <x v="13"/>
          </reference>
          <reference field="26" count="1" selected="0">
            <x v="0"/>
          </reference>
          <reference field="34" count="1" selected="0">
            <x v="0"/>
          </reference>
        </references>
      </pivotArea>
    </format>
    <format dxfId="7707">
      <pivotArea dataOnly="0" labelOnly="1" outline="0" fieldPosition="0">
        <references count="5">
          <reference field="4" count="1">
            <x v="43"/>
          </reference>
          <reference field="23" count="1" selected="0">
            <x v="1310"/>
          </reference>
          <reference field="24" count="1" selected="0">
            <x v="13"/>
          </reference>
          <reference field="26" count="1" selected="0">
            <x v="0"/>
          </reference>
          <reference field="34" count="1" selected="0">
            <x v="0"/>
          </reference>
        </references>
      </pivotArea>
    </format>
    <format dxfId="7706">
      <pivotArea dataOnly="0" labelOnly="1" outline="0" fieldPosition="0">
        <references count="5">
          <reference field="4" count="1">
            <x v="185"/>
          </reference>
          <reference field="23" count="1" selected="0">
            <x v="875"/>
          </reference>
          <reference field="24" count="1" selected="0">
            <x v="13"/>
          </reference>
          <reference field="26" count="1" selected="0">
            <x v="0"/>
          </reference>
          <reference field="34" count="1" selected="0">
            <x v="3"/>
          </reference>
        </references>
      </pivotArea>
    </format>
    <format dxfId="7705">
      <pivotArea dataOnly="0" labelOnly="1" outline="0" fieldPosition="0">
        <references count="5">
          <reference field="4" count="1">
            <x v="232"/>
          </reference>
          <reference field="23" count="1" selected="0">
            <x v="1003"/>
          </reference>
          <reference field="24" count="1" selected="0">
            <x v="13"/>
          </reference>
          <reference field="26" count="1" selected="0">
            <x v="0"/>
          </reference>
          <reference field="34" count="1" selected="0">
            <x v="3"/>
          </reference>
        </references>
      </pivotArea>
    </format>
    <format dxfId="7704">
      <pivotArea dataOnly="0" labelOnly="1" outline="0" fieldPosition="0">
        <references count="5">
          <reference field="4" count="1">
            <x v="482"/>
          </reference>
          <reference field="23" count="1" selected="0">
            <x v="1218"/>
          </reference>
          <reference field="24" count="1" selected="0">
            <x v="13"/>
          </reference>
          <reference field="26" count="1" selected="0">
            <x v="0"/>
          </reference>
          <reference field="34" count="1" selected="0">
            <x v="4"/>
          </reference>
        </references>
      </pivotArea>
    </format>
    <format dxfId="7703">
      <pivotArea dataOnly="0" labelOnly="1" outline="0" fieldPosition="0">
        <references count="5">
          <reference field="4" count="1">
            <x v="509"/>
          </reference>
          <reference field="23" count="1" selected="0">
            <x v="685"/>
          </reference>
          <reference field="24" count="1" selected="0">
            <x v="13"/>
          </reference>
          <reference field="26" count="1" selected="0">
            <x v="0"/>
          </reference>
          <reference field="34" count="1" selected="0">
            <x v="7"/>
          </reference>
        </references>
      </pivotArea>
    </format>
    <format dxfId="7702">
      <pivotArea dataOnly="0" labelOnly="1" outline="0" fieldPosition="0">
        <references count="5">
          <reference field="4" count="1">
            <x v="447"/>
          </reference>
          <reference field="23" count="1" selected="0">
            <x v="424"/>
          </reference>
          <reference field="24" count="1" selected="0">
            <x v="13"/>
          </reference>
          <reference field="26" count="1" selected="0">
            <x v="0"/>
          </reference>
          <reference field="34" count="1" selected="0">
            <x v="10"/>
          </reference>
        </references>
      </pivotArea>
    </format>
    <format dxfId="7701">
      <pivotArea dataOnly="0" labelOnly="1" outline="0" fieldPosition="0">
        <references count="5">
          <reference field="4" count="1">
            <x v="765"/>
          </reference>
          <reference field="23" count="1" selected="0">
            <x v="38"/>
          </reference>
          <reference field="24" count="1" selected="0">
            <x v="13"/>
          </reference>
          <reference field="26" count="1" selected="0">
            <x v="0"/>
          </reference>
          <reference field="34" count="1" selected="0">
            <x v="15"/>
          </reference>
        </references>
      </pivotArea>
    </format>
    <format dxfId="7700">
      <pivotArea dataOnly="0" labelOnly="1" outline="0" fieldPosition="0">
        <references count="5">
          <reference field="4" count="1">
            <x v="713"/>
          </reference>
          <reference field="23" count="1" selected="0">
            <x v="804"/>
          </reference>
          <reference field="24" count="1" selected="0">
            <x v="13"/>
          </reference>
          <reference field="26" count="1" selected="0">
            <x v="0"/>
          </reference>
          <reference field="34" count="1" selected="0">
            <x v="15"/>
          </reference>
        </references>
      </pivotArea>
    </format>
    <format dxfId="7699">
      <pivotArea dataOnly="0" labelOnly="1" outline="0" fieldPosition="0">
        <references count="5">
          <reference field="4" count="1">
            <x v="726"/>
          </reference>
          <reference field="23" count="1" selected="0">
            <x v="954"/>
          </reference>
          <reference field="24" count="1" selected="0">
            <x v="13"/>
          </reference>
          <reference field="26" count="1" selected="0">
            <x v="0"/>
          </reference>
          <reference field="34" count="1" selected="0">
            <x v="15"/>
          </reference>
        </references>
      </pivotArea>
    </format>
    <format dxfId="7698">
      <pivotArea dataOnly="0" labelOnly="1" outline="0" fieldPosition="0">
        <references count="5">
          <reference field="4" count="1">
            <x v="641"/>
          </reference>
          <reference field="23" count="1" selected="0">
            <x v="1163"/>
          </reference>
          <reference field="24" count="1" selected="0">
            <x v="13"/>
          </reference>
          <reference field="26" count="1" selected="0">
            <x v="0"/>
          </reference>
          <reference field="34" count="1" selected="0">
            <x v="15"/>
          </reference>
        </references>
      </pivotArea>
    </format>
    <format dxfId="7697">
      <pivotArea dataOnly="0" labelOnly="1" outline="0" fieldPosition="0">
        <references count="5">
          <reference field="4" count="1">
            <x v="210"/>
          </reference>
          <reference field="23" count="1" selected="0">
            <x v="640"/>
          </reference>
          <reference field="24" count="1" selected="0">
            <x v="14"/>
          </reference>
          <reference field="26" count="1" selected="0">
            <x v="0"/>
          </reference>
          <reference field="34" count="1" selected="0">
            <x v="0"/>
          </reference>
        </references>
      </pivotArea>
    </format>
    <format dxfId="7696">
      <pivotArea dataOnly="0" labelOnly="1" outline="0" fieldPosition="0">
        <references count="5">
          <reference field="4" count="1">
            <x v="64"/>
          </reference>
          <reference field="23" count="1" selected="0">
            <x v="1015"/>
          </reference>
          <reference field="24" count="1" selected="0">
            <x v="14"/>
          </reference>
          <reference field="26" count="1" selected="0">
            <x v="0"/>
          </reference>
          <reference field="34" count="1" selected="0">
            <x v="0"/>
          </reference>
        </references>
      </pivotArea>
    </format>
    <format dxfId="7695">
      <pivotArea dataOnly="0" labelOnly="1" outline="0" fieldPosition="0">
        <references count="5">
          <reference field="4" count="1">
            <x v="330"/>
          </reference>
          <reference field="23" count="1" selected="0">
            <x v="1230"/>
          </reference>
          <reference field="24" count="1" selected="0">
            <x v="14"/>
          </reference>
          <reference field="26" count="1" selected="0">
            <x v="0"/>
          </reference>
          <reference field="34" count="1" selected="0">
            <x v="0"/>
          </reference>
        </references>
      </pivotArea>
    </format>
    <format dxfId="7694">
      <pivotArea dataOnly="0" labelOnly="1" outline="0" fieldPosition="0">
        <references count="5">
          <reference field="4" count="1">
            <x v="461"/>
          </reference>
          <reference field="23" count="1" selected="0">
            <x v="1242"/>
          </reference>
          <reference field="24" count="1" selected="0">
            <x v="14"/>
          </reference>
          <reference field="26" count="1" selected="0">
            <x v="0"/>
          </reference>
          <reference field="34" count="1" selected="0">
            <x v="0"/>
          </reference>
        </references>
      </pivotArea>
    </format>
    <format dxfId="7693">
      <pivotArea dataOnly="0" labelOnly="1" outline="0" fieldPosition="0">
        <references count="5">
          <reference field="4" count="1">
            <x v="67"/>
          </reference>
          <reference field="23" count="1" selected="0">
            <x v="92"/>
          </reference>
          <reference field="24" count="1" selected="0">
            <x v="14"/>
          </reference>
          <reference field="26" count="1" selected="0">
            <x v="0"/>
          </reference>
          <reference field="34" count="1" selected="0">
            <x v="4"/>
          </reference>
        </references>
      </pivotArea>
    </format>
    <format dxfId="7692">
      <pivotArea dataOnly="0" labelOnly="1" outline="0" fieldPosition="0">
        <references count="5">
          <reference field="4" count="1">
            <x v="237"/>
          </reference>
          <reference field="23" count="1" selected="0">
            <x v="323"/>
          </reference>
          <reference field="24" count="1" selected="0">
            <x v="14"/>
          </reference>
          <reference field="26" count="1" selected="0">
            <x v="0"/>
          </reference>
          <reference field="34" count="1" selected="0">
            <x v="8"/>
          </reference>
        </references>
      </pivotArea>
    </format>
    <format dxfId="7691">
      <pivotArea dataOnly="0" labelOnly="1" outline="0" fieldPosition="0">
        <references count="5">
          <reference field="4" count="1">
            <x v="505"/>
          </reference>
          <reference field="23" count="1" selected="0">
            <x v="365"/>
          </reference>
          <reference field="24" count="1" selected="0">
            <x v="14"/>
          </reference>
          <reference field="26" count="1" selected="0">
            <x v="0"/>
          </reference>
          <reference field="34" count="1" selected="0">
            <x v="8"/>
          </reference>
        </references>
      </pivotArea>
    </format>
    <format dxfId="7690">
      <pivotArea dataOnly="0" labelOnly="1" outline="0" fieldPosition="0">
        <references count="5">
          <reference field="4" count="1">
            <x v="321"/>
          </reference>
          <reference field="23" count="1" selected="0">
            <x v="1040"/>
          </reference>
          <reference field="24" count="1" selected="0">
            <x v="14"/>
          </reference>
          <reference field="26" count="1" selected="0">
            <x v="0"/>
          </reference>
          <reference field="34" count="1" selected="0">
            <x v="8"/>
          </reference>
        </references>
      </pivotArea>
    </format>
    <format dxfId="7689">
      <pivotArea dataOnly="0" labelOnly="1" outline="0" fieldPosition="0">
        <references count="5">
          <reference field="4" count="1">
            <x v="575"/>
          </reference>
          <reference field="23" count="1" selected="0">
            <x v="36"/>
          </reference>
          <reference field="24" count="1" selected="0">
            <x v="14"/>
          </reference>
          <reference field="26" count="1" selected="0">
            <x v="0"/>
          </reference>
          <reference field="34" count="1" selected="0">
            <x v="10"/>
          </reference>
        </references>
      </pivotArea>
    </format>
    <format dxfId="7688">
      <pivotArea dataOnly="0" labelOnly="1" outline="0" fieldPosition="0">
        <references count="5">
          <reference field="4" count="1">
            <x v="72"/>
          </reference>
          <reference field="23" count="1" selected="0">
            <x v="1228"/>
          </reference>
          <reference field="24" count="1" selected="0">
            <x v="14"/>
          </reference>
          <reference field="26" count="1" selected="0">
            <x v="0"/>
          </reference>
          <reference field="34" count="1" selected="0">
            <x v="12"/>
          </reference>
        </references>
      </pivotArea>
    </format>
    <format dxfId="7687">
      <pivotArea dataOnly="0" labelOnly="1" outline="0" fieldPosition="0">
        <references count="5">
          <reference field="4" count="1">
            <x v="718"/>
          </reference>
          <reference field="23" count="1" selected="0">
            <x v="1190"/>
          </reference>
          <reference field="24" count="1" selected="0">
            <x v="14"/>
          </reference>
          <reference field="26" count="1" selected="0">
            <x v="0"/>
          </reference>
          <reference field="34" count="1" selected="0">
            <x v="15"/>
          </reference>
        </references>
      </pivotArea>
    </format>
    <format dxfId="7686">
      <pivotArea dataOnly="0" labelOnly="1" outline="0" fieldPosition="0">
        <references count="5">
          <reference field="4" count="1">
            <x v="288"/>
          </reference>
          <reference field="23" count="1" selected="0">
            <x v="11"/>
          </reference>
          <reference field="24" count="1" selected="0">
            <x v="15"/>
          </reference>
          <reference field="26" count="1" selected="0">
            <x v="0"/>
          </reference>
          <reference field="34" count="1" selected="0">
            <x v="0"/>
          </reference>
        </references>
      </pivotArea>
    </format>
    <format dxfId="7685">
      <pivotArea dataOnly="0" labelOnly="1" outline="0" fieldPosition="0">
        <references count="5">
          <reference field="4" count="1">
            <x v="160"/>
          </reference>
          <reference field="23" count="1" selected="0">
            <x v="206"/>
          </reference>
          <reference field="24" count="1" selected="0">
            <x v="15"/>
          </reference>
          <reference field="26" count="1" selected="0">
            <x v="0"/>
          </reference>
          <reference field="34" count="1" selected="0">
            <x v="0"/>
          </reference>
        </references>
      </pivotArea>
    </format>
    <format dxfId="7684">
      <pivotArea dataOnly="0" labelOnly="1" outline="0" fieldPosition="0">
        <references count="5">
          <reference field="4" count="1">
            <x v="289"/>
          </reference>
          <reference field="23" count="1" selected="0">
            <x v="674"/>
          </reference>
          <reference field="24" count="1" selected="0">
            <x v="15"/>
          </reference>
          <reference field="26" count="1" selected="0">
            <x v="0"/>
          </reference>
          <reference field="34" count="1" selected="0">
            <x v="0"/>
          </reference>
        </references>
      </pivotArea>
    </format>
    <format dxfId="7683">
      <pivotArea dataOnly="0" labelOnly="1" outline="0" fieldPosition="0">
        <references count="5">
          <reference field="4" count="1">
            <x v="911"/>
          </reference>
          <reference field="23" count="1" selected="0">
            <x v="1201"/>
          </reference>
          <reference field="24" count="1" selected="0">
            <x v="15"/>
          </reference>
          <reference field="26" count="1" selected="0">
            <x v="0"/>
          </reference>
          <reference field="34" count="1" selected="0">
            <x v="0"/>
          </reference>
        </references>
      </pivotArea>
    </format>
    <format dxfId="7682">
      <pivotArea dataOnly="0" labelOnly="1" outline="0" fieldPosition="0">
        <references count="5">
          <reference field="4" count="1">
            <x v="258"/>
          </reference>
          <reference field="23" count="1" selected="0">
            <x v="1217"/>
          </reference>
          <reference field="24" count="1" selected="0">
            <x v="15"/>
          </reference>
          <reference field="26" count="1" selected="0">
            <x v="0"/>
          </reference>
          <reference field="34" count="1" selected="0">
            <x v="0"/>
          </reference>
        </references>
      </pivotArea>
    </format>
    <format dxfId="7681">
      <pivotArea dataOnly="0" labelOnly="1" outline="0" fieldPosition="0">
        <references count="5">
          <reference field="4" count="1">
            <x v="203"/>
          </reference>
          <reference field="23" count="1" selected="0">
            <x v="1223"/>
          </reference>
          <reference field="24" count="1" selected="0">
            <x v="15"/>
          </reference>
          <reference field="26" count="1" selected="0">
            <x v="0"/>
          </reference>
          <reference field="34" count="1" selected="0">
            <x v="0"/>
          </reference>
        </references>
      </pivotArea>
    </format>
    <format dxfId="7680">
      <pivotArea dataOnly="0" labelOnly="1" outline="0" fieldPosition="0">
        <references count="5">
          <reference field="4" count="1">
            <x v="326"/>
          </reference>
          <reference field="23" count="1" selected="0">
            <x v="1226"/>
          </reference>
          <reference field="24" count="1" selected="0">
            <x v="15"/>
          </reference>
          <reference field="26" count="1" selected="0">
            <x v="0"/>
          </reference>
          <reference field="34" count="1" selected="0">
            <x v="0"/>
          </reference>
        </references>
      </pivotArea>
    </format>
    <format dxfId="7679">
      <pivotArea dataOnly="0" labelOnly="1" outline="0" fieldPosition="0">
        <references count="5">
          <reference field="4" count="1">
            <x v="146"/>
          </reference>
          <reference field="23" count="1" selected="0">
            <x v="1283"/>
          </reference>
          <reference field="24" count="1" selected="0">
            <x v="15"/>
          </reference>
          <reference field="26" count="1" selected="0">
            <x v="0"/>
          </reference>
          <reference field="34" count="1" selected="0">
            <x v="0"/>
          </reference>
        </references>
      </pivotArea>
    </format>
    <format dxfId="7678">
      <pivotArea dataOnly="0" labelOnly="1" outline="0" fieldPosition="0">
        <references count="5">
          <reference field="4" count="1">
            <x v="3"/>
          </reference>
          <reference field="23" count="1" selected="0">
            <x v="1314"/>
          </reference>
          <reference field="24" count="1" selected="0">
            <x v="15"/>
          </reference>
          <reference field="26" count="1" selected="0">
            <x v="0"/>
          </reference>
          <reference field="34" count="1" selected="0">
            <x v="0"/>
          </reference>
        </references>
      </pivotArea>
    </format>
    <format dxfId="7677">
      <pivotArea dataOnly="0" labelOnly="1" outline="0" fieldPosition="0">
        <references count="5">
          <reference field="4" count="1">
            <x v="158"/>
          </reference>
          <reference field="23" count="1" selected="0">
            <x v="1265"/>
          </reference>
          <reference field="24" count="1" selected="0">
            <x v="15"/>
          </reference>
          <reference field="26" count="1" selected="0">
            <x v="0"/>
          </reference>
          <reference field="34" count="1" selected="0">
            <x v="4"/>
          </reference>
        </references>
      </pivotArea>
    </format>
    <format dxfId="7676">
      <pivotArea dataOnly="0" labelOnly="1" outline="0" fieldPosition="0">
        <references count="5">
          <reference field="4" count="1">
            <x v="56"/>
          </reference>
          <reference field="23" count="1" selected="0">
            <x v="1234"/>
          </reference>
          <reference field="24" count="1" selected="0">
            <x v="15"/>
          </reference>
          <reference field="26" count="1" selected="0">
            <x v="0"/>
          </reference>
          <reference field="34" count="1" selected="0">
            <x v="5"/>
          </reference>
        </references>
      </pivotArea>
    </format>
    <format dxfId="7675">
      <pivotArea dataOnly="0" labelOnly="1" outline="0" fieldPosition="0">
        <references count="5">
          <reference field="4" count="1">
            <x v="822"/>
          </reference>
          <reference field="23" count="1" selected="0">
            <x v="1264"/>
          </reference>
          <reference field="24" count="1" selected="0">
            <x v="15"/>
          </reference>
          <reference field="26" count="1" selected="0">
            <x v="0"/>
          </reference>
          <reference field="34" count="1" selected="0">
            <x v="5"/>
          </reference>
        </references>
      </pivotArea>
    </format>
    <format dxfId="7674">
      <pivotArea dataOnly="0" labelOnly="1" outline="0" fieldPosition="0">
        <references count="5">
          <reference field="4" count="1">
            <x v="211"/>
          </reference>
          <reference field="23" count="1" selected="0">
            <x v="416"/>
          </reference>
          <reference field="24" count="1" selected="0">
            <x v="15"/>
          </reference>
          <reference field="26" count="1" selected="0">
            <x v="0"/>
          </reference>
          <reference field="34" count="1" selected="0">
            <x v="7"/>
          </reference>
        </references>
      </pivotArea>
    </format>
    <format dxfId="7673">
      <pivotArea dataOnly="0" labelOnly="1" outline="0" fieldPosition="0">
        <references count="5">
          <reference field="4" count="1">
            <x v="728"/>
          </reference>
          <reference field="23" count="1" selected="0">
            <x v="485"/>
          </reference>
          <reference field="24" count="1" selected="0">
            <x v="15"/>
          </reference>
          <reference field="26" count="1" selected="0">
            <x v="0"/>
          </reference>
          <reference field="34" count="1" selected="0">
            <x v="14"/>
          </reference>
        </references>
      </pivotArea>
    </format>
    <format dxfId="7672">
      <pivotArea dataOnly="0" labelOnly="1" outline="0" fieldPosition="0">
        <references count="5">
          <reference field="4" count="1">
            <x v="183"/>
          </reference>
          <reference field="23" count="1" selected="0">
            <x v="25"/>
          </reference>
          <reference field="24" count="1" selected="0">
            <x v="16"/>
          </reference>
          <reference field="26" count="1" selected="0">
            <x v="0"/>
          </reference>
          <reference field="34" count="1" selected="0">
            <x v="0"/>
          </reference>
        </references>
      </pivotArea>
    </format>
    <format dxfId="7671">
      <pivotArea dataOnly="0" labelOnly="1" outline="0" fieldPosition="0">
        <references count="5">
          <reference field="4" count="1">
            <x v="912"/>
          </reference>
          <reference field="23" count="1" selected="0">
            <x v="375"/>
          </reference>
          <reference field="24" count="1" selected="0">
            <x v="16"/>
          </reference>
          <reference field="26" count="1" selected="0">
            <x v="0"/>
          </reference>
          <reference field="34" count="1" selected="0">
            <x v="0"/>
          </reference>
        </references>
      </pivotArea>
    </format>
    <format dxfId="7670">
      <pivotArea dataOnly="0" labelOnly="1" outline="0" fieldPosition="0">
        <references count="5">
          <reference field="4" count="1">
            <x v="184"/>
          </reference>
          <reference field="23" count="1" selected="0">
            <x v="388"/>
          </reference>
          <reference field="24" count="1" selected="0">
            <x v="16"/>
          </reference>
          <reference field="26" count="1" selected="0">
            <x v="0"/>
          </reference>
          <reference field="34" count="1" selected="0">
            <x v="0"/>
          </reference>
        </references>
      </pivotArea>
    </format>
    <format dxfId="7669">
      <pivotArea dataOnly="0" labelOnly="1" outline="0" fieldPosition="0">
        <references count="5">
          <reference field="4" count="1">
            <x v="23"/>
          </reference>
          <reference field="23" count="1" selected="0">
            <x v="502"/>
          </reference>
          <reference field="24" count="1" selected="0">
            <x v="16"/>
          </reference>
          <reference field="26" count="1" selected="0">
            <x v="0"/>
          </reference>
          <reference field="34" count="1" selected="0">
            <x v="0"/>
          </reference>
        </references>
      </pivotArea>
    </format>
    <format dxfId="7668">
      <pivotArea dataOnly="0" labelOnly="1" outline="0" fieldPosition="0">
        <references count="5">
          <reference field="4" count="1">
            <x v="46"/>
          </reference>
          <reference field="23" count="1" selected="0">
            <x v="603"/>
          </reference>
          <reference field="24" count="1" selected="0">
            <x v="16"/>
          </reference>
          <reference field="26" count="1" selected="0">
            <x v="0"/>
          </reference>
          <reference field="34" count="1" selected="0">
            <x v="0"/>
          </reference>
        </references>
      </pivotArea>
    </format>
    <format dxfId="7667">
      <pivotArea dataOnly="0" labelOnly="1" outline="0" fieldPosition="0">
        <references count="5">
          <reference field="4" count="1">
            <x v="79"/>
          </reference>
          <reference field="23" count="1" selected="0">
            <x v="773"/>
          </reference>
          <reference field="24" count="1" selected="0">
            <x v="16"/>
          </reference>
          <reference field="26" count="1" selected="0">
            <x v="0"/>
          </reference>
          <reference field="34" count="1" selected="0">
            <x v="0"/>
          </reference>
        </references>
      </pivotArea>
    </format>
    <format dxfId="7666">
      <pivotArea dataOnly="0" labelOnly="1" outline="0" fieldPosition="0">
        <references count="5">
          <reference field="4" count="1">
            <x v="262"/>
          </reference>
          <reference field="23" count="1" selected="0">
            <x v="1154"/>
          </reference>
          <reference field="24" count="1" selected="0">
            <x v="16"/>
          </reference>
          <reference field="26" count="1" selected="0">
            <x v="0"/>
          </reference>
          <reference field="34" count="1" selected="0">
            <x v="0"/>
          </reference>
        </references>
      </pivotArea>
    </format>
    <format dxfId="7665">
      <pivotArea dataOnly="0" labelOnly="1" outline="0" fieldPosition="0">
        <references count="5">
          <reference field="4" count="1">
            <x v="202"/>
          </reference>
          <reference field="23" count="1" selected="0">
            <x v="1164"/>
          </reference>
          <reference field="24" count="1" selected="0">
            <x v="16"/>
          </reference>
          <reference field="26" count="1" selected="0">
            <x v="0"/>
          </reference>
          <reference field="34" count="1" selected="0">
            <x v="0"/>
          </reference>
        </references>
      </pivotArea>
    </format>
    <format dxfId="7664">
      <pivotArea dataOnly="0" labelOnly="1" outline="0" fieldPosition="0">
        <references count="5">
          <reference field="4" count="1">
            <x v="22"/>
          </reference>
          <reference field="23" count="1" selected="0">
            <x v="1256"/>
          </reference>
          <reference field="24" count="1" selected="0">
            <x v="16"/>
          </reference>
          <reference field="26" count="1" selected="0">
            <x v="0"/>
          </reference>
          <reference field="34" count="1" selected="0">
            <x v="0"/>
          </reference>
        </references>
      </pivotArea>
    </format>
    <format dxfId="7663">
      <pivotArea dataOnly="0" labelOnly="1" outline="0" fieldPosition="0">
        <references count="5">
          <reference field="4" count="1">
            <x v="97"/>
          </reference>
          <reference field="23" count="1" selected="0">
            <x v="1262"/>
          </reference>
          <reference field="24" count="1" selected="0">
            <x v="16"/>
          </reference>
          <reference field="26" count="1" selected="0">
            <x v="0"/>
          </reference>
          <reference field="34" count="1" selected="0">
            <x v="0"/>
          </reference>
        </references>
      </pivotArea>
    </format>
    <format dxfId="7662">
      <pivotArea dataOnly="0" labelOnly="1" outline="0" fieldPosition="0">
        <references count="5">
          <reference field="4" count="1">
            <x v="82"/>
          </reference>
          <reference field="23" count="1" selected="0">
            <x v="1266"/>
          </reference>
          <reference field="24" count="1" selected="0">
            <x v="16"/>
          </reference>
          <reference field="26" count="1" selected="0">
            <x v="0"/>
          </reference>
          <reference field="34" count="1" selected="0">
            <x v="0"/>
          </reference>
        </references>
      </pivotArea>
    </format>
    <format dxfId="7661">
      <pivotArea dataOnly="0" labelOnly="1" outline="0" fieldPosition="0">
        <references count="5">
          <reference field="4" count="1">
            <x v="45"/>
          </reference>
          <reference field="23" count="1" selected="0">
            <x v="1270"/>
          </reference>
          <reference field="24" count="1" selected="0">
            <x v="16"/>
          </reference>
          <reference field="26" count="1" selected="0">
            <x v="0"/>
          </reference>
          <reference field="34" count="1" selected="0">
            <x v="0"/>
          </reference>
        </references>
      </pivotArea>
    </format>
    <format dxfId="7660">
      <pivotArea dataOnly="0" labelOnly="1" outline="0" fieldPosition="0">
        <references count="5">
          <reference field="4" count="1">
            <x v="77"/>
          </reference>
          <reference field="23" count="1" selected="0">
            <x v="1286"/>
          </reference>
          <reference field="24" count="1" selected="0">
            <x v="16"/>
          </reference>
          <reference field="26" count="1" selected="0">
            <x v="0"/>
          </reference>
          <reference field="34" count="1" selected="0">
            <x v="0"/>
          </reference>
        </references>
      </pivotArea>
    </format>
    <format dxfId="7659">
      <pivotArea dataOnly="0" labelOnly="1" outline="0" fieldPosition="0">
        <references count="5">
          <reference field="4" count="1">
            <x v="18"/>
          </reference>
          <reference field="23" count="1" selected="0">
            <x v="1315"/>
          </reference>
          <reference field="24" count="1" selected="0">
            <x v="16"/>
          </reference>
          <reference field="26" count="1" selected="0">
            <x v="0"/>
          </reference>
          <reference field="34" count="1" selected="0">
            <x v="0"/>
          </reference>
        </references>
      </pivotArea>
    </format>
    <format dxfId="7658">
      <pivotArea dataOnly="0" labelOnly="1" outline="0" fieldPosition="0">
        <references count="5">
          <reference field="4" count="1">
            <x v="94"/>
          </reference>
          <reference field="23" count="1" selected="0">
            <x v="6"/>
          </reference>
          <reference field="24" count="1" selected="0">
            <x v="16"/>
          </reference>
          <reference field="26" count="1" selected="0">
            <x v="0"/>
          </reference>
          <reference field="34" count="1" selected="0">
            <x v="1"/>
          </reference>
        </references>
      </pivotArea>
    </format>
    <format dxfId="7657">
      <pivotArea dataOnly="0" labelOnly="1" outline="0" fieldPosition="0">
        <references count="5">
          <reference field="4" count="1">
            <x v="111"/>
          </reference>
          <reference field="23" count="1" selected="0">
            <x v="1068"/>
          </reference>
          <reference field="24" count="1" selected="0">
            <x v="16"/>
          </reference>
          <reference field="26" count="1" selected="0">
            <x v="0"/>
          </reference>
          <reference field="34" count="1" selected="0">
            <x v="5"/>
          </reference>
        </references>
      </pivotArea>
    </format>
    <format dxfId="7656">
      <pivotArea dataOnly="0" labelOnly="1" outline="0" fieldPosition="0">
        <references count="5">
          <reference field="4" count="1">
            <x v="913"/>
          </reference>
          <reference field="23" count="1" selected="0">
            <x v="1245"/>
          </reference>
          <reference field="24" count="1" selected="0">
            <x v="16"/>
          </reference>
          <reference field="26" count="1" selected="0">
            <x v="0"/>
          </reference>
          <reference field="34" count="1" selected="0">
            <x v="5"/>
          </reference>
        </references>
      </pivotArea>
    </format>
    <format dxfId="7655">
      <pivotArea dataOnly="0" labelOnly="1" outline="0" fieldPosition="0">
        <references count="5">
          <reference field="4" count="1">
            <x v="181"/>
          </reference>
          <reference field="23" count="1" selected="0">
            <x v="484"/>
          </reference>
          <reference field="24" count="1" selected="0">
            <x v="16"/>
          </reference>
          <reference field="26" count="1" selected="0">
            <x v="0"/>
          </reference>
          <reference field="34" count="1" selected="0">
            <x v="7"/>
          </reference>
        </references>
      </pivotArea>
    </format>
    <format dxfId="7654">
      <pivotArea dataOnly="0" labelOnly="1" outline="0" fieldPosition="0">
        <references count="5">
          <reference field="4" count="1">
            <x v="98"/>
          </reference>
          <reference field="23" count="1" selected="0">
            <x v="618"/>
          </reference>
          <reference field="24" count="1" selected="0">
            <x v="16"/>
          </reference>
          <reference field="26" count="1" selected="0">
            <x v="0"/>
          </reference>
          <reference field="34" count="1" selected="0">
            <x v="7"/>
          </reference>
        </references>
      </pivotArea>
    </format>
    <format dxfId="7653">
      <pivotArea dataOnly="0" labelOnly="1" outline="0" fieldPosition="0">
        <references count="5">
          <reference field="4" count="1">
            <x v="425"/>
          </reference>
          <reference field="23" count="1" selected="0">
            <x v="1013"/>
          </reference>
          <reference field="24" count="1" selected="0">
            <x v="16"/>
          </reference>
          <reference field="26" count="1" selected="0">
            <x v="0"/>
          </reference>
          <reference field="34" count="1" selected="0">
            <x v="7"/>
          </reference>
        </references>
      </pivotArea>
    </format>
    <format dxfId="7652">
      <pivotArea dataOnly="0" labelOnly="1" outline="0" fieldPosition="0">
        <references count="5">
          <reference field="4" count="1">
            <x v="71"/>
          </reference>
          <reference field="23" count="1" selected="0">
            <x v="420"/>
          </reference>
          <reference field="24" count="1" selected="0">
            <x v="16"/>
          </reference>
          <reference field="26" count="1" selected="0">
            <x v="0"/>
          </reference>
          <reference field="34" count="1" selected="0">
            <x v="9"/>
          </reference>
        </references>
      </pivotArea>
    </format>
    <format dxfId="7651">
      <pivotArea dataOnly="0" labelOnly="1" outline="0" fieldPosition="0">
        <references count="5">
          <reference field="4" count="1">
            <x v="547"/>
          </reference>
          <reference field="23" count="1" selected="0">
            <x v="1113"/>
          </reference>
          <reference field="24" count="1" selected="0">
            <x v="16"/>
          </reference>
          <reference field="26" count="1" selected="0">
            <x v="0"/>
          </reference>
          <reference field="34" count="1" selected="0">
            <x v="9"/>
          </reference>
        </references>
      </pivotArea>
    </format>
    <format dxfId="7650">
      <pivotArea dataOnly="0" labelOnly="1" outline="0" fieldPosition="0">
        <references count="5">
          <reference field="4" count="1">
            <x v="115"/>
          </reference>
          <reference field="23" count="1" selected="0">
            <x v="549"/>
          </reference>
          <reference field="24" count="1" selected="0">
            <x v="16"/>
          </reference>
          <reference field="26" count="1" selected="0">
            <x v="0"/>
          </reference>
          <reference field="34" count="1" selected="0">
            <x v="11"/>
          </reference>
        </references>
      </pivotArea>
    </format>
    <format dxfId="7649">
      <pivotArea dataOnly="0" labelOnly="1" outline="0" fieldPosition="0">
        <references count="5">
          <reference field="4" count="1">
            <x v="290"/>
          </reference>
          <reference field="23" count="1" selected="0">
            <x v="791"/>
          </reference>
          <reference field="24" count="1" selected="0">
            <x v="16"/>
          </reference>
          <reference field="26" count="1" selected="0">
            <x v="0"/>
          </reference>
          <reference field="34" count="1" selected="0">
            <x v="12"/>
          </reference>
        </references>
      </pivotArea>
    </format>
    <format dxfId="7648">
      <pivotArea dataOnly="0" labelOnly="1" outline="0" fieldPosition="0">
        <references count="5">
          <reference field="4" count="1">
            <x v="74"/>
          </reference>
          <reference field="23" count="1" selected="0">
            <x v="1227"/>
          </reference>
          <reference field="24" count="1" selected="0">
            <x v="17"/>
          </reference>
          <reference field="26" count="1" selected="0">
            <x v="0"/>
          </reference>
          <reference field="34" count="1" selected="0">
            <x v="0"/>
          </reference>
        </references>
      </pivotArea>
    </format>
    <format dxfId="7647">
      <pivotArea dataOnly="0" labelOnly="1" outline="0" fieldPosition="0">
        <references count="5">
          <reference field="4" count="1">
            <x v="96"/>
          </reference>
          <reference field="23" count="1" selected="0">
            <x v="1233"/>
          </reference>
          <reference field="24" count="1" selected="0">
            <x v="17"/>
          </reference>
          <reference field="26" count="1" selected="0">
            <x v="0"/>
          </reference>
          <reference field="34" count="1" selected="0">
            <x v="0"/>
          </reference>
        </references>
      </pivotArea>
    </format>
    <format dxfId="7646">
      <pivotArea dataOnly="0" labelOnly="1" outline="0" fieldPosition="0">
        <references count="5">
          <reference field="4" count="1">
            <x v="192"/>
          </reference>
          <reference field="23" count="1" selected="0">
            <x v="1312"/>
          </reference>
          <reference field="24" count="1" selected="0">
            <x v="17"/>
          </reference>
          <reference field="26" count="1" selected="0">
            <x v="0"/>
          </reference>
          <reference field="34" count="1" selected="0">
            <x v="0"/>
          </reference>
        </references>
      </pivotArea>
    </format>
    <format dxfId="7645">
      <pivotArea dataOnly="0" labelOnly="1" outline="0" fieldPosition="0">
        <references count="5">
          <reference field="4" count="1">
            <x v="4"/>
          </reference>
          <reference field="23" count="1" selected="0">
            <x v="1313"/>
          </reference>
          <reference field="24" count="1" selected="0">
            <x v="17"/>
          </reference>
          <reference field="26" count="1" selected="0">
            <x v="0"/>
          </reference>
          <reference field="34" count="1" selected="0">
            <x v="0"/>
          </reference>
        </references>
      </pivotArea>
    </format>
    <format dxfId="7644">
      <pivotArea dataOnly="0" labelOnly="1" outline="0" fieldPosition="0">
        <references count="5">
          <reference field="4" count="1">
            <x v="313"/>
          </reference>
          <reference field="23" count="1" selected="0">
            <x v="1244"/>
          </reference>
          <reference field="24" count="1" selected="0">
            <x v="17"/>
          </reference>
          <reference field="26" count="1" selected="0">
            <x v="0"/>
          </reference>
          <reference field="34" count="1" selected="0">
            <x v="5"/>
          </reference>
        </references>
      </pivotArea>
    </format>
    <format dxfId="7643">
      <pivotArea dataOnly="0" labelOnly="1" outline="0" fieldPosition="0">
        <references count="5">
          <reference field="4" count="1">
            <x v="369"/>
          </reference>
          <reference field="23" count="1" selected="0">
            <x v="1247"/>
          </reference>
          <reference field="24" count="1" selected="0">
            <x v="1"/>
          </reference>
          <reference field="26" count="1" selected="0">
            <x v="1"/>
          </reference>
          <reference field="34" count="1" selected="0">
            <x v="1"/>
          </reference>
        </references>
      </pivotArea>
    </format>
    <format dxfId="7642">
      <pivotArea dataOnly="0" labelOnly="1" outline="0" fieldPosition="0">
        <references count="5">
          <reference field="4" count="1">
            <x v="534"/>
          </reference>
          <reference field="23" count="1" selected="0">
            <x v="49"/>
          </reference>
          <reference field="24" count="1" selected="0">
            <x v="1"/>
          </reference>
          <reference field="26" count="1" selected="0">
            <x v="1"/>
          </reference>
          <reference field="34" count="1" selected="0">
            <x v="5"/>
          </reference>
        </references>
      </pivotArea>
    </format>
    <format dxfId="7641">
      <pivotArea dataOnly="0" labelOnly="1" outline="0" fieldPosition="0">
        <references count="5">
          <reference field="4" count="1">
            <x v="462"/>
          </reference>
          <reference field="23" count="1" selected="0">
            <x v="987"/>
          </reference>
          <reference field="24" count="1" selected="0">
            <x v="1"/>
          </reference>
          <reference field="26" count="1" selected="0">
            <x v="1"/>
          </reference>
          <reference field="34" count="1" selected="0">
            <x v="12"/>
          </reference>
        </references>
      </pivotArea>
    </format>
    <format dxfId="7640">
      <pivotArea dataOnly="0" labelOnly="1" outline="0" fieldPosition="0">
        <references count="5">
          <reference field="4" count="1">
            <x v="759"/>
          </reference>
          <reference field="23" count="1" selected="0">
            <x v="204"/>
          </reference>
          <reference field="24" count="1" selected="0">
            <x v="1"/>
          </reference>
          <reference field="26" count="1" selected="0">
            <x v="1"/>
          </reference>
          <reference field="34" count="1" selected="0">
            <x v="15"/>
          </reference>
        </references>
      </pivotArea>
    </format>
    <format dxfId="7639">
      <pivotArea dataOnly="0" labelOnly="1" outline="0" fieldPosition="0">
        <references count="5">
          <reference field="4" count="1">
            <x v="157"/>
          </reference>
          <reference field="23" count="1" selected="0">
            <x v="1074"/>
          </reference>
          <reference field="24" count="1" selected="0">
            <x v="2"/>
          </reference>
          <reference field="26" count="1" selected="0">
            <x v="1"/>
          </reference>
          <reference field="34" count="1" selected="0">
            <x v="0"/>
          </reference>
        </references>
      </pivotArea>
    </format>
    <format dxfId="7638">
      <pivotArea dataOnly="0" labelOnly="1" outline="0" fieldPosition="0">
        <references count="5">
          <reference field="4" count="1">
            <x v="33"/>
          </reference>
          <reference field="23" count="1" selected="0">
            <x v="1292"/>
          </reference>
          <reference field="24" count="1" selected="0">
            <x v="2"/>
          </reference>
          <reference field="26" count="1" selected="0">
            <x v="1"/>
          </reference>
          <reference field="34" count="1" selected="0">
            <x v="0"/>
          </reference>
        </references>
      </pivotArea>
    </format>
    <format dxfId="7637">
      <pivotArea dataOnly="0" labelOnly="1" outline="0" fieldPosition="0">
        <references count="5">
          <reference field="4" count="1">
            <x v="477"/>
          </reference>
          <reference field="23" count="1" selected="0">
            <x v="732"/>
          </reference>
          <reference field="24" count="1" selected="0">
            <x v="2"/>
          </reference>
          <reference field="26" count="1" selected="0">
            <x v="1"/>
          </reference>
          <reference field="34" count="1" selected="0">
            <x v="1"/>
          </reference>
        </references>
      </pivotArea>
    </format>
    <format dxfId="7636">
      <pivotArea dataOnly="0" labelOnly="1" outline="0" fieldPosition="0">
        <references count="5">
          <reference field="4" count="1">
            <x v="219"/>
          </reference>
          <reference field="23" count="1" selected="0">
            <x v="1011"/>
          </reference>
          <reference field="24" count="1" selected="0">
            <x v="2"/>
          </reference>
          <reference field="26" count="1" selected="0">
            <x v="1"/>
          </reference>
          <reference field="34" count="1" selected="0">
            <x v="1"/>
          </reference>
        </references>
      </pivotArea>
    </format>
    <format dxfId="7635">
      <pivotArea dataOnly="0" labelOnly="1" outline="0" fieldPosition="0">
        <references count="5">
          <reference field="4" count="1">
            <x v="70"/>
          </reference>
          <reference field="23" count="1" selected="0">
            <x v="1259"/>
          </reference>
          <reference field="24" count="1" selected="0">
            <x v="2"/>
          </reference>
          <reference field="26" count="1" selected="0">
            <x v="1"/>
          </reference>
          <reference field="34" count="1" selected="0">
            <x v="1"/>
          </reference>
        </references>
      </pivotArea>
    </format>
    <format dxfId="7634">
      <pivotArea dataOnly="0" labelOnly="1" outline="0" fieldPosition="0">
        <references count="5">
          <reference field="4" count="1">
            <x v="371"/>
          </reference>
          <reference field="23" count="1" selected="0">
            <x v="1017"/>
          </reference>
          <reference field="24" count="1" selected="0">
            <x v="2"/>
          </reference>
          <reference field="26" count="1" selected="0">
            <x v="1"/>
          </reference>
          <reference field="34" count="1" selected="0">
            <x v="9"/>
          </reference>
        </references>
      </pivotArea>
    </format>
    <format dxfId="7633">
      <pivotArea dataOnly="0" labelOnly="1" outline="0" fieldPosition="0">
        <references count="5">
          <reference field="4" count="1">
            <x v="467"/>
          </reference>
          <reference field="23" count="1" selected="0">
            <x v="310"/>
          </reference>
          <reference field="24" count="1" selected="0">
            <x v="2"/>
          </reference>
          <reference field="26" count="1" selected="0">
            <x v="1"/>
          </reference>
          <reference field="34" count="1" selected="0">
            <x v="10"/>
          </reference>
        </references>
      </pivotArea>
    </format>
    <format dxfId="7632">
      <pivotArea dataOnly="0" labelOnly="1" outline="0" fieldPosition="0">
        <references count="5">
          <reference field="4" count="1">
            <x v="429"/>
          </reference>
          <reference field="23" count="1" selected="0">
            <x v="655"/>
          </reference>
          <reference field="24" count="1" selected="0">
            <x v="2"/>
          </reference>
          <reference field="26" count="1" selected="0">
            <x v="1"/>
          </reference>
          <reference field="34" count="1" selected="0">
            <x v="10"/>
          </reference>
        </references>
      </pivotArea>
    </format>
    <format dxfId="7631">
      <pivotArea dataOnly="0" labelOnly="1" outline="0" fieldPosition="0">
        <references count="5">
          <reference field="4" count="1">
            <x v="443"/>
          </reference>
          <reference field="23" count="1" selected="0">
            <x v="780"/>
          </reference>
          <reference field="24" count="1" selected="0">
            <x v="2"/>
          </reference>
          <reference field="26" count="1" selected="0">
            <x v="1"/>
          </reference>
          <reference field="34" count="1" selected="0">
            <x v="12"/>
          </reference>
        </references>
      </pivotArea>
    </format>
    <format dxfId="7630">
      <pivotArea dataOnly="0" labelOnly="1" outline="0" fieldPosition="0">
        <references count="5">
          <reference field="4" count="1">
            <x v="502"/>
          </reference>
          <reference field="23" count="1" selected="0">
            <x v="1180"/>
          </reference>
          <reference field="24" count="1" selected="0">
            <x v="2"/>
          </reference>
          <reference field="26" count="1" selected="0">
            <x v="1"/>
          </reference>
          <reference field="34" count="1" selected="0">
            <x v="12"/>
          </reference>
        </references>
      </pivotArea>
    </format>
    <format dxfId="7629">
      <pivotArea dataOnly="0" labelOnly="1" outline="0" fieldPosition="0">
        <references count="5">
          <reference field="4" count="1">
            <x v="748"/>
          </reference>
          <reference field="23" count="1" selected="0">
            <x v="951"/>
          </reference>
          <reference field="24" count="1" selected="0">
            <x v="2"/>
          </reference>
          <reference field="26" count="1" selected="0">
            <x v="1"/>
          </reference>
          <reference field="34" count="1" selected="0">
            <x v="15"/>
          </reference>
        </references>
      </pivotArea>
    </format>
    <format dxfId="7628">
      <pivotArea dataOnly="0" labelOnly="1" outline="0" fieldPosition="0">
        <references count="5">
          <reference field="4" count="1">
            <x v="825"/>
          </reference>
          <reference field="23" count="1" selected="0">
            <x v="1209"/>
          </reference>
          <reference field="24" count="1" selected="0">
            <x v="3"/>
          </reference>
          <reference field="26" count="1" selected="0">
            <x v="1"/>
          </reference>
          <reference field="34" count="1" selected="0">
            <x v="0"/>
          </reference>
        </references>
      </pivotArea>
    </format>
    <format dxfId="7627">
      <pivotArea dataOnly="0" labelOnly="1" outline="0" fieldPosition="0">
        <references count="5">
          <reference field="4" count="1">
            <x v="89"/>
          </reference>
          <reference field="23" count="1" selected="0">
            <x v="1297"/>
          </reference>
          <reference field="24" count="1" selected="0">
            <x v="3"/>
          </reference>
          <reference field="26" count="1" selected="0">
            <x v="1"/>
          </reference>
          <reference field="34" count="1" selected="0">
            <x v="0"/>
          </reference>
        </references>
      </pivotArea>
    </format>
    <format dxfId="7626">
      <pivotArea dataOnly="0" labelOnly="1" outline="0" fieldPosition="0">
        <references count="5">
          <reference field="4" count="1">
            <x v="34"/>
          </reference>
          <reference field="23" count="1" selected="0">
            <x v="1307"/>
          </reference>
          <reference field="24" count="1" selected="0">
            <x v="3"/>
          </reference>
          <reference field="26" count="1" selected="0">
            <x v="1"/>
          </reference>
          <reference field="34" count="1" selected="0">
            <x v="0"/>
          </reference>
        </references>
      </pivotArea>
    </format>
    <format dxfId="7625">
      <pivotArea dataOnly="0" labelOnly="1" outline="0" fieldPosition="0">
        <references count="5">
          <reference field="4" count="1">
            <x v="108"/>
          </reference>
          <reference field="23" count="1" selected="0">
            <x v="51"/>
          </reference>
          <reference field="24" count="1" selected="0">
            <x v="3"/>
          </reference>
          <reference field="26" count="1" selected="0">
            <x v="1"/>
          </reference>
          <reference field="34" count="1" selected="0">
            <x v="1"/>
          </reference>
        </references>
      </pivotArea>
    </format>
    <format dxfId="7624">
      <pivotArea dataOnly="0" labelOnly="1" outline="0" fieldPosition="0">
        <references count="5">
          <reference field="4" count="1">
            <x v="116"/>
          </reference>
          <reference field="23" count="1" selected="0">
            <x v="771"/>
          </reference>
          <reference field="24" count="1" selected="0">
            <x v="3"/>
          </reference>
          <reference field="26" count="1" selected="0">
            <x v="1"/>
          </reference>
          <reference field="34" count="1" selected="0">
            <x v="1"/>
          </reference>
        </references>
      </pivotArea>
    </format>
    <format dxfId="7623">
      <pivotArea dataOnly="0" labelOnly="1" outline="0" fieldPosition="0">
        <references count="5">
          <reference field="4" count="1">
            <x v="29"/>
          </reference>
          <reference field="23" count="1" selected="0">
            <x v="1296"/>
          </reference>
          <reference field="24" count="1" selected="0">
            <x v="3"/>
          </reference>
          <reference field="26" count="1" selected="0">
            <x v="1"/>
          </reference>
          <reference field="34" count="1" selected="0">
            <x v="1"/>
          </reference>
        </references>
      </pivotArea>
    </format>
    <format dxfId="7622">
      <pivotArea dataOnly="0" labelOnly="1" outline="0" fieldPosition="0">
        <references count="5">
          <reference field="4" count="1">
            <x v="383"/>
          </reference>
          <reference field="23" count="1" selected="0">
            <x v="1203"/>
          </reference>
          <reference field="24" count="1" selected="0">
            <x v="3"/>
          </reference>
          <reference field="26" count="1" selected="0">
            <x v="1"/>
          </reference>
          <reference field="34" count="1" selected="0">
            <x v="2"/>
          </reference>
        </references>
      </pivotArea>
    </format>
    <format dxfId="7621">
      <pivotArea dataOnly="0" labelOnly="1" outline="0" fieldPosition="0">
        <references count="5">
          <reference field="4" count="1">
            <x v="793"/>
          </reference>
          <reference field="23" count="1" selected="0">
            <x v="122"/>
          </reference>
          <reference field="24" count="1" selected="0">
            <x v="3"/>
          </reference>
          <reference field="26" count="1" selected="0">
            <x v="1"/>
          </reference>
          <reference field="34" count="1" selected="0">
            <x v="15"/>
          </reference>
        </references>
      </pivotArea>
    </format>
    <format dxfId="7620">
      <pivotArea dataOnly="0" labelOnly="1" outline="0" fieldPosition="0">
        <references count="5">
          <reference field="4" count="1">
            <x v="711"/>
          </reference>
          <reference field="23" count="1" selected="0">
            <x v="156"/>
          </reference>
          <reference field="24" count="1" selected="0">
            <x v="3"/>
          </reference>
          <reference field="26" count="1" selected="0">
            <x v="1"/>
          </reference>
          <reference field="34" count="1" selected="0">
            <x v="15"/>
          </reference>
        </references>
      </pivotArea>
    </format>
    <format dxfId="7619">
      <pivotArea dataOnly="0" labelOnly="1" outline="0" fieldPosition="0">
        <references count="5">
          <reference field="4" count="1">
            <x v="787"/>
          </reference>
          <reference field="23" count="1" selected="0">
            <x v="168"/>
          </reference>
          <reference field="24" count="1" selected="0">
            <x v="3"/>
          </reference>
          <reference field="26" count="1" selected="0">
            <x v="1"/>
          </reference>
          <reference field="34" count="1" selected="0">
            <x v="15"/>
          </reference>
        </references>
      </pivotArea>
    </format>
    <format dxfId="7618">
      <pivotArea dataOnly="0" labelOnly="1" outline="0" fieldPosition="0">
        <references count="5">
          <reference field="4" count="1">
            <x v="771"/>
          </reference>
          <reference field="23" count="1" selected="0">
            <x v="854"/>
          </reference>
          <reference field="24" count="1" selected="0">
            <x v="3"/>
          </reference>
          <reference field="26" count="1" selected="0">
            <x v="1"/>
          </reference>
          <reference field="34" count="1" selected="0">
            <x v="15"/>
          </reference>
        </references>
      </pivotArea>
    </format>
    <format dxfId="7617">
      <pivotArea dataOnly="0" labelOnly="1" outline="0" fieldPosition="0">
        <references count="5">
          <reference field="4" count="1">
            <x v="275"/>
          </reference>
          <reference field="23" count="1" selected="0">
            <x v="1107"/>
          </reference>
          <reference field="24" count="1" selected="0">
            <x v="4"/>
          </reference>
          <reference field="26" count="1" selected="0">
            <x v="1"/>
          </reference>
          <reference field="34" count="1" selected="0">
            <x v="0"/>
          </reference>
        </references>
      </pivotArea>
    </format>
    <format dxfId="7616">
      <pivotArea dataOnly="0" labelOnly="1" outline="0" fieldPosition="0">
        <references count="5">
          <reference field="4" count="1">
            <x v="453"/>
          </reference>
          <reference field="23" count="1" selected="0">
            <x v="487"/>
          </reference>
          <reference field="24" count="1" selected="0">
            <x v="4"/>
          </reference>
          <reference field="26" count="1" selected="0">
            <x v="1"/>
          </reference>
          <reference field="34" count="1" selected="0">
            <x v="5"/>
          </reference>
        </references>
      </pivotArea>
    </format>
    <format dxfId="7615">
      <pivotArea dataOnly="0" labelOnly="1" outline="0" fieldPosition="0">
        <references count="5">
          <reference field="4" count="1">
            <x v="652"/>
          </reference>
          <reference field="23" count="1" selected="0">
            <x v="120"/>
          </reference>
          <reference field="24" count="1" selected="0">
            <x v="4"/>
          </reference>
          <reference field="26" count="1" selected="0">
            <x v="1"/>
          </reference>
          <reference field="34" count="1" selected="0">
            <x v="14"/>
          </reference>
        </references>
      </pivotArea>
    </format>
    <format dxfId="7614">
      <pivotArea dataOnly="0" labelOnly="1" outline="0" fieldPosition="0">
        <references count="5">
          <reference field="4" count="1">
            <x v="783"/>
          </reference>
          <reference field="23" count="1" selected="0">
            <x v="239"/>
          </reference>
          <reference field="24" count="1" selected="0">
            <x v="4"/>
          </reference>
          <reference field="26" count="1" selected="0">
            <x v="1"/>
          </reference>
          <reference field="34" count="1" selected="0">
            <x v="15"/>
          </reference>
        </references>
      </pivotArea>
    </format>
    <format dxfId="7613">
      <pivotArea dataOnly="0" labelOnly="1" outline="0" fieldPosition="0">
        <references count="5">
          <reference field="4" count="1">
            <x v="761"/>
          </reference>
          <reference field="23" count="1" selected="0">
            <x v="783"/>
          </reference>
          <reference field="24" count="1" selected="0">
            <x v="4"/>
          </reference>
          <reference field="26" count="1" selected="0">
            <x v="1"/>
          </reference>
          <reference field="34" count="1" selected="0">
            <x v="15"/>
          </reference>
        </references>
      </pivotArea>
    </format>
    <format dxfId="7612">
      <pivotArea dataOnly="0" labelOnly="1" outline="0" fieldPosition="0">
        <references count="5">
          <reference field="4" count="1">
            <x v="800"/>
          </reference>
          <reference field="23" count="1" selected="0">
            <x v="988"/>
          </reference>
          <reference field="24" count="1" selected="0">
            <x v="4"/>
          </reference>
          <reference field="26" count="1" selected="0">
            <x v="1"/>
          </reference>
          <reference field="34" count="1" selected="0">
            <x v="15"/>
          </reference>
        </references>
      </pivotArea>
    </format>
    <format dxfId="7611">
      <pivotArea dataOnly="0" labelOnly="1" outline="0" fieldPosition="0">
        <references count="5">
          <reference field="4" count="1">
            <x v="75"/>
          </reference>
          <reference field="23" count="1" selected="0">
            <x v="1271"/>
          </reference>
          <reference field="24" count="1" selected="0">
            <x v="5"/>
          </reference>
          <reference field="26" count="1" selected="0">
            <x v="1"/>
          </reference>
          <reference field="34" count="1" selected="0">
            <x v="0"/>
          </reference>
        </references>
      </pivotArea>
    </format>
    <format dxfId="7610">
      <pivotArea dataOnly="0" labelOnly="1" outline="0" fieldPosition="0">
        <references count="5">
          <reference field="4" count="1">
            <x v="41"/>
          </reference>
          <reference field="23" count="1" selected="0">
            <x v="1274"/>
          </reference>
          <reference field="24" count="1" selected="0">
            <x v="5"/>
          </reference>
          <reference field="26" count="1" selected="0">
            <x v="1"/>
          </reference>
          <reference field="34" count="1" selected="0">
            <x v="0"/>
          </reference>
        </references>
      </pivotArea>
    </format>
    <format dxfId="7609">
      <pivotArea dataOnly="0" labelOnly="1" outline="0" fieldPosition="0">
        <references count="5">
          <reference field="4" count="1">
            <x v="122"/>
          </reference>
          <reference field="23" count="1" selected="0">
            <x v="1305"/>
          </reference>
          <reference field="24" count="1" selected="0">
            <x v="5"/>
          </reference>
          <reference field="26" count="1" selected="0">
            <x v="1"/>
          </reference>
          <reference field="34" count="1" selected="0">
            <x v="2"/>
          </reference>
        </references>
      </pivotArea>
    </format>
    <format dxfId="7608">
      <pivotArea dataOnly="0" labelOnly="1" outline="0" fieldPosition="0">
        <references count="5">
          <reference field="4" count="1">
            <x v="92"/>
          </reference>
          <reference field="23" count="1" selected="0">
            <x v="181"/>
          </reference>
          <reference field="24" count="1" selected="0">
            <x v="5"/>
          </reference>
          <reference field="26" count="1" selected="0">
            <x v="1"/>
          </reference>
          <reference field="34" count="1" selected="0">
            <x v="14"/>
          </reference>
        </references>
      </pivotArea>
    </format>
    <format dxfId="7607">
      <pivotArea dataOnly="0" labelOnly="1" outline="0" fieldPosition="0">
        <references count="5">
          <reference field="4" count="1">
            <x v="608"/>
          </reference>
          <reference field="23" count="1" selected="0">
            <x v="195"/>
          </reference>
          <reference field="24" count="1" selected="0">
            <x v="5"/>
          </reference>
          <reference field="26" count="1" selected="0">
            <x v="1"/>
          </reference>
          <reference field="34" count="1" selected="0">
            <x v="15"/>
          </reference>
        </references>
      </pivotArea>
    </format>
    <format dxfId="7606">
      <pivotArea dataOnly="0" labelOnly="1" outline="0" fieldPosition="0">
        <references count="5">
          <reference field="4" count="1">
            <x v="716"/>
          </reference>
          <reference field="23" count="1" selected="0">
            <x v="237"/>
          </reference>
          <reference field="24" count="1" selected="0">
            <x v="5"/>
          </reference>
          <reference field="26" count="1" selected="0">
            <x v="1"/>
          </reference>
          <reference field="34" count="1" selected="0">
            <x v="15"/>
          </reference>
        </references>
      </pivotArea>
    </format>
    <format dxfId="7605">
      <pivotArea dataOnly="0" labelOnly="1" outline="0" fieldPosition="0">
        <references count="5">
          <reference field="4" count="1">
            <x v="680"/>
          </reference>
          <reference field="23" count="1" selected="0">
            <x v="520"/>
          </reference>
          <reference field="24" count="1" selected="0">
            <x v="5"/>
          </reference>
          <reference field="26" count="1" selected="0">
            <x v="1"/>
          </reference>
          <reference field="34" count="1" selected="0">
            <x v="15"/>
          </reference>
        </references>
      </pivotArea>
    </format>
    <format dxfId="7604">
      <pivotArea dataOnly="0" labelOnly="1" outline="0" fieldPosition="0">
        <references count="5">
          <reference field="4" count="1">
            <x v="27"/>
          </reference>
          <reference field="23" count="1" selected="0">
            <x v="994"/>
          </reference>
          <reference field="24" count="1" selected="0">
            <x v="0"/>
          </reference>
          <reference field="26" count="1" selected="0">
            <x v="2"/>
          </reference>
          <reference field="34" count="1" selected="0">
            <x v="0"/>
          </reference>
        </references>
      </pivotArea>
    </format>
    <format dxfId="7603">
      <pivotArea dataOnly="0" labelOnly="1" outline="0" fieldPosition="0">
        <references count="5">
          <reference field="4" count="1">
            <x v="30"/>
          </reference>
          <reference field="23" count="1" selected="0">
            <x v="1258"/>
          </reference>
          <reference field="24" count="1" selected="0">
            <x v="0"/>
          </reference>
          <reference field="26" count="1" selected="0">
            <x v="2"/>
          </reference>
          <reference field="34" count="1" selected="0">
            <x v="0"/>
          </reference>
        </references>
      </pivotArea>
    </format>
    <format dxfId="7602">
      <pivotArea dataOnly="0" labelOnly="1" outline="0" fieldPosition="0">
        <references count="5">
          <reference field="4" count="1">
            <x v="93"/>
          </reference>
          <reference field="23" count="1" selected="0">
            <x v="1290"/>
          </reference>
          <reference field="24" count="1" selected="0">
            <x v="0"/>
          </reference>
          <reference field="26" count="1" selected="0">
            <x v="2"/>
          </reference>
          <reference field="34" count="1" selected="0">
            <x v="0"/>
          </reference>
        </references>
      </pivotArea>
    </format>
    <format dxfId="7601">
      <pivotArea dataOnly="0" labelOnly="1" outline="0" fieldPosition="0">
        <references count="5">
          <reference field="4" count="1">
            <x v="280"/>
          </reference>
          <reference field="23" count="1" selected="0">
            <x v="432"/>
          </reference>
          <reference field="24" count="1" selected="0">
            <x v="0"/>
          </reference>
          <reference field="26" count="1" selected="0">
            <x v="2"/>
          </reference>
          <reference field="34" count="1" selected="0">
            <x v="1"/>
          </reference>
        </references>
      </pivotArea>
    </format>
    <format dxfId="7600">
      <pivotArea dataOnly="0" labelOnly="1" outline="0" fieldPosition="0">
        <references count="5">
          <reference field="4" count="1">
            <x v="278"/>
          </reference>
          <reference field="23" count="1" selected="0">
            <x v="1240"/>
          </reference>
          <reference field="24" count="1" selected="0">
            <x v="0"/>
          </reference>
          <reference field="26" count="1" selected="0">
            <x v="2"/>
          </reference>
          <reference field="34" count="1" selected="0">
            <x v="1"/>
          </reference>
        </references>
      </pivotArea>
    </format>
    <format dxfId="7599">
      <pivotArea dataOnly="0" labelOnly="1" outline="0" fieldPosition="0">
        <references count="5">
          <reference field="4" count="1">
            <x v="42"/>
          </reference>
          <reference field="23" count="1" selected="0">
            <x v="1291"/>
          </reference>
          <reference field="24" count="1" selected="0">
            <x v="0"/>
          </reference>
          <reference field="26" count="1" selected="0">
            <x v="2"/>
          </reference>
          <reference field="34" count="1" selected="0">
            <x v="1"/>
          </reference>
        </references>
      </pivotArea>
    </format>
    <format dxfId="7598">
      <pivotArea dataOnly="0" labelOnly="1" outline="0" fieldPosition="0">
        <references count="5">
          <reference field="4" count="1">
            <x v="478"/>
          </reference>
          <reference field="23" count="1" selected="0">
            <x v="960"/>
          </reference>
          <reference field="24" count="1" selected="0">
            <x v="0"/>
          </reference>
          <reference field="26" count="1" selected="0">
            <x v="2"/>
          </reference>
          <reference field="34" count="1" selected="0">
            <x v="5"/>
          </reference>
        </references>
      </pivotArea>
    </format>
    <format dxfId="7597">
      <pivotArea dataOnly="0" labelOnly="1" outline="0" fieldPosition="0">
        <references count="5">
          <reference field="4" count="1">
            <x v="538"/>
          </reference>
          <reference field="23" count="1" selected="0">
            <x v="743"/>
          </reference>
          <reference field="24" count="1" selected="0">
            <x v="0"/>
          </reference>
          <reference field="26" count="1" selected="0">
            <x v="2"/>
          </reference>
          <reference field="34" count="1" selected="0">
            <x v="7"/>
          </reference>
        </references>
      </pivotArea>
    </format>
    <format dxfId="7596">
      <pivotArea dataOnly="0" labelOnly="1" outline="0" fieldPosition="0">
        <references count="5">
          <reference field="4" count="1">
            <x v="624"/>
          </reference>
          <reference field="23" count="1" selected="0">
            <x v="309"/>
          </reference>
          <reference field="24" count="1" selected="0">
            <x v="0"/>
          </reference>
          <reference field="26" count="1" selected="0">
            <x v="2"/>
          </reference>
          <reference field="34" count="1" selected="0">
            <x v="15"/>
          </reference>
        </references>
      </pivotArea>
    </format>
    <format dxfId="7595">
      <pivotArea dataOnly="0" labelOnly="1" outline="0" fieldPosition="0">
        <references count="5">
          <reference field="4" count="1">
            <x v="50"/>
          </reference>
          <reference field="23" count="1" selected="0">
            <x v="874"/>
          </reference>
          <reference field="24" count="1" selected="0">
            <x v="1"/>
          </reference>
          <reference field="26" count="1" selected="0">
            <x v="2"/>
          </reference>
          <reference field="34" count="1" selected="0">
            <x v="0"/>
          </reference>
        </references>
      </pivotArea>
    </format>
    <format dxfId="7594">
      <pivotArea dataOnly="0" labelOnly="1" outline="0" fieldPosition="0">
        <references count="5">
          <reference field="4" count="1">
            <x v="199"/>
          </reference>
          <reference field="23" count="1" selected="0">
            <x v="548"/>
          </reference>
          <reference field="24" count="1" selected="0">
            <x v="1"/>
          </reference>
          <reference field="26" count="1" selected="0">
            <x v="2"/>
          </reference>
          <reference field="34" count="1" selected="0">
            <x v="2"/>
          </reference>
        </references>
      </pivotArea>
    </format>
    <format dxfId="7593">
      <pivotArea dataOnly="0" labelOnly="1" outline="0" fieldPosition="0">
        <references count="5">
          <reference field="4" count="1">
            <x v="37"/>
          </reference>
          <reference field="23" count="1" selected="0">
            <x v="643"/>
          </reference>
          <reference field="24" count="1" selected="0">
            <x v="1"/>
          </reference>
          <reference field="26" count="1" selected="0">
            <x v="2"/>
          </reference>
          <reference field="34" count="1" selected="0">
            <x v="2"/>
          </reference>
        </references>
      </pivotArea>
    </format>
    <format dxfId="7592">
      <pivotArea dataOnly="0" labelOnly="1" outline="0" fieldPosition="0">
        <references count="5">
          <reference field="4" count="1">
            <x v="323"/>
          </reference>
          <reference field="23" count="1" selected="0">
            <x v="1210"/>
          </reference>
          <reference field="24" count="1" selected="0">
            <x v="1"/>
          </reference>
          <reference field="26" count="1" selected="0">
            <x v="2"/>
          </reference>
          <reference field="34" count="1" selected="0">
            <x v="6"/>
          </reference>
        </references>
      </pivotArea>
    </format>
    <format dxfId="7591">
      <pivotArea dataOnly="0" labelOnly="1" outline="0" fieldPosition="0">
        <references count="5">
          <reference field="4" count="1">
            <x v="170"/>
          </reference>
          <reference field="23" count="1" selected="0">
            <x v="532"/>
          </reference>
          <reference field="24" count="1" selected="0">
            <x v="1"/>
          </reference>
          <reference field="26" count="1" selected="0">
            <x v="2"/>
          </reference>
          <reference field="34" count="1" selected="0">
            <x v="8"/>
          </reference>
        </references>
      </pivotArea>
    </format>
    <format dxfId="7590">
      <pivotArea dataOnly="0" labelOnly="1" outline="0" fieldPosition="0">
        <references count="5">
          <reference field="4" count="1">
            <x v="696"/>
          </reference>
          <reference field="23" count="1" selected="0">
            <x v="333"/>
          </reference>
          <reference field="24" count="1" selected="0">
            <x v="1"/>
          </reference>
          <reference field="26" count="1" selected="0">
            <x v="2"/>
          </reference>
          <reference field="34" count="1" selected="0">
            <x v="15"/>
          </reference>
        </references>
      </pivotArea>
    </format>
    <format dxfId="7589">
      <pivotArea dataOnly="0" labelOnly="1" outline="0" fieldPosition="0">
        <references count="5">
          <reference field="4" count="1">
            <x v="576"/>
          </reference>
          <reference field="23" count="1" selected="0">
            <x v="1178"/>
          </reference>
          <reference field="24" count="1" selected="0">
            <x v="1"/>
          </reference>
          <reference field="26" count="1" selected="0">
            <x v="2"/>
          </reference>
          <reference field="34" count="1" selected="0">
            <x v="15"/>
          </reference>
        </references>
      </pivotArea>
    </format>
    <format dxfId="7588">
      <pivotArea dataOnly="0" labelOnly="1" outline="0" fieldPosition="0">
        <references count="5">
          <reference field="4" count="1">
            <x v="249"/>
          </reference>
          <reference field="23" count="1" selected="0">
            <x v="437"/>
          </reference>
          <reference field="24" count="1" selected="0">
            <x v="2"/>
          </reference>
          <reference field="26" count="1" selected="0">
            <x v="2"/>
          </reference>
          <reference field="34" count="1" selected="0">
            <x v="0"/>
          </reference>
        </references>
      </pivotArea>
    </format>
    <format dxfId="7587">
      <pivotArea dataOnly="0" labelOnly="1" outline="0" fieldPosition="0">
        <references count="5">
          <reference field="4" count="1">
            <x v="99"/>
          </reference>
          <reference field="23" count="1" selected="0">
            <x v="450"/>
          </reference>
          <reference field="24" count="1" selected="0">
            <x v="2"/>
          </reference>
          <reference field="26" count="1" selected="0">
            <x v="2"/>
          </reference>
          <reference field="34" count="1" selected="0">
            <x v="0"/>
          </reference>
        </references>
      </pivotArea>
    </format>
    <format dxfId="7586">
      <pivotArea dataOnly="0" labelOnly="1" outline="0" fieldPosition="0">
        <references count="5">
          <reference field="4" count="1">
            <x v="235"/>
          </reference>
          <reference field="23" count="1" selected="0">
            <x v="793"/>
          </reference>
          <reference field="24" count="1" selected="0">
            <x v="2"/>
          </reference>
          <reference field="26" count="1" selected="0">
            <x v="2"/>
          </reference>
          <reference field="34" count="1" selected="0">
            <x v="0"/>
          </reference>
        </references>
      </pivotArea>
    </format>
    <format dxfId="7585">
      <pivotArea dataOnly="0" labelOnly="1" outline="0" fieldPosition="0">
        <references count="5">
          <reference field="4" count="1">
            <x v="60"/>
          </reference>
          <reference field="23" count="1" selected="0">
            <x v="1288"/>
          </reference>
          <reference field="24" count="1" selected="0">
            <x v="2"/>
          </reference>
          <reference field="26" count="1" selected="0">
            <x v="2"/>
          </reference>
          <reference field="34" count="1" selected="0">
            <x v="0"/>
          </reference>
        </references>
      </pivotArea>
    </format>
    <format dxfId="7584">
      <pivotArea dataOnly="0" labelOnly="1" outline="0" fieldPosition="0">
        <references count="5">
          <reference field="4" count="1">
            <x v="83"/>
          </reference>
          <reference field="23" count="1" selected="0">
            <x v="1284"/>
          </reference>
          <reference field="24" count="1" selected="0">
            <x v="2"/>
          </reference>
          <reference field="26" count="1" selected="0">
            <x v="2"/>
          </reference>
          <reference field="34" count="1" selected="0">
            <x v="1"/>
          </reference>
        </references>
      </pivotArea>
    </format>
    <format dxfId="7583">
      <pivotArea dataOnly="0" labelOnly="1" outline="0" fieldPosition="0">
        <references count="5">
          <reference field="4" count="1">
            <x v="898"/>
          </reference>
          <reference field="23" count="1" selected="0">
            <x v="680"/>
          </reference>
          <reference field="24" count="1" selected="0">
            <x v="2"/>
          </reference>
          <reference field="26" count="1" selected="0">
            <x v="2"/>
          </reference>
          <reference field="34" count="1" selected="0">
            <x v="10"/>
          </reference>
        </references>
      </pivotArea>
    </format>
    <format dxfId="7582">
      <pivotArea dataOnly="0" labelOnly="1" outline="0" fieldPosition="0">
        <references count="5">
          <reference field="4" count="1">
            <x v="750"/>
          </reference>
          <reference field="23" count="1" selected="0">
            <x v="667"/>
          </reference>
          <reference field="24" count="1" selected="0">
            <x v="2"/>
          </reference>
          <reference field="26" count="1" selected="0">
            <x v="2"/>
          </reference>
          <reference field="34" count="1" selected="0">
            <x v="14"/>
          </reference>
        </references>
      </pivotArea>
    </format>
    <format dxfId="7581">
      <pivotArea dataOnly="0" labelOnly="1" outline="0" fieldPosition="0">
        <references count="5">
          <reference field="4" count="1">
            <x v="762"/>
          </reference>
          <reference field="23" count="1" selected="0">
            <x v="53"/>
          </reference>
          <reference field="24" count="1" selected="0">
            <x v="2"/>
          </reference>
          <reference field="26" count="1" selected="0">
            <x v="2"/>
          </reference>
          <reference field="34" count="1" selected="0">
            <x v="15"/>
          </reference>
        </references>
      </pivotArea>
    </format>
    <format dxfId="7580">
      <pivotArea dataOnly="0" labelOnly="1" outline="0" fieldPosition="0">
        <references count="5">
          <reference field="4" count="1">
            <x v="721"/>
          </reference>
          <reference field="23" count="1" selected="0">
            <x v="366"/>
          </reference>
          <reference field="24" count="1" selected="0">
            <x v="2"/>
          </reference>
          <reference field="26" count="1" selected="0">
            <x v="2"/>
          </reference>
          <reference field="34" count="1" selected="0">
            <x v="15"/>
          </reference>
        </references>
      </pivotArea>
    </format>
    <format dxfId="7579">
      <pivotArea dataOnly="0" labelOnly="1" outline="0" fieldPosition="0">
        <references count="5">
          <reference field="4" count="1">
            <x v="248"/>
          </reference>
          <reference field="23" count="1" selected="0">
            <x v="211"/>
          </reference>
          <reference field="24" count="1" selected="0">
            <x v="0"/>
          </reference>
          <reference field="26" count="1" selected="0">
            <x v="3"/>
          </reference>
          <reference field="34" count="1" selected="0">
            <x v="0"/>
          </reference>
        </references>
      </pivotArea>
    </format>
    <format dxfId="7578">
      <pivotArea dataOnly="0" labelOnly="1" outline="0" fieldPosition="0">
        <references count="5">
          <reference field="4" count="1">
            <x v="387"/>
          </reference>
          <reference field="23" count="1" selected="0">
            <x v="1216"/>
          </reference>
          <reference field="24" count="1" selected="0">
            <x v="0"/>
          </reference>
          <reference field="26" count="1" selected="0">
            <x v="3"/>
          </reference>
          <reference field="34" count="1" selected="0">
            <x v="0"/>
          </reference>
        </references>
      </pivotArea>
    </format>
    <format dxfId="7577">
      <pivotArea dataOnly="0" labelOnly="1" outline="0" fieldPosition="0">
        <references count="5">
          <reference field="4" count="1">
            <x v="112"/>
          </reference>
          <reference field="23" count="1" selected="0">
            <x v="1263"/>
          </reference>
          <reference field="24" count="1" selected="0">
            <x v="0"/>
          </reference>
          <reference field="26" count="1" selected="0">
            <x v="3"/>
          </reference>
          <reference field="34" count="1" selected="0">
            <x v="0"/>
          </reference>
        </references>
      </pivotArea>
    </format>
    <format dxfId="7576">
      <pivotArea dataOnly="0" labelOnly="1" outline="0" fieldPosition="0">
        <references count="5">
          <reference field="4" count="1">
            <x v="224"/>
          </reference>
          <reference field="23" count="1" selected="0">
            <x v="90"/>
          </reference>
          <reference field="24" count="1" selected="0">
            <x v="0"/>
          </reference>
          <reference field="26" count="1" selected="0">
            <x v="3"/>
          </reference>
          <reference field="34" count="1" selected="0">
            <x v="1"/>
          </reference>
        </references>
      </pivotArea>
    </format>
    <format dxfId="7575">
      <pivotArea dataOnly="0" labelOnly="1" outline="0" fieldPosition="0">
        <references count="5">
          <reference field="4" count="1">
            <x v="263"/>
          </reference>
          <reference field="23" count="1" selected="0">
            <x v="1222"/>
          </reference>
          <reference field="24" count="1" selected="0">
            <x v="0"/>
          </reference>
          <reference field="26" count="1" selected="0">
            <x v="3"/>
          </reference>
          <reference field="34" count="1" selected="0">
            <x v="1"/>
          </reference>
        </references>
      </pivotArea>
    </format>
    <format dxfId="7574">
      <pivotArea dataOnly="0" labelOnly="1" outline="0" fieldPosition="0">
        <references count="5">
          <reference field="4" count="1">
            <x v="339"/>
          </reference>
          <reference field="23" count="1" selected="0">
            <x v="1241"/>
          </reference>
          <reference field="24" count="1" selected="0">
            <x v="0"/>
          </reference>
          <reference field="26" count="1" selected="0">
            <x v="3"/>
          </reference>
          <reference field="34" count="1" selected="0">
            <x v="2"/>
          </reference>
        </references>
      </pivotArea>
    </format>
    <format dxfId="7573">
      <pivotArea dataOnly="0" labelOnly="1" outline="0" fieldPosition="0">
        <references count="5">
          <reference field="4" count="1">
            <x v="458"/>
          </reference>
          <reference field="23" count="1" selected="0">
            <x v="675"/>
          </reference>
          <reference field="24" count="1" selected="0">
            <x v="0"/>
          </reference>
          <reference field="26" count="1" selected="0">
            <x v="3"/>
          </reference>
          <reference field="34" count="1" selected="0">
            <x v="5"/>
          </reference>
        </references>
      </pivotArea>
    </format>
    <format dxfId="7572">
      <pivotArea dataOnly="0" labelOnly="1" outline="0" fieldPosition="0">
        <references count="5">
          <reference field="4" count="1">
            <x v="519"/>
          </reference>
          <reference field="23" count="1" selected="0">
            <x v="758"/>
          </reference>
          <reference field="24" count="1" selected="0">
            <x v="0"/>
          </reference>
          <reference field="26" count="1" selected="0">
            <x v="3"/>
          </reference>
          <reference field="34" count="1" selected="0">
            <x v="6"/>
          </reference>
        </references>
      </pivotArea>
    </format>
    <format dxfId="7571">
      <pivotArea dataOnly="0" labelOnly="1" outline="0" fieldPosition="0">
        <references count="5">
          <reference field="4" count="1">
            <x v="44"/>
          </reference>
          <reference field="23" count="1" selected="0">
            <x v="267"/>
          </reference>
          <reference field="24" count="1" selected="0">
            <x v="1"/>
          </reference>
          <reference field="26" count="1" selected="0">
            <x v="3"/>
          </reference>
          <reference field="34" count="1" selected="0">
            <x v="0"/>
          </reference>
        </references>
      </pivotArea>
    </format>
    <format dxfId="7570">
      <pivotArea dataOnly="0" labelOnly="1" outline="0" fieldPosition="0">
        <references count="5">
          <reference field="4" count="1">
            <x v="38"/>
          </reference>
          <reference field="23" count="1" selected="0">
            <x v="1298"/>
          </reference>
          <reference field="24" count="1" selected="0">
            <x v="1"/>
          </reference>
          <reference field="26" count="1" selected="0">
            <x v="3"/>
          </reference>
          <reference field="34" count="1" selected="0">
            <x v="0"/>
          </reference>
        </references>
      </pivotArea>
    </format>
    <format dxfId="7569">
      <pivotArea dataOnly="0" labelOnly="1" outline="0" fieldPosition="0">
        <references count="5">
          <reference field="4" count="1">
            <x v="667"/>
          </reference>
          <reference field="23" count="1" selected="0">
            <x v="108"/>
          </reference>
          <reference field="24" count="1" selected="0">
            <x v="1"/>
          </reference>
          <reference field="26" count="1" selected="0">
            <x v="3"/>
          </reference>
          <reference field="34" count="1" selected="0">
            <x v="7"/>
          </reference>
        </references>
      </pivotArea>
    </format>
    <format dxfId="7568">
      <pivotArea dataOnly="0" labelOnly="1" outline="0" fieldPosition="0">
        <references count="5">
          <reference field="4" count="1">
            <x v="421"/>
          </reference>
          <reference field="23" count="1" selected="0">
            <x v="991"/>
          </reference>
          <reference field="24" count="1" selected="0">
            <x v="1"/>
          </reference>
          <reference field="26" count="1" selected="0">
            <x v="3"/>
          </reference>
          <reference field="34" count="1" selected="0">
            <x v="7"/>
          </reference>
        </references>
      </pivotArea>
    </format>
    <format dxfId="7567">
      <pivotArea dataOnly="0" labelOnly="1" outline="0" fieldPosition="0">
        <references count="5">
          <reference field="4" count="1">
            <x v="401"/>
          </reference>
          <reference field="23" count="1" selected="0">
            <x v="545"/>
          </reference>
          <reference field="24" count="1" selected="0">
            <x v="3"/>
          </reference>
          <reference field="26" count="1" selected="0">
            <x v="3"/>
          </reference>
          <reference field="34" count="1" selected="0">
            <x v="3"/>
          </reference>
        </references>
      </pivotArea>
    </format>
    <format dxfId="7566">
      <pivotArea dataOnly="0" labelOnly="1" outline="0" fieldPosition="0">
        <references count="5">
          <reference field="4" count="1">
            <x v="381"/>
          </reference>
          <reference field="23" count="1" selected="0">
            <x v="1219"/>
          </reference>
          <reference field="24" count="1" selected="0">
            <x v="3"/>
          </reference>
          <reference field="26" count="1" selected="0">
            <x v="3"/>
          </reference>
          <reference field="34" count="1" selected="0">
            <x v="5"/>
          </reference>
        </references>
      </pivotArea>
    </format>
    <format dxfId="7565">
      <pivotArea dataOnly="0" labelOnly="1" outline="0" fieldPosition="0">
        <references count="5">
          <reference field="4" count="1">
            <x v="441"/>
          </reference>
          <reference field="23" count="1" selected="0">
            <x v="491"/>
          </reference>
          <reference field="24" count="1" selected="0">
            <x v="3"/>
          </reference>
          <reference field="26" count="1" selected="0">
            <x v="3"/>
          </reference>
          <reference field="34" count="1" selected="0">
            <x v="6"/>
          </reference>
        </references>
      </pivotArea>
    </format>
    <format dxfId="7564">
      <pivotArea dataOnly="0" labelOnly="1" outline="0" fieldPosition="0">
        <references count="5">
          <reference field="4" count="1">
            <x v="273"/>
          </reference>
          <reference field="23" count="1" selected="0">
            <x v="1200"/>
          </reference>
          <reference field="24" count="1" selected="0">
            <x v="3"/>
          </reference>
          <reference field="26" count="1" selected="0">
            <x v="3"/>
          </reference>
          <reference field="34" count="1" selected="0">
            <x v="6"/>
          </reference>
        </references>
      </pivotArea>
    </format>
    <format dxfId="7563">
      <pivotArea dataOnly="0" labelOnly="1" outline="0" fieldPosition="0">
        <references count="5">
          <reference field="4" count="1">
            <x v="654"/>
          </reference>
          <reference field="23" count="1" selected="0">
            <x v="883"/>
          </reference>
          <reference field="24" count="1" selected="0">
            <x v="0"/>
          </reference>
          <reference field="26" count="1" selected="0">
            <x v="4"/>
          </reference>
          <reference field="34" count="1" selected="0">
            <x v="10"/>
          </reference>
        </references>
      </pivotArea>
    </format>
    <format dxfId="7562">
      <pivotArea dataOnly="0" labelOnly="1" outline="0" fieldPosition="0">
        <references count="5">
          <reference field="4" count="1">
            <x v="62"/>
          </reference>
          <reference field="23" count="1" selected="0">
            <x v="1041"/>
          </reference>
          <reference field="24" count="1" selected="0">
            <x v="0"/>
          </reference>
          <reference field="26" count="1" selected="0">
            <x v="4"/>
          </reference>
          <reference field="34" count="1" selected="0">
            <x v="10"/>
          </reference>
        </references>
      </pivotArea>
    </format>
    <format dxfId="7561">
      <pivotArea dataOnly="0" labelOnly="1" outline="0" fieldPosition="0">
        <references count="5">
          <reference field="4" count="1">
            <x v="287"/>
          </reference>
          <reference field="23" count="1" selected="0">
            <x v="1098"/>
          </reference>
          <reference field="24" count="1" selected="0">
            <x v="0"/>
          </reference>
          <reference field="26" count="1" selected="0">
            <x v="4"/>
          </reference>
          <reference field="34" count="1" selected="0">
            <x v="10"/>
          </reference>
        </references>
      </pivotArea>
    </format>
    <format dxfId="7560">
      <pivotArea dataOnly="0" labelOnly="1" outline="0" fieldPosition="0">
        <references count="5">
          <reference field="4" count="1">
            <x v="524"/>
          </reference>
          <reference field="23" count="1" selected="0">
            <x v="706"/>
          </reference>
          <reference field="24" count="1" selected="0">
            <x v="0"/>
          </reference>
          <reference field="26" count="1" selected="0">
            <x v="4"/>
          </reference>
          <reference field="34" count="1" selected="0">
            <x v="12"/>
          </reference>
        </references>
      </pivotArea>
    </format>
    <format dxfId="7559">
      <pivotArea dataOnly="0" labelOnly="1" outline="0" fieldPosition="0">
        <references count="5">
          <reference field="4" count="1">
            <x v="694"/>
          </reference>
          <reference field="23" count="1" selected="0">
            <x v="186"/>
          </reference>
          <reference field="24" count="1" selected="0">
            <x v="0"/>
          </reference>
          <reference field="26" count="1" selected="0">
            <x v="4"/>
          </reference>
          <reference field="34" count="1" selected="0">
            <x v="14"/>
          </reference>
        </references>
      </pivotArea>
    </format>
    <format dxfId="7558">
      <pivotArea dataOnly="0" labelOnly="1" outline="0" fieldPosition="0">
        <references count="5">
          <reference field="4" count="1">
            <x v="769"/>
          </reference>
          <reference field="23" count="1" selected="0">
            <x v="1120"/>
          </reference>
          <reference field="24" count="1" selected="0">
            <x v="0"/>
          </reference>
          <reference field="26" count="1" selected="0">
            <x v="4"/>
          </reference>
          <reference field="34" count="1" selected="0">
            <x v="14"/>
          </reference>
        </references>
      </pivotArea>
    </format>
    <format dxfId="7557">
      <pivotArea dataOnly="0" labelOnly="1" outline="0" fieldPosition="0">
        <references count="5">
          <reference field="4" count="1">
            <x v="427"/>
          </reference>
          <reference field="23" count="1" selected="0">
            <x v="1238"/>
          </reference>
          <reference field="24" count="1" selected="0">
            <x v="0"/>
          </reference>
          <reference field="26" count="1" selected="0">
            <x v="4"/>
          </reference>
          <reference field="34" count="1" selected="0">
            <x v="14"/>
          </reference>
        </references>
      </pivotArea>
    </format>
    <format dxfId="7556">
      <pivotArea dataOnly="0" labelOnly="1" outline="0" fieldPosition="0">
        <references count="5">
          <reference field="4" count="1">
            <x v="565"/>
          </reference>
          <reference field="23" count="1" selected="0">
            <x v="941"/>
          </reference>
          <reference field="24" count="1" selected="0">
            <x v="2"/>
          </reference>
          <reference field="26" count="1" selected="0">
            <x v="4"/>
          </reference>
          <reference field="34" count="1" selected="0">
            <x v="5"/>
          </reference>
        </references>
      </pivotArea>
    </format>
    <format dxfId="7555">
      <pivotArea dataOnly="0" labelOnly="1" outline="0" fieldPosition="0">
        <references count="5">
          <reference field="4" count="1">
            <x v="554"/>
          </reference>
          <reference field="23" count="1" selected="0">
            <x v="1235"/>
          </reference>
          <reference field="24" count="1" selected="0">
            <x v="2"/>
          </reference>
          <reference field="26" count="1" selected="0">
            <x v="4"/>
          </reference>
          <reference field="34" count="1" selected="0">
            <x v="5"/>
          </reference>
        </references>
      </pivotArea>
    </format>
    <format dxfId="7554">
      <pivotArea dataOnly="0" labelOnly="1" outline="0" fieldPosition="0">
        <references count="5">
          <reference field="4" count="1">
            <x v="76"/>
          </reference>
          <reference field="23" count="1" selected="0">
            <x v="95"/>
          </reference>
          <reference field="24" count="1" selected="0">
            <x v="2"/>
          </reference>
          <reference field="26" count="1" selected="0">
            <x v="4"/>
          </reference>
          <reference field="34" count="1" selected="0">
            <x v="10"/>
          </reference>
        </references>
      </pivotArea>
    </format>
    <format dxfId="7553">
      <pivotArea dataOnly="0" labelOnly="1" outline="0" fieldPosition="0">
        <references count="5">
          <reference field="4" count="1">
            <x v="53"/>
          </reference>
          <reference field="23" count="1" selected="0">
            <x v="841"/>
          </reference>
          <reference field="24" count="1" selected="0">
            <x v="2"/>
          </reference>
          <reference field="26" count="1" selected="0">
            <x v="4"/>
          </reference>
          <reference field="34" count="1" selected="0">
            <x v="10"/>
          </reference>
        </references>
      </pivotArea>
    </format>
    <format dxfId="7552">
      <pivotArea dataOnly="0" labelOnly="1" outline="0" fieldPosition="0">
        <references count="5">
          <reference field="4" count="1">
            <x v="468"/>
          </reference>
          <reference field="23" count="1" selected="0">
            <x v="1046"/>
          </reference>
          <reference field="24" count="1" selected="0">
            <x v="2"/>
          </reference>
          <reference field="26" count="1" selected="0">
            <x v="4"/>
          </reference>
          <reference field="34" count="1" selected="0">
            <x v="10"/>
          </reference>
        </references>
      </pivotArea>
    </format>
    <format dxfId="7551">
      <pivotArea dataOnly="0" labelOnly="1" outline="0" fieldPosition="0">
        <references count="5">
          <reference field="4" count="1">
            <x v="52"/>
          </reference>
          <reference field="23" count="1" selected="0">
            <x v="1225"/>
          </reference>
          <reference field="24" count="1" selected="0">
            <x v="2"/>
          </reference>
          <reference field="26" count="1" selected="0">
            <x v="4"/>
          </reference>
          <reference field="34" count="1" selected="0">
            <x v="12"/>
          </reference>
        </references>
      </pivotArea>
    </format>
    <format dxfId="7550">
      <pivotArea dataOnly="0" labelOnly="1" outline="0" fieldPosition="0">
        <references count="5">
          <reference field="4" count="1">
            <x v="623"/>
          </reference>
          <reference field="23" count="1" selected="0">
            <x v="233"/>
          </reference>
          <reference field="24" count="1" selected="0">
            <x v="2"/>
          </reference>
          <reference field="26" count="1" selected="0">
            <x v="4"/>
          </reference>
          <reference field="34" count="1" selected="0">
            <x v="14"/>
          </reference>
        </references>
      </pivotArea>
    </format>
    <format dxfId="7549">
      <pivotArea dataOnly="0" labelOnly="1" outline="0" fieldPosition="0">
        <references count="5">
          <reference field="4" count="1">
            <x v="734"/>
          </reference>
          <reference field="23" count="1" selected="0">
            <x v="479"/>
          </reference>
          <reference field="24" count="1" selected="0">
            <x v="2"/>
          </reference>
          <reference field="26" count="1" selected="0">
            <x v="4"/>
          </reference>
          <reference field="34" count="1" selected="0">
            <x v="14"/>
          </reference>
        </references>
      </pivotArea>
    </format>
    <format dxfId="7548">
      <pivotArea dataOnly="0" labelOnly="1" outline="0" fieldPosition="0">
        <references count="5">
          <reference field="4" count="1">
            <x v="712"/>
          </reference>
          <reference field="23" count="1" selected="0">
            <x v="1073"/>
          </reference>
          <reference field="24" count="1" selected="0">
            <x v="2"/>
          </reference>
          <reference field="26" count="1" selected="0">
            <x v="4"/>
          </reference>
          <reference field="34" count="1" selected="0">
            <x v="14"/>
          </reference>
        </references>
      </pivotArea>
    </format>
    <format dxfId="7547">
      <pivotArea dataOnly="0" labelOnly="1" outline="0" fieldPosition="0">
        <references count="5">
          <reference field="4" count="1">
            <x v="473"/>
          </reference>
          <reference field="23" count="1" selected="0">
            <x v="1100"/>
          </reference>
          <reference field="24" count="1" selected="0">
            <x v="2"/>
          </reference>
          <reference field="26" count="1" selected="0">
            <x v="4"/>
          </reference>
          <reference field="34" count="1" selected="0">
            <x v="15"/>
          </reference>
        </references>
      </pivotArea>
    </format>
    <format dxfId="7546">
      <pivotArea dataOnly="0" labelOnly="1" outline="0" fieldPosition="0">
        <references count="5">
          <reference field="4" count="1">
            <x v="107"/>
          </reference>
          <reference field="23" count="1" selected="0">
            <x v="244"/>
          </reference>
          <reference field="24" count="1" selected="0">
            <x v="9"/>
          </reference>
          <reference field="26" count="1" selected="0">
            <x v="4"/>
          </reference>
          <reference field="34" count="1" selected="0">
            <x v="0"/>
          </reference>
        </references>
      </pivotArea>
    </format>
    <format dxfId="7545">
      <pivotArea dataOnly="0" labelOnly="1" outline="0" fieldPosition="0">
        <references count="5">
          <reference field="4" count="1">
            <x v="303"/>
          </reference>
          <reference field="23" count="1" selected="0">
            <x v="1199"/>
          </reference>
          <reference field="24" count="1" selected="0">
            <x v="9"/>
          </reference>
          <reference field="26" count="1" selected="0">
            <x v="4"/>
          </reference>
          <reference field="34" count="1" selected="0">
            <x v="2"/>
          </reference>
        </references>
      </pivotArea>
    </format>
    <format dxfId="7544">
      <pivotArea dataOnly="0" labelOnly="1" outline="0" fieldPosition="0">
        <references count="5">
          <reference field="4" count="1">
            <x v="31"/>
          </reference>
          <reference field="23" count="1" selected="0">
            <x v="1254"/>
          </reference>
          <reference field="24" count="1" selected="0">
            <x v="9"/>
          </reference>
          <reference field="26" count="1" selected="0">
            <x v="4"/>
          </reference>
          <reference field="34" count="1" selected="0">
            <x v="10"/>
          </reference>
        </references>
      </pivotArea>
    </format>
    <format dxfId="7543">
      <pivotArea dataOnly="0" labelOnly="1" outline="0" fieldPosition="0">
        <references count="5">
          <reference field="4" count="1">
            <x v="701"/>
          </reference>
          <reference field="23" count="1" selected="0">
            <x v="201"/>
          </reference>
          <reference field="24" count="1" selected="0">
            <x v="9"/>
          </reference>
          <reference field="26" count="1" selected="0">
            <x v="4"/>
          </reference>
          <reference field="34" count="1" selected="0">
            <x v="14"/>
          </reference>
        </references>
      </pivotArea>
    </format>
    <format dxfId="7542">
      <pivotArea dataOnly="0" labelOnly="1" outline="0" fieldPosition="0">
        <references count="5">
          <reference field="4" count="1">
            <x v="709"/>
          </reference>
          <reference field="23" count="1" selected="0">
            <x v="594"/>
          </reference>
          <reference field="24" count="1" selected="0">
            <x v="9"/>
          </reference>
          <reference field="26" count="1" selected="0">
            <x v="4"/>
          </reference>
          <reference field="34" count="1" selected="0">
            <x v="14"/>
          </reference>
        </references>
      </pivotArea>
    </format>
    <format dxfId="7541">
      <pivotArea dataOnly="0" labelOnly="1" outline="0" fieldPosition="0">
        <references count="5">
          <reference field="4" count="1">
            <x v="542"/>
          </reference>
          <reference field="23" count="1" selected="0">
            <x v="278"/>
          </reference>
          <reference field="24" count="1" selected="0">
            <x v="18"/>
          </reference>
          <reference field="26" count="1" selected="0">
            <x v="4"/>
          </reference>
          <reference field="34" count="1" selected="0">
            <x v="5"/>
          </reference>
        </references>
      </pivotArea>
    </format>
    <format dxfId="7540">
      <pivotArea dataOnly="0" labelOnly="1" outline="0" fieldPosition="0">
        <references count="5">
          <reference field="4" count="1">
            <x v="215"/>
          </reference>
          <reference field="23" count="1" selected="0">
            <x v="87"/>
          </reference>
          <reference field="24" count="1" selected="0">
            <x v="18"/>
          </reference>
          <reference field="26" count="1" selected="0">
            <x v="4"/>
          </reference>
          <reference field="34" count="1" selected="0">
            <x v="10"/>
          </reference>
        </references>
      </pivotArea>
    </format>
    <format dxfId="7539">
      <pivotArea dataOnly="0" labelOnly="1" outline="0" fieldPosition="0">
        <references count="5">
          <reference field="4" count="1">
            <x v="830"/>
          </reference>
          <reference field="23" count="1" selected="0">
            <x v="923"/>
          </reference>
          <reference field="24" count="1" selected="0">
            <x v="18"/>
          </reference>
          <reference field="26" count="1" selected="0">
            <x v="4"/>
          </reference>
          <reference field="34" count="1" selected="0">
            <x v="14"/>
          </reference>
        </references>
      </pivotArea>
    </format>
    <format dxfId="7538">
      <pivotArea dataOnly="0" labelOnly="1" outline="0" fieldPosition="0">
        <references count="5">
          <reference field="4" count="1">
            <x v="650"/>
          </reference>
          <reference field="23" count="1" selected="0">
            <x v="944"/>
          </reference>
          <reference field="24" count="1" selected="0">
            <x v="18"/>
          </reference>
          <reference field="26" count="1" selected="0">
            <x v="4"/>
          </reference>
          <reference field="34" count="1" selected="0">
            <x v="14"/>
          </reference>
        </references>
      </pivotArea>
    </format>
    <format dxfId="7537">
      <pivotArea dataOnly="0" labelOnly="1" outline="0" fieldPosition="0">
        <references count="5">
          <reference field="4" count="1">
            <x v="268"/>
          </reference>
          <reference field="23" count="1" selected="0">
            <x v="700"/>
          </reference>
          <reference field="24" count="1" selected="0">
            <x v="0"/>
          </reference>
          <reference field="26" count="1" selected="0">
            <x v="5"/>
          </reference>
          <reference field="34" count="1" selected="0">
            <x v="1"/>
          </reference>
        </references>
      </pivotArea>
    </format>
    <format dxfId="7536">
      <pivotArea dataOnly="0" labelOnly="1" outline="0" fieldPosition="0">
        <references count="5">
          <reference field="4" count="1">
            <x v="682"/>
          </reference>
          <reference field="23" count="1" selected="0">
            <x v="879"/>
          </reference>
          <reference field="24" count="1" selected="0">
            <x v="0"/>
          </reference>
          <reference field="26" count="1" selected="0">
            <x v="5"/>
          </reference>
          <reference field="34" count="1" selected="0">
            <x v="10"/>
          </reference>
        </references>
      </pivotArea>
    </format>
    <format dxfId="7535">
      <pivotArea dataOnly="0" labelOnly="1" outline="0" fieldPosition="0">
        <references count="5">
          <reference field="4" count="1">
            <x v="28"/>
          </reference>
          <reference field="23" count="1" selected="0">
            <x v="1037"/>
          </reference>
          <reference field="24" count="1" selected="0">
            <x v="0"/>
          </reference>
          <reference field="26" count="1" selected="0">
            <x v="5"/>
          </reference>
          <reference field="34" count="1" selected="0">
            <x v="10"/>
          </reference>
        </references>
      </pivotArea>
    </format>
    <format dxfId="7534">
      <pivotArea dataOnly="0" labelOnly="1" outline="0" fieldPosition="0">
        <references count="5">
          <reference field="4" count="1">
            <x v="55"/>
          </reference>
          <reference field="23" count="1" selected="0">
            <x v="1248"/>
          </reference>
          <reference field="24" count="1" selected="0">
            <x v="0"/>
          </reference>
          <reference field="26" count="1" selected="0">
            <x v="5"/>
          </reference>
          <reference field="34" count="1" selected="0">
            <x v="10"/>
          </reference>
        </references>
      </pivotArea>
    </format>
    <format dxfId="7533">
      <pivotArea dataOnly="0" labelOnly="1" outline="0" fieldPosition="0">
        <references count="5">
          <reference field="4" count="1">
            <x v="788"/>
          </reference>
          <reference field="23" count="1" selected="0">
            <x v="493"/>
          </reference>
          <reference field="24" count="1" selected="0">
            <x v="0"/>
          </reference>
          <reference field="26" count="1" selected="0">
            <x v="5"/>
          </reference>
          <reference field="34" count="1" selected="0">
            <x v="12"/>
          </reference>
        </references>
      </pivotArea>
    </format>
    <format dxfId="7532">
      <pivotArea dataOnly="0" labelOnly="1" outline="0" fieldPosition="0">
        <references count="5">
          <reference field="4" count="1">
            <x v="755"/>
          </reference>
          <reference field="23" count="1" selected="0">
            <x v="373"/>
          </reference>
          <reference field="24" count="1" selected="0">
            <x v="0"/>
          </reference>
          <reference field="26" count="1" selected="0">
            <x v="5"/>
          </reference>
          <reference field="34" count="1" selected="0">
            <x v="14"/>
          </reference>
        </references>
      </pivotArea>
    </format>
    <format dxfId="7531">
      <pivotArea dataOnly="0" labelOnly="1" outline="0" fieldPosition="0">
        <references count="5">
          <reference field="4" count="1">
            <x v="706"/>
          </reference>
          <reference field="23" count="1" selected="0">
            <x v="526"/>
          </reference>
          <reference field="24" count="1" selected="0">
            <x v="0"/>
          </reference>
          <reference field="26" count="1" selected="0">
            <x v="5"/>
          </reference>
          <reference field="34" count="1" selected="0">
            <x v="14"/>
          </reference>
        </references>
      </pivotArea>
    </format>
    <format dxfId="7530">
      <pivotArea dataOnly="0" labelOnly="1" outline="0" fieldPosition="0">
        <references count="5">
          <reference field="4" count="1">
            <x v="796"/>
          </reference>
          <reference field="23" count="1" selected="0">
            <x v="889"/>
          </reference>
          <reference field="24" count="1" selected="0">
            <x v="0"/>
          </reference>
          <reference field="26" count="1" selected="0">
            <x v="5"/>
          </reference>
          <reference field="34" count="1" selected="0">
            <x v="14"/>
          </reference>
        </references>
      </pivotArea>
    </format>
    <format dxfId="7529">
      <pivotArea dataOnly="0" labelOnly="1" outline="0" fieldPosition="0">
        <references count="5">
          <reference field="4" count="1">
            <x v="306"/>
          </reference>
          <reference field="23" count="1" selected="0">
            <x v="742"/>
          </reference>
          <reference field="24" count="1" selected="0">
            <x v="1"/>
          </reference>
          <reference field="26" count="1" selected="0">
            <x v="5"/>
          </reference>
          <reference field="34" count="1" selected="0">
            <x v="5"/>
          </reference>
        </references>
      </pivotArea>
    </format>
    <format dxfId="7528">
      <pivotArea dataOnly="0" labelOnly="1" outline="0" fieldPosition="0">
        <references count="5">
          <reference field="4" count="1">
            <x v="668"/>
          </reference>
          <reference field="23" count="1" selected="0">
            <x v="455"/>
          </reference>
          <reference field="24" count="1" selected="0">
            <x v="1"/>
          </reference>
          <reference field="26" count="1" selected="0">
            <x v="5"/>
          </reference>
          <reference field="34" count="1" selected="0">
            <x v="10"/>
          </reference>
        </references>
      </pivotArea>
    </format>
    <format dxfId="7527">
      <pivotArea dataOnly="0" labelOnly="1" outline="0" fieldPosition="0">
        <references count="5">
          <reference field="4" count="1">
            <x v="697"/>
          </reference>
          <reference field="23" count="1" selected="0">
            <x v="702"/>
          </reference>
          <reference field="24" count="1" selected="0">
            <x v="1"/>
          </reference>
          <reference field="26" count="1" selected="0">
            <x v="5"/>
          </reference>
          <reference field="34" count="1" selected="0">
            <x v="10"/>
          </reference>
        </references>
      </pivotArea>
    </format>
    <format dxfId="7526">
      <pivotArea dataOnly="0" labelOnly="1" outline="0" fieldPosition="0">
        <references count="5">
          <reference field="4" count="1">
            <x v="884"/>
          </reference>
          <reference field="23" count="1" selected="0">
            <x v="749"/>
          </reference>
          <reference field="24" count="1" selected="0">
            <x v="1"/>
          </reference>
          <reference field="26" count="1" selected="0">
            <x v="5"/>
          </reference>
          <reference field="34" count="1" selected="0">
            <x v="11"/>
          </reference>
        </references>
      </pivotArea>
    </format>
    <format dxfId="7525">
      <pivotArea dataOnly="0" labelOnly="1" outline="0" fieldPosition="0">
        <references count="5">
          <reference field="4" count="1">
            <x v="767"/>
          </reference>
          <reference field="23" count="1" selected="0">
            <x v="348"/>
          </reference>
          <reference field="24" count="1" selected="0">
            <x v="1"/>
          </reference>
          <reference field="26" count="1" selected="0">
            <x v="5"/>
          </reference>
          <reference field="34" count="1" selected="0">
            <x v="14"/>
          </reference>
        </references>
      </pivotArea>
    </format>
    <format dxfId="7524">
      <pivotArea dataOnly="0" labelOnly="1" outline="0" fieldPosition="0">
        <references count="5">
          <reference field="4" count="1">
            <x v="349"/>
          </reference>
          <reference field="23" count="1" selected="0">
            <x v="1186"/>
          </reference>
          <reference field="24" count="1" selected="0">
            <x v="3"/>
          </reference>
          <reference field="26" count="1" selected="0">
            <x v="5"/>
          </reference>
          <reference field="34" count="1" selected="0">
            <x v="9"/>
          </reference>
        </references>
      </pivotArea>
    </format>
    <format dxfId="7523">
      <pivotArea dataOnly="0" labelOnly="1" outline="0" fieldPosition="0">
        <references count="5">
          <reference field="4" count="1">
            <x v="35"/>
          </reference>
          <reference field="23" count="1" selected="0">
            <x v="838"/>
          </reference>
          <reference field="24" count="1" selected="0">
            <x v="3"/>
          </reference>
          <reference field="26" count="1" selected="0">
            <x v="5"/>
          </reference>
          <reference field="34" count="1" selected="0">
            <x v="10"/>
          </reference>
        </references>
      </pivotArea>
    </format>
    <format dxfId="7522">
      <pivotArea dataOnly="0" labelOnly="1" outline="0" fieldPosition="0">
        <references count="5">
          <reference field="4" count="1">
            <x v="707"/>
          </reference>
          <reference field="23" count="1" selected="0">
            <x v="913"/>
          </reference>
          <reference field="24" count="1" selected="0">
            <x v="3"/>
          </reference>
          <reference field="26" count="1" selected="0">
            <x v="5"/>
          </reference>
          <reference field="34" count="1" selected="0">
            <x v="10"/>
          </reference>
        </references>
      </pivotArea>
    </format>
    <format dxfId="7521">
      <pivotArea dataOnly="0" labelOnly="1" outline="0" fieldPosition="0">
        <references count="5">
          <reference field="4" count="1">
            <x v="724"/>
          </reference>
          <reference field="23" count="1" selected="0">
            <x v="257"/>
          </reference>
          <reference field="24" count="1" selected="0">
            <x v="3"/>
          </reference>
          <reference field="26" count="1" selected="0">
            <x v="5"/>
          </reference>
          <reference field="34" count="1" selected="0">
            <x v="14"/>
          </reference>
        </references>
      </pivotArea>
    </format>
    <format dxfId="7520">
      <pivotArea dataOnly="0" labelOnly="1" outline="0" fieldPosition="0">
        <references count="5">
          <reference field="4" count="1">
            <x v="692"/>
          </reference>
          <reference field="23" count="1" selected="0">
            <x v="608"/>
          </reference>
          <reference field="24" count="1" selected="0">
            <x v="3"/>
          </reference>
          <reference field="26" count="1" selected="0">
            <x v="5"/>
          </reference>
          <reference field="34" count="1" selected="0">
            <x v="15"/>
          </reference>
        </references>
      </pivotArea>
    </format>
    <format dxfId="7519">
      <pivotArea dataOnly="0" labelOnly="1" outline="0" fieldPosition="0">
        <references count="5">
          <reference field="4" count="1">
            <x v="774"/>
          </reference>
          <reference field="23" count="1" selected="0">
            <x v="904"/>
          </reference>
          <reference field="24" count="1" selected="0">
            <x v="3"/>
          </reference>
          <reference field="26" count="1" selected="0">
            <x v="5"/>
          </reference>
          <reference field="34" count="1" selected="0">
            <x v="15"/>
          </reference>
        </references>
      </pivotArea>
    </format>
    <format dxfId="7518">
      <pivotArea dataOnly="0" labelOnly="1" outline="0" fieldPosition="0">
        <references count="5">
          <reference field="4" count="1">
            <x v="700"/>
          </reference>
          <reference field="23" count="1" selected="0">
            <x v="982"/>
          </reference>
          <reference field="24" count="1" selected="0">
            <x v="3"/>
          </reference>
          <reference field="26" count="1" selected="0">
            <x v="5"/>
          </reference>
          <reference field="34" count="1" selected="0">
            <x v="15"/>
          </reference>
        </references>
      </pivotArea>
    </format>
    <format dxfId="7517">
      <pivotArea dataOnly="0" labelOnly="1" outline="0" fieldPosition="0">
        <references count="5">
          <reference field="4" count="1">
            <x v="259"/>
          </reference>
          <reference field="23" count="1" selected="0">
            <x v="1206"/>
          </reference>
          <reference field="24" count="1" selected="0">
            <x v="0"/>
          </reference>
          <reference field="26" count="1" selected="0">
            <x v="6"/>
          </reference>
          <reference field="34" count="1" selected="0">
            <x v="7"/>
          </reference>
        </references>
      </pivotArea>
    </format>
    <format dxfId="7516">
      <pivotArea dataOnly="0" labelOnly="1" outline="0" fieldPosition="0">
        <references count="5">
          <reference field="4" count="1">
            <x v="511"/>
          </reference>
          <reference field="23" count="1" selected="0">
            <x v="721"/>
          </reference>
          <reference field="24" count="1" selected="0">
            <x v="0"/>
          </reference>
          <reference field="26" count="1" selected="0">
            <x v="6"/>
          </reference>
          <reference field="34" count="1" selected="0">
            <x v="9"/>
          </reference>
        </references>
      </pivotArea>
    </format>
    <format dxfId="7515">
      <pivotArea dataOnly="0" labelOnly="1" outline="0" fieldPosition="0">
        <references count="5">
          <reference field="4" count="1">
            <x v="130"/>
          </reference>
          <reference field="23" count="1" selected="0">
            <x v="1275"/>
          </reference>
          <reference field="24" count="1" selected="0">
            <x v="0"/>
          </reference>
          <reference field="26" count="1" selected="0">
            <x v="6"/>
          </reference>
          <reference field="34" count="1" selected="0">
            <x v="9"/>
          </reference>
        </references>
      </pivotArea>
    </format>
    <format dxfId="7514">
      <pivotArea dataOnly="0" labelOnly="1" outline="0" fieldPosition="0">
        <references count="5">
          <reference field="4" count="1">
            <x v="490"/>
          </reference>
          <reference field="23" count="1" selected="0">
            <x v="819"/>
          </reference>
          <reference field="24" count="1" selected="0">
            <x v="0"/>
          </reference>
          <reference field="26" count="1" selected="0">
            <x v="6"/>
          </reference>
          <reference field="34" count="1" selected="0">
            <x v="10"/>
          </reference>
        </references>
      </pivotArea>
    </format>
    <format dxfId="7513">
      <pivotArea dataOnly="0" labelOnly="1" outline="0" fieldPosition="0">
        <references count="5">
          <reference field="4" count="1">
            <x v="471"/>
          </reference>
          <reference field="23" count="1" selected="0">
            <x v="1110"/>
          </reference>
          <reference field="24" count="1" selected="0">
            <x v="0"/>
          </reference>
          <reference field="26" count="1" selected="0">
            <x v="6"/>
          </reference>
          <reference field="34" count="1" selected="0">
            <x v="10"/>
          </reference>
        </references>
      </pivotArea>
    </format>
    <format dxfId="7512">
      <pivotArea dataOnly="0" labelOnly="1" outline="0" fieldPosition="0">
        <references count="5">
          <reference field="4" count="1">
            <x v="375"/>
          </reference>
          <reference field="23" count="1" selected="0">
            <x v="1204"/>
          </reference>
          <reference field="24" count="1" selected="0">
            <x v="0"/>
          </reference>
          <reference field="26" count="1" selected="0">
            <x v="6"/>
          </reference>
          <reference field="34" count="1" selected="0">
            <x v="10"/>
          </reference>
        </references>
      </pivotArea>
    </format>
    <format dxfId="7511">
      <pivotArea dataOnly="0" labelOnly="1" outline="0" fieldPosition="0">
        <references count="5">
          <reference field="4" count="1">
            <x v="660"/>
          </reference>
          <reference field="23" count="1" selected="0">
            <x v="828"/>
          </reference>
          <reference field="24" count="1" selected="0">
            <x v="0"/>
          </reference>
          <reference field="26" count="1" selected="0">
            <x v="6"/>
          </reference>
          <reference field="34" count="1" selected="0">
            <x v="14"/>
          </reference>
        </references>
      </pivotArea>
    </format>
    <format dxfId="7510">
      <pivotArea dataOnly="0" labelOnly="1" outline="0" fieldPosition="0">
        <references count="5">
          <reference field="4" count="1">
            <x v="738"/>
          </reference>
          <reference field="23" count="1" selected="0">
            <x v="871"/>
          </reference>
          <reference field="24" count="1" selected="0">
            <x v="0"/>
          </reference>
          <reference field="26" count="1" selected="0">
            <x v="6"/>
          </reference>
          <reference field="34" count="1" selected="0">
            <x v="15"/>
          </reference>
        </references>
      </pivotArea>
    </format>
    <format dxfId="7509">
      <pivotArea dataOnly="0" labelOnly="1" outline="0" fieldPosition="0">
        <references count="5">
          <reference field="4" count="1">
            <x v="282"/>
          </reference>
          <reference field="23" count="1" selected="0">
            <x v="1231"/>
          </reference>
          <reference field="24" count="1" selected="0">
            <x v="3"/>
          </reference>
          <reference field="26" count="1" selected="0">
            <x v="6"/>
          </reference>
          <reference field="34" count="1" selected="0">
            <x v="1"/>
          </reference>
        </references>
      </pivotArea>
    </format>
    <format dxfId="7508">
      <pivotArea dataOnly="0" labelOnly="1" outline="0" fieldPosition="0">
        <references count="5">
          <reference field="4" count="1">
            <x v="186"/>
          </reference>
          <reference field="23" count="1" selected="0">
            <x v="1232"/>
          </reference>
          <reference field="24" count="1" selected="0">
            <x v="3"/>
          </reference>
          <reference field="26" count="1" selected="0">
            <x v="6"/>
          </reference>
          <reference field="34" count="1" selected="0">
            <x v="9"/>
          </reference>
        </references>
      </pivotArea>
    </format>
    <format dxfId="7507">
      <pivotArea dataOnly="0" labelOnly="1" outline="0" fieldPosition="0">
        <references count="5">
          <reference field="4" count="1">
            <x v="61"/>
          </reference>
          <reference field="23" count="1" selected="0">
            <x v="1280"/>
          </reference>
          <reference field="24" count="1" selected="0">
            <x v="3"/>
          </reference>
          <reference field="26" count="1" selected="0">
            <x v="6"/>
          </reference>
          <reference field="34" count="1" selected="0">
            <x v="9"/>
          </reference>
        </references>
      </pivotArea>
    </format>
    <format dxfId="7506">
      <pivotArea dataOnly="0" labelOnly="1" outline="0" fieldPosition="0">
        <references count="5">
          <reference field="4" count="1">
            <x v="253"/>
          </reference>
          <reference field="23" count="1" selected="0">
            <x v="194"/>
          </reference>
          <reference field="24" count="1" selected="0">
            <x v="3"/>
          </reference>
          <reference field="26" count="1" selected="0">
            <x v="6"/>
          </reference>
          <reference field="34" count="1" selected="0">
            <x v="10"/>
          </reference>
        </references>
      </pivotArea>
    </format>
    <format dxfId="7505">
      <pivotArea dataOnly="0" labelOnly="1" outline="0" fieldPosition="0">
        <references count="5">
          <reference field="4" count="1">
            <x v="439"/>
          </reference>
          <reference field="23" count="1" selected="0">
            <x v="1173"/>
          </reference>
          <reference field="24" count="1" selected="0">
            <x v="3"/>
          </reference>
          <reference field="26" count="1" selected="0">
            <x v="6"/>
          </reference>
          <reference field="34" count="1" selected="0">
            <x v="10"/>
          </reference>
        </references>
      </pivotArea>
    </format>
    <format dxfId="7504">
      <pivotArea dataOnly="0" labelOnly="1" outline="0" fieldPosition="0">
        <references count="5">
          <reference field="4" count="1">
            <x v="551"/>
          </reference>
          <reference field="23" count="1" selected="0">
            <x v="469"/>
          </reference>
          <reference field="24" count="1" selected="0">
            <x v="3"/>
          </reference>
          <reference field="26" count="1" selected="0">
            <x v="6"/>
          </reference>
          <reference field="34" count="1" selected="0">
            <x v="14"/>
          </reference>
        </references>
      </pivotArea>
    </format>
    <format dxfId="7503">
      <pivotArea dataOnly="0" labelOnly="1" outline="0" fieldPosition="0">
        <references count="5">
          <reference field="4" count="1">
            <x v="753"/>
          </reference>
          <reference field="23" count="1" selected="0">
            <x v="129"/>
          </reference>
          <reference field="24" count="1" selected="0">
            <x v="3"/>
          </reference>
          <reference field="26" count="1" selected="0">
            <x v="6"/>
          </reference>
          <reference field="34" count="1" selected="0">
            <x v="15"/>
          </reference>
        </references>
      </pivotArea>
    </format>
    <format dxfId="7502">
      <pivotArea dataOnly="0" labelOnly="1" outline="0" fieldPosition="0">
        <references count="5">
          <reference field="4" count="1">
            <x v="663"/>
          </reference>
          <reference field="23" count="1" selected="0">
            <x v="996"/>
          </reference>
          <reference field="24" count="1" selected="0">
            <x v="3"/>
          </reference>
          <reference field="26" count="1" selected="0">
            <x v="6"/>
          </reference>
          <reference field="34" count="1" selected="0">
            <x v="15"/>
          </reference>
        </references>
      </pivotArea>
    </format>
    <format dxfId="7501">
      <pivotArea dataOnly="0" labelOnly="1" outline="0" fieldPosition="0">
        <references count="5">
          <reference field="4" count="1">
            <x v="512"/>
          </reference>
          <reference field="23" count="1" selected="0">
            <x v="747"/>
          </reference>
          <reference field="24" count="1" selected="0">
            <x v="18"/>
          </reference>
          <reference field="26" count="1" selected="0">
            <x v="6"/>
          </reference>
          <reference field="34" count="1" selected="0">
            <x v="5"/>
          </reference>
        </references>
      </pivotArea>
    </format>
    <format dxfId="7500">
      <pivotArea dataOnly="0" labelOnly="1" outline="0" fieldPosition="0">
        <references count="5">
          <reference field="4" count="1">
            <x v="298"/>
          </reference>
          <reference field="23" count="1" selected="0">
            <x v="1152"/>
          </reference>
          <reference field="24" count="1" selected="0">
            <x v="18"/>
          </reference>
          <reference field="26" count="1" selected="0">
            <x v="6"/>
          </reference>
          <reference field="34" count="1" selected="0">
            <x v="5"/>
          </reference>
        </references>
      </pivotArea>
    </format>
    <format dxfId="7499">
      <pivotArea dataOnly="0" labelOnly="1" outline="0" fieldPosition="0">
        <references count="5">
          <reference field="4" count="1">
            <x v="221"/>
          </reference>
          <reference field="23" count="1" selected="0">
            <x v="565"/>
          </reference>
          <reference field="24" count="1" selected="0">
            <x v="18"/>
          </reference>
          <reference field="26" count="1" selected="0">
            <x v="6"/>
          </reference>
          <reference field="34" count="1" selected="0">
            <x v="6"/>
          </reference>
        </references>
      </pivotArea>
    </format>
    <format dxfId="7498">
      <pivotArea dataOnly="0" labelOnly="1" outline="0" fieldPosition="0">
        <references count="5">
          <reference field="4" count="1">
            <x v="389"/>
          </reference>
          <reference field="23" count="1" selected="0">
            <x v="500"/>
          </reference>
          <reference field="24" count="1" selected="0">
            <x v="18"/>
          </reference>
          <reference field="26" count="1" selected="0">
            <x v="6"/>
          </reference>
          <reference field="34" count="1" selected="0">
            <x v="10"/>
          </reference>
        </references>
      </pivotArea>
    </format>
    <format dxfId="7497">
      <pivotArea dataOnly="0" labelOnly="1" outline="0" fieldPosition="0">
        <references count="5">
          <reference field="4" count="1">
            <x v="757"/>
          </reference>
          <reference field="23" count="1" selected="0">
            <x v="557"/>
          </reference>
          <reference field="24" count="1" selected="0">
            <x v="18"/>
          </reference>
          <reference field="26" count="1" selected="0">
            <x v="6"/>
          </reference>
          <reference field="34" count="1" selected="0">
            <x v="14"/>
          </reference>
        </references>
      </pivotArea>
    </format>
    <format dxfId="7496">
      <pivotArea dataOnly="0" labelOnly="1" outline="0" fieldPosition="0">
        <references count="5">
          <reference field="4" count="1">
            <x v="768"/>
          </reference>
          <reference field="23" count="1" selected="0">
            <x v="718"/>
          </reference>
          <reference field="24" count="1" selected="0">
            <x v="18"/>
          </reference>
          <reference field="26" count="1" selected="0">
            <x v="6"/>
          </reference>
          <reference field="34" count="1" selected="0">
            <x v="14"/>
          </reference>
        </references>
      </pivotArea>
    </format>
    <format dxfId="7495">
      <pivotArea dataOnly="0" labelOnly="1" outline="0" fieldPosition="0">
        <references count="5">
          <reference field="4" count="1">
            <x v="746"/>
          </reference>
          <reference field="23" count="1" selected="0">
            <x v="606"/>
          </reference>
          <reference field="24" count="1" selected="0">
            <x v="6"/>
          </reference>
          <reference field="26" count="1" selected="0">
            <x v="7"/>
          </reference>
          <reference field="34" count="1" selected="0">
            <x v="14"/>
          </reference>
        </references>
      </pivotArea>
    </format>
    <format dxfId="7494">
      <pivotArea dataOnly="0" labelOnly="1" outline="0" fieldPosition="0">
        <references count="5">
          <reference field="4" count="1">
            <x v="736"/>
          </reference>
          <reference field="23" count="1" selected="0">
            <x v="626"/>
          </reference>
          <reference field="24" count="1" selected="0">
            <x v="6"/>
          </reference>
          <reference field="26" count="1" selected="0">
            <x v="7"/>
          </reference>
          <reference field="34" count="1" selected="0">
            <x v="14"/>
          </reference>
        </references>
      </pivotArea>
    </format>
    <format dxfId="7493">
      <pivotArea dataOnly="0" labelOnly="1" outline="0" fieldPosition="0">
        <references count="5">
          <reference field="4" count="1">
            <x v="758"/>
          </reference>
          <reference field="23" count="1" selected="0">
            <x v="1146"/>
          </reference>
          <reference field="24" count="1" selected="0">
            <x v="6"/>
          </reference>
          <reference field="26" count="1" selected="0">
            <x v="7"/>
          </reference>
          <reference field="34" count="1" selected="0">
            <x v="14"/>
          </reference>
        </references>
      </pivotArea>
    </format>
    <format dxfId="7492">
      <pivotArea dataOnly="0" labelOnly="1" outline="0" fieldPosition="0">
        <references count="5">
          <reference field="4" count="1">
            <x v="745"/>
          </reference>
          <reference field="23" count="1" selected="0">
            <x v="760"/>
          </reference>
          <reference field="24" count="1" selected="0">
            <x v="6"/>
          </reference>
          <reference field="26" count="1" selected="0">
            <x v="7"/>
          </reference>
          <reference field="34" count="1" selected="0">
            <x v="15"/>
          </reference>
        </references>
      </pivotArea>
    </format>
    <format dxfId="7491">
      <pivotArea dataOnly="0" labelOnly="1" outline="0" fieldPosition="0">
        <references count="5">
          <reference field="4" count="1">
            <x v="673"/>
          </reference>
          <reference field="23" count="1" selected="0">
            <x v="787"/>
          </reference>
          <reference field="24" count="1" selected="0">
            <x v="6"/>
          </reference>
          <reference field="26" count="1" selected="0">
            <x v="7"/>
          </reference>
          <reference field="34" count="1" selected="0">
            <x v="15"/>
          </reference>
        </references>
      </pivotArea>
    </format>
    <format dxfId="7490">
      <pivotArea dataOnly="0" labelOnly="1" outline="0" fieldPosition="0">
        <references count="5">
          <reference field="4" count="1">
            <x v="727"/>
          </reference>
          <reference field="23" count="1" selected="0">
            <x v="1169"/>
          </reference>
          <reference field="24" count="1" selected="0">
            <x v="6"/>
          </reference>
          <reference field="26" count="1" selected="0">
            <x v="7"/>
          </reference>
          <reference field="34" count="1" selected="0">
            <x v="15"/>
          </reference>
        </references>
      </pivotArea>
    </format>
    <format dxfId="7489">
      <pivotArea dataOnly="0" labelOnly="1" outline="0" fieldPosition="0">
        <references count="5">
          <reference field="4" count="1">
            <x v="359"/>
          </reference>
          <reference field="23" count="1" selected="0">
            <x v="447"/>
          </reference>
          <reference field="24" count="1" selected="0">
            <x v="8"/>
          </reference>
          <reference field="26" count="1" selected="0">
            <x v="7"/>
          </reference>
          <reference field="34" count="1" selected="0">
            <x v="6"/>
          </reference>
        </references>
      </pivotArea>
    </format>
    <format dxfId="7488">
      <pivotArea dataOnly="0" labelOnly="1" outline="0" fieldPosition="0">
        <references count="5">
          <reference field="4" count="1">
            <x v="698"/>
          </reference>
          <reference field="23" count="1" selected="0">
            <x v="992"/>
          </reference>
          <reference field="24" count="1" selected="0">
            <x v="8"/>
          </reference>
          <reference field="26" count="1" selected="0">
            <x v="7"/>
          </reference>
          <reference field="34" count="1" selected="0">
            <x v="14"/>
          </reference>
        </references>
      </pivotArea>
    </format>
    <format dxfId="7487">
      <pivotArea dataOnly="0" labelOnly="1" outline="0" fieldPosition="0">
        <references count="5">
          <reference field="4" count="1">
            <x v="689"/>
          </reference>
          <reference field="23" count="1" selected="0">
            <x v="467"/>
          </reference>
          <reference field="24" count="1" selected="0">
            <x v="8"/>
          </reference>
          <reference field="26" count="1" selected="0">
            <x v="7"/>
          </reference>
          <reference field="34" count="1" selected="0">
            <x v="15"/>
          </reference>
        </references>
      </pivotArea>
    </format>
    <format dxfId="7486">
      <pivotArea dataOnly="0" labelOnly="1" outline="0" fieldPosition="0">
        <references count="5">
          <reference field="4" count="1">
            <x v="704"/>
          </reference>
          <reference field="23" count="1" selected="0">
            <x v="473"/>
          </reference>
          <reference field="24" count="1" selected="0">
            <x v="8"/>
          </reference>
          <reference field="26" count="1" selected="0">
            <x v="7"/>
          </reference>
          <reference field="34" count="1" selected="0">
            <x v="15"/>
          </reference>
        </references>
      </pivotArea>
    </format>
    <format dxfId="7485">
      <pivotArea dataOnly="0" labelOnly="1" outline="0" fieldPosition="0">
        <references count="5">
          <reference field="4" count="1">
            <x v="677"/>
          </reference>
          <reference field="23" count="1" selected="0">
            <x v="663"/>
          </reference>
          <reference field="24" count="1" selected="0">
            <x v="8"/>
          </reference>
          <reference field="26" count="1" selected="0">
            <x v="7"/>
          </reference>
          <reference field="34" count="1" selected="0">
            <x v="15"/>
          </reference>
        </references>
      </pivotArea>
    </format>
    <format dxfId="7484">
      <pivotArea dataOnly="0" labelOnly="1" outline="0" fieldPosition="0">
        <references count="5">
          <reference field="4" count="1">
            <x v="772"/>
          </reference>
          <reference field="23" count="1" selected="0">
            <x v="839"/>
          </reference>
          <reference field="24" count="1" selected="0">
            <x v="8"/>
          </reference>
          <reference field="26" count="1" selected="0">
            <x v="7"/>
          </reference>
          <reference field="34" count="1" selected="0">
            <x v="15"/>
          </reference>
        </references>
      </pivotArea>
    </format>
    <format dxfId="7483">
      <pivotArea dataOnly="0" labelOnly="1" outline="0" fieldPosition="0">
        <references count="5">
          <reference field="4" count="1">
            <x v="214"/>
          </reference>
          <reference field="23" count="1" selected="0">
            <x v="1229"/>
          </reference>
          <reference field="24" count="1" selected="0">
            <x v="9"/>
          </reference>
          <reference field="26" count="1" selected="0">
            <x v="7"/>
          </reference>
          <reference field="34" count="1" selected="0">
            <x v="0"/>
          </reference>
        </references>
      </pivotArea>
    </format>
    <format dxfId="7482">
      <pivotArea dataOnly="0" labelOnly="1" outline="0" fieldPosition="0">
        <references count="5">
          <reference field="4" count="1">
            <x v="126"/>
          </reference>
          <reference field="23" count="1" selected="0">
            <x v="459"/>
          </reference>
          <reference field="24" count="1" selected="0">
            <x v="9"/>
          </reference>
          <reference field="26" count="1" selected="0">
            <x v="7"/>
          </reference>
          <reference field="34" count="1" selected="0">
            <x v="4"/>
          </reference>
        </references>
      </pivotArea>
    </format>
    <format dxfId="7481">
      <pivotArea dataOnly="0" labelOnly="1" outline="0" fieldPosition="0">
        <references count="5">
          <reference field="4" count="1">
            <x v="382"/>
          </reference>
          <reference field="23" count="1" selected="0">
            <x v="476"/>
          </reference>
          <reference field="24" count="1" selected="0">
            <x v="9"/>
          </reference>
          <reference field="26" count="1" selected="0">
            <x v="7"/>
          </reference>
          <reference field="34" count="1" selected="0">
            <x v="8"/>
          </reference>
        </references>
      </pivotArea>
    </format>
    <format dxfId="7480">
      <pivotArea dataOnly="0" labelOnly="1" outline="0" fieldPosition="0">
        <references count="5">
          <reference field="4" count="1">
            <x v="710"/>
          </reference>
          <reference field="23" count="1" selected="0">
            <x v="89"/>
          </reference>
          <reference field="24" count="1" selected="0">
            <x v="9"/>
          </reference>
          <reference field="26" count="1" selected="0">
            <x v="7"/>
          </reference>
          <reference field="34" count="1" selected="0">
            <x v="14"/>
          </reference>
        </references>
      </pivotArea>
    </format>
    <format dxfId="7479">
      <pivotArea dataOnly="0" labelOnly="1" outline="0" fieldPosition="0">
        <references count="5">
          <reference field="4" count="1">
            <x v="661"/>
          </reference>
          <reference field="23" count="1" selected="0">
            <x v="248"/>
          </reference>
          <reference field="24" count="1" selected="0">
            <x v="9"/>
          </reference>
          <reference field="26" count="1" selected="0">
            <x v="7"/>
          </reference>
          <reference field="34" count="1" selected="0">
            <x v="14"/>
          </reference>
        </references>
      </pivotArea>
    </format>
    <format dxfId="7478">
      <pivotArea dataOnly="0" labelOnly="1" outline="0" fieldPosition="0">
        <references count="5">
          <reference field="4" count="1">
            <x v="742"/>
          </reference>
          <reference field="23" count="1" selected="0">
            <x v="106"/>
          </reference>
          <reference field="24" count="1" selected="0">
            <x v="9"/>
          </reference>
          <reference field="26" count="1" selected="0">
            <x v="7"/>
          </reference>
          <reference field="34" count="1" selected="0">
            <x v="15"/>
          </reference>
        </references>
      </pivotArea>
    </format>
    <format dxfId="7477">
      <pivotArea dataOnly="0" labelOnly="1" outline="0" fieldPosition="0">
        <references count="5">
          <reference field="4" count="1">
            <x v="693"/>
          </reference>
          <reference field="23" count="1" selected="0">
            <x v="123"/>
          </reference>
          <reference field="24" count="1" selected="0">
            <x v="9"/>
          </reference>
          <reference field="26" count="1" selected="0">
            <x v="7"/>
          </reference>
          <reference field="34" count="1" selected="0">
            <x v="15"/>
          </reference>
        </references>
      </pivotArea>
    </format>
    <format dxfId="7476">
      <pivotArea dataOnly="0" labelOnly="1" outline="0" fieldPosition="0">
        <references count="5">
          <reference field="4" count="1">
            <x v="744"/>
          </reference>
          <reference field="23" count="1" selected="0">
            <x v="599"/>
          </reference>
          <reference field="24" count="1" selected="0">
            <x v="9"/>
          </reference>
          <reference field="26" count="1" selected="0">
            <x v="7"/>
          </reference>
          <reference field="34" count="1" selected="0">
            <x v="15"/>
          </reference>
        </references>
      </pivotArea>
    </format>
    <format dxfId="7475">
      <pivotArea dataOnly="0" labelOnly="1" outline="0" fieldPosition="0">
        <references count="5">
          <reference field="4" count="1">
            <x v="272"/>
          </reference>
          <reference field="23" count="1" selected="0">
            <x v="1109"/>
          </reference>
          <reference field="24" count="1" selected="0">
            <x v="8"/>
          </reference>
          <reference field="26" count="1" selected="0">
            <x v="8"/>
          </reference>
          <reference field="34" count="1" selected="0">
            <x v="1"/>
          </reference>
        </references>
      </pivotArea>
    </format>
    <format dxfId="7474">
      <pivotArea dataOnly="0" labelOnly="1" outline="0" fieldPosition="0">
        <references count="5">
          <reference field="4" count="1">
            <x v="172"/>
          </reference>
          <reference field="23" count="1" selected="0">
            <x v="152"/>
          </reference>
          <reference field="24" count="1" selected="0">
            <x v="8"/>
          </reference>
          <reference field="26" count="1" selected="0">
            <x v="8"/>
          </reference>
          <reference field="34" count="1" selected="0">
            <x v="3"/>
          </reference>
        </references>
      </pivotArea>
    </format>
    <format dxfId="7473">
      <pivotArea dataOnly="0" labelOnly="1" outline="0" fieldPosition="0">
        <references count="5">
          <reference field="4" count="1">
            <x v="644"/>
          </reference>
          <reference field="23" count="1" selected="0">
            <x v="221"/>
          </reference>
          <reference field="24" count="1" selected="0">
            <x v="8"/>
          </reference>
          <reference field="26" count="1" selected="0">
            <x v="8"/>
          </reference>
          <reference field="34" count="1" selected="0">
            <x v="14"/>
          </reference>
        </references>
      </pivotArea>
    </format>
    <format dxfId="7472">
      <pivotArea dataOnly="0" labelOnly="1" outline="0" fieldPosition="0">
        <references count="5">
          <reference field="4" count="1">
            <x v="722"/>
          </reference>
          <reference field="23" count="1" selected="0">
            <x v="820"/>
          </reference>
          <reference field="24" count="1" selected="0">
            <x v="8"/>
          </reference>
          <reference field="26" count="1" selected="0">
            <x v="8"/>
          </reference>
          <reference field="34" count="1" selected="0">
            <x v="14"/>
          </reference>
        </references>
      </pivotArea>
    </format>
    <format dxfId="7471">
      <pivotArea dataOnly="0" labelOnly="1" outline="0" fieldPosition="0">
        <references count="5">
          <reference field="4" count="1">
            <x v="683"/>
          </reference>
          <reference field="23" count="1" selected="0">
            <x v="983"/>
          </reference>
          <reference field="24" count="1" selected="0">
            <x v="8"/>
          </reference>
          <reference field="26" count="1" selected="0">
            <x v="8"/>
          </reference>
          <reference field="34" count="1" selected="0">
            <x v="14"/>
          </reference>
        </references>
      </pivotArea>
    </format>
    <format dxfId="7470">
      <pivotArea dataOnly="0" labelOnly="1" outline="0" fieldPosition="0">
        <references count="5">
          <reference field="4" count="1">
            <x v="799"/>
          </reference>
          <reference field="23" count="1" selected="0">
            <x v="1143"/>
          </reference>
          <reference field="24" count="1" selected="0">
            <x v="8"/>
          </reference>
          <reference field="26" count="1" selected="0">
            <x v="8"/>
          </reference>
          <reference field="34" count="1" selected="0">
            <x v="14"/>
          </reference>
        </references>
      </pivotArea>
    </format>
    <format dxfId="7469">
      <pivotArea dataOnly="0" labelOnly="1" outline="0" fieldPosition="0">
        <references count="5">
          <reference field="4" count="1">
            <x v="135"/>
          </reference>
          <reference field="23" count="1" selected="0">
            <x v="261"/>
          </reference>
          <reference field="24" count="1" selected="0">
            <x v="9"/>
          </reference>
          <reference field="26" count="1" selected="0">
            <x v="8"/>
          </reference>
          <reference field="34" count="1" selected="0">
            <x v="1"/>
          </reference>
        </references>
      </pivotArea>
    </format>
    <format dxfId="7468">
      <pivotArea dataOnly="0" labelOnly="1" outline="0" fieldPosition="0">
        <references count="5">
          <reference field="4" count="1">
            <x v="428"/>
          </reference>
          <reference field="23" count="1" selected="0">
            <x v="1198"/>
          </reference>
          <reference field="24" count="1" selected="0">
            <x v="9"/>
          </reference>
          <reference field="26" count="1" selected="0">
            <x v="8"/>
          </reference>
          <reference field="34" count="1" selected="0">
            <x v="3"/>
          </reference>
        </references>
      </pivotArea>
    </format>
    <format dxfId="7467">
      <pivotArea dataOnly="0" labelOnly="1" outline="0" fieldPosition="0">
        <references count="5">
          <reference field="4" count="1">
            <x v="743"/>
          </reference>
          <reference field="23" count="1" selected="0">
            <x v="1135"/>
          </reference>
          <reference field="24" count="1" selected="0">
            <x v="9"/>
          </reference>
          <reference field="26" count="1" selected="0">
            <x v="8"/>
          </reference>
          <reference field="34" count="1" selected="0">
            <x v="14"/>
          </reference>
        </references>
      </pivotArea>
    </format>
    <format dxfId="7466">
      <pivotArea dataOnly="0" labelOnly="1" outline="0" fieldPosition="0">
        <references count="5">
          <reference field="4" count="1">
            <x v="364"/>
          </reference>
          <reference field="23" count="1" selected="0">
            <x v="167"/>
          </reference>
          <reference field="24" count="1" selected="0">
            <x v="9"/>
          </reference>
          <reference field="26" count="1" selected="0">
            <x v="8"/>
          </reference>
          <reference field="34" count="1" selected="0">
            <x v="15"/>
          </reference>
        </references>
      </pivotArea>
    </format>
    <format dxfId="7465">
      <pivotArea dataOnly="0" labelOnly="1" outline="0" fieldPosition="0">
        <references count="5">
          <reference field="4" count="1">
            <x v="571"/>
          </reference>
          <reference field="23" count="1" selected="0">
            <x v="488"/>
          </reference>
          <reference field="24" count="1" selected="0">
            <x v="9"/>
          </reference>
          <reference field="26" count="1" selected="0">
            <x v="8"/>
          </reference>
          <reference field="34" count="1" selected="0">
            <x v="15"/>
          </reference>
        </references>
      </pivotArea>
    </format>
    <format dxfId="7464">
      <pivotArea dataOnly="0" labelOnly="1" outline="0" fieldPosition="0">
        <references count="5">
          <reference field="4" count="1">
            <x v="805"/>
          </reference>
          <reference field="23" count="1" selected="0">
            <x v="709"/>
          </reference>
          <reference field="24" count="1" selected="0">
            <x v="9"/>
          </reference>
          <reference field="26" count="1" selected="0">
            <x v="8"/>
          </reference>
          <reference field="34" count="1" selected="0">
            <x v="15"/>
          </reference>
        </references>
      </pivotArea>
    </format>
    <format dxfId="7463">
      <pivotArea dataOnly="0" labelOnly="1" outline="0" fieldPosition="0">
        <references count="5">
          <reference field="4" count="1">
            <x v="523"/>
          </reference>
          <reference field="23" count="1" selected="0">
            <x v="37"/>
          </reference>
          <reference field="24" count="1" selected="0">
            <x v="19"/>
          </reference>
          <reference field="26" count="1" selected="0">
            <x v="8"/>
          </reference>
          <reference field="34" count="1" selected="0">
            <x v="5"/>
          </reference>
        </references>
      </pivotArea>
    </format>
    <format dxfId="7462">
      <pivotArea dataOnly="0" labelOnly="1" outline="0" fieldPosition="0">
        <references count="5">
          <reference field="4" count="1">
            <x v="702"/>
          </reference>
          <reference field="23" count="1" selected="0">
            <x v="138"/>
          </reference>
          <reference field="24" count="1" selected="0">
            <x v="19"/>
          </reference>
          <reference field="26" count="1" selected="0">
            <x v="8"/>
          </reference>
          <reference field="34" count="1" selected="0">
            <x v="14"/>
          </reference>
        </references>
      </pivotArea>
    </format>
    <format dxfId="7461">
      <pivotArea dataOnly="0" labelOnly="1" outline="0" fieldPosition="0">
        <references count="5">
          <reference field="4" count="1">
            <x v="627"/>
          </reference>
          <reference field="23" count="1" selected="0">
            <x v="613"/>
          </reference>
          <reference field="24" count="1" selected="0">
            <x v="19"/>
          </reference>
          <reference field="26" count="1" selected="0">
            <x v="8"/>
          </reference>
          <reference field="34" count="1" selected="0">
            <x v="14"/>
          </reference>
        </references>
      </pivotArea>
    </format>
    <format dxfId="7460">
      <pivotArea dataOnly="0" labelOnly="1" outline="0" fieldPosition="0">
        <references count="5">
          <reference field="4" count="1">
            <x v="659"/>
          </reference>
          <reference field="23" count="1" selected="0">
            <x v="734"/>
          </reference>
          <reference field="24" count="1" selected="0">
            <x v="19"/>
          </reference>
          <reference field="26" count="1" selected="0">
            <x v="8"/>
          </reference>
          <reference field="34" count="1" selected="0">
            <x v="14"/>
          </reference>
        </references>
      </pivotArea>
    </format>
    <format dxfId="7459">
      <pivotArea dataOnly="0" labelOnly="1" outline="0" fieldPosition="0">
        <references count="5">
          <reference field="4" count="1">
            <x v="756"/>
          </reference>
          <reference field="23" count="1" selected="0">
            <x v="1174"/>
          </reference>
          <reference field="24" count="1" selected="0">
            <x v="19"/>
          </reference>
          <reference field="26" count="1" selected="0">
            <x v="8"/>
          </reference>
          <reference field="34" count="1" selected="0">
            <x v="14"/>
          </reference>
        </references>
      </pivotArea>
    </format>
    <format dxfId="7458">
      <pivotArea dataOnly="0" labelOnly="1" outline="0" fieldPosition="0">
        <references count="5">
          <reference field="4" count="1">
            <x v="631"/>
          </reference>
          <reference field="23" count="1" selected="0">
            <x v="94"/>
          </reference>
          <reference field="24" count="1" selected="0">
            <x v="19"/>
          </reference>
          <reference field="26" count="1" selected="0">
            <x v="8"/>
          </reference>
          <reference field="34" count="1" selected="0">
            <x v="15"/>
          </reference>
        </references>
      </pivotArea>
    </format>
    <format dxfId="7457">
      <pivotArea dataOnly="0" labelOnly="1" outline="0" fieldPosition="0">
        <references count="5">
          <reference field="4" count="1">
            <x v="543"/>
          </reference>
          <reference field="23" count="1" selected="0">
            <x v="558"/>
          </reference>
          <reference field="24" count="1" selected="0">
            <x v="19"/>
          </reference>
          <reference field="26" count="1" selected="0">
            <x v="8"/>
          </reference>
          <reference field="34" count="1" selected="0">
            <x v="15"/>
          </reference>
        </references>
      </pivotArea>
    </format>
    <format dxfId="7456">
      <pivotArea dataOnly="0" labelOnly="1" outline="0" fieldPosition="0">
        <references count="5">
          <reference field="4" count="1">
            <x v="354"/>
          </reference>
          <reference field="23" count="1" selected="0">
            <x v="1205"/>
          </reference>
          <reference field="24" count="1" selected="0">
            <x v="6"/>
          </reference>
          <reference field="26" count="1" selected="0">
            <x v="9"/>
          </reference>
          <reference field="34" count="1" selected="0">
            <x v="0"/>
          </reference>
        </references>
      </pivotArea>
    </format>
    <format dxfId="7455">
      <pivotArea dataOnly="0" labelOnly="1" outline="0" fieldPosition="0">
        <references count="5">
          <reference field="4" count="1">
            <x v="705"/>
          </reference>
          <reference field="23" count="1" selected="0">
            <x v="940"/>
          </reference>
          <reference field="24" count="1" selected="0">
            <x v="6"/>
          </reference>
          <reference field="26" count="1" selected="0">
            <x v="9"/>
          </reference>
          <reference field="34" count="1" selected="0">
            <x v="10"/>
          </reference>
        </references>
      </pivotArea>
    </format>
    <format dxfId="7454">
      <pivotArea dataOnly="0" labelOnly="1" outline="0" fieldPosition="0">
        <references count="5">
          <reference field="4" count="1">
            <x v="735"/>
          </reference>
          <reference field="23" count="1" selected="0">
            <x v="1114"/>
          </reference>
          <reference field="24" count="1" selected="0">
            <x v="6"/>
          </reference>
          <reference field="26" count="1" selected="0">
            <x v="9"/>
          </reference>
          <reference field="34" count="1" selected="0">
            <x v="10"/>
          </reference>
        </references>
      </pivotArea>
    </format>
    <format dxfId="7453">
      <pivotArea dataOnly="0" labelOnly="1" outline="0" fieldPosition="0">
        <references count="5">
          <reference field="4" count="1">
            <x v="297"/>
          </reference>
          <reference field="23" count="1" selected="0">
            <x v="269"/>
          </reference>
          <reference field="24" count="1" selected="0">
            <x v="6"/>
          </reference>
          <reference field="26" count="1" selected="0">
            <x v="9"/>
          </reference>
          <reference field="34" count="1" selected="0">
            <x v="12"/>
          </reference>
        </references>
      </pivotArea>
    </format>
    <format dxfId="7452">
      <pivotArea dataOnly="0" labelOnly="1" outline="0" fieldPosition="0">
        <references count="5">
          <reference field="4" count="1">
            <x v="638"/>
          </reference>
          <reference field="23" count="1" selected="0">
            <x v="876"/>
          </reference>
          <reference field="24" count="1" selected="0">
            <x v="6"/>
          </reference>
          <reference field="26" count="1" selected="0">
            <x v="9"/>
          </reference>
          <reference field="34" count="1" selected="0">
            <x v="12"/>
          </reference>
        </references>
      </pivotArea>
    </format>
    <format dxfId="7451">
      <pivotArea dataOnly="0" labelOnly="1" outline="0" fieldPosition="0">
        <references count="5">
          <reference field="4" count="1">
            <x v="699"/>
          </reference>
          <reference field="23" count="1" selected="0">
            <x v="725"/>
          </reference>
          <reference field="24" count="1" selected="0">
            <x v="6"/>
          </reference>
          <reference field="26" count="1" selected="0">
            <x v="9"/>
          </reference>
          <reference field="34" count="1" selected="0">
            <x v="14"/>
          </reference>
        </references>
      </pivotArea>
    </format>
    <format dxfId="7450">
      <pivotArea dataOnly="0" labelOnly="1" outline="0" fieldPosition="0">
        <references count="5">
          <reference field="4" count="1">
            <x v="688"/>
          </reference>
          <reference field="23" count="1" selected="0">
            <x v="835"/>
          </reference>
          <reference field="24" count="1" selected="0">
            <x v="6"/>
          </reference>
          <reference field="26" count="1" selected="0">
            <x v="9"/>
          </reference>
          <reference field="34" count="1" selected="0">
            <x v="14"/>
          </reference>
        </references>
      </pivotArea>
    </format>
    <format dxfId="7449">
      <pivotArea dataOnly="0" labelOnly="1" outline="0" fieldPosition="0">
        <references count="5">
          <reference field="4" count="1">
            <x v="492"/>
          </reference>
          <reference field="23" count="1" selected="0">
            <x v="623"/>
          </reference>
          <reference field="24" count="1" selected="0">
            <x v="7"/>
          </reference>
          <reference field="26" count="1" selected="0">
            <x v="9"/>
          </reference>
          <reference field="34" count="1" selected="0">
            <x v="4"/>
          </reference>
        </references>
      </pivotArea>
    </format>
    <format dxfId="7448">
      <pivotArea dataOnly="0" labelOnly="1" outline="0" fieldPosition="0">
        <references count="5">
          <reference field="4" count="1">
            <x v="311"/>
          </reference>
          <reference field="23" count="1" selected="0">
            <x v="542"/>
          </reference>
          <reference field="24" count="1" selected="0">
            <x v="7"/>
          </reference>
          <reference field="26" count="1" selected="0">
            <x v="9"/>
          </reference>
          <reference field="34" count="1" selected="0">
            <x v="5"/>
          </reference>
        </references>
      </pivotArea>
    </format>
    <format dxfId="7447">
      <pivotArea dataOnly="0" labelOnly="1" outline="0" fieldPosition="0">
        <references count="5">
          <reference field="4" count="1">
            <x v="560"/>
          </reference>
          <reference field="23" count="1" selected="0">
            <x v="1175"/>
          </reference>
          <reference field="24" count="1" selected="0">
            <x v="7"/>
          </reference>
          <reference field="26" count="1" selected="0">
            <x v="9"/>
          </reference>
          <reference field="34" count="1" selected="0">
            <x v="5"/>
          </reference>
        </references>
      </pivotArea>
    </format>
    <format dxfId="7446">
      <pivotArea dataOnly="0" labelOnly="1" outline="0" fieldPosition="0">
        <references count="5">
          <reference field="4" count="1">
            <x v="604"/>
          </reference>
          <reference field="23" count="1" selected="0">
            <x v="188"/>
          </reference>
          <reference field="24" count="1" selected="0">
            <x v="7"/>
          </reference>
          <reference field="26" count="1" selected="0">
            <x v="9"/>
          </reference>
          <reference field="34" count="1" selected="0">
            <x v="14"/>
          </reference>
        </references>
      </pivotArea>
    </format>
    <format dxfId="7445">
      <pivotArea dataOnly="0" labelOnly="1" outline="0" fieldPosition="0">
        <references count="5">
          <reference field="4" count="1">
            <x v="789"/>
          </reference>
          <reference field="23" count="1" selected="0">
            <x v="931"/>
          </reference>
          <reference field="24" count="1" selected="0">
            <x v="7"/>
          </reference>
          <reference field="26" count="1" selected="0">
            <x v="9"/>
          </reference>
          <reference field="34" count="1" selected="0">
            <x v="14"/>
          </reference>
        </references>
      </pivotArea>
    </format>
    <format dxfId="7444">
      <pivotArea dataOnly="0" labelOnly="1" outline="0" fieldPosition="0">
        <references count="5">
          <reference field="4" count="1">
            <x v="95"/>
          </reference>
          <reference field="23" count="1" selected="0">
            <x v="697"/>
          </reference>
          <reference field="24" count="1" selected="0">
            <x v="8"/>
          </reference>
          <reference field="26" count="1" selected="0">
            <x v="9"/>
          </reference>
          <reference field="34" count="1" selected="0">
            <x v="3"/>
          </reference>
        </references>
      </pivotArea>
    </format>
    <format dxfId="7443">
      <pivotArea dataOnly="0" labelOnly="1" outline="0" fieldPosition="0">
        <references count="5">
          <reference field="4" count="1">
            <x v="685"/>
          </reference>
          <reference field="23" count="1" selected="0">
            <x v="169"/>
          </reference>
          <reference field="24" count="1" selected="0">
            <x v="8"/>
          </reference>
          <reference field="26" count="1" selected="0">
            <x v="9"/>
          </reference>
          <reference field="34" count="1" selected="0">
            <x v="10"/>
          </reference>
        </references>
      </pivotArea>
    </format>
    <format dxfId="7442">
      <pivotArea dataOnly="0" labelOnly="1" outline="0" fieldPosition="0">
        <references count="5">
          <reference field="4" count="1">
            <x v="776"/>
          </reference>
          <reference field="23" count="1" selected="0">
            <x v="989"/>
          </reference>
          <reference field="24" count="1" selected="0">
            <x v="8"/>
          </reference>
          <reference field="26" count="1" selected="0">
            <x v="9"/>
          </reference>
          <reference field="34" count="1" selected="0">
            <x v="10"/>
          </reference>
        </references>
      </pivotArea>
    </format>
    <format dxfId="7441">
      <pivotArea dataOnly="0" labelOnly="1" outline="0" fieldPosition="0">
        <references count="5">
          <reference field="4" count="1">
            <x v="442"/>
          </reference>
          <reference field="23" count="1" selected="0">
            <x v="1224"/>
          </reference>
          <reference field="24" count="1" selected="0">
            <x v="8"/>
          </reference>
          <reference field="26" count="1" selected="0">
            <x v="9"/>
          </reference>
          <reference field="34" count="1" selected="0">
            <x v="10"/>
          </reference>
        </references>
      </pivotArea>
    </format>
    <format dxfId="7440">
      <pivotArea dataOnly="0" labelOnly="1" outline="0" fieldPosition="0">
        <references count="5">
          <reference field="4" count="1">
            <x v="65"/>
          </reference>
          <reference field="23" count="1" selected="0">
            <x v="184"/>
          </reference>
          <reference field="24" count="1" selected="0">
            <x v="8"/>
          </reference>
          <reference field="26" count="1" selected="0">
            <x v="9"/>
          </reference>
          <reference field="34" count="1" selected="0">
            <x v="12"/>
          </reference>
        </references>
      </pivotArea>
    </format>
    <format dxfId="7439">
      <pivotArea dataOnly="0" labelOnly="1" outline="0" fieldPosition="0">
        <references count="5">
          <reference field="4" count="1">
            <x v="775"/>
          </reference>
          <reference field="23" count="1" selected="0">
            <x v="855"/>
          </reference>
          <reference field="24" count="1" selected="0">
            <x v="8"/>
          </reference>
          <reference field="26" count="1" selected="0">
            <x v="9"/>
          </reference>
          <reference field="34" count="1" selected="0">
            <x v="14"/>
          </reference>
        </references>
      </pivotArea>
    </format>
    <format dxfId="7438">
      <pivotArea dataOnly="0" labelOnly="1" outline="0" fieldPosition="0">
        <references count="5">
          <reference field="4" count="1">
            <x v="730"/>
          </reference>
          <reference field="23" count="1" selected="0">
            <x v="1053"/>
          </reference>
          <reference field="24" count="1" selected="0">
            <x v="8"/>
          </reference>
          <reference field="26" count="1" selected="0">
            <x v="9"/>
          </reference>
          <reference field="34" count="1" selected="0">
            <x v="14"/>
          </reference>
        </references>
      </pivotArea>
    </format>
    <format dxfId="7437">
      <pivotArea dataOnly="0" labelOnly="1" outline="0" fieldPosition="0">
        <references count="5">
          <reference field="4" count="1">
            <x v="348"/>
          </reference>
          <reference field="23" count="1" selected="0">
            <x v="564"/>
          </reference>
          <reference field="24" count="1" selected="0">
            <x v="10"/>
          </reference>
          <reference field="26" count="1" selected="0">
            <x v="10"/>
          </reference>
          <reference field="34" count="1" selected="0">
            <x v="10"/>
          </reference>
        </references>
      </pivotArea>
    </format>
    <format dxfId="7436">
      <pivotArea dataOnly="0" labelOnly="1" outline="0" fieldPosition="0">
        <references count="5">
          <reference field="4" count="1">
            <x v="672"/>
          </reference>
          <reference field="23" count="1" selected="0">
            <x v="77"/>
          </reference>
          <reference field="24" count="1" selected="0">
            <x v="10"/>
          </reference>
          <reference field="26" count="1" selected="0">
            <x v="10"/>
          </reference>
          <reference field="34" count="1" selected="0">
            <x v="15"/>
          </reference>
        </references>
      </pivotArea>
    </format>
    <format dxfId="7435">
      <pivotArea dataOnly="0" labelOnly="1" outline="0" fieldPosition="0">
        <references count="5">
          <reference field="4" count="1">
            <x v="320"/>
          </reference>
          <reference field="23" count="1" selected="0">
            <x v="980"/>
          </reference>
          <reference field="24" count="1" selected="0">
            <x v="10"/>
          </reference>
          <reference field="26" count="1" selected="0">
            <x v="10"/>
          </reference>
          <reference field="34" count="1" selected="0">
            <x v="15"/>
          </reference>
        </references>
      </pivotArea>
    </format>
    <format dxfId="7434">
      <pivotArea dataOnly="0" labelOnly="1" outline="0" fieldPosition="0">
        <references count="5">
          <reference field="4" count="1">
            <x v="723"/>
          </reference>
          <reference field="23" count="1" selected="0">
            <x v="792"/>
          </reference>
          <reference field="24" count="1" selected="0">
            <x v="21"/>
          </reference>
          <reference field="26" count="1" selected="0">
            <x v="10"/>
          </reference>
          <reference field="34" count="1" selected="0">
            <x v="15"/>
          </reference>
        </references>
      </pivotArea>
    </format>
    <format dxfId="7433">
      <pivotArea dataOnly="0" labelOnly="1" outline="0" fieldPosition="0">
        <references count="6">
          <reference field="4" count="1" selected="0">
            <x v="20"/>
          </reference>
          <reference field="10" count="1">
            <x v="4"/>
          </reference>
          <reference field="23" count="1" selected="0">
            <x v="289"/>
          </reference>
          <reference field="24" count="1" selected="0">
            <x v="11"/>
          </reference>
          <reference field="26" count="1" selected="0">
            <x v="0"/>
          </reference>
          <reference field="34" count="1" selected="0">
            <x v="0"/>
          </reference>
        </references>
      </pivotArea>
    </format>
    <format dxfId="7432">
      <pivotArea dataOnly="0" labelOnly="1" outline="0" fieldPosition="0">
        <references count="6">
          <reference field="4" count="1" selected="0">
            <x v="21"/>
          </reference>
          <reference field="10" count="1">
            <x v="6"/>
          </reference>
          <reference field="23" count="1" selected="0">
            <x v="1039"/>
          </reference>
          <reference field="24" count="1" selected="0">
            <x v="11"/>
          </reference>
          <reference field="26" count="1" selected="0">
            <x v="0"/>
          </reference>
          <reference field="34" count="1" selected="0">
            <x v="0"/>
          </reference>
        </references>
      </pivotArea>
    </format>
    <format dxfId="7431">
      <pivotArea dataOnly="0" labelOnly="1" outline="0" fieldPosition="0">
        <references count="6">
          <reference field="4" count="1" selected="0">
            <x v="24"/>
          </reference>
          <reference field="10" count="1">
            <x v="4"/>
          </reference>
          <reference field="23" count="1" selected="0">
            <x v="1083"/>
          </reference>
          <reference field="24" count="1" selected="0">
            <x v="11"/>
          </reference>
          <reference field="26" count="1" selected="0">
            <x v="0"/>
          </reference>
          <reference field="34" count="1" selected="0">
            <x v="0"/>
          </reference>
        </references>
      </pivotArea>
    </format>
    <format dxfId="7430">
      <pivotArea dataOnly="0" labelOnly="1" outline="0" fieldPosition="0">
        <references count="6">
          <reference field="4" count="1" selected="0">
            <x v="284"/>
          </reference>
          <reference field="10" count="1">
            <x v="2"/>
          </reference>
          <reference field="23" count="1" selected="0">
            <x v="86"/>
          </reference>
          <reference field="24" count="1" selected="0">
            <x v="11"/>
          </reference>
          <reference field="26" count="1" selected="0">
            <x v="0"/>
          </reference>
          <reference field="34" count="1" selected="0">
            <x v="3"/>
          </reference>
        </references>
      </pivotArea>
    </format>
    <format dxfId="7429">
      <pivotArea dataOnly="0" labelOnly="1" outline="0" fieldPosition="0">
        <references count="6">
          <reference field="4" count="1" selected="0">
            <x v="566"/>
          </reference>
          <reference field="10" count="1">
            <x v="9"/>
          </reference>
          <reference field="23" count="1" selected="0">
            <x v="1167"/>
          </reference>
          <reference field="24" count="1" selected="0">
            <x v="11"/>
          </reference>
          <reference field="26" count="1" selected="0">
            <x v="0"/>
          </reference>
          <reference field="34" count="1" selected="0">
            <x v="8"/>
          </reference>
        </references>
      </pivotArea>
    </format>
    <format dxfId="7428">
      <pivotArea dataOnly="0" labelOnly="1" outline="0" fieldPosition="0">
        <references count="6">
          <reference field="4" count="1" selected="0">
            <x v="206"/>
          </reference>
          <reference field="10" count="1">
            <x v="6"/>
          </reference>
          <reference field="23" count="1" selected="0">
            <x v="1251"/>
          </reference>
          <reference field="24" count="1" selected="0">
            <x v="11"/>
          </reference>
          <reference field="26" count="1" selected="0">
            <x v="0"/>
          </reference>
          <reference field="34" count="1" selected="0">
            <x v="8"/>
          </reference>
        </references>
      </pivotArea>
    </format>
    <format dxfId="7427">
      <pivotArea dataOnly="0" labelOnly="1" outline="0" fieldPosition="0">
        <references count="6">
          <reference field="4" count="1" selected="0">
            <x v="334"/>
          </reference>
          <reference field="10" count="1">
            <x v="9"/>
          </reference>
          <reference field="23" count="1" selected="0">
            <x v="319"/>
          </reference>
          <reference field="24" count="1" selected="0">
            <x v="11"/>
          </reference>
          <reference field="26" count="1" selected="0">
            <x v="0"/>
          </reference>
          <reference field="34" count="1" selected="0">
            <x v="9"/>
          </reference>
        </references>
      </pivotArea>
    </format>
    <format dxfId="7426">
      <pivotArea dataOnly="0" labelOnly="1" outline="0" fieldPosition="0">
        <references count="6">
          <reference field="4" count="1" selected="0">
            <x v="245"/>
          </reference>
          <reference field="10" count="1">
            <x v="6"/>
          </reference>
          <reference field="23" count="1" selected="0">
            <x v="190"/>
          </reference>
          <reference field="24" count="1" selected="0">
            <x v="11"/>
          </reference>
          <reference field="26" count="1" selected="0">
            <x v="0"/>
          </reference>
          <reference field="34" count="1" selected="0">
            <x v="10"/>
          </reference>
        </references>
      </pivotArea>
    </format>
    <format dxfId="7425">
      <pivotArea dataOnly="0" labelOnly="1" outline="0" fieldPosition="0">
        <references count="6">
          <reference field="4" count="1" selected="0">
            <x v="740"/>
          </reference>
          <reference field="10" count="1">
            <x v="9"/>
          </reference>
          <reference field="23" count="1" selected="0">
            <x v="885"/>
          </reference>
          <reference field="24" count="1" selected="0">
            <x v="11"/>
          </reference>
          <reference field="26" count="1" selected="0">
            <x v="0"/>
          </reference>
          <reference field="34" count="1" selected="0">
            <x v="10"/>
          </reference>
        </references>
      </pivotArea>
    </format>
    <format dxfId="7424">
      <pivotArea dataOnly="0" labelOnly="1" outline="0" fieldPosition="0">
        <references count="6">
          <reference field="4" count="1" selected="0">
            <x v="291"/>
          </reference>
          <reference field="10" count="1">
            <x v="10"/>
          </reference>
          <reference field="23" count="1" selected="0">
            <x v="717"/>
          </reference>
          <reference field="24" count="1" selected="0">
            <x v="11"/>
          </reference>
          <reference field="26" count="1" selected="0">
            <x v="0"/>
          </reference>
          <reference field="34" count="1" selected="0">
            <x v="12"/>
          </reference>
        </references>
      </pivotArea>
    </format>
    <format dxfId="7423">
      <pivotArea dataOnly="0" labelOnly="1" outline="0" fieldPosition="0">
        <references count="6">
          <reference field="4" count="1" selected="0">
            <x v="296"/>
          </reference>
          <reference field="10" count="1">
            <x v="6"/>
          </reference>
          <reference field="23" count="1" selected="0">
            <x v="1213"/>
          </reference>
          <reference field="24" count="1" selected="0">
            <x v="11"/>
          </reference>
          <reference field="26" count="1" selected="0">
            <x v="0"/>
          </reference>
          <reference field="34" count="1" selected="0">
            <x v="12"/>
          </reference>
        </references>
      </pivotArea>
    </format>
    <format dxfId="7422">
      <pivotArea dataOnly="0" labelOnly="1" outline="0" fieldPosition="0">
        <references count="6">
          <reference field="4" count="1" selected="0">
            <x v="26"/>
          </reference>
          <reference field="10" count="1">
            <x v="3"/>
          </reference>
          <reference field="23" count="1" selected="0">
            <x v="1311"/>
          </reference>
          <reference field="24" count="1" selected="0">
            <x v="11"/>
          </reference>
          <reference field="26" count="1" selected="0">
            <x v="0"/>
          </reference>
          <reference field="34" count="1" selected="0">
            <x v="12"/>
          </reference>
        </references>
      </pivotArea>
    </format>
    <format dxfId="7421">
      <pivotArea dataOnly="0" labelOnly="1" outline="0" fieldPosition="0">
        <references count="6">
          <reference field="4" count="1" selected="0">
            <x v="612"/>
          </reference>
          <reference field="10" count="1">
            <x v="7"/>
          </reference>
          <reference field="23" count="1" selected="0">
            <x v="304"/>
          </reference>
          <reference field="24" count="1" selected="0">
            <x v="11"/>
          </reference>
          <reference field="26" count="1" selected="0">
            <x v="0"/>
          </reference>
          <reference field="34" count="1" selected="0">
            <x v="15"/>
          </reference>
        </references>
      </pivotArea>
    </format>
    <format dxfId="7420">
      <pivotArea dataOnly="0" labelOnly="1" outline="0" fieldPosition="0">
        <references count="6">
          <reference field="4" count="1" selected="0">
            <x v="84"/>
          </reference>
          <reference field="10" count="1">
            <x v="6"/>
          </reference>
          <reference field="23" count="1" selected="0">
            <x v="847"/>
          </reference>
          <reference field="24" count="1" selected="0">
            <x v="11"/>
          </reference>
          <reference field="26" count="1" selected="0">
            <x v="0"/>
          </reference>
          <reference field="34" count="1" selected="0">
            <x v="15"/>
          </reference>
        </references>
      </pivotArea>
    </format>
    <format dxfId="7419">
      <pivotArea dataOnly="0" labelOnly="1" outline="0" fieldPosition="0">
        <references count="6">
          <reference field="4" count="1" selected="0">
            <x v="54"/>
          </reference>
          <reference field="10" count="1">
            <x v="4"/>
          </reference>
          <reference field="23" count="1" selected="0">
            <x v="19"/>
          </reference>
          <reference field="24" count="1" selected="0">
            <x v="12"/>
          </reference>
          <reference field="26" count="1" selected="0">
            <x v="0"/>
          </reference>
          <reference field="34" count="1" selected="0">
            <x v="0"/>
          </reference>
        </references>
      </pivotArea>
    </format>
    <format dxfId="7418">
      <pivotArea dataOnly="0" labelOnly="1" outline="0" fieldPosition="0">
        <references count="6">
          <reference field="4" count="1" selected="0">
            <x v="456"/>
          </reference>
          <reference field="10" count="1">
            <x v="6"/>
          </reference>
          <reference field="23" count="1" selected="0">
            <x v="506"/>
          </reference>
          <reference field="24" count="1" selected="0">
            <x v="12"/>
          </reference>
          <reference field="26" count="1" selected="0">
            <x v="0"/>
          </reference>
          <reference field="34" count="1" selected="0">
            <x v="1"/>
          </reference>
        </references>
      </pivotArea>
    </format>
    <format dxfId="7417">
      <pivotArea dataOnly="0" labelOnly="1" outline="0" fieldPosition="0">
        <references count="6">
          <reference field="4" count="1" selected="0">
            <x v="229"/>
          </reference>
          <reference field="10" count="1">
            <x v="9"/>
          </reference>
          <reference field="23" count="1" selected="0">
            <x v="183"/>
          </reference>
          <reference field="24" count="1" selected="0">
            <x v="12"/>
          </reference>
          <reference field="26" count="1" selected="0">
            <x v="0"/>
          </reference>
          <reference field="34" count="1" selected="0">
            <x v="5"/>
          </reference>
        </references>
      </pivotArea>
    </format>
    <format dxfId="7416">
      <pivotArea dataOnly="0" labelOnly="1" outline="0" fieldPosition="0">
        <references count="6">
          <reference field="4" count="1" selected="0">
            <x v="336"/>
          </reference>
          <reference field="10" count="1">
            <x v="2"/>
          </reference>
          <reference field="23" count="1" selected="0">
            <x v="1236"/>
          </reference>
          <reference field="24" count="1" selected="0">
            <x v="13"/>
          </reference>
          <reference field="26" count="1" selected="0">
            <x v="0"/>
          </reference>
          <reference field="34" count="1" selected="0">
            <x v="0"/>
          </reference>
        </references>
      </pivotArea>
    </format>
    <format dxfId="7415">
      <pivotArea dataOnly="0" labelOnly="1" outline="0" fieldPosition="0">
        <references count="6">
          <reference field="4" count="1" selected="0">
            <x v="49"/>
          </reference>
          <reference field="10" count="1">
            <x v="4"/>
          </reference>
          <reference field="23" count="1" selected="0">
            <x v="1250"/>
          </reference>
          <reference field="24" count="1" selected="0">
            <x v="13"/>
          </reference>
          <reference field="26" count="1" selected="0">
            <x v="0"/>
          </reference>
          <reference field="34" count="1" selected="0">
            <x v="0"/>
          </reference>
        </references>
      </pivotArea>
    </format>
    <format dxfId="7414">
      <pivotArea dataOnly="0" labelOnly="1" outline="0" fieldPosition="0">
        <references count="6">
          <reference field="4" count="1" selected="0">
            <x v="43"/>
          </reference>
          <reference field="10" count="1">
            <x v="3"/>
          </reference>
          <reference field="23" count="1" selected="0">
            <x v="1310"/>
          </reference>
          <reference field="24" count="1" selected="0">
            <x v="13"/>
          </reference>
          <reference field="26" count="1" selected="0">
            <x v="0"/>
          </reference>
          <reference field="34" count="1" selected="0">
            <x v="0"/>
          </reference>
        </references>
      </pivotArea>
    </format>
    <format dxfId="7413">
      <pivotArea dataOnly="0" labelOnly="1" outline="0" fieldPosition="0">
        <references count="6">
          <reference field="4" count="1" selected="0">
            <x v="185"/>
          </reference>
          <reference field="10" count="1">
            <x v="2"/>
          </reference>
          <reference field="23" count="1" selected="0">
            <x v="875"/>
          </reference>
          <reference field="24" count="1" selected="0">
            <x v="13"/>
          </reference>
          <reference field="26" count="1" selected="0">
            <x v="0"/>
          </reference>
          <reference field="34" count="1" selected="0">
            <x v="3"/>
          </reference>
        </references>
      </pivotArea>
    </format>
    <format dxfId="7412">
      <pivotArea dataOnly="0" labelOnly="1" outline="0" fieldPosition="0">
        <references count="6">
          <reference field="4" count="1" selected="0">
            <x v="232"/>
          </reference>
          <reference field="10" count="1">
            <x v="9"/>
          </reference>
          <reference field="23" count="1" selected="0">
            <x v="1003"/>
          </reference>
          <reference field="24" count="1" selected="0">
            <x v="13"/>
          </reference>
          <reference field="26" count="1" selected="0">
            <x v="0"/>
          </reference>
          <reference field="34" count="1" selected="0">
            <x v="3"/>
          </reference>
        </references>
      </pivotArea>
    </format>
    <format dxfId="7411">
      <pivotArea dataOnly="0" labelOnly="1" outline="0" fieldPosition="0">
        <references count="6">
          <reference field="4" count="1" selected="0">
            <x v="509"/>
          </reference>
          <reference field="10" count="1">
            <x v="4"/>
          </reference>
          <reference field="23" count="1" selected="0">
            <x v="685"/>
          </reference>
          <reference field="24" count="1" selected="0">
            <x v="13"/>
          </reference>
          <reference field="26" count="1" selected="0">
            <x v="0"/>
          </reference>
          <reference field="34" count="1" selected="0">
            <x v="7"/>
          </reference>
        </references>
      </pivotArea>
    </format>
    <format dxfId="7410">
      <pivotArea dataOnly="0" labelOnly="1" outline="0" fieldPosition="0">
        <references count="6">
          <reference field="4" count="1" selected="0">
            <x v="447"/>
          </reference>
          <reference field="10" count="1">
            <x v="9"/>
          </reference>
          <reference field="23" count="1" selected="0">
            <x v="424"/>
          </reference>
          <reference field="24" count="1" selected="0">
            <x v="13"/>
          </reference>
          <reference field="26" count="1" selected="0">
            <x v="0"/>
          </reference>
          <reference field="34" count="1" selected="0">
            <x v="10"/>
          </reference>
        </references>
      </pivotArea>
    </format>
    <format dxfId="7409">
      <pivotArea dataOnly="0" labelOnly="1" outline="0" fieldPosition="0">
        <references count="6">
          <reference field="4" count="1" selected="0">
            <x v="765"/>
          </reference>
          <reference field="10" count="1">
            <x v="7"/>
          </reference>
          <reference field="23" count="1" selected="0">
            <x v="38"/>
          </reference>
          <reference field="24" count="1" selected="0">
            <x v="13"/>
          </reference>
          <reference field="26" count="1" selected="0">
            <x v="0"/>
          </reference>
          <reference field="34" count="1" selected="0">
            <x v="15"/>
          </reference>
        </references>
      </pivotArea>
    </format>
    <format dxfId="7408">
      <pivotArea dataOnly="0" labelOnly="1" outline="0" fieldPosition="0">
        <references count="6">
          <reference field="4" count="1" selected="0">
            <x v="713"/>
          </reference>
          <reference field="10" count="1">
            <x v="10"/>
          </reference>
          <reference field="23" count="1" selected="0">
            <x v="804"/>
          </reference>
          <reference field="24" count="1" selected="0">
            <x v="13"/>
          </reference>
          <reference field="26" count="1" selected="0">
            <x v="0"/>
          </reference>
          <reference field="34" count="1" selected="0">
            <x v="15"/>
          </reference>
        </references>
      </pivotArea>
    </format>
    <format dxfId="7407">
      <pivotArea dataOnly="0" labelOnly="1" outline="0" fieldPosition="0">
        <references count="6">
          <reference field="4" count="1" selected="0">
            <x v="210"/>
          </reference>
          <reference field="10" count="1">
            <x v="2"/>
          </reference>
          <reference field="23" count="1" selected="0">
            <x v="640"/>
          </reference>
          <reference field="24" count="1" selected="0">
            <x v="14"/>
          </reference>
          <reference field="26" count="1" selected="0">
            <x v="0"/>
          </reference>
          <reference field="34" count="1" selected="0">
            <x v="0"/>
          </reference>
        </references>
      </pivotArea>
    </format>
    <format dxfId="7406">
      <pivotArea dataOnly="0" labelOnly="1" outline="0" fieldPosition="0">
        <references count="6">
          <reference field="4" count="1" selected="0">
            <x v="330"/>
          </reference>
          <reference field="10" count="1">
            <x v="4"/>
          </reference>
          <reference field="23" count="1" selected="0">
            <x v="1230"/>
          </reference>
          <reference field="24" count="1" selected="0">
            <x v="14"/>
          </reference>
          <reference field="26" count="1" selected="0">
            <x v="0"/>
          </reference>
          <reference field="34" count="1" selected="0">
            <x v="0"/>
          </reference>
        </references>
      </pivotArea>
    </format>
    <format dxfId="7405">
      <pivotArea dataOnly="0" labelOnly="1" outline="0" fieldPosition="0">
        <references count="6">
          <reference field="4" count="1" selected="0">
            <x v="461"/>
          </reference>
          <reference field="10" count="1">
            <x v="6"/>
          </reference>
          <reference field="23" count="1" selected="0">
            <x v="1242"/>
          </reference>
          <reference field="24" count="1" selected="0">
            <x v="14"/>
          </reference>
          <reference field="26" count="1" selected="0">
            <x v="0"/>
          </reference>
          <reference field="34" count="1" selected="0">
            <x v="0"/>
          </reference>
        </references>
      </pivotArea>
    </format>
    <format dxfId="7404">
      <pivotArea dataOnly="0" labelOnly="1" outline="0" fieldPosition="0">
        <references count="6">
          <reference field="4" count="1" selected="0">
            <x v="67"/>
          </reference>
          <reference field="10" count="1">
            <x v="2"/>
          </reference>
          <reference field="23" count="1" selected="0">
            <x v="92"/>
          </reference>
          <reference field="24" count="1" selected="0">
            <x v="14"/>
          </reference>
          <reference field="26" count="1" selected="0">
            <x v="0"/>
          </reference>
          <reference field="34" count="1" selected="0">
            <x v="4"/>
          </reference>
        </references>
      </pivotArea>
    </format>
    <format dxfId="7403">
      <pivotArea dataOnly="0" labelOnly="1" outline="0" fieldPosition="0">
        <references count="6">
          <reference field="4" count="1" selected="0">
            <x v="237"/>
          </reference>
          <reference field="10" count="1">
            <x v="9"/>
          </reference>
          <reference field="23" count="1" selected="0">
            <x v="323"/>
          </reference>
          <reference field="24" count="1" selected="0">
            <x v="14"/>
          </reference>
          <reference field="26" count="1" selected="0">
            <x v="0"/>
          </reference>
          <reference field="34" count="1" selected="0">
            <x v="8"/>
          </reference>
        </references>
      </pivotArea>
    </format>
    <format dxfId="7402">
      <pivotArea dataOnly="0" labelOnly="1" outline="0" fieldPosition="0">
        <references count="6">
          <reference field="4" count="1" selected="0">
            <x v="321"/>
          </reference>
          <reference field="10" count="1">
            <x v="6"/>
          </reference>
          <reference field="23" count="1" selected="0">
            <x v="1040"/>
          </reference>
          <reference field="24" count="1" selected="0">
            <x v="14"/>
          </reference>
          <reference field="26" count="1" selected="0">
            <x v="0"/>
          </reference>
          <reference field="34" count="1" selected="0">
            <x v="8"/>
          </reference>
        </references>
      </pivotArea>
    </format>
    <format dxfId="7401">
      <pivotArea dataOnly="0" labelOnly="1" outline="0" fieldPosition="0">
        <references count="6">
          <reference field="4" count="1" selected="0">
            <x v="72"/>
          </reference>
          <reference field="10" count="1">
            <x v="4"/>
          </reference>
          <reference field="23" count="1" selected="0">
            <x v="1228"/>
          </reference>
          <reference field="24" count="1" selected="0">
            <x v="14"/>
          </reference>
          <reference field="26" count="1" selected="0">
            <x v="0"/>
          </reference>
          <reference field="34" count="1" selected="0">
            <x v="12"/>
          </reference>
        </references>
      </pivotArea>
    </format>
    <format dxfId="7400">
      <pivotArea dataOnly="0" labelOnly="1" outline="0" fieldPosition="0">
        <references count="6">
          <reference field="4" count="1" selected="0">
            <x v="718"/>
          </reference>
          <reference field="10" count="1">
            <x v="7"/>
          </reference>
          <reference field="23" count="1" selected="0">
            <x v="1190"/>
          </reference>
          <reference field="24" count="1" selected="0">
            <x v="14"/>
          </reference>
          <reference field="26" count="1" selected="0">
            <x v="0"/>
          </reference>
          <reference field="34" count="1" selected="0">
            <x v="15"/>
          </reference>
        </references>
      </pivotArea>
    </format>
    <format dxfId="7399">
      <pivotArea dataOnly="0" labelOnly="1" outline="0" fieldPosition="0">
        <references count="6">
          <reference field="4" count="1" selected="0">
            <x v="288"/>
          </reference>
          <reference field="10" count="1">
            <x v="10"/>
          </reference>
          <reference field="23" count="1" selected="0">
            <x v="11"/>
          </reference>
          <reference field="24" count="1" selected="0">
            <x v="15"/>
          </reference>
          <reference field="26" count="1" selected="0">
            <x v="0"/>
          </reference>
          <reference field="34" count="1" selected="0">
            <x v="0"/>
          </reference>
        </references>
      </pivotArea>
    </format>
    <format dxfId="7398">
      <pivotArea dataOnly="0" labelOnly="1" outline="0" fieldPosition="0">
        <references count="6">
          <reference field="4" count="1" selected="0">
            <x v="160"/>
          </reference>
          <reference field="10" count="1">
            <x v="2"/>
          </reference>
          <reference field="23" count="1" selected="0">
            <x v="206"/>
          </reference>
          <reference field="24" count="1" selected="0">
            <x v="15"/>
          </reference>
          <reference field="26" count="1" selected="0">
            <x v="0"/>
          </reference>
          <reference field="34" count="1" selected="0">
            <x v="0"/>
          </reference>
        </references>
      </pivotArea>
    </format>
    <format dxfId="7397">
      <pivotArea dataOnly="0" labelOnly="1" outline="0" fieldPosition="0">
        <references count="6">
          <reference field="4" count="1" selected="0">
            <x v="146"/>
          </reference>
          <reference field="10" count="1">
            <x v="4"/>
          </reference>
          <reference field="23" count="1" selected="0">
            <x v="1283"/>
          </reference>
          <reference field="24" count="1" selected="0">
            <x v="15"/>
          </reference>
          <reference field="26" count="1" selected="0">
            <x v="0"/>
          </reference>
          <reference field="34" count="1" selected="0">
            <x v="0"/>
          </reference>
        </references>
      </pivotArea>
    </format>
    <format dxfId="7396">
      <pivotArea dataOnly="0" labelOnly="1" outline="0" fieldPosition="0">
        <references count="6">
          <reference field="4" count="1" selected="0">
            <x v="3"/>
          </reference>
          <reference field="10" count="1">
            <x v="3"/>
          </reference>
          <reference field="23" count="1" selected="0">
            <x v="1314"/>
          </reference>
          <reference field="24" count="1" selected="0">
            <x v="15"/>
          </reference>
          <reference field="26" count="1" selected="0">
            <x v="0"/>
          </reference>
          <reference field="34" count="1" selected="0">
            <x v="0"/>
          </reference>
        </references>
      </pivotArea>
    </format>
    <format dxfId="7395">
      <pivotArea dataOnly="0" labelOnly="1" outline="0" fieldPosition="0">
        <references count="6">
          <reference field="4" count="1" selected="0">
            <x v="158"/>
          </reference>
          <reference field="10" count="1">
            <x v="4"/>
          </reference>
          <reference field="23" count="1" selected="0">
            <x v="1265"/>
          </reference>
          <reference field="24" count="1" selected="0">
            <x v="15"/>
          </reference>
          <reference field="26" count="1" selected="0">
            <x v="0"/>
          </reference>
          <reference field="34" count="1" selected="0">
            <x v="4"/>
          </reference>
        </references>
      </pivotArea>
    </format>
    <format dxfId="7394">
      <pivotArea dataOnly="0" labelOnly="1" outline="0" fieldPosition="0">
        <references count="6">
          <reference field="4" count="1" selected="0">
            <x v="56"/>
          </reference>
          <reference field="10" count="1">
            <x v="2"/>
          </reference>
          <reference field="23" count="1" selected="0">
            <x v="1234"/>
          </reference>
          <reference field="24" count="1" selected="0">
            <x v="15"/>
          </reference>
          <reference field="26" count="1" selected="0">
            <x v="0"/>
          </reference>
          <reference field="34" count="1" selected="0">
            <x v="5"/>
          </reference>
        </references>
      </pivotArea>
    </format>
    <format dxfId="7393">
      <pivotArea dataOnly="0" labelOnly="1" outline="0" fieldPosition="0">
        <references count="6">
          <reference field="4" count="1" selected="0">
            <x v="822"/>
          </reference>
          <reference field="10" count="1">
            <x v="6"/>
          </reference>
          <reference field="23" count="1" selected="0">
            <x v="1264"/>
          </reference>
          <reference field="24" count="1" selected="0">
            <x v="15"/>
          </reference>
          <reference field="26" count="1" selected="0">
            <x v="0"/>
          </reference>
          <reference field="34" count="1" selected="0">
            <x v="5"/>
          </reference>
        </references>
      </pivotArea>
    </format>
    <format dxfId="7392">
      <pivotArea dataOnly="0" labelOnly="1" outline="0" fieldPosition="0">
        <references count="6">
          <reference field="4" count="1" selected="0">
            <x v="211"/>
          </reference>
          <reference field="10" count="1">
            <x v="9"/>
          </reference>
          <reference field="23" count="1" selected="0">
            <x v="416"/>
          </reference>
          <reference field="24" count="1" selected="0">
            <x v="15"/>
          </reference>
          <reference field="26" count="1" selected="0">
            <x v="0"/>
          </reference>
          <reference field="34" count="1" selected="0">
            <x v="7"/>
          </reference>
        </references>
      </pivotArea>
    </format>
    <format dxfId="7391">
      <pivotArea dataOnly="0" labelOnly="1" outline="0" fieldPosition="0">
        <references count="6">
          <reference field="4" count="1" selected="0">
            <x v="728"/>
          </reference>
          <reference field="10" count="1">
            <x v="7"/>
          </reference>
          <reference field="23" count="1" selected="0">
            <x v="485"/>
          </reference>
          <reference field="24" count="1" selected="0">
            <x v="15"/>
          </reference>
          <reference field="26" count="1" selected="0">
            <x v="0"/>
          </reference>
          <reference field="34" count="1" selected="0">
            <x v="14"/>
          </reference>
        </references>
      </pivotArea>
    </format>
    <format dxfId="7390">
      <pivotArea dataOnly="0" labelOnly="1" outline="0" fieldPosition="0">
        <references count="6">
          <reference field="4" count="1" selected="0">
            <x v="183"/>
          </reference>
          <reference field="10" count="1">
            <x v="9"/>
          </reference>
          <reference field="23" count="1" selected="0">
            <x v="25"/>
          </reference>
          <reference field="24" count="1" selected="0">
            <x v="16"/>
          </reference>
          <reference field="26" count="1" selected="0">
            <x v="0"/>
          </reference>
          <reference field="34" count="1" selected="0">
            <x v="0"/>
          </reference>
        </references>
      </pivotArea>
    </format>
    <format dxfId="7389">
      <pivotArea dataOnly="0" labelOnly="1" outline="0" fieldPosition="0">
        <references count="6">
          <reference field="4" count="1" selected="0">
            <x v="184"/>
          </reference>
          <reference field="10" count="1">
            <x v="2"/>
          </reference>
          <reference field="23" count="1" selected="0">
            <x v="388"/>
          </reference>
          <reference field="24" count="1" selected="0">
            <x v="16"/>
          </reference>
          <reference field="26" count="1" selected="0">
            <x v="0"/>
          </reference>
          <reference field="34" count="1" selected="0">
            <x v="0"/>
          </reference>
        </references>
      </pivotArea>
    </format>
    <format dxfId="7388">
      <pivotArea dataOnly="0" labelOnly="1" outline="0" fieldPosition="0">
        <references count="6">
          <reference field="4" count="1" selected="0">
            <x v="23"/>
          </reference>
          <reference field="10" count="1">
            <x v="4"/>
          </reference>
          <reference field="23" count="1" selected="0">
            <x v="502"/>
          </reference>
          <reference field="24" count="1" selected="0">
            <x v="16"/>
          </reference>
          <reference field="26" count="1" selected="0">
            <x v="0"/>
          </reference>
          <reference field="34" count="1" selected="0">
            <x v="0"/>
          </reference>
        </references>
      </pivotArea>
    </format>
    <format dxfId="7387">
      <pivotArea dataOnly="0" labelOnly="1" outline="0" fieldPosition="0">
        <references count="6">
          <reference field="4" count="1" selected="0">
            <x v="79"/>
          </reference>
          <reference field="10" count="1">
            <x v="2"/>
          </reference>
          <reference field="23" count="1" selected="0">
            <x v="773"/>
          </reference>
          <reference field="24" count="1" selected="0">
            <x v="16"/>
          </reference>
          <reference field="26" count="1" selected="0">
            <x v="0"/>
          </reference>
          <reference field="34" count="1" selected="0">
            <x v="0"/>
          </reference>
        </references>
      </pivotArea>
    </format>
    <format dxfId="7386">
      <pivotArea dataOnly="0" labelOnly="1" outline="0" fieldPosition="0">
        <references count="6">
          <reference field="4" count="1" selected="0">
            <x v="262"/>
          </reference>
          <reference field="10" count="1">
            <x v="9"/>
          </reference>
          <reference field="23" count="1" selected="0">
            <x v="1154"/>
          </reference>
          <reference field="24" count="1" selected="0">
            <x v="16"/>
          </reference>
          <reference field="26" count="1" selected="0">
            <x v="0"/>
          </reference>
          <reference field="34" count="1" selected="0">
            <x v="0"/>
          </reference>
        </references>
      </pivotArea>
    </format>
    <format dxfId="7385">
      <pivotArea dataOnly="0" labelOnly="1" outline="0" fieldPosition="0">
        <references count="6">
          <reference field="4" count="1" selected="0">
            <x v="202"/>
          </reference>
          <reference field="10" count="1">
            <x v="6"/>
          </reference>
          <reference field="23" count="1" selected="0">
            <x v="1164"/>
          </reference>
          <reference field="24" count="1" selected="0">
            <x v="16"/>
          </reference>
          <reference field="26" count="1" selected="0">
            <x v="0"/>
          </reference>
          <reference field="34" count="1" selected="0">
            <x v="0"/>
          </reference>
        </references>
      </pivotArea>
    </format>
    <format dxfId="7384">
      <pivotArea dataOnly="0" labelOnly="1" outline="0" fieldPosition="0">
        <references count="6">
          <reference field="4" count="1" selected="0">
            <x v="97"/>
          </reference>
          <reference field="10" count="1">
            <x v="4"/>
          </reference>
          <reference field="23" count="1" selected="0">
            <x v="1262"/>
          </reference>
          <reference field="24" count="1" selected="0">
            <x v="16"/>
          </reference>
          <reference field="26" count="1" selected="0">
            <x v="0"/>
          </reference>
          <reference field="34" count="1" selected="0">
            <x v="0"/>
          </reference>
        </references>
      </pivotArea>
    </format>
    <format dxfId="7383">
      <pivotArea dataOnly="0" labelOnly="1" outline="0" fieldPosition="0">
        <references count="6">
          <reference field="4" count="1" selected="0">
            <x v="82"/>
          </reference>
          <reference field="10" count="1">
            <x v="2"/>
          </reference>
          <reference field="23" count="1" selected="0">
            <x v="1266"/>
          </reference>
          <reference field="24" count="1" selected="0">
            <x v="16"/>
          </reference>
          <reference field="26" count="1" selected="0">
            <x v="0"/>
          </reference>
          <reference field="34" count="1" selected="0">
            <x v="0"/>
          </reference>
        </references>
      </pivotArea>
    </format>
    <format dxfId="7382">
      <pivotArea dataOnly="0" labelOnly="1" outline="0" fieldPosition="0">
        <references count="6">
          <reference field="4" count="1" selected="0">
            <x v="45"/>
          </reference>
          <reference field="10" count="1">
            <x v="4"/>
          </reference>
          <reference field="23" count="1" selected="0">
            <x v="1270"/>
          </reference>
          <reference field="24" count="1" selected="0">
            <x v="16"/>
          </reference>
          <reference field="26" count="1" selected="0">
            <x v="0"/>
          </reference>
          <reference field="34" count="1" selected="0">
            <x v="0"/>
          </reference>
        </references>
      </pivotArea>
    </format>
    <format dxfId="7381">
      <pivotArea dataOnly="0" labelOnly="1" outline="0" fieldPosition="0">
        <references count="6">
          <reference field="4" count="1" selected="0">
            <x v="18"/>
          </reference>
          <reference field="10" count="1">
            <x v="3"/>
          </reference>
          <reference field="23" count="1" selected="0">
            <x v="1315"/>
          </reference>
          <reference field="24" count="1" selected="0">
            <x v="16"/>
          </reference>
          <reference field="26" count="1" selected="0">
            <x v="0"/>
          </reference>
          <reference field="34" count="1" selected="0">
            <x v="0"/>
          </reference>
        </references>
      </pivotArea>
    </format>
    <format dxfId="7380">
      <pivotArea dataOnly="0" labelOnly="1" outline="0" fieldPosition="0">
        <references count="6">
          <reference field="4" count="1" selected="0">
            <x v="94"/>
          </reference>
          <reference field="10" count="1">
            <x v="2"/>
          </reference>
          <reference field="23" count="1" selected="0">
            <x v="6"/>
          </reference>
          <reference field="24" count="1" selected="0">
            <x v="16"/>
          </reference>
          <reference field="26" count="1" selected="0">
            <x v="0"/>
          </reference>
          <reference field="34" count="1" selected="0">
            <x v="1"/>
          </reference>
        </references>
      </pivotArea>
    </format>
    <format dxfId="7379">
      <pivotArea dataOnly="0" labelOnly="1" outline="0" fieldPosition="0">
        <references count="6">
          <reference field="4" count="1" selected="0">
            <x v="111"/>
          </reference>
          <reference field="10" count="1">
            <x v="10"/>
          </reference>
          <reference field="23" count="1" selected="0">
            <x v="1068"/>
          </reference>
          <reference field="24" count="1" selected="0">
            <x v="16"/>
          </reference>
          <reference field="26" count="1" selected="0">
            <x v="0"/>
          </reference>
          <reference field="34" count="1" selected="0">
            <x v="5"/>
          </reference>
        </references>
      </pivotArea>
    </format>
    <format dxfId="7378">
      <pivotArea dataOnly="0" labelOnly="1" outline="0" fieldPosition="0">
        <references count="6">
          <reference field="4" count="1" selected="0">
            <x v="913"/>
          </reference>
          <reference field="10" count="1">
            <x v="6"/>
          </reference>
          <reference field="23" count="1" selected="0">
            <x v="1245"/>
          </reference>
          <reference field="24" count="1" selected="0">
            <x v="16"/>
          </reference>
          <reference field="26" count="1" selected="0">
            <x v="0"/>
          </reference>
          <reference field="34" count="1" selected="0">
            <x v="5"/>
          </reference>
        </references>
      </pivotArea>
    </format>
    <format dxfId="7377">
      <pivotArea dataOnly="0" labelOnly="1" outline="0" fieldPosition="0">
        <references count="6">
          <reference field="4" count="1" selected="0">
            <x v="181"/>
          </reference>
          <reference field="10" count="1">
            <x v="9"/>
          </reference>
          <reference field="23" count="1" selected="0">
            <x v="484"/>
          </reference>
          <reference field="24" count="1" selected="0">
            <x v="16"/>
          </reference>
          <reference field="26" count="1" selected="0">
            <x v="0"/>
          </reference>
          <reference field="34" count="1" selected="0">
            <x v="7"/>
          </reference>
        </references>
      </pivotArea>
    </format>
    <format dxfId="7376">
      <pivotArea dataOnly="0" labelOnly="1" outline="0" fieldPosition="0">
        <references count="6">
          <reference field="4" count="1" selected="0">
            <x v="425"/>
          </reference>
          <reference field="10" count="1">
            <x v="10"/>
          </reference>
          <reference field="23" count="1" selected="0">
            <x v="1013"/>
          </reference>
          <reference field="24" count="1" selected="0">
            <x v="16"/>
          </reference>
          <reference field="26" count="1" selected="0">
            <x v="0"/>
          </reference>
          <reference field="34" count="1" selected="0">
            <x v="7"/>
          </reference>
        </references>
      </pivotArea>
    </format>
    <format dxfId="7375">
      <pivotArea dataOnly="0" labelOnly="1" outline="0" fieldPosition="0">
        <references count="6">
          <reference field="4" count="1" selected="0">
            <x v="71"/>
          </reference>
          <reference field="10" count="1">
            <x v="9"/>
          </reference>
          <reference field="23" count="1" selected="0">
            <x v="420"/>
          </reference>
          <reference field="24" count="1" selected="0">
            <x v="16"/>
          </reference>
          <reference field="26" count="1" selected="0">
            <x v="0"/>
          </reference>
          <reference field="34" count="1" selected="0">
            <x v="9"/>
          </reference>
        </references>
      </pivotArea>
    </format>
    <format dxfId="7374">
      <pivotArea dataOnly="0" labelOnly="1" outline="0" fieldPosition="0">
        <references count="6">
          <reference field="4" count="1" selected="0">
            <x v="547"/>
          </reference>
          <reference field="10" count="1">
            <x v="10"/>
          </reference>
          <reference field="23" count="1" selected="0">
            <x v="1113"/>
          </reference>
          <reference field="24" count="1" selected="0">
            <x v="16"/>
          </reference>
          <reference field="26" count="1" selected="0">
            <x v="0"/>
          </reference>
          <reference field="34" count="1" selected="0">
            <x v="9"/>
          </reference>
        </references>
      </pivotArea>
    </format>
    <format dxfId="7373">
      <pivotArea dataOnly="0" labelOnly="1" outline="0" fieldPosition="0">
        <references count="6">
          <reference field="4" count="1" selected="0">
            <x v="115"/>
          </reference>
          <reference field="10" count="1">
            <x v="6"/>
          </reference>
          <reference field="23" count="1" selected="0">
            <x v="549"/>
          </reference>
          <reference field="24" count="1" selected="0">
            <x v="16"/>
          </reference>
          <reference field="26" count="1" selected="0">
            <x v="0"/>
          </reference>
          <reference field="34" count="1" selected="0">
            <x v="11"/>
          </reference>
        </references>
      </pivotArea>
    </format>
    <format dxfId="7372">
      <pivotArea dataOnly="0" labelOnly="1" outline="0" fieldPosition="0">
        <references count="6">
          <reference field="4" count="1" selected="0">
            <x v="290"/>
          </reference>
          <reference field="10" count="1">
            <x v="7"/>
          </reference>
          <reference field="23" count="1" selected="0">
            <x v="791"/>
          </reference>
          <reference field="24" count="1" selected="0">
            <x v="16"/>
          </reference>
          <reference field="26" count="1" selected="0">
            <x v="0"/>
          </reference>
          <reference field="34" count="1" selected="0">
            <x v="12"/>
          </reference>
        </references>
      </pivotArea>
    </format>
    <format dxfId="7371">
      <pivotArea dataOnly="0" labelOnly="1" outline="0" fieldPosition="0">
        <references count="6">
          <reference field="4" count="1" selected="0">
            <x v="74"/>
          </reference>
          <reference field="10" count="1">
            <x v="4"/>
          </reference>
          <reference field="23" count="1" selected="0">
            <x v="1227"/>
          </reference>
          <reference field="24" count="1" selected="0">
            <x v="17"/>
          </reference>
          <reference field="26" count="1" selected="0">
            <x v="0"/>
          </reference>
          <reference field="34" count="1" selected="0">
            <x v="0"/>
          </reference>
        </references>
      </pivotArea>
    </format>
    <format dxfId="7370">
      <pivotArea dataOnly="0" labelOnly="1" outline="0" fieldPosition="0">
        <references count="6">
          <reference field="4" count="1" selected="0">
            <x v="192"/>
          </reference>
          <reference field="10" count="1">
            <x v="3"/>
          </reference>
          <reference field="23" count="1" selected="0">
            <x v="1312"/>
          </reference>
          <reference field="24" count="1" selected="0">
            <x v="17"/>
          </reference>
          <reference field="26" count="1" selected="0">
            <x v="0"/>
          </reference>
          <reference field="34" count="1" selected="0">
            <x v="0"/>
          </reference>
        </references>
      </pivotArea>
    </format>
    <format dxfId="7369">
      <pivotArea dataOnly="0" labelOnly="1" outline="0" fieldPosition="0">
        <references count="6">
          <reference field="4" count="1" selected="0">
            <x v="313"/>
          </reference>
          <reference field="10" count="1">
            <x v="9"/>
          </reference>
          <reference field="23" count="1" selected="0">
            <x v="1244"/>
          </reference>
          <reference field="24" count="1" selected="0">
            <x v="17"/>
          </reference>
          <reference field="26" count="1" selected="0">
            <x v="0"/>
          </reference>
          <reference field="34" count="1" selected="0">
            <x v="5"/>
          </reference>
        </references>
      </pivotArea>
    </format>
    <format dxfId="7368">
      <pivotArea dataOnly="0" labelOnly="1" outline="0" fieldPosition="0">
        <references count="6">
          <reference field="4" count="1" selected="0">
            <x v="369"/>
          </reference>
          <reference field="10" count="1">
            <x v="6"/>
          </reference>
          <reference field="23" count="1" selected="0">
            <x v="1247"/>
          </reference>
          <reference field="24" count="1" selected="0">
            <x v="1"/>
          </reference>
          <reference field="26" count="1" selected="0">
            <x v="1"/>
          </reference>
          <reference field="34" count="1" selected="0">
            <x v="1"/>
          </reference>
        </references>
      </pivotArea>
    </format>
    <format dxfId="7367">
      <pivotArea dataOnly="0" labelOnly="1" outline="0" fieldPosition="0">
        <references count="6">
          <reference field="4" count="1" selected="0">
            <x v="534"/>
          </reference>
          <reference field="10" count="1">
            <x v="10"/>
          </reference>
          <reference field="23" count="1" selected="0">
            <x v="49"/>
          </reference>
          <reference field="24" count="1" selected="0">
            <x v="1"/>
          </reference>
          <reference field="26" count="1" selected="0">
            <x v="1"/>
          </reference>
          <reference field="34" count="1" selected="0">
            <x v="5"/>
          </reference>
        </references>
      </pivotArea>
    </format>
    <format dxfId="7366">
      <pivotArea dataOnly="0" labelOnly="1" outline="0" fieldPosition="0">
        <references count="6">
          <reference field="4" count="1" selected="0">
            <x v="462"/>
          </reference>
          <reference field="10" count="1">
            <x v="9"/>
          </reference>
          <reference field="23" count="1" selected="0">
            <x v="987"/>
          </reference>
          <reference field="24" count="1" selected="0">
            <x v="1"/>
          </reference>
          <reference field="26" count="1" selected="0">
            <x v="1"/>
          </reference>
          <reference field="34" count="1" selected="0">
            <x v="12"/>
          </reference>
        </references>
      </pivotArea>
    </format>
    <format dxfId="7365">
      <pivotArea dataOnly="0" labelOnly="1" outline="0" fieldPosition="0">
        <references count="6">
          <reference field="4" count="1" selected="0">
            <x v="759"/>
          </reference>
          <reference field="10" count="1">
            <x v="10"/>
          </reference>
          <reference field="23" count="1" selected="0">
            <x v="204"/>
          </reference>
          <reference field="24" count="1" selected="0">
            <x v="1"/>
          </reference>
          <reference field="26" count="1" selected="0">
            <x v="1"/>
          </reference>
          <reference field="34" count="1" selected="0">
            <x v="15"/>
          </reference>
        </references>
      </pivotArea>
    </format>
    <format dxfId="7364">
      <pivotArea dataOnly="0" labelOnly="1" outline="0" fieldPosition="0">
        <references count="6">
          <reference field="4" count="1" selected="0">
            <x v="157"/>
          </reference>
          <reference field="10" count="1">
            <x v="2"/>
          </reference>
          <reference field="23" count="1" selected="0">
            <x v="1074"/>
          </reference>
          <reference field="24" count="1" selected="0">
            <x v="2"/>
          </reference>
          <reference field="26" count="1" selected="0">
            <x v="1"/>
          </reference>
          <reference field="34" count="1" selected="0">
            <x v="0"/>
          </reference>
        </references>
      </pivotArea>
    </format>
    <format dxfId="7363">
      <pivotArea dataOnly="0" labelOnly="1" outline="0" fieldPosition="0">
        <references count="6">
          <reference field="4" count="1" selected="0">
            <x v="33"/>
          </reference>
          <reference field="10" count="1">
            <x v="4"/>
          </reference>
          <reference field="23" count="1" selected="0">
            <x v="1292"/>
          </reference>
          <reference field="24" count="1" selected="0">
            <x v="2"/>
          </reference>
          <reference field="26" count="1" selected="0">
            <x v="1"/>
          </reference>
          <reference field="34" count="1" selected="0">
            <x v="0"/>
          </reference>
        </references>
      </pivotArea>
    </format>
    <format dxfId="7362">
      <pivotArea dataOnly="0" labelOnly="1" outline="0" fieldPosition="0">
        <references count="6">
          <reference field="4" count="1" selected="0">
            <x v="477"/>
          </reference>
          <reference field="10" count="1">
            <x v="6"/>
          </reference>
          <reference field="23" count="1" selected="0">
            <x v="732"/>
          </reference>
          <reference field="24" count="1" selected="0">
            <x v="2"/>
          </reference>
          <reference field="26" count="1" selected="0">
            <x v="1"/>
          </reference>
          <reference field="34" count="1" selected="0">
            <x v="1"/>
          </reference>
        </references>
      </pivotArea>
    </format>
    <format dxfId="7361">
      <pivotArea dataOnly="0" labelOnly="1" outline="0" fieldPosition="0">
        <references count="6">
          <reference field="4" count="1" selected="0">
            <x v="219"/>
          </reference>
          <reference field="10" count="1">
            <x v="2"/>
          </reference>
          <reference field="23" count="1" selected="0">
            <x v="1011"/>
          </reference>
          <reference field="24" count="1" selected="0">
            <x v="2"/>
          </reference>
          <reference field="26" count="1" selected="0">
            <x v="1"/>
          </reference>
          <reference field="34" count="1" selected="0">
            <x v="1"/>
          </reference>
        </references>
      </pivotArea>
    </format>
    <format dxfId="7360">
      <pivotArea dataOnly="0" labelOnly="1" outline="0" fieldPosition="0">
        <references count="6">
          <reference field="4" count="1" selected="0">
            <x v="70"/>
          </reference>
          <reference field="10" count="1">
            <x v="4"/>
          </reference>
          <reference field="23" count="1" selected="0">
            <x v="1259"/>
          </reference>
          <reference field="24" count="1" selected="0">
            <x v="2"/>
          </reference>
          <reference field="26" count="1" selected="0">
            <x v="1"/>
          </reference>
          <reference field="34" count="1" selected="0">
            <x v="1"/>
          </reference>
        </references>
      </pivotArea>
    </format>
    <format dxfId="7359">
      <pivotArea dataOnly="0" labelOnly="1" outline="0" fieldPosition="0">
        <references count="6">
          <reference field="4" count="1" selected="0">
            <x v="371"/>
          </reference>
          <reference field="10" count="1">
            <x v="9"/>
          </reference>
          <reference field="23" count="1" selected="0">
            <x v="1017"/>
          </reference>
          <reference field="24" count="1" selected="0">
            <x v="2"/>
          </reference>
          <reference field="26" count="1" selected="0">
            <x v="1"/>
          </reference>
          <reference field="34" count="1" selected="0">
            <x v="9"/>
          </reference>
        </references>
      </pivotArea>
    </format>
    <format dxfId="7358">
      <pivotArea dataOnly="0" labelOnly="1" outline="0" fieldPosition="0">
        <references count="6">
          <reference field="4" count="1" selected="0">
            <x v="429"/>
          </reference>
          <reference field="10" count="1">
            <x v="6"/>
          </reference>
          <reference field="23" count="1" selected="0">
            <x v="655"/>
          </reference>
          <reference field="24" count="1" selected="0">
            <x v="2"/>
          </reference>
          <reference field="26" count="1" selected="0">
            <x v="1"/>
          </reference>
          <reference field="34" count="1" selected="0">
            <x v="10"/>
          </reference>
        </references>
      </pivotArea>
    </format>
    <format dxfId="7357">
      <pivotArea dataOnly="0" labelOnly="1" outline="0" fieldPosition="0">
        <references count="6">
          <reference field="4" count="1" selected="0">
            <x v="443"/>
          </reference>
          <reference field="10" count="1">
            <x v="9"/>
          </reference>
          <reference field="23" count="1" selected="0">
            <x v="780"/>
          </reference>
          <reference field="24" count="1" selected="0">
            <x v="2"/>
          </reference>
          <reference field="26" count="1" selected="0">
            <x v="1"/>
          </reference>
          <reference field="34" count="1" selected="0">
            <x v="12"/>
          </reference>
        </references>
      </pivotArea>
    </format>
    <format dxfId="7356">
      <pivotArea dataOnly="0" labelOnly="1" outline="0" fieldPosition="0">
        <references count="6">
          <reference field="4" count="1" selected="0">
            <x v="748"/>
          </reference>
          <reference field="10" count="1">
            <x v="10"/>
          </reference>
          <reference field="23" count="1" selected="0">
            <x v="951"/>
          </reference>
          <reference field="24" count="1" selected="0">
            <x v="2"/>
          </reference>
          <reference field="26" count="1" selected="0">
            <x v="1"/>
          </reference>
          <reference field="34" count="1" selected="0">
            <x v="15"/>
          </reference>
        </references>
      </pivotArea>
    </format>
    <format dxfId="7355">
      <pivotArea dataOnly="0" labelOnly="1" outline="0" fieldPosition="0">
        <references count="6">
          <reference field="4" count="1" selected="0">
            <x v="825"/>
          </reference>
          <reference field="10" count="1">
            <x v="4"/>
          </reference>
          <reference field="23" count="1" selected="0">
            <x v="1209"/>
          </reference>
          <reference field="24" count="1" selected="0">
            <x v="3"/>
          </reference>
          <reference field="26" count="1" selected="0">
            <x v="1"/>
          </reference>
          <reference field="34" count="1" selected="0">
            <x v="0"/>
          </reference>
        </references>
      </pivotArea>
    </format>
    <format dxfId="7354">
      <pivotArea dataOnly="0" labelOnly="1" outline="0" fieldPosition="0">
        <references count="6">
          <reference field="4" count="1" selected="0">
            <x v="34"/>
          </reference>
          <reference field="10" count="1">
            <x v="2"/>
          </reference>
          <reference field="23" count="1" selected="0">
            <x v="1307"/>
          </reference>
          <reference field="24" count="1" selected="0">
            <x v="3"/>
          </reference>
          <reference field="26" count="1" selected="0">
            <x v="1"/>
          </reference>
          <reference field="34" count="1" selected="0">
            <x v="0"/>
          </reference>
        </references>
      </pivotArea>
    </format>
    <format dxfId="7353">
      <pivotArea dataOnly="0" labelOnly="1" outline="0" fieldPosition="0">
        <references count="6">
          <reference field="4" count="1" selected="0">
            <x v="116"/>
          </reference>
          <reference field="10" count="1">
            <x v="9"/>
          </reference>
          <reference field="23" count="1" selected="0">
            <x v="771"/>
          </reference>
          <reference field="24" count="1" selected="0">
            <x v="3"/>
          </reference>
          <reference field="26" count="1" selected="0">
            <x v="1"/>
          </reference>
          <reference field="34" count="1" selected="0">
            <x v="1"/>
          </reference>
        </references>
      </pivotArea>
    </format>
    <format dxfId="7352">
      <pivotArea dataOnly="0" labelOnly="1" outline="0" fieldPosition="0">
        <references count="6">
          <reference field="4" count="1" selected="0">
            <x v="29"/>
          </reference>
          <reference field="10" count="1">
            <x v="3"/>
          </reference>
          <reference field="23" count="1" selected="0">
            <x v="1296"/>
          </reference>
          <reference field="24" count="1" selected="0">
            <x v="3"/>
          </reference>
          <reference field="26" count="1" selected="0">
            <x v="1"/>
          </reference>
          <reference field="34" count="1" selected="0">
            <x v="1"/>
          </reference>
        </references>
      </pivotArea>
    </format>
    <format dxfId="7351">
      <pivotArea dataOnly="0" labelOnly="1" outline="0" fieldPosition="0">
        <references count="6">
          <reference field="4" count="1" selected="0">
            <x v="383"/>
          </reference>
          <reference field="10" count="1">
            <x v="9"/>
          </reference>
          <reference field="23" count="1" selected="0">
            <x v="1203"/>
          </reference>
          <reference field="24" count="1" selected="0">
            <x v="3"/>
          </reference>
          <reference field="26" count="1" selected="0">
            <x v="1"/>
          </reference>
          <reference field="34" count="1" selected="0">
            <x v="2"/>
          </reference>
        </references>
      </pivotArea>
    </format>
    <format dxfId="7350">
      <pivotArea dataOnly="0" labelOnly="1" outline="0" fieldPosition="0">
        <references count="6">
          <reference field="4" count="1" selected="0">
            <x v="793"/>
          </reference>
          <reference field="10" count="1">
            <x v="10"/>
          </reference>
          <reference field="23" count="1" selected="0">
            <x v="122"/>
          </reference>
          <reference field="24" count="1" selected="0">
            <x v="3"/>
          </reference>
          <reference field="26" count="1" selected="0">
            <x v="1"/>
          </reference>
          <reference field="34" count="1" selected="0">
            <x v="15"/>
          </reference>
        </references>
      </pivotArea>
    </format>
    <format dxfId="7349">
      <pivotArea dataOnly="0" labelOnly="1" outline="0" fieldPosition="0">
        <references count="6">
          <reference field="4" count="1" selected="0">
            <x v="275"/>
          </reference>
          <reference field="10" count="1">
            <x v="6"/>
          </reference>
          <reference field="23" count="1" selected="0">
            <x v="1107"/>
          </reference>
          <reference field="24" count="1" selected="0">
            <x v="4"/>
          </reference>
          <reference field="26" count="1" selected="0">
            <x v="1"/>
          </reference>
          <reference field="34" count="1" selected="0">
            <x v="0"/>
          </reference>
        </references>
      </pivotArea>
    </format>
    <format dxfId="7348">
      <pivotArea dataOnly="0" labelOnly="1" outline="0" fieldPosition="0">
        <references count="6">
          <reference field="4" count="1" selected="0">
            <x v="453"/>
          </reference>
          <reference field="10" count="1">
            <x v="9"/>
          </reference>
          <reference field="23" count="1" selected="0">
            <x v="487"/>
          </reference>
          <reference field="24" count="1" selected="0">
            <x v="4"/>
          </reference>
          <reference field="26" count="1" selected="0">
            <x v="1"/>
          </reference>
          <reference field="34" count="1" selected="0">
            <x v="5"/>
          </reference>
        </references>
      </pivotArea>
    </format>
    <format dxfId="7347">
      <pivotArea dataOnly="0" labelOnly="1" outline="0" fieldPosition="0">
        <references count="6">
          <reference field="4" count="1" selected="0">
            <x v="652"/>
          </reference>
          <reference field="10" count="1">
            <x v="10"/>
          </reference>
          <reference field="23" count="1" selected="0">
            <x v="120"/>
          </reference>
          <reference field="24" count="1" selected="0">
            <x v="4"/>
          </reference>
          <reference field="26" count="1" selected="0">
            <x v="1"/>
          </reference>
          <reference field="34" count="1" selected="0">
            <x v="14"/>
          </reference>
        </references>
      </pivotArea>
    </format>
    <format dxfId="7346">
      <pivotArea dataOnly="0" labelOnly="1" outline="0" fieldPosition="0">
        <references count="6">
          <reference field="4" count="1" selected="0">
            <x v="800"/>
          </reference>
          <reference field="10" count="1">
            <x v="7"/>
          </reference>
          <reference field="23" count="1" selected="0">
            <x v="988"/>
          </reference>
          <reference field="24" count="1" selected="0">
            <x v="4"/>
          </reference>
          <reference field="26" count="1" selected="0">
            <x v="1"/>
          </reference>
          <reference field="34" count="1" selected="0">
            <x v="15"/>
          </reference>
        </references>
      </pivotArea>
    </format>
    <format dxfId="7345">
      <pivotArea dataOnly="0" labelOnly="1" outline="0" fieldPosition="0">
        <references count="6">
          <reference field="4" count="1" selected="0">
            <x v="75"/>
          </reference>
          <reference field="10" count="1">
            <x v="2"/>
          </reference>
          <reference field="23" count="1" selected="0">
            <x v="1271"/>
          </reference>
          <reference field="24" count="1" selected="0">
            <x v="5"/>
          </reference>
          <reference field="26" count="1" selected="0">
            <x v="1"/>
          </reference>
          <reference field="34" count="1" selected="0">
            <x v="0"/>
          </reference>
        </references>
      </pivotArea>
    </format>
    <format dxfId="7344">
      <pivotArea dataOnly="0" labelOnly="1" outline="0" fieldPosition="0">
        <references count="6">
          <reference field="4" count="1" selected="0">
            <x v="41"/>
          </reference>
          <reference field="10" count="1">
            <x v="4"/>
          </reference>
          <reference field="23" count="1" selected="0">
            <x v="1274"/>
          </reference>
          <reference field="24" count="1" selected="0">
            <x v="5"/>
          </reference>
          <reference field="26" count="1" selected="0">
            <x v="1"/>
          </reference>
          <reference field="34" count="1" selected="0">
            <x v="0"/>
          </reference>
        </references>
      </pivotArea>
    </format>
    <format dxfId="7343">
      <pivotArea dataOnly="0" labelOnly="1" outline="0" fieldPosition="0">
        <references count="6">
          <reference field="4" count="1" selected="0">
            <x v="122"/>
          </reference>
          <reference field="10" count="1">
            <x v="9"/>
          </reference>
          <reference field="23" count="1" selected="0">
            <x v="1305"/>
          </reference>
          <reference field="24" count="1" selected="0">
            <x v="5"/>
          </reference>
          <reference field="26" count="1" selected="0">
            <x v="1"/>
          </reference>
          <reference field="34" count="1" selected="0">
            <x v="2"/>
          </reference>
        </references>
      </pivotArea>
    </format>
    <format dxfId="7342">
      <pivotArea dataOnly="0" labelOnly="1" outline="0" fieldPosition="0">
        <references count="6">
          <reference field="4" count="1" selected="0">
            <x v="608"/>
          </reference>
          <reference field="10" count="1">
            <x v="10"/>
          </reference>
          <reference field="23" count="1" selected="0">
            <x v="195"/>
          </reference>
          <reference field="24" count="1" selected="0">
            <x v="5"/>
          </reference>
          <reference field="26" count="1" selected="0">
            <x v="1"/>
          </reference>
          <reference field="34" count="1" selected="0">
            <x v="15"/>
          </reference>
        </references>
      </pivotArea>
    </format>
    <format dxfId="7341">
      <pivotArea dataOnly="0" labelOnly="1" outline="0" fieldPosition="0">
        <references count="6">
          <reference field="4" count="1" selected="0">
            <x v="27"/>
          </reference>
          <reference field="10" count="1">
            <x v="4"/>
          </reference>
          <reference field="23" count="1" selected="0">
            <x v="994"/>
          </reference>
          <reference field="24" count="1" selected="0">
            <x v="0"/>
          </reference>
          <reference field="26" count="1" selected="0">
            <x v="2"/>
          </reference>
          <reference field="34" count="1" selected="0">
            <x v="0"/>
          </reference>
        </references>
      </pivotArea>
    </format>
    <format dxfId="7340">
      <pivotArea dataOnly="0" labelOnly="1" outline="0" fieldPosition="0">
        <references count="6">
          <reference field="4" count="1" selected="0">
            <x v="280"/>
          </reference>
          <reference field="10" count="1">
            <x v="2"/>
          </reference>
          <reference field="23" count="1" selected="0">
            <x v="432"/>
          </reference>
          <reference field="24" count="1" selected="0">
            <x v="0"/>
          </reference>
          <reference field="26" count="1" selected="0">
            <x v="2"/>
          </reference>
          <reference field="34" count="1" selected="0">
            <x v="1"/>
          </reference>
        </references>
      </pivotArea>
    </format>
    <format dxfId="7339">
      <pivotArea dataOnly="0" labelOnly="1" outline="0" fieldPosition="0">
        <references count="6">
          <reference field="4" count="1" selected="0">
            <x v="42"/>
          </reference>
          <reference field="10" count="1">
            <x v="4"/>
          </reference>
          <reference field="23" count="1" selected="0">
            <x v="1291"/>
          </reference>
          <reference field="24" count="1" selected="0">
            <x v="0"/>
          </reference>
          <reference field="26" count="1" selected="0">
            <x v="2"/>
          </reference>
          <reference field="34" count="1" selected="0">
            <x v="1"/>
          </reference>
        </references>
      </pivotArea>
    </format>
    <format dxfId="7338">
      <pivotArea dataOnly="0" labelOnly="1" outline="0" fieldPosition="0">
        <references count="6">
          <reference field="4" count="1" selected="0">
            <x v="478"/>
          </reference>
          <reference field="10" count="1">
            <x v="9"/>
          </reference>
          <reference field="23" count="1" selected="0">
            <x v="960"/>
          </reference>
          <reference field="24" count="1" selected="0">
            <x v="0"/>
          </reference>
          <reference field="26" count="1" selected="0">
            <x v="2"/>
          </reference>
          <reference field="34" count="1" selected="0">
            <x v="5"/>
          </reference>
        </references>
      </pivotArea>
    </format>
    <format dxfId="7337">
      <pivotArea dataOnly="0" labelOnly="1" outline="0" fieldPosition="0">
        <references count="6">
          <reference field="4" count="1" selected="0">
            <x v="538"/>
          </reference>
          <reference field="10" count="1">
            <x v="10"/>
          </reference>
          <reference field="23" count="1" selected="0">
            <x v="743"/>
          </reference>
          <reference field="24" count="1" selected="0">
            <x v="0"/>
          </reference>
          <reference field="26" count="1" selected="0">
            <x v="2"/>
          </reference>
          <reference field="34" count="1" selected="0">
            <x v="7"/>
          </reference>
        </references>
      </pivotArea>
    </format>
    <format dxfId="7336">
      <pivotArea dataOnly="0" labelOnly="1" outline="0" fieldPosition="0">
        <references count="6">
          <reference field="4" count="1" selected="0">
            <x v="50"/>
          </reference>
          <reference field="10" count="1">
            <x v="4"/>
          </reference>
          <reference field="23" count="1" selected="0">
            <x v="874"/>
          </reference>
          <reference field="24" count="1" selected="0">
            <x v="1"/>
          </reference>
          <reference field="26" count="1" selected="0">
            <x v="2"/>
          </reference>
          <reference field="34" count="1" selected="0">
            <x v="0"/>
          </reference>
        </references>
      </pivotArea>
    </format>
    <format dxfId="7335">
      <pivotArea dataOnly="0" labelOnly="1" outline="0" fieldPosition="0">
        <references count="6">
          <reference field="4" count="1" selected="0">
            <x v="199"/>
          </reference>
          <reference field="10" count="1">
            <x v="9"/>
          </reference>
          <reference field="23" count="1" selected="0">
            <x v="548"/>
          </reference>
          <reference field="24" count="1" selected="0">
            <x v="1"/>
          </reference>
          <reference field="26" count="1" selected="0">
            <x v="2"/>
          </reference>
          <reference field="34" count="1" selected="0">
            <x v="2"/>
          </reference>
        </references>
      </pivotArea>
    </format>
    <format dxfId="7334">
      <pivotArea dataOnly="0" labelOnly="1" outline="0" fieldPosition="0">
        <references count="6">
          <reference field="4" count="1" selected="0">
            <x v="37"/>
          </reference>
          <reference field="10" count="1">
            <x v="4"/>
          </reference>
          <reference field="23" count="1" selected="0">
            <x v="643"/>
          </reference>
          <reference field="24" count="1" selected="0">
            <x v="1"/>
          </reference>
          <reference field="26" count="1" selected="0">
            <x v="2"/>
          </reference>
          <reference field="34" count="1" selected="0">
            <x v="2"/>
          </reference>
        </references>
      </pivotArea>
    </format>
    <format dxfId="7333">
      <pivotArea dataOnly="0" labelOnly="1" outline="0" fieldPosition="0">
        <references count="6">
          <reference field="4" count="1" selected="0">
            <x v="323"/>
          </reference>
          <reference field="10" count="1">
            <x v="6"/>
          </reference>
          <reference field="23" count="1" selected="0">
            <x v="1210"/>
          </reference>
          <reference field="24" count="1" selected="0">
            <x v="1"/>
          </reference>
          <reference field="26" count="1" selected="0">
            <x v="2"/>
          </reference>
          <reference field="34" count="1" selected="0">
            <x v="6"/>
          </reference>
        </references>
      </pivotArea>
    </format>
    <format dxfId="7332">
      <pivotArea dataOnly="0" labelOnly="1" outline="0" fieldPosition="0">
        <references count="6">
          <reference field="4" count="1" selected="0">
            <x v="170"/>
          </reference>
          <reference field="10" count="1">
            <x v="9"/>
          </reference>
          <reference field="23" count="1" selected="0">
            <x v="532"/>
          </reference>
          <reference field="24" count="1" selected="0">
            <x v="1"/>
          </reference>
          <reference field="26" count="1" selected="0">
            <x v="2"/>
          </reference>
          <reference field="34" count="1" selected="0">
            <x v="8"/>
          </reference>
        </references>
      </pivotArea>
    </format>
    <format dxfId="7331">
      <pivotArea dataOnly="0" labelOnly="1" outline="0" fieldPosition="0">
        <references count="6">
          <reference field="4" count="1" selected="0">
            <x v="696"/>
          </reference>
          <reference field="10" count="1">
            <x v="10"/>
          </reference>
          <reference field="23" count="1" selected="0">
            <x v="333"/>
          </reference>
          <reference field="24" count="1" selected="0">
            <x v="1"/>
          </reference>
          <reference field="26" count="1" selected="0">
            <x v="2"/>
          </reference>
          <reference field="34" count="1" selected="0">
            <x v="15"/>
          </reference>
        </references>
      </pivotArea>
    </format>
    <format dxfId="7330">
      <pivotArea dataOnly="0" labelOnly="1" outline="0" fieldPosition="0">
        <references count="6">
          <reference field="4" count="1" selected="0">
            <x v="249"/>
          </reference>
          <reference field="10" count="1">
            <x v="2"/>
          </reference>
          <reference field="23" count="1" selected="0">
            <x v="437"/>
          </reference>
          <reference field="24" count="1" selected="0">
            <x v="2"/>
          </reference>
          <reference field="26" count="1" selected="0">
            <x v="2"/>
          </reference>
          <reference field="34" count="1" selected="0">
            <x v="0"/>
          </reference>
        </references>
      </pivotArea>
    </format>
    <format dxfId="7329">
      <pivotArea dataOnly="0" labelOnly="1" outline="0" fieldPosition="0">
        <references count="6">
          <reference field="4" count="1" selected="0">
            <x v="99"/>
          </reference>
          <reference field="10" count="1">
            <x v="4"/>
          </reference>
          <reference field="23" count="1" selected="0">
            <x v="450"/>
          </reference>
          <reference field="24" count="1" selected="0">
            <x v="2"/>
          </reference>
          <reference field="26" count="1" selected="0">
            <x v="2"/>
          </reference>
          <reference field="34" count="1" selected="0">
            <x v="0"/>
          </reference>
        </references>
      </pivotArea>
    </format>
    <format dxfId="7328">
      <pivotArea dataOnly="0" labelOnly="1" outline="0" fieldPosition="0">
        <references count="6">
          <reference field="4" count="1" selected="0">
            <x v="235"/>
          </reference>
          <reference field="10" count="1">
            <x v="2"/>
          </reference>
          <reference field="23" count="1" selected="0">
            <x v="793"/>
          </reference>
          <reference field="24" count="1" selected="0">
            <x v="2"/>
          </reference>
          <reference field="26" count="1" selected="0">
            <x v="2"/>
          </reference>
          <reference field="34" count="1" selected="0">
            <x v="0"/>
          </reference>
        </references>
      </pivotArea>
    </format>
    <format dxfId="7327">
      <pivotArea dataOnly="0" labelOnly="1" outline="0" fieldPosition="0">
        <references count="6">
          <reference field="4" count="1" selected="0">
            <x v="60"/>
          </reference>
          <reference field="10" count="1">
            <x v="4"/>
          </reference>
          <reference field="23" count="1" selected="0">
            <x v="1288"/>
          </reference>
          <reference field="24" count="1" selected="0">
            <x v="2"/>
          </reference>
          <reference field="26" count="1" selected="0">
            <x v="2"/>
          </reference>
          <reference field="34" count="1" selected="0">
            <x v="0"/>
          </reference>
        </references>
      </pivotArea>
    </format>
    <format dxfId="7326">
      <pivotArea dataOnly="0" labelOnly="1" outline="0" fieldPosition="0">
        <references count="6">
          <reference field="4" count="1" selected="0">
            <x v="83"/>
          </reference>
          <reference field="10" count="1">
            <x v="2"/>
          </reference>
          <reference field="23" count="1" selected="0">
            <x v="1284"/>
          </reference>
          <reference field="24" count="1" selected="0">
            <x v="2"/>
          </reference>
          <reference field="26" count="1" selected="0">
            <x v="2"/>
          </reference>
          <reference field="34" count="1" selected="0">
            <x v="1"/>
          </reference>
        </references>
      </pivotArea>
    </format>
    <format dxfId="7325">
      <pivotArea dataOnly="0" labelOnly="1" outline="0" fieldPosition="0">
        <references count="6">
          <reference field="4" count="1" selected="0">
            <x v="898"/>
          </reference>
          <reference field="10" count="1">
            <x v="16"/>
          </reference>
          <reference field="23" count="1" selected="0">
            <x v="680"/>
          </reference>
          <reference field="24" count="1" selected="0">
            <x v="2"/>
          </reference>
          <reference field="26" count="1" selected="0">
            <x v="2"/>
          </reference>
          <reference field="34" count="1" selected="0">
            <x v="10"/>
          </reference>
        </references>
      </pivotArea>
    </format>
    <format dxfId="7324">
      <pivotArea dataOnly="0" labelOnly="1" outline="0" fieldPosition="0">
        <references count="6">
          <reference field="4" count="1" selected="0">
            <x v="750"/>
          </reference>
          <reference field="10" count="1">
            <x v="10"/>
          </reference>
          <reference field="23" count="1" selected="0">
            <x v="667"/>
          </reference>
          <reference field="24" count="1" selected="0">
            <x v="2"/>
          </reference>
          <reference field="26" count="1" selected="0">
            <x v="2"/>
          </reference>
          <reference field="34" count="1" selected="0">
            <x v="14"/>
          </reference>
        </references>
      </pivotArea>
    </format>
    <format dxfId="7323">
      <pivotArea dataOnly="0" labelOnly="1" outline="0" fieldPosition="0">
        <references count="6">
          <reference field="4" count="1" selected="0">
            <x v="762"/>
          </reference>
          <reference field="10" count="1">
            <x v="7"/>
          </reference>
          <reference field="23" count="1" selected="0">
            <x v="53"/>
          </reference>
          <reference field="24" count="1" selected="0">
            <x v="2"/>
          </reference>
          <reference field="26" count="1" selected="0">
            <x v="2"/>
          </reference>
          <reference field="34" count="1" selected="0">
            <x v="15"/>
          </reference>
        </references>
      </pivotArea>
    </format>
    <format dxfId="7322">
      <pivotArea dataOnly="0" labelOnly="1" outline="0" fieldPosition="0">
        <references count="6">
          <reference field="4" count="1" selected="0">
            <x v="248"/>
          </reference>
          <reference field="10" count="1">
            <x v="2"/>
          </reference>
          <reference field="23" count="1" selected="0">
            <x v="211"/>
          </reference>
          <reference field="24" count="1" selected="0">
            <x v="0"/>
          </reference>
          <reference field="26" count="1" selected="0">
            <x v="3"/>
          </reference>
          <reference field="34" count="1" selected="0">
            <x v="0"/>
          </reference>
        </references>
      </pivotArea>
    </format>
    <format dxfId="7321">
      <pivotArea dataOnly="0" labelOnly="1" outline="0" fieldPosition="0">
        <references count="6">
          <reference field="4" count="1" selected="0">
            <x v="387"/>
          </reference>
          <reference field="10" count="1">
            <x v="4"/>
          </reference>
          <reference field="23" count="1" selected="0">
            <x v="1216"/>
          </reference>
          <reference field="24" count="1" selected="0">
            <x v="0"/>
          </reference>
          <reference field="26" count="1" selected="0">
            <x v="3"/>
          </reference>
          <reference field="34" count="1" selected="0">
            <x v="0"/>
          </reference>
        </references>
      </pivotArea>
    </format>
    <format dxfId="7320">
      <pivotArea dataOnly="0" labelOnly="1" outline="0" fieldPosition="0">
        <references count="6">
          <reference field="4" count="1" selected="0">
            <x v="224"/>
          </reference>
          <reference field="10" count="1">
            <x v="2"/>
          </reference>
          <reference field="23" count="1" selected="0">
            <x v="90"/>
          </reference>
          <reference field="24" count="1" selected="0">
            <x v="0"/>
          </reference>
          <reference field="26" count="1" selected="0">
            <x v="3"/>
          </reference>
          <reference field="34" count="1" selected="0">
            <x v="1"/>
          </reference>
        </references>
      </pivotArea>
    </format>
    <format dxfId="7319">
      <pivotArea dataOnly="0" labelOnly="1" outline="0" fieldPosition="0">
        <references count="6">
          <reference field="4" count="1" selected="0">
            <x v="263"/>
          </reference>
          <reference field="10" count="1">
            <x v="6"/>
          </reference>
          <reference field="23" count="1" selected="0">
            <x v="1222"/>
          </reference>
          <reference field="24" count="1" selected="0">
            <x v="0"/>
          </reference>
          <reference field="26" count="1" selected="0">
            <x v="3"/>
          </reference>
          <reference field="34" count="1" selected="0">
            <x v="1"/>
          </reference>
        </references>
      </pivotArea>
    </format>
    <format dxfId="7318">
      <pivotArea dataOnly="0" labelOnly="1" outline="0" fieldPosition="0">
        <references count="6">
          <reference field="4" count="1" selected="0">
            <x v="339"/>
          </reference>
          <reference field="10" count="1">
            <x v="2"/>
          </reference>
          <reference field="23" count="1" selected="0">
            <x v="1241"/>
          </reference>
          <reference field="24" count="1" selected="0">
            <x v="0"/>
          </reference>
          <reference field="26" count="1" selected="0">
            <x v="3"/>
          </reference>
          <reference field="34" count="1" selected="0">
            <x v="2"/>
          </reference>
        </references>
      </pivotArea>
    </format>
    <format dxfId="7317">
      <pivotArea dataOnly="0" labelOnly="1" outline="0" fieldPosition="0">
        <references count="6">
          <reference field="4" count="1" selected="0">
            <x v="458"/>
          </reference>
          <reference field="10" count="1">
            <x v="6"/>
          </reference>
          <reference field="23" count="1" selected="0">
            <x v="675"/>
          </reference>
          <reference field="24" count="1" selected="0">
            <x v="0"/>
          </reference>
          <reference field="26" count="1" selected="0">
            <x v="3"/>
          </reference>
          <reference field="34" count="1" selected="0">
            <x v="5"/>
          </reference>
        </references>
      </pivotArea>
    </format>
    <format dxfId="7316">
      <pivotArea dataOnly="0" labelOnly="1" outline="0" fieldPosition="0">
        <references count="6">
          <reference field="4" count="1" selected="0">
            <x v="44"/>
          </reference>
          <reference field="10" count="1">
            <x v="4"/>
          </reference>
          <reference field="23" count="1" selected="0">
            <x v="267"/>
          </reference>
          <reference field="24" count="1" selected="0">
            <x v="1"/>
          </reference>
          <reference field="26" count="1" selected="0">
            <x v="3"/>
          </reference>
          <reference field="34" count="1" selected="0">
            <x v="0"/>
          </reference>
        </references>
      </pivotArea>
    </format>
    <format dxfId="7315">
      <pivotArea dataOnly="0" labelOnly="1" outline="0" fieldPosition="0">
        <references count="6">
          <reference field="4" count="1" selected="0">
            <x v="667"/>
          </reference>
          <reference field="10" count="1">
            <x v="9"/>
          </reference>
          <reference field="23" count="1" selected="0">
            <x v="108"/>
          </reference>
          <reference field="24" count="1" selected="0">
            <x v="1"/>
          </reference>
          <reference field="26" count="1" selected="0">
            <x v="3"/>
          </reference>
          <reference field="34" count="1" selected="0">
            <x v="7"/>
          </reference>
        </references>
      </pivotArea>
    </format>
    <format dxfId="7314">
      <pivotArea dataOnly="0" labelOnly="1" outline="0" fieldPosition="0">
        <references count="6">
          <reference field="4" count="1" selected="0">
            <x v="421"/>
          </reference>
          <reference field="10" count="1">
            <x v="6"/>
          </reference>
          <reference field="23" count="1" selected="0">
            <x v="991"/>
          </reference>
          <reference field="24" count="1" selected="0">
            <x v="1"/>
          </reference>
          <reference field="26" count="1" selected="0">
            <x v="3"/>
          </reference>
          <reference field="34" count="1" selected="0">
            <x v="7"/>
          </reference>
        </references>
      </pivotArea>
    </format>
    <format dxfId="7313">
      <pivotArea dataOnly="0" labelOnly="1" outline="0" fieldPosition="0">
        <references count="6">
          <reference field="4" count="1" selected="0">
            <x v="401"/>
          </reference>
          <reference field="10" count="1">
            <x v="2"/>
          </reference>
          <reference field="23" count="1" selected="0">
            <x v="545"/>
          </reference>
          <reference field="24" count="1" selected="0">
            <x v="3"/>
          </reference>
          <reference field="26" count="1" selected="0">
            <x v="3"/>
          </reference>
          <reference field="34" count="1" selected="0">
            <x v="3"/>
          </reference>
        </references>
      </pivotArea>
    </format>
    <format dxfId="7312">
      <pivotArea dataOnly="0" labelOnly="1" outline="0" fieldPosition="0">
        <references count="6">
          <reference field="4" count="1" selected="0">
            <x v="381"/>
          </reference>
          <reference field="10" count="1">
            <x v="6"/>
          </reference>
          <reference field="23" count="1" selected="0">
            <x v="1219"/>
          </reference>
          <reference field="24" count="1" selected="0">
            <x v="3"/>
          </reference>
          <reference field="26" count="1" selected="0">
            <x v="3"/>
          </reference>
          <reference field="34" count="1" selected="0">
            <x v="5"/>
          </reference>
        </references>
      </pivotArea>
    </format>
    <format dxfId="7311">
      <pivotArea dataOnly="0" labelOnly="1" outline="0" fieldPosition="0">
        <references count="6">
          <reference field="4" count="1" selected="0">
            <x v="273"/>
          </reference>
          <reference field="10" count="1">
            <x v="9"/>
          </reference>
          <reference field="23" count="1" selected="0">
            <x v="1200"/>
          </reference>
          <reference field="24" count="1" selected="0">
            <x v="3"/>
          </reference>
          <reference field="26" count="1" selected="0">
            <x v="3"/>
          </reference>
          <reference field="34" count="1" selected="0">
            <x v="6"/>
          </reference>
        </references>
      </pivotArea>
    </format>
    <format dxfId="7310">
      <pivotArea dataOnly="0" labelOnly="1" outline="0" fieldPosition="0">
        <references count="6">
          <reference field="4" count="1" selected="0">
            <x v="62"/>
          </reference>
          <reference field="10" count="1">
            <x v="2"/>
          </reference>
          <reference field="23" count="1" selected="0">
            <x v="1041"/>
          </reference>
          <reference field="24" count="1" selected="0">
            <x v="0"/>
          </reference>
          <reference field="26" count="1" selected="0">
            <x v="4"/>
          </reference>
          <reference field="34" count="1" selected="0">
            <x v="10"/>
          </reference>
        </references>
      </pivotArea>
    </format>
    <format dxfId="7309">
      <pivotArea dataOnly="0" labelOnly="1" outline="0" fieldPosition="0">
        <references count="6">
          <reference field="4" count="1" selected="0">
            <x v="287"/>
          </reference>
          <reference field="10" count="1">
            <x v="6"/>
          </reference>
          <reference field="23" count="1" selected="0">
            <x v="1098"/>
          </reference>
          <reference field="24" count="1" selected="0">
            <x v="0"/>
          </reference>
          <reference field="26" count="1" selected="0">
            <x v="4"/>
          </reference>
          <reference field="34" count="1" selected="0">
            <x v="10"/>
          </reference>
        </references>
      </pivotArea>
    </format>
    <format dxfId="7308">
      <pivotArea dataOnly="0" labelOnly="1" outline="0" fieldPosition="0">
        <references count="6">
          <reference field="4" count="1" selected="0">
            <x v="524"/>
          </reference>
          <reference field="10" count="1">
            <x v="10"/>
          </reference>
          <reference field="23" count="1" selected="0">
            <x v="706"/>
          </reference>
          <reference field="24" count="1" selected="0">
            <x v="0"/>
          </reference>
          <reference field="26" count="1" selected="0">
            <x v="4"/>
          </reference>
          <reference field="34" count="1" selected="0">
            <x v="12"/>
          </reference>
        </references>
      </pivotArea>
    </format>
    <format dxfId="7307">
      <pivotArea dataOnly="0" labelOnly="1" outline="0" fieldPosition="0">
        <references count="6">
          <reference field="4" count="1" selected="0">
            <x v="427"/>
          </reference>
          <reference field="10" count="1">
            <x v="6"/>
          </reference>
          <reference field="23" count="1" selected="0">
            <x v="1238"/>
          </reference>
          <reference field="24" count="1" selected="0">
            <x v="0"/>
          </reference>
          <reference field="26" count="1" selected="0">
            <x v="4"/>
          </reference>
          <reference field="34" count="1" selected="0">
            <x v="14"/>
          </reference>
        </references>
      </pivotArea>
    </format>
    <format dxfId="7306">
      <pivotArea dataOnly="0" labelOnly="1" outline="0" fieldPosition="0">
        <references count="6">
          <reference field="4" count="1" selected="0">
            <x v="565"/>
          </reference>
          <reference field="10" count="1">
            <x v="10"/>
          </reference>
          <reference field="23" count="1" selected="0">
            <x v="941"/>
          </reference>
          <reference field="24" count="1" selected="0">
            <x v="2"/>
          </reference>
          <reference field="26" count="1" selected="0">
            <x v="4"/>
          </reference>
          <reference field="34" count="1" selected="0">
            <x v="5"/>
          </reference>
        </references>
      </pivotArea>
    </format>
    <format dxfId="7305">
      <pivotArea dataOnly="0" labelOnly="1" outline="0" fieldPosition="0">
        <references count="6">
          <reference field="4" count="1" selected="0">
            <x v="554"/>
          </reference>
          <reference field="10" count="1">
            <x v="9"/>
          </reference>
          <reference field="23" count="1" selected="0">
            <x v="1235"/>
          </reference>
          <reference field="24" count="1" selected="0">
            <x v="2"/>
          </reference>
          <reference field="26" count="1" selected="0">
            <x v="4"/>
          </reference>
          <reference field="34" count="1" selected="0">
            <x v="5"/>
          </reference>
        </references>
      </pivotArea>
    </format>
    <format dxfId="7304">
      <pivotArea dataOnly="0" labelOnly="1" outline="0" fieldPosition="0">
        <references count="6">
          <reference field="4" count="1" selected="0">
            <x v="76"/>
          </reference>
          <reference field="10" count="1">
            <x v="6"/>
          </reference>
          <reference field="23" count="1" selected="0">
            <x v="95"/>
          </reference>
          <reference field="24" count="1" selected="0">
            <x v="2"/>
          </reference>
          <reference field="26" count="1" selected="0">
            <x v="4"/>
          </reference>
          <reference field="34" count="1" selected="0">
            <x v="10"/>
          </reference>
        </references>
      </pivotArea>
    </format>
    <format dxfId="7303">
      <pivotArea dataOnly="0" labelOnly="1" outline="0" fieldPosition="0">
        <references count="6">
          <reference field="4" count="1" selected="0">
            <x v="53"/>
          </reference>
          <reference field="10" count="1">
            <x v="2"/>
          </reference>
          <reference field="23" count="1" selected="0">
            <x v="841"/>
          </reference>
          <reference field="24" count="1" selected="0">
            <x v="2"/>
          </reference>
          <reference field="26" count="1" selected="0">
            <x v="4"/>
          </reference>
          <reference field="34" count="1" selected="0">
            <x v="10"/>
          </reference>
        </references>
      </pivotArea>
    </format>
    <format dxfId="7302">
      <pivotArea dataOnly="0" labelOnly="1" outline="0" fieldPosition="0">
        <references count="6">
          <reference field="4" count="1" selected="0">
            <x v="468"/>
          </reference>
          <reference field="10" count="1">
            <x v="9"/>
          </reference>
          <reference field="23" count="1" selected="0">
            <x v="1046"/>
          </reference>
          <reference field="24" count="1" selected="0">
            <x v="2"/>
          </reference>
          <reference field="26" count="1" selected="0">
            <x v="4"/>
          </reference>
          <reference field="34" count="1" selected="0">
            <x v="10"/>
          </reference>
        </references>
      </pivotArea>
    </format>
    <format dxfId="7301">
      <pivotArea dataOnly="0" labelOnly="1" outline="0" fieldPosition="0">
        <references count="6">
          <reference field="4" count="1" selected="0">
            <x v="52"/>
          </reference>
          <reference field="10" count="1">
            <x v="2"/>
          </reference>
          <reference field="23" count="1" selected="0">
            <x v="1225"/>
          </reference>
          <reference field="24" count="1" selected="0">
            <x v="2"/>
          </reference>
          <reference field="26" count="1" selected="0">
            <x v="4"/>
          </reference>
          <reference field="34" count="1" selected="0">
            <x v="12"/>
          </reference>
        </references>
      </pivotArea>
    </format>
    <format dxfId="7300">
      <pivotArea dataOnly="0" labelOnly="1" outline="0" fieldPosition="0">
        <references count="6">
          <reference field="4" count="1" selected="0">
            <x v="623"/>
          </reference>
          <reference field="10" count="1">
            <x v="10"/>
          </reference>
          <reference field="23" count="1" selected="0">
            <x v="233"/>
          </reference>
          <reference field="24" count="1" selected="0">
            <x v="2"/>
          </reference>
          <reference field="26" count="1" selected="0">
            <x v="4"/>
          </reference>
          <reference field="34" count="1" selected="0">
            <x v="14"/>
          </reference>
        </references>
      </pivotArea>
    </format>
    <format dxfId="7299">
      <pivotArea dataOnly="0" labelOnly="1" outline="0" fieldPosition="0">
        <references count="6">
          <reference field="4" count="1" selected="0">
            <x v="473"/>
          </reference>
          <reference field="10" count="1">
            <x v="9"/>
          </reference>
          <reference field="23" count="1" selected="0">
            <x v="1100"/>
          </reference>
          <reference field="24" count="1" selected="0">
            <x v="2"/>
          </reference>
          <reference field="26" count="1" selected="0">
            <x v="4"/>
          </reference>
          <reference field="34" count="1" selected="0">
            <x v="15"/>
          </reference>
        </references>
      </pivotArea>
    </format>
    <format dxfId="7298">
      <pivotArea dataOnly="0" labelOnly="1" outline="0" fieldPosition="0">
        <references count="6">
          <reference field="4" count="1" selected="0">
            <x v="107"/>
          </reference>
          <reference field="10" count="1">
            <x v="4"/>
          </reference>
          <reference field="23" count="1" selected="0">
            <x v="244"/>
          </reference>
          <reference field="24" count="1" selected="0">
            <x v="9"/>
          </reference>
          <reference field="26" count="1" selected="0">
            <x v="4"/>
          </reference>
          <reference field="34" count="1" selected="0">
            <x v="0"/>
          </reference>
        </references>
      </pivotArea>
    </format>
    <format dxfId="7297">
      <pivotArea dataOnly="0" labelOnly="1" outline="0" fieldPosition="0">
        <references count="6">
          <reference field="4" count="1" selected="0">
            <x v="303"/>
          </reference>
          <reference field="10" count="1">
            <x v="2"/>
          </reference>
          <reference field="23" count="1" selected="0">
            <x v="1199"/>
          </reference>
          <reference field="24" count="1" selected="0">
            <x v="9"/>
          </reference>
          <reference field="26" count="1" selected="0">
            <x v="4"/>
          </reference>
          <reference field="34" count="1" selected="0">
            <x v="2"/>
          </reference>
        </references>
      </pivotArea>
    </format>
    <format dxfId="7296">
      <pivotArea dataOnly="0" labelOnly="1" outline="0" fieldPosition="0">
        <references count="6">
          <reference field="4" count="1" selected="0">
            <x v="701"/>
          </reference>
          <reference field="10" count="1">
            <x v="10"/>
          </reference>
          <reference field="23" count="1" selected="0">
            <x v="201"/>
          </reference>
          <reference field="24" count="1" selected="0">
            <x v="9"/>
          </reference>
          <reference field="26" count="1" selected="0">
            <x v="4"/>
          </reference>
          <reference field="34" count="1" selected="0">
            <x v="14"/>
          </reference>
        </references>
      </pivotArea>
    </format>
    <format dxfId="7295">
      <pivotArea dataOnly="0" labelOnly="1" outline="0" fieldPosition="0">
        <references count="6">
          <reference field="4" count="1" selected="0">
            <x v="542"/>
          </reference>
          <reference field="10" count="1">
            <x v="9"/>
          </reference>
          <reference field="23" count="1" selected="0">
            <x v="278"/>
          </reference>
          <reference field="24" count="1" selected="0">
            <x v="18"/>
          </reference>
          <reference field="26" count="1" selected="0">
            <x v="4"/>
          </reference>
          <reference field="34" count="1" selected="0">
            <x v="5"/>
          </reference>
        </references>
      </pivotArea>
    </format>
    <format dxfId="7294">
      <pivotArea dataOnly="0" labelOnly="1" outline="0" fieldPosition="0">
        <references count="6">
          <reference field="4" count="1" selected="0">
            <x v="215"/>
          </reference>
          <reference field="10" count="1">
            <x v="10"/>
          </reference>
          <reference field="23" count="1" selected="0">
            <x v="87"/>
          </reference>
          <reference field="24" count="1" selected="0">
            <x v="18"/>
          </reference>
          <reference field="26" count="1" selected="0">
            <x v="4"/>
          </reference>
          <reference field="34" count="1" selected="0">
            <x v="10"/>
          </reference>
        </references>
      </pivotArea>
    </format>
    <format dxfId="7293">
      <pivotArea dataOnly="0" labelOnly="1" outline="0" fieldPosition="0">
        <references count="6">
          <reference field="4" count="1" selected="0">
            <x v="830"/>
          </reference>
          <reference field="10" count="1">
            <x v="16"/>
          </reference>
          <reference field="23" count="1" selected="0">
            <x v="923"/>
          </reference>
          <reference field="24" count="1" selected="0">
            <x v="18"/>
          </reference>
          <reference field="26" count="1" selected="0">
            <x v="4"/>
          </reference>
          <reference field="34" count="1" selected="0">
            <x v="14"/>
          </reference>
        </references>
      </pivotArea>
    </format>
    <format dxfId="7292">
      <pivotArea dataOnly="0" labelOnly="1" outline="0" fieldPosition="0">
        <references count="6">
          <reference field="4" count="1" selected="0">
            <x v="650"/>
          </reference>
          <reference field="10" count="1">
            <x v="10"/>
          </reference>
          <reference field="23" count="1" selected="0">
            <x v="944"/>
          </reference>
          <reference field="24" count="1" selected="0">
            <x v="18"/>
          </reference>
          <reference field="26" count="1" selected="0">
            <x v="4"/>
          </reference>
          <reference field="34" count="1" selected="0">
            <x v="14"/>
          </reference>
        </references>
      </pivotArea>
    </format>
    <format dxfId="7291">
      <pivotArea dataOnly="0" labelOnly="1" outline="0" fieldPosition="0">
        <references count="6">
          <reference field="4" count="1" selected="0">
            <x v="268"/>
          </reference>
          <reference field="10" count="1">
            <x v="2"/>
          </reference>
          <reference field="23" count="1" selected="0">
            <x v="700"/>
          </reference>
          <reference field="24" count="1" selected="0">
            <x v="0"/>
          </reference>
          <reference field="26" count="1" selected="0">
            <x v="5"/>
          </reference>
          <reference field="34" count="1" selected="0">
            <x v="1"/>
          </reference>
        </references>
      </pivotArea>
    </format>
    <format dxfId="7290">
      <pivotArea dataOnly="0" labelOnly="1" outline="0" fieldPosition="0">
        <references count="6">
          <reference field="4" count="1" selected="0">
            <x v="682"/>
          </reference>
          <reference field="10" count="1">
            <x v="10"/>
          </reference>
          <reference field="23" count="1" selected="0">
            <x v="879"/>
          </reference>
          <reference field="24" count="1" selected="0">
            <x v="0"/>
          </reference>
          <reference field="26" count="1" selected="0">
            <x v="5"/>
          </reference>
          <reference field="34" count="1" selected="0">
            <x v="10"/>
          </reference>
        </references>
      </pivotArea>
    </format>
    <format dxfId="7289">
      <pivotArea dataOnly="0" labelOnly="1" outline="0" fieldPosition="0">
        <references count="6">
          <reference field="4" count="1" selected="0">
            <x v="28"/>
          </reference>
          <reference field="10" count="1">
            <x v="6"/>
          </reference>
          <reference field="23" count="1" selected="0">
            <x v="1037"/>
          </reference>
          <reference field="24" count="1" selected="0">
            <x v="0"/>
          </reference>
          <reference field="26" count="1" selected="0">
            <x v="5"/>
          </reference>
          <reference field="34" count="1" selected="0">
            <x v="10"/>
          </reference>
        </references>
      </pivotArea>
    </format>
    <format dxfId="7288">
      <pivotArea dataOnly="0" labelOnly="1" outline="0" fieldPosition="0">
        <references count="6">
          <reference field="4" count="1" selected="0">
            <x v="55"/>
          </reference>
          <reference field="10" count="1">
            <x v="2"/>
          </reference>
          <reference field="23" count="1" selected="0">
            <x v="1248"/>
          </reference>
          <reference field="24" count="1" selected="0">
            <x v="0"/>
          </reference>
          <reference field="26" count="1" selected="0">
            <x v="5"/>
          </reference>
          <reference field="34" count="1" selected="0">
            <x v="10"/>
          </reference>
        </references>
      </pivotArea>
    </format>
    <format dxfId="7287">
      <pivotArea dataOnly="0" labelOnly="1" outline="0" fieldPosition="0">
        <references count="6">
          <reference field="4" count="1" selected="0">
            <x v="788"/>
          </reference>
          <reference field="10" count="1">
            <x v="10"/>
          </reference>
          <reference field="23" count="1" selected="0">
            <x v="493"/>
          </reference>
          <reference field="24" count="1" selected="0">
            <x v="0"/>
          </reference>
          <reference field="26" count="1" selected="0">
            <x v="5"/>
          </reference>
          <reference field="34" count="1" selected="0">
            <x v="12"/>
          </reference>
        </references>
      </pivotArea>
    </format>
    <format dxfId="7286">
      <pivotArea dataOnly="0" labelOnly="1" outline="0" fieldPosition="0">
        <references count="6">
          <reference field="4" count="1" selected="0">
            <x v="306"/>
          </reference>
          <reference field="10" count="1">
            <x v="9"/>
          </reference>
          <reference field="23" count="1" selected="0">
            <x v="742"/>
          </reference>
          <reference field="24" count="1" selected="0">
            <x v="1"/>
          </reference>
          <reference field="26" count="1" selected="0">
            <x v="5"/>
          </reference>
          <reference field="34" count="1" selected="0">
            <x v="5"/>
          </reference>
        </references>
      </pivotArea>
    </format>
    <format dxfId="7285">
      <pivotArea dataOnly="0" labelOnly="1" outline="0" fieldPosition="0">
        <references count="6">
          <reference field="4" count="1" selected="0">
            <x v="668"/>
          </reference>
          <reference field="10" count="1">
            <x v="10"/>
          </reference>
          <reference field="23" count="1" selected="0">
            <x v="455"/>
          </reference>
          <reference field="24" count="1" selected="0">
            <x v="1"/>
          </reference>
          <reference field="26" count="1" selected="0">
            <x v="5"/>
          </reference>
          <reference field="34" count="1" selected="0">
            <x v="10"/>
          </reference>
        </references>
      </pivotArea>
    </format>
    <format dxfId="7284">
      <pivotArea dataOnly="0" labelOnly="1" outline="0" fieldPosition="0">
        <references count="6">
          <reference field="4" count="1" selected="0">
            <x v="884"/>
          </reference>
          <reference field="10" count="1">
            <x v="19"/>
          </reference>
          <reference field="23" count="1" selected="0">
            <x v="749"/>
          </reference>
          <reference field="24" count="1" selected="0">
            <x v="1"/>
          </reference>
          <reference field="26" count="1" selected="0">
            <x v="5"/>
          </reference>
          <reference field="34" count="1" selected="0">
            <x v="11"/>
          </reference>
        </references>
      </pivotArea>
    </format>
    <format dxfId="7283">
      <pivotArea dataOnly="0" labelOnly="1" outline="0" fieldPosition="0">
        <references count="6">
          <reference field="4" count="1" selected="0">
            <x v="767"/>
          </reference>
          <reference field="10" count="1">
            <x v="10"/>
          </reference>
          <reference field="23" count="1" selected="0">
            <x v="348"/>
          </reference>
          <reference field="24" count="1" selected="0">
            <x v="1"/>
          </reference>
          <reference field="26" count="1" selected="0">
            <x v="5"/>
          </reference>
          <reference field="34" count="1" selected="0">
            <x v="14"/>
          </reference>
        </references>
      </pivotArea>
    </format>
    <format dxfId="7282">
      <pivotArea dataOnly="0" labelOnly="1" outline="0" fieldPosition="0">
        <references count="6">
          <reference field="4" count="1" selected="0">
            <x v="349"/>
          </reference>
          <reference field="10" count="1">
            <x v="9"/>
          </reference>
          <reference field="23" count="1" selected="0">
            <x v="1186"/>
          </reference>
          <reference field="24" count="1" selected="0">
            <x v="3"/>
          </reference>
          <reference field="26" count="1" selected="0">
            <x v="5"/>
          </reference>
          <reference field="34" count="1" selected="0">
            <x v="9"/>
          </reference>
        </references>
      </pivotArea>
    </format>
    <format dxfId="7281">
      <pivotArea dataOnly="0" labelOnly="1" outline="0" fieldPosition="0">
        <references count="6">
          <reference field="4" count="1" selected="0">
            <x v="35"/>
          </reference>
          <reference field="10" count="1">
            <x v="2"/>
          </reference>
          <reference field="23" count="1" selected="0">
            <x v="838"/>
          </reference>
          <reference field="24" count="1" selected="0">
            <x v="3"/>
          </reference>
          <reference field="26" count="1" selected="0">
            <x v="5"/>
          </reference>
          <reference field="34" count="1" selected="0">
            <x v="10"/>
          </reference>
        </references>
      </pivotArea>
    </format>
    <format dxfId="7280">
      <pivotArea dataOnly="0" labelOnly="1" outline="0" fieldPosition="0">
        <references count="6">
          <reference field="4" count="1" selected="0">
            <x v="707"/>
          </reference>
          <reference field="10" count="1">
            <x v="9"/>
          </reference>
          <reference field="23" count="1" selected="0">
            <x v="913"/>
          </reference>
          <reference field="24" count="1" selected="0">
            <x v="3"/>
          </reference>
          <reference field="26" count="1" selected="0">
            <x v="5"/>
          </reference>
          <reference field="34" count="1" selected="0">
            <x v="10"/>
          </reference>
        </references>
      </pivotArea>
    </format>
    <format dxfId="7279">
      <pivotArea dataOnly="0" labelOnly="1" outline="0" fieldPosition="0">
        <references count="6">
          <reference field="4" count="1" selected="0">
            <x v="724"/>
          </reference>
          <reference field="10" count="1">
            <x v="10"/>
          </reference>
          <reference field="23" count="1" selected="0">
            <x v="257"/>
          </reference>
          <reference field="24" count="1" selected="0">
            <x v="3"/>
          </reference>
          <reference field="26" count="1" selected="0">
            <x v="5"/>
          </reference>
          <reference field="34" count="1" selected="0">
            <x v="14"/>
          </reference>
        </references>
      </pivotArea>
    </format>
    <format dxfId="7278">
      <pivotArea dataOnly="0" labelOnly="1" outline="0" fieldPosition="0">
        <references count="6">
          <reference field="4" count="1" selected="0">
            <x v="259"/>
          </reference>
          <reference field="10" count="1">
            <x v="6"/>
          </reference>
          <reference field="23" count="1" selected="0">
            <x v="1206"/>
          </reference>
          <reference field="24" count="1" selected="0">
            <x v="0"/>
          </reference>
          <reference field="26" count="1" selected="0">
            <x v="6"/>
          </reference>
          <reference field="34" count="1" selected="0">
            <x v="7"/>
          </reference>
        </references>
      </pivotArea>
    </format>
    <format dxfId="7277">
      <pivotArea dataOnly="0" labelOnly="1" outline="0" fieldPosition="0">
        <references count="6">
          <reference field="4" count="1" selected="0">
            <x v="511"/>
          </reference>
          <reference field="10" count="1">
            <x v="9"/>
          </reference>
          <reference field="23" count="1" selected="0">
            <x v="721"/>
          </reference>
          <reference field="24" count="1" selected="0">
            <x v="0"/>
          </reference>
          <reference field="26" count="1" selected="0">
            <x v="6"/>
          </reference>
          <reference field="34" count="1" selected="0">
            <x v="9"/>
          </reference>
        </references>
      </pivotArea>
    </format>
    <format dxfId="7276">
      <pivotArea dataOnly="0" labelOnly="1" outline="0" fieldPosition="0">
        <references count="6">
          <reference field="4" count="1" selected="0">
            <x v="130"/>
          </reference>
          <reference field="10" count="1">
            <x v="6"/>
          </reference>
          <reference field="23" count="1" selected="0">
            <x v="1275"/>
          </reference>
          <reference field="24" count="1" selected="0">
            <x v="0"/>
          </reference>
          <reference field="26" count="1" selected="0">
            <x v="6"/>
          </reference>
          <reference field="34" count="1" selected="0">
            <x v="9"/>
          </reference>
        </references>
      </pivotArea>
    </format>
    <format dxfId="7275">
      <pivotArea dataOnly="0" labelOnly="1" outline="0" fieldPosition="0">
        <references count="6">
          <reference field="4" count="1" selected="0">
            <x v="490"/>
          </reference>
          <reference field="10" count="1">
            <x v="9"/>
          </reference>
          <reference field="23" count="1" selected="0">
            <x v="819"/>
          </reference>
          <reference field="24" count="1" selected="0">
            <x v="0"/>
          </reference>
          <reference field="26" count="1" selected="0">
            <x v="6"/>
          </reference>
          <reference field="34" count="1" selected="0">
            <x v="10"/>
          </reference>
        </references>
      </pivotArea>
    </format>
    <format dxfId="7274">
      <pivotArea dataOnly="0" labelOnly="1" outline="0" fieldPosition="0">
        <references count="6">
          <reference field="4" count="1" selected="0">
            <x v="471"/>
          </reference>
          <reference field="10" count="1">
            <x v="6"/>
          </reference>
          <reference field="23" count="1" selected="0">
            <x v="1110"/>
          </reference>
          <reference field="24" count="1" selected="0">
            <x v="0"/>
          </reference>
          <reference field="26" count="1" selected="0">
            <x v="6"/>
          </reference>
          <reference field="34" count="1" selected="0">
            <x v="10"/>
          </reference>
        </references>
      </pivotArea>
    </format>
    <format dxfId="7273">
      <pivotArea dataOnly="0" labelOnly="1" outline="0" fieldPosition="0">
        <references count="6">
          <reference field="4" count="1" selected="0">
            <x v="375"/>
          </reference>
          <reference field="10" count="1">
            <x v="9"/>
          </reference>
          <reference field="23" count="1" selected="0">
            <x v="1204"/>
          </reference>
          <reference field="24" count="1" selected="0">
            <x v="0"/>
          </reference>
          <reference field="26" count="1" selected="0">
            <x v="6"/>
          </reference>
          <reference field="34" count="1" selected="0">
            <x v="10"/>
          </reference>
        </references>
      </pivotArea>
    </format>
    <format dxfId="7272">
      <pivotArea dataOnly="0" labelOnly="1" outline="0" fieldPosition="0">
        <references count="6">
          <reference field="4" count="1" selected="0">
            <x v="660"/>
          </reference>
          <reference field="10" count="1">
            <x v="10"/>
          </reference>
          <reference field="23" count="1" selected="0">
            <x v="828"/>
          </reference>
          <reference field="24" count="1" selected="0">
            <x v="0"/>
          </reference>
          <reference field="26" count="1" selected="0">
            <x v="6"/>
          </reference>
          <reference field="34" count="1" selected="0">
            <x v="14"/>
          </reference>
        </references>
      </pivotArea>
    </format>
    <format dxfId="7271">
      <pivotArea dataOnly="0" labelOnly="1" outline="0" fieldPosition="0">
        <references count="6">
          <reference field="4" count="1" selected="0">
            <x v="738"/>
          </reference>
          <reference field="10" count="1">
            <x v="7"/>
          </reference>
          <reference field="23" count="1" selected="0">
            <x v="871"/>
          </reference>
          <reference field="24" count="1" selected="0">
            <x v="0"/>
          </reference>
          <reference field="26" count="1" selected="0">
            <x v="6"/>
          </reference>
          <reference field="34" count="1" selected="0">
            <x v="15"/>
          </reference>
        </references>
      </pivotArea>
    </format>
    <format dxfId="7270">
      <pivotArea dataOnly="0" labelOnly="1" outline="0" fieldPosition="0">
        <references count="6">
          <reference field="4" count="1" selected="0">
            <x v="282"/>
          </reference>
          <reference field="10" count="1">
            <x v="2"/>
          </reference>
          <reference field="23" count="1" selected="0">
            <x v="1231"/>
          </reference>
          <reference field="24" count="1" selected="0">
            <x v="3"/>
          </reference>
          <reference field="26" count="1" selected="0">
            <x v="6"/>
          </reference>
          <reference field="34" count="1" selected="0">
            <x v="1"/>
          </reference>
        </references>
      </pivotArea>
    </format>
    <format dxfId="7269">
      <pivotArea dataOnly="0" labelOnly="1" outline="0" fieldPosition="0">
        <references count="6">
          <reference field="4" count="1" selected="0">
            <x v="186"/>
          </reference>
          <reference field="10" count="1">
            <x v="6"/>
          </reference>
          <reference field="23" count="1" selected="0">
            <x v="1232"/>
          </reference>
          <reference field="24" count="1" selected="0">
            <x v="3"/>
          </reference>
          <reference field="26" count="1" selected="0">
            <x v="6"/>
          </reference>
          <reference field="34" count="1" selected="0">
            <x v="9"/>
          </reference>
        </references>
      </pivotArea>
    </format>
    <format dxfId="7268">
      <pivotArea dataOnly="0" labelOnly="1" outline="0" fieldPosition="0">
        <references count="6">
          <reference field="4" count="1" selected="0">
            <x v="439"/>
          </reference>
          <reference field="10" count="1">
            <x v="9"/>
          </reference>
          <reference field="23" count="1" selected="0">
            <x v="1173"/>
          </reference>
          <reference field="24" count="1" selected="0">
            <x v="3"/>
          </reference>
          <reference field="26" count="1" selected="0">
            <x v="6"/>
          </reference>
          <reference field="34" count="1" selected="0">
            <x v="10"/>
          </reference>
        </references>
      </pivotArea>
    </format>
    <format dxfId="7267">
      <pivotArea dataOnly="0" labelOnly="1" outline="0" fieldPosition="0">
        <references count="6">
          <reference field="4" count="1" selected="0">
            <x v="753"/>
          </reference>
          <reference field="10" count="1">
            <x v="10"/>
          </reference>
          <reference field="23" count="1" selected="0">
            <x v="129"/>
          </reference>
          <reference field="24" count="1" selected="0">
            <x v="3"/>
          </reference>
          <reference field="26" count="1" selected="0">
            <x v="6"/>
          </reference>
          <reference field="34" count="1" selected="0">
            <x v="15"/>
          </reference>
        </references>
      </pivotArea>
    </format>
    <format dxfId="7266">
      <pivotArea dataOnly="0" labelOnly="1" outline="0" fieldPosition="0">
        <references count="6">
          <reference field="4" count="1" selected="0">
            <x v="512"/>
          </reference>
          <reference field="10" count="1">
            <x v="6"/>
          </reference>
          <reference field="23" count="1" selected="0">
            <x v="747"/>
          </reference>
          <reference field="24" count="1" selected="0">
            <x v="18"/>
          </reference>
          <reference field="26" count="1" selected="0">
            <x v="6"/>
          </reference>
          <reference field="34" count="1" selected="0">
            <x v="5"/>
          </reference>
        </references>
      </pivotArea>
    </format>
    <format dxfId="7265">
      <pivotArea dataOnly="0" labelOnly="1" outline="0" fieldPosition="0">
        <references count="6">
          <reference field="4" count="1" selected="0">
            <x v="298"/>
          </reference>
          <reference field="10" count="1">
            <x v="9"/>
          </reference>
          <reference field="23" count="1" selected="0">
            <x v="1152"/>
          </reference>
          <reference field="24" count="1" selected="0">
            <x v="18"/>
          </reference>
          <reference field="26" count="1" selected="0">
            <x v="6"/>
          </reference>
          <reference field="34" count="1" selected="0">
            <x v="5"/>
          </reference>
        </references>
      </pivotArea>
    </format>
    <format dxfId="7264">
      <pivotArea dataOnly="0" labelOnly="1" outline="0" fieldPosition="0">
        <references count="6">
          <reference field="4" count="1" selected="0">
            <x v="389"/>
          </reference>
          <reference field="10" count="1">
            <x v="6"/>
          </reference>
          <reference field="23" count="1" selected="0">
            <x v="500"/>
          </reference>
          <reference field="24" count="1" selected="0">
            <x v="18"/>
          </reference>
          <reference field="26" count="1" selected="0">
            <x v="6"/>
          </reference>
          <reference field="34" count="1" selected="0">
            <x v="10"/>
          </reference>
        </references>
      </pivotArea>
    </format>
    <format dxfId="7263">
      <pivotArea dataOnly="0" labelOnly="1" outline="0" fieldPosition="0">
        <references count="6">
          <reference field="4" count="1" selected="0">
            <x v="757"/>
          </reference>
          <reference field="10" count="1">
            <x v="10"/>
          </reference>
          <reference field="23" count="1" selected="0">
            <x v="557"/>
          </reference>
          <reference field="24" count="1" selected="0">
            <x v="18"/>
          </reference>
          <reference field="26" count="1" selected="0">
            <x v="6"/>
          </reference>
          <reference field="34" count="1" selected="0">
            <x v="14"/>
          </reference>
        </references>
      </pivotArea>
    </format>
    <format dxfId="7262">
      <pivotArea dataOnly="0" labelOnly="1" outline="0" fieldPosition="0">
        <references count="6">
          <reference field="4" count="1" selected="0">
            <x v="768"/>
          </reference>
          <reference field="10" count="1">
            <x v="7"/>
          </reference>
          <reference field="23" count="1" selected="0">
            <x v="718"/>
          </reference>
          <reference field="24" count="1" selected="0">
            <x v="18"/>
          </reference>
          <reference field="26" count="1" selected="0">
            <x v="6"/>
          </reference>
          <reference field="34" count="1" selected="0">
            <x v="14"/>
          </reference>
        </references>
      </pivotArea>
    </format>
    <format dxfId="7261">
      <pivotArea dataOnly="0" labelOnly="1" outline="0" fieldPosition="0">
        <references count="6">
          <reference field="4" count="1" selected="0">
            <x v="746"/>
          </reference>
          <reference field="10" count="1">
            <x v="10"/>
          </reference>
          <reference field="23" count="1" selected="0">
            <x v="606"/>
          </reference>
          <reference field="24" count="1" selected="0">
            <x v="6"/>
          </reference>
          <reference field="26" count="1" selected="0">
            <x v="7"/>
          </reference>
          <reference field="34" count="1" selected="0">
            <x v="14"/>
          </reference>
        </references>
      </pivotArea>
    </format>
    <format dxfId="7260">
      <pivotArea dataOnly="0" labelOnly="1" outline="0" fieldPosition="0">
        <references count="6">
          <reference field="4" count="1" selected="0">
            <x v="758"/>
          </reference>
          <reference field="10" count="1">
            <x v="7"/>
          </reference>
          <reference field="23" count="1" selected="0">
            <x v="1146"/>
          </reference>
          <reference field="24" count="1" selected="0">
            <x v="6"/>
          </reference>
          <reference field="26" count="1" selected="0">
            <x v="7"/>
          </reference>
          <reference field="34" count="1" selected="0">
            <x v="14"/>
          </reference>
        </references>
      </pivotArea>
    </format>
    <format dxfId="7259">
      <pivotArea dataOnly="0" labelOnly="1" outline="0" fieldPosition="0">
        <references count="6">
          <reference field="4" count="1" selected="0">
            <x v="745"/>
          </reference>
          <reference field="10" count="1">
            <x v="10"/>
          </reference>
          <reference field="23" count="1" selected="0">
            <x v="760"/>
          </reference>
          <reference field="24" count="1" selected="0">
            <x v="6"/>
          </reference>
          <reference field="26" count="1" selected="0">
            <x v="7"/>
          </reference>
          <reference field="34" count="1" selected="0">
            <x v="15"/>
          </reference>
        </references>
      </pivotArea>
    </format>
    <format dxfId="7258">
      <pivotArea dataOnly="0" labelOnly="1" outline="0" fieldPosition="0">
        <references count="6">
          <reference field="4" count="1" selected="0">
            <x v="727"/>
          </reference>
          <reference field="10" count="1">
            <x v="7"/>
          </reference>
          <reference field="23" count="1" selected="0">
            <x v="1169"/>
          </reference>
          <reference field="24" count="1" selected="0">
            <x v="6"/>
          </reference>
          <reference field="26" count="1" selected="0">
            <x v="7"/>
          </reference>
          <reference field="34" count="1" selected="0">
            <x v="15"/>
          </reference>
        </references>
      </pivotArea>
    </format>
    <format dxfId="7257">
      <pivotArea dataOnly="0" labelOnly="1" outline="0" fieldPosition="0">
        <references count="6">
          <reference field="4" count="1" selected="0">
            <x v="359"/>
          </reference>
          <reference field="10" count="1">
            <x v="9"/>
          </reference>
          <reference field="23" count="1" selected="0">
            <x v="447"/>
          </reference>
          <reference field="24" count="1" selected="0">
            <x v="8"/>
          </reference>
          <reference field="26" count="1" selected="0">
            <x v="7"/>
          </reference>
          <reference field="34" count="1" selected="0">
            <x v="6"/>
          </reference>
        </references>
      </pivotArea>
    </format>
    <format dxfId="7256">
      <pivotArea dataOnly="0" labelOnly="1" outline="0" fieldPosition="0">
        <references count="6">
          <reference field="4" count="1" selected="0">
            <x v="698"/>
          </reference>
          <reference field="10" count="1">
            <x v="7"/>
          </reference>
          <reference field="23" count="1" selected="0">
            <x v="992"/>
          </reference>
          <reference field="24" count="1" selected="0">
            <x v="8"/>
          </reference>
          <reference field="26" count="1" selected="0">
            <x v="7"/>
          </reference>
          <reference field="34" count="1" selected="0">
            <x v="14"/>
          </reference>
        </references>
      </pivotArea>
    </format>
    <format dxfId="7255">
      <pivotArea dataOnly="0" labelOnly="1" outline="0" fieldPosition="0">
        <references count="6">
          <reference field="4" count="1" selected="0">
            <x v="677"/>
          </reference>
          <reference field="10" count="1">
            <x v="10"/>
          </reference>
          <reference field="23" count="1" selected="0">
            <x v="663"/>
          </reference>
          <reference field="24" count="1" selected="0">
            <x v="8"/>
          </reference>
          <reference field="26" count="1" selected="0">
            <x v="7"/>
          </reference>
          <reference field="34" count="1" selected="0">
            <x v="15"/>
          </reference>
        </references>
      </pivotArea>
    </format>
    <format dxfId="7254">
      <pivotArea dataOnly="0" labelOnly="1" outline="0" fieldPosition="0">
        <references count="6">
          <reference field="4" count="1" selected="0">
            <x v="214"/>
          </reference>
          <reference field="10" count="1">
            <x v="2"/>
          </reference>
          <reference field="23" count="1" selected="0">
            <x v="1229"/>
          </reference>
          <reference field="24" count="1" selected="0">
            <x v="9"/>
          </reference>
          <reference field="26" count="1" selected="0">
            <x v="7"/>
          </reference>
          <reference field="34" count="1" selected="0">
            <x v="0"/>
          </reference>
        </references>
      </pivotArea>
    </format>
    <format dxfId="7253">
      <pivotArea dataOnly="0" labelOnly="1" outline="0" fieldPosition="0">
        <references count="6">
          <reference field="4" count="1" selected="0">
            <x v="382"/>
          </reference>
          <reference field="10" count="1">
            <x v="4"/>
          </reference>
          <reference field="23" count="1" selected="0">
            <x v="476"/>
          </reference>
          <reference field="24" count="1" selected="0">
            <x v="9"/>
          </reference>
          <reference field="26" count="1" selected="0">
            <x v="7"/>
          </reference>
          <reference field="34" count="1" selected="0">
            <x v="8"/>
          </reference>
        </references>
      </pivotArea>
    </format>
    <format dxfId="7252">
      <pivotArea dataOnly="0" labelOnly="1" outline="0" fieldPosition="0">
        <references count="6">
          <reference field="4" count="1" selected="0">
            <x v="710"/>
          </reference>
          <reference field="10" count="1">
            <x v="7"/>
          </reference>
          <reference field="23" count="1" selected="0">
            <x v="89"/>
          </reference>
          <reference field="24" count="1" selected="0">
            <x v="9"/>
          </reference>
          <reference field="26" count="1" selected="0">
            <x v="7"/>
          </reference>
          <reference field="34" count="1" selected="0">
            <x v="14"/>
          </reference>
        </references>
      </pivotArea>
    </format>
    <format dxfId="7251">
      <pivotArea dataOnly="0" labelOnly="1" outline="0" fieldPosition="0">
        <references count="6">
          <reference field="4" count="1" selected="0">
            <x v="661"/>
          </reference>
          <reference field="10" count="1">
            <x v="10"/>
          </reference>
          <reference field="23" count="1" selected="0">
            <x v="248"/>
          </reference>
          <reference field="24" count="1" selected="0">
            <x v="9"/>
          </reference>
          <reference field="26" count="1" selected="0">
            <x v="7"/>
          </reference>
          <reference field="34" count="1" selected="0">
            <x v="14"/>
          </reference>
        </references>
      </pivotArea>
    </format>
    <format dxfId="7250">
      <pivotArea dataOnly="0" labelOnly="1" outline="0" fieldPosition="0">
        <references count="6">
          <reference field="4" count="1" selected="0">
            <x v="742"/>
          </reference>
          <reference field="10" count="1">
            <x v="7"/>
          </reference>
          <reference field="23" count="1" selected="0">
            <x v="106"/>
          </reference>
          <reference field="24" count="1" selected="0">
            <x v="9"/>
          </reference>
          <reference field="26" count="1" selected="0">
            <x v="7"/>
          </reference>
          <reference field="34" count="1" selected="0">
            <x v="15"/>
          </reference>
        </references>
      </pivotArea>
    </format>
    <format dxfId="7249">
      <pivotArea dataOnly="0" labelOnly="1" outline="0" fieldPosition="0">
        <references count="6">
          <reference field="4" count="1" selected="0">
            <x v="272"/>
          </reference>
          <reference field="10" count="1">
            <x v="9"/>
          </reference>
          <reference field="23" count="1" selected="0">
            <x v="1109"/>
          </reference>
          <reference field="24" count="1" selected="0">
            <x v="8"/>
          </reference>
          <reference field="26" count="1" selected="0">
            <x v="8"/>
          </reference>
          <reference field="34" count="1" selected="0">
            <x v="1"/>
          </reference>
        </references>
      </pivotArea>
    </format>
    <format dxfId="7248">
      <pivotArea dataOnly="0" labelOnly="1" outline="0" fieldPosition="0">
        <references count="6">
          <reference field="4" count="1" selected="0">
            <x v="172"/>
          </reference>
          <reference field="10" count="1">
            <x v="4"/>
          </reference>
          <reference field="23" count="1" selected="0">
            <x v="152"/>
          </reference>
          <reference field="24" count="1" selected="0">
            <x v="8"/>
          </reference>
          <reference field="26" count="1" selected="0">
            <x v="8"/>
          </reference>
          <reference field="34" count="1" selected="0">
            <x v="3"/>
          </reference>
        </references>
      </pivotArea>
    </format>
    <format dxfId="7247">
      <pivotArea dataOnly="0" labelOnly="1" outline="0" fieldPosition="0">
        <references count="6">
          <reference field="4" count="1" selected="0">
            <x v="644"/>
          </reference>
          <reference field="10" count="1">
            <x v="10"/>
          </reference>
          <reference field="23" count="1" selected="0">
            <x v="221"/>
          </reference>
          <reference field="24" count="1" selected="0">
            <x v="8"/>
          </reference>
          <reference field="26" count="1" selected="0">
            <x v="8"/>
          </reference>
          <reference field="34" count="1" selected="0">
            <x v="14"/>
          </reference>
        </references>
      </pivotArea>
    </format>
    <format dxfId="7246">
      <pivotArea dataOnly="0" labelOnly="1" outline="0" fieldPosition="0">
        <references count="6">
          <reference field="4" count="1" selected="0">
            <x v="135"/>
          </reference>
          <reference field="10" count="1">
            <x v="9"/>
          </reference>
          <reference field="23" count="1" selected="0">
            <x v="261"/>
          </reference>
          <reference field="24" count="1" selected="0">
            <x v="9"/>
          </reference>
          <reference field="26" count="1" selected="0">
            <x v="8"/>
          </reference>
          <reference field="34" count="1" selected="0">
            <x v="1"/>
          </reference>
        </references>
      </pivotArea>
    </format>
    <format dxfId="7245">
      <pivotArea dataOnly="0" labelOnly="1" outline="0" fieldPosition="0">
        <references count="6">
          <reference field="4" count="1" selected="0">
            <x v="428"/>
          </reference>
          <reference field="10" count="1">
            <x v="6"/>
          </reference>
          <reference field="23" count="1" selected="0">
            <x v="1198"/>
          </reference>
          <reference field="24" count="1" selected="0">
            <x v="9"/>
          </reference>
          <reference field="26" count="1" selected="0">
            <x v="8"/>
          </reference>
          <reference field="34" count="1" selected="0">
            <x v="3"/>
          </reference>
        </references>
      </pivotArea>
    </format>
    <format dxfId="7244">
      <pivotArea dataOnly="0" labelOnly="1" outline="0" fieldPosition="0">
        <references count="6">
          <reference field="4" count="1" selected="0">
            <x v="743"/>
          </reference>
          <reference field="10" count="1">
            <x v="10"/>
          </reference>
          <reference field="23" count="1" selected="0">
            <x v="1135"/>
          </reference>
          <reference field="24" count="1" selected="0">
            <x v="9"/>
          </reference>
          <reference field="26" count="1" selected="0">
            <x v="8"/>
          </reference>
          <reference field="34" count="1" selected="0">
            <x v="14"/>
          </reference>
        </references>
      </pivotArea>
    </format>
    <format dxfId="7243">
      <pivotArea dataOnly="0" labelOnly="1" outline="0" fieldPosition="0">
        <references count="6">
          <reference field="4" count="1" selected="0">
            <x v="364"/>
          </reference>
          <reference field="10" count="1">
            <x v="9"/>
          </reference>
          <reference field="23" count="1" selected="0">
            <x v="167"/>
          </reference>
          <reference field="24" count="1" selected="0">
            <x v="9"/>
          </reference>
          <reference field="26" count="1" selected="0">
            <x v="8"/>
          </reference>
          <reference field="34" count="1" selected="0">
            <x v="15"/>
          </reference>
        </references>
      </pivotArea>
    </format>
    <format dxfId="7242">
      <pivotArea dataOnly="0" labelOnly="1" outline="0" fieldPosition="0">
        <references count="6">
          <reference field="4" count="1" selected="0">
            <x v="805"/>
          </reference>
          <reference field="10" count="1">
            <x v="10"/>
          </reference>
          <reference field="23" count="1" selected="0">
            <x v="709"/>
          </reference>
          <reference field="24" count="1" selected="0">
            <x v="9"/>
          </reference>
          <reference field="26" count="1" selected="0">
            <x v="8"/>
          </reference>
          <reference field="34" count="1" selected="0">
            <x v="15"/>
          </reference>
        </references>
      </pivotArea>
    </format>
    <format dxfId="7241">
      <pivotArea dataOnly="0" labelOnly="1" outline="0" fieldPosition="0">
        <references count="6">
          <reference field="4" count="1" selected="0">
            <x v="523"/>
          </reference>
          <reference field="10" count="1">
            <x v="9"/>
          </reference>
          <reference field="23" count="1" selected="0">
            <x v="37"/>
          </reference>
          <reference field="24" count="1" selected="0">
            <x v="19"/>
          </reference>
          <reference field="26" count="1" selected="0">
            <x v="8"/>
          </reference>
          <reference field="34" count="1" selected="0">
            <x v="5"/>
          </reference>
        </references>
      </pivotArea>
    </format>
    <format dxfId="7240">
      <pivotArea dataOnly="0" labelOnly="1" outline="0" fieldPosition="0">
        <references count="6">
          <reference field="4" count="1" selected="0">
            <x v="702"/>
          </reference>
          <reference field="10" count="1">
            <x v="10"/>
          </reference>
          <reference field="23" count="1" selected="0">
            <x v="138"/>
          </reference>
          <reference field="24" count="1" selected="0">
            <x v="19"/>
          </reference>
          <reference field="26" count="1" selected="0">
            <x v="8"/>
          </reference>
          <reference field="34" count="1" selected="0">
            <x v="14"/>
          </reference>
        </references>
      </pivotArea>
    </format>
    <format dxfId="7239">
      <pivotArea dataOnly="0" labelOnly="1" outline="0" fieldPosition="0">
        <references count="6">
          <reference field="4" count="1" selected="0">
            <x v="354"/>
          </reference>
          <reference field="10" count="1">
            <x v="6"/>
          </reference>
          <reference field="23" count="1" selected="0">
            <x v="1205"/>
          </reference>
          <reference field="24" count="1" selected="0">
            <x v="6"/>
          </reference>
          <reference field="26" count="1" selected="0">
            <x v="9"/>
          </reference>
          <reference field="34" count="1" selected="0">
            <x v="0"/>
          </reference>
        </references>
      </pivotArea>
    </format>
    <format dxfId="7238">
      <pivotArea dataOnly="0" labelOnly="1" outline="0" fieldPosition="0">
        <references count="6">
          <reference field="4" count="1" selected="0">
            <x v="705"/>
          </reference>
          <reference field="10" count="1">
            <x v="10"/>
          </reference>
          <reference field="23" count="1" selected="0">
            <x v="940"/>
          </reference>
          <reference field="24" count="1" selected="0">
            <x v="6"/>
          </reference>
          <reference field="26" count="1" selected="0">
            <x v="9"/>
          </reference>
          <reference field="34" count="1" selected="0">
            <x v="10"/>
          </reference>
        </references>
      </pivotArea>
    </format>
    <format dxfId="7237">
      <pivotArea dataOnly="0" labelOnly="1" outline="0" fieldPosition="0">
        <references count="6">
          <reference field="4" count="1" selected="0">
            <x v="297"/>
          </reference>
          <reference field="10" count="1">
            <x v="9"/>
          </reference>
          <reference field="23" count="1" selected="0">
            <x v="269"/>
          </reference>
          <reference field="24" count="1" selected="0">
            <x v="6"/>
          </reference>
          <reference field="26" count="1" selected="0">
            <x v="9"/>
          </reference>
          <reference field="34" count="1" selected="0">
            <x v="12"/>
          </reference>
        </references>
      </pivotArea>
    </format>
    <format dxfId="7236">
      <pivotArea dataOnly="0" labelOnly="1" outline="0" fieldPosition="0">
        <references count="6">
          <reference field="4" count="1" selected="0">
            <x v="638"/>
          </reference>
          <reference field="10" count="1">
            <x v="10"/>
          </reference>
          <reference field="23" count="1" selected="0">
            <x v="876"/>
          </reference>
          <reference field="24" count="1" selected="0">
            <x v="6"/>
          </reference>
          <reference field="26" count="1" selected="0">
            <x v="9"/>
          </reference>
          <reference field="34" count="1" selected="0">
            <x v="12"/>
          </reference>
        </references>
      </pivotArea>
    </format>
    <format dxfId="7235">
      <pivotArea dataOnly="0" labelOnly="1" outline="0" fieldPosition="0">
        <references count="6">
          <reference field="4" count="1" selected="0">
            <x v="492"/>
          </reference>
          <reference field="10" count="1">
            <x v="6"/>
          </reference>
          <reference field="23" count="1" selected="0">
            <x v="623"/>
          </reference>
          <reference field="24" count="1" selected="0">
            <x v="7"/>
          </reference>
          <reference field="26" count="1" selected="0">
            <x v="9"/>
          </reference>
          <reference field="34" count="1" selected="0">
            <x v="4"/>
          </reference>
        </references>
      </pivotArea>
    </format>
    <format dxfId="7234">
      <pivotArea dataOnly="0" labelOnly="1" outline="0" fieldPosition="0">
        <references count="6">
          <reference field="4" count="1" selected="0">
            <x v="311"/>
          </reference>
          <reference field="10" count="1">
            <x v="9"/>
          </reference>
          <reference field="23" count="1" selected="0">
            <x v="542"/>
          </reference>
          <reference field="24" count="1" selected="0">
            <x v="7"/>
          </reference>
          <reference field="26" count="1" selected="0">
            <x v="9"/>
          </reference>
          <reference field="34" count="1" selected="0">
            <x v="5"/>
          </reference>
        </references>
      </pivotArea>
    </format>
    <format dxfId="7233">
      <pivotArea dataOnly="0" labelOnly="1" outline="0" fieldPosition="0">
        <references count="6">
          <reference field="4" count="1" selected="0">
            <x v="604"/>
          </reference>
          <reference field="10" count="1">
            <x v="10"/>
          </reference>
          <reference field="23" count="1" selected="0">
            <x v="188"/>
          </reference>
          <reference field="24" count="1" selected="0">
            <x v="7"/>
          </reference>
          <reference field="26" count="1" selected="0">
            <x v="9"/>
          </reference>
          <reference field="34" count="1" selected="0">
            <x v="14"/>
          </reference>
        </references>
      </pivotArea>
    </format>
    <format dxfId="7232">
      <pivotArea dataOnly="0" labelOnly="1" outline="0" fieldPosition="0">
        <references count="6">
          <reference field="4" count="1" selected="0">
            <x v="95"/>
          </reference>
          <reference field="10" count="1">
            <x v="9"/>
          </reference>
          <reference field="23" count="1" selected="0">
            <x v="697"/>
          </reference>
          <reference field="24" count="1" selected="0">
            <x v="8"/>
          </reference>
          <reference field="26" count="1" selected="0">
            <x v="9"/>
          </reference>
          <reference field="34" count="1" selected="0">
            <x v="3"/>
          </reference>
        </references>
      </pivotArea>
    </format>
    <format dxfId="7231">
      <pivotArea dataOnly="0" labelOnly="1" outline="0" fieldPosition="0">
        <references count="6">
          <reference field="4" count="1" selected="0">
            <x v="685"/>
          </reference>
          <reference field="10" count="1">
            <x v="10"/>
          </reference>
          <reference field="23" count="1" selected="0">
            <x v="169"/>
          </reference>
          <reference field="24" count="1" selected="0">
            <x v="8"/>
          </reference>
          <reference field="26" count="1" selected="0">
            <x v="9"/>
          </reference>
          <reference field="34" count="1" selected="0">
            <x v="10"/>
          </reference>
        </references>
      </pivotArea>
    </format>
    <format dxfId="7230">
      <pivotArea dataOnly="0" labelOnly="1" outline="0" fieldPosition="0">
        <references count="6">
          <reference field="4" count="1" selected="0">
            <x v="442"/>
          </reference>
          <reference field="10" count="1">
            <x v="6"/>
          </reference>
          <reference field="23" count="1" selected="0">
            <x v="1224"/>
          </reference>
          <reference field="24" count="1" selected="0">
            <x v="8"/>
          </reference>
          <reference field="26" count="1" selected="0">
            <x v="9"/>
          </reference>
          <reference field="34" count="1" selected="0">
            <x v="10"/>
          </reference>
        </references>
      </pivotArea>
    </format>
    <format dxfId="7229">
      <pivotArea dataOnly="0" labelOnly="1" outline="0" fieldPosition="0">
        <references count="6">
          <reference field="4" count="1" selected="0">
            <x v="65"/>
          </reference>
          <reference field="10" count="1">
            <x v="2"/>
          </reference>
          <reference field="23" count="1" selected="0">
            <x v="184"/>
          </reference>
          <reference field="24" count="1" selected="0">
            <x v="8"/>
          </reference>
          <reference field="26" count="1" selected="0">
            <x v="9"/>
          </reference>
          <reference field="34" count="1" selected="0">
            <x v="12"/>
          </reference>
        </references>
      </pivotArea>
    </format>
    <format dxfId="7228">
      <pivotArea dataOnly="0" labelOnly="1" outline="0" fieldPosition="0">
        <references count="6">
          <reference field="4" count="1" selected="0">
            <x v="775"/>
          </reference>
          <reference field="10" count="1">
            <x v="10"/>
          </reference>
          <reference field="23" count="1" selected="0">
            <x v="855"/>
          </reference>
          <reference field="24" count="1" selected="0">
            <x v="8"/>
          </reference>
          <reference field="26" count="1" selected="0">
            <x v="9"/>
          </reference>
          <reference field="34" count="1" selected="0">
            <x v="14"/>
          </reference>
        </references>
      </pivotArea>
    </format>
    <format dxfId="7227">
      <pivotArea dataOnly="0" labelOnly="1" outline="0" fieldPosition="0">
        <references count="6">
          <reference field="4" count="1" selected="0">
            <x v="348"/>
          </reference>
          <reference field="10" count="1">
            <x v="6"/>
          </reference>
          <reference field="23" count="1" selected="0">
            <x v="564"/>
          </reference>
          <reference field="24" count="1" selected="0">
            <x v="10"/>
          </reference>
          <reference field="26" count="1" selected="0">
            <x v="10"/>
          </reference>
          <reference field="34" count="1" selected="0">
            <x v="10"/>
          </reference>
        </references>
      </pivotArea>
    </format>
    <format dxfId="7226">
      <pivotArea dataOnly="0" labelOnly="1" outline="0" fieldPosition="0">
        <references count="6">
          <reference field="4" count="1" selected="0">
            <x v="672"/>
          </reference>
          <reference field="10" count="1">
            <x v="7"/>
          </reference>
          <reference field="23" count="1" selected="0">
            <x v="77"/>
          </reference>
          <reference field="24" count="1" selected="0">
            <x v="10"/>
          </reference>
          <reference field="26" count="1" selected="0">
            <x v="10"/>
          </reference>
          <reference field="34" count="1" selected="0">
            <x v="15"/>
          </reference>
        </references>
      </pivotArea>
    </format>
    <format dxfId="7225">
      <pivotArea dataOnly="0" labelOnly="1" outline="0" fieldPosition="0">
        <references count="6">
          <reference field="4" count="1" selected="0">
            <x v="320"/>
          </reference>
          <reference field="10" count="1">
            <x v="6"/>
          </reference>
          <reference field="23" count="1" selected="0">
            <x v="980"/>
          </reference>
          <reference field="24" count="1" selected="0">
            <x v="10"/>
          </reference>
          <reference field="26" count="1" selected="0">
            <x v="10"/>
          </reference>
          <reference field="34" count="1" selected="0">
            <x v="15"/>
          </reference>
        </references>
      </pivotArea>
    </format>
    <format dxfId="7224">
      <pivotArea dataOnly="0" labelOnly="1" outline="0" fieldPosition="0">
        <references count="6">
          <reference field="4" count="1" selected="0">
            <x v="723"/>
          </reference>
          <reference field="10" count="1">
            <x v="7"/>
          </reference>
          <reference field="23" count="1" selected="0">
            <x v="792"/>
          </reference>
          <reference field="24" count="1" selected="0">
            <x v="21"/>
          </reference>
          <reference field="26" count="1" selected="0">
            <x v="10"/>
          </reference>
          <reference field="34" count="1" selected="0">
            <x v="15"/>
          </reference>
        </references>
      </pivotArea>
    </format>
    <format dxfId="7223">
      <pivotArea dataOnly="0" labelOnly="1" outline="0" fieldPosition="0">
        <references count="7">
          <reference field="4" count="1" selected="0">
            <x v="20"/>
          </reference>
          <reference field="10" count="1" selected="0">
            <x v="4"/>
          </reference>
          <reference field="23" count="1" selected="0">
            <x v="289"/>
          </reference>
          <reference field="24" count="1" selected="0">
            <x v="11"/>
          </reference>
          <reference field="26" count="1" selected="0">
            <x v="0"/>
          </reference>
          <reference field="29" count="1">
            <x v="193"/>
          </reference>
          <reference field="34" count="1" selected="0">
            <x v="0"/>
          </reference>
        </references>
      </pivotArea>
    </format>
    <format dxfId="7222">
      <pivotArea dataOnly="0" labelOnly="1" outline="0" fieldPosition="0">
        <references count="7">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x v="276"/>
          </reference>
          <reference field="34" count="1" selected="0">
            <x v="0"/>
          </reference>
        </references>
      </pivotArea>
    </format>
    <format dxfId="7221">
      <pivotArea dataOnly="0" labelOnly="1" outline="0" fieldPosition="0">
        <references count="7">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x v="320"/>
          </reference>
          <reference field="34" count="1" selected="0">
            <x v="0"/>
          </reference>
        </references>
      </pivotArea>
    </format>
    <format dxfId="7220">
      <pivotArea dataOnly="0" labelOnly="1" outline="0" fieldPosition="0">
        <references count="7">
          <reference field="4" count="1" selected="0">
            <x v="284"/>
          </reference>
          <reference field="10" count="1" selected="0">
            <x v="2"/>
          </reference>
          <reference field="23" count="1" selected="0">
            <x v="86"/>
          </reference>
          <reference field="24" count="1" selected="0">
            <x v="11"/>
          </reference>
          <reference field="26" count="1" selected="0">
            <x v="0"/>
          </reference>
          <reference field="29" count="1">
            <x v="234"/>
          </reference>
          <reference field="34" count="1" selected="0">
            <x v="3"/>
          </reference>
        </references>
      </pivotArea>
    </format>
    <format dxfId="7219">
      <pivotArea dataOnly="0" labelOnly="1" outline="0" fieldPosition="0">
        <references count="7">
          <reference field="4" count="1" selected="0">
            <x v="32"/>
          </reference>
          <reference field="10" count="1" selected="0">
            <x v="2"/>
          </reference>
          <reference field="23" count="1" selected="0">
            <x v="525"/>
          </reference>
          <reference field="24" count="1" selected="0">
            <x v="11"/>
          </reference>
          <reference field="26" count="1" selected="0">
            <x v="0"/>
          </reference>
          <reference field="29" count="1">
            <x v="221"/>
          </reference>
          <reference field="34" count="1" selected="0">
            <x v="6"/>
          </reference>
        </references>
      </pivotArea>
    </format>
    <format dxfId="7218">
      <pivotArea dataOnly="0" labelOnly="1" outline="0" fieldPosition="0">
        <references count="7">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x v="281"/>
          </reference>
          <reference field="34" count="1" selected="0">
            <x v="8"/>
          </reference>
        </references>
      </pivotArea>
    </format>
    <format dxfId="7217">
      <pivotArea dataOnly="0" labelOnly="1" outline="0" fieldPosition="0">
        <references count="7">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x v="322"/>
          </reference>
          <reference field="34" count="1" selected="0">
            <x v="8"/>
          </reference>
        </references>
      </pivotArea>
    </format>
    <format dxfId="7216">
      <pivotArea dataOnly="0" labelOnly="1" outline="0" fieldPosition="0">
        <references count="7">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x v="188"/>
          </reference>
          <reference field="34" count="1" selected="0">
            <x v="9"/>
          </reference>
        </references>
      </pivotArea>
    </format>
    <format dxfId="7215">
      <pivotArea dataOnly="0" labelOnly="1" outline="0" fieldPosition="0">
        <references count="7">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x v="190"/>
          </reference>
          <reference field="34" count="1" selected="0">
            <x v="9"/>
          </reference>
        </references>
      </pivotArea>
    </format>
    <format dxfId="7214">
      <pivotArea dataOnly="0" labelOnly="1" outline="0" fieldPosition="0">
        <references count="7">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x v="187"/>
          </reference>
          <reference field="34" count="1" selected="0">
            <x v="10"/>
          </reference>
        </references>
      </pivotArea>
    </format>
    <format dxfId="7213">
      <pivotArea dataOnly="0" labelOnly="1" outline="0" fieldPosition="0">
        <references count="7">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x v="281"/>
          </reference>
          <reference field="34" count="1" selected="0">
            <x v="10"/>
          </reference>
        </references>
      </pivotArea>
    </format>
    <format dxfId="7212">
      <pivotArea dataOnly="0" labelOnly="1" outline="0" fieldPosition="0">
        <references count="7">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x v="188"/>
          </reference>
          <reference field="34" count="1" selected="0">
            <x v="12"/>
          </reference>
        </references>
      </pivotArea>
    </format>
    <format dxfId="7211">
      <pivotArea dataOnly="0" labelOnly="1" outline="0" fieldPosition="0">
        <references count="7">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x v="322"/>
          </reference>
          <reference field="34" count="1" selected="0">
            <x v="12"/>
          </reference>
        </references>
      </pivotArea>
    </format>
    <format dxfId="7210">
      <pivotArea dataOnly="0" labelOnly="1" outline="0" fieldPosition="0">
        <references count="7">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x v="320"/>
          </reference>
          <reference field="34" count="1" selected="0">
            <x v="12"/>
          </reference>
        </references>
      </pivotArea>
    </format>
    <format dxfId="7209">
      <pivotArea dataOnly="0" labelOnly="1" outline="0" fieldPosition="0">
        <references count="7">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x v="226"/>
          </reference>
          <reference field="34" count="1" selected="0">
            <x v="15"/>
          </reference>
        </references>
      </pivotArea>
    </format>
    <format dxfId="7208">
      <pivotArea dataOnly="0" labelOnly="1" outline="0" fieldPosition="0">
        <references count="7">
          <reference field="4" count="1" selected="0">
            <x v="84"/>
          </reference>
          <reference field="10" count="1" selected="0">
            <x v="6"/>
          </reference>
          <reference field="23" count="1" selected="0">
            <x v="847"/>
          </reference>
          <reference field="24" count="1" selected="0">
            <x v="11"/>
          </reference>
          <reference field="26" count="1" selected="0">
            <x v="0"/>
          </reference>
          <reference field="29" count="1">
            <x v="215"/>
          </reference>
          <reference field="34" count="1" selected="0">
            <x v="15"/>
          </reference>
        </references>
      </pivotArea>
    </format>
    <format dxfId="7207">
      <pivotArea dataOnly="0" labelOnly="1" outline="0" fieldPosition="0">
        <references count="7">
          <reference field="4" count="1" selected="0">
            <x v="54"/>
          </reference>
          <reference field="10" count="1" selected="0">
            <x v="4"/>
          </reference>
          <reference field="23" count="1" selected="0">
            <x v="19"/>
          </reference>
          <reference field="24" count="1" selected="0">
            <x v="12"/>
          </reference>
          <reference field="26" count="1" selected="0">
            <x v="0"/>
          </reference>
          <reference field="29" count="1">
            <x v="219"/>
          </reference>
          <reference field="34" count="1" selected="0">
            <x v="0"/>
          </reference>
        </references>
      </pivotArea>
    </format>
    <format dxfId="7206">
      <pivotArea dataOnly="0" labelOnly="1" outline="0" fieldPosition="0">
        <references count="7">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x v="265"/>
          </reference>
          <reference field="34" count="1" selected="0">
            <x v="0"/>
          </reference>
        </references>
      </pivotArea>
    </format>
    <format dxfId="7205">
      <pivotArea dataOnly="0" labelOnly="1" outline="0" fieldPosition="0">
        <references count="7">
          <reference field="4" count="1" selected="0">
            <x v="51"/>
          </reference>
          <reference field="10" count="1" selected="0">
            <x v="4"/>
          </reference>
          <reference field="23" count="1" selected="0">
            <x v="622"/>
          </reference>
          <reference field="24" count="1" selected="0">
            <x v="12"/>
          </reference>
          <reference field="26" count="1" selected="0">
            <x v="0"/>
          </reference>
          <reference field="29" count="1">
            <x v="222"/>
          </reference>
          <reference field="34" count="1" selected="0">
            <x v="0"/>
          </reference>
        </references>
      </pivotArea>
    </format>
    <format dxfId="7204">
      <pivotArea dataOnly="0" labelOnly="1" outline="0" fieldPosition="0">
        <references count="7">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x v="265"/>
          </reference>
          <reference field="34" count="1" selected="0">
            <x v="0"/>
          </reference>
        </references>
      </pivotArea>
    </format>
    <format dxfId="7203">
      <pivotArea dataOnly="0" labelOnly="1" outline="0" fieldPosition="0">
        <references count="7">
          <reference field="4" count="1" selected="0">
            <x v="25"/>
          </reference>
          <reference field="10" count="1" selected="0">
            <x v="6"/>
          </reference>
          <reference field="23" count="1" selected="0">
            <x v="422"/>
          </reference>
          <reference field="24" count="1" selected="0">
            <x v="12"/>
          </reference>
          <reference field="26" count="1" selected="0">
            <x v="0"/>
          </reference>
          <reference field="29" count="1">
            <x v="234"/>
          </reference>
          <reference field="34" count="1" selected="0">
            <x v="3"/>
          </reference>
        </references>
      </pivotArea>
    </format>
    <format dxfId="7202">
      <pivotArea dataOnly="0" labelOnly="1" outline="0" fieldPosition="0">
        <references count="7">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x v="258"/>
          </reference>
          <reference field="34" count="1" selected="0">
            <x v="5"/>
          </reference>
        </references>
      </pivotArea>
    </format>
    <format dxfId="7201">
      <pivotArea dataOnly="0" labelOnly="1" outline="0" fieldPosition="0">
        <references count="7">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x v="265"/>
          </reference>
          <reference field="34" count="1" selected="0">
            <x v="9"/>
          </reference>
        </references>
      </pivotArea>
    </format>
    <format dxfId="7200">
      <pivotArea dataOnly="0" labelOnly="1" outline="0" fieldPosition="0">
        <references count="7">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x v="322"/>
          </reference>
          <reference field="34" count="1" selected="0">
            <x v="0"/>
          </reference>
        </references>
      </pivotArea>
    </format>
    <format dxfId="7199">
      <pivotArea dataOnly="0" labelOnly="1" outline="0" fieldPosition="0">
        <references count="7">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x v="312"/>
          </reference>
          <reference field="34" count="1" selected="0">
            <x v="0"/>
          </reference>
        </references>
      </pivotArea>
    </format>
    <format dxfId="7198">
      <pivotArea dataOnly="0" labelOnly="1" outline="0" fieldPosition="0">
        <references count="7">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x v="320"/>
          </reference>
          <reference field="34" count="1" selected="0">
            <x v="0"/>
          </reference>
        </references>
      </pivotArea>
    </format>
    <format dxfId="7197">
      <pivotArea dataOnly="0" labelOnly="1" outline="0" fieldPosition="0">
        <references count="7">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x v="187"/>
          </reference>
          <reference field="34" count="1" selected="0">
            <x v="3"/>
          </reference>
        </references>
      </pivotArea>
    </format>
    <format dxfId="7196">
      <pivotArea dataOnly="0" labelOnly="1" outline="0" fieldPosition="0">
        <references count="7">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x v="234"/>
          </reference>
          <reference field="34" count="1" selected="0">
            <x v="3"/>
          </reference>
        </references>
      </pivotArea>
    </format>
    <format dxfId="7195">
      <pivotArea dataOnly="0" labelOnly="1" outline="0" fieldPosition="0">
        <references count="7">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x v="296"/>
          </reference>
          <reference field="34" count="1" selected="0">
            <x v="4"/>
          </reference>
        </references>
      </pivotArea>
    </format>
    <format dxfId="7194">
      <pivotArea dataOnly="0" labelOnly="1" outline="0" fieldPosition="0">
        <references count="7">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x v="273"/>
          </reference>
          <reference field="34" count="1" selected="0">
            <x v="7"/>
          </reference>
        </references>
      </pivotArea>
    </format>
    <format dxfId="7193">
      <pivotArea dataOnly="0" labelOnly="1" outline="0" fieldPosition="0">
        <references count="7">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x v="234"/>
          </reference>
          <reference field="34" count="1" selected="0">
            <x v="10"/>
          </reference>
        </references>
      </pivotArea>
    </format>
    <format dxfId="7192">
      <pivotArea dataOnly="0" labelOnly="1" outline="0" fieldPosition="0">
        <references count="7">
          <reference field="4" count="1" selected="0">
            <x v="765"/>
          </reference>
          <reference field="10" count="1" selected="0">
            <x v="7"/>
          </reference>
          <reference field="23" count="1" selected="0">
            <x v="38"/>
          </reference>
          <reference field="24" count="1" selected="0">
            <x v="13"/>
          </reference>
          <reference field="26" count="1" selected="0">
            <x v="0"/>
          </reference>
          <reference field="29" count="1">
            <x v="277"/>
          </reference>
          <reference field="34" count="1" selected="0">
            <x v="15"/>
          </reference>
        </references>
      </pivotArea>
    </format>
    <format dxfId="7191">
      <pivotArea dataOnly="0" labelOnly="1" outline="0" fieldPosition="0">
        <references count="7">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x v="167"/>
          </reference>
          <reference field="34" count="1" selected="0">
            <x v="15"/>
          </reference>
        </references>
      </pivotArea>
    </format>
    <format dxfId="7190">
      <pivotArea dataOnly="0" labelOnly="1" outline="0" fieldPosition="0">
        <references count="7">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x v="278"/>
          </reference>
          <reference field="34" count="1" selected="0">
            <x v="15"/>
          </reference>
        </references>
      </pivotArea>
    </format>
    <format dxfId="7189">
      <pivotArea dataOnly="0" labelOnly="1" outline="0" fieldPosition="0">
        <references count="7">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x v="261"/>
          </reference>
          <reference field="34" count="1" selected="0">
            <x v="15"/>
          </reference>
        </references>
      </pivotArea>
    </format>
    <format dxfId="7188">
      <pivotArea dataOnly="0" labelOnly="1" outline="0" fieldPosition="0">
        <references count="7">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x v="194"/>
          </reference>
          <reference field="34" count="1" selected="0">
            <x v="0"/>
          </reference>
        </references>
      </pivotArea>
    </format>
    <format dxfId="7187">
      <pivotArea dataOnly="0" labelOnly="1" outline="0" fieldPosition="0">
        <references count="7">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x v="222"/>
          </reference>
          <reference field="34" count="1" selected="0">
            <x v="0"/>
          </reference>
        </references>
      </pivotArea>
    </format>
    <format dxfId="7186">
      <pivotArea dataOnly="0" labelOnly="1" outline="0" fieldPosition="0">
        <references count="7">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x v="287"/>
          </reference>
          <reference field="34" count="1" selected="0">
            <x v="0"/>
          </reference>
        </references>
      </pivotArea>
    </format>
    <format dxfId="7185">
      <pivotArea dataOnly="0" labelOnly="1" outline="0" fieldPosition="0">
        <references count="7">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x v="288"/>
          </reference>
          <reference field="34" count="1" selected="0">
            <x v="0"/>
          </reference>
        </references>
      </pivotArea>
    </format>
    <format dxfId="7184">
      <pivotArea dataOnly="0" labelOnly="1" outline="0" fieldPosition="0">
        <references count="7">
          <reference field="4" count="1" selected="0">
            <x v="67"/>
          </reference>
          <reference field="10" count="1" selected="0">
            <x v="2"/>
          </reference>
          <reference field="23" count="1" selected="0">
            <x v="92"/>
          </reference>
          <reference field="24" count="1" selected="0">
            <x v="14"/>
          </reference>
          <reference field="26" count="1" selected="0">
            <x v="0"/>
          </reference>
          <reference field="29" count="1">
            <x v="187"/>
          </reference>
          <reference field="34" count="1" selected="0">
            <x v="4"/>
          </reference>
        </references>
      </pivotArea>
    </format>
    <format dxfId="7183">
      <pivotArea dataOnly="0" labelOnly="1" outline="0" fieldPosition="0">
        <references count="7">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x v="180"/>
          </reference>
          <reference field="34" count="1" selected="0">
            <x v="8"/>
          </reference>
        </references>
      </pivotArea>
    </format>
    <format dxfId="7182">
      <pivotArea dataOnly="0" labelOnly="1" outline="0" fieldPosition="0">
        <references count="7">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x v="187"/>
          </reference>
          <reference field="34" count="1" selected="0">
            <x v="8"/>
          </reference>
        </references>
      </pivotArea>
    </format>
    <format dxfId="7181">
      <pivotArea dataOnly="0" labelOnly="1" outline="0" fieldPosition="0">
        <references count="7">
          <reference field="4" count="1" selected="0">
            <x v="575"/>
          </reference>
          <reference field="10" count="1" selected="0">
            <x v="6"/>
          </reference>
          <reference field="23" count="1" selected="0">
            <x v="36"/>
          </reference>
          <reference field="24" count="1" selected="0">
            <x v="14"/>
          </reference>
          <reference field="26" count="1" selected="0">
            <x v="0"/>
          </reference>
          <reference field="29" count="1">
            <x v="304"/>
          </reference>
          <reference field="34" count="1" selected="0">
            <x v="10"/>
          </reference>
        </references>
      </pivotArea>
    </format>
    <format dxfId="7180">
      <pivotArea dataOnly="0" labelOnly="1" outline="0" fieldPosition="0">
        <references count="7">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x v="314"/>
          </reference>
          <reference field="34" count="1" selected="0">
            <x v="12"/>
          </reference>
        </references>
      </pivotArea>
    </format>
    <format dxfId="7179">
      <pivotArea dataOnly="0" labelOnly="1" outline="0" fieldPosition="0">
        <references count="7">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x v="217"/>
          </reference>
          <reference field="34" count="1" selected="0">
            <x v="15"/>
          </reference>
        </references>
      </pivotArea>
    </format>
    <format dxfId="7178">
      <pivotArea dataOnly="0" labelOnly="1" outline="0" fieldPosition="0">
        <references count="7">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x v="190"/>
          </reference>
          <reference field="34" count="1" selected="0">
            <x v="0"/>
          </reference>
        </references>
      </pivotArea>
    </format>
    <format dxfId="7177">
      <pivotArea dataOnly="0" labelOnly="1" outline="0" fieldPosition="0">
        <references count="7">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x v="220"/>
          </reference>
          <reference field="34" count="1" selected="0">
            <x v="0"/>
          </reference>
        </references>
      </pivotArea>
    </format>
    <format dxfId="7176">
      <pivotArea dataOnly="0" labelOnly="1" outline="0" fieldPosition="0">
        <references count="7">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x v="222"/>
          </reference>
          <reference field="34" count="1" selected="0">
            <x v="0"/>
          </reference>
        </references>
      </pivotArea>
    </format>
    <format dxfId="7175">
      <pivotArea dataOnly="0" labelOnly="1" outline="0" fieldPosition="0">
        <references count="7">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x v="310"/>
          </reference>
          <reference field="34" count="1" selected="0">
            <x v="0"/>
          </reference>
        </references>
      </pivotArea>
    </format>
    <format dxfId="7174">
      <pivotArea dataOnly="0" labelOnly="1" outline="0" fieldPosition="0">
        <references count="7">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x v="321"/>
          </reference>
          <reference field="34" count="1" selected="0">
            <x v="0"/>
          </reference>
        </references>
      </pivotArea>
    </format>
    <format dxfId="7173">
      <pivotArea dataOnly="0" labelOnly="1" outline="0" fieldPosition="0">
        <references count="7">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x v="313"/>
          </reference>
          <reference field="34" count="1" selected="0">
            <x v="0"/>
          </reference>
        </references>
      </pivotArea>
    </format>
    <format dxfId="7172">
      <pivotArea dataOnly="0" labelOnly="1" outline="0" fieldPosition="0">
        <references count="7">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x v="314"/>
          </reference>
          <reference field="34" count="1" selected="0">
            <x v="0"/>
          </reference>
        </references>
      </pivotArea>
    </format>
    <format dxfId="7171">
      <pivotArea dataOnly="0" labelOnly="1" outline="0" fieldPosition="0">
        <references count="7">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x v="187"/>
          </reference>
          <reference field="34" count="1" selected="0">
            <x v="0"/>
          </reference>
        </references>
      </pivotArea>
    </format>
    <format dxfId="7170">
      <pivotArea dataOnly="0" labelOnly="1" outline="0" fieldPosition="0">
        <references count="7">
          <reference field="4" count="1" selected="0">
            <x v="3"/>
          </reference>
          <reference field="10" count="1" selected="0">
            <x v="3"/>
          </reference>
          <reference field="23" count="1" selected="0">
            <x v="1314"/>
          </reference>
          <reference field="24" count="1" selected="0">
            <x v="15"/>
          </reference>
          <reference field="26" count="1" selected="0">
            <x v="0"/>
          </reference>
          <reference field="29" count="1">
            <x v="320"/>
          </reference>
          <reference field="34" count="1" selected="0">
            <x v="0"/>
          </reference>
        </references>
      </pivotArea>
    </format>
    <format dxfId="7169">
      <pivotArea dataOnly="0" labelOnly="1" outline="0" fieldPosition="0">
        <references count="7">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x v="187"/>
          </reference>
          <reference field="34" count="1" selected="0">
            <x v="4"/>
          </reference>
        </references>
      </pivotArea>
    </format>
    <format dxfId="7168">
      <pivotArea dataOnly="0" labelOnly="1" outline="0" fieldPosition="0">
        <references count="7">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x v="320"/>
          </reference>
          <reference field="34" count="1" selected="0">
            <x v="5"/>
          </reference>
        </references>
      </pivotArea>
    </format>
    <format dxfId="7167">
      <pivotArea dataOnly="0" labelOnly="1" outline="0" fieldPosition="0">
        <references count="7">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x v="236"/>
          </reference>
          <reference field="34" count="1" selected="0">
            <x v="5"/>
          </reference>
        </references>
      </pivotArea>
    </format>
    <format dxfId="7166">
      <pivotArea dataOnly="0" labelOnly="1" outline="0" fieldPosition="0">
        <references count="7">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x v="187"/>
          </reference>
          <reference field="34" count="1" selected="0">
            <x v="7"/>
          </reference>
        </references>
      </pivotArea>
    </format>
    <format dxfId="7165">
      <pivotArea dataOnly="0" labelOnly="1" outline="0" fieldPosition="0">
        <references count="7">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x v="192"/>
          </reference>
          <reference field="34" count="1" selected="0">
            <x v="14"/>
          </reference>
        </references>
      </pivotArea>
    </format>
    <format dxfId="7164">
      <pivotArea dataOnly="0" labelOnly="1" outline="0" fieldPosition="0">
        <references count="7">
          <reference field="4" count="1" selected="0">
            <x v="183"/>
          </reference>
          <reference field="10" count="1" selected="0">
            <x v="9"/>
          </reference>
          <reference field="23" count="1" selected="0">
            <x v="25"/>
          </reference>
          <reference field="24" count="1" selected="0">
            <x v="16"/>
          </reference>
          <reference field="26" count="1" selected="0">
            <x v="0"/>
          </reference>
          <reference field="29" count="1">
            <x v="283"/>
          </reference>
          <reference field="34" count="1" selected="0">
            <x v="0"/>
          </reference>
        </references>
      </pivotArea>
    </format>
    <format dxfId="7163">
      <pivotArea dataOnly="0" labelOnly="1" outline="0" fieldPosition="0">
        <references count="7">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x v="179"/>
          </reference>
          <reference field="34" count="1" selected="0">
            <x v="0"/>
          </reference>
        </references>
      </pivotArea>
    </format>
    <format dxfId="7162">
      <pivotArea dataOnly="0" labelOnly="1" outline="0" fieldPosition="0">
        <references count="7">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x v="155"/>
          </reference>
          <reference field="34" count="1" selected="0">
            <x v="0"/>
          </reference>
        </references>
      </pivotArea>
    </format>
    <format dxfId="7161">
      <pivotArea dataOnly="0" labelOnly="1" outline="0" fieldPosition="0">
        <references count="7">
          <reference field="4" count="1" selected="0">
            <x v="23"/>
          </reference>
          <reference field="10" count="1" selected="0">
            <x v="4"/>
          </reference>
          <reference field="23" count="1" selected="0">
            <x v="502"/>
          </reference>
          <reference field="24" count="1" selected="0">
            <x v="16"/>
          </reference>
          <reference field="26" count="1" selected="0">
            <x v="0"/>
          </reference>
          <reference field="29" count="1">
            <x v="215"/>
          </reference>
          <reference field="34" count="1" selected="0">
            <x v="0"/>
          </reference>
        </references>
      </pivotArea>
    </format>
    <format dxfId="7160">
      <pivotArea dataOnly="0" labelOnly="1" outline="0" fieldPosition="0">
        <references count="7">
          <reference field="4" count="1" selected="0">
            <x v="46"/>
          </reference>
          <reference field="10" count="1" selected="0">
            <x v="4"/>
          </reference>
          <reference field="23" count="1" selected="0">
            <x v="603"/>
          </reference>
          <reference field="24" count="1" selected="0">
            <x v="16"/>
          </reference>
          <reference field="26" count="1" selected="0">
            <x v="0"/>
          </reference>
          <reference field="29" count="1">
            <x v="225"/>
          </reference>
          <reference field="34" count="1" selected="0">
            <x v="0"/>
          </reference>
        </references>
      </pivotArea>
    </format>
    <format dxfId="7159">
      <pivotArea dataOnly="0" labelOnly="1" outline="0" fieldPosition="0">
        <references count="7">
          <reference field="4" count="1" selected="0">
            <x v="79"/>
          </reference>
          <reference field="10" count="1" selected="0">
            <x v="2"/>
          </reference>
          <reference field="23" count="1" selected="0">
            <x v="773"/>
          </reference>
          <reference field="24" count="1" selected="0">
            <x v="16"/>
          </reference>
          <reference field="26" count="1" selected="0">
            <x v="0"/>
          </reference>
          <reference field="29" count="1">
            <x v="198"/>
          </reference>
          <reference field="34" count="1" selected="0">
            <x v="0"/>
          </reference>
        </references>
      </pivotArea>
    </format>
    <format dxfId="7158">
      <pivotArea dataOnly="0" labelOnly="1" outline="0" fieldPosition="0">
        <references count="7">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x v="283"/>
          </reference>
          <reference field="34" count="1" selected="0">
            <x v="0"/>
          </reference>
        </references>
      </pivotArea>
    </format>
    <format dxfId="7157">
      <pivotArea dataOnly="0" labelOnly="1" outline="0" fieldPosition="0">
        <references count="7">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x v="180"/>
          </reference>
          <reference field="34" count="1" selected="0">
            <x v="0"/>
          </reference>
        </references>
      </pivotArea>
    </format>
    <format dxfId="7156">
      <pivotArea dataOnly="0" labelOnly="1" outline="0" fieldPosition="0">
        <references count="7">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x v="315"/>
          </reference>
          <reference field="34" count="1" selected="0">
            <x v="0"/>
          </reference>
        </references>
      </pivotArea>
    </format>
    <format dxfId="7155">
      <pivotArea dataOnly="0" labelOnly="1" outline="0" fieldPosition="0">
        <references count="7">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x v="198"/>
          </reference>
          <reference field="34" count="1" selected="0">
            <x v="0"/>
          </reference>
        </references>
      </pivotArea>
    </format>
    <format dxfId="7154">
      <pivotArea dataOnly="0" labelOnly="1" outline="0" fieldPosition="0">
        <references count="7">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x v="216"/>
          </reference>
          <reference field="34" count="1" selected="0">
            <x v="0"/>
          </reference>
        </references>
      </pivotArea>
    </format>
    <format dxfId="7153">
      <pivotArea dataOnly="0" labelOnly="1" outline="0" fieldPosition="0">
        <references count="7">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x v="215"/>
          </reference>
          <reference field="34" count="1" selected="0">
            <x v="0"/>
          </reference>
        </references>
      </pivotArea>
    </format>
    <format dxfId="7152">
      <pivotArea dataOnly="0" labelOnly="1" outline="0" fieldPosition="0">
        <references count="7">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x v="199"/>
          </reference>
          <reference field="34" count="1" selected="0">
            <x v="0"/>
          </reference>
        </references>
      </pivotArea>
    </format>
    <format dxfId="7151">
      <pivotArea dataOnly="0" labelOnly="1" outline="0" fieldPosition="0">
        <references count="7">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x v="294"/>
          </reference>
          <reference field="34" count="1" selected="0">
            <x v="0"/>
          </reference>
        </references>
      </pivotArea>
    </format>
    <format dxfId="7150">
      <pivotArea dataOnly="0" labelOnly="1" outline="0" fieldPosition="0">
        <references count="7">
          <reference field="4" count="1" selected="0">
            <x v="94"/>
          </reference>
          <reference field="10" count="1" selected="0">
            <x v="2"/>
          </reference>
          <reference field="23" count="1" selected="0">
            <x v="6"/>
          </reference>
          <reference field="24" count="1" selected="0">
            <x v="16"/>
          </reference>
          <reference field="26" count="1" selected="0">
            <x v="0"/>
          </reference>
          <reference field="29" count="1">
            <x v="198"/>
          </reference>
          <reference field="34" count="1" selected="0">
            <x v="1"/>
          </reference>
        </references>
      </pivotArea>
    </format>
    <format dxfId="7149">
      <pivotArea dataOnly="0" labelOnly="1" outline="0" fieldPosition="0">
        <references count="7">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x v="179"/>
          </reference>
          <reference field="34" count="1" selected="0">
            <x v="5"/>
          </reference>
        </references>
      </pivotArea>
    </format>
    <format dxfId="7148">
      <pivotArea dataOnly="0" labelOnly="1" outline="0" fieldPosition="0">
        <references count="7">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x v="303"/>
          </reference>
          <reference field="34" count="1" selected="0">
            <x v="5"/>
          </reference>
        </references>
      </pivotArea>
    </format>
    <format dxfId="7147">
      <pivotArea dataOnly="0" labelOnly="1" outline="0" fieldPosition="0">
        <references count="7">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x v="187"/>
          </reference>
          <reference field="34" count="1" selected="0">
            <x v="7"/>
          </reference>
        </references>
      </pivotArea>
    </format>
    <format dxfId="7146">
      <pivotArea dataOnly="0" labelOnly="1" outline="0" fieldPosition="0">
        <references count="7">
          <reference field="4" count="1" selected="0">
            <x v="98"/>
          </reference>
          <reference field="10" count="1" selected="0">
            <x v="9"/>
          </reference>
          <reference field="23" count="1" selected="0">
            <x v="618"/>
          </reference>
          <reference field="24" count="1" selected="0">
            <x v="16"/>
          </reference>
          <reference field="26" count="1" selected="0">
            <x v="0"/>
          </reference>
          <reference field="29" count="1">
            <x v="217"/>
          </reference>
          <reference field="34" count="1" selected="0">
            <x v="7"/>
          </reference>
        </references>
      </pivotArea>
    </format>
    <format dxfId="7145">
      <pivotArea dataOnly="0" labelOnly="1" outline="0" fieldPosition="0">
        <references count="7">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x v="234"/>
          </reference>
          <reference field="34" count="1" selected="0">
            <x v="7"/>
          </reference>
        </references>
      </pivotArea>
    </format>
    <format dxfId="7144">
      <pivotArea dataOnly="0" labelOnly="1" outline="0" fieldPosition="0">
        <references count="7">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x v="156"/>
          </reference>
          <reference field="34" count="1" selected="0">
            <x v="11"/>
          </reference>
        </references>
      </pivotArea>
    </format>
    <format dxfId="7143">
      <pivotArea dataOnly="0" labelOnly="1" outline="0" fieldPosition="0">
        <references count="7">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x v="234"/>
          </reference>
          <reference field="34" count="1" selected="0">
            <x v="12"/>
          </reference>
        </references>
      </pivotArea>
    </format>
    <format dxfId="7142">
      <pivotArea dataOnly="0" labelOnly="1" outline="0" fieldPosition="0">
        <references count="7">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x v="287"/>
          </reference>
          <reference field="34" count="1" selected="0">
            <x v="0"/>
          </reference>
        </references>
      </pivotArea>
    </format>
    <format dxfId="7141">
      <pivotArea dataOnly="0" labelOnly="1" outline="0" fieldPosition="0">
        <references count="7">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x v="297"/>
          </reference>
          <reference field="34" count="1" selected="0">
            <x v="0"/>
          </reference>
        </references>
      </pivotArea>
    </format>
    <format dxfId="7140">
      <pivotArea dataOnly="0" labelOnly="1" outline="0" fieldPosition="0">
        <references count="7">
          <reference field="4" count="1" selected="0">
            <x v="4"/>
          </reference>
          <reference field="10" count="1" selected="0">
            <x v="3"/>
          </reference>
          <reference field="23" count="1" selected="0">
            <x v="1313"/>
          </reference>
          <reference field="24" count="1" selected="0">
            <x v="17"/>
          </reference>
          <reference field="26" count="1" selected="0">
            <x v="0"/>
          </reference>
          <reference field="29" count="1">
            <x v="302"/>
          </reference>
          <reference field="34" count="1" selected="0">
            <x v="0"/>
          </reference>
        </references>
      </pivotArea>
    </format>
    <format dxfId="7139">
      <pivotArea dataOnly="0" labelOnly="1" outline="0" fieldPosition="0">
        <references count="7">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x v="299"/>
          </reference>
          <reference field="34" count="1" selected="0">
            <x v="5"/>
          </reference>
        </references>
      </pivotArea>
    </format>
    <format dxfId="7138">
      <pivotArea dataOnly="0" labelOnly="1" outline="0" fieldPosition="0">
        <references count="7">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x v="296"/>
          </reference>
          <reference field="34" count="1" selected="0">
            <x v="1"/>
          </reference>
        </references>
      </pivotArea>
    </format>
    <format dxfId="7137">
      <pivotArea dataOnly="0" labelOnly="1" outline="0" fieldPosition="0">
        <references count="7">
          <reference field="4" count="1" selected="0">
            <x v="534"/>
          </reference>
          <reference field="10" count="1" selected="0">
            <x v="10"/>
          </reference>
          <reference field="23" count="1" selected="0">
            <x v="49"/>
          </reference>
          <reference field="24" count="1" selected="0">
            <x v="1"/>
          </reference>
          <reference field="26" count="1" selected="0">
            <x v="1"/>
          </reference>
          <reference field="29" count="1">
            <x v="269"/>
          </reference>
          <reference field="34" count="1" selected="0">
            <x v="5"/>
          </reference>
        </references>
      </pivotArea>
    </format>
    <format dxfId="7136">
      <pivotArea dataOnly="0" labelOnly="1" outline="0" fieldPosition="0">
        <references count="7">
          <reference field="4" count="1" selected="0">
            <x v="462"/>
          </reference>
          <reference field="10" count="1" selected="0">
            <x v="9"/>
          </reference>
          <reference field="23" count="1" selected="0">
            <x v="987"/>
          </reference>
          <reference field="24" count="1" selected="0">
            <x v="1"/>
          </reference>
          <reference field="26" count="1" selected="0">
            <x v="1"/>
          </reference>
          <reference field="29" count="1">
            <x v="265"/>
          </reference>
          <reference field="34" count="1" selected="0">
            <x v="12"/>
          </reference>
        </references>
      </pivotArea>
    </format>
    <format dxfId="7135">
      <pivotArea dataOnly="0" labelOnly="1" outline="0" fieldPosition="0">
        <references count="7">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x v="258"/>
          </reference>
          <reference field="34" count="1" selected="0">
            <x v="15"/>
          </reference>
        </references>
      </pivotArea>
    </format>
    <format dxfId="7134">
      <pivotArea dataOnly="0" labelOnly="1" outline="0" fieldPosition="0">
        <references count="7">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x v="191"/>
          </reference>
          <reference field="34" count="1" selected="0">
            <x v="0"/>
          </reference>
        </references>
      </pivotArea>
    </format>
    <format dxfId="7133">
      <pivotArea dataOnly="0" labelOnly="1" outline="0" fieldPosition="0">
        <references count="7">
          <reference field="4" count="1" selected="0">
            <x v="33"/>
          </reference>
          <reference field="10" count="1" selected="0">
            <x v="4"/>
          </reference>
          <reference field="23" count="1" selected="0">
            <x v="1292"/>
          </reference>
          <reference field="24" count="1" selected="0">
            <x v="2"/>
          </reference>
          <reference field="26" count="1" selected="0">
            <x v="1"/>
          </reference>
          <reference field="29" count="1">
            <x v="274"/>
          </reference>
          <reference field="34" count="1" selected="0">
            <x v="0"/>
          </reference>
        </references>
      </pivotArea>
    </format>
    <format dxfId="7132">
      <pivotArea dataOnly="0" labelOnly="1" outline="0" fieldPosition="0">
        <references count="7">
          <reference field="4" count="1" selected="0">
            <x v="477"/>
          </reference>
          <reference field="10" count="1" selected="0">
            <x v="6"/>
          </reference>
          <reference field="23" count="1" selected="0">
            <x v="732"/>
          </reference>
          <reference field="24" count="1" selected="0">
            <x v="2"/>
          </reference>
          <reference field="26" count="1" selected="0">
            <x v="1"/>
          </reference>
          <reference field="29" count="1">
            <x v="272"/>
          </reference>
          <reference field="34" count="1" selected="0">
            <x v="1"/>
          </reference>
        </references>
      </pivotArea>
    </format>
    <format dxfId="7131">
      <pivotArea dataOnly="0" labelOnly="1" outline="0" fieldPosition="0">
        <references count="7">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x v="206"/>
          </reference>
          <reference field="34" count="1" selected="0">
            <x v="1"/>
          </reference>
        </references>
      </pivotArea>
    </format>
    <format dxfId="7130">
      <pivotArea dataOnly="0" labelOnly="1" outline="0" fieldPosition="0">
        <references count="7">
          <reference field="4" count="1" selected="0">
            <x v="70"/>
          </reference>
          <reference field="10" count="1" selected="0">
            <x v="4"/>
          </reference>
          <reference field="23" count="1" selected="0">
            <x v="1259"/>
          </reference>
          <reference field="24" count="1" selected="0">
            <x v="2"/>
          </reference>
          <reference field="26" count="1" selected="0">
            <x v="1"/>
          </reference>
          <reference field="29" count="1">
            <x v="274"/>
          </reference>
          <reference field="34" count="1" selected="0">
            <x v="1"/>
          </reference>
        </references>
      </pivotArea>
    </format>
    <format dxfId="7129">
      <pivotArea dataOnly="0" labelOnly="1" outline="0" fieldPosition="0">
        <references count="7">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x v="305"/>
          </reference>
          <reference field="34" count="1" selected="0">
            <x v="9"/>
          </reference>
        </references>
      </pivotArea>
    </format>
    <format dxfId="7128">
      <pivotArea dataOnly="0" labelOnly="1" outline="0" fieldPosition="0">
        <references count="7">
          <reference field="4" count="1" selected="0">
            <x v="467"/>
          </reference>
          <reference field="10" count="1" selected="0">
            <x v="9"/>
          </reference>
          <reference field="23" count="1" selected="0">
            <x v="310"/>
          </reference>
          <reference field="24" count="1" selected="0">
            <x v="2"/>
          </reference>
          <reference field="26" count="1" selected="0">
            <x v="1"/>
          </reference>
          <reference field="29" count="1">
            <x v="273"/>
          </reference>
          <reference field="34" count="1" selected="0">
            <x v="10"/>
          </reference>
        </references>
      </pivotArea>
    </format>
    <format dxfId="7127">
      <pivotArea dataOnly="0" labelOnly="1" outline="0" fieldPosition="0">
        <references count="7">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x v="200"/>
          </reference>
          <reference field="34" count="1" selected="0">
            <x v="15"/>
          </reference>
        </references>
      </pivotArea>
    </format>
    <format dxfId="7126">
      <pivotArea dataOnly="0" labelOnly="1" outline="0" fieldPosition="0">
        <references count="7">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x v="306"/>
          </reference>
          <reference field="34" count="1" selected="0">
            <x v="0"/>
          </reference>
        </references>
      </pivotArea>
    </format>
    <format dxfId="7125">
      <pivotArea dataOnly="0" labelOnly="1" outline="0" fieldPosition="0">
        <references count="7">
          <reference field="4" count="1" selected="0">
            <x v="89"/>
          </reference>
          <reference field="10" count="1" selected="0">
            <x v="4"/>
          </reference>
          <reference field="23" count="1" selected="0">
            <x v="1297"/>
          </reference>
          <reference field="24" count="1" selected="0">
            <x v="3"/>
          </reference>
          <reference field="26" count="1" selected="0">
            <x v="1"/>
          </reference>
          <reference field="29" count="1">
            <x v="241"/>
          </reference>
          <reference field="34" count="1" selected="0">
            <x v="0"/>
          </reference>
        </references>
      </pivotArea>
    </format>
    <format dxfId="7124">
      <pivotArea dataOnly="0" labelOnly="1" outline="0" fieldPosition="0">
        <references count="7">
          <reference field="4" count="1" selected="0">
            <x v="34"/>
          </reference>
          <reference field="10" count="1" selected="0">
            <x v="2"/>
          </reference>
          <reference field="23" count="1" selected="0">
            <x v="1307"/>
          </reference>
          <reference field="24" count="1" selected="0">
            <x v="3"/>
          </reference>
          <reference field="26" count="1" selected="0">
            <x v="1"/>
          </reference>
          <reference field="29" count="1">
            <x v="244"/>
          </reference>
          <reference field="34" count="1" selected="0">
            <x v="0"/>
          </reference>
        </references>
      </pivotArea>
    </format>
    <format dxfId="7123">
      <pivotArea dataOnly="0" labelOnly="1" outline="0" fieldPosition="0">
        <references count="7">
          <reference field="4" count="1" selected="0">
            <x v="108"/>
          </reference>
          <reference field="10" count="1" selected="0">
            <x v="2"/>
          </reference>
          <reference field="23" count="1" selected="0">
            <x v="51"/>
          </reference>
          <reference field="24" count="1" selected="0">
            <x v="3"/>
          </reference>
          <reference field="26" count="1" selected="0">
            <x v="1"/>
          </reference>
          <reference field="29" count="1">
            <x v="262"/>
          </reference>
          <reference field="34" count="1" selected="0">
            <x v="1"/>
          </reference>
        </references>
      </pivotArea>
    </format>
    <format dxfId="7122">
      <pivotArea dataOnly="0" labelOnly="1" outline="0" fieldPosition="0">
        <references count="7">
          <reference field="4" count="1" selected="0">
            <x v="116"/>
          </reference>
          <reference field="10" count="1" selected="0">
            <x v="9"/>
          </reference>
          <reference field="23" count="1" selected="0">
            <x v="771"/>
          </reference>
          <reference field="24" count="1" selected="0">
            <x v="3"/>
          </reference>
          <reference field="26" count="1" selected="0">
            <x v="1"/>
          </reference>
          <reference field="29" count="1">
            <x v="221"/>
          </reference>
          <reference field="34" count="1" selected="0">
            <x v="1"/>
          </reference>
        </references>
      </pivotArea>
    </format>
    <format dxfId="7121">
      <pivotArea dataOnly="0" labelOnly="1" outline="0" fieldPosition="0">
        <references count="7">
          <reference field="4" count="1" selected="0">
            <x v="29"/>
          </reference>
          <reference field="10" count="1" selected="0">
            <x v="3"/>
          </reference>
          <reference field="23" count="1" selected="0">
            <x v="1296"/>
          </reference>
          <reference field="24" count="1" selected="0">
            <x v="3"/>
          </reference>
          <reference field="26" count="1" selected="0">
            <x v="1"/>
          </reference>
          <reference field="29" count="1">
            <x v="199"/>
          </reference>
          <reference field="34" count="1" selected="0">
            <x v="1"/>
          </reference>
        </references>
      </pivotArea>
    </format>
    <format dxfId="7120">
      <pivotArea dataOnly="0" labelOnly="1" outline="0" fieldPosition="0">
        <references count="7">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x v="296"/>
          </reference>
          <reference field="34" count="1" selected="0">
            <x v="2"/>
          </reference>
        </references>
      </pivotArea>
    </format>
    <format dxfId="7119">
      <pivotArea dataOnly="0" labelOnly="1" outline="0" fieldPosition="0">
        <references count="7">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x v="170"/>
          </reference>
          <reference field="34" count="1" selected="0">
            <x v="15"/>
          </reference>
        </references>
      </pivotArea>
    </format>
    <format dxfId="7118">
      <pivotArea dataOnly="0" labelOnly="1" outline="0" fieldPosition="0">
        <references count="7">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x v="180"/>
          </reference>
          <reference field="34" count="1" selected="0">
            <x v="15"/>
          </reference>
        </references>
      </pivotArea>
    </format>
    <format dxfId="7117">
      <pivotArea dataOnly="0" labelOnly="1" outline="0" fieldPosition="0">
        <references count="7">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x v="170"/>
          </reference>
          <reference field="34" count="1" selected="0">
            <x v="15"/>
          </reference>
        </references>
      </pivotArea>
    </format>
    <format dxfId="7116">
      <pivotArea dataOnly="0" labelOnly="1" outline="0" fieldPosition="0">
        <references count="7">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x v="243"/>
          </reference>
          <reference field="34" count="1" selected="0">
            <x v="0"/>
          </reference>
        </references>
      </pivotArea>
    </format>
    <format dxfId="7115">
      <pivotArea dataOnly="0" labelOnly="1" outline="0" fieldPosition="0">
        <references count="7">
          <reference field="4" count="1" selected="0">
            <x v="453"/>
          </reference>
          <reference field="10" count="1" selected="0">
            <x v="9"/>
          </reference>
          <reference field="23" count="1" selected="0">
            <x v="487"/>
          </reference>
          <reference field="24" count="1" selected="0">
            <x v="4"/>
          </reference>
          <reference field="26" count="1" selected="0">
            <x v="1"/>
          </reference>
          <reference field="29" count="1">
            <x v="164"/>
          </reference>
          <reference field="34" count="1" selected="0">
            <x v="5"/>
          </reference>
        </references>
      </pivotArea>
    </format>
    <format dxfId="7114">
      <pivotArea dataOnly="0" labelOnly="1" outline="0" fieldPosition="0">
        <references count="7">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x v="232"/>
          </reference>
          <reference field="34" count="1" selected="0">
            <x v="14"/>
          </reference>
        </references>
      </pivotArea>
    </format>
    <format dxfId="7113">
      <pivotArea dataOnly="0" labelOnly="1" outline="0" fieldPosition="0">
        <references count="7">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x v="169"/>
          </reference>
          <reference field="34" count="1" selected="0">
            <x v="15"/>
          </reference>
        </references>
      </pivotArea>
    </format>
    <format dxfId="7112">
      <pivotArea dataOnly="0" labelOnly="1" outline="0" fieldPosition="0">
        <references count="7">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x v="213"/>
          </reference>
          <reference field="34" count="1" selected="0">
            <x v="15"/>
          </reference>
        </references>
      </pivotArea>
    </format>
    <format dxfId="7111">
      <pivotArea dataOnly="0" labelOnly="1" outline="0" fieldPosition="0">
        <references count="7">
          <reference field="4" count="1" selected="0">
            <x v="800"/>
          </reference>
          <reference field="10" count="1" selected="0">
            <x v="7"/>
          </reference>
          <reference field="23" count="1" selected="0">
            <x v="988"/>
          </reference>
          <reference field="24" count="1" selected="0">
            <x v="4"/>
          </reference>
          <reference field="26" count="1" selected="0">
            <x v="1"/>
          </reference>
          <reference field="29" count="1">
            <x v="284"/>
          </reference>
          <reference field="34" count="1" selected="0">
            <x v="15"/>
          </reference>
        </references>
      </pivotArea>
    </format>
    <format dxfId="7110">
      <pivotArea dataOnly="0" labelOnly="1" outline="0" fieldPosition="0">
        <references count="7">
          <reference field="4" count="1" selected="0">
            <x v="75"/>
          </reference>
          <reference field="10" count="1" selected="0">
            <x v="2"/>
          </reference>
          <reference field="23" count="1" selected="0">
            <x v="1271"/>
          </reference>
          <reference field="24" count="1" selected="0">
            <x v="5"/>
          </reference>
          <reference field="26" count="1" selected="0">
            <x v="1"/>
          </reference>
          <reference field="29" count="1">
            <x v="173"/>
          </reference>
          <reference field="34" count="1" selected="0">
            <x v="0"/>
          </reference>
        </references>
      </pivotArea>
    </format>
    <format dxfId="7109">
      <pivotArea dataOnly="0" labelOnly="1" outline="0" fieldPosition="0">
        <references count="7">
          <reference field="4" count="1" selected="0">
            <x v="41"/>
          </reference>
          <reference field="10" count="1" selected="0">
            <x v="4"/>
          </reference>
          <reference field="23" count="1" selected="0">
            <x v="1274"/>
          </reference>
          <reference field="24" count="1" selected="0">
            <x v="5"/>
          </reference>
          <reference field="26" count="1" selected="0">
            <x v="1"/>
          </reference>
          <reference field="29" count="1">
            <x v="210"/>
          </reference>
          <reference field="34" count="1" selected="0">
            <x v="0"/>
          </reference>
        </references>
      </pivotArea>
    </format>
    <format dxfId="7108">
      <pivotArea dataOnly="0" labelOnly="1" outline="0" fieldPosition="0">
        <references count="7">
          <reference field="4" count="1" selected="0">
            <x v="92"/>
          </reference>
          <reference field="10" count="1" selected="0">
            <x v="9"/>
          </reference>
          <reference field="23" count="1" selected="0">
            <x v="181"/>
          </reference>
          <reference field="24" count="1" selected="0">
            <x v="5"/>
          </reference>
          <reference field="26" count="1" selected="0">
            <x v="1"/>
          </reference>
          <reference field="29" count="1">
            <x v="208"/>
          </reference>
          <reference field="34" count="1" selected="0">
            <x v="14"/>
          </reference>
        </references>
      </pivotArea>
    </format>
    <format dxfId="7107">
      <pivotArea dataOnly="0" labelOnly="1" outline="0" fieldPosition="0">
        <references count="7">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x v="217"/>
          </reference>
          <reference field="34" count="1" selected="0">
            <x v="15"/>
          </reference>
        </references>
      </pivotArea>
    </format>
    <format dxfId="7106">
      <pivotArea dataOnly="0" labelOnly="1" outline="0" fieldPosition="0">
        <references count="7">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x v="159"/>
          </reference>
          <reference field="34" count="1" selected="0">
            <x v="15"/>
          </reference>
        </references>
      </pivotArea>
    </format>
    <format dxfId="7105">
      <pivotArea dataOnly="0" labelOnly="1" outline="0" fieldPosition="0">
        <references count="7">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x v="217"/>
          </reference>
          <reference field="34" count="1" selected="0">
            <x v="15"/>
          </reference>
        </references>
      </pivotArea>
    </format>
    <format dxfId="7104">
      <pivotArea dataOnly="0" labelOnly="1" outline="0" fieldPosition="0">
        <references count="7">
          <reference field="4" count="1" selected="0">
            <x v="27"/>
          </reference>
          <reference field="10" count="1" selected="0">
            <x v="4"/>
          </reference>
          <reference field="23" count="1" selected="0">
            <x v="994"/>
          </reference>
          <reference field="24" count="1" selected="0">
            <x v="0"/>
          </reference>
          <reference field="26" count="1" selected="0">
            <x v="2"/>
          </reference>
          <reference field="29" count="1">
            <x v="199"/>
          </reference>
          <reference field="34" count="1" selected="0">
            <x v="0"/>
          </reference>
        </references>
      </pivotArea>
    </format>
    <format dxfId="7103">
      <pivotArea dataOnly="0" labelOnly="1" outline="0" fieldPosition="0">
        <references count="7">
          <reference field="4" count="1" selected="0">
            <x v="30"/>
          </reference>
          <reference field="10" count="1" selected="0">
            <x v="4"/>
          </reference>
          <reference field="23" count="1" selected="0">
            <x v="1258"/>
          </reference>
          <reference field="24" count="1" selected="0">
            <x v="0"/>
          </reference>
          <reference field="26" count="1" selected="0">
            <x v="2"/>
          </reference>
          <reference field="29" count="1">
            <x v="296"/>
          </reference>
          <reference field="34" count="1" selected="0">
            <x v="0"/>
          </reference>
        </references>
      </pivotArea>
    </format>
    <format dxfId="7102">
      <pivotArea dataOnly="0" labelOnly="1" outline="0" fieldPosition="0">
        <references count="7">
          <reference field="4" count="1" selected="0">
            <x v="93"/>
          </reference>
          <reference field="10" count="1" selected="0">
            <x v="4"/>
          </reference>
          <reference field="23" count="1" selected="0">
            <x v="1290"/>
          </reference>
          <reference field="24" count="1" selected="0">
            <x v="0"/>
          </reference>
          <reference field="26" count="1" selected="0">
            <x v="2"/>
          </reference>
          <reference field="29" count="1">
            <x v="199"/>
          </reference>
          <reference field="34" count="1" selected="0">
            <x v="0"/>
          </reference>
        </references>
      </pivotArea>
    </format>
    <format dxfId="7101">
      <pivotArea dataOnly="0" labelOnly="1" outline="0" fieldPosition="0">
        <references count="7">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x v="305"/>
          </reference>
          <reference field="34" count="1" selected="0">
            <x v="1"/>
          </reference>
        </references>
      </pivotArea>
    </format>
    <format dxfId="7100">
      <pivotArea dataOnly="0" labelOnly="1" outline="0" fieldPosition="0">
        <references count="7">
          <reference field="4" count="1" selected="0">
            <x v="42"/>
          </reference>
          <reference field="10" count="1" selected="0">
            <x v="4"/>
          </reference>
          <reference field="23" count="1" selected="0">
            <x v="1291"/>
          </reference>
          <reference field="24" count="1" selected="0">
            <x v="0"/>
          </reference>
          <reference field="26" count="1" selected="0">
            <x v="2"/>
          </reference>
          <reference field="29" count="1">
            <x v="199"/>
          </reference>
          <reference field="34" count="1" selected="0">
            <x v="1"/>
          </reference>
        </references>
      </pivotArea>
    </format>
    <format dxfId="7099">
      <pivotArea dataOnly="0" labelOnly="1" outline="0" fieldPosition="0">
        <references count="7">
          <reference field="4" count="1" selected="0">
            <x v="478"/>
          </reference>
          <reference field="10" count="1" selected="0">
            <x v="9"/>
          </reference>
          <reference field="23" count="1" selected="0">
            <x v="960"/>
          </reference>
          <reference field="24" count="1" selected="0">
            <x v="0"/>
          </reference>
          <reference field="26" count="1" selected="0">
            <x v="2"/>
          </reference>
          <reference field="29" count="1">
            <x v="316"/>
          </reference>
          <reference field="34" count="1" selected="0">
            <x v="5"/>
          </reference>
        </references>
      </pivotArea>
    </format>
    <format dxfId="7098">
      <pivotArea dataOnly="0" labelOnly="1" outline="0" fieldPosition="0">
        <references count="7">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x v="199"/>
          </reference>
          <reference field="34" count="1" selected="0">
            <x v="7"/>
          </reference>
        </references>
      </pivotArea>
    </format>
    <format dxfId="7097">
      <pivotArea dataOnly="0" labelOnly="1" outline="0" fieldPosition="0">
        <references count="7">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x v="267"/>
          </reference>
          <reference field="34" count="1" selected="0">
            <x v="15"/>
          </reference>
        </references>
      </pivotArea>
    </format>
    <format dxfId="7096">
      <pivotArea dataOnly="0" labelOnly="1" outline="0" fieldPosition="0">
        <references count="7">
          <reference field="4" count="1" selected="0">
            <x v="50"/>
          </reference>
          <reference field="10" count="1" selected="0">
            <x v="4"/>
          </reference>
          <reference field="23" count="1" selected="0">
            <x v="874"/>
          </reference>
          <reference field="24" count="1" selected="0">
            <x v="1"/>
          </reference>
          <reference field="26" count="1" selected="0">
            <x v="2"/>
          </reference>
          <reference field="29" count="1">
            <x v="199"/>
          </reference>
          <reference field="34" count="1" selected="0">
            <x v="0"/>
          </reference>
        </references>
      </pivotArea>
    </format>
    <format dxfId="7095">
      <pivotArea dataOnly="0" labelOnly="1" outline="0" fieldPosition="0">
        <references count="7">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x v="307"/>
          </reference>
          <reference field="34" count="1" selected="0">
            <x v="6"/>
          </reference>
        </references>
      </pivotArea>
    </format>
    <format dxfId="7094">
      <pivotArea dataOnly="0" labelOnly="1" outline="0" fieldPosition="0">
        <references count="7">
          <reference field="4" count="1" selected="0">
            <x v="170"/>
          </reference>
          <reference field="10" count="1" selected="0">
            <x v="9"/>
          </reference>
          <reference field="23" count="1" selected="0">
            <x v="532"/>
          </reference>
          <reference field="24" count="1" selected="0">
            <x v="1"/>
          </reference>
          <reference field="26" count="1" selected="0">
            <x v="2"/>
          </reference>
          <reference field="29" count="1">
            <x v="199"/>
          </reference>
          <reference field="34" count="1" selected="0">
            <x v="8"/>
          </reference>
        </references>
      </pivotArea>
    </format>
    <format dxfId="7093">
      <pivotArea dataOnly="0" labelOnly="1" outline="0" fieldPosition="0">
        <references count="7">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x v="263"/>
          </reference>
          <reference field="34" count="1" selected="0">
            <x v="15"/>
          </reference>
        </references>
      </pivotArea>
    </format>
    <format dxfId="7092">
      <pivotArea dataOnly="0" labelOnly="1" outline="0" fieldPosition="0">
        <references count="7">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x v="258"/>
          </reference>
          <reference field="34" count="1" selected="0">
            <x v="15"/>
          </reference>
        </references>
      </pivotArea>
    </format>
    <format dxfId="7091">
      <pivotArea dataOnly="0" labelOnly="1" outline="0" fieldPosition="0">
        <references count="7">
          <reference field="4" count="1" selected="0">
            <x v="249"/>
          </reference>
          <reference field="10" count="1" selected="0">
            <x v="2"/>
          </reference>
          <reference field="23" count="1" selected="0">
            <x v="437"/>
          </reference>
          <reference field="24" count="1" selected="0">
            <x v="2"/>
          </reference>
          <reference field="26" count="1" selected="0">
            <x v="2"/>
          </reference>
          <reference field="29" count="1">
            <x v="199"/>
          </reference>
          <reference field="34" count="1" selected="0">
            <x v="0"/>
          </reference>
        </references>
      </pivotArea>
    </format>
    <format dxfId="7090">
      <pivotArea dataOnly="0" labelOnly="1" outline="0" fieldPosition="0">
        <references count="7">
          <reference field="4" count="1" selected="0">
            <x v="99"/>
          </reference>
          <reference field="10" count="1" selected="0">
            <x v="4"/>
          </reference>
          <reference field="23" count="1" selected="0">
            <x v="450"/>
          </reference>
          <reference field="24" count="1" selected="0">
            <x v="2"/>
          </reference>
          <reference field="26" count="1" selected="0">
            <x v="2"/>
          </reference>
          <reference field="29" count="1">
            <x v="170"/>
          </reference>
          <reference field="34" count="1" selected="0">
            <x v="0"/>
          </reference>
        </references>
      </pivotArea>
    </format>
    <format dxfId="7089">
      <pivotArea dataOnly="0" labelOnly="1" outline="0" fieldPosition="0">
        <references count="7">
          <reference field="4" count="1" selected="0">
            <x v="235"/>
          </reference>
          <reference field="10" count="1" selected="0">
            <x v="2"/>
          </reference>
          <reference field="23" count="1" selected="0">
            <x v="793"/>
          </reference>
          <reference field="24" count="1" selected="0">
            <x v="2"/>
          </reference>
          <reference field="26" count="1" selected="0">
            <x v="2"/>
          </reference>
          <reference field="29" count="1">
            <x v="199"/>
          </reference>
          <reference field="34" count="1" selected="0">
            <x v="0"/>
          </reference>
        </references>
      </pivotArea>
    </format>
    <format dxfId="7088">
      <pivotArea dataOnly="0" labelOnly="1" outline="0" fieldPosition="0">
        <references count="7">
          <reference field="4" count="1" selected="0">
            <x v="60"/>
          </reference>
          <reference field="10" count="1" selected="0">
            <x v="4"/>
          </reference>
          <reference field="23" count="1" selected="0">
            <x v="1288"/>
          </reference>
          <reference field="24" count="1" selected="0">
            <x v="2"/>
          </reference>
          <reference field="26" count="1" selected="0">
            <x v="2"/>
          </reference>
          <reference field="29" count="1">
            <x v="276"/>
          </reference>
          <reference field="34" count="1" selected="0">
            <x v="0"/>
          </reference>
        </references>
      </pivotArea>
    </format>
    <format dxfId="7087">
      <pivotArea dataOnly="0" labelOnly="1" outline="0" fieldPosition="0">
        <references count="7">
          <reference field="4" count="1" selected="0">
            <x v="83"/>
          </reference>
          <reference field="10" count="1" selected="0">
            <x v="2"/>
          </reference>
          <reference field="23" count="1" selected="0">
            <x v="1284"/>
          </reference>
          <reference field="24" count="1" selected="0">
            <x v="2"/>
          </reference>
          <reference field="26" count="1" selected="0">
            <x v="2"/>
          </reference>
          <reference field="29" count="1">
            <x v="199"/>
          </reference>
          <reference field="34" count="1" selected="0">
            <x v="1"/>
          </reference>
        </references>
      </pivotArea>
    </format>
    <format dxfId="7086">
      <pivotArea dataOnly="0" labelOnly="1" outline="0" fieldPosition="0">
        <references count="7">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x v="243"/>
          </reference>
          <reference field="34" count="1" selected="0">
            <x v="10"/>
          </reference>
        </references>
      </pivotArea>
    </format>
    <format dxfId="7085">
      <pivotArea dataOnly="0" labelOnly="1" outline="0" fieldPosition="0">
        <references count="7">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x v="261"/>
          </reference>
          <reference field="34" count="1" selected="0">
            <x v="14"/>
          </reference>
        </references>
      </pivotArea>
    </format>
    <format dxfId="7084">
      <pivotArea dataOnly="0" labelOnly="1" outline="0" fieldPosition="0">
        <references count="7">
          <reference field="4" count="1" selected="0">
            <x v="762"/>
          </reference>
          <reference field="10" count="1" selected="0">
            <x v="7"/>
          </reference>
          <reference field="23" count="1" selected="0">
            <x v="53"/>
          </reference>
          <reference field="24" count="1" selected="0">
            <x v="2"/>
          </reference>
          <reference field="26" count="1" selected="0">
            <x v="2"/>
          </reference>
          <reference field="29" count="1">
            <x v="183"/>
          </reference>
          <reference field="34" count="1" selected="0">
            <x v="15"/>
          </reference>
        </references>
      </pivotArea>
    </format>
    <format dxfId="7083">
      <pivotArea dataOnly="0" labelOnly="1" outline="0" fieldPosition="0">
        <references count="7">
          <reference field="4" count="1" selected="0">
            <x v="721"/>
          </reference>
          <reference field="10" count="1" selected="0">
            <x v="7"/>
          </reference>
          <reference field="23" count="1" selected="0">
            <x v="366"/>
          </reference>
          <reference field="24" count="1" selected="0">
            <x v="2"/>
          </reference>
          <reference field="26" count="1" selected="0">
            <x v="2"/>
          </reference>
          <reference field="29" count="1">
            <x v="165"/>
          </reference>
          <reference field="34" count="1" selected="0">
            <x v="15"/>
          </reference>
        </references>
      </pivotArea>
    </format>
    <format dxfId="7082">
      <pivotArea dataOnly="0" labelOnly="1" outline="0" fieldPosition="0">
        <references count="7">
          <reference field="4" count="1" selected="0">
            <x v="248"/>
          </reference>
          <reference field="10" count="1" selected="0">
            <x v="2"/>
          </reference>
          <reference field="23" count="1" selected="0">
            <x v="211"/>
          </reference>
          <reference field="24" count="1" selected="0">
            <x v="0"/>
          </reference>
          <reference field="26" count="1" selected="0">
            <x v="3"/>
          </reference>
          <reference field="29" count="1">
            <x v="192"/>
          </reference>
          <reference field="34" count="1" selected="0">
            <x v="0"/>
          </reference>
        </references>
      </pivotArea>
    </format>
    <format dxfId="7081">
      <pivotArea dataOnly="0" labelOnly="1" outline="0" fieldPosition="0">
        <references count="7">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x v="297"/>
          </reference>
          <reference field="34" count="1" selected="0">
            <x v="0"/>
          </reference>
        </references>
      </pivotArea>
    </format>
    <format dxfId="7080">
      <pivotArea dataOnly="0" labelOnly="1" outline="0" fieldPosition="0">
        <references count="7">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x v="276"/>
          </reference>
          <reference field="34" count="1" selected="0">
            <x v="0"/>
          </reference>
        </references>
      </pivotArea>
    </format>
    <format dxfId="7079">
      <pivotArea dataOnly="0" labelOnly="1" outline="0" fieldPosition="0">
        <references count="7">
          <reference field="4" count="1" selected="0">
            <x v="224"/>
          </reference>
          <reference field="10" count="1" selected="0">
            <x v="2"/>
          </reference>
          <reference field="23" count="1" selected="0">
            <x v="90"/>
          </reference>
          <reference field="24" count="1" selected="0">
            <x v="0"/>
          </reference>
          <reference field="26" count="1" selected="0">
            <x v="3"/>
          </reference>
          <reference field="29" count="1">
            <x v="187"/>
          </reference>
          <reference field="34" count="1" selected="0">
            <x v="1"/>
          </reference>
        </references>
      </pivotArea>
    </format>
    <format dxfId="7078">
      <pivotArea dataOnly="0" labelOnly="1" outline="0" fieldPosition="0">
        <references count="7">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x v="315"/>
          </reference>
          <reference field="34" count="1" selected="0">
            <x v="1"/>
          </reference>
        </references>
      </pivotArea>
    </format>
    <format dxfId="7077">
      <pivotArea dataOnly="0" labelOnly="1" outline="0" fieldPosition="0">
        <references count="7">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x v="308"/>
          </reference>
          <reference field="34" count="1" selected="0">
            <x v="2"/>
          </reference>
        </references>
      </pivotArea>
    </format>
    <format dxfId="7076">
      <pivotArea dataOnly="0" labelOnly="1" outline="0" fieldPosition="0">
        <references count="7">
          <reference field="4" count="1" selected="0">
            <x v="458"/>
          </reference>
          <reference field="10" count="1" selected="0">
            <x v="6"/>
          </reference>
          <reference field="23" count="1" selected="0">
            <x v="675"/>
          </reference>
          <reference field="24" count="1" selected="0">
            <x v="0"/>
          </reference>
          <reference field="26" count="1" selected="0">
            <x v="3"/>
          </reference>
          <reference field="29" count="1">
            <x v="282"/>
          </reference>
          <reference field="34" count="1" selected="0">
            <x v="5"/>
          </reference>
        </references>
      </pivotArea>
    </format>
    <format dxfId="7075">
      <pivotArea dataOnly="0" labelOnly="1" outline="0" fieldPosition="0">
        <references count="7">
          <reference field="4" count="1" selected="0">
            <x v="519"/>
          </reference>
          <reference field="10" count="1" selected="0">
            <x v="6"/>
          </reference>
          <reference field="23" count="1" selected="0">
            <x v="758"/>
          </reference>
          <reference field="24" count="1" selected="0">
            <x v="0"/>
          </reference>
          <reference field="26" count="1" selected="0">
            <x v="3"/>
          </reference>
          <reference field="29" count="1">
            <x v="200"/>
          </reference>
          <reference field="34" count="1" selected="0">
            <x v="6"/>
          </reference>
        </references>
      </pivotArea>
    </format>
    <format dxfId="7074">
      <pivotArea dataOnly="0" labelOnly="1" outline="0" fieldPosition="0">
        <references count="7">
          <reference field="4" count="1" selected="0">
            <x v="44"/>
          </reference>
          <reference field="10" count="1" selected="0">
            <x v="4"/>
          </reference>
          <reference field="23" count="1" selected="0">
            <x v="267"/>
          </reference>
          <reference field="24" count="1" selected="0">
            <x v="1"/>
          </reference>
          <reference field="26" count="1" selected="0">
            <x v="3"/>
          </reference>
          <reference field="29" count="1">
            <x v="222"/>
          </reference>
          <reference field="34" count="1" selected="0">
            <x v="0"/>
          </reference>
        </references>
      </pivotArea>
    </format>
    <format dxfId="7073">
      <pivotArea dataOnly="0" labelOnly="1" outline="0" fieldPosition="0">
        <references count="7">
          <reference field="4" count="1" selected="0">
            <x v="667"/>
          </reference>
          <reference field="10" count="1" selected="0">
            <x v="9"/>
          </reference>
          <reference field="23" count="1" selected="0">
            <x v="108"/>
          </reference>
          <reference field="24" count="1" selected="0">
            <x v="1"/>
          </reference>
          <reference field="26" count="1" selected="0">
            <x v="3"/>
          </reference>
          <reference field="29" count="1">
            <x v="265"/>
          </reference>
          <reference field="34" count="1" selected="0">
            <x v="7"/>
          </reference>
        </references>
      </pivotArea>
    </format>
    <format dxfId="7072">
      <pivotArea dataOnly="0" labelOnly="1" outline="0" fieldPosition="0">
        <references count="7">
          <reference field="4" count="1" selected="0">
            <x v="401"/>
          </reference>
          <reference field="10" count="1" selected="0">
            <x v="2"/>
          </reference>
          <reference field="23" count="1" selected="0">
            <x v="545"/>
          </reference>
          <reference field="24" count="1" selected="0">
            <x v="3"/>
          </reference>
          <reference field="26" count="1" selected="0">
            <x v="3"/>
          </reference>
          <reference field="29" count="1">
            <x v="319"/>
          </reference>
          <reference field="34" count="1" selected="0">
            <x v="3"/>
          </reference>
        </references>
      </pivotArea>
    </format>
    <format dxfId="7071">
      <pivotArea dataOnly="0" labelOnly="1" outline="0" fieldPosition="0">
        <references count="7">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x v="305"/>
          </reference>
          <reference field="34" count="1" selected="0">
            <x v="5"/>
          </reference>
        </references>
      </pivotArea>
    </format>
    <format dxfId="7070">
      <pivotArea dataOnly="0" labelOnly="1" outline="0" fieldPosition="0">
        <references count="7">
          <reference field="4" count="1" selected="0">
            <x v="441"/>
          </reference>
          <reference field="10" count="1" selected="0">
            <x v="6"/>
          </reference>
          <reference field="23" count="1" selected="0">
            <x v="491"/>
          </reference>
          <reference field="24" count="1" selected="0">
            <x v="3"/>
          </reference>
          <reference field="26" count="1" selected="0">
            <x v="3"/>
          </reference>
          <reference field="29" count="1">
            <x v="166"/>
          </reference>
          <reference field="34" count="1" selected="0">
            <x v="6"/>
          </reference>
        </references>
      </pivotArea>
    </format>
    <format dxfId="7069">
      <pivotArea dataOnly="0" labelOnly="1" outline="0" fieldPosition="0">
        <references count="7">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x v="304"/>
          </reference>
          <reference field="34" count="1" selected="0">
            <x v="6"/>
          </reference>
        </references>
      </pivotArea>
    </format>
    <format dxfId="7068">
      <pivotArea dataOnly="0" labelOnly="1" outline="0" fieldPosition="0">
        <references count="7">
          <reference field="4" count="1" selected="0">
            <x v="654"/>
          </reference>
          <reference field="10" count="1" selected="0">
            <x v="9"/>
          </reference>
          <reference field="23" count="1" selected="0">
            <x v="883"/>
          </reference>
          <reference field="24" count="1" selected="0">
            <x v="0"/>
          </reference>
          <reference field="26" count="1" selected="0">
            <x v="4"/>
          </reference>
          <reference field="29" count="1">
            <x v="253"/>
          </reference>
          <reference field="34" count="1" selected="0">
            <x v="10"/>
          </reference>
        </references>
      </pivotArea>
    </format>
    <format dxfId="7067">
      <pivotArea dataOnly="0" labelOnly="1" outline="0" fieldPosition="0">
        <references count="7">
          <reference field="4" count="1" selected="0">
            <x v="62"/>
          </reference>
          <reference field="10" count="1" selected="0">
            <x v="2"/>
          </reference>
          <reference field="23" count="1" selected="0">
            <x v="1041"/>
          </reference>
          <reference field="24" count="1" selected="0">
            <x v="0"/>
          </reference>
          <reference field="26" count="1" selected="0">
            <x v="4"/>
          </reference>
          <reference field="29" count="1">
            <x v="196"/>
          </reference>
          <reference field="34" count="1" selected="0">
            <x v="10"/>
          </reference>
        </references>
      </pivotArea>
    </format>
    <format dxfId="7066">
      <pivotArea dataOnly="0" labelOnly="1" outline="0" fieldPosition="0">
        <references count="7">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x v="234"/>
          </reference>
          <reference field="34" count="1" selected="0">
            <x v="10"/>
          </reference>
        </references>
      </pivotArea>
    </format>
    <format dxfId="7065">
      <pivotArea dataOnly="0" labelOnly="1" outline="0" fieldPosition="0">
        <references count="7">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x v="187"/>
          </reference>
          <reference field="34" count="1" selected="0">
            <x v="12"/>
          </reference>
        </references>
      </pivotArea>
    </format>
    <format dxfId="7064">
      <pivotArea dataOnly="0" labelOnly="1" outline="0" fieldPosition="0">
        <references count="7">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x v="242"/>
          </reference>
          <reference field="34" count="1" selected="0">
            <x v="14"/>
          </reference>
        </references>
      </pivotArea>
    </format>
    <format dxfId="7063">
      <pivotArea dataOnly="0" labelOnly="1" outline="0" fieldPosition="0">
        <references count="7">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x v="281"/>
          </reference>
          <reference field="34" count="1" selected="0">
            <x v="14"/>
          </reference>
        </references>
      </pivotArea>
    </format>
    <format dxfId="7062">
      <pivotArea dataOnly="0" labelOnly="1" outline="0" fieldPosition="0">
        <references count="7">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x v="315"/>
          </reference>
          <reference field="34" count="1" selected="0">
            <x v="14"/>
          </reference>
        </references>
      </pivotArea>
    </format>
    <format dxfId="7061">
      <pivotArea dataOnly="0" labelOnly="1" outline="0" fieldPosition="0">
        <references count="7">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x v="292"/>
          </reference>
          <reference field="34" count="1" selected="0">
            <x v="5"/>
          </reference>
        </references>
      </pivotArea>
    </format>
    <format dxfId="7060">
      <pivotArea dataOnly="0" labelOnly="1" outline="0" fieldPosition="0">
        <references count="7">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x v="322"/>
          </reference>
          <reference field="34" count="1" selected="0">
            <x v="5"/>
          </reference>
        </references>
      </pivotArea>
    </format>
    <format dxfId="7059">
      <pivotArea dataOnly="0" labelOnly="1" outline="0" fieldPosition="0">
        <references count="7">
          <reference field="4" count="1" selected="0">
            <x v="76"/>
          </reference>
          <reference field="10" count="1" selected="0">
            <x v="6"/>
          </reference>
          <reference field="23" count="1" selected="0">
            <x v="95"/>
          </reference>
          <reference field="24" count="1" selected="0">
            <x v="2"/>
          </reference>
          <reference field="26" count="1" selected="0">
            <x v="4"/>
          </reference>
          <reference field="29" count="1">
            <x v="246"/>
          </reference>
          <reference field="34" count="1" selected="0">
            <x v="10"/>
          </reference>
        </references>
      </pivotArea>
    </format>
    <format dxfId="7058">
      <pivotArea dataOnly="0" labelOnly="1" outline="0" fieldPosition="0">
        <references count="7">
          <reference field="4" count="1" selected="0">
            <x v="53"/>
          </reference>
          <reference field="10" count="1" selected="0">
            <x v="2"/>
          </reference>
          <reference field="23" count="1" selected="0">
            <x v="841"/>
          </reference>
          <reference field="24" count="1" selected="0">
            <x v="2"/>
          </reference>
          <reference field="26" count="1" selected="0">
            <x v="4"/>
          </reference>
          <reference field="29" count="1">
            <x v="222"/>
          </reference>
          <reference field="34" count="1" selected="0">
            <x v="10"/>
          </reference>
        </references>
      </pivotArea>
    </format>
    <format dxfId="7057">
      <pivotArea dataOnly="0" labelOnly="1" outline="0" fieldPosition="0">
        <references count="7">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x v="234"/>
          </reference>
          <reference field="34" count="1" selected="0">
            <x v="10"/>
          </reference>
        </references>
      </pivotArea>
    </format>
    <format dxfId="7056">
      <pivotArea dataOnly="0" labelOnly="1" outline="0" fieldPosition="0">
        <references count="7">
          <reference field="4" count="1" selected="0">
            <x v="52"/>
          </reference>
          <reference field="10" count="1" selected="0">
            <x v="2"/>
          </reference>
          <reference field="23" count="1" selected="0">
            <x v="1225"/>
          </reference>
          <reference field="24" count="1" selected="0">
            <x v="2"/>
          </reference>
          <reference field="26" count="1" selected="0">
            <x v="4"/>
          </reference>
          <reference field="29" count="1">
            <x v="320"/>
          </reference>
          <reference field="34" count="1" selected="0">
            <x v="12"/>
          </reference>
        </references>
      </pivotArea>
    </format>
    <format dxfId="7055">
      <pivotArea dataOnly="0" labelOnly="1" outline="0" fieldPosition="0">
        <references count="7">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x v="277"/>
          </reference>
          <reference field="34" count="1" selected="0">
            <x v="14"/>
          </reference>
        </references>
      </pivotArea>
    </format>
    <format dxfId="7054">
      <pivotArea dataOnly="0" labelOnly="1" outline="0" fieldPosition="0">
        <references count="7">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x v="261"/>
          </reference>
          <reference field="34" count="1" selected="0">
            <x v="14"/>
          </reference>
        </references>
      </pivotArea>
    </format>
    <format dxfId="7053">
      <pivotArea dataOnly="0" labelOnly="1" outline="0" fieldPosition="0">
        <references count="7">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x v="232"/>
          </reference>
          <reference field="34" count="1" selected="0">
            <x v="14"/>
          </reference>
        </references>
      </pivotArea>
    </format>
    <format dxfId="7052">
      <pivotArea dataOnly="0" labelOnly="1" outline="0" fieldPosition="0">
        <references count="7">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x v="206"/>
          </reference>
          <reference field="34" count="1" selected="0">
            <x v="15"/>
          </reference>
        </references>
      </pivotArea>
    </format>
    <format dxfId="7051">
      <pivotArea dataOnly="0" labelOnly="1" outline="0" fieldPosition="0">
        <references count="7">
          <reference field="4" count="1" selected="0">
            <x v="107"/>
          </reference>
          <reference field="10" count="1" selected="0">
            <x v="4"/>
          </reference>
          <reference field="23" count="1" selected="0">
            <x v="244"/>
          </reference>
          <reference field="24" count="1" selected="0">
            <x v="9"/>
          </reference>
          <reference field="26" count="1" selected="0">
            <x v="4"/>
          </reference>
          <reference field="29" count="1">
            <x v="193"/>
          </reference>
          <reference field="34" count="1" selected="0">
            <x v="0"/>
          </reference>
        </references>
      </pivotArea>
    </format>
    <format dxfId="7050">
      <pivotArea dataOnly="0" labelOnly="1" outline="0" fieldPosition="0">
        <references count="7">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x v="294"/>
          </reference>
          <reference field="34" count="1" selected="0">
            <x v="2"/>
          </reference>
        </references>
      </pivotArea>
    </format>
    <format dxfId="7049">
      <pivotArea dataOnly="0" labelOnly="1" outline="0" fieldPosition="0">
        <references count="7">
          <reference field="4" count="1" selected="0">
            <x v="31"/>
          </reference>
          <reference field="10" count="1" selected="0">
            <x v="2"/>
          </reference>
          <reference field="23" count="1" selected="0">
            <x v="1254"/>
          </reference>
          <reference field="24" count="1" selected="0">
            <x v="9"/>
          </reference>
          <reference field="26" count="1" selected="0">
            <x v="4"/>
          </reference>
          <reference field="29" count="1">
            <x v="320"/>
          </reference>
          <reference field="34" count="1" selected="0">
            <x v="10"/>
          </reference>
        </references>
      </pivotArea>
    </format>
    <format dxfId="7048">
      <pivotArea dataOnly="0" labelOnly="1" outline="0" fieldPosition="0">
        <references count="7">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x v="187"/>
          </reference>
          <reference field="34" count="1" selected="0">
            <x v="14"/>
          </reference>
        </references>
      </pivotArea>
    </format>
    <format dxfId="7047">
      <pivotArea dataOnly="0" labelOnly="1" outline="0" fieldPosition="0">
        <references count="7">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x v="241"/>
          </reference>
          <reference field="34" count="1" selected="0">
            <x v="14"/>
          </reference>
        </references>
      </pivotArea>
    </format>
    <format dxfId="7046">
      <pivotArea dataOnly="0" labelOnly="1" outline="0" fieldPosition="0">
        <references count="7">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x v="305"/>
          </reference>
          <reference field="34" count="1" selected="0">
            <x v="5"/>
          </reference>
        </references>
      </pivotArea>
    </format>
    <format dxfId="7045">
      <pivotArea dataOnly="0" labelOnly="1" outline="0" fieldPosition="0">
        <references count="7">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x v="245"/>
          </reference>
          <reference field="34" count="1" selected="0">
            <x v="10"/>
          </reference>
        </references>
      </pivotArea>
    </format>
    <format dxfId="7044">
      <pivotArea dataOnly="0" labelOnly="1" outline="0" fieldPosition="0">
        <references count="7">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x v="192"/>
          </reference>
          <reference field="34" count="1" selected="0">
            <x v="14"/>
          </reference>
        </references>
      </pivotArea>
    </format>
    <format dxfId="7043">
      <pivotArea dataOnly="0" labelOnly="1" outline="0" fieldPosition="0">
        <references count="7">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x v="242"/>
          </reference>
          <reference field="34" count="1" selected="0">
            <x v="14"/>
          </reference>
        </references>
      </pivotArea>
    </format>
    <format dxfId="7042">
      <pivotArea dataOnly="0" labelOnly="1" outline="0" fieldPosition="0">
        <references count="7">
          <reference field="4" count="1" selected="0">
            <x v="268"/>
          </reference>
          <reference field="10" count="1" selected="0">
            <x v="2"/>
          </reference>
          <reference field="23" count="1" selected="0">
            <x v="700"/>
          </reference>
          <reference field="24" count="1" selected="0">
            <x v="0"/>
          </reference>
          <reference field="26" count="1" selected="0">
            <x v="5"/>
          </reference>
          <reference field="29" count="1">
            <x v="276"/>
          </reference>
          <reference field="34" count="1" selected="0">
            <x v="1"/>
          </reference>
        </references>
      </pivotArea>
    </format>
    <format dxfId="7041">
      <pivotArea dataOnly="0" labelOnly="1" outline="0" fieldPosition="0">
        <references count="7">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x v="223"/>
          </reference>
          <reference field="34" count="1" selected="0">
            <x v="10"/>
          </reference>
        </references>
      </pivotArea>
    </format>
    <format dxfId="7040">
      <pivotArea dataOnly="0" labelOnly="1" outline="0" fieldPosition="0">
        <references count="7">
          <reference field="4" count="1" selected="0">
            <x v="28"/>
          </reference>
          <reference field="10" count="1" selected="0">
            <x v="6"/>
          </reference>
          <reference field="23" count="1" selected="0">
            <x v="1037"/>
          </reference>
          <reference field="24" count="1" selected="0">
            <x v="0"/>
          </reference>
          <reference field="26" count="1" selected="0">
            <x v="5"/>
          </reference>
          <reference field="29" count="1">
            <x v="193"/>
          </reference>
          <reference field="34" count="1" selected="0">
            <x v="10"/>
          </reference>
        </references>
      </pivotArea>
    </format>
    <format dxfId="7039">
      <pivotArea dataOnly="0" labelOnly="1" outline="0" fieldPosition="0">
        <references count="7">
          <reference field="4" count="1" selected="0">
            <x v="55"/>
          </reference>
          <reference field="10" count="1" selected="0">
            <x v="2"/>
          </reference>
          <reference field="23" count="1" selected="0">
            <x v="1248"/>
          </reference>
          <reference field="24" count="1" selected="0">
            <x v="0"/>
          </reference>
          <reference field="26" count="1" selected="0">
            <x v="5"/>
          </reference>
          <reference field="29" count="1">
            <x v="308"/>
          </reference>
          <reference field="34" count="1" selected="0">
            <x v="10"/>
          </reference>
        </references>
      </pivotArea>
    </format>
    <format dxfId="7038">
      <pivotArea dataOnly="0" labelOnly="1" outline="0" fieldPosition="0">
        <references count="7">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x v="199"/>
          </reference>
          <reference field="34" count="1" selected="0">
            <x v="12"/>
          </reference>
        </references>
      </pivotArea>
    </format>
    <format dxfId="7037">
      <pivotArea dataOnly="0" labelOnly="1" outline="0" fieldPosition="0">
        <references count="7">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x v="281"/>
          </reference>
          <reference field="34" count="1" selected="0">
            <x v="14"/>
          </reference>
        </references>
      </pivotArea>
    </format>
    <format dxfId="7036">
      <pivotArea dataOnly="0" labelOnly="1" outline="0" fieldPosition="0">
        <references count="7">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x v="196"/>
          </reference>
          <reference field="34" count="1" selected="0">
            <x v="14"/>
          </reference>
        </references>
      </pivotArea>
    </format>
    <format dxfId="7035">
      <pivotArea dataOnly="0" labelOnly="1" outline="0" fieldPosition="0">
        <references count="7">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x v="189"/>
          </reference>
          <reference field="34" count="1" selected="0">
            <x v="14"/>
          </reference>
        </references>
      </pivotArea>
    </format>
    <format dxfId="7034">
      <pivotArea dataOnly="0" labelOnly="1" outline="0" fieldPosition="0">
        <references count="7">
          <reference field="4" count="1" selected="0">
            <x v="306"/>
          </reference>
          <reference field="10" count="1" selected="0">
            <x v="9"/>
          </reference>
          <reference field="23" count="1" selected="0">
            <x v="742"/>
          </reference>
          <reference field="24" count="1" selected="0">
            <x v="1"/>
          </reference>
          <reference field="26" count="1" selected="0">
            <x v="5"/>
          </reference>
          <reference field="29" count="1">
            <x v="199"/>
          </reference>
          <reference field="34" count="1" selected="0">
            <x v="5"/>
          </reference>
        </references>
      </pivotArea>
    </format>
    <format dxfId="7033">
      <pivotArea dataOnly="0" labelOnly="1" outline="0" fieldPosition="0">
        <references count="7">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x v="258"/>
          </reference>
          <reference field="34" count="1" selected="0">
            <x v="10"/>
          </reference>
        </references>
      </pivotArea>
    </format>
    <format dxfId="7032">
      <pivotArea dataOnly="0" labelOnly="1" outline="0" fieldPosition="0">
        <references count="7">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x v="276"/>
          </reference>
          <reference field="34" count="1" selected="0">
            <x v="10"/>
          </reference>
        </references>
      </pivotArea>
    </format>
    <format dxfId="7031">
      <pivotArea dataOnly="0" labelOnly="1" outline="0" fieldPosition="0">
        <references count="7">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x v="265"/>
          </reference>
          <reference field="34" count="1" selected="0">
            <x v="11"/>
          </reference>
        </references>
      </pivotArea>
    </format>
    <format dxfId="7030">
      <pivotArea dataOnly="0" labelOnly="1" outline="0" fieldPosition="0">
        <references count="7">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x v="181"/>
          </reference>
          <reference field="34" count="1" selected="0">
            <x v="14"/>
          </reference>
        </references>
      </pivotArea>
    </format>
    <format dxfId="7029">
      <pivotArea dataOnly="0" labelOnly="1" outline="0" fieldPosition="0">
        <references count="7">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x v="304"/>
          </reference>
          <reference field="34" count="1" selected="0">
            <x v="9"/>
          </reference>
        </references>
      </pivotArea>
    </format>
    <format dxfId="7028">
      <pivotArea dataOnly="0" labelOnly="1" outline="0" fieldPosition="0">
        <references count="7">
          <reference field="4" count="1" selected="0">
            <x v="35"/>
          </reference>
          <reference field="10" count="1" selected="0">
            <x v="2"/>
          </reference>
          <reference field="23" count="1" selected="0">
            <x v="838"/>
          </reference>
          <reference field="24" count="1" selected="0">
            <x v="3"/>
          </reference>
          <reference field="26" count="1" selected="0">
            <x v="5"/>
          </reference>
          <reference field="29" count="1">
            <x v="210"/>
          </reference>
          <reference field="34" count="1" selected="0">
            <x v="10"/>
          </reference>
        </references>
      </pivotArea>
    </format>
    <format dxfId="7027">
      <pivotArea dataOnly="0" labelOnly="1" outline="0" fieldPosition="0">
        <references count="7">
          <reference field="4" count="1" selected="0">
            <x v="707"/>
          </reference>
          <reference field="10" count="1" selected="0">
            <x v="9"/>
          </reference>
          <reference field="23" count="1" selected="0">
            <x v="913"/>
          </reference>
          <reference field="24" count="1" selected="0">
            <x v="3"/>
          </reference>
          <reference field="26" count="1" selected="0">
            <x v="5"/>
          </reference>
          <reference field="29" count="1">
            <x v="160"/>
          </reference>
          <reference field="34" count="1" selected="0">
            <x v="10"/>
          </reference>
        </references>
      </pivotArea>
    </format>
    <format dxfId="7026">
      <pivotArea dataOnly="0" labelOnly="1" outline="0" fieldPosition="0">
        <references count="7">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x v="200"/>
          </reference>
          <reference field="34" count="1" selected="0">
            <x v="14"/>
          </reference>
        </references>
      </pivotArea>
    </format>
    <format dxfId="7025">
      <pivotArea dataOnly="0" labelOnly="1" outline="0" fieldPosition="0">
        <references count="7">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x v="170"/>
          </reference>
          <reference field="34" count="1" selected="0">
            <x v="15"/>
          </reference>
        </references>
      </pivotArea>
    </format>
    <format dxfId="7024">
      <pivotArea dataOnly="0" labelOnly="1" outline="0" fieldPosition="0">
        <references count="7">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x v="180"/>
          </reference>
          <reference field="34" count="1" selected="0">
            <x v="15"/>
          </reference>
        </references>
      </pivotArea>
    </format>
    <format dxfId="7023">
      <pivotArea dataOnly="0" labelOnly="1" outline="0" fieldPosition="0">
        <references count="7">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x v="170"/>
          </reference>
          <reference field="34" count="1" selected="0">
            <x v="15"/>
          </reference>
        </references>
      </pivotArea>
    </format>
    <format dxfId="7022">
      <pivotArea dataOnly="0" labelOnly="1" outline="0" fieldPosition="0">
        <references count="7">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x v="306"/>
          </reference>
          <reference field="34" count="1" selected="0">
            <x v="7"/>
          </reference>
        </references>
      </pivotArea>
    </format>
    <format dxfId="7021">
      <pivotArea dataOnly="0" labelOnly="1" outline="0" fieldPosition="0">
        <references count="7">
          <reference field="4" count="1" selected="0">
            <x v="511"/>
          </reference>
          <reference field="10" count="1" selected="0">
            <x v="9"/>
          </reference>
          <reference field="23" count="1" selected="0">
            <x v="721"/>
          </reference>
          <reference field="24" count="1" selected="0">
            <x v="0"/>
          </reference>
          <reference field="26" count="1" selected="0">
            <x v="6"/>
          </reference>
          <reference field="29" count="1">
            <x v="234"/>
          </reference>
          <reference field="34" count="1" selected="0">
            <x v="9"/>
          </reference>
        </references>
      </pivotArea>
    </format>
    <format dxfId="7020">
      <pivotArea dataOnly="0" labelOnly="1" outline="0" fieldPosition="0">
        <references count="7">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x v="154"/>
          </reference>
          <reference field="34" count="1" selected="0">
            <x v="9"/>
          </reference>
        </references>
      </pivotArea>
    </format>
    <format dxfId="7019">
      <pivotArea dataOnly="0" labelOnly="1" outline="0" fieldPosition="0">
        <references count="7">
          <reference field="4" count="1" selected="0">
            <x v="490"/>
          </reference>
          <reference field="10" count="1" selected="0">
            <x v="9"/>
          </reference>
          <reference field="23" count="1" selected="0">
            <x v="819"/>
          </reference>
          <reference field="24" count="1" selected="0">
            <x v="0"/>
          </reference>
          <reference field="26" count="1" selected="0">
            <x v="6"/>
          </reference>
          <reference field="29" count="1">
            <x v="200"/>
          </reference>
          <reference field="34" count="1" selected="0">
            <x v="10"/>
          </reference>
        </references>
      </pivotArea>
    </format>
    <format dxfId="7018">
      <pivotArea dataOnly="0" labelOnly="1" outline="0" fieldPosition="0">
        <references count="7">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x v="322"/>
          </reference>
          <reference field="34" count="1" selected="0">
            <x v="10"/>
          </reference>
        </references>
      </pivotArea>
    </format>
    <format dxfId="7017">
      <pivotArea dataOnly="0" labelOnly="1" outline="0" fieldPosition="0">
        <references count="7">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x v="304"/>
          </reference>
          <reference field="34" count="1" selected="0">
            <x v="10"/>
          </reference>
        </references>
      </pivotArea>
    </format>
    <format dxfId="7016">
      <pivotArea dataOnly="0" labelOnly="1" outline="0" fieldPosition="0">
        <references count="7">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x v="281"/>
          </reference>
          <reference field="34" count="1" selected="0">
            <x v="14"/>
          </reference>
        </references>
      </pivotArea>
    </format>
    <format dxfId="7015">
      <pivotArea dataOnly="0" labelOnly="1" outline="0" fieldPosition="0">
        <references count="7">
          <reference field="4" count="1" selected="0">
            <x v="738"/>
          </reference>
          <reference field="10" count="1" selected="0">
            <x v="7"/>
          </reference>
          <reference field="23" count="1" selected="0">
            <x v="871"/>
          </reference>
          <reference field="24" count="1" selected="0">
            <x v="0"/>
          </reference>
          <reference field="26" count="1" selected="0">
            <x v="6"/>
          </reference>
          <reference field="29" count="1">
            <x v="200"/>
          </reference>
          <reference field="34" count="1" selected="0">
            <x v="15"/>
          </reference>
        </references>
      </pivotArea>
    </format>
    <format dxfId="7014">
      <pivotArea dataOnly="0" labelOnly="1" outline="0" fieldPosition="0">
        <references count="7">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x v="300"/>
          </reference>
          <reference field="34" count="1" selected="0">
            <x v="1"/>
          </reference>
        </references>
      </pivotArea>
    </format>
    <format dxfId="7013">
      <pivotArea dataOnly="0" labelOnly="1" outline="0" fieldPosition="0">
        <references count="7">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x v="304"/>
          </reference>
          <reference field="34" count="1" selected="0">
            <x v="9"/>
          </reference>
        </references>
      </pivotArea>
    </format>
    <format dxfId="7012">
      <pivotArea dataOnly="0" labelOnly="1" outline="0" fieldPosition="0">
        <references count="7">
          <reference field="4" count="1" selected="0">
            <x v="61"/>
          </reference>
          <reference field="10" count="1" selected="0">
            <x v="6"/>
          </reference>
          <reference field="23" count="1" selected="0">
            <x v="1280"/>
          </reference>
          <reference field="24" count="1" selected="0">
            <x v="3"/>
          </reference>
          <reference field="26" count="1" selected="0">
            <x v="6"/>
          </reference>
          <reference field="29" count="1">
            <x v="254"/>
          </reference>
          <reference field="34" count="1" selected="0">
            <x v="9"/>
          </reference>
        </references>
      </pivotArea>
    </format>
    <format dxfId="7011">
      <pivotArea dataOnly="0" labelOnly="1" outline="0" fieldPosition="0">
        <references count="7">
          <reference field="4" count="1" selected="0">
            <x v="253"/>
          </reference>
          <reference field="10" count="1" selected="0">
            <x v="6"/>
          </reference>
          <reference field="23" count="1" selected="0">
            <x v="194"/>
          </reference>
          <reference field="24" count="1" selected="0">
            <x v="3"/>
          </reference>
          <reference field="26" count="1" selected="0">
            <x v="6"/>
          </reference>
          <reference field="29" count="1">
            <x v="218"/>
          </reference>
          <reference field="34" count="1" selected="0">
            <x v="10"/>
          </reference>
        </references>
      </pivotArea>
    </format>
    <format dxfId="7010">
      <pivotArea dataOnly="0" labelOnly="1" outline="0" fieldPosition="0">
        <references count="7">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x v="180"/>
          </reference>
          <reference field="34" count="1" selected="0">
            <x v="10"/>
          </reference>
        </references>
      </pivotArea>
    </format>
    <format dxfId="7009">
      <pivotArea dataOnly="0" labelOnly="1" outline="0" fieldPosition="0">
        <references count="7">
          <reference field="4" count="1" selected="0">
            <x v="551"/>
          </reference>
          <reference field="10" count="1" selected="0">
            <x v="9"/>
          </reference>
          <reference field="23" count="1" selected="0">
            <x v="469"/>
          </reference>
          <reference field="24" count="1" selected="0">
            <x v="3"/>
          </reference>
          <reference field="26" count="1" selected="0">
            <x v="6"/>
          </reference>
          <reference field="29" count="1">
            <x v="241"/>
          </reference>
          <reference field="34" count="1" selected="0">
            <x v="14"/>
          </reference>
        </references>
      </pivotArea>
    </format>
    <format dxfId="7008">
      <pivotArea dataOnly="0" labelOnly="1" outline="0" fieldPosition="0">
        <references count="7">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x v="180"/>
          </reference>
          <reference field="34" count="1" selected="0">
            <x v="15"/>
          </reference>
        </references>
      </pivotArea>
    </format>
    <format dxfId="7007">
      <pivotArea dataOnly="0" labelOnly="1" outline="0" fieldPosition="0">
        <references count="7">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x v="223"/>
          </reference>
          <reference field="34" count="1" selected="0">
            <x v="15"/>
          </reference>
        </references>
      </pivotArea>
    </format>
    <format dxfId="7006">
      <pivotArea dataOnly="0" labelOnly="1" outline="0" fieldPosition="0">
        <references count="7">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x v="265"/>
          </reference>
          <reference field="34" count="1" selected="0">
            <x v="5"/>
          </reference>
        </references>
      </pivotArea>
    </format>
    <format dxfId="7005">
      <pivotArea dataOnly="0" labelOnly="1" outline="0" fieldPosition="0">
        <references count="7">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x v="276"/>
          </reference>
          <reference field="34" count="1" selected="0">
            <x v="5"/>
          </reference>
        </references>
      </pivotArea>
    </format>
    <format dxfId="7004">
      <pivotArea dataOnly="0" labelOnly="1" outline="0" fieldPosition="0">
        <references count="7">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x v="196"/>
          </reference>
          <reference field="34" count="1" selected="0">
            <x v="6"/>
          </reference>
        </references>
      </pivotArea>
    </format>
    <format dxfId="7003">
      <pivotArea dataOnly="0" labelOnly="1" outline="0" fieldPosition="0">
        <references count="7">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x v="242"/>
          </reference>
          <reference field="34" count="1" selected="0">
            <x v="10"/>
          </reference>
        </references>
      </pivotArea>
    </format>
    <format dxfId="7002">
      <pivotArea dataOnly="0" labelOnly="1" outline="0" fieldPosition="0">
        <references count="7">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x v="197"/>
          </reference>
          <reference field="34" count="1" selected="0">
            <x v="14"/>
          </reference>
        </references>
      </pivotArea>
    </format>
    <format dxfId="7001">
      <pivotArea dataOnly="0" labelOnly="1" outline="0" fieldPosition="0">
        <references count="7">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x v="268"/>
          </reference>
          <reference field="34" count="1" selected="0">
            <x v="14"/>
          </reference>
        </references>
      </pivotArea>
    </format>
    <format dxfId="7000">
      <pivotArea dataOnly="0" labelOnly="1" outline="0" fieldPosition="0">
        <references count="7">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x v="281"/>
          </reference>
          <reference field="34" count="1" selected="0">
            <x v="14"/>
          </reference>
        </references>
      </pivotArea>
    </format>
    <format dxfId="6999">
      <pivotArea dataOnly="0" labelOnly="1" outline="0" fieldPosition="0">
        <references count="7">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x v="282"/>
          </reference>
          <reference field="34" count="1" selected="0">
            <x v="14"/>
          </reference>
        </references>
      </pivotArea>
    </format>
    <format dxfId="6998">
      <pivotArea dataOnly="0" labelOnly="1" outline="0" fieldPosition="0">
        <references count="7">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x v="241"/>
          </reference>
          <reference field="34" count="1" selected="0">
            <x v="14"/>
          </reference>
        </references>
      </pivotArea>
    </format>
    <format dxfId="6997">
      <pivotArea dataOnly="0" labelOnly="1" outline="0" fieldPosition="0">
        <references count="7">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x v="281"/>
          </reference>
          <reference field="34" count="1" selected="0">
            <x v="15"/>
          </reference>
        </references>
      </pivotArea>
    </format>
    <format dxfId="6996">
      <pivotArea dataOnly="0" labelOnly="1" outline="0" fieldPosition="0">
        <references count="7">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x v="241"/>
          </reference>
          <reference field="34" count="1" selected="0">
            <x v="15"/>
          </reference>
        </references>
      </pivotArea>
    </format>
    <format dxfId="6995">
      <pivotArea dataOnly="0" labelOnly="1" outline="0" fieldPosition="0">
        <references count="7">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x v="281"/>
          </reference>
          <reference field="34" count="1" selected="0">
            <x v="15"/>
          </reference>
        </references>
      </pivotArea>
    </format>
    <format dxfId="6994">
      <pivotArea dataOnly="0" labelOnly="1" outline="0" fieldPosition="0">
        <references count="7">
          <reference field="4" count="1" selected="0">
            <x v="359"/>
          </reference>
          <reference field="10" count="1" selected="0">
            <x v="9"/>
          </reference>
          <reference field="23" count="1" selected="0">
            <x v="447"/>
          </reference>
          <reference field="24" count="1" selected="0">
            <x v="8"/>
          </reference>
          <reference field="26" count="1" selected="0">
            <x v="7"/>
          </reference>
          <reference field="29" count="1">
            <x v="273"/>
          </reference>
          <reference field="34" count="1" selected="0">
            <x v="6"/>
          </reference>
        </references>
      </pivotArea>
    </format>
    <format dxfId="6993">
      <pivotArea dataOnly="0" labelOnly="1" outline="0" fieldPosition="0">
        <references count="7">
          <reference field="4" count="1" selected="0">
            <x v="698"/>
          </reference>
          <reference field="10" count="1" selected="0">
            <x v="7"/>
          </reference>
          <reference field="23" count="1" selected="0">
            <x v="992"/>
          </reference>
          <reference field="24" count="1" selected="0">
            <x v="8"/>
          </reference>
          <reference field="26" count="1" selected="0">
            <x v="7"/>
          </reference>
          <reference field="29" count="1">
            <x v="271"/>
          </reference>
          <reference field="34" count="1" selected="0">
            <x v="14"/>
          </reference>
        </references>
      </pivotArea>
    </format>
    <format dxfId="6992">
      <pivotArea dataOnly="0" labelOnly="1" outline="0" fieldPosition="0">
        <references count="7">
          <reference field="4" count="1" selected="0">
            <x v="689"/>
          </reference>
          <reference field="10" count="1" selected="0">
            <x v="7"/>
          </reference>
          <reference field="23" count="1" selected="0">
            <x v="467"/>
          </reference>
          <reference field="24" count="1" selected="0">
            <x v="8"/>
          </reference>
          <reference field="26" count="1" selected="0">
            <x v="7"/>
          </reference>
          <reference field="29" count="1">
            <x v="167"/>
          </reference>
          <reference field="34" count="1" selected="0">
            <x v="15"/>
          </reference>
        </references>
      </pivotArea>
    </format>
    <format dxfId="6991">
      <pivotArea dataOnly="0" labelOnly="1" outline="0" fieldPosition="0">
        <references count="7">
          <reference field="4" count="1" selected="0">
            <x v="704"/>
          </reference>
          <reference field="10" count="1" selected="0">
            <x v="7"/>
          </reference>
          <reference field="23" count="1" selected="0">
            <x v="473"/>
          </reference>
          <reference field="24" count="1" selected="0">
            <x v="8"/>
          </reference>
          <reference field="26" count="1" selected="0">
            <x v="7"/>
          </reference>
          <reference field="29" count="1">
            <x v="271"/>
          </reference>
          <reference field="34" count="1" selected="0">
            <x v="15"/>
          </reference>
        </references>
      </pivotArea>
    </format>
    <format dxfId="6990">
      <pivotArea dataOnly="0" labelOnly="1" outline="0" fieldPosition="0">
        <references count="7">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x v="280"/>
          </reference>
          <reference field="34" count="1" selected="0">
            <x v="15"/>
          </reference>
        </references>
      </pivotArea>
    </format>
    <format dxfId="6989">
      <pivotArea dataOnly="0" labelOnly="1" outline="0" fieldPosition="0">
        <references count="7">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x v="277"/>
          </reference>
          <reference field="34" count="1" selected="0">
            <x v="15"/>
          </reference>
        </references>
      </pivotArea>
    </format>
    <format dxfId="6988">
      <pivotArea dataOnly="0" labelOnly="1" outline="0" fieldPosition="0">
        <references count="7">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x v="311"/>
          </reference>
          <reference field="34" count="1" selected="0">
            <x v="0"/>
          </reference>
        </references>
      </pivotArea>
    </format>
    <format dxfId="6987">
      <pivotArea dataOnly="0" labelOnly="1" outline="0" fieldPosition="0">
        <references count="7">
          <reference field="4" count="1" selected="0">
            <x v="126"/>
          </reference>
          <reference field="10" count="1" selected="0">
            <x v="2"/>
          </reference>
          <reference field="23" count="1" selected="0">
            <x v="459"/>
          </reference>
          <reference field="24" count="1" selected="0">
            <x v="9"/>
          </reference>
          <reference field="26" count="1" selected="0">
            <x v="7"/>
          </reference>
          <reference field="29" count="1">
            <x v="187"/>
          </reference>
          <reference field="34" count="1" selected="0">
            <x v="4"/>
          </reference>
        </references>
      </pivotArea>
    </format>
    <format dxfId="6986">
      <pivotArea dataOnly="0" labelOnly="1" outline="0" fieldPosition="0">
        <references count="7">
          <reference field="4" count="1" selected="0">
            <x v="382"/>
          </reference>
          <reference field="10" count="1" selected="0">
            <x v="4"/>
          </reference>
          <reference field="23" count="1" selected="0">
            <x v="476"/>
          </reference>
          <reference field="24" count="1" selected="0">
            <x v="9"/>
          </reference>
          <reference field="26" count="1" selected="0">
            <x v="7"/>
          </reference>
          <reference field="29" count="1">
            <x v="291"/>
          </reference>
          <reference field="34" count="1" selected="0">
            <x v="8"/>
          </reference>
        </references>
      </pivotArea>
    </format>
    <format dxfId="6985">
      <pivotArea dataOnly="0" labelOnly="1" outline="0" fieldPosition="0">
        <references count="7">
          <reference field="4" count="1" selected="0">
            <x v="710"/>
          </reference>
          <reference field="10" count="1" selected="0">
            <x v="7"/>
          </reference>
          <reference field="23" count="1" selected="0">
            <x v="89"/>
          </reference>
          <reference field="24" count="1" selected="0">
            <x v="9"/>
          </reference>
          <reference field="26" count="1" selected="0">
            <x v="7"/>
          </reference>
          <reference field="29" count="1">
            <x v="167"/>
          </reference>
          <reference field="34" count="1" selected="0">
            <x v="14"/>
          </reference>
        </references>
      </pivotArea>
    </format>
    <format dxfId="6984">
      <pivotArea dataOnly="0" labelOnly="1" outline="0" fieldPosition="0">
        <references count="7">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x v="180"/>
          </reference>
          <reference field="34" count="1" selected="0">
            <x v="14"/>
          </reference>
        </references>
      </pivotArea>
    </format>
    <format dxfId="6983">
      <pivotArea dataOnly="0" labelOnly="1" outline="0" fieldPosition="0">
        <references count="7">
          <reference field="4" count="1" selected="0">
            <x v="742"/>
          </reference>
          <reference field="10" count="1" selected="0">
            <x v="7"/>
          </reference>
          <reference field="23" count="1" selected="0">
            <x v="106"/>
          </reference>
          <reference field="24" count="1" selected="0">
            <x v="9"/>
          </reference>
          <reference field="26" count="1" selected="0">
            <x v="7"/>
          </reference>
          <reference field="29" count="1">
            <x v="170"/>
          </reference>
          <reference field="34" count="1" selected="0">
            <x v="15"/>
          </reference>
        </references>
      </pivotArea>
    </format>
    <format dxfId="6982">
      <pivotArea dataOnly="0" labelOnly="1" outline="0" fieldPosition="0">
        <references count="7">
          <reference field="4" count="1" selected="0">
            <x v="693"/>
          </reference>
          <reference field="10" count="1" selected="0">
            <x v="7"/>
          </reference>
          <reference field="23" count="1" selected="0">
            <x v="123"/>
          </reference>
          <reference field="24" count="1" selected="0">
            <x v="9"/>
          </reference>
          <reference field="26" count="1" selected="0">
            <x v="7"/>
          </reference>
          <reference field="29" count="1">
            <x v="180"/>
          </reference>
          <reference field="34" count="1" selected="0">
            <x v="15"/>
          </reference>
        </references>
      </pivotArea>
    </format>
    <format dxfId="6981">
      <pivotArea dataOnly="0" labelOnly="1" outline="0" fieldPosition="0">
        <references count="7">
          <reference field="4" count="1" selected="0">
            <x v="744"/>
          </reference>
          <reference field="10" count="1" selected="0">
            <x v="7"/>
          </reference>
          <reference field="23" count="1" selected="0">
            <x v="599"/>
          </reference>
          <reference field="24" count="1" selected="0">
            <x v="9"/>
          </reference>
          <reference field="26" count="1" selected="0">
            <x v="7"/>
          </reference>
          <reference field="29" count="1">
            <x v="170"/>
          </reference>
          <reference field="34" count="1" selected="0">
            <x v="15"/>
          </reference>
        </references>
      </pivotArea>
    </format>
    <format dxfId="6980">
      <pivotArea dataOnly="0" labelOnly="1" outline="0" fieldPosition="0">
        <references count="7">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x v="206"/>
          </reference>
          <reference field="34" count="1" selected="0">
            <x v="1"/>
          </reference>
        </references>
      </pivotArea>
    </format>
    <format dxfId="6979">
      <pivotArea dataOnly="0" labelOnly="1" outline="0" fieldPosition="0">
        <references count="7">
          <reference field="4" count="1" selected="0">
            <x v="172"/>
          </reference>
          <reference field="10" count="1" selected="0">
            <x v="4"/>
          </reference>
          <reference field="23" count="1" selected="0">
            <x v="152"/>
          </reference>
          <reference field="24" count="1" selected="0">
            <x v="8"/>
          </reference>
          <reference field="26" count="1" selected="0">
            <x v="8"/>
          </reference>
          <reference field="29" count="1">
            <x v="234"/>
          </reference>
          <reference field="34" count="1" selected="0">
            <x v="3"/>
          </reference>
        </references>
      </pivotArea>
    </format>
    <format dxfId="6978">
      <pivotArea dataOnly="0" labelOnly="1" outline="0" fieldPosition="0">
        <references count="7">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x v="271"/>
          </reference>
          <reference field="34" count="1" selected="0">
            <x v="14"/>
          </reference>
        </references>
      </pivotArea>
    </format>
    <format dxfId="6977">
      <pivotArea dataOnly="0" labelOnly="1" outline="0" fieldPosition="0">
        <references count="7">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x v="167"/>
          </reference>
          <reference field="34" count="1" selected="0">
            <x v="14"/>
          </reference>
        </references>
      </pivotArea>
    </format>
    <format dxfId="6976">
      <pivotArea dataOnly="0" labelOnly="1" outline="0" fieldPosition="0">
        <references count="7">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x v="201"/>
          </reference>
          <reference field="34" count="1" selected="0">
            <x v="14"/>
          </reference>
        </references>
      </pivotArea>
    </format>
    <format dxfId="6975">
      <pivotArea dataOnly="0" labelOnly="1" outline="0" fieldPosition="0">
        <references count="7">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x v="261"/>
          </reference>
          <reference field="34" count="1" selected="0">
            <x v="14"/>
          </reference>
        </references>
      </pivotArea>
    </format>
    <format dxfId="6974">
      <pivotArea dataOnly="0" labelOnly="1" outline="0" fieldPosition="0">
        <references count="7">
          <reference field="4" count="1" selected="0">
            <x v="135"/>
          </reference>
          <reference field="10" count="1" selected="0">
            <x v="9"/>
          </reference>
          <reference field="23" count="1" selected="0">
            <x v="261"/>
          </reference>
          <reference field="24" count="1" selected="0">
            <x v="9"/>
          </reference>
          <reference field="26" count="1" selected="0">
            <x v="8"/>
          </reference>
          <reference field="29" count="1">
            <x v="262"/>
          </reference>
          <reference field="34" count="1" selected="0">
            <x v="1"/>
          </reference>
        </references>
      </pivotArea>
    </format>
    <format dxfId="6973">
      <pivotArea dataOnly="0" labelOnly="1" outline="0" fieldPosition="0">
        <references count="7">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x v="301"/>
          </reference>
          <reference field="34" count="1" selected="0">
            <x v="3"/>
          </reference>
        </references>
      </pivotArea>
    </format>
    <format dxfId="6972">
      <pivotArea dataOnly="0" labelOnly="1" outline="0" fieldPosition="0">
        <references count="7">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x v="162"/>
          </reference>
          <reference field="34" count="1" selected="0">
            <x v="14"/>
          </reference>
        </references>
      </pivotArea>
    </format>
    <format dxfId="6971">
      <pivotArea dataOnly="0" labelOnly="1" outline="0" fieldPosition="0">
        <references count="7">
          <reference field="4" count="1" selected="0">
            <x v="364"/>
          </reference>
          <reference field="10" count="1" selected="0">
            <x v="9"/>
          </reference>
          <reference field="23" count="1" selected="0">
            <x v="167"/>
          </reference>
          <reference field="24" count="1" selected="0">
            <x v="9"/>
          </reference>
          <reference field="26" count="1" selected="0">
            <x v="8"/>
          </reference>
          <reference field="29" count="1">
            <x v="170"/>
          </reference>
          <reference field="34" count="1" selected="0">
            <x v="15"/>
          </reference>
        </references>
      </pivotArea>
    </format>
    <format dxfId="6970">
      <pivotArea dataOnly="0" labelOnly="1" outline="0" fieldPosition="0">
        <references count="7">
          <reference field="4" count="1" selected="0">
            <x v="523"/>
          </reference>
          <reference field="10" count="1" selected="0">
            <x v="9"/>
          </reference>
          <reference field="23" count="1" selected="0">
            <x v="37"/>
          </reference>
          <reference field="24" count="1" selected="0">
            <x v="19"/>
          </reference>
          <reference field="26" count="1" selected="0">
            <x v="8"/>
          </reference>
          <reference field="29" count="1">
            <x v="200"/>
          </reference>
          <reference field="34" count="1" selected="0">
            <x v="5"/>
          </reference>
        </references>
      </pivotArea>
    </format>
    <format dxfId="6969">
      <pivotArea dataOnly="0" labelOnly="1" outline="0" fieldPosition="0">
        <references count="7">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x v="182"/>
          </reference>
          <reference field="34" count="1" selected="0">
            <x v="14"/>
          </reference>
        </references>
      </pivotArea>
    </format>
    <format dxfId="6968">
      <pivotArea dataOnly="0" labelOnly="1" outline="0" fieldPosition="0">
        <references count="7">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x v="276"/>
          </reference>
          <reference field="34" count="1" selected="0">
            <x v="14"/>
          </reference>
        </references>
      </pivotArea>
    </format>
    <format dxfId="6967">
      <pivotArea dataOnly="0" labelOnly="1" outline="0" fieldPosition="0">
        <references count="7">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x v="182"/>
          </reference>
          <reference field="34" count="1" selected="0">
            <x v="14"/>
          </reference>
        </references>
      </pivotArea>
    </format>
    <format dxfId="6966">
      <pivotArea dataOnly="0" labelOnly="1" outline="0" fieldPosition="0">
        <references count="7">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x v="276"/>
          </reference>
          <reference field="34" count="1" selected="0">
            <x v="14"/>
          </reference>
        </references>
      </pivotArea>
    </format>
    <format dxfId="6965">
      <pivotArea dataOnly="0" labelOnly="1" outline="0" fieldPosition="0">
        <references count="7">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x v="187"/>
          </reference>
          <reference field="34" count="1" selected="0">
            <x v="15"/>
          </reference>
        </references>
      </pivotArea>
    </format>
    <format dxfId="6964">
      <pivotArea dataOnly="0" labelOnly="1" outline="0" fieldPosition="0">
        <references count="7">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x v="229"/>
          </reference>
          <reference field="34" count="1" selected="0">
            <x v="15"/>
          </reference>
        </references>
      </pivotArea>
    </format>
    <format dxfId="6963">
      <pivotArea dataOnly="0" labelOnly="1" outline="0" fieldPosition="0">
        <references count="7">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x v="304"/>
          </reference>
          <reference field="34" count="1" selected="0">
            <x v="0"/>
          </reference>
        </references>
      </pivotArea>
    </format>
    <format dxfId="6962">
      <pivotArea dataOnly="0" labelOnly="1" outline="0" fieldPosition="0">
        <references count="7">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x v="281"/>
          </reference>
          <reference field="34" count="1" selected="0">
            <x v="10"/>
          </reference>
        </references>
      </pivotArea>
    </format>
    <format dxfId="6961">
      <pivotArea dataOnly="0" labelOnly="1" outline="0" fieldPosition="0">
        <references count="7">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x v="241"/>
          </reference>
          <reference field="34" count="1" selected="0">
            <x v="10"/>
          </reference>
        </references>
      </pivotArea>
    </format>
    <format dxfId="6960">
      <pivotArea dataOnly="0" labelOnly="1" outline="0" fieldPosition="0">
        <references count="7">
          <reference field="4" count="1" selected="0">
            <x v="297"/>
          </reference>
          <reference field="10" count="1" selected="0">
            <x v="9"/>
          </reference>
          <reference field="23" count="1" selected="0">
            <x v="269"/>
          </reference>
          <reference field="24" count="1" selected="0">
            <x v="6"/>
          </reference>
          <reference field="26" count="1" selected="0">
            <x v="9"/>
          </reference>
          <reference field="29" count="1">
            <x v="255"/>
          </reference>
          <reference field="34" count="1" selected="0">
            <x v="12"/>
          </reference>
        </references>
      </pivotArea>
    </format>
    <format dxfId="6959">
      <pivotArea dataOnly="0" labelOnly="1" outline="0" fieldPosition="0">
        <references count="7">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x v="223"/>
          </reference>
          <reference field="34" count="1" selected="0">
            <x v="12"/>
          </reference>
        </references>
      </pivotArea>
    </format>
    <format dxfId="6958">
      <pivotArea dataOnly="0" labelOnly="1" outline="0" fieldPosition="0">
        <references count="7">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x v="242"/>
          </reference>
          <reference field="34" count="1" selected="0">
            <x v="14"/>
          </reference>
        </references>
      </pivotArea>
    </format>
    <format dxfId="6957">
      <pivotArea dataOnly="0" labelOnly="1" outline="0" fieldPosition="0">
        <references count="7">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x v="241"/>
          </reference>
          <reference field="34" count="1" selected="0">
            <x v="14"/>
          </reference>
        </references>
      </pivotArea>
    </format>
    <format dxfId="6956">
      <pivotArea dataOnly="0" labelOnly="1" outline="0" fieldPosition="0">
        <references count="7">
          <reference field="4" count="1" selected="0">
            <x v="492"/>
          </reference>
          <reference field="10" count="1" selected="0">
            <x v="6"/>
          </reference>
          <reference field="23" count="1" selected="0">
            <x v="623"/>
          </reference>
          <reference field="24" count="1" selected="0">
            <x v="7"/>
          </reference>
          <reference field="26" count="1" selected="0">
            <x v="9"/>
          </reference>
          <reference field="29" count="1">
            <x v="276"/>
          </reference>
          <reference field="34" count="1" selected="0">
            <x v="4"/>
          </reference>
        </references>
      </pivotArea>
    </format>
    <format dxfId="6955">
      <pivotArea dataOnly="0" labelOnly="1" outline="0" fieldPosition="0">
        <references count="7">
          <reference field="4" count="1" selected="0">
            <x v="311"/>
          </reference>
          <reference field="10" count="1" selected="0">
            <x v="9"/>
          </reference>
          <reference field="23" count="1" selected="0">
            <x v="542"/>
          </reference>
          <reference field="24" count="1" selected="0">
            <x v="7"/>
          </reference>
          <reference field="26" count="1" selected="0">
            <x v="9"/>
          </reference>
          <reference field="29" count="1">
            <x v="258"/>
          </reference>
          <reference field="34" count="1" selected="0">
            <x v="5"/>
          </reference>
        </references>
      </pivotArea>
    </format>
    <format dxfId="6954">
      <pivotArea dataOnly="0" labelOnly="1" outline="0" fieldPosition="0">
        <references count="7">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x v="276"/>
          </reference>
          <reference field="34" count="1" selected="0">
            <x v="5"/>
          </reference>
        </references>
      </pivotArea>
    </format>
    <format dxfId="6953">
      <pivotArea dataOnly="0" labelOnly="1" outline="0" fieldPosition="0">
        <references count="7">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x v="227"/>
          </reference>
          <reference field="34" count="1" selected="0">
            <x v="14"/>
          </reference>
        </references>
      </pivotArea>
    </format>
    <format dxfId="6952">
      <pivotArea dataOnly="0" labelOnly="1" outline="0" fieldPosition="0">
        <references count="7">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x v="266"/>
          </reference>
          <reference field="34" count="1" selected="0">
            <x v="14"/>
          </reference>
        </references>
      </pivotArea>
    </format>
    <format dxfId="6951">
      <pivotArea dataOnly="0" labelOnly="1" outline="0" fieldPosition="0">
        <references count="7">
          <reference field="4" count="1" selected="0">
            <x v="95"/>
          </reference>
          <reference field="10" count="1" selected="0">
            <x v="9"/>
          </reference>
          <reference field="23" count="1" selected="0">
            <x v="697"/>
          </reference>
          <reference field="24" count="1" selected="0">
            <x v="8"/>
          </reference>
          <reference field="26" count="1" selected="0">
            <x v="9"/>
          </reference>
          <reference field="29" count="1">
            <x v="273"/>
          </reference>
          <reference field="34" count="1" selected="0">
            <x v="3"/>
          </reference>
        </references>
      </pivotArea>
    </format>
    <format dxfId="6950">
      <pivotArea dataOnly="0" labelOnly="1" outline="0" fieldPosition="0">
        <references count="7">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x v="271"/>
          </reference>
          <reference field="34" count="1" selected="0">
            <x v="10"/>
          </reference>
        </references>
      </pivotArea>
    </format>
    <format dxfId="6949">
      <pivotArea dataOnly="0" labelOnly="1" outline="0" fieldPosition="0">
        <references count="7">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x v="223"/>
          </reference>
          <reference field="34" count="1" selected="0">
            <x v="10"/>
          </reference>
        </references>
      </pivotArea>
    </format>
    <format dxfId="6948">
      <pivotArea dataOnly="0" labelOnly="1" outline="0" fieldPosition="0">
        <references count="7">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x v="305"/>
          </reference>
          <reference field="34" count="1" selected="0">
            <x v="10"/>
          </reference>
        </references>
      </pivotArea>
    </format>
    <format dxfId="6947">
      <pivotArea dataOnly="0" labelOnly="1" outline="0" fieldPosition="0">
        <references count="7">
          <reference field="4" count="1" selected="0">
            <x v="65"/>
          </reference>
          <reference field="10" count="1" selected="0">
            <x v="2"/>
          </reference>
          <reference field="23" count="1" selected="0">
            <x v="184"/>
          </reference>
          <reference field="24" count="1" selected="0">
            <x v="8"/>
          </reference>
          <reference field="26" count="1" selected="0">
            <x v="9"/>
          </reference>
          <reference field="29" count="1">
            <x v="192"/>
          </reference>
          <reference field="34" count="1" selected="0">
            <x v="12"/>
          </reference>
        </references>
      </pivotArea>
    </format>
    <format dxfId="6946">
      <pivotArea dataOnly="0" labelOnly="1" outline="0" fieldPosition="0">
        <references count="7">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x v="271"/>
          </reference>
          <reference field="34" count="1" selected="0">
            <x v="14"/>
          </reference>
        </references>
      </pivotArea>
    </format>
    <format dxfId="6945">
      <pivotArea dataOnly="0" labelOnly="1" outline="0" fieldPosition="0">
        <references count="7">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x v="183"/>
          </reference>
          <reference field="34" count="1" selected="0">
            <x v="14"/>
          </reference>
        </references>
      </pivotArea>
    </format>
    <format dxfId="6944">
      <pivotArea dataOnly="0" labelOnly="1" outline="0" fieldPosition="0">
        <references count="7">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x v="228"/>
          </reference>
          <reference field="34" count="1" selected="0">
            <x v="10"/>
          </reference>
        </references>
      </pivotArea>
    </format>
    <format dxfId="6943">
      <pivotArea dataOnly="0" labelOnly="1" outline="0" fieldPosition="0">
        <references count="7">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x v="223"/>
          </reference>
          <reference field="34" count="1" selected="0">
            <x v="15"/>
          </reference>
        </references>
      </pivotArea>
    </format>
    <format dxfId="6942">
      <pivotArea dataOnly="0" labelOnly="1" outline="0" fieldPosition="0">
        <references count="7">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x v="240"/>
          </reference>
          <reference field="34" count="1" selected="0">
            <x v="15"/>
          </reference>
        </references>
      </pivotArea>
    </format>
    <format dxfId="6941">
      <pivotArea dataOnly="0" labelOnly="1" outline="0" fieldPosition="0">
        <references count="7">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x v="203"/>
          </reference>
          <reference field="34" count="1" selected="0">
            <x v="15"/>
          </reference>
        </references>
      </pivotArea>
    </format>
    <format dxfId="6940">
      <pivotArea dataOnly="0" labelOnly="1" outline="0" fieldPosition="0">
        <references count="8">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x v="94"/>
          </reference>
          <reference field="34" count="1" selected="0">
            <x v="0"/>
          </reference>
        </references>
      </pivotArea>
    </format>
    <format dxfId="6939">
      <pivotArea dataOnly="0" labelOnly="1" outline="0" fieldPosition="0">
        <references count="8">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x v="22"/>
          </reference>
          <reference field="34" count="1" selected="0">
            <x v="0"/>
          </reference>
        </references>
      </pivotArea>
    </format>
    <format dxfId="6938">
      <pivotArea dataOnly="0" labelOnly="1" outline="0" fieldPosition="0">
        <references count="8">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x v="79"/>
          </reference>
          <reference field="34" count="1" selected="0">
            <x v="3"/>
          </reference>
        </references>
      </pivotArea>
    </format>
    <format dxfId="6937">
      <pivotArea dataOnly="0" labelOnly="1" outline="0" fieldPosition="0">
        <references count="8">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x v="198"/>
          </reference>
          <reference field="34" count="1" selected="0">
            <x v="6"/>
          </reference>
        </references>
      </pivotArea>
    </format>
    <format dxfId="6936">
      <pivotArea dataOnly="0" labelOnly="1" outline="0" fieldPosition="0">
        <references count="8">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x v="22"/>
          </reference>
          <reference field="34" count="1" selected="0">
            <x v="8"/>
          </reference>
        </references>
      </pivotArea>
    </format>
    <format dxfId="6935">
      <pivotArea dataOnly="0" labelOnly="1" outline="0" fieldPosition="0">
        <references count="8">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x v="136"/>
          </reference>
          <reference field="34" count="1" selected="0">
            <x v="9"/>
          </reference>
        </references>
      </pivotArea>
    </format>
    <format dxfId="6934">
      <pivotArea dataOnly="0" labelOnly="1" outline="0" fieldPosition="0">
        <references count="8">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x v="22"/>
          </reference>
          <reference field="34" count="1" selected="0">
            <x v="10"/>
          </reference>
        </references>
      </pivotArea>
    </format>
    <format dxfId="6933">
      <pivotArea dataOnly="0" labelOnly="1" outline="0" fieldPosition="0">
        <references count="8">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x v="136"/>
          </reference>
          <reference field="34" count="1" selected="0">
            <x v="12"/>
          </reference>
        </references>
      </pivotArea>
    </format>
    <format dxfId="6932">
      <pivotArea dataOnly="0" labelOnly="1" outline="0" fieldPosition="0">
        <references count="8">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x v="22"/>
          </reference>
          <reference field="34" count="1" selected="0">
            <x v="12"/>
          </reference>
        </references>
      </pivotArea>
    </format>
    <format dxfId="6931">
      <pivotArea dataOnly="0" labelOnly="1" outline="0" fieldPosition="0">
        <references count="8">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x v="125"/>
          </reference>
          <reference field="34" count="1" selected="0">
            <x v="15"/>
          </reference>
        </references>
      </pivotArea>
    </format>
    <format dxfId="6930">
      <pivotArea dataOnly="0" labelOnly="1" outline="0" fieldPosition="0">
        <references count="8">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x v="149"/>
          </reference>
          <reference field="34" count="1" selected="0">
            <x v="15"/>
          </reference>
        </references>
      </pivotArea>
    </format>
    <format dxfId="6929">
      <pivotArea dataOnly="0" labelOnly="1" outline="0" fieldPosition="0">
        <references count="8">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x v="92"/>
          </reference>
          <reference field="34" count="1" selected="0">
            <x v="0"/>
          </reference>
        </references>
      </pivotArea>
    </format>
    <format dxfId="6928">
      <pivotArea dataOnly="0" labelOnly="1" outline="0" fieldPosition="0">
        <references count="8">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x v="30"/>
          </reference>
          <reference field="34" count="1" selected="0">
            <x v="0"/>
          </reference>
        </references>
      </pivotArea>
    </format>
    <format dxfId="6927">
      <pivotArea dataOnly="0" labelOnly="1" outline="0" fieldPosition="0">
        <references count="8">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x v="92"/>
          </reference>
          <reference field="34" count="1" selected="0">
            <x v="0"/>
          </reference>
        </references>
      </pivotArea>
    </format>
    <format dxfId="6926">
      <pivotArea dataOnly="0" labelOnly="1" outline="0" fieldPosition="0">
        <references count="8">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x v="30"/>
          </reference>
          <reference field="34" count="1" selected="0">
            <x v="0"/>
          </reference>
        </references>
      </pivotArea>
    </format>
    <format dxfId="6925">
      <pivotArea dataOnly="0" labelOnly="1" outline="0" fieldPosition="0">
        <references count="8">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x v="129"/>
          </reference>
          <reference field="34" count="1" selected="0">
            <x v="1"/>
          </reference>
        </references>
      </pivotArea>
    </format>
    <format dxfId="6924">
      <pivotArea dataOnly="0" labelOnly="1" outline="0" fieldPosition="0">
        <references count="8">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x v="79"/>
          </reference>
          <reference field="34" count="1" selected="0">
            <x v="3"/>
          </reference>
        </references>
      </pivotArea>
    </format>
    <format dxfId="6923">
      <pivotArea dataOnly="0" labelOnly="1" outline="0" fieldPosition="0">
        <references count="8">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x v="30"/>
          </reference>
          <reference field="34" count="1" selected="0">
            <x v="5"/>
          </reference>
        </references>
      </pivotArea>
    </format>
    <format dxfId="6922">
      <pivotArea dataOnly="0" labelOnly="1" outline="0" fieldPosition="0">
        <references count="8">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x v="125"/>
          </reference>
          <reference field="34" count="1" selected="0">
            <x v="9"/>
          </reference>
        </references>
      </pivotArea>
    </format>
    <format dxfId="6921">
      <pivotArea dataOnly="0" labelOnly="1" outline="0" fieldPosition="0">
        <references count="8">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x v="173"/>
          </reference>
          <reference field="34" count="1" selected="0">
            <x v="12"/>
          </reference>
        </references>
      </pivotArea>
    </format>
    <format dxfId="6920">
      <pivotArea dataOnly="0" labelOnly="1" outline="0" fieldPosition="0">
        <references count="8">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x v="22"/>
          </reference>
          <reference field="34" count="1" selected="0">
            <x v="0"/>
          </reference>
        </references>
      </pivotArea>
    </format>
    <format dxfId="6919">
      <pivotArea dataOnly="0" labelOnly="1" outline="0" fieldPosition="0">
        <references count="8">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x v="165"/>
          </reference>
          <reference field="34" count="1" selected="0">
            <x v="0"/>
          </reference>
        </references>
      </pivotArea>
    </format>
    <format dxfId="6918">
      <pivotArea dataOnly="0" labelOnly="1" outline="0" fieldPosition="0">
        <references count="8">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x v="22"/>
          </reference>
          <reference field="34" count="1" selected="0">
            <x v="0"/>
          </reference>
        </references>
      </pivotArea>
    </format>
    <format dxfId="6917">
      <pivotArea dataOnly="0" labelOnly="1" outline="0" fieldPosition="0">
        <references count="8">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x v="198"/>
          </reference>
          <reference field="34" count="1" selected="0">
            <x v="3"/>
          </reference>
        </references>
      </pivotArea>
    </format>
    <format dxfId="6916">
      <pivotArea dataOnly="0" labelOnly="1" outline="0" fieldPosition="0">
        <references count="8">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x v="79"/>
          </reference>
          <reference field="34" count="1" selected="0">
            <x v="3"/>
          </reference>
        </references>
      </pivotArea>
    </format>
    <format dxfId="6915">
      <pivotArea dataOnly="0" labelOnly="1" outline="0" fieldPosition="0">
        <references count="8">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x v="22"/>
          </reference>
          <reference field="34" count="1" selected="0">
            <x v="4"/>
          </reference>
        </references>
      </pivotArea>
    </format>
    <format dxfId="6914">
      <pivotArea dataOnly="0" labelOnly="1" outline="0" fieldPosition="0">
        <references count="8">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x v="120"/>
          </reference>
          <reference field="34" count="1" selected="0">
            <x v="7"/>
          </reference>
        </references>
      </pivotArea>
    </format>
    <format dxfId="6913">
      <pivotArea dataOnly="0" labelOnly="1" outline="0" fieldPosition="0">
        <references count="8">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x v="79"/>
          </reference>
          <reference field="34" count="1" selected="0">
            <x v="10"/>
          </reference>
        </references>
      </pivotArea>
    </format>
    <format dxfId="6912">
      <pivotArea dataOnly="0" labelOnly="1" outline="0" fieldPosition="0">
        <references count="8">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x v="22"/>
          </reference>
          <reference field="34" count="1" selected="0">
            <x v="15"/>
          </reference>
        </references>
      </pivotArea>
    </format>
    <format dxfId="6911">
      <pivotArea dataOnly="0" labelOnly="1" outline="0" fieldPosition="0">
        <references count="8">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x v="129"/>
          </reference>
          <reference field="34" count="1" selected="0">
            <x v="15"/>
          </reference>
        </references>
      </pivotArea>
    </format>
    <format dxfId="6910">
      <pivotArea dataOnly="0" labelOnly="1" outline="0" fieldPosition="0">
        <references count="8">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x v="34"/>
          </reference>
          <reference field="34" count="1" selected="0">
            <x v="15"/>
          </reference>
        </references>
      </pivotArea>
    </format>
    <format dxfId="6909">
      <pivotArea dataOnly="0" labelOnly="1" outline="0" fieldPosition="0">
        <references count="8">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x v="24"/>
          </reference>
          <reference field="34" count="1" selected="0">
            <x v="15"/>
          </reference>
        </references>
      </pivotArea>
    </format>
    <format dxfId="6908">
      <pivotArea dataOnly="0" labelOnly="1" outline="0" fieldPosition="0">
        <references count="8">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x v="198"/>
          </reference>
          <reference field="34" count="1" selected="0">
            <x v="0"/>
          </reference>
        </references>
      </pivotArea>
    </format>
    <format dxfId="6907">
      <pivotArea dataOnly="0" labelOnly="1" outline="0" fieldPosition="0">
        <references count="8">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x v="121"/>
          </reference>
          <reference field="34" count="1" selected="0">
            <x v="0"/>
          </reference>
        </references>
      </pivotArea>
    </format>
    <format dxfId="6906">
      <pivotArea dataOnly="0" labelOnly="1" outline="0" fieldPosition="0">
        <references count="8">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x v="136"/>
          </reference>
          <reference field="34" count="1" selected="0">
            <x v="0"/>
          </reference>
        </references>
      </pivotArea>
    </format>
    <format dxfId="6905">
      <pivotArea dataOnly="0" labelOnly="1" outline="0" fieldPosition="0">
        <references count="8">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x v="55"/>
          </reference>
          <reference field="34" count="1" selected="0">
            <x v="0"/>
          </reference>
        </references>
      </pivotArea>
    </format>
    <format dxfId="6904">
      <pivotArea dataOnly="0" labelOnly="1" outline="0" fieldPosition="0">
        <references count="8">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x v="198"/>
          </reference>
          <reference field="34" count="1" selected="0">
            <x v="4"/>
          </reference>
        </references>
      </pivotArea>
    </format>
    <format dxfId="6903">
      <pivotArea dataOnly="0" labelOnly="1" outline="0" fieldPosition="0">
        <references count="8">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x v="22"/>
          </reference>
          <reference field="34" count="1" selected="0">
            <x v="8"/>
          </reference>
        </references>
      </pivotArea>
    </format>
    <format dxfId="6902">
      <pivotArea dataOnly="0" labelOnly="1" outline="0" fieldPosition="0">
        <references count="8">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x v="198"/>
          </reference>
          <reference field="34" count="1" selected="0">
            <x v="8"/>
          </reference>
        </references>
      </pivotArea>
    </format>
    <format dxfId="6901">
      <pivotArea dataOnly="0" labelOnly="1" outline="0" fieldPosition="0">
        <references count="8">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x v="120"/>
          </reference>
          <reference field="34" count="1" selected="0">
            <x v="10"/>
          </reference>
        </references>
      </pivotArea>
    </format>
    <format dxfId="6900">
      <pivotArea dataOnly="0" labelOnly="1" outline="0" fieldPosition="0">
        <references count="8">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x v="22"/>
          </reference>
          <reference field="34" count="1" selected="0">
            <x v="12"/>
          </reference>
        </references>
      </pivotArea>
    </format>
    <format dxfId="6899">
      <pivotArea dataOnly="0" labelOnly="1" outline="0" fieldPosition="0">
        <references count="8">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x v="129"/>
          </reference>
          <reference field="34" count="1" selected="0">
            <x v="15"/>
          </reference>
        </references>
      </pivotArea>
    </format>
    <format dxfId="6898">
      <pivotArea dataOnly="0" labelOnly="1" outline="0" fieldPosition="0">
        <references count="8">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x v="136"/>
          </reference>
          <reference field="34" count="1" selected="0">
            <x v="0"/>
          </reference>
        </references>
      </pivotArea>
    </format>
    <format dxfId="6897">
      <pivotArea dataOnly="0" labelOnly="1" outline="0" fieldPosition="0">
        <references count="8">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x v="101"/>
          </reference>
          <reference field="34" count="1" selected="0">
            <x v="0"/>
          </reference>
        </references>
      </pivotArea>
    </format>
    <format dxfId="6896">
      <pivotArea dataOnly="0" labelOnly="1" outline="0" fieldPosition="0">
        <references count="8">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x v="195"/>
          </reference>
          <reference field="34" count="1" selected="0">
            <x v="0"/>
          </reference>
        </references>
      </pivotArea>
    </format>
    <format dxfId="6895">
      <pivotArea dataOnly="0" labelOnly="1" outline="0" fieldPosition="0">
        <references count="8">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x v="19"/>
          </reference>
          <reference field="34" count="1" selected="0">
            <x v="0"/>
          </reference>
        </references>
      </pivotArea>
    </format>
    <format dxfId="6894">
      <pivotArea dataOnly="0" labelOnly="1" outline="0" fieldPosition="0">
        <references count="8">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x v="165"/>
          </reference>
          <reference field="34" count="1" selected="0">
            <x v="0"/>
          </reference>
        </references>
      </pivotArea>
    </format>
    <format dxfId="6893">
      <pivotArea dataOnly="0" labelOnly="1" outline="0" fieldPosition="0">
        <references count="8">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x v="22"/>
          </reference>
          <reference field="34" count="1" selected="0">
            <x v="0"/>
          </reference>
        </references>
      </pivotArea>
    </format>
    <format dxfId="6892">
      <pivotArea dataOnly="0" labelOnly="1" outline="0" fieldPosition="0">
        <references count="8">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x v="136"/>
          </reference>
          <reference field="34" count="1" selected="0">
            <x v="0"/>
          </reference>
        </references>
      </pivotArea>
    </format>
    <format dxfId="6891">
      <pivotArea dataOnly="0" labelOnly="1" outline="0" fieldPosition="0">
        <references count="8">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x v="22"/>
          </reference>
          <reference field="34" count="1" selected="0">
            <x v="0"/>
          </reference>
        </references>
      </pivotArea>
    </format>
    <format dxfId="6890">
      <pivotArea dataOnly="0" labelOnly="1" outline="0" fieldPosition="0">
        <references count="8">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x v="198"/>
          </reference>
          <reference field="34" count="1" selected="0">
            <x v="4"/>
          </reference>
        </references>
      </pivotArea>
    </format>
    <format dxfId="6889">
      <pivotArea dataOnly="0" labelOnly="1" outline="0" fieldPosition="0">
        <references count="8">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x v="22"/>
          </reference>
          <reference field="34" count="1" selected="0">
            <x v="5"/>
          </reference>
        </references>
      </pivotArea>
    </format>
    <format dxfId="6888">
      <pivotArea dataOnly="0" labelOnly="1" outline="0" fieldPosition="0">
        <references count="8">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x v="158"/>
          </reference>
          <reference field="34" count="1" selected="0">
            <x v="5"/>
          </reference>
        </references>
      </pivotArea>
    </format>
    <format dxfId="6887">
      <pivotArea dataOnly="0" labelOnly="1" outline="0" fieldPosition="0">
        <references count="8">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x v="198"/>
          </reference>
          <reference field="34" count="1" selected="0">
            <x v="7"/>
          </reference>
        </references>
      </pivotArea>
    </format>
    <format dxfId="6886">
      <pivotArea dataOnly="0" labelOnly="1" outline="0" fieldPosition="0">
        <references count="8">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x v="136"/>
          </reference>
          <reference field="34" count="1" selected="0">
            <x v="14"/>
          </reference>
        </references>
      </pivotArea>
    </format>
    <format dxfId="6885">
      <pivotArea dataOnly="0" labelOnly="1" outline="0" fieldPosition="0">
        <references count="8">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x v="18"/>
          </reference>
          <reference field="34" count="1" selected="0">
            <x v="0"/>
          </reference>
        </references>
      </pivotArea>
    </format>
    <format dxfId="6884">
      <pivotArea dataOnly="0" labelOnly="1" outline="0" fieldPosition="0">
        <references count="8">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x v="184"/>
          </reference>
          <reference field="34" count="1" selected="0">
            <x v="0"/>
          </reference>
        </references>
      </pivotArea>
    </format>
    <format dxfId="6883">
      <pivotArea dataOnly="0" labelOnly="1" outline="0" fieldPosition="0">
        <references count="8">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x v="93"/>
          </reference>
          <reference field="34" count="1" selected="0">
            <x v="0"/>
          </reference>
        </references>
      </pivotArea>
    </format>
    <format dxfId="6882">
      <pivotArea dataOnly="0" labelOnly="1" outline="0" fieldPosition="0">
        <references count="8">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x v="22"/>
          </reference>
          <reference field="34" count="1" selected="0">
            <x v="0"/>
          </reference>
        </references>
      </pivotArea>
    </format>
    <format dxfId="6881">
      <pivotArea dataOnly="0" labelOnly="1" outline="0" fieldPosition="0">
        <references count="8">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x v="18"/>
          </reference>
          <reference field="34" count="1" selected="0">
            <x v="0"/>
          </reference>
        </references>
      </pivotArea>
    </format>
    <format dxfId="6880">
      <pivotArea dataOnly="0" labelOnly="1" outline="0" fieldPosition="0">
        <references count="8">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x v="22"/>
          </reference>
          <reference field="34" count="1" selected="0">
            <x v="0"/>
          </reference>
        </references>
      </pivotArea>
    </format>
    <format dxfId="6879">
      <pivotArea dataOnly="0" labelOnly="1" outline="0" fieldPosition="0">
        <references count="8">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x v="75"/>
          </reference>
          <reference field="34" count="1" selected="0">
            <x v="0"/>
          </reference>
        </references>
      </pivotArea>
    </format>
    <format dxfId="6878">
      <pivotArea dataOnly="0" labelOnly="1" outline="0" fieldPosition="0">
        <references count="8">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x v="22"/>
          </reference>
          <reference field="34" count="1" selected="0">
            <x v="0"/>
          </reference>
        </references>
      </pivotArea>
    </format>
    <format dxfId="6877">
      <pivotArea dataOnly="0" labelOnly="1" outline="0" fieldPosition="0">
        <references count="8">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x v="184"/>
          </reference>
          <reference field="34" count="1" selected="0">
            <x v="5"/>
          </reference>
        </references>
      </pivotArea>
    </format>
    <format dxfId="6876">
      <pivotArea dataOnly="0" labelOnly="1" outline="0" fieldPosition="0">
        <references count="8">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x v="22"/>
          </reference>
          <reference field="34" count="1" selected="0">
            <x v="5"/>
          </reference>
        </references>
      </pivotArea>
    </format>
    <format dxfId="6875">
      <pivotArea dataOnly="0" labelOnly="1" outline="0" fieldPosition="0">
        <references count="8">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x v="198"/>
          </reference>
          <reference field="34" count="1" selected="0">
            <x v="7"/>
          </reference>
        </references>
      </pivotArea>
    </format>
    <format dxfId="6874">
      <pivotArea dataOnly="0" labelOnly="1" outline="0" fieldPosition="0">
        <references count="8">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x v="22"/>
          </reference>
          <reference field="34" count="1" selected="0">
            <x v="7"/>
          </reference>
        </references>
      </pivotArea>
    </format>
    <format dxfId="6873">
      <pivotArea dataOnly="0" labelOnly="1" outline="0" fieldPosition="0">
        <references count="8">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x v="79"/>
          </reference>
          <reference field="34" count="1" selected="0">
            <x v="7"/>
          </reference>
        </references>
      </pivotArea>
    </format>
    <format dxfId="6872">
      <pivotArea dataOnly="0" labelOnly="1" outline="0" fieldPosition="0">
        <references count="8">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x v="172"/>
          </reference>
          <reference field="34" count="1" selected="0">
            <x v="11"/>
          </reference>
        </references>
      </pivotArea>
    </format>
    <format dxfId="6871">
      <pivotArea dataOnly="0" labelOnly="1" outline="0" fieldPosition="0">
        <references count="8">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x v="79"/>
          </reference>
          <reference field="34" count="1" selected="0">
            <x v="12"/>
          </reference>
        </references>
      </pivotArea>
    </format>
    <format dxfId="6870">
      <pivotArea dataOnly="0" labelOnly="1" outline="0" fieldPosition="0">
        <references count="8">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x v="136"/>
          </reference>
          <reference field="34" count="1" selected="0">
            <x v="0"/>
          </reference>
        </references>
      </pivotArea>
    </format>
    <format dxfId="6869">
      <pivotArea dataOnly="0" labelOnly="1" outline="0" fieldPosition="0">
        <references count="8">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x v="22"/>
          </reference>
          <reference field="34" count="1" selected="0">
            <x v="0"/>
          </reference>
        </references>
      </pivotArea>
    </format>
    <format dxfId="6868">
      <pivotArea dataOnly="0" labelOnly="1" outline="0" fieldPosition="0">
        <references count="8">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x v="27"/>
          </reference>
          <reference field="34" count="1" selected="0">
            <x v="5"/>
          </reference>
        </references>
      </pivotArea>
    </format>
    <format dxfId="6867">
      <pivotArea dataOnly="0" labelOnly="1" outline="0" fieldPosition="0">
        <references count="8">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x v="120"/>
          </reference>
          <reference field="34" count="1" selected="0">
            <x v="12"/>
          </reference>
        </references>
      </pivotArea>
    </format>
    <format dxfId="6866">
      <pivotArea dataOnly="0" labelOnly="1" outline="0" fieldPosition="0">
        <references count="8">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x v="24"/>
          </reference>
          <reference field="34" count="1" selected="0">
            <x v="15"/>
          </reference>
        </references>
      </pivotArea>
    </format>
    <format dxfId="6865">
      <pivotArea dataOnly="0" labelOnly="1" outline="0" fieldPosition="0">
        <references count="8">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x v="127"/>
          </reference>
          <reference field="34" count="1" selected="0">
            <x v="0"/>
          </reference>
        </references>
      </pivotArea>
    </format>
    <format dxfId="6864">
      <pivotArea dataOnly="0" labelOnly="1" outline="0" fieldPosition="0">
        <references count="8">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x v="120"/>
          </reference>
          <reference field="34" count="1" selected="0">
            <x v="0"/>
          </reference>
        </references>
      </pivotArea>
    </format>
    <format dxfId="6863">
      <pivotArea dataOnly="0" labelOnly="1" outline="0" fieldPosition="0">
        <references count="8">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x v="35"/>
          </reference>
          <reference field="34" count="1" selected="0">
            <x v="1"/>
          </reference>
        </references>
      </pivotArea>
    </format>
    <format dxfId="6862">
      <pivotArea dataOnly="0" labelOnly="1" outline="0" fieldPosition="0">
        <references count="8">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x v="27"/>
          </reference>
          <reference field="34" count="1" selected="0">
            <x v="1"/>
          </reference>
        </references>
      </pivotArea>
    </format>
    <format dxfId="6861">
      <pivotArea dataOnly="0" labelOnly="1" outline="0" fieldPosition="0">
        <references count="8">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x v="120"/>
          </reference>
          <reference field="34" count="1" selected="0">
            <x v="1"/>
          </reference>
        </references>
      </pivotArea>
    </format>
    <format dxfId="6860">
      <pivotArea dataOnly="0" labelOnly="1" outline="0" fieldPosition="0">
        <references count="8">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x v="129"/>
          </reference>
          <reference field="34" count="1" selected="0">
            <x v="15"/>
          </reference>
        </references>
      </pivotArea>
    </format>
    <format dxfId="6859">
      <pivotArea dataOnly="0" labelOnly="1" outline="0" fieldPosition="0">
        <references count="8">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x v="120"/>
          </reference>
          <reference field="34" count="1" selected="0">
            <x v="0"/>
          </reference>
        </references>
      </pivotArea>
    </format>
    <format dxfId="6858">
      <pivotArea dataOnly="0" labelOnly="1" outline="0" fieldPosition="0">
        <references count="8">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x v="27"/>
          </reference>
          <reference field="34" count="1" selected="0">
            <x v="1"/>
          </reference>
        </references>
      </pivotArea>
    </format>
    <format dxfId="6857">
      <pivotArea dataOnly="0" labelOnly="1" outline="0" fieldPosition="0">
        <references count="8">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x v="120"/>
          </reference>
          <reference field="34" count="1" selected="0">
            <x v="1"/>
          </reference>
        </references>
      </pivotArea>
    </format>
    <format dxfId="6856">
      <pivotArea dataOnly="0" labelOnly="1" outline="0" fieldPosition="0">
        <references count="8">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x v="22"/>
          </reference>
          <reference field="34" count="1" selected="0">
            <x v="1"/>
          </reference>
        </references>
      </pivotArea>
    </format>
    <format dxfId="6855">
      <pivotArea dataOnly="0" labelOnly="1" outline="0" fieldPosition="0">
        <references count="8">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x v="120"/>
          </reference>
          <reference field="34" count="1" selected="0">
            <x v="15"/>
          </reference>
        </references>
      </pivotArea>
    </format>
    <format dxfId="6854">
      <pivotArea dataOnly="0" labelOnly="1" outline="0" fieldPosition="0">
        <references count="8">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x v="22"/>
          </reference>
          <reference field="34" count="1" selected="0">
            <x v="15"/>
          </reference>
        </references>
      </pivotArea>
    </format>
    <format dxfId="6853">
      <pivotArea dataOnly="0" labelOnly="1" outline="0" fieldPosition="0">
        <references count="8">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x v="120"/>
          </reference>
          <reference field="34" count="1" selected="0">
            <x v="15"/>
          </reference>
        </references>
      </pivotArea>
    </format>
    <format dxfId="6852">
      <pivotArea dataOnly="0" labelOnly="1" outline="0" fieldPosition="0">
        <references count="8">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x v="22"/>
          </reference>
          <reference field="34" count="1" selected="0">
            <x v="0"/>
          </reference>
        </references>
      </pivotArea>
    </format>
    <format dxfId="6851">
      <pivotArea dataOnly="0" labelOnly="1" outline="0" fieldPosition="0">
        <references count="8">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x v="55"/>
          </reference>
          <reference field="34" count="1" selected="0">
            <x v="5"/>
          </reference>
        </references>
      </pivotArea>
    </format>
    <format dxfId="6850">
      <pivotArea dataOnly="0" labelOnly="1" outline="0" fieldPosition="0">
        <references count="8">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x v="22"/>
          </reference>
          <reference field="34" count="1" selected="0">
            <x v="14"/>
          </reference>
        </references>
      </pivotArea>
    </format>
    <format dxfId="6849">
      <pivotArea dataOnly="0" labelOnly="1" outline="0" fieldPosition="0">
        <references count="8">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x v="114"/>
          </reference>
          <reference field="34" count="1" selected="0">
            <x v="15"/>
          </reference>
        </references>
      </pivotArea>
    </format>
    <format dxfId="6848">
      <pivotArea dataOnly="0" labelOnly="1" outline="0" fieldPosition="0">
        <references count="8">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x v="129"/>
          </reference>
          <reference field="34" count="1" selected="0">
            <x v="15"/>
          </reference>
        </references>
      </pivotArea>
    </format>
    <format dxfId="6847">
      <pivotArea dataOnly="0" labelOnly="1" outline="0" fieldPosition="0">
        <references count="8">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x v="114"/>
          </reference>
          <reference field="34" count="1" selected="0">
            <x v="15"/>
          </reference>
        </references>
      </pivotArea>
    </format>
    <format dxfId="6846">
      <pivotArea dataOnly="0" labelOnly="1" outline="0" fieldPosition="0">
        <references count="8">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x v="120"/>
          </reference>
          <reference field="34" count="1" selected="0">
            <x v="0"/>
          </reference>
        </references>
      </pivotArea>
    </format>
    <format dxfId="6845">
      <pivotArea dataOnly="0" labelOnly="1" outline="0" fieldPosition="0">
        <references count="8">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x v="177"/>
          </reference>
          <reference field="34" count="1" selected="0">
            <x v="0"/>
          </reference>
        </references>
      </pivotArea>
    </format>
    <format dxfId="6844">
      <pivotArea dataOnly="0" labelOnly="1" outline="0" fieldPosition="0">
        <references count="8">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x v="129"/>
          </reference>
          <reference field="34" count="1" selected="0">
            <x v="15"/>
          </reference>
        </references>
      </pivotArea>
    </format>
    <format dxfId="6843">
      <pivotArea dataOnly="0" labelOnly="1" outline="0" fieldPosition="0">
        <references count="8">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x v="114"/>
          </reference>
          <reference field="34" count="1" selected="0">
            <x v="15"/>
          </reference>
        </references>
      </pivotArea>
    </format>
    <format dxfId="6842">
      <pivotArea dataOnly="0" labelOnly="1" outline="0" fieldPosition="0">
        <references count="8">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x v="129"/>
          </reference>
          <reference field="34" count="1" selected="0">
            <x v="15"/>
          </reference>
        </references>
      </pivotArea>
    </format>
    <format dxfId="6841">
      <pivotArea dataOnly="0" labelOnly="1" outline="0" fieldPosition="0">
        <references count="8">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x v="187"/>
          </reference>
          <reference field="34" count="1" selected="0">
            <x v="0"/>
          </reference>
        </references>
      </pivotArea>
    </format>
    <format dxfId="6840">
      <pivotArea dataOnly="0" labelOnly="1" outline="0" fieldPosition="0">
        <references count="8">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x v="120"/>
          </reference>
          <reference field="34" count="1" selected="0">
            <x v="1"/>
          </reference>
        </references>
      </pivotArea>
    </format>
    <format dxfId="6839">
      <pivotArea dataOnly="0" labelOnly="1" outline="0" fieldPosition="0">
        <references count="8">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x v="187"/>
          </reference>
          <reference field="34" count="1" selected="0">
            <x v="1"/>
          </reference>
        </references>
      </pivotArea>
    </format>
    <format dxfId="6838">
      <pivotArea dataOnly="0" labelOnly="1" outline="0" fieldPosition="0">
        <references count="8">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x v="210"/>
          </reference>
          <reference field="34" count="1" selected="0">
            <x v="5"/>
          </reference>
        </references>
      </pivotArea>
    </format>
    <format dxfId="6837">
      <pivotArea dataOnly="0" labelOnly="1" outline="0" fieldPosition="0">
        <references count="8">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x v="187"/>
          </reference>
          <reference field="34" count="1" selected="0">
            <x v="7"/>
          </reference>
        </references>
      </pivotArea>
    </format>
    <format dxfId="6836">
      <pivotArea dataOnly="0" labelOnly="1" outline="0" fieldPosition="0">
        <references count="8">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x v="129"/>
          </reference>
          <reference field="34" count="1" selected="0">
            <x v="15"/>
          </reference>
        </references>
      </pivotArea>
    </format>
    <format dxfId="6835">
      <pivotArea dataOnly="0" labelOnly="1" outline="0" fieldPosition="0">
        <references count="8">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x v="187"/>
          </reference>
          <reference field="34" count="1" selected="0">
            <x v="0"/>
          </reference>
        </references>
      </pivotArea>
    </format>
    <format dxfId="6834">
      <pivotArea dataOnly="0" labelOnly="1" outline="0" fieldPosition="0">
        <references count="8">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x v="27"/>
          </reference>
          <reference field="34" count="1" selected="0">
            <x v="6"/>
          </reference>
        </references>
      </pivotArea>
    </format>
    <format dxfId="6833">
      <pivotArea dataOnly="0" labelOnly="1" outline="0" fieldPosition="0">
        <references count="8">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x v="187"/>
          </reference>
          <reference field="34" count="1" selected="0">
            <x v="8"/>
          </reference>
        </references>
      </pivotArea>
    </format>
    <format dxfId="6832">
      <pivotArea dataOnly="0" labelOnly="1" outline="0" fieldPosition="0">
        <references count="8">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x v="27"/>
          </reference>
          <reference field="34" count="1" selected="0">
            <x v="15"/>
          </reference>
        </references>
      </pivotArea>
    </format>
    <format dxfId="6831">
      <pivotArea dataOnly="0" labelOnly="1" outline="0" fieldPosition="0">
        <references count="8">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x v="134"/>
          </reference>
          <reference field="34" count="1" selected="0">
            <x v="15"/>
          </reference>
        </references>
      </pivotArea>
    </format>
    <format dxfId="6830">
      <pivotArea dataOnly="0" labelOnly="1" outline="0" fieldPosition="0">
        <references count="8">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x v="187"/>
          </reference>
          <reference field="34" count="1" selected="0">
            <x v="0"/>
          </reference>
        </references>
      </pivotArea>
    </format>
    <format dxfId="6829">
      <pivotArea dataOnly="0" labelOnly="1" outline="0" fieldPosition="0">
        <references count="8">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x v="120"/>
          </reference>
          <reference field="34" count="1" selected="0">
            <x v="0"/>
          </reference>
        </references>
      </pivotArea>
    </format>
    <format dxfId="6828">
      <pivotArea dataOnly="0" labelOnly="1" outline="0" fieldPosition="0">
        <references count="8">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x v="187"/>
          </reference>
          <reference field="34" count="1" selected="0">
            <x v="0"/>
          </reference>
        </references>
      </pivotArea>
    </format>
    <format dxfId="6827">
      <pivotArea dataOnly="0" labelOnly="1" outline="0" fieldPosition="0">
        <references count="8">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x v="22"/>
          </reference>
          <reference field="34" count="1" selected="0">
            <x v="0"/>
          </reference>
        </references>
      </pivotArea>
    </format>
    <format dxfId="6826">
      <pivotArea dataOnly="0" labelOnly="1" outline="0" fieldPosition="0">
        <references count="8">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x v="187"/>
          </reference>
          <reference field="34" count="1" selected="0">
            <x v="1"/>
          </reference>
        </references>
      </pivotArea>
    </format>
    <format dxfId="6825">
      <pivotArea dataOnly="0" labelOnly="1" outline="0" fieldPosition="0">
        <references count="8">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x v="22"/>
          </reference>
          <reference field="34" count="1" selected="0">
            <x v="10"/>
          </reference>
        </references>
      </pivotArea>
    </format>
    <format dxfId="6824">
      <pivotArea dataOnly="0" labelOnly="1" outline="0" fieldPosition="0">
        <references count="8">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x v="125"/>
          </reference>
          <reference field="34" count="1" selected="0">
            <x v="14"/>
          </reference>
        </references>
      </pivotArea>
    </format>
    <format dxfId="6823">
      <pivotArea dataOnly="0" labelOnly="1" outline="0" fieldPosition="0">
        <references count="8">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x v="129"/>
          </reference>
          <reference field="34" count="1" selected="0">
            <x v="15"/>
          </reference>
        </references>
      </pivotArea>
    </format>
    <format dxfId="6822">
      <pivotArea dataOnly="0" labelOnly="1" outline="0" fieldPosition="0">
        <references count="8">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x v="114"/>
          </reference>
          <reference field="34" count="1" selected="0">
            <x v="15"/>
          </reference>
        </references>
      </pivotArea>
    </format>
    <format dxfId="6821">
      <pivotArea dataOnly="0" labelOnly="1" outline="0" fieldPosition="0">
        <references count="8">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x v="136"/>
          </reference>
          <reference field="34" count="1" selected="0">
            <x v="0"/>
          </reference>
        </references>
      </pivotArea>
    </format>
    <format dxfId="6820">
      <pivotArea dataOnly="0" labelOnly="1" outline="0" fieldPosition="0">
        <references count="8">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x v="125"/>
          </reference>
          <reference field="34" count="1" selected="0">
            <x v="0"/>
          </reference>
        </references>
      </pivotArea>
    </format>
    <format dxfId="6819">
      <pivotArea dataOnly="0" labelOnly="1" outline="0" fieldPosition="0">
        <references count="8">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x v="22"/>
          </reference>
          <reference field="34" count="1" selected="0">
            <x v="0"/>
          </reference>
        </references>
      </pivotArea>
    </format>
    <format dxfId="6818">
      <pivotArea dataOnly="0" labelOnly="1" outline="0" fieldPosition="0">
        <references count="8">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x v="175"/>
          </reference>
          <reference field="34" count="1" selected="0">
            <x v="1"/>
          </reference>
        </references>
      </pivotArea>
    </format>
    <format dxfId="6817">
      <pivotArea dataOnly="0" labelOnly="1" outline="0" fieldPosition="0">
        <references count="8">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x v="22"/>
          </reference>
          <reference field="34" count="1" selected="0">
            <x v="1"/>
          </reference>
        </references>
      </pivotArea>
    </format>
    <format dxfId="6816">
      <pivotArea dataOnly="0" labelOnly="1" outline="0" fieldPosition="0">
        <references count="8">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x v="125"/>
          </reference>
          <reference field="34" count="1" selected="0">
            <x v="2"/>
          </reference>
        </references>
      </pivotArea>
    </format>
    <format dxfId="6815">
      <pivotArea dataOnly="0" labelOnly="1" outline="0" fieldPosition="0">
        <references count="8">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x v="22"/>
          </reference>
          <reference field="34" count="1" selected="0">
            <x v="5"/>
          </reference>
        </references>
      </pivotArea>
    </format>
    <format dxfId="6814">
      <pivotArea dataOnly="0" labelOnly="1" outline="0" fieldPosition="0">
        <references count="8">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x v="134"/>
          </reference>
          <reference field="34" count="1" selected="0">
            <x v="6"/>
          </reference>
        </references>
      </pivotArea>
    </format>
    <format dxfId="6813">
      <pivotArea dataOnly="0" labelOnly="1" outline="0" fieldPosition="0">
        <references count="8">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x v="91"/>
          </reference>
          <reference field="34" count="1" selected="0">
            <x v="0"/>
          </reference>
        </references>
      </pivotArea>
    </format>
    <format dxfId="6812">
      <pivotArea dataOnly="0" labelOnly="1" outline="0" fieldPosition="0">
        <references count="8">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x v="27"/>
          </reference>
          <reference field="34" count="1" selected="0">
            <x v="7"/>
          </reference>
        </references>
      </pivotArea>
    </format>
    <format dxfId="6811">
      <pivotArea dataOnly="0" labelOnly="1" outline="0" fieldPosition="0">
        <references count="8">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x v="129"/>
          </reference>
          <reference field="34" count="1" selected="0">
            <x v="7"/>
          </reference>
        </references>
      </pivotArea>
    </format>
    <format dxfId="6810">
      <pivotArea dataOnly="0" labelOnly="1" outline="0" fieldPosition="0">
        <references count="8">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x v="206"/>
          </reference>
          <reference field="34" count="1" selected="0">
            <x v="3"/>
          </reference>
        </references>
      </pivotArea>
    </format>
    <format dxfId="6809">
      <pivotArea dataOnly="0" labelOnly="1" outline="0" fieldPosition="0">
        <references count="8">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x v="120"/>
          </reference>
          <reference field="34" count="1" selected="0">
            <x v="5"/>
          </reference>
        </references>
      </pivotArea>
    </format>
    <format dxfId="6808">
      <pivotArea dataOnly="0" labelOnly="1" outline="0" fieldPosition="0">
        <references count="8">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x v="134"/>
          </reference>
          <reference field="34" count="1" selected="0">
            <x v="6"/>
          </reference>
        </references>
      </pivotArea>
    </format>
    <format dxfId="6807">
      <pivotArea dataOnly="0" labelOnly="1" outline="0" fieldPosition="0">
        <references count="8">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x v="22"/>
          </reference>
          <reference field="34" count="1" selected="0">
            <x v="10"/>
          </reference>
        </references>
      </pivotArea>
    </format>
    <format dxfId="6806">
      <pivotArea dataOnly="0" labelOnly="1" outline="0" fieldPosition="0">
        <references count="8">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x v="79"/>
          </reference>
          <reference field="34" count="1" selected="0">
            <x v="10"/>
          </reference>
        </references>
      </pivotArea>
    </format>
    <format dxfId="6805">
      <pivotArea dataOnly="0" labelOnly="1" outline="0" fieldPosition="0">
        <references count="8">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x v="22"/>
          </reference>
          <reference field="34" count="1" selected="0">
            <x v="12"/>
          </reference>
        </references>
      </pivotArea>
    </format>
    <format dxfId="6804">
      <pivotArea dataOnly="0" labelOnly="1" outline="0" fieldPosition="0">
        <references count="8">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x v="207"/>
          </reference>
          <reference field="34" count="1" selected="0">
            <x v="5"/>
          </reference>
        </references>
      </pivotArea>
    </format>
    <format dxfId="6803">
      <pivotArea dataOnly="0" labelOnly="1" outline="0" fieldPosition="0">
        <references count="8">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x v="22"/>
          </reference>
          <reference field="34" count="1" selected="0">
            <x v="5"/>
          </reference>
        </references>
      </pivotArea>
    </format>
    <format dxfId="6802">
      <pivotArea dataOnly="0" labelOnly="1" outline="0" fieldPosition="0">
        <references count="8">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x v="116"/>
          </reference>
          <reference field="34" count="1" selected="0">
            <x v="10"/>
          </reference>
        </references>
      </pivotArea>
    </format>
    <format dxfId="6801">
      <pivotArea dataOnly="0" labelOnly="1" outline="0" fieldPosition="0">
        <references count="8">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x v="93"/>
          </reference>
          <reference field="34" count="1" selected="0">
            <x v="10"/>
          </reference>
        </references>
      </pivotArea>
    </format>
    <format dxfId="6800">
      <pivotArea dataOnly="0" labelOnly="1" outline="0" fieldPosition="0">
        <references count="8">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x v="79"/>
          </reference>
          <reference field="34" count="1" selected="0">
            <x v="10"/>
          </reference>
        </references>
      </pivotArea>
    </format>
    <format dxfId="6799">
      <pivotArea dataOnly="0" labelOnly="1" outline="0" fieldPosition="0">
        <references count="8">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x v="120"/>
          </reference>
          <reference field="34" count="1" selected="0">
            <x v="12"/>
          </reference>
        </references>
      </pivotArea>
    </format>
    <format dxfId="6798">
      <pivotArea dataOnly="0" labelOnly="1" outline="0" fieldPosition="0">
        <references count="8">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x v="148"/>
          </reference>
          <reference field="34" count="1" selected="0">
            <x v="14"/>
          </reference>
        </references>
      </pivotArea>
    </format>
    <format dxfId="6797">
      <pivotArea dataOnly="0" labelOnly="1" outline="0" fieldPosition="0">
        <references count="8">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x v="27"/>
          </reference>
          <reference field="34" count="1" selected="0">
            <x v="14"/>
          </reference>
        </references>
      </pivotArea>
    </format>
    <format dxfId="6796">
      <pivotArea dataOnly="0" labelOnly="1" outline="0" fieldPosition="0">
        <references count="8">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x v="22"/>
          </reference>
          <reference field="34" count="1" selected="0">
            <x v="14"/>
          </reference>
        </references>
      </pivotArea>
    </format>
    <format dxfId="6795">
      <pivotArea dataOnly="0" labelOnly="1" outline="0" fieldPosition="0">
        <references count="8">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x v="27"/>
          </reference>
          <reference field="34" count="1" selected="0">
            <x v="15"/>
          </reference>
        </references>
      </pivotArea>
    </format>
    <format dxfId="6794">
      <pivotArea dataOnly="0" labelOnly="1" outline="0" fieldPosition="0">
        <references count="8">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x v="92"/>
          </reference>
          <reference field="34" count="1" selected="0">
            <x v="0"/>
          </reference>
        </references>
      </pivotArea>
    </format>
    <format dxfId="6793">
      <pivotArea dataOnly="0" labelOnly="1" outline="0" fieldPosition="0">
        <references count="8">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x v="22"/>
          </reference>
          <reference field="34" count="1" selected="0">
            <x v="2"/>
          </reference>
        </references>
      </pivotArea>
    </format>
    <format dxfId="6792">
      <pivotArea dataOnly="0" labelOnly="1" outline="0" fieldPosition="0">
        <references count="8">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x v="175"/>
          </reference>
          <reference field="34" count="1" selected="0">
            <x v="14"/>
          </reference>
        </references>
      </pivotArea>
    </format>
    <format dxfId="6791">
      <pivotArea dataOnly="0" labelOnly="1" outline="0" fieldPosition="0">
        <references count="8">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x v="22"/>
          </reference>
          <reference field="34" count="1" selected="0">
            <x v="14"/>
          </reference>
        </references>
      </pivotArea>
    </format>
    <format dxfId="6790">
      <pivotArea dataOnly="0" labelOnly="1" outline="0" fieldPosition="0">
        <references count="8">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x v="120"/>
          </reference>
          <reference field="34" count="1" selected="0">
            <x v="5"/>
          </reference>
        </references>
      </pivotArea>
    </format>
    <format dxfId="6789">
      <pivotArea dataOnly="0" labelOnly="1" outline="0" fieldPosition="0">
        <references count="8">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x v="122"/>
          </reference>
          <reference field="34" count="1" selected="0">
            <x v="10"/>
          </reference>
        </references>
      </pivotArea>
    </format>
    <format dxfId="6788">
      <pivotArea dataOnly="0" labelOnly="1" outline="0" fieldPosition="0">
        <references count="8">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x v="171"/>
          </reference>
          <reference field="34" count="1" selected="0">
            <x v="14"/>
          </reference>
        </references>
      </pivotArea>
    </format>
    <format dxfId="6787">
      <pivotArea dataOnly="0" labelOnly="1" outline="0" fieldPosition="0">
        <references count="8">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x v="22"/>
          </reference>
          <reference field="34" count="1" selected="0">
            <x v="14"/>
          </reference>
        </references>
      </pivotArea>
    </format>
    <format dxfId="6786">
      <pivotArea dataOnly="0" labelOnly="1" outline="0" fieldPosition="0">
        <references count="8">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x v="175"/>
          </reference>
          <reference field="34" count="1" selected="0">
            <x v="1"/>
          </reference>
        </references>
      </pivotArea>
    </format>
    <format dxfId="6785">
      <pivotArea dataOnly="0" labelOnly="1" outline="0" fieldPosition="0">
        <references count="8">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x v="125"/>
          </reference>
          <reference field="34" count="1" selected="0">
            <x v="10"/>
          </reference>
        </references>
      </pivotArea>
    </format>
    <format dxfId="6784">
      <pivotArea dataOnly="0" labelOnly="1" outline="0" fieldPosition="0">
        <references count="8">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x v="92"/>
          </reference>
          <reference field="34" count="1" selected="0">
            <x v="10"/>
          </reference>
        </references>
      </pivotArea>
    </format>
    <format dxfId="6783">
      <pivotArea dataOnly="0" labelOnly="1" outline="0" fieldPosition="0">
        <references count="8">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x v="125"/>
          </reference>
          <reference field="34" count="1" selected="0">
            <x v="10"/>
          </reference>
        </references>
      </pivotArea>
    </format>
    <format dxfId="6782">
      <pivotArea dataOnly="0" labelOnly="1" outline="0" fieldPosition="0">
        <references count="8">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x v="187"/>
          </reference>
          <reference field="34" count="1" selected="0">
            <x v="12"/>
          </reference>
        </references>
      </pivotArea>
    </format>
    <format dxfId="6781">
      <pivotArea dataOnly="0" labelOnly="1" outline="0" fieldPosition="0">
        <references count="8">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x v="22"/>
          </reference>
          <reference field="34" count="1" selected="0">
            <x v="14"/>
          </reference>
        </references>
      </pivotArea>
    </format>
    <format dxfId="6780">
      <pivotArea dataOnly="0" labelOnly="1" outline="0" fieldPosition="0">
        <references count="8">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x v="134"/>
          </reference>
          <reference field="34" count="1" selected="0">
            <x v="14"/>
          </reference>
        </references>
      </pivotArea>
    </format>
    <format dxfId="6779">
      <pivotArea dataOnly="0" labelOnly="1" outline="0" fieldPosition="0">
        <references count="8">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x v="187"/>
          </reference>
          <reference field="34" count="1" selected="0">
            <x v="5"/>
          </reference>
        </references>
      </pivotArea>
    </format>
    <format dxfId="6778">
      <pivotArea dataOnly="0" labelOnly="1" outline="0" fieldPosition="0">
        <references count="8">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x v="203"/>
          </reference>
          <reference field="34" count="1" selected="0">
            <x v="10"/>
          </reference>
        </references>
      </pivotArea>
    </format>
    <format dxfId="6777">
      <pivotArea dataOnly="0" labelOnly="1" outline="0" fieldPosition="0">
        <references count="8">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x v="27"/>
          </reference>
          <reference field="34" count="1" selected="0">
            <x v="10"/>
          </reference>
        </references>
      </pivotArea>
    </format>
    <format dxfId="6776">
      <pivotArea dataOnly="0" labelOnly="1" outline="0" fieldPosition="0">
        <references count="8">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x v="24"/>
          </reference>
          <reference field="34" count="1" selected="0">
            <x v="11"/>
          </reference>
        </references>
      </pivotArea>
    </format>
    <format dxfId="6775">
      <pivotArea dataOnly="0" labelOnly="1" outline="0" fieldPosition="0">
        <references count="8">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x v="134"/>
          </reference>
          <reference field="34" count="1" selected="0">
            <x v="9"/>
          </reference>
        </references>
      </pivotArea>
    </format>
    <format dxfId="6774">
      <pivotArea dataOnly="0" labelOnly="1" outline="0" fieldPosition="0">
        <references count="8">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x v="22"/>
          </reference>
          <reference field="34" count="1" selected="0">
            <x v="10"/>
          </reference>
        </references>
      </pivotArea>
    </format>
    <format dxfId="6773">
      <pivotArea dataOnly="0" labelOnly="1" outline="0" fieldPosition="0">
        <references count="8">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x v="171"/>
          </reference>
          <reference field="34" count="1" selected="0">
            <x v="10"/>
          </reference>
        </references>
      </pivotArea>
    </format>
    <format dxfId="6772">
      <pivotArea dataOnly="0" labelOnly="1" outline="0" fieldPosition="0">
        <references count="8">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x v="129"/>
          </reference>
          <reference field="34" count="1" selected="0">
            <x v="14"/>
          </reference>
        </references>
      </pivotArea>
    </format>
    <format dxfId="6771">
      <pivotArea dataOnly="0" labelOnly="1" outline="0" fieldPosition="0">
        <references count="8">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x v="120"/>
          </reference>
          <reference field="34" count="1" selected="0">
            <x v="15"/>
          </reference>
        </references>
      </pivotArea>
    </format>
    <format dxfId="6770">
      <pivotArea dataOnly="0" labelOnly="1" outline="0" fieldPosition="0">
        <references count="8">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x v="22"/>
          </reference>
          <reference field="34" count="1" selected="0">
            <x v="15"/>
          </reference>
        </references>
      </pivotArea>
    </format>
    <format dxfId="6769">
      <pivotArea dataOnly="0" labelOnly="1" outline="0" fieldPosition="0">
        <references count="8">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x v="120"/>
          </reference>
          <reference field="34" count="1" selected="0">
            <x v="15"/>
          </reference>
        </references>
      </pivotArea>
    </format>
    <format dxfId="6768">
      <pivotArea dataOnly="0" labelOnly="1" outline="0" fieldPosition="0">
        <references count="8">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x v="134"/>
          </reference>
          <reference field="34" count="1" selected="0">
            <x v="7"/>
          </reference>
        </references>
      </pivotArea>
    </format>
    <format dxfId="6767">
      <pivotArea dataOnly="0" labelOnly="1" outline="0" fieldPosition="0">
        <references count="8">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x v="79"/>
          </reference>
          <reference field="34" count="1" selected="0">
            <x v="9"/>
          </reference>
        </references>
      </pivotArea>
    </format>
    <format dxfId="6766">
      <pivotArea dataOnly="0" labelOnly="1" outline="0" fieldPosition="0">
        <references count="8">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x v="86"/>
          </reference>
          <reference field="34" count="1" selected="0">
            <x v="9"/>
          </reference>
        </references>
      </pivotArea>
    </format>
    <format dxfId="6765">
      <pivotArea dataOnly="0" labelOnly="1" outline="0" fieldPosition="0">
        <references count="8">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x v="134"/>
          </reference>
          <reference field="34" count="1" selected="0">
            <x v="10"/>
          </reference>
        </references>
      </pivotArea>
    </format>
    <format dxfId="6764">
      <pivotArea dataOnly="0" labelOnly="1" outline="0" fieldPosition="0">
        <references count="8">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x v="22"/>
          </reference>
          <reference field="34" count="1" selected="0">
            <x v="10"/>
          </reference>
        </references>
      </pivotArea>
    </format>
    <format dxfId="6763">
      <pivotArea dataOnly="0" labelOnly="1" outline="0" fieldPosition="0">
        <references count="8">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x v="134"/>
          </reference>
          <reference field="34" count="1" selected="0">
            <x v="10"/>
          </reference>
        </references>
      </pivotArea>
    </format>
    <format dxfId="6762">
      <pivotArea dataOnly="0" labelOnly="1" outline="0" fieldPosition="0">
        <references count="8">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x v="22"/>
          </reference>
          <reference field="34" count="1" selected="0">
            <x v="14"/>
          </reference>
        </references>
      </pivotArea>
    </format>
    <format dxfId="6761">
      <pivotArea dataOnly="0" labelOnly="1" outline="0" fieldPosition="0">
        <references count="8">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x v="134"/>
          </reference>
          <reference field="34" count="1" selected="0">
            <x v="15"/>
          </reference>
        </references>
      </pivotArea>
    </format>
    <format dxfId="6760">
      <pivotArea dataOnly="0" labelOnly="1" outline="0" fieldPosition="0">
        <references count="8">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x v="22"/>
          </reference>
          <reference field="34" count="1" selected="0">
            <x v="1"/>
          </reference>
        </references>
      </pivotArea>
    </format>
    <format dxfId="6759">
      <pivotArea dataOnly="0" labelOnly="1" outline="0" fieldPosition="0">
        <references count="8">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x v="134"/>
          </reference>
          <reference field="34" count="1" selected="0">
            <x v="9"/>
          </reference>
        </references>
      </pivotArea>
    </format>
    <format dxfId="6758">
      <pivotArea dataOnly="0" labelOnly="1" outline="0" fieldPosition="0">
        <references count="8">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x v="22"/>
          </reference>
          <reference field="34" count="1" selected="0">
            <x v="10"/>
          </reference>
        </references>
      </pivotArea>
    </format>
    <format dxfId="6757">
      <pivotArea dataOnly="0" labelOnly="1" outline="0" fieldPosition="0">
        <references count="8">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x v="122"/>
          </reference>
          <reference field="34" count="1" selected="0">
            <x v="14"/>
          </reference>
        </references>
      </pivotArea>
    </format>
    <format dxfId="6756">
      <pivotArea dataOnly="0" labelOnly="1" outline="0" fieldPosition="0">
        <references count="8">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x v="22"/>
          </reference>
          <reference field="34" count="1" selected="0">
            <x v="15"/>
          </reference>
        </references>
      </pivotArea>
    </format>
    <format dxfId="6755">
      <pivotArea dataOnly="0" labelOnly="1" outline="0" fieldPosition="0">
        <references count="8">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x v="125"/>
          </reference>
          <reference field="34" count="1" selected="0">
            <x v="15"/>
          </reference>
        </references>
      </pivotArea>
    </format>
    <format dxfId="6754">
      <pivotArea dataOnly="0" labelOnly="1" outline="0" fieldPosition="0">
        <references count="8">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x v="129"/>
          </reference>
          <reference field="34" count="1" selected="0">
            <x v="5"/>
          </reference>
        </references>
      </pivotArea>
    </format>
    <format dxfId="6753">
      <pivotArea dataOnly="0" labelOnly="1" outline="0" fieldPosition="0">
        <references count="8">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x v="27"/>
          </reference>
          <reference field="34" count="1" selected="0">
            <x v="5"/>
          </reference>
        </references>
      </pivotArea>
    </format>
    <format dxfId="6752">
      <pivotArea dataOnly="0" labelOnly="1" outline="0" fieldPosition="0">
        <references count="8">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x v="22"/>
          </reference>
          <reference field="34" count="1" selected="0">
            <x v="6"/>
          </reference>
        </references>
      </pivotArea>
    </format>
    <format dxfId="6751">
      <pivotArea dataOnly="0" labelOnly="1" outline="0" fieldPosition="0">
        <references count="8">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x v="136"/>
          </reference>
          <reference field="34" count="1" selected="0">
            <x v="14"/>
          </reference>
        </references>
      </pivotArea>
    </format>
    <format dxfId="6750">
      <pivotArea dataOnly="0" labelOnly="1" outline="0" fieldPosition="0">
        <references count="8">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x v="22"/>
          </reference>
          <reference field="34" count="1" selected="0">
            <x v="14"/>
          </reference>
        </references>
      </pivotArea>
    </format>
    <format dxfId="6749">
      <pivotArea dataOnly="0" labelOnly="1" outline="0" fieldPosition="0">
        <references count="8">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x v="120"/>
          </reference>
          <reference field="34" count="1" selected="0">
            <x v="6"/>
          </reference>
        </references>
      </pivotArea>
    </format>
    <format dxfId="6748">
      <pivotArea dataOnly="0" labelOnly="1" outline="0" fieldPosition="0">
        <references count="8">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x v="22"/>
          </reference>
          <reference field="34" count="1" selected="0">
            <x v="14"/>
          </reference>
        </references>
      </pivotArea>
    </format>
    <format dxfId="6747">
      <pivotArea dataOnly="0" labelOnly="1" outline="0" fieldPosition="0">
        <references count="8">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x v="203"/>
          </reference>
          <reference field="34" count="1" selected="0">
            <x v="15"/>
          </reference>
        </references>
      </pivotArea>
    </format>
    <format dxfId="6746">
      <pivotArea dataOnly="0" labelOnly="1" outline="0" fieldPosition="0">
        <references count="8">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x v="114"/>
          </reference>
          <reference field="34" count="1" selected="0">
            <x v="0"/>
          </reference>
        </references>
      </pivotArea>
    </format>
    <format dxfId="6745">
      <pivotArea dataOnly="0" labelOnly="1" outline="0" fieldPosition="0">
        <references count="8">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x v="198"/>
          </reference>
          <reference field="34" count="1" selected="0">
            <x v="4"/>
          </reference>
        </references>
      </pivotArea>
    </format>
    <format dxfId="6744">
      <pivotArea dataOnly="0" labelOnly="1" outline="0" fieldPosition="0">
        <references count="8">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x v="15"/>
          </reference>
          <reference field="34" count="1" selected="0">
            <x v="8"/>
          </reference>
        </references>
      </pivotArea>
    </format>
    <format dxfId="6743">
      <pivotArea dataOnly="0" labelOnly="1" outline="0" fieldPosition="0">
        <references count="8">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x v="129"/>
          </reference>
          <reference field="34" count="1" selected="0">
            <x v="14"/>
          </reference>
        </references>
      </pivotArea>
    </format>
    <format dxfId="6742">
      <pivotArea dataOnly="0" labelOnly="1" outline="0" fieldPosition="0">
        <references count="8">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x v="22"/>
          </reference>
          <reference field="34" count="1" selected="0">
            <x v="14"/>
          </reference>
        </references>
      </pivotArea>
    </format>
    <format dxfId="6741">
      <pivotArea dataOnly="0" labelOnly="1" outline="0" fieldPosition="0">
        <references count="8">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x v="120"/>
          </reference>
          <reference field="34" count="1" selected="0">
            <x v="15"/>
          </reference>
        </references>
      </pivotArea>
    </format>
    <format dxfId="6740">
      <pivotArea dataOnly="0" labelOnly="1" outline="0" fieldPosition="0">
        <references count="8">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x v="22"/>
          </reference>
          <reference field="34" count="1" selected="0">
            <x v="15"/>
          </reference>
        </references>
      </pivotArea>
    </format>
    <format dxfId="6739">
      <pivotArea dataOnly="0" labelOnly="1" outline="0" fieldPosition="0">
        <references count="8">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x v="120"/>
          </reference>
          <reference field="34" count="1" selected="0">
            <x v="15"/>
          </reference>
        </references>
      </pivotArea>
    </format>
    <format dxfId="6738">
      <pivotArea dataOnly="0" labelOnly="1" outline="0" fieldPosition="0">
        <references count="8">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x v="27"/>
          </reference>
          <reference field="34" count="1" selected="0">
            <x v="1"/>
          </reference>
        </references>
      </pivotArea>
    </format>
    <format dxfId="6737">
      <pivotArea dataOnly="0" labelOnly="1" outline="0" fieldPosition="0">
        <references count="8">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x v="79"/>
          </reference>
          <reference field="34" count="1" selected="0">
            <x v="3"/>
          </reference>
        </references>
      </pivotArea>
    </format>
    <format dxfId="6736">
      <pivotArea dataOnly="0" labelOnly="1" outline="0" fieldPosition="0">
        <references count="8">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x v="22"/>
          </reference>
          <reference field="34" count="1" selected="0">
            <x v="14"/>
          </reference>
        </references>
      </pivotArea>
    </format>
    <format dxfId="6735">
      <pivotArea dataOnly="0" labelOnly="1" outline="0" fieldPosition="0">
        <references count="8">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x v="129"/>
          </reference>
          <reference field="34" count="1" selected="0">
            <x v="14"/>
          </reference>
        </references>
      </pivotArea>
    </format>
    <format dxfId="6734">
      <pivotArea dataOnly="0" labelOnly="1" outline="0" fieldPosition="0">
        <references count="8">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x v="136"/>
          </reference>
          <reference field="34" count="1" selected="0">
            <x v="14"/>
          </reference>
        </references>
      </pivotArea>
    </format>
    <format dxfId="6733">
      <pivotArea dataOnly="0" labelOnly="1" outline="0" fieldPosition="0">
        <references count="8">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x v="27"/>
          </reference>
          <reference field="34" count="1" selected="0">
            <x v="1"/>
          </reference>
        </references>
      </pivotArea>
    </format>
    <format dxfId="6732">
      <pivotArea dataOnly="0" labelOnly="1" outline="0" fieldPosition="0">
        <references count="8">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x v="22"/>
          </reference>
          <reference field="34" count="1" selected="0">
            <x v="3"/>
          </reference>
        </references>
      </pivotArea>
    </format>
    <format dxfId="6731">
      <pivotArea dataOnly="0" labelOnly="1" outline="0" fieldPosition="0">
        <references count="8">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x v="37"/>
          </reference>
          <reference field="34" count="1" selected="0">
            <x v="14"/>
          </reference>
        </references>
      </pivotArea>
    </format>
    <format dxfId="6730">
      <pivotArea dataOnly="0" labelOnly="1" outline="0" fieldPosition="0">
        <references count="8">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x v="120"/>
          </reference>
          <reference field="34" count="1" selected="0">
            <x v="15"/>
          </reference>
        </references>
      </pivotArea>
    </format>
    <format dxfId="6729">
      <pivotArea dataOnly="0" labelOnly="1" outline="0" fieldPosition="0">
        <references count="8">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x v="55"/>
          </reference>
          <reference field="34" count="1" selected="0">
            <x v="5"/>
          </reference>
        </references>
      </pivotArea>
    </format>
    <format dxfId="6728">
      <pivotArea dataOnly="0" labelOnly="1" outline="0" fieldPosition="0">
        <references count="8">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x v="22"/>
          </reference>
          <reference field="34" count="1" selected="0">
            <x v="14"/>
          </reference>
        </references>
      </pivotArea>
    </format>
    <format dxfId="6727">
      <pivotArea dataOnly="0" labelOnly="1" outline="0" fieldPosition="0">
        <references count="8">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x v="27"/>
          </reference>
          <reference field="34" count="1" selected="0">
            <x v="14"/>
          </reference>
        </references>
      </pivotArea>
    </format>
    <format dxfId="6726">
      <pivotArea dataOnly="0" labelOnly="1" outline="0" fieldPosition="0">
        <references count="8">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x v="22"/>
          </reference>
          <reference field="34" count="1" selected="0">
            <x v="14"/>
          </reference>
        </references>
      </pivotArea>
    </format>
    <format dxfId="6725">
      <pivotArea dataOnly="0" labelOnly="1" outline="0" fieldPosition="0">
        <references count="8">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x v="27"/>
          </reference>
          <reference field="34" count="1" selected="0">
            <x v="14"/>
          </reference>
        </references>
      </pivotArea>
    </format>
    <format dxfId="6724">
      <pivotArea dataOnly="0" labelOnly="1" outline="0" fieldPosition="0">
        <references count="8">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x v="136"/>
          </reference>
          <reference field="34" count="1" selected="0">
            <x v="15"/>
          </reference>
        </references>
      </pivotArea>
    </format>
    <format dxfId="6723">
      <pivotArea dataOnly="0" labelOnly="1" outline="0" fieldPosition="0">
        <references count="8">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x v="208"/>
          </reference>
          <reference field="34" count="1" selected="0">
            <x v="15"/>
          </reference>
        </references>
      </pivotArea>
    </format>
    <format dxfId="6722">
      <pivotArea dataOnly="0" labelOnly="1" outline="0" fieldPosition="0">
        <references count="8">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x v="55"/>
          </reference>
          <reference field="34" count="1" selected="0">
            <x v="0"/>
          </reference>
        </references>
      </pivotArea>
    </format>
    <format dxfId="6721">
      <pivotArea dataOnly="0" labelOnly="1" outline="0" fieldPosition="0">
        <references count="8">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x v="22"/>
          </reference>
          <reference field="34" count="1" selected="0">
            <x v="10"/>
          </reference>
        </references>
      </pivotArea>
    </format>
    <format dxfId="6720">
      <pivotArea dataOnly="0" labelOnly="1" outline="0" fieldPosition="0">
        <references count="8">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x v="122"/>
          </reference>
          <reference field="34" count="1" selected="0">
            <x v="12"/>
          </reference>
        </references>
      </pivotArea>
    </format>
    <format dxfId="6719">
      <pivotArea dataOnly="0" labelOnly="1" outline="0" fieldPosition="0">
        <references count="8">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x v="125"/>
          </reference>
          <reference field="34" count="1" selected="0">
            <x v="12"/>
          </reference>
        </references>
      </pivotArea>
    </format>
    <format dxfId="6718">
      <pivotArea dataOnly="0" labelOnly="1" outline="0" fieldPosition="0">
        <references count="8">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x v="22"/>
          </reference>
          <reference field="34" count="1" selected="0">
            <x v="14"/>
          </reference>
        </references>
      </pivotArea>
    </format>
    <format dxfId="6717">
      <pivotArea dataOnly="0" labelOnly="1" outline="0" fieldPosition="0">
        <references count="8">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x v="27"/>
          </reference>
          <reference field="34" count="1" selected="0">
            <x v="4"/>
          </reference>
        </references>
      </pivotArea>
    </format>
    <format dxfId="6716">
      <pivotArea dataOnly="0" labelOnly="1" outline="0" fieldPosition="0">
        <references count="8">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x v="23"/>
          </reference>
          <reference field="34" count="1" selected="0">
            <x v="5"/>
          </reference>
        </references>
      </pivotArea>
    </format>
    <format dxfId="6715">
      <pivotArea dataOnly="0" labelOnly="1" outline="0" fieldPosition="0">
        <references count="8">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x v="27"/>
          </reference>
          <reference field="34" count="1" selected="0">
            <x v="5"/>
          </reference>
        </references>
      </pivotArea>
    </format>
    <format dxfId="6714">
      <pivotArea dataOnly="0" labelOnly="1" outline="0" fieldPosition="0">
        <references count="8">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x v="136"/>
          </reference>
          <reference field="34" count="1" selected="0">
            <x v="14"/>
          </reference>
        </references>
      </pivotArea>
    </format>
    <format dxfId="6713">
      <pivotArea dataOnly="0" labelOnly="1" outline="0" fieldPosition="0">
        <references count="8">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x v="129"/>
          </reference>
          <reference field="34" count="1" selected="0">
            <x v="14"/>
          </reference>
        </references>
      </pivotArea>
    </format>
    <format dxfId="6712">
      <pivotArea dataOnly="0" labelOnly="1" outline="0" fieldPosition="0">
        <references count="8">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x v="120"/>
          </reference>
          <reference field="34" count="1" selected="0">
            <x v="3"/>
          </reference>
        </references>
      </pivotArea>
    </format>
    <format dxfId="6711">
      <pivotArea dataOnly="0" labelOnly="1" outline="0" fieldPosition="0">
        <references count="8">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x v="22"/>
          </reference>
          <reference field="34" count="1" selected="0">
            <x v="10"/>
          </reference>
        </references>
      </pivotArea>
    </format>
    <format dxfId="6710">
      <pivotArea dataOnly="0" labelOnly="1" outline="0" fieldPosition="0">
        <references count="8">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x v="125"/>
          </reference>
          <reference field="34" count="1" selected="0">
            <x v="10"/>
          </reference>
        </references>
      </pivotArea>
    </format>
    <format dxfId="6709">
      <pivotArea dataOnly="0" labelOnly="1" outline="0" fieldPosition="0">
        <references count="8">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x v="120"/>
          </reference>
          <reference field="34" count="1" selected="0">
            <x v="10"/>
          </reference>
        </references>
      </pivotArea>
    </format>
    <format dxfId="6708">
      <pivotArea dataOnly="0" labelOnly="1" outline="0" fieldPosition="0">
        <references count="8">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x v="185"/>
          </reference>
          <reference field="34" count="1" selected="0">
            <x v="12"/>
          </reference>
        </references>
      </pivotArea>
    </format>
    <format dxfId="6707">
      <pivotArea dataOnly="0" labelOnly="1" outline="0" fieldPosition="0">
        <references count="8">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x v="22"/>
          </reference>
          <reference field="34" count="1" selected="0">
            <x v="14"/>
          </reference>
        </references>
      </pivotArea>
    </format>
    <format dxfId="6706">
      <pivotArea dataOnly="0" labelOnly="1" outline="0" fieldPosition="0">
        <references count="8">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x v="129"/>
          </reference>
          <reference field="34" count="1" selected="0">
            <x v="14"/>
          </reference>
        </references>
      </pivotArea>
    </format>
    <format dxfId="6705">
      <pivotArea dataOnly="0" labelOnly="1" outline="0" fieldPosition="0">
        <references count="8">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x v="31"/>
          </reference>
          <reference field="34" count="1" selected="0">
            <x v="10"/>
          </reference>
        </references>
      </pivotArea>
    </format>
    <format dxfId="6704">
      <pivotArea dataOnly="0" labelOnly="1" outline="0" fieldPosition="0">
        <references count="8">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x v="125"/>
          </reference>
          <reference field="34" count="1" selected="0">
            <x v="15"/>
          </reference>
        </references>
      </pivotArea>
    </format>
    <format dxfId="6703">
      <pivotArea dataOnly="0" labelOnly="1" outline="0" fieldPosition="0">
        <references count="8">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x v="134"/>
          </reference>
          <reference field="34" count="1" selected="0">
            <x v="15"/>
          </reference>
        </references>
      </pivotArea>
    </format>
    <format dxfId="6702">
      <pivotArea dataOnly="0" labelOnly="1" outline="0" fieldPosition="0">
        <references count="8">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x v="129"/>
          </reference>
          <reference field="34" count="1" selected="0">
            <x v="15"/>
          </reference>
        </references>
      </pivotArea>
    </format>
    <format dxfId="6701">
      <pivotArea dataOnly="0" labelOnly="1" outline="0" fieldPosition="0">
        <references count="9">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2" count="1">
            <x v="222"/>
          </reference>
          <reference field="34" count="1" selected="0">
            <x v="0"/>
          </reference>
        </references>
      </pivotArea>
    </format>
    <format dxfId="6700">
      <pivotArea dataOnly="0" labelOnly="1" outline="0" fieldPosition="0">
        <references count="9">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2" count="1">
            <x v="303"/>
          </reference>
          <reference field="34" count="1" selected="0">
            <x v="0"/>
          </reference>
        </references>
      </pivotArea>
    </format>
    <format dxfId="6699">
      <pivotArea dataOnly="0" labelOnly="1" outline="0" fieldPosition="0">
        <references count="9">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2" count="1">
            <x v="150"/>
          </reference>
          <reference field="34" count="1" selected="0">
            <x v="0"/>
          </reference>
        </references>
      </pivotArea>
    </format>
    <format dxfId="6698">
      <pivotArea dataOnly="0" labelOnly="1" outline="0" fieldPosition="0">
        <references count="9">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2" count="1">
            <x v="72"/>
          </reference>
          <reference field="34" count="1" selected="0">
            <x v="0"/>
          </reference>
        </references>
      </pivotArea>
    </format>
    <format dxfId="6697">
      <pivotArea dataOnly="0" labelOnly="1" outline="0" fieldPosition="0">
        <references count="9">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2" count="1">
            <x v="240"/>
          </reference>
          <reference field="34" count="1" selected="0">
            <x v="3"/>
          </reference>
        </references>
      </pivotArea>
    </format>
    <format dxfId="6696">
      <pivotArea dataOnly="0" labelOnly="1" outline="0" fieldPosition="0">
        <references count="9">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2" count="1">
            <x v="161"/>
          </reference>
          <reference field="34" count="1" selected="0">
            <x v="5"/>
          </reference>
        </references>
      </pivotArea>
    </format>
    <format dxfId="6695">
      <pivotArea dataOnly="0" labelOnly="1" outline="0" fieldPosition="0">
        <references count="9">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2" count="1">
            <x v="300"/>
          </reference>
          <reference field="34" count="1" selected="0">
            <x v="6"/>
          </reference>
        </references>
      </pivotArea>
    </format>
    <format dxfId="6694">
      <pivotArea dataOnly="0" labelOnly="1" outline="0" fieldPosition="0">
        <references count="9">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2" count="1">
            <x v="326"/>
          </reference>
          <reference field="34" count="1" selected="0">
            <x v="8"/>
          </reference>
        </references>
      </pivotArea>
    </format>
    <format dxfId="6693">
      <pivotArea dataOnly="0" labelOnly="1" outline="0" fieldPosition="0">
        <references count="9">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2" count="1">
            <x v="78"/>
          </reference>
          <reference field="34" count="1" selected="0">
            <x v="8"/>
          </reference>
        </references>
      </pivotArea>
    </format>
    <format dxfId="6692">
      <pivotArea dataOnly="0" labelOnly="1" outline="0" fieldPosition="0">
        <references count="9">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2" count="1">
            <x v="134"/>
          </reference>
          <reference field="34" count="1" selected="0">
            <x v="9"/>
          </reference>
        </references>
      </pivotArea>
    </format>
    <format dxfId="6691">
      <pivotArea dataOnly="0" labelOnly="1" outline="0" fieldPosition="0">
        <references count="9">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2" count="1">
            <x v="115"/>
          </reference>
          <reference field="34" count="1" selected="0">
            <x v="9"/>
          </reference>
        </references>
      </pivotArea>
    </format>
    <format dxfId="6690">
      <pivotArea dataOnly="0" labelOnly="1" outline="0" fieldPosition="0">
        <references count="9">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2" count="1">
            <x v="128"/>
          </reference>
          <reference field="34" count="1" selected="0">
            <x v="10"/>
          </reference>
        </references>
      </pivotArea>
    </format>
    <format dxfId="6689">
      <pivotArea dataOnly="0" labelOnly="1" outline="0" fieldPosition="0">
        <references count="9">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2" count="1">
            <x v="324"/>
          </reference>
          <reference field="34" count="1" selected="0">
            <x v="10"/>
          </reference>
        </references>
      </pivotArea>
    </format>
    <format dxfId="6688">
      <pivotArea dataOnly="0" labelOnly="1" outline="0" fieldPosition="0">
        <references count="9">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2" count="1">
            <x v="170"/>
          </reference>
          <reference field="34" count="1" selected="0">
            <x v="12"/>
          </reference>
        </references>
      </pivotArea>
    </format>
    <format dxfId="6687">
      <pivotArea dataOnly="0" labelOnly="1" outline="0" fieldPosition="0">
        <references count="9">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2" count="1">
            <x v="214"/>
          </reference>
          <reference field="34" count="1" selected="0">
            <x v="12"/>
          </reference>
        </references>
      </pivotArea>
    </format>
    <format dxfId="6686">
      <pivotArea dataOnly="0" labelOnly="1" outline="0" fieldPosition="0">
        <references count="9">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2" count="1">
            <x v="88"/>
          </reference>
          <reference field="34" count="1" selected="0">
            <x v="12"/>
          </reference>
        </references>
      </pivotArea>
    </format>
    <format dxfId="6685">
      <pivotArea dataOnly="0" labelOnly="1" outline="0" fieldPosition="0">
        <references count="9">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2" count="1">
            <x v="122"/>
          </reference>
          <reference field="34" count="1" selected="0">
            <x v="15"/>
          </reference>
        </references>
      </pivotArea>
    </format>
    <format dxfId="6684">
      <pivotArea dataOnly="0" labelOnly="1" outline="0" fieldPosition="0">
        <references count="9">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2" count="1">
            <x v="111"/>
          </reference>
          <reference field="34" count="1" selected="0">
            <x v="15"/>
          </reference>
        </references>
      </pivotArea>
    </format>
    <format dxfId="6683">
      <pivotArea dataOnly="0" labelOnly="1" outline="0" fieldPosition="0">
        <references count="9">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2" count="1">
            <x v="327"/>
          </reference>
          <reference field="34" count="1" selected="0">
            <x v="0"/>
          </reference>
        </references>
      </pivotArea>
    </format>
    <format dxfId="6682">
      <pivotArea dataOnly="0" labelOnly="1" outline="0" fieldPosition="0">
        <references count="9">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2" count="1">
            <x v="77"/>
          </reference>
          <reference field="34" count="1" selected="0">
            <x v="0"/>
          </reference>
        </references>
      </pivotArea>
    </format>
    <format dxfId="6681">
      <pivotArea dataOnly="0" labelOnly="1" outline="0" fieldPosition="0">
        <references count="9">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2" count="1">
            <x v="154"/>
          </reference>
          <reference field="34" count="1" selected="0">
            <x v="0"/>
          </reference>
        </references>
      </pivotArea>
    </format>
    <format dxfId="6680">
      <pivotArea dataOnly="0" labelOnly="1" outline="0" fieldPosition="0">
        <references count="9">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2" count="1">
            <x v="221"/>
          </reference>
          <reference field="34" count="1" selected="0">
            <x v="0"/>
          </reference>
        </references>
      </pivotArea>
    </format>
    <format dxfId="6679">
      <pivotArea dataOnly="0" labelOnly="1" outline="0" fieldPosition="0">
        <references count="9">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2" count="1">
            <x v="333"/>
          </reference>
          <reference field="34" count="1" selected="0">
            <x v="1"/>
          </reference>
        </references>
      </pivotArea>
    </format>
    <format dxfId="6678">
      <pivotArea dataOnly="0" labelOnly="1" outline="0" fieldPosition="0">
        <references count="9">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2" count="1">
            <x v="207"/>
          </reference>
          <reference field="34" count="1" selected="0">
            <x v="3"/>
          </reference>
        </references>
      </pivotArea>
    </format>
    <format dxfId="6677">
      <pivotArea dataOnly="0" labelOnly="1" outline="0" fieldPosition="0">
        <references count="9">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2" count="1">
            <x v="163"/>
          </reference>
          <reference field="34" count="1" selected="0">
            <x v="5"/>
          </reference>
        </references>
      </pivotArea>
    </format>
    <format dxfId="6676">
      <pivotArea dataOnly="0" labelOnly="1" outline="0" fieldPosition="0">
        <references count="9">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2" count="1">
            <x v="164"/>
          </reference>
          <reference field="34" count="1" selected="0">
            <x v="9"/>
          </reference>
        </references>
      </pivotArea>
    </format>
    <format dxfId="6675">
      <pivotArea dataOnly="0" labelOnly="1" outline="0" fieldPosition="0">
        <references count="9">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2" count="1">
            <x v="237"/>
          </reference>
          <reference field="34" count="1" selected="0">
            <x v="12"/>
          </reference>
        </references>
      </pivotArea>
    </format>
    <format dxfId="6674">
      <pivotArea dataOnly="0" labelOnly="1" outline="0" fieldPosition="0">
        <references count="9">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2" count="1">
            <x v="228"/>
          </reference>
          <reference field="34" count="1" selected="0">
            <x v="0"/>
          </reference>
        </references>
      </pivotArea>
    </format>
    <format dxfId="6673">
      <pivotArea dataOnly="0" labelOnly="1" outline="0" fieldPosition="0">
        <references count="9">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2" count="1">
            <x v="227"/>
          </reference>
          <reference field="34" count="1" selected="0">
            <x v="0"/>
          </reference>
        </references>
      </pivotArea>
    </format>
    <format dxfId="6672">
      <pivotArea dataOnly="0" labelOnly="1" outline="0" fieldPosition="0">
        <references count="9">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2" count="1">
            <x v="63"/>
          </reference>
          <reference field="34" count="1" selected="0">
            <x v="0"/>
          </reference>
        </references>
      </pivotArea>
    </format>
    <format dxfId="6671">
      <pivotArea dataOnly="0" labelOnly="1" outline="0" fieldPosition="0">
        <references count="9">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2" count="1">
            <x v="121"/>
          </reference>
          <reference field="34" count="1" selected="0">
            <x v="3"/>
          </reference>
        </references>
      </pivotArea>
    </format>
    <format dxfId="6670">
      <pivotArea dataOnly="0" labelOnly="1" outline="0" fieldPosition="0">
        <references count="9">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2" count="1">
            <x v="334"/>
          </reference>
          <reference field="34" count="1" selected="0">
            <x v="3"/>
          </reference>
        </references>
      </pivotArea>
    </format>
    <format dxfId="6669">
      <pivotArea dataOnly="0" labelOnly="1" outline="0" fieldPosition="0">
        <references count="9">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2" count="1">
            <x v="223"/>
          </reference>
          <reference field="34" count="1" selected="0">
            <x v="4"/>
          </reference>
        </references>
      </pivotArea>
    </format>
    <format dxfId="6668">
      <pivotArea dataOnly="0" labelOnly="1" outline="0" fieldPosition="0">
        <references count="9">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2" count="1">
            <x v="146"/>
          </reference>
          <reference field="34" count="1" selected="0">
            <x v="7"/>
          </reference>
        </references>
      </pivotArea>
    </format>
    <format dxfId="6667">
      <pivotArea dataOnly="0" labelOnly="1" outline="0" fieldPosition="0">
        <references count="9">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2" count="1">
            <x v="117"/>
          </reference>
          <reference field="34" count="1" selected="0">
            <x v="10"/>
          </reference>
        </references>
      </pivotArea>
    </format>
    <format dxfId="6666">
      <pivotArea dataOnly="0" labelOnly="1" outline="0" fieldPosition="0">
        <references count="9">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2" count="1">
            <x v="166"/>
          </reference>
          <reference field="34" count="1" selected="0">
            <x v="15"/>
          </reference>
        </references>
      </pivotArea>
    </format>
    <format dxfId="6665">
      <pivotArea dataOnly="0" labelOnly="1" outline="0" fieldPosition="0">
        <references count="9">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2" count="1">
            <x v="139"/>
          </reference>
          <reference field="34" count="1" selected="0">
            <x v="15"/>
          </reference>
        </references>
      </pivotArea>
    </format>
    <format dxfId="6664">
      <pivotArea dataOnly="0" labelOnly="1" outline="0" fieldPosition="0">
        <references count="9">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2" count="1">
            <x v="74"/>
          </reference>
          <reference field="34" count="1" selected="0">
            <x v="15"/>
          </reference>
        </references>
      </pivotArea>
    </format>
    <format dxfId="6663">
      <pivotArea dataOnly="0" labelOnly="1" outline="0" fieldPosition="0">
        <references count="9">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2" count="1">
            <x v="180"/>
          </reference>
          <reference field="34" count="1" selected="0">
            <x v="15"/>
          </reference>
        </references>
      </pivotArea>
    </format>
    <format dxfId="6662">
      <pivotArea dataOnly="0" labelOnly="1" outline="0" fieldPosition="0">
        <references count="9">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2" count="1">
            <x v="203"/>
          </reference>
          <reference field="34" count="1" selected="0">
            <x v="0"/>
          </reference>
        </references>
      </pivotArea>
    </format>
    <format dxfId="6661">
      <pivotArea dataOnly="0" labelOnly="1" outline="0" fieldPosition="0">
        <references count="9">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2" count="1">
            <x v="120"/>
          </reference>
          <reference field="34" count="1" selected="0">
            <x v="0"/>
          </reference>
        </references>
      </pivotArea>
    </format>
    <format dxfId="6660">
      <pivotArea dataOnly="0" labelOnly="1" outline="0" fieldPosition="0">
        <references count="9">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2" count="1">
            <x v="233"/>
          </reference>
          <reference field="34" count="1" selected="0">
            <x v="0"/>
          </reference>
        </references>
      </pivotArea>
    </format>
    <format dxfId="6659">
      <pivotArea dataOnly="0" labelOnly="1" outline="0" fieldPosition="0">
        <references count="9">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2" count="1">
            <x v="342"/>
          </reference>
          <reference field="34" count="1" selected="0">
            <x v="0"/>
          </reference>
        </references>
      </pivotArea>
    </format>
    <format dxfId="6658">
      <pivotArea dataOnly="0" labelOnly="1" outline="0" fieldPosition="0">
        <references count="9">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2" count="1">
            <x v="102"/>
          </reference>
          <reference field="34" count="1" selected="0">
            <x v="4"/>
          </reference>
        </references>
      </pivotArea>
    </format>
    <format dxfId="6657">
      <pivotArea dataOnly="0" labelOnly="1" outline="0" fieldPosition="0">
        <references count="9">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2" count="1">
            <x v="141"/>
          </reference>
          <reference field="34" count="1" selected="0">
            <x v="8"/>
          </reference>
        </references>
      </pivotArea>
    </format>
    <format dxfId="6656">
      <pivotArea dataOnly="0" labelOnly="1" outline="0" fieldPosition="0">
        <references count="9">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2" count="1">
            <x v="211"/>
          </reference>
          <reference field="34" count="1" selected="0">
            <x v="8"/>
          </reference>
        </references>
      </pivotArea>
    </format>
    <format dxfId="6655">
      <pivotArea dataOnly="0" labelOnly="1" outline="0" fieldPosition="0">
        <references count="9">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2" count="1">
            <x v="192"/>
          </reference>
          <reference field="34" count="1" selected="0">
            <x v="8"/>
          </reference>
        </references>
      </pivotArea>
    </format>
    <format dxfId="6654">
      <pivotArea dataOnly="0" labelOnly="1" outline="0" fieldPosition="0">
        <references count="9">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2" count="1">
            <x v="80"/>
          </reference>
          <reference field="34" count="1" selected="0">
            <x v="10"/>
          </reference>
        </references>
      </pivotArea>
    </format>
    <format dxfId="6653">
      <pivotArea dataOnly="0" labelOnly="1" outline="0" fieldPosition="0">
        <references count="9">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2" count="1">
            <x v="185"/>
          </reference>
          <reference field="34" count="1" selected="0">
            <x v="12"/>
          </reference>
        </references>
      </pivotArea>
    </format>
    <format dxfId="6652">
      <pivotArea dataOnly="0" labelOnly="1" outline="0" fieldPosition="0">
        <references count="9">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2" count="1">
            <x v="116"/>
          </reference>
          <reference field="34" count="1" selected="0">
            <x v="15"/>
          </reference>
        </references>
      </pivotArea>
    </format>
    <format dxfId="6651">
      <pivotArea dataOnly="0" labelOnly="1" outline="0" fieldPosition="0">
        <references count="9">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2" count="1">
            <x v="364"/>
          </reference>
          <reference field="34" count="1" selected="0">
            <x v="0"/>
          </reference>
        </references>
      </pivotArea>
    </format>
    <format dxfId="6650">
      <pivotArea dataOnly="0" labelOnly="1" outline="0" fieldPosition="0">
        <references count="9">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2" count="1">
            <x v="149"/>
          </reference>
          <reference field="34" count="1" selected="0">
            <x v="0"/>
          </reference>
        </references>
      </pivotArea>
    </format>
    <format dxfId="6649">
      <pivotArea dataOnly="0" labelOnly="1" outline="0" fieldPosition="0">
        <references count="9">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2" count="1">
            <x v="201"/>
          </reference>
          <reference field="34" count="1" selected="0">
            <x v="0"/>
          </reference>
        </references>
      </pivotArea>
    </format>
    <format dxfId="6648">
      <pivotArea dataOnly="0" labelOnly="1" outline="0" fieldPosition="0">
        <references count="9">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2" count="1">
            <x v="365"/>
          </reference>
          <reference field="34" count="1" selected="0">
            <x v="0"/>
          </reference>
        </references>
      </pivotArea>
    </format>
    <format dxfId="6647">
      <pivotArea dataOnly="0" labelOnly="1" outline="0" fieldPosition="0">
        <references count="9">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2" count="1">
            <x v="189"/>
          </reference>
          <reference field="34" count="1" selected="0">
            <x v="0"/>
          </reference>
        </references>
      </pivotArea>
    </format>
    <format dxfId="6646">
      <pivotArea dataOnly="0" labelOnly="1" outline="0" fieldPosition="0">
        <references count="9">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2" count="1">
            <x v="183"/>
          </reference>
          <reference field="34" count="1" selected="0">
            <x v="0"/>
          </reference>
        </references>
      </pivotArea>
    </format>
    <format dxfId="6645">
      <pivotArea dataOnly="0" labelOnly="1" outline="0" fieldPosition="0">
        <references count="9">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2" count="1">
            <x v="98"/>
          </reference>
          <reference field="34" count="1" selected="0">
            <x v="0"/>
          </reference>
        </references>
      </pivotArea>
    </format>
    <format dxfId="6644">
      <pivotArea dataOnly="0" labelOnly="1" outline="0" fieldPosition="0">
        <references count="9">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2" count="1">
            <x v="100"/>
          </reference>
          <reference field="34" count="1" selected="0">
            <x v="0"/>
          </reference>
        </references>
      </pivotArea>
    </format>
    <format dxfId="6643">
      <pivotArea dataOnly="0" labelOnly="1" outline="0" fieldPosition="0">
        <references count="9">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2" count="1">
            <x v="182"/>
          </reference>
          <reference field="34" count="1" selected="0">
            <x v="0"/>
          </reference>
        </references>
      </pivotArea>
    </format>
    <format dxfId="6642">
      <pivotArea dataOnly="0" labelOnly="1" outline="0" fieldPosition="0">
        <references count="9">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2" count="1">
            <x v="114"/>
          </reference>
          <reference field="34" count="1" selected="0">
            <x v="4"/>
          </reference>
        </references>
      </pivotArea>
    </format>
    <format dxfId="6641">
      <pivotArea dataOnly="0" labelOnly="1" outline="0" fieldPosition="0">
        <references count="9">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2" count="1">
            <x v="156"/>
          </reference>
          <reference field="34" count="1" selected="0">
            <x v="5"/>
          </reference>
        </references>
      </pivotArea>
    </format>
    <format dxfId="6640">
      <pivotArea dataOnly="0" labelOnly="1" outline="0" fieldPosition="0">
        <references count="9">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2" count="1">
            <x v="196"/>
          </reference>
          <reference field="34" count="1" selected="0">
            <x v="5"/>
          </reference>
        </references>
      </pivotArea>
    </format>
    <format dxfId="6639">
      <pivotArea dataOnly="0" labelOnly="1" outline="0" fieldPosition="0">
        <references count="9">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2" count="1">
            <x v="242"/>
          </reference>
          <reference field="34" count="1" selected="0">
            <x v="7"/>
          </reference>
        </references>
      </pivotArea>
    </format>
    <format dxfId="6638">
      <pivotArea dataOnly="0" labelOnly="1" outline="0" fieldPosition="0">
        <references count="9">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2" count="1">
            <x v="362"/>
          </reference>
          <reference field="34" count="1" selected="0">
            <x v="14"/>
          </reference>
        </references>
      </pivotArea>
    </format>
    <format dxfId="6637">
      <pivotArea dataOnly="0" labelOnly="1" outline="0" fieldPosition="0">
        <references count="9">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2" count="1">
            <x v="375"/>
          </reference>
          <reference field="34" count="1" selected="0">
            <x v="0"/>
          </reference>
        </references>
      </pivotArea>
    </format>
    <format dxfId="6636">
      <pivotArea dataOnly="0" labelOnly="1" outline="0" fieldPosition="0">
        <references count="9">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2" count="1">
            <x v="377"/>
          </reference>
          <reference field="34" count="1" selected="0">
            <x v="0"/>
          </reference>
        </references>
      </pivotArea>
    </format>
    <format dxfId="6635">
      <pivotArea dataOnly="0" labelOnly="1" outline="0" fieldPosition="0">
        <references count="9">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2" count="1">
            <x v="109"/>
          </reference>
          <reference field="34" count="1" selected="0">
            <x v="0"/>
          </reference>
        </references>
      </pivotArea>
    </format>
    <format dxfId="6634">
      <pivotArea dataOnly="0" labelOnly="1" outline="0" fieldPosition="0">
        <references count="9">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2" count="1">
            <x v="370"/>
          </reference>
          <reference field="34" count="1" selected="0">
            <x v="0"/>
          </reference>
        </references>
      </pivotArea>
    </format>
    <format dxfId="6633">
      <pivotArea dataOnly="0" labelOnly="1" outline="0" fieldPosition="0">
        <references count="9">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2" count="1">
            <x v="107"/>
          </reference>
          <reference field="34" count="1" selected="0">
            <x v="0"/>
          </reference>
        </references>
      </pivotArea>
    </format>
    <format dxfId="6632">
      <pivotArea dataOnly="0" labelOnly="1" outline="0" fieldPosition="0">
        <references count="9">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2" count="1">
            <x v="373"/>
          </reference>
          <reference field="34" count="1" selected="0">
            <x v="0"/>
          </reference>
        </references>
      </pivotArea>
    </format>
    <format dxfId="6631">
      <pivotArea dataOnly="0" labelOnly="1" outline="0" fieldPosition="0">
        <references count="9">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2" count="1">
            <x v="378"/>
          </reference>
          <reference field="34" count="1" selected="0">
            <x v="0"/>
          </reference>
        </references>
      </pivotArea>
    </format>
    <format dxfId="6630">
      <pivotArea dataOnly="0" labelOnly="1" outline="0" fieldPosition="0">
        <references count="9">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2" count="1">
            <x v="94"/>
          </reference>
          <reference field="34" count="1" selected="0">
            <x v="0"/>
          </reference>
        </references>
      </pivotArea>
    </format>
    <format dxfId="6629">
      <pivotArea dataOnly="0" labelOnly="1" outline="0" fieldPosition="0">
        <references count="9">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2" count="1">
            <x v="372"/>
          </reference>
          <reference field="34" count="1" selected="0">
            <x v="0"/>
          </reference>
        </references>
      </pivotArea>
    </format>
    <format dxfId="6628">
      <pivotArea dataOnly="0" labelOnly="1" outline="0" fieldPosition="0">
        <references count="9">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2" count="1">
            <x v="366"/>
          </reference>
          <reference field="34" count="1" selected="0">
            <x v="0"/>
          </reference>
        </references>
      </pivotArea>
    </format>
    <format dxfId="6627">
      <pivotArea dataOnly="0" labelOnly="1" outline="0" fieldPosition="0">
        <references count="9">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2" count="1">
            <x v="371"/>
          </reference>
          <reference field="34" count="1" selected="0">
            <x v="0"/>
          </reference>
        </references>
      </pivotArea>
    </format>
    <format dxfId="6626">
      <pivotArea dataOnly="0" labelOnly="1" outline="0" fieldPosition="0">
        <references count="9">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2" count="1">
            <x v="369"/>
          </reference>
          <reference field="34" count="1" selected="0">
            <x v="0"/>
          </reference>
        </references>
      </pivotArea>
    </format>
    <format dxfId="6625">
      <pivotArea dataOnly="0" labelOnly="1" outline="0" fieldPosition="0">
        <references count="9">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2" count="1">
            <x v="367"/>
          </reference>
          <reference field="34" count="1" selected="0">
            <x v="0"/>
          </reference>
        </references>
      </pivotArea>
    </format>
    <format dxfId="6624">
      <pivotArea dataOnly="0" labelOnly="1" outline="0" fieldPosition="0">
        <references count="9">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2" count="1">
            <x v="368"/>
          </reference>
          <reference field="34" count="1" selected="0">
            <x v="0"/>
          </reference>
        </references>
      </pivotArea>
    </format>
    <format dxfId="6623">
      <pivotArea dataOnly="0" labelOnly="1" outline="0" fieldPosition="0">
        <references count="9">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2" count="1">
            <x v="374"/>
          </reference>
          <reference field="34" count="1" selected="0">
            <x v="1"/>
          </reference>
        </references>
      </pivotArea>
    </format>
    <format dxfId="6622">
      <pivotArea dataOnly="0" labelOnly="1" outline="0" fieldPosition="0">
        <references count="9">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2" count="1">
            <x v="79"/>
          </reference>
          <reference field="34" count="1" selected="0">
            <x v="5"/>
          </reference>
        </references>
      </pivotArea>
    </format>
    <format dxfId="6621">
      <pivotArea dataOnly="0" labelOnly="1" outline="0" fieldPosition="0">
        <references count="9">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2" count="1">
            <x v="380"/>
          </reference>
          <reference field="34" count="1" selected="0">
            <x v="5"/>
          </reference>
        </references>
      </pivotArea>
    </format>
    <format dxfId="6620">
      <pivotArea dataOnly="0" labelOnly="1" outline="0" fieldPosition="0">
        <references count="9">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2" count="1">
            <x v="204"/>
          </reference>
          <reference field="34" count="1" selected="0">
            <x v="7"/>
          </reference>
        </references>
      </pivotArea>
    </format>
    <format dxfId="6619">
      <pivotArea dataOnly="0" labelOnly="1" outline="0" fieldPosition="0">
        <references count="9">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2" count="1">
            <x v="143"/>
          </reference>
          <reference field="34" count="1" selected="0">
            <x v="7"/>
          </reference>
        </references>
      </pivotArea>
    </format>
    <format dxfId="6618">
      <pivotArea dataOnly="0" labelOnly="1" outline="0" fieldPosition="0">
        <references count="9">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2" count="1">
            <x v="75"/>
          </reference>
          <reference field="34" count="1" selected="0">
            <x v="7"/>
          </reference>
        </references>
      </pivotArea>
    </format>
    <format dxfId="6617">
      <pivotArea dataOnly="0" labelOnly="1" outline="0" fieldPosition="0">
        <references count="9">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2" count="1">
            <x v="376"/>
          </reference>
          <reference field="34" count="1" selected="0">
            <x v="9"/>
          </reference>
        </references>
      </pivotArea>
    </format>
    <format dxfId="6616">
      <pivotArea dataOnly="0" labelOnly="1" outline="0" fieldPosition="0">
        <references count="9">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2" count="1">
            <x v="81"/>
          </reference>
          <reference field="34" count="1" selected="0">
            <x v="9"/>
          </reference>
        </references>
      </pivotArea>
    </format>
    <format dxfId="6615">
      <pivotArea dataOnly="0" labelOnly="1" outline="0" fieldPosition="0">
        <references count="9">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2" count="1">
            <x v="124"/>
          </reference>
          <reference field="34" count="1" selected="0">
            <x v="11"/>
          </reference>
        </references>
      </pivotArea>
    </format>
    <format dxfId="6614">
      <pivotArea dataOnly="0" labelOnly="1" outline="0" fieldPosition="0">
        <references count="9">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2" count="1">
            <x v="135"/>
          </reference>
          <reference field="34" count="1" selected="0">
            <x v="12"/>
          </reference>
        </references>
      </pivotArea>
    </format>
    <format dxfId="6613">
      <pivotArea dataOnly="0" labelOnly="1" outline="0" fieldPosition="0">
        <references count="9">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2" count="1">
            <x v="382"/>
          </reference>
          <reference field="34" count="1" selected="0">
            <x v="0"/>
          </reference>
        </references>
      </pivotArea>
    </format>
    <format dxfId="6612">
      <pivotArea dataOnly="0" labelOnly="1" outline="0" fieldPosition="0">
        <references count="9">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2" count="1">
            <x v="176"/>
          </reference>
          <reference field="34" count="1" selected="0">
            <x v="0"/>
          </reference>
        </references>
      </pivotArea>
    </format>
    <format dxfId="6611">
      <pivotArea dataOnly="0" labelOnly="1" outline="0" fieldPosition="0">
        <references count="9">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2" count="1">
            <x v="212"/>
          </reference>
          <reference field="34" count="1" selected="0">
            <x v="0"/>
          </reference>
        </references>
      </pivotArea>
    </format>
    <format dxfId="6610">
      <pivotArea dataOnly="0" labelOnly="1" outline="0" fieldPosition="0">
        <references count="9">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2" count="1">
            <x v="381"/>
          </reference>
          <reference field="34" count="1" selected="0">
            <x v="0"/>
          </reference>
        </references>
      </pivotArea>
    </format>
    <format dxfId="6609">
      <pivotArea dataOnly="0" labelOnly="1" outline="0" fieldPosition="0">
        <references count="9">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2" count="1">
            <x v="169"/>
          </reference>
          <reference field="34" count="1" selected="0">
            <x v="5"/>
          </reference>
        </references>
      </pivotArea>
    </format>
    <format dxfId="6608">
      <pivotArea dataOnly="0" labelOnly="1" outline="0" fieldPosition="0">
        <references count="9">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2" count="1">
            <x v="383"/>
          </reference>
          <reference field="34" count="1" selected="0">
            <x v="1"/>
          </reference>
        </references>
      </pivotArea>
    </format>
    <format dxfId="6607">
      <pivotArea dataOnly="0" labelOnly="1" outline="0" fieldPosition="0">
        <references count="9">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2" count="1">
            <x v="384"/>
          </reference>
          <reference field="34" count="1" selected="0">
            <x v="5"/>
          </reference>
        </references>
      </pivotArea>
    </format>
    <format dxfId="6606">
      <pivotArea dataOnly="0" labelOnly="1" outline="0" fieldPosition="0">
        <references count="9">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2" count="1">
            <x v="103"/>
          </reference>
          <reference field="34" count="1" selected="0">
            <x v="12"/>
          </reference>
        </references>
      </pivotArea>
    </format>
    <format dxfId="6605">
      <pivotArea dataOnly="0" labelOnly="1" outline="0" fieldPosition="0">
        <references count="9">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2" count="1">
            <x v="385"/>
          </reference>
          <reference field="34" count="1" selected="0">
            <x v="15"/>
          </reference>
        </references>
      </pivotArea>
    </format>
    <format dxfId="6604">
      <pivotArea dataOnly="0" labelOnly="1" outline="0" fieldPosition="0">
        <references count="9">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2" count="1">
            <x v="391"/>
          </reference>
          <reference field="34" count="1" selected="0">
            <x v="0"/>
          </reference>
        </references>
      </pivotArea>
    </format>
    <format dxfId="6603">
      <pivotArea dataOnly="0" labelOnly="1" outline="0" fieldPosition="0">
        <references count="9">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2" count="1">
            <x v="33"/>
          </reference>
          <reference field="34" count="1" selected="0">
            <x v="0"/>
          </reference>
        </references>
      </pivotArea>
    </format>
    <format dxfId="6602">
      <pivotArea dataOnly="0" labelOnly="1" outline="0" fieldPosition="0">
        <references count="9">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2" count="1">
            <x v="15"/>
          </reference>
          <reference field="34" count="1" selected="0">
            <x v="1"/>
          </reference>
        </references>
      </pivotArea>
    </format>
    <format dxfId="6601">
      <pivotArea dataOnly="0" labelOnly="1" outline="0" fieldPosition="0">
        <references count="9">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2" count="1">
            <x v="390"/>
          </reference>
          <reference field="34" count="1" selected="0">
            <x v="1"/>
          </reference>
        </references>
      </pivotArea>
    </format>
    <format dxfId="6600">
      <pivotArea dataOnly="0" labelOnly="1" outline="0" fieldPosition="0">
        <references count="9">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2" count="1">
            <x v="389"/>
          </reference>
          <reference field="34" count="1" selected="0">
            <x v="1"/>
          </reference>
        </references>
      </pivotArea>
    </format>
    <format dxfId="6599">
      <pivotArea dataOnly="0" labelOnly="1" outline="0" fieldPosition="0">
        <references count="9">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2" count="1">
            <x v="2"/>
          </reference>
          <reference field="34" count="1" selected="0">
            <x v="9"/>
          </reference>
        </references>
      </pivotArea>
    </format>
    <format dxfId="6598">
      <pivotArea dataOnly="0" labelOnly="1" outline="0" fieldPosition="0">
        <references count="9">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2" count="1">
            <x v="28"/>
          </reference>
          <reference field="34" count="1" selected="0">
            <x v="10"/>
          </reference>
        </references>
      </pivotArea>
    </format>
    <format dxfId="6597">
      <pivotArea dataOnly="0" labelOnly="1" outline="0" fieldPosition="0">
        <references count="9">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2" count="1">
            <x v="25"/>
          </reference>
          <reference field="34" count="1" selected="0">
            <x v="10"/>
          </reference>
        </references>
      </pivotArea>
    </format>
    <format dxfId="6596">
      <pivotArea dataOnly="0" labelOnly="1" outline="0" fieldPosition="0">
        <references count="9">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2" count="1">
            <x v="392"/>
          </reference>
          <reference field="34" count="1" selected="0">
            <x v="12"/>
          </reference>
        </references>
      </pivotArea>
    </format>
    <format dxfId="6595">
      <pivotArea dataOnly="0" labelOnly="1" outline="0" fieldPosition="0">
        <references count="9">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2" count="1">
            <x v="393"/>
          </reference>
          <reference field="34" count="1" selected="0">
            <x v="12"/>
          </reference>
        </references>
      </pivotArea>
    </format>
    <format dxfId="6594">
      <pivotArea dataOnly="0" labelOnly="1" outline="0" fieldPosition="0">
        <references count="9">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2" count="1">
            <x v="394"/>
          </reference>
          <reference field="34" count="1" selected="0">
            <x v="15"/>
          </reference>
        </references>
      </pivotArea>
    </format>
    <format dxfId="6593">
      <pivotArea dataOnly="0" labelOnly="1" outline="0" fieldPosition="0">
        <references count="9">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2" count="1">
            <x v="397"/>
          </reference>
          <reference field="34" count="1" selected="0">
            <x v="0"/>
          </reference>
        </references>
      </pivotArea>
    </format>
    <format dxfId="6592">
      <pivotArea dataOnly="0" labelOnly="1" outline="0" fieldPosition="0">
        <references count="9">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2" count="1">
            <x v="12"/>
          </reference>
          <reference field="34" count="1" selected="0">
            <x v="0"/>
          </reference>
        </references>
      </pivotArea>
    </format>
    <format dxfId="6591">
      <pivotArea dataOnly="0" labelOnly="1" outline="0" fieldPosition="0">
        <references count="9">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2" count="1">
            <x v="8"/>
          </reference>
          <reference field="34" count="1" selected="0">
            <x v="0"/>
          </reference>
        </references>
      </pivotArea>
    </format>
    <format dxfId="6590">
      <pivotArea dataOnly="0" labelOnly="1" outline="0" fieldPosition="0">
        <references count="9">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2" count="1">
            <x v="396"/>
          </reference>
          <reference field="34" count="1" selected="0">
            <x v="1"/>
          </reference>
        </references>
      </pivotArea>
    </format>
    <format dxfId="6589">
      <pivotArea dataOnly="0" labelOnly="1" outline="0" fieldPosition="0">
        <references count="9">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2" count="1">
            <x v="11"/>
          </reference>
          <reference field="34" count="1" selected="0">
            <x v="1"/>
          </reference>
        </references>
      </pivotArea>
    </format>
    <format dxfId="6588">
      <pivotArea dataOnly="0" labelOnly="1" outline="0" fieldPosition="0">
        <references count="9">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2" count="1">
            <x v="395"/>
          </reference>
          <reference field="34" count="1" selected="0">
            <x v="1"/>
          </reference>
        </references>
      </pivotArea>
    </format>
    <format dxfId="6587">
      <pivotArea dataOnly="0" labelOnly="1" outline="0" fieldPosition="0">
        <references count="9">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2" count="1">
            <x v="399"/>
          </reference>
          <reference field="34" count="1" selected="0">
            <x v="2"/>
          </reference>
        </references>
      </pivotArea>
    </format>
    <format dxfId="6586">
      <pivotArea dataOnly="0" labelOnly="1" outline="0" fieldPosition="0">
        <references count="9">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2" count="1">
            <x v="401"/>
          </reference>
          <reference field="34" count="1" selected="0">
            <x v="15"/>
          </reference>
        </references>
      </pivotArea>
    </format>
    <format dxfId="6585">
      <pivotArea dataOnly="0" labelOnly="1" outline="0" fieldPosition="0">
        <references count="9">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2" count="1">
            <x v="404"/>
          </reference>
          <reference field="34" count="1" selected="0">
            <x v="15"/>
          </reference>
        </references>
      </pivotArea>
    </format>
    <format dxfId="6584">
      <pivotArea dataOnly="0" labelOnly="1" outline="0" fieldPosition="0">
        <references count="9">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2" count="1">
            <x v="405"/>
          </reference>
          <reference field="34" count="1" selected="0">
            <x v="15"/>
          </reference>
        </references>
      </pivotArea>
    </format>
    <format dxfId="6583">
      <pivotArea dataOnly="0" labelOnly="1" outline="0" fieldPosition="0">
        <references count="9">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2" count="1">
            <x v="403"/>
          </reference>
          <reference field="34" count="1" selected="0">
            <x v="15"/>
          </reference>
        </references>
      </pivotArea>
    </format>
    <format dxfId="6582">
      <pivotArea dataOnly="0" labelOnly="1" outline="0" fieldPosition="0">
        <references count="9">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2" count="1">
            <x v="1"/>
          </reference>
          <reference field="34" count="1" selected="0">
            <x v="0"/>
          </reference>
        </references>
      </pivotArea>
    </format>
    <format dxfId="6581">
      <pivotArea dataOnly="0" labelOnly="1" outline="0" fieldPosition="0">
        <references count="9">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2" count="1">
            <x v="14"/>
          </reference>
          <reference field="34" count="1" selected="0">
            <x v="5"/>
          </reference>
        </references>
      </pivotArea>
    </format>
    <format dxfId="6580">
      <pivotArea dataOnly="0" labelOnly="1" outline="0" fieldPosition="0">
        <references count="9">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2" count="1">
            <x v="52"/>
          </reference>
          <reference field="34" count="1" selected="0">
            <x v="14"/>
          </reference>
        </references>
      </pivotArea>
    </format>
    <format dxfId="6579">
      <pivotArea dataOnly="0" labelOnly="1" outline="0" fieldPosition="0">
        <references count="9">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2" count="1">
            <x v="407"/>
          </reference>
          <reference field="34" count="1" selected="0">
            <x v="15"/>
          </reference>
        </references>
      </pivotArea>
    </format>
    <format dxfId="6578">
      <pivotArea dataOnly="0" labelOnly="1" outline="0" fieldPosition="0">
        <references count="9">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2" count="1">
            <x v="408"/>
          </reference>
          <reference field="34" count="1" selected="0">
            <x v="15"/>
          </reference>
        </references>
      </pivotArea>
    </format>
    <format dxfId="6577">
      <pivotArea dataOnly="0" labelOnly="1" outline="0" fieldPosition="0">
        <references count="9">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2" count="1">
            <x v="409"/>
          </reference>
          <reference field="34" count="1" selected="0">
            <x v="15"/>
          </reference>
        </references>
      </pivotArea>
    </format>
    <format dxfId="6576">
      <pivotArea dataOnly="0" labelOnly="1" outline="0" fieldPosition="0">
        <references count="9">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2" count="1">
            <x v="38"/>
          </reference>
          <reference field="34" count="1" selected="0">
            <x v="0"/>
          </reference>
        </references>
      </pivotArea>
    </format>
    <format dxfId="6575">
      <pivotArea dataOnly="0" labelOnly="1" outline="0" fieldPosition="0">
        <references count="9">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2" count="1">
            <x v="411"/>
          </reference>
          <reference field="34" count="1" selected="0">
            <x v="0"/>
          </reference>
        </references>
      </pivotArea>
    </format>
    <format dxfId="6574">
      <pivotArea dataOnly="0" labelOnly="1" outline="0" fieldPosition="0">
        <references count="9">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2" count="1">
            <x v="413"/>
          </reference>
          <reference field="34" count="1" selected="0">
            <x v="2"/>
          </reference>
        </references>
      </pivotArea>
    </format>
    <format dxfId="6573">
      <pivotArea dataOnly="0" labelOnly="1" outline="0" fieldPosition="0">
        <references count="9">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2" count="1">
            <x v="414"/>
          </reference>
          <reference field="34" count="1" selected="0">
            <x v="14"/>
          </reference>
        </references>
      </pivotArea>
    </format>
    <format dxfId="6572">
      <pivotArea dataOnly="0" labelOnly="1" outline="0" fieldPosition="0">
        <references count="9">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2" count="1">
            <x v="269"/>
          </reference>
          <reference field="34" count="1" selected="0">
            <x v="15"/>
          </reference>
        </references>
      </pivotArea>
    </format>
    <format dxfId="6571">
      <pivotArea dataOnly="0" labelOnly="1" outline="0" fieldPosition="0">
        <references count="9">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2" count="1">
            <x v="415"/>
          </reference>
          <reference field="34" count="1" selected="0">
            <x v="15"/>
          </reference>
        </references>
      </pivotArea>
    </format>
    <format dxfId="6570">
      <pivotArea dataOnly="0" labelOnly="1" outline="0" fieldPosition="0">
        <references count="9">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2" count="1">
            <x v="416"/>
          </reference>
          <reference field="34" count="1" selected="0">
            <x v="15"/>
          </reference>
        </references>
      </pivotArea>
    </format>
    <format dxfId="6569">
      <pivotArea dataOnly="0" labelOnly="1" outline="0" fieldPosition="0">
        <references count="9">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2" count="1">
            <x v="10"/>
          </reference>
          <reference field="34" count="1" selected="0">
            <x v="0"/>
          </reference>
        </references>
      </pivotArea>
    </format>
    <format dxfId="6568">
      <pivotArea dataOnly="0" labelOnly="1" outline="0" fieldPosition="0">
        <references count="9">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2" count="1">
            <x v="35"/>
          </reference>
          <reference field="34" count="1" selected="0">
            <x v="0"/>
          </reference>
        </references>
      </pivotArea>
    </format>
    <format dxfId="6567">
      <pivotArea dataOnly="0" labelOnly="1" outline="0" fieldPosition="0">
        <references count="9">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2" count="1">
            <x v="31"/>
          </reference>
          <reference field="34" count="1" selected="0">
            <x v="0"/>
          </reference>
        </references>
      </pivotArea>
    </format>
    <format dxfId="6566">
      <pivotArea dataOnly="0" labelOnly="1" outline="0" fieldPosition="0">
        <references count="9">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2" count="1">
            <x v="270"/>
          </reference>
          <reference field="34" count="1" selected="0">
            <x v="1"/>
          </reference>
        </references>
      </pivotArea>
    </format>
    <format dxfId="6565">
      <pivotArea dataOnly="0" labelOnly="1" outline="0" fieldPosition="0">
        <references count="9">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2" count="1">
            <x v="16"/>
          </reference>
          <reference field="34" count="1" selected="0">
            <x v="1"/>
          </reference>
        </references>
      </pivotArea>
    </format>
    <format dxfId="6564">
      <pivotArea dataOnly="0" labelOnly="1" outline="0" fieldPosition="0">
        <references count="9">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2" count="1">
            <x v="142"/>
          </reference>
          <reference field="34" count="1" selected="0">
            <x v="1"/>
          </reference>
        </references>
      </pivotArea>
    </format>
    <format dxfId="6563">
      <pivotArea dataOnly="0" labelOnly="1" outline="0" fieldPosition="0">
        <references count="9">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2" count="1">
            <x v="23"/>
          </reference>
          <reference field="34" count="1" selected="0">
            <x v="5"/>
          </reference>
        </references>
      </pivotArea>
    </format>
    <format dxfId="6562">
      <pivotArea dataOnly="0" labelOnly="1" outline="0" fieldPosition="0">
        <references count="9">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2" count="1">
            <x v="291"/>
          </reference>
          <reference field="34" count="1" selected="0">
            <x v="7"/>
          </reference>
        </references>
      </pivotArea>
    </format>
    <format dxfId="6561">
      <pivotArea dataOnly="0" labelOnly="1" outline="0" fieldPosition="0">
        <references count="9">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2" count="1">
            <x v="51"/>
          </reference>
          <reference field="34" count="1" selected="0">
            <x v="15"/>
          </reference>
        </references>
      </pivotArea>
    </format>
    <format dxfId="6560">
      <pivotArea dataOnly="0" labelOnly="1" outline="0" fieldPosition="0">
        <references count="9">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2" count="1">
            <x v="292"/>
          </reference>
          <reference field="34" count="1" selected="0">
            <x v="0"/>
          </reference>
        </references>
      </pivotArea>
    </format>
    <format dxfId="6559">
      <pivotArea dataOnly="0" labelOnly="1" outline="0" fieldPosition="0">
        <references count="9">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2" count="1">
            <x v="32"/>
          </reference>
          <reference field="34" count="1" selected="0">
            <x v="2"/>
          </reference>
        </references>
      </pivotArea>
    </format>
    <format dxfId="6558">
      <pivotArea dataOnly="0" labelOnly="1" outline="0" fieldPosition="0">
        <references count="9">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2" count="1">
            <x v="230"/>
          </reference>
          <reference field="34" count="1" selected="0">
            <x v="2"/>
          </reference>
        </references>
      </pivotArea>
    </format>
    <format dxfId="6557">
      <pivotArea dataOnly="0" labelOnly="1" outline="0" fieldPosition="0">
        <references count="9">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2" count="1">
            <x v="125"/>
          </reference>
          <reference field="34" count="1" selected="0">
            <x v="6"/>
          </reference>
        </references>
      </pivotArea>
    </format>
    <format dxfId="6556">
      <pivotArea dataOnly="0" labelOnly="1" outline="0" fieldPosition="0">
        <references count="9">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2" count="1">
            <x v="210"/>
          </reference>
          <reference field="34" count="1" selected="0">
            <x v="8"/>
          </reference>
        </references>
      </pivotArea>
    </format>
    <format dxfId="6555">
      <pivotArea dataOnly="0" labelOnly="1" outline="0" fieldPosition="0">
        <references count="9">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2" count="1">
            <x v="138"/>
          </reference>
          <reference field="34" count="1" selected="0">
            <x v="15"/>
          </reference>
        </references>
      </pivotArea>
    </format>
    <format dxfId="6554">
      <pivotArea dataOnly="0" labelOnly="1" outline="0" fieldPosition="0">
        <references count="9">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2" count="1">
            <x v="145"/>
          </reference>
          <reference field="34" count="1" selected="0">
            <x v="15"/>
          </reference>
        </references>
      </pivotArea>
    </format>
    <format dxfId="6553">
      <pivotArea dataOnly="0" labelOnly="1" outline="0" fieldPosition="0">
        <references count="9">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2" count="1">
            <x v="20"/>
          </reference>
          <reference field="34" count="1" selected="0">
            <x v="0"/>
          </reference>
        </references>
      </pivotArea>
    </format>
    <format dxfId="6552">
      <pivotArea dataOnly="0" labelOnly="1" outline="0" fieldPosition="0">
        <references count="9">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2" count="1">
            <x v="208"/>
          </reference>
          <reference field="34" count="1" selected="0">
            <x v="0"/>
          </reference>
        </references>
      </pivotArea>
    </format>
    <format dxfId="6551">
      <pivotArea dataOnly="0" labelOnly="1" outline="0" fieldPosition="0">
        <references count="9">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2" count="1">
            <x v="238"/>
          </reference>
          <reference field="34" count="1" selected="0">
            <x v="0"/>
          </reference>
        </references>
      </pivotArea>
    </format>
    <format dxfId="6550">
      <pivotArea dataOnly="0" labelOnly="1" outline="0" fieldPosition="0">
        <references count="9">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2" count="1">
            <x v="24"/>
          </reference>
          <reference field="34" count="1" selected="0">
            <x v="0"/>
          </reference>
        </references>
      </pivotArea>
    </format>
    <format dxfId="6549">
      <pivotArea dataOnly="0" labelOnly="1" outline="0" fieldPosition="0">
        <references count="9">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2" count="1">
            <x v="243"/>
          </reference>
          <reference field="34" count="1" selected="0">
            <x v="1"/>
          </reference>
        </references>
      </pivotArea>
    </format>
    <format dxfId="6548">
      <pivotArea dataOnly="0" labelOnly="1" outline="0" fieldPosition="0">
        <references count="9">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2" count="1">
            <x v="298"/>
          </reference>
          <reference field="34" count="1" selected="0">
            <x v="10"/>
          </reference>
        </references>
      </pivotArea>
    </format>
    <format dxfId="6547">
      <pivotArea dataOnly="0" labelOnly="1" outline="0" fieldPosition="0">
        <references count="9">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2" count="1">
            <x v="50"/>
          </reference>
          <reference field="34" count="1" selected="0">
            <x v="14"/>
          </reference>
        </references>
      </pivotArea>
    </format>
    <format dxfId="6546">
      <pivotArea dataOnly="0" labelOnly="1" outline="0" fieldPosition="0">
        <references count="9">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2" count="1">
            <x v="241"/>
          </reference>
          <reference field="34" count="1" selected="0">
            <x v="15"/>
          </reference>
        </references>
      </pivotArea>
    </format>
    <format dxfId="6545">
      <pivotArea dataOnly="0" labelOnly="1" outline="0" fieldPosition="0">
        <references count="9">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2" count="1">
            <x v="199"/>
          </reference>
          <reference field="34" count="1" selected="0">
            <x v="15"/>
          </reference>
        </references>
      </pivotArea>
    </format>
    <format dxfId="6544">
      <pivotArea dataOnly="0" labelOnly="1" outline="0" fieldPosition="0">
        <references count="9">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2" count="1">
            <x v="19"/>
          </reference>
          <reference field="34" count="1" selected="0">
            <x v="0"/>
          </reference>
        </references>
      </pivotArea>
    </format>
    <format dxfId="6543">
      <pivotArea dataOnly="0" labelOnly="1" outline="0" fieldPosition="0">
        <references count="9">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2" count="1">
            <x v="0"/>
          </reference>
          <reference field="34" count="1" selected="0">
            <x v="0"/>
          </reference>
        </references>
      </pivotArea>
    </format>
    <format dxfId="6542">
      <pivotArea dataOnly="0" labelOnly="1" outline="0" fieldPosition="0">
        <references count="9">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2" count="1">
            <x v="191"/>
          </reference>
          <reference field="34" count="1" selected="0">
            <x v="0"/>
          </reference>
        </references>
      </pivotArea>
    </format>
    <format dxfId="6541">
      <pivotArea dataOnly="0" labelOnly="1" outline="0" fieldPosition="0">
        <references count="9">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2" count="1">
            <x v="29"/>
          </reference>
          <reference field="34" count="1" selected="0">
            <x v="1"/>
          </reference>
        </references>
      </pivotArea>
    </format>
    <format dxfId="6540">
      <pivotArea dataOnly="0" labelOnly="1" outline="0" fieldPosition="0">
        <references count="9">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2" count="1">
            <x v="26"/>
          </reference>
          <reference field="34" count="1" selected="0">
            <x v="1"/>
          </reference>
        </references>
      </pivotArea>
    </format>
    <format dxfId="6539">
      <pivotArea dataOnly="0" labelOnly="1" outline="0" fieldPosition="0">
        <references count="9">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2" count="1">
            <x v="21"/>
          </reference>
          <reference field="34" count="1" selected="0">
            <x v="2"/>
          </reference>
        </references>
      </pivotArea>
    </format>
    <format dxfId="6538">
      <pivotArea dataOnly="0" labelOnly="1" outline="0" fieldPosition="0">
        <references count="9">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2" count="1">
            <x v="226"/>
          </reference>
          <reference field="34" count="1" selected="0">
            <x v="5"/>
          </reference>
        </references>
      </pivotArea>
    </format>
    <format dxfId="6537">
      <pivotArea dataOnly="0" labelOnly="1" outline="0" fieldPosition="0">
        <references count="9">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2" count="1">
            <x v="224"/>
          </reference>
          <reference field="34" count="1" selected="0">
            <x v="6"/>
          </reference>
        </references>
      </pivotArea>
    </format>
    <format dxfId="6536">
      <pivotArea dataOnly="0" labelOnly="1" outline="0" fieldPosition="0">
        <references count="9">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2" count="1">
            <x v="5"/>
          </reference>
          <reference field="34" count="1" selected="0">
            <x v="0"/>
          </reference>
        </references>
      </pivotArea>
    </format>
    <format dxfId="6535">
      <pivotArea dataOnly="0" labelOnly="1" outline="0" fieldPosition="0">
        <references count="9">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2" count="1">
            <x v="37"/>
          </reference>
          <reference field="34" count="1" selected="0">
            <x v="0"/>
          </reference>
        </references>
      </pivotArea>
    </format>
    <format dxfId="6534">
      <pivotArea dataOnly="0" labelOnly="1" outline="0" fieldPosition="0">
        <references count="9">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2" count="1">
            <x v="200"/>
          </reference>
          <reference field="34" count="1" selected="0">
            <x v="7"/>
          </reference>
        </references>
      </pivotArea>
    </format>
    <format dxfId="6533">
      <pivotArea dataOnly="0" labelOnly="1" outline="0" fieldPosition="0">
        <references count="9">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2" count="1">
            <x v="209"/>
          </reference>
          <reference field="34" count="1" selected="0">
            <x v="7"/>
          </reference>
        </references>
      </pivotArea>
    </format>
    <format dxfId="6532">
      <pivotArea dataOnly="0" labelOnly="1" outline="0" fieldPosition="0">
        <references count="9">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2" count="1">
            <x v="27"/>
          </reference>
          <reference field="34" count="1" selected="0">
            <x v="3"/>
          </reference>
        </references>
      </pivotArea>
    </format>
    <format dxfId="6531">
      <pivotArea dataOnly="0" labelOnly="1" outline="0" fieldPosition="0">
        <references count="9">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2" count="1">
            <x v="144"/>
          </reference>
          <reference field="34" count="1" selected="0">
            <x v="5"/>
          </reference>
        </references>
      </pivotArea>
    </format>
    <format dxfId="6530">
      <pivotArea dataOnly="0" labelOnly="1" outline="0" fieldPosition="0">
        <references count="9">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2" count="1">
            <x v="99"/>
          </reference>
          <reference field="34" count="1" selected="0">
            <x v="6"/>
          </reference>
        </references>
      </pivotArea>
    </format>
    <format dxfId="6529">
      <pivotArea dataOnly="0" labelOnly="1" outline="0" fieldPosition="0">
        <references count="9">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2" count="1">
            <x v="174"/>
          </reference>
          <reference field="34" count="1" selected="0">
            <x v="6"/>
          </reference>
        </references>
      </pivotArea>
    </format>
    <format dxfId="6528">
      <pivotArea dataOnly="0" labelOnly="1" outline="0" fieldPosition="0">
        <references count="9">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2" count="1">
            <x v="44"/>
          </reference>
          <reference field="34" count="1" selected="0">
            <x v="10"/>
          </reference>
        </references>
      </pivotArea>
    </format>
    <format dxfId="6527">
      <pivotArea dataOnly="0" labelOnly="1" outline="0" fieldPosition="0">
        <references count="9">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2" count="1">
            <x v="418"/>
          </reference>
          <reference field="34" count="1" selected="0">
            <x v="10"/>
          </reference>
        </references>
      </pivotArea>
    </format>
    <format dxfId="6526">
      <pivotArea dataOnly="0" labelOnly="1" outline="0" fieldPosition="0">
        <references count="9">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2" count="1">
            <x v="419"/>
          </reference>
          <reference field="34" count="1" selected="0">
            <x v="10"/>
          </reference>
        </references>
      </pivotArea>
    </format>
    <format dxfId="6525">
      <pivotArea dataOnly="0" labelOnly="1" outline="0" fieldPosition="0">
        <references count="9">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2" count="1">
            <x v="425"/>
          </reference>
          <reference field="34" count="1" selected="0">
            <x v="12"/>
          </reference>
        </references>
      </pivotArea>
    </format>
    <format dxfId="6524">
      <pivotArea dataOnly="0" labelOnly="1" outline="0" fieldPosition="0">
        <references count="9">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2" count="1">
            <x v="54"/>
          </reference>
          <reference field="34" count="1" selected="0">
            <x v="14"/>
          </reference>
        </references>
      </pivotArea>
    </format>
    <format dxfId="6523">
      <pivotArea dataOnly="0" labelOnly="1" outline="0" fieldPosition="0">
        <references count="9">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2" count="1">
            <x v="57"/>
          </reference>
          <reference field="34" count="1" selected="0">
            <x v="14"/>
          </reference>
        </references>
      </pivotArea>
    </format>
    <format dxfId="6522">
      <pivotArea dataOnly="0" labelOnly="1" outline="0" fieldPosition="0">
        <references count="9">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2" count="1">
            <x v="420"/>
          </reference>
          <reference field="34" count="1" selected="0">
            <x v="14"/>
          </reference>
        </references>
      </pivotArea>
    </format>
    <format dxfId="6521">
      <pivotArea dataOnly="0" labelOnly="1" outline="0" fieldPosition="0">
        <references count="9">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2" count="1">
            <x v="427"/>
          </reference>
          <reference field="34" count="1" selected="0">
            <x v="5"/>
          </reference>
        </references>
      </pivotArea>
    </format>
    <format dxfId="6520">
      <pivotArea dataOnly="0" labelOnly="1" outline="0" fieldPosition="0">
        <references count="9">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2" count="1">
            <x v="426"/>
          </reference>
          <reference field="34" count="1" selected="0">
            <x v="5"/>
          </reference>
        </references>
      </pivotArea>
    </format>
    <format dxfId="6519">
      <pivotArea dataOnly="0" labelOnly="1" outline="0" fieldPosition="0">
        <references count="9">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2" count="1">
            <x v="428"/>
          </reference>
          <reference field="34" count="1" selected="0">
            <x v="10"/>
          </reference>
        </references>
      </pivotArea>
    </format>
    <format dxfId="6518">
      <pivotArea dataOnly="0" labelOnly="1" outline="0" fieldPosition="0">
        <references count="9">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2" count="1">
            <x v="429"/>
          </reference>
          <reference field="34" count="1" selected="0">
            <x v="10"/>
          </reference>
        </references>
      </pivotArea>
    </format>
    <format dxfId="6517">
      <pivotArea dataOnly="0" labelOnly="1" outline="0" fieldPosition="0">
        <references count="9">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2" count="1">
            <x v="430"/>
          </reference>
          <reference field="34" count="1" selected="0">
            <x v="10"/>
          </reference>
        </references>
      </pivotArea>
    </format>
    <format dxfId="6516">
      <pivotArea dataOnly="0" labelOnly="1" outline="0" fieldPosition="0">
        <references count="9">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2" count="1">
            <x v="431"/>
          </reference>
          <reference field="34" count="1" selected="0">
            <x v="12"/>
          </reference>
        </references>
      </pivotArea>
    </format>
    <format dxfId="6515">
      <pivotArea dataOnly="0" labelOnly="1" outline="0" fieldPosition="0">
        <references count="9">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2" count="1">
            <x v="55"/>
          </reference>
          <reference field="34" count="1" selected="0">
            <x v="14"/>
          </reference>
        </references>
      </pivotArea>
    </format>
    <format dxfId="6514">
      <pivotArea dataOnly="0" labelOnly="1" outline="0" fieldPosition="0">
        <references count="9">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2" count="1">
            <x v="48"/>
          </reference>
          <reference field="34" count="1" selected="0">
            <x v="14"/>
          </reference>
        </references>
      </pivotArea>
    </format>
    <format dxfId="6513">
      <pivotArea dataOnly="0" labelOnly="1" outline="0" fieldPosition="0">
        <references count="9">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2" count="1">
            <x v="433"/>
          </reference>
          <reference field="34" count="1" selected="0">
            <x v="14"/>
          </reference>
        </references>
      </pivotArea>
    </format>
    <format dxfId="6512">
      <pivotArea dataOnly="0" labelOnly="1" outline="0" fieldPosition="0">
        <references count="9">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2" count="1">
            <x v="432"/>
          </reference>
          <reference field="34" count="1" selected="0">
            <x v="15"/>
          </reference>
        </references>
      </pivotArea>
    </format>
    <format dxfId="6511">
      <pivotArea dataOnly="0" labelOnly="1" outline="0" fieldPosition="0">
        <references count="9">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2" count="1">
            <x v="434"/>
          </reference>
          <reference field="34" count="1" selected="0">
            <x v="0"/>
          </reference>
        </references>
      </pivotArea>
    </format>
    <format dxfId="6510">
      <pivotArea dataOnly="0" labelOnly="1" outline="0" fieldPosition="0">
        <references count="9">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2" count="1">
            <x v="9"/>
          </reference>
          <reference field="34" count="1" selected="0">
            <x v="2"/>
          </reference>
        </references>
      </pivotArea>
    </format>
    <format dxfId="6509">
      <pivotArea dataOnly="0" labelOnly="1" outline="0" fieldPosition="0">
        <references count="9">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2" count="1">
            <x v="435"/>
          </reference>
          <reference field="34" count="1" selected="0">
            <x v="10"/>
          </reference>
        </references>
      </pivotArea>
    </format>
    <format dxfId="6508">
      <pivotArea dataOnly="0" labelOnly="1" outline="0" fieldPosition="0">
        <references count="9">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2" count="1">
            <x v="439"/>
          </reference>
          <reference field="34" count="1" selected="0">
            <x v="14"/>
          </reference>
        </references>
      </pivotArea>
    </format>
    <format dxfId="6507">
      <pivotArea dataOnly="0" labelOnly="1" outline="0" fieldPosition="0">
        <references count="9">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2" count="1">
            <x v="440"/>
          </reference>
          <reference field="34" count="1" selected="0">
            <x v="14"/>
          </reference>
        </references>
      </pivotArea>
    </format>
    <format dxfId="6506">
      <pivotArea dataOnly="0" labelOnly="1" outline="0" fieldPosition="0">
        <references count="9">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2" count="1">
            <x v="43"/>
          </reference>
          <reference field="34" count="1" selected="0">
            <x v="5"/>
          </reference>
        </references>
      </pivotArea>
    </format>
    <format dxfId="6505">
      <pivotArea dataOnly="0" labelOnly="1" outline="0" fieldPosition="0">
        <references count="9">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2" count="1">
            <x v="443"/>
          </reference>
          <reference field="34" count="1" selected="0">
            <x v="10"/>
          </reference>
        </references>
      </pivotArea>
    </format>
    <format dxfId="6504">
      <pivotArea dataOnly="0" labelOnly="1" outline="0" fieldPosition="0">
        <references count="9">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2" count="1">
            <x v="271"/>
          </reference>
          <reference field="34" count="1" selected="0">
            <x v="14"/>
          </reference>
        </references>
      </pivotArea>
    </format>
    <format dxfId="6503">
      <pivotArea dataOnly="0" labelOnly="1" outline="0" fieldPosition="0">
        <references count="9">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2" count="1">
            <x v="444"/>
          </reference>
          <reference field="34" count="1" selected="0">
            <x v="14"/>
          </reference>
        </references>
      </pivotArea>
    </format>
    <format dxfId="6502">
      <pivotArea dataOnly="0" labelOnly="1" outline="0" fieldPosition="0">
        <references count="9">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2" count="1">
            <x v="34"/>
          </reference>
          <reference field="34" count="1" selected="0">
            <x v="1"/>
          </reference>
        </references>
      </pivotArea>
    </format>
    <format dxfId="6501">
      <pivotArea dataOnly="0" labelOnly="1" outline="0" fieldPosition="0">
        <references count="9">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2" count="1">
            <x v="447"/>
          </reference>
          <reference field="34" count="1" selected="0">
            <x v="10"/>
          </reference>
        </references>
      </pivotArea>
    </format>
    <format dxfId="6500">
      <pivotArea dataOnly="0" labelOnly="1" outline="0" fieldPosition="0">
        <references count="9">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2" count="1">
            <x v="448"/>
          </reference>
          <reference field="34" count="1" selected="0">
            <x v="10"/>
          </reference>
        </references>
      </pivotArea>
    </format>
    <format dxfId="6499">
      <pivotArea dataOnly="0" labelOnly="1" outline="0" fieldPosition="0">
        <references count="9">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2" count="1">
            <x v="446"/>
          </reference>
          <reference field="34" count="1" selected="0">
            <x v="10"/>
          </reference>
        </references>
      </pivotArea>
    </format>
    <format dxfId="6498">
      <pivotArea dataOnly="0" labelOnly="1" outline="0" fieldPosition="0">
        <references count="9">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2" count="1">
            <x v="449"/>
          </reference>
          <reference field="34" count="1" selected="0">
            <x v="12"/>
          </reference>
        </references>
      </pivotArea>
    </format>
    <format dxfId="6497">
      <pivotArea dataOnly="0" labelOnly="1" outline="0" fieldPosition="0">
        <references count="9">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2" count="1">
            <x v="450"/>
          </reference>
          <reference field="34" count="1" selected="0">
            <x v="14"/>
          </reference>
        </references>
      </pivotArea>
    </format>
    <format dxfId="6496">
      <pivotArea dataOnly="0" labelOnly="1" outline="0" fieldPosition="0">
        <references count="9">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2" count="1">
            <x v="60"/>
          </reference>
          <reference field="34" count="1" selected="0">
            <x v="14"/>
          </reference>
        </references>
      </pivotArea>
    </format>
    <format dxfId="6495">
      <pivotArea dataOnly="0" labelOnly="1" outline="0" fieldPosition="0">
        <references count="9">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2" count="1">
            <x v="62"/>
          </reference>
          <reference field="34" count="1" selected="0">
            <x v="14"/>
          </reference>
        </references>
      </pivotArea>
    </format>
    <format dxfId="6494">
      <pivotArea dataOnly="0" labelOnly="1" outline="0" fieldPosition="0">
        <references count="9">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2" count="1">
            <x v="6"/>
          </reference>
          <reference field="34" count="1" selected="0">
            <x v="5"/>
          </reference>
        </references>
      </pivotArea>
    </format>
    <format dxfId="6493">
      <pivotArea dataOnly="0" labelOnly="1" outline="0" fieldPosition="0">
        <references count="9">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2" count="1">
            <x v="61"/>
          </reference>
          <reference field="34" count="1" selected="0">
            <x v="10"/>
          </reference>
        </references>
      </pivotArea>
    </format>
    <format dxfId="6492">
      <pivotArea dataOnly="0" labelOnly="1" outline="0" fieldPosition="0">
        <references count="9">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2" count="1">
            <x v="452"/>
          </reference>
          <reference field="34" count="1" selected="0">
            <x v="10"/>
          </reference>
        </references>
      </pivotArea>
    </format>
    <format dxfId="6491">
      <pivotArea dataOnly="0" labelOnly="1" outline="0" fieldPosition="0">
        <references count="9">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2" count="1">
            <x v="280"/>
          </reference>
          <reference field="34" count="1" selected="0">
            <x v="11"/>
          </reference>
        </references>
      </pivotArea>
    </format>
    <format dxfId="6490">
      <pivotArea dataOnly="0" labelOnly="1" outline="0" fieldPosition="0">
        <references count="9">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2" count="1">
            <x v="453"/>
          </reference>
          <reference field="34" count="1" selected="0">
            <x v="14"/>
          </reference>
        </references>
      </pivotArea>
    </format>
    <format dxfId="6489">
      <pivotArea dataOnly="0" labelOnly="1" outline="0" fieldPosition="0">
        <references count="9">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2" count="1">
            <x v="454"/>
          </reference>
          <reference field="34" count="1" selected="0">
            <x v="9"/>
          </reference>
        </references>
      </pivotArea>
    </format>
    <format dxfId="6488">
      <pivotArea dataOnly="0" labelOnly="1" outline="0" fieldPosition="0">
        <references count="9">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2" count="1">
            <x v="456"/>
          </reference>
          <reference field="34" count="1" selected="0">
            <x v="10"/>
          </reference>
        </references>
      </pivotArea>
    </format>
    <format dxfId="6487">
      <pivotArea dataOnly="0" labelOnly="1" outline="0" fieldPosition="0">
        <references count="9">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2" count="1">
            <x v="455"/>
          </reference>
          <reference field="34" count="1" selected="0">
            <x v="10"/>
          </reference>
        </references>
      </pivotArea>
    </format>
    <format dxfId="6486">
      <pivotArea dataOnly="0" labelOnly="1" outline="0" fieldPosition="0">
        <references count="9">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2" count="1">
            <x v="459"/>
          </reference>
          <reference field="34" count="1" selected="0">
            <x v="14"/>
          </reference>
        </references>
      </pivotArea>
    </format>
    <format dxfId="6485">
      <pivotArea dataOnly="0" labelOnly="1" outline="0" fieldPosition="0">
        <references count="9">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2" count="1">
            <x v="457"/>
          </reference>
          <reference field="34" count="1" selected="0">
            <x v="15"/>
          </reference>
        </references>
      </pivotArea>
    </format>
    <format dxfId="6484">
      <pivotArea dataOnly="0" labelOnly="1" outline="0" fieldPosition="0">
        <references count="9">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2" count="1">
            <x v="458"/>
          </reference>
          <reference field="34" count="1" selected="0">
            <x v="15"/>
          </reference>
        </references>
      </pivotArea>
    </format>
    <format dxfId="6483">
      <pivotArea dataOnly="0" labelOnly="1" outline="0" fieldPosition="0">
        <references count="9">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2" count="1">
            <x v="41"/>
          </reference>
          <reference field="34" count="1" selected="0">
            <x v="15"/>
          </reference>
        </references>
      </pivotArea>
    </format>
    <format dxfId="6482">
      <pivotArea dataOnly="0" labelOnly="1" outline="0" fieldPosition="0">
        <references count="9">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2" count="1">
            <x v="36"/>
          </reference>
          <reference field="34" count="1" selected="0">
            <x v="7"/>
          </reference>
        </references>
      </pivotArea>
    </format>
    <format dxfId="6481">
      <pivotArea dataOnly="0" labelOnly="1" outline="0" fieldPosition="0">
        <references count="9">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2" count="1">
            <x v="464"/>
          </reference>
          <reference field="34" count="1" selected="0">
            <x v="9"/>
          </reference>
        </references>
      </pivotArea>
    </format>
    <format dxfId="6480">
      <pivotArea dataOnly="0" labelOnly="1" outline="0" fieldPosition="0">
        <references count="9">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2" count="1">
            <x v="462"/>
          </reference>
          <reference field="34" count="1" selected="0">
            <x v="9"/>
          </reference>
        </references>
      </pivotArea>
    </format>
    <format dxfId="6479">
      <pivotArea dataOnly="0" labelOnly="1" outline="0" fieldPosition="0">
        <references count="9">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2" count="1">
            <x v="467"/>
          </reference>
          <reference field="34" count="1" selected="0">
            <x v="10"/>
          </reference>
        </references>
      </pivotArea>
    </format>
    <format dxfId="6478">
      <pivotArea dataOnly="0" labelOnly="1" outline="0" fieldPosition="0">
        <references count="9">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2" count="1">
            <x v="465"/>
          </reference>
          <reference field="34" count="1" selected="0">
            <x v="10"/>
          </reference>
        </references>
      </pivotArea>
    </format>
    <format dxfId="6477">
      <pivotArea dataOnly="0" labelOnly="1" outline="0" fieldPosition="0">
        <references count="9">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2" count="1">
            <x v="466"/>
          </reference>
          <reference field="34" count="1" selected="0">
            <x v="10"/>
          </reference>
        </references>
      </pivotArea>
    </format>
    <format dxfId="6476">
      <pivotArea dataOnly="0" labelOnly="1" outline="0" fieldPosition="0">
        <references count="9">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2" count="1">
            <x v="468"/>
          </reference>
          <reference field="34" count="1" selected="0">
            <x v="14"/>
          </reference>
        </references>
      </pivotArea>
    </format>
    <format dxfId="6475">
      <pivotArea dataOnly="0" labelOnly="1" outline="0" fieldPosition="0">
        <references count="9">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2" count="1">
            <x v="469"/>
          </reference>
          <reference field="34" count="1" selected="0">
            <x v="15"/>
          </reference>
        </references>
      </pivotArea>
    </format>
    <format dxfId="6474">
      <pivotArea dataOnly="0" labelOnly="1" outline="0" fieldPosition="0">
        <references count="9">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2" count="1">
            <x v="3"/>
          </reference>
          <reference field="34" count="1" selected="0">
            <x v="1"/>
          </reference>
        </references>
      </pivotArea>
    </format>
    <format dxfId="6473">
      <pivotArea dataOnly="0" labelOnly="1" outline="0" fieldPosition="0">
        <references count="9">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2" count="1">
            <x v="472"/>
          </reference>
          <reference field="34" count="1" selected="0">
            <x v="9"/>
          </reference>
        </references>
      </pivotArea>
    </format>
    <format dxfId="6472">
      <pivotArea dataOnly="0" labelOnly="1" outline="0" fieldPosition="0">
        <references count="9">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2" count="1">
            <x v="471"/>
          </reference>
          <reference field="34" count="1" selected="0">
            <x v="9"/>
          </reference>
        </references>
      </pivotArea>
    </format>
    <format dxfId="6471">
      <pivotArea dataOnly="0" labelOnly="1" outline="0" fieldPosition="0">
        <references count="9">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2" count="1">
            <x v="473"/>
          </reference>
          <reference field="34" count="1" selected="0">
            <x v="10"/>
          </reference>
        </references>
      </pivotArea>
    </format>
    <format dxfId="6470">
      <pivotArea dataOnly="0" labelOnly="1" outline="0" fieldPosition="0">
        <references count="9">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2" count="1">
            <x v="474"/>
          </reference>
          <reference field="34" count="1" selected="0">
            <x v="10"/>
          </reference>
        </references>
      </pivotArea>
    </format>
    <format dxfId="6469">
      <pivotArea dataOnly="0" labelOnly="1" outline="0" fieldPosition="0">
        <references count="9">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2" count="1">
            <x v="475"/>
          </reference>
          <reference field="34" count="1" selected="0">
            <x v="14"/>
          </reference>
        </references>
      </pivotArea>
    </format>
    <format dxfId="6468">
      <pivotArea dataOnly="0" labelOnly="1" outline="0" fieldPosition="0">
        <references count="9">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2" count="1">
            <x v="478"/>
          </reference>
          <reference field="34" count="1" selected="0">
            <x v="15"/>
          </reference>
        </references>
      </pivotArea>
    </format>
    <format dxfId="6467">
      <pivotArea dataOnly="0" labelOnly="1" outline="0" fieldPosition="0">
        <references count="9">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2" count="1">
            <x v="480"/>
          </reference>
          <reference field="34" count="1" selected="0">
            <x v="15"/>
          </reference>
        </references>
      </pivotArea>
    </format>
    <format dxfId="6466">
      <pivotArea dataOnly="0" labelOnly="1" outline="0" fieldPosition="0">
        <references count="9">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2" count="1">
            <x v="483"/>
          </reference>
          <reference field="34" count="1" selected="0">
            <x v="5"/>
          </reference>
        </references>
      </pivotArea>
    </format>
    <format dxfId="6465">
      <pivotArea dataOnly="0" labelOnly="1" outline="0" fieldPosition="0">
        <references count="9">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2" count="1">
            <x v="484"/>
          </reference>
          <reference field="34" count="1" selected="0">
            <x v="5"/>
          </reference>
        </references>
      </pivotArea>
    </format>
    <format dxfId="6464">
      <pivotArea dataOnly="0" labelOnly="1" outline="0" fieldPosition="0">
        <references count="9">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2" count="1">
            <x v="13"/>
          </reference>
          <reference field="34" count="1" selected="0">
            <x v="6"/>
          </reference>
        </references>
      </pivotArea>
    </format>
    <format dxfId="6463">
      <pivotArea dataOnly="0" labelOnly="1" outline="0" fieldPosition="0">
        <references count="9">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2" count="1">
            <x v="485"/>
          </reference>
          <reference field="34" count="1" selected="0">
            <x v="10"/>
          </reference>
        </references>
      </pivotArea>
    </format>
    <format dxfId="6462">
      <pivotArea dataOnly="0" labelOnly="1" outline="0" fieldPosition="0">
        <references count="9">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2" count="1">
            <x v="488"/>
          </reference>
          <reference field="34" count="1" selected="0">
            <x v="14"/>
          </reference>
        </references>
      </pivotArea>
    </format>
    <format dxfId="6461">
      <pivotArea dataOnly="0" labelOnly="1" outline="0" fieldPosition="0">
        <references count="9">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2" count="1">
            <x v="491"/>
          </reference>
          <reference field="34" count="1" selected="0">
            <x v="14"/>
          </reference>
        </references>
      </pivotArea>
    </format>
    <format dxfId="6460">
      <pivotArea dataOnly="0" labelOnly="1" outline="0" fieldPosition="0">
        <references count="9">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2" count="1">
            <x v="187"/>
          </reference>
          <reference field="34" count="1" selected="0">
            <x v="14"/>
          </reference>
        </references>
      </pivotArea>
    </format>
    <format dxfId="6459">
      <pivotArea dataOnly="0" labelOnly="1" outline="0" fieldPosition="0">
        <references count="9">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2" count="1">
            <x v="113"/>
          </reference>
          <reference field="34" count="1" selected="0">
            <x v="14"/>
          </reference>
        </references>
      </pivotArea>
    </format>
    <format dxfId="6458">
      <pivotArea dataOnly="0" labelOnly="1" outline="0" fieldPosition="0">
        <references count="9">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2" count="1">
            <x v="272"/>
          </reference>
          <reference field="34" count="1" selected="0">
            <x v="14"/>
          </reference>
        </references>
      </pivotArea>
    </format>
    <format dxfId="6457">
      <pivotArea dataOnly="0" labelOnly="1" outline="0" fieldPosition="0">
        <references count="9">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2" count="1">
            <x v="126"/>
          </reference>
          <reference field="34" count="1" selected="0">
            <x v="15"/>
          </reference>
        </references>
      </pivotArea>
    </format>
    <format dxfId="6456">
      <pivotArea dataOnly="0" labelOnly="1" outline="0" fieldPosition="0">
        <references count="9">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2" count="1">
            <x v="273"/>
          </reference>
          <reference field="34" count="1" selected="0">
            <x v="15"/>
          </reference>
        </references>
      </pivotArea>
    </format>
    <format dxfId="6455">
      <pivotArea dataOnly="0" labelOnly="1" outline="0" fieldPosition="0">
        <references count="9">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2" count="1">
            <x v="274"/>
          </reference>
          <reference field="34" count="1" selected="0">
            <x v="15"/>
          </reference>
        </references>
      </pivotArea>
    </format>
    <format dxfId="6454">
      <pivotArea dataOnly="0" labelOnly="1" outline="0" fieldPosition="0">
        <references count="9">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2" count="1">
            <x v="73"/>
          </reference>
          <reference field="34" count="1" selected="0">
            <x v="6"/>
          </reference>
        </references>
      </pivotArea>
    </format>
    <format dxfId="6453">
      <pivotArea dataOnly="0" labelOnly="1" outline="0" fieldPosition="0">
        <references count="9">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2" count="1">
            <x v="157"/>
          </reference>
          <reference field="34" count="1" selected="0">
            <x v="14"/>
          </reference>
        </references>
      </pivotArea>
    </format>
    <format dxfId="6452">
      <pivotArea dataOnly="0" labelOnly="1" outline="0" fieldPosition="0">
        <references count="9">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2" count="1">
            <x v="276"/>
          </reference>
          <reference field="34" count="1" selected="0">
            <x v="15"/>
          </reference>
        </references>
      </pivotArea>
    </format>
    <format dxfId="6451">
      <pivotArea dataOnly="0" labelOnly="1" outline="0" fieldPosition="0">
        <references count="9">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2" count="1">
            <x v="234"/>
          </reference>
          <reference field="34" count="1" selected="0">
            <x v="15"/>
          </reference>
        </references>
      </pivotArea>
    </format>
    <format dxfId="6450">
      <pivotArea dataOnly="0" labelOnly="1" outline="0" fieldPosition="0">
        <references count="9">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2" count="1">
            <x v="220"/>
          </reference>
          <reference field="34" count="1" selected="0">
            <x v="15"/>
          </reference>
        </references>
      </pivotArea>
    </format>
    <format dxfId="6449">
      <pivotArea dataOnly="0" labelOnly="1" outline="0" fieldPosition="0">
        <references count="9">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2" count="1">
            <x v="215"/>
          </reference>
          <reference field="34" count="1" selected="0">
            <x v="15"/>
          </reference>
        </references>
      </pivotArea>
    </format>
    <format dxfId="6448">
      <pivotArea dataOnly="0" labelOnly="1" outline="0" fieldPosition="0">
        <references count="9">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2" count="1">
            <x v="39"/>
          </reference>
          <reference field="34" count="1" selected="0">
            <x v="0"/>
          </reference>
        </references>
      </pivotArea>
    </format>
    <format dxfId="6447">
      <pivotArea dataOnly="0" labelOnly="1" outline="0" fieldPosition="0">
        <references count="9">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2" count="1">
            <x v="160"/>
          </reference>
          <reference field="34" count="1" selected="0">
            <x v="4"/>
          </reference>
        </references>
      </pivotArea>
    </format>
    <format dxfId="6446">
      <pivotArea dataOnly="0" labelOnly="1" outline="0" fieldPosition="0">
        <references count="9">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2" count="1">
            <x v="96"/>
          </reference>
          <reference field="34" count="1" selected="0">
            <x v="8"/>
          </reference>
        </references>
      </pivotArea>
    </format>
    <format dxfId="6445">
      <pivotArea dataOnly="0" labelOnly="1" outline="0" fieldPosition="0">
        <references count="9">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2" count="1">
            <x v="193"/>
          </reference>
          <reference field="34" count="1" selected="0">
            <x v="14"/>
          </reference>
        </references>
      </pivotArea>
    </format>
    <format dxfId="6444">
      <pivotArea dataOnly="0" labelOnly="1" outline="0" fieldPosition="0">
        <references count="9">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2" count="1">
            <x v="93"/>
          </reference>
          <reference field="34" count="1" selected="0">
            <x v="14"/>
          </reference>
        </references>
      </pivotArea>
    </format>
    <format dxfId="6443">
      <pivotArea dataOnly="0" labelOnly="1" outline="0" fieldPosition="0">
        <references count="9">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2" count="1">
            <x v="131"/>
          </reference>
          <reference field="34" count="1" selected="0">
            <x v="15"/>
          </reference>
        </references>
      </pivotArea>
    </format>
    <format dxfId="6442">
      <pivotArea dataOnly="0" labelOnly="1" outline="0" fieldPosition="0">
        <references count="9">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2" count="1">
            <x v="104"/>
          </reference>
          <reference field="34" count="1" selected="0">
            <x v="15"/>
          </reference>
        </references>
      </pivotArea>
    </format>
    <format dxfId="6441">
      <pivotArea dataOnly="0" labelOnly="1" outline="0" fieldPosition="0">
        <references count="9">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2" count="1">
            <x v="198"/>
          </reference>
          <reference field="34" count="1" selected="0">
            <x v="15"/>
          </reference>
        </references>
      </pivotArea>
    </format>
    <format dxfId="6440">
      <pivotArea dataOnly="0" labelOnly="1" outline="0" fieldPosition="0">
        <references count="9">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2" count="1">
            <x v="499"/>
          </reference>
          <reference field="34" count="1" selected="0">
            <x v="1"/>
          </reference>
        </references>
      </pivotArea>
    </format>
    <format dxfId="6439">
      <pivotArea dataOnly="0" labelOnly="1" outline="0" fieldPosition="0">
        <references count="9">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2" count="1">
            <x v="495"/>
          </reference>
          <reference field="34" count="1" selected="0">
            <x v="3"/>
          </reference>
        </references>
      </pivotArea>
    </format>
    <format dxfId="6438">
      <pivotArea dataOnly="0" labelOnly="1" outline="0" fieldPosition="0">
        <references count="9">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2" count="1">
            <x v="40"/>
          </reference>
          <reference field="34" count="1" selected="0">
            <x v="14"/>
          </reference>
        </references>
      </pivotArea>
    </format>
    <format dxfId="6437">
      <pivotArea dataOnly="0" labelOnly="1" outline="0" fieldPosition="0">
        <references count="9">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2" count="1">
            <x v="498"/>
          </reference>
          <reference field="34" count="1" selected="0">
            <x v="14"/>
          </reference>
        </references>
      </pivotArea>
    </format>
    <format dxfId="6436">
      <pivotArea dataOnly="0" labelOnly="1" outline="0" fieldPosition="0">
        <references count="9">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2" count="1">
            <x v="496"/>
          </reference>
          <reference field="34" count="1" selected="0">
            <x v="14"/>
          </reference>
        </references>
      </pivotArea>
    </format>
    <format dxfId="6435">
      <pivotArea dataOnly="0" labelOnly="1" outline="0" fieldPosition="0">
        <references count="9">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2" count="1">
            <x v="497"/>
          </reference>
          <reference field="34" count="1" selected="0">
            <x v="14"/>
          </reference>
        </references>
      </pivotArea>
    </format>
    <format dxfId="6434">
      <pivotArea dataOnly="0" labelOnly="1" outline="0" fieldPosition="0">
        <references count="9">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2" count="1">
            <x v="18"/>
          </reference>
          <reference field="34" count="1" selected="0">
            <x v="1"/>
          </reference>
        </references>
      </pivotArea>
    </format>
    <format dxfId="6433">
      <pivotArea dataOnly="0" labelOnly="1" outline="0" fieldPosition="0">
        <references count="9">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2" count="1">
            <x v="17"/>
          </reference>
          <reference field="34" count="1" selected="0">
            <x v="3"/>
          </reference>
        </references>
      </pivotArea>
    </format>
    <format dxfId="6432">
      <pivotArea dataOnly="0" labelOnly="1" outline="0" fieldPosition="0">
        <references count="9">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2" count="1">
            <x v="502"/>
          </reference>
          <reference field="34" count="1" selected="0">
            <x v="14"/>
          </reference>
        </references>
      </pivotArea>
    </format>
    <format dxfId="6431">
      <pivotArea dataOnly="0" labelOnly="1" outline="0" fieldPosition="0">
        <references count="9">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2" count="1">
            <x v="501"/>
          </reference>
          <reference field="34" count="1" selected="0">
            <x v="15"/>
          </reference>
        </references>
      </pivotArea>
    </format>
    <format dxfId="6430">
      <pivotArea dataOnly="0" labelOnly="1" outline="0" fieldPosition="0">
        <references count="9">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2" count="1">
            <x v="22"/>
          </reference>
          <reference field="34" count="1" selected="0">
            <x v="15"/>
          </reference>
        </references>
      </pivotArea>
    </format>
    <format dxfId="6429">
      <pivotArea dataOnly="0" labelOnly="1" outline="0" fieldPosition="0">
        <references count="9">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2" count="1">
            <x v="503"/>
          </reference>
          <reference field="34" count="1" selected="0">
            <x v="15"/>
          </reference>
        </references>
      </pivotArea>
    </format>
    <format dxfId="6428">
      <pivotArea dataOnly="0" labelOnly="1" outline="0" fieldPosition="0">
        <references count="9">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2" count="1">
            <x v="506"/>
          </reference>
          <reference field="34" count="1" selected="0">
            <x v="5"/>
          </reference>
        </references>
      </pivotArea>
    </format>
    <format dxfId="6427">
      <pivotArea dataOnly="0" labelOnly="1" outline="0" fieldPosition="0">
        <references count="9">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2" count="1">
            <x v="510"/>
          </reference>
          <reference field="34" count="1" selected="0">
            <x v="14"/>
          </reference>
        </references>
      </pivotArea>
    </format>
    <format dxfId="6426">
      <pivotArea dataOnly="0" labelOnly="1" outline="0" fieldPosition="0">
        <references count="9">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2" count="1">
            <x v="58"/>
          </reference>
          <reference field="34" count="1" selected="0">
            <x v="14"/>
          </reference>
        </references>
      </pivotArea>
    </format>
    <format dxfId="6425">
      <pivotArea dataOnly="0" labelOnly="1" outline="0" fieldPosition="0">
        <references count="9">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2" count="1">
            <x v="509"/>
          </reference>
          <reference field="34" count="1" selected="0">
            <x v="14"/>
          </reference>
        </references>
      </pivotArea>
    </format>
    <format dxfId="6424">
      <pivotArea dataOnly="0" labelOnly="1" outline="0" fieldPosition="0">
        <references count="9">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2" count="1">
            <x v="507"/>
          </reference>
          <reference field="34" count="1" selected="0">
            <x v="14"/>
          </reference>
        </references>
      </pivotArea>
    </format>
    <format dxfId="6423">
      <pivotArea dataOnly="0" labelOnly="1" outline="0" fieldPosition="0">
        <references count="9">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2" count="1">
            <x v="508"/>
          </reference>
          <reference field="34" count="1" selected="0">
            <x v="15"/>
          </reference>
        </references>
      </pivotArea>
    </format>
    <format dxfId="6422">
      <pivotArea dataOnly="0" labelOnly="1" outline="0" fieldPosition="0">
        <references count="9">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2" count="1">
            <x v="511"/>
          </reference>
          <reference field="34" count="1" selected="0">
            <x v="15"/>
          </reference>
        </references>
      </pivotArea>
    </format>
    <format dxfId="6421">
      <pivotArea dataOnly="0" labelOnly="1" outline="0" fieldPosition="0">
        <references count="9">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2" count="1">
            <x v="86"/>
          </reference>
          <reference field="34" count="1" selected="0">
            <x v="0"/>
          </reference>
        </references>
      </pivotArea>
    </format>
    <format dxfId="6420">
      <pivotArea dataOnly="0" labelOnly="1" outline="0" fieldPosition="0">
        <references count="9">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2" count="1">
            <x v="110"/>
          </reference>
          <reference field="34" count="1" selected="0">
            <x v="10"/>
          </reference>
        </references>
      </pivotArea>
    </format>
    <format dxfId="6419">
      <pivotArea dataOnly="0" labelOnly="1" outline="0" fieldPosition="0">
        <references count="9">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2" count="1">
            <x v="235"/>
          </reference>
          <reference field="34" count="1" selected="0">
            <x v="10"/>
          </reference>
        </references>
      </pivotArea>
    </format>
    <format dxfId="6418">
      <pivotArea dataOnly="0" labelOnly="1" outline="0" fieldPosition="0">
        <references count="9">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2" count="1">
            <x v="245"/>
          </reference>
          <reference field="34" count="1" selected="0">
            <x v="12"/>
          </reference>
        </references>
      </pivotArea>
    </format>
    <format dxfId="6417">
      <pivotArea dataOnly="0" labelOnly="1" outline="0" fieldPosition="0">
        <references count="9">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2" count="1">
            <x v="45"/>
          </reference>
          <reference field="34" count="1" selected="0">
            <x v="12"/>
          </reference>
        </references>
      </pivotArea>
    </format>
    <format dxfId="6416">
      <pivotArea dataOnly="0" labelOnly="1" outline="0" fieldPosition="0">
        <references count="9">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2" count="1">
            <x v="181"/>
          </reference>
          <reference field="34" count="1" selected="0">
            <x v="14"/>
          </reference>
        </references>
      </pivotArea>
    </format>
    <format dxfId="6415">
      <pivotArea dataOnly="0" labelOnly="1" outline="0" fieldPosition="0">
        <references count="9">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2" count="1">
            <x v="158"/>
          </reference>
          <reference field="34" count="1" selected="0">
            <x v="14"/>
          </reference>
        </references>
      </pivotArea>
    </format>
    <format dxfId="6414">
      <pivotArea dataOnly="0" labelOnly="1" outline="0" fieldPosition="0">
        <references count="9">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2" count="1">
            <x v="151"/>
          </reference>
          <reference field="34" count="1" selected="0">
            <x v="4"/>
          </reference>
        </references>
      </pivotArea>
    </format>
    <format dxfId="6413">
      <pivotArea dataOnly="0" labelOnly="1" outline="0" fieldPosition="0">
        <references count="9">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2" count="1">
            <x v="64"/>
          </reference>
          <reference field="34" count="1" selected="0">
            <x v="5"/>
          </reference>
        </references>
      </pivotArea>
    </format>
    <format dxfId="6412">
      <pivotArea dataOnly="0" labelOnly="1" outline="0" fieldPosition="0">
        <references count="9">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2" count="1">
            <x v="71"/>
          </reference>
          <reference field="34" count="1" selected="0">
            <x v="5"/>
          </reference>
        </references>
      </pivotArea>
    </format>
    <format dxfId="6411">
      <pivotArea dataOnly="0" labelOnly="1" outline="0" fieldPosition="0">
        <references count="9">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2" count="1">
            <x v="46"/>
          </reference>
          <reference field="34" count="1" selected="0">
            <x v="14"/>
          </reference>
        </references>
      </pivotArea>
    </format>
    <format dxfId="6410">
      <pivotArea dataOnly="0" labelOnly="1" outline="0" fieldPosition="0">
        <references count="9">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2" count="1">
            <x v="90"/>
          </reference>
          <reference field="34" count="1" selected="0">
            <x v="14"/>
          </reference>
        </references>
      </pivotArea>
    </format>
    <format dxfId="6409">
      <pivotArea dataOnly="0" labelOnly="1" outline="0" fieldPosition="0">
        <references count="9">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2" count="1">
            <x v="68"/>
          </reference>
          <reference field="34" count="1" selected="0">
            <x v="3"/>
          </reference>
        </references>
      </pivotArea>
    </format>
    <format dxfId="6408">
      <pivotArea dataOnly="0" labelOnly="1" outline="0" fieldPosition="0">
        <references count="9">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2" count="1">
            <x v="197"/>
          </reference>
          <reference field="34" count="1" selected="0">
            <x v="10"/>
          </reference>
        </references>
      </pivotArea>
    </format>
    <format dxfId="6407">
      <pivotArea dataOnly="0" labelOnly="1" outline="0" fieldPosition="0">
        <references count="9">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2" count="1">
            <x v="178"/>
          </reference>
          <reference field="34" count="1" selected="0">
            <x v="10"/>
          </reference>
        </references>
      </pivotArea>
    </format>
    <format dxfId="6406">
      <pivotArea dataOnly="0" labelOnly="1" outline="0" fieldPosition="0">
        <references count="9">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2" count="1">
            <x v="130"/>
          </reference>
          <reference field="34" count="1" selected="0">
            <x v="10"/>
          </reference>
        </references>
      </pivotArea>
    </format>
    <format dxfId="6405">
      <pivotArea dataOnly="0" labelOnly="1" outline="0" fieldPosition="0">
        <references count="9">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2" count="1">
            <x v="162"/>
          </reference>
          <reference field="34" count="1" selected="0">
            <x v="12"/>
          </reference>
        </references>
      </pivotArea>
    </format>
    <format dxfId="6404">
      <pivotArea dataOnly="0" labelOnly="1" outline="0" fieldPosition="0">
        <references count="9">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2" count="1">
            <x v="231"/>
          </reference>
          <reference field="34" count="1" selected="0">
            <x v="14"/>
          </reference>
        </references>
      </pivotArea>
    </format>
    <format dxfId="6403">
      <pivotArea dataOnly="0" labelOnly="1" outline="0" fieldPosition="0">
        <references count="9">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2" count="1">
            <x v="136"/>
          </reference>
          <reference field="34" count="1" selected="0">
            <x v="14"/>
          </reference>
        </references>
      </pivotArea>
    </format>
    <format dxfId="6402">
      <pivotArea dataOnly="0" labelOnly="1" outline="0" fieldPosition="0">
        <references count="9">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2" count="1">
            <x v="83"/>
          </reference>
          <reference field="34" count="1" selected="0">
            <x v="10"/>
          </reference>
        </references>
      </pivotArea>
    </format>
    <format dxfId="6401">
      <pivotArea dataOnly="0" labelOnly="1" outline="0" fieldPosition="0">
        <references count="9">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2" count="1">
            <x v="244"/>
          </reference>
          <reference field="34" count="1" selected="0">
            <x v="15"/>
          </reference>
        </references>
      </pivotArea>
    </format>
    <format dxfId="6400">
      <pivotArea dataOnly="0" labelOnly="1" outline="0" fieldPosition="0">
        <references count="9">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2" count="1">
            <x v="97"/>
          </reference>
          <reference field="34" count="1" selected="0">
            <x v="15"/>
          </reference>
        </references>
      </pivotArea>
    </format>
    <format dxfId="6399">
      <pivotArea dataOnly="0" labelOnly="1" outline="0" fieldPosition="0">
        <references count="9">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2" count="1">
            <x v="218"/>
          </reference>
          <reference field="34" count="1" selected="0">
            <x v="15"/>
          </reference>
        </references>
      </pivotArea>
    </format>
    <format dxfId="6398">
      <pivotArea dataOnly="0" labelOnly="1" outline="0" fieldPosition="0">
        <references count="10">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x v="297"/>
          </reference>
          <reference field="32" count="1" selected="0">
            <x v="222"/>
          </reference>
          <reference field="34" count="1" selected="0">
            <x v="0"/>
          </reference>
        </references>
      </pivotArea>
    </format>
    <format dxfId="6397">
      <pivotArea dataOnly="0" labelOnly="1" outline="0" fieldPosition="0">
        <references count="10">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1" count="1">
            <x v="445"/>
          </reference>
          <reference field="32" count="1" selected="0">
            <x v="303"/>
          </reference>
          <reference field="34" count="1" selected="0">
            <x v="0"/>
          </reference>
        </references>
      </pivotArea>
    </format>
    <format dxfId="6396">
      <pivotArea dataOnly="0" labelOnly="1" outline="0" fieldPosition="0">
        <references count="10">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1" count="1">
            <x v="451"/>
          </reference>
          <reference field="32" count="1" selected="0">
            <x v="150"/>
          </reference>
          <reference field="34" count="1" selected="0">
            <x v="0"/>
          </reference>
        </references>
      </pivotArea>
    </format>
    <format dxfId="6395">
      <pivotArea dataOnly="0" labelOnly="1" outline="0" fieldPosition="0">
        <references count="10">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1" count="1">
            <x v="247"/>
          </reference>
          <reference field="32" count="1" selected="0">
            <x v="72"/>
          </reference>
          <reference field="34" count="1" selected="0">
            <x v="0"/>
          </reference>
        </references>
      </pivotArea>
    </format>
    <format dxfId="6394">
      <pivotArea dataOnly="0" labelOnly="1" outline="0" fieldPosition="0">
        <references count="10">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x v="457"/>
          </reference>
          <reference field="32" count="1" selected="0">
            <x v="240"/>
          </reference>
          <reference field="34" count="1" selected="0">
            <x v="3"/>
          </reference>
        </references>
      </pivotArea>
    </format>
    <format dxfId="6393">
      <pivotArea dataOnly="0" labelOnly="1" outline="0" fieldPosition="0">
        <references count="10">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x v="312"/>
          </reference>
          <reference field="32" count="1" selected="0">
            <x v="161"/>
          </reference>
          <reference field="34" count="1" selected="0">
            <x v="5"/>
          </reference>
        </references>
      </pivotArea>
    </format>
    <format dxfId="6392">
      <pivotArea dataOnly="0" labelOnly="1" outline="0" fieldPosition="0">
        <references count="10">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x v="379"/>
          </reference>
          <reference field="32" count="1" selected="0">
            <x v="300"/>
          </reference>
          <reference field="34" count="1" selected="0">
            <x v="6"/>
          </reference>
        </references>
      </pivotArea>
    </format>
    <format dxfId="6391">
      <pivotArea dataOnly="0" labelOnly="1" outline="0" fieldPosition="0">
        <references count="10">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x v="333"/>
          </reference>
          <reference field="32" count="1" selected="0">
            <x v="326"/>
          </reference>
          <reference field="34" count="1" selected="0">
            <x v="8"/>
          </reference>
        </references>
      </pivotArea>
    </format>
    <format dxfId="6390">
      <pivotArea dataOnly="0" labelOnly="1" outline="0" fieldPosition="0">
        <references count="10">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x v="289"/>
          </reference>
          <reference field="32" count="1" selected="0">
            <x v="78"/>
          </reference>
          <reference field="34" count="1" selected="0">
            <x v="8"/>
          </reference>
        </references>
      </pivotArea>
    </format>
    <format dxfId="6389">
      <pivotArea dataOnly="0" labelOnly="1" outline="0" fieldPosition="0">
        <references count="10">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x v="405"/>
          </reference>
          <reference field="32" count="1" selected="0">
            <x v="134"/>
          </reference>
          <reference field="34" count="1" selected="0">
            <x v="9"/>
          </reference>
        </references>
      </pivotArea>
    </format>
    <format dxfId="6388">
      <pivotArea dataOnly="0" labelOnly="1" outline="0" fieldPosition="0">
        <references count="10">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x v="370"/>
          </reference>
          <reference field="32" count="1" selected="0">
            <x v="115"/>
          </reference>
          <reference field="34" count="1" selected="0">
            <x v="9"/>
          </reference>
        </references>
      </pivotArea>
    </format>
    <format dxfId="6387">
      <pivotArea dataOnly="0" labelOnly="1" outline="0" fieldPosition="0">
        <references count="10">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x v="323"/>
          </reference>
          <reference field="32" count="1" selected="0">
            <x v="128"/>
          </reference>
          <reference field="34" count="1" selected="0">
            <x v="10"/>
          </reference>
        </references>
      </pivotArea>
    </format>
    <format dxfId="6386">
      <pivotArea dataOnly="0" labelOnly="1" outline="0" fieldPosition="0">
        <references count="10">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x v="298"/>
          </reference>
          <reference field="32" count="1" selected="0">
            <x v="324"/>
          </reference>
          <reference field="34" count="1" selected="0">
            <x v="10"/>
          </reference>
        </references>
      </pivotArea>
    </format>
    <format dxfId="6385">
      <pivotArea dataOnly="0" labelOnly="1" outline="0" fieldPosition="0">
        <references count="10">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x v="410"/>
          </reference>
          <reference field="32" count="1" selected="0">
            <x v="170"/>
          </reference>
          <reference field="34" count="1" selected="0">
            <x v="12"/>
          </reference>
        </references>
      </pivotArea>
    </format>
    <format dxfId="6384">
      <pivotArea dataOnly="0" labelOnly="1" outline="0" fieldPosition="0">
        <references count="10">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x v="368"/>
          </reference>
          <reference field="32" count="1" selected="0">
            <x v="214"/>
          </reference>
          <reference field="34" count="1" selected="0">
            <x v="12"/>
          </reference>
        </references>
      </pivotArea>
    </format>
    <format dxfId="6383">
      <pivotArea dataOnly="0" labelOnly="1" outline="0" fieldPosition="0">
        <references count="10">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x v="310"/>
          </reference>
          <reference field="32" count="1" selected="0">
            <x v="88"/>
          </reference>
          <reference field="34" count="1" selected="0">
            <x v="12"/>
          </reference>
        </references>
      </pivotArea>
    </format>
    <format dxfId="6382">
      <pivotArea dataOnly="0" labelOnly="1" outline="0" fieldPosition="0">
        <references count="10">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x v="404"/>
          </reference>
          <reference field="32" count="1" selected="0">
            <x v="122"/>
          </reference>
          <reference field="34" count="1" selected="0">
            <x v="15"/>
          </reference>
        </references>
      </pivotArea>
    </format>
    <format dxfId="6381">
      <pivotArea dataOnly="0" labelOnly="1" outline="0" fieldPosition="0">
        <references count="10">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x v="436"/>
          </reference>
          <reference field="32" count="1" selected="0">
            <x v="111"/>
          </reference>
          <reference field="34" count="1" selected="0">
            <x v="15"/>
          </reference>
        </references>
      </pivotArea>
    </format>
    <format dxfId="6380">
      <pivotArea dataOnly="0" labelOnly="1" outline="0" fieldPosition="0">
        <references count="10">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x v="418"/>
          </reference>
          <reference field="32" count="1" selected="0">
            <x v="327"/>
          </reference>
          <reference field="34" count="1" selected="0">
            <x v="0"/>
          </reference>
        </references>
      </pivotArea>
    </format>
    <format dxfId="6379">
      <pivotArea dataOnly="0" labelOnly="1" outline="0" fieldPosition="0">
        <references count="10">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1" count="1">
            <x v="407"/>
          </reference>
          <reference field="32" count="1" selected="0">
            <x v="77"/>
          </reference>
          <reference field="34" count="1" selected="0">
            <x v="0"/>
          </reference>
        </references>
      </pivotArea>
    </format>
    <format dxfId="6378">
      <pivotArea dataOnly="0" labelOnly="1" outline="0" fieldPosition="0">
        <references count="10">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1" count="1">
            <x v="356"/>
          </reference>
          <reference field="32" count="1" selected="0">
            <x v="154"/>
          </reference>
          <reference field="34" count="1" selected="0">
            <x v="0"/>
          </reference>
        </references>
      </pivotArea>
    </format>
    <format dxfId="6377">
      <pivotArea dataOnly="0" labelOnly="1" outline="0" fieldPosition="0">
        <references count="10">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1" count="1">
            <x v="366"/>
          </reference>
          <reference field="32" count="1" selected="0">
            <x v="221"/>
          </reference>
          <reference field="34" count="1" selected="0">
            <x v="0"/>
          </reference>
        </references>
      </pivotArea>
    </format>
    <format dxfId="6376">
      <pivotArea dataOnly="0" labelOnly="1" outline="0" fieldPosition="0">
        <references count="10">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x v="400"/>
          </reference>
          <reference field="32" count="1" selected="0">
            <x v="333"/>
          </reference>
          <reference field="34" count="1" selected="0">
            <x v="1"/>
          </reference>
        </references>
      </pivotArea>
    </format>
    <format dxfId="6375">
      <pivotArea dataOnly="0" labelOnly="1" outline="0" fieldPosition="0">
        <references count="10">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x v="279"/>
          </reference>
          <reference field="32" count="1" selected="0">
            <x v="207"/>
          </reference>
          <reference field="34" count="1" selected="0">
            <x v="3"/>
          </reference>
        </references>
      </pivotArea>
    </format>
    <format dxfId="6374">
      <pivotArea dataOnly="0" labelOnly="1" outline="0" fieldPosition="0">
        <references count="10">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x v="458"/>
          </reference>
          <reference field="32" count="1" selected="0">
            <x v="163"/>
          </reference>
          <reference field="34" count="1" selected="0">
            <x v="5"/>
          </reference>
        </references>
      </pivotArea>
    </format>
    <format dxfId="6373">
      <pivotArea dataOnly="0" labelOnly="1" outline="0" fieldPosition="0">
        <references count="10">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x v="248"/>
          </reference>
          <reference field="32" count="1" selected="0">
            <x v="164"/>
          </reference>
          <reference field="34" count="1" selected="0">
            <x v="9"/>
          </reference>
        </references>
      </pivotArea>
    </format>
    <format dxfId="6372">
      <pivotArea dataOnly="0" labelOnly="1" outline="0" fieldPosition="0">
        <references count="10">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x v="411"/>
          </reference>
          <reference field="32" count="1" selected="0">
            <x v="237"/>
          </reference>
          <reference field="34" count="1" selected="0">
            <x v="12"/>
          </reference>
        </references>
      </pivotArea>
    </format>
    <format dxfId="6371">
      <pivotArea dataOnly="0" labelOnly="1" outline="0" fieldPosition="0">
        <references count="10">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x v="252"/>
          </reference>
          <reference field="32" count="1" selected="0">
            <x v="228"/>
          </reference>
          <reference field="34" count="1" selected="0">
            <x v="0"/>
          </reference>
        </references>
      </pivotArea>
    </format>
    <format dxfId="6370">
      <pivotArea dataOnly="0" labelOnly="1" outline="0" fieldPosition="0">
        <references count="10">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1" count="1">
            <x v="288"/>
          </reference>
          <reference field="32" count="1" selected="0">
            <x v="227"/>
          </reference>
          <reference field="34" count="1" selected="0">
            <x v="0"/>
          </reference>
        </references>
      </pivotArea>
    </format>
    <format dxfId="6369">
      <pivotArea dataOnly="0" labelOnly="1" outline="0" fieldPosition="0">
        <references count="10">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1" count="1">
            <x v="228"/>
          </reference>
          <reference field="32" count="1" selected="0">
            <x v="63"/>
          </reference>
          <reference field="34" count="1" selected="0">
            <x v="0"/>
          </reference>
        </references>
      </pivotArea>
    </format>
    <format dxfId="6368">
      <pivotArea dataOnly="0" labelOnly="1" outline="0" fieldPosition="0">
        <references count="10">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x v="403"/>
          </reference>
          <reference field="32" count="1" selected="0">
            <x v="121"/>
          </reference>
          <reference field="34" count="1" selected="0">
            <x v="3"/>
          </reference>
        </references>
      </pivotArea>
    </format>
    <format dxfId="6367">
      <pivotArea dataOnly="0" labelOnly="1" outline="0" fieldPosition="0">
        <references count="10">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1" count="1">
            <x v="255"/>
          </reference>
          <reference field="32" count="1" selected="0">
            <x v="334"/>
          </reference>
          <reference field="34" count="1" selected="0">
            <x v="3"/>
          </reference>
        </references>
      </pivotArea>
    </format>
    <format dxfId="6366">
      <pivotArea dataOnly="0" labelOnly="1" outline="0" fieldPosition="0">
        <references count="10">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x v="264"/>
          </reference>
          <reference field="32" count="1" selected="0">
            <x v="223"/>
          </reference>
          <reference field="34" count="1" selected="0">
            <x v="4"/>
          </reference>
        </references>
      </pivotArea>
    </format>
    <format dxfId="6365">
      <pivotArea dataOnly="0" labelOnly="1" outline="0" fieldPosition="0">
        <references count="10">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x v="478"/>
          </reference>
          <reference field="32" count="1" selected="0">
            <x v="146"/>
          </reference>
          <reference field="34" count="1" selected="0">
            <x v="7"/>
          </reference>
        </references>
      </pivotArea>
    </format>
    <format dxfId="6364">
      <pivotArea dataOnly="0" labelOnly="1" outline="0" fieldPosition="0">
        <references count="10">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x v="321"/>
          </reference>
          <reference field="32" count="1" selected="0">
            <x v="117"/>
          </reference>
          <reference field="34" count="1" selected="0">
            <x v="10"/>
          </reference>
        </references>
      </pivotArea>
    </format>
    <format dxfId="6363">
      <pivotArea dataOnly="0" labelOnly="1" outline="0" fieldPosition="0">
        <references count="10">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x v="439"/>
          </reference>
          <reference field="32" count="1" selected="0">
            <x v="166"/>
          </reference>
          <reference field="34" count="1" selected="0">
            <x v="15"/>
          </reference>
        </references>
      </pivotArea>
    </format>
    <format dxfId="6362">
      <pivotArea dataOnly="0" labelOnly="1" outline="0" fieldPosition="0">
        <references count="10">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1" count="1">
            <x v="420"/>
          </reference>
          <reference field="32" count="1" selected="0">
            <x v="139"/>
          </reference>
          <reference field="34" count="1" selected="0">
            <x v="15"/>
          </reference>
        </references>
      </pivotArea>
    </format>
    <format dxfId="6361">
      <pivotArea dataOnly="0" labelOnly="1" outline="0" fieldPosition="0">
        <references count="10">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1" count="1">
            <x v="377"/>
          </reference>
          <reference field="32" count="1" selected="0">
            <x v="74"/>
          </reference>
          <reference field="34" count="1" selected="0">
            <x v="15"/>
          </reference>
        </references>
      </pivotArea>
    </format>
    <format dxfId="6360">
      <pivotArea dataOnly="0" labelOnly="1" outline="0" fieldPosition="0">
        <references count="10">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1" count="1">
            <x v="406"/>
          </reference>
          <reference field="32" count="1" selected="0">
            <x v="180"/>
          </reference>
          <reference field="34" count="1" selected="0">
            <x v="15"/>
          </reference>
        </references>
      </pivotArea>
    </format>
    <format dxfId="6359">
      <pivotArea dataOnly="0" labelOnly="1" outline="0" fieldPosition="0">
        <references count="10">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x v="414"/>
          </reference>
          <reference field="32" count="1" selected="0">
            <x v="203"/>
          </reference>
          <reference field="34" count="1" selected="0">
            <x v="0"/>
          </reference>
        </references>
      </pivotArea>
    </format>
    <format dxfId="6358">
      <pivotArea dataOnly="0" labelOnly="1" outline="0" fieldPosition="0">
        <references count="10">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1" count="1">
            <x v="328"/>
          </reference>
          <reference field="32" count="1" selected="0">
            <x v="120"/>
          </reference>
          <reference field="34" count="1" selected="0">
            <x v="0"/>
          </reference>
        </references>
      </pivotArea>
    </format>
    <format dxfId="6357">
      <pivotArea dataOnly="0" labelOnly="1" outline="0" fieldPosition="0">
        <references count="10">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1" count="1">
            <x v="373"/>
          </reference>
          <reference field="32" count="1" selected="0">
            <x v="233"/>
          </reference>
          <reference field="34" count="1" selected="0">
            <x v="0"/>
          </reference>
        </references>
      </pivotArea>
    </format>
    <format dxfId="6356">
      <pivotArea dataOnly="0" labelOnly="1" outline="0" fieldPosition="0">
        <references count="10">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1" count="1">
            <x v="332"/>
          </reference>
          <reference field="32" count="1" selected="0">
            <x v="342"/>
          </reference>
          <reference field="34" count="1" selected="0">
            <x v="0"/>
          </reference>
        </references>
      </pivotArea>
    </format>
    <format dxfId="6355">
      <pivotArea dataOnly="0" labelOnly="1" outline="0" fieldPosition="0">
        <references count="10">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x v="378"/>
          </reference>
          <reference field="32" count="1" selected="0">
            <x v="102"/>
          </reference>
          <reference field="34" count="1" selected="0">
            <x v="4"/>
          </reference>
        </references>
      </pivotArea>
    </format>
    <format dxfId="6354">
      <pivotArea dataOnly="0" labelOnly="1" outline="0" fieldPosition="0">
        <references count="10">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x v="295"/>
          </reference>
          <reference field="32" count="1" selected="0">
            <x v="141"/>
          </reference>
          <reference field="34" count="1" selected="0">
            <x v="8"/>
          </reference>
        </references>
      </pivotArea>
    </format>
    <format dxfId="6353">
      <pivotArea dataOnly="0" labelOnly="1" outline="0" fieldPosition="0">
        <references count="10">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1" count="1">
            <x v="471"/>
          </reference>
          <reference field="32" count="1" selected="0">
            <x v="211"/>
          </reference>
          <reference field="34" count="1" selected="0">
            <x v="8"/>
          </reference>
        </references>
      </pivotArea>
    </format>
    <format dxfId="6352">
      <pivotArea dataOnly="0" labelOnly="1" outline="0" fieldPosition="0">
        <references count="10">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1" count="1">
            <x v="387"/>
          </reference>
          <reference field="32" count="1" selected="0">
            <x v="192"/>
          </reference>
          <reference field="34" count="1" selected="0">
            <x v="8"/>
          </reference>
        </references>
      </pivotArea>
    </format>
    <format dxfId="6351">
      <pivotArea dataOnly="0" labelOnly="1" outline="0" fieldPosition="0">
        <references count="10">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x v="438"/>
          </reference>
          <reference field="32" count="1" selected="0">
            <x v="80"/>
          </reference>
          <reference field="34" count="1" selected="0">
            <x v="10"/>
          </reference>
        </references>
      </pivotArea>
    </format>
    <format dxfId="6350">
      <pivotArea dataOnly="0" labelOnly="1" outline="0" fieldPosition="0">
        <references count="10">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x v="391"/>
          </reference>
          <reference field="32" count="1" selected="0">
            <x v="185"/>
          </reference>
          <reference field="34" count="1" selected="0">
            <x v="12"/>
          </reference>
        </references>
      </pivotArea>
    </format>
    <format dxfId="6349">
      <pivotArea dataOnly="0" labelOnly="1" outline="0" fieldPosition="0">
        <references count="10">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x v="423"/>
          </reference>
          <reference field="32" count="1" selected="0">
            <x v="116"/>
          </reference>
          <reference field="34" count="1" selected="0">
            <x v="15"/>
          </reference>
        </references>
      </pivotArea>
    </format>
    <format dxfId="6348">
      <pivotArea dataOnly="0" labelOnly="1" outline="0" fieldPosition="0">
        <references count="10">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x v="335"/>
          </reference>
          <reference field="32" count="1" selected="0">
            <x v="364"/>
          </reference>
          <reference field="34" count="1" selected="0">
            <x v="0"/>
          </reference>
        </references>
      </pivotArea>
    </format>
    <format dxfId="6347">
      <pivotArea dataOnly="0" labelOnly="1" outline="0" fieldPosition="0">
        <references count="10">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1" count="1">
            <x v="271"/>
          </reference>
          <reference field="32" count="1" selected="0">
            <x v="149"/>
          </reference>
          <reference field="34" count="1" selected="0">
            <x v="0"/>
          </reference>
        </references>
      </pivotArea>
    </format>
    <format dxfId="6346">
      <pivotArea dataOnly="0" labelOnly="1" outline="0" fieldPosition="0">
        <references count="10">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1" count="1">
            <x v="357"/>
          </reference>
          <reference field="32" count="1" selected="0">
            <x v="201"/>
          </reference>
          <reference field="34" count="1" selected="0">
            <x v="0"/>
          </reference>
        </references>
      </pivotArea>
    </format>
    <format dxfId="6345">
      <pivotArea dataOnly="0" labelOnly="1" outline="0" fieldPosition="0">
        <references count="10">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x v="265"/>
          </reference>
          <reference field="32" count="1" selected="0">
            <x v="365"/>
          </reference>
          <reference field="34" count="1" selected="0">
            <x v="0"/>
          </reference>
        </references>
      </pivotArea>
    </format>
    <format dxfId="6344">
      <pivotArea dataOnly="0" labelOnly="1" outline="0" fieldPosition="0">
        <references count="10">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x v="290"/>
          </reference>
          <reference field="32" count="1" selected="0">
            <x v="189"/>
          </reference>
          <reference field="34" count="1" selected="0">
            <x v="0"/>
          </reference>
        </references>
      </pivotArea>
    </format>
    <format dxfId="6343">
      <pivotArea dataOnly="0" labelOnly="1" outline="0" fieldPosition="0">
        <references count="10">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1" count="1">
            <x v="401"/>
          </reference>
          <reference field="32" count="1" selected="0">
            <x v="183"/>
          </reference>
          <reference field="34" count="1" selected="0">
            <x v="0"/>
          </reference>
        </references>
      </pivotArea>
    </format>
    <format dxfId="6342">
      <pivotArea dataOnly="0" labelOnly="1" outline="0" fieldPosition="0">
        <references count="10">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1" count="1">
            <x v="473"/>
          </reference>
          <reference field="32" count="1" selected="0">
            <x v="98"/>
          </reference>
          <reference field="34" count="1" selected="0">
            <x v="0"/>
          </reference>
        </references>
      </pivotArea>
    </format>
    <format dxfId="6341">
      <pivotArea dataOnly="0" labelOnly="1" outline="0" fieldPosition="0">
        <references count="10">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1" count="1">
            <x v="275"/>
          </reference>
          <reference field="32" count="1" selected="0">
            <x v="100"/>
          </reference>
          <reference field="34" count="1" selected="0">
            <x v="0"/>
          </reference>
        </references>
      </pivotArea>
    </format>
    <format dxfId="6340">
      <pivotArea dataOnly="0" labelOnly="1" outline="0" fieldPosition="0">
        <references count="10">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1" count="1">
            <x v="454"/>
          </reference>
          <reference field="32" count="1" selected="0">
            <x v="182"/>
          </reference>
          <reference field="34" count="1" selected="0">
            <x v="0"/>
          </reference>
        </references>
      </pivotArea>
    </format>
    <format dxfId="6339">
      <pivotArea dataOnly="0" labelOnly="1" outline="0" fieldPosition="0">
        <references count="10">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x v="217"/>
          </reference>
          <reference field="32" count="1" selected="0">
            <x v="114"/>
          </reference>
          <reference field="34" count="1" selected="0">
            <x v="4"/>
          </reference>
        </references>
      </pivotArea>
    </format>
    <format dxfId="6338">
      <pivotArea dataOnly="0" labelOnly="1" outline="0" fieldPosition="0">
        <references count="10">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x v="421"/>
          </reference>
          <reference field="32" count="1" selected="0">
            <x v="156"/>
          </reference>
          <reference field="34" count="1" selected="0">
            <x v="5"/>
          </reference>
        </references>
      </pivotArea>
    </format>
    <format dxfId="6337">
      <pivotArea dataOnly="0" labelOnly="1" outline="0" fieldPosition="0">
        <references count="10">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1" count="1">
            <x v="303"/>
          </reference>
          <reference field="32" count="1" selected="0">
            <x v="196"/>
          </reference>
          <reference field="34" count="1" selected="0">
            <x v="5"/>
          </reference>
        </references>
      </pivotArea>
    </format>
    <format dxfId="6336">
      <pivotArea dataOnly="0" labelOnly="1" outline="0" fieldPosition="0">
        <references count="10">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x v="215"/>
          </reference>
          <reference field="32" count="1" selected="0">
            <x v="242"/>
          </reference>
          <reference field="34" count="1" selected="0">
            <x v="7"/>
          </reference>
        </references>
      </pivotArea>
    </format>
    <format dxfId="6335">
      <pivotArea dataOnly="0" labelOnly="1" outline="0" fieldPosition="0">
        <references count="10">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x v="464"/>
          </reference>
          <reference field="32" count="1" selected="0">
            <x v="362"/>
          </reference>
          <reference field="34" count="1" selected="0">
            <x v="14"/>
          </reference>
        </references>
      </pivotArea>
    </format>
    <format dxfId="6334">
      <pivotArea dataOnly="0" labelOnly="1" outline="0" fieldPosition="0">
        <references count="10">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x v="430"/>
          </reference>
          <reference field="32" count="1" selected="0">
            <x v="375"/>
          </reference>
          <reference field="34" count="1" selected="0">
            <x v="0"/>
          </reference>
        </references>
      </pivotArea>
    </format>
    <format dxfId="6333">
      <pivotArea dataOnly="0" labelOnly="1" outline="0" fieldPosition="0">
        <references count="10">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1" count="1">
            <x v="220"/>
          </reference>
          <reference field="32" count="1" selected="0">
            <x v="377"/>
          </reference>
          <reference field="34" count="1" selected="0">
            <x v="0"/>
          </reference>
        </references>
      </pivotArea>
    </format>
    <format dxfId="6332">
      <pivotArea dataOnly="0" labelOnly="1" outline="0" fieldPosition="0">
        <references count="10">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1" count="1">
            <x v="315"/>
          </reference>
          <reference field="32" count="1" selected="0">
            <x v="109"/>
          </reference>
          <reference field="34" count="1" selected="0">
            <x v="0"/>
          </reference>
        </references>
      </pivotArea>
    </format>
    <format dxfId="6331">
      <pivotArea dataOnly="0" labelOnly="1" outline="0" fieldPosition="0">
        <references count="10">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1" count="1">
            <x v="230"/>
          </reference>
          <reference field="32" count="1" selected="0">
            <x v="370"/>
          </reference>
          <reference field="34" count="1" selected="0">
            <x v="0"/>
          </reference>
        </references>
      </pivotArea>
    </format>
    <format dxfId="6330">
      <pivotArea dataOnly="0" labelOnly="1" outline="0" fieldPosition="0">
        <references count="10">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1" count="1">
            <x v="354"/>
          </reference>
          <reference field="32" count="1" selected="0">
            <x v="107"/>
          </reference>
          <reference field="34" count="1" selected="0">
            <x v="0"/>
          </reference>
        </references>
      </pivotArea>
    </format>
    <format dxfId="6329">
      <pivotArea dataOnly="0" labelOnly="1" outline="0" fieldPosition="0">
        <references count="10">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1" count="1">
            <x v="308"/>
          </reference>
          <reference field="32" count="1" selected="0">
            <x v="373"/>
          </reference>
          <reference field="34" count="1" selected="0">
            <x v="0"/>
          </reference>
        </references>
      </pivotArea>
    </format>
    <format dxfId="6328">
      <pivotArea dataOnly="0" labelOnly="1" outline="0" fieldPosition="0">
        <references count="10">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1" count="1">
            <x v="389"/>
          </reference>
          <reference field="32" count="1" selected="0">
            <x v="378"/>
          </reference>
          <reference field="34" count="1" selected="0">
            <x v="0"/>
          </reference>
        </references>
      </pivotArea>
    </format>
    <format dxfId="6327">
      <pivotArea dataOnly="0" labelOnly="1" outline="0" fieldPosition="0">
        <references count="10">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x v="327"/>
          </reference>
          <reference field="32" count="1" selected="0">
            <x v="94"/>
          </reference>
          <reference field="34" count="1" selected="0">
            <x v="0"/>
          </reference>
        </references>
      </pivotArea>
    </format>
    <format dxfId="6326">
      <pivotArea dataOnly="0" labelOnly="1" outline="0" fieldPosition="0">
        <references count="10">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x v="344"/>
          </reference>
          <reference field="32" count="1" selected="0">
            <x v="372"/>
          </reference>
          <reference field="34" count="1" selected="0">
            <x v="0"/>
          </reference>
        </references>
      </pivotArea>
    </format>
    <format dxfId="6325">
      <pivotArea dataOnly="0" labelOnly="1" outline="0" fieldPosition="0">
        <references count="10">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1" count="1">
            <x v="395"/>
          </reference>
          <reference field="32" count="1" selected="0">
            <x v="366"/>
          </reference>
          <reference field="34" count="1" selected="0">
            <x v="0"/>
          </reference>
        </references>
      </pivotArea>
    </format>
    <format dxfId="6324">
      <pivotArea dataOnly="0" labelOnly="1" outline="0" fieldPosition="0">
        <references count="10">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1" count="1">
            <x v="433"/>
          </reference>
          <reference field="32" count="1" selected="0">
            <x v="371"/>
          </reference>
          <reference field="34" count="1" selected="0">
            <x v="0"/>
          </reference>
        </references>
      </pivotArea>
    </format>
    <format dxfId="6323">
      <pivotArea dataOnly="0" labelOnly="1" outline="0" fieldPosition="0">
        <references count="10">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1" count="1">
            <x v="324"/>
          </reference>
          <reference field="32" count="1" selected="0">
            <x v="369"/>
          </reference>
          <reference field="34" count="1" selected="0">
            <x v="0"/>
          </reference>
        </references>
      </pivotArea>
    </format>
    <format dxfId="6322">
      <pivotArea dataOnly="0" labelOnly="1" outline="0" fieldPosition="0">
        <references count="10">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1" count="1">
            <x v="300"/>
          </reference>
          <reference field="32" count="1" selected="0">
            <x v="367"/>
          </reference>
          <reference field="34" count="1" selected="0">
            <x v="0"/>
          </reference>
        </references>
      </pivotArea>
    </format>
    <format dxfId="6321">
      <pivotArea dataOnly="0" labelOnly="1" outline="0" fieldPosition="0">
        <references count="10">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1" count="1">
            <x v="256"/>
          </reference>
          <reference field="32" count="1" selected="0">
            <x v="368"/>
          </reference>
          <reference field="34" count="1" selected="0">
            <x v="0"/>
          </reference>
        </references>
      </pivotArea>
    </format>
    <format dxfId="6320">
      <pivotArea dataOnly="0" labelOnly="1" outline="0" fieldPosition="0">
        <references count="10">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x v="408"/>
          </reference>
          <reference field="32" count="1" selected="0">
            <x v="374"/>
          </reference>
          <reference field="34" count="1" selected="0">
            <x v="1"/>
          </reference>
        </references>
      </pivotArea>
    </format>
    <format dxfId="6319">
      <pivotArea dataOnly="0" labelOnly="1" outline="0" fieldPosition="0">
        <references count="10">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x v="336"/>
          </reference>
          <reference field="32" count="1" selected="0">
            <x v="79"/>
          </reference>
          <reference field="34" count="1" selected="0">
            <x v="5"/>
          </reference>
        </references>
      </pivotArea>
    </format>
    <format dxfId="6318">
      <pivotArea dataOnly="0" labelOnly="1" outline="0" fieldPosition="0">
        <references count="10">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x v="447"/>
          </reference>
          <reference field="32" count="1" selected="0">
            <x v="380"/>
          </reference>
          <reference field="34" count="1" selected="0">
            <x v="5"/>
          </reference>
        </references>
      </pivotArea>
    </format>
    <format dxfId="6317">
      <pivotArea dataOnly="0" labelOnly="1" outline="0" fieldPosition="0">
        <references count="10">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x v="455"/>
          </reference>
          <reference field="32" count="1" selected="0">
            <x v="204"/>
          </reference>
          <reference field="34" count="1" selected="0">
            <x v="7"/>
          </reference>
        </references>
      </pivotArea>
    </format>
    <format dxfId="6316">
      <pivotArea dataOnly="0" labelOnly="1" outline="0" fieldPosition="0">
        <references count="10">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x v="424"/>
          </reference>
          <reference field="32" count="1" selected="0">
            <x v="143"/>
          </reference>
          <reference field="34" count="1" selected="0">
            <x v="7"/>
          </reference>
        </references>
      </pivotArea>
    </format>
    <format dxfId="6315">
      <pivotArea dataOnly="0" labelOnly="1" outline="0" fieldPosition="0">
        <references count="10">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x v="359"/>
          </reference>
          <reference field="32" count="1" selected="0">
            <x v="75"/>
          </reference>
          <reference field="34" count="1" selected="0">
            <x v="7"/>
          </reference>
        </references>
      </pivotArea>
    </format>
    <format dxfId="6314">
      <pivotArea dataOnly="0" labelOnly="1" outline="0" fieldPosition="0">
        <references count="10">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x v="386"/>
          </reference>
          <reference field="32" count="1" selected="0">
            <x v="376"/>
          </reference>
          <reference field="34" count="1" selected="0">
            <x v="9"/>
          </reference>
        </references>
      </pivotArea>
    </format>
    <format dxfId="6313">
      <pivotArea dataOnly="0" labelOnly="1" outline="0" fieldPosition="0">
        <references count="10">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x v="260"/>
          </reference>
          <reference field="32" count="1" selected="0">
            <x v="81"/>
          </reference>
          <reference field="34" count="1" selected="0">
            <x v="9"/>
          </reference>
        </references>
      </pivotArea>
    </format>
    <format dxfId="6312">
      <pivotArea dataOnly="0" labelOnly="1" outline="0" fieldPosition="0">
        <references count="10">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x v="385"/>
          </reference>
          <reference field="32" count="1" selected="0">
            <x v="124"/>
          </reference>
          <reference field="34" count="1" selected="0">
            <x v="11"/>
          </reference>
        </references>
      </pivotArea>
    </format>
    <format dxfId="6311">
      <pivotArea dataOnly="0" labelOnly="1" outline="0" fieldPosition="0">
        <references count="10">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x v="468"/>
          </reference>
          <reference field="32" count="1" selected="0">
            <x v="135"/>
          </reference>
          <reference field="34" count="1" selected="0">
            <x v="12"/>
          </reference>
        </references>
      </pivotArea>
    </format>
    <format dxfId="6310">
      <pivotArea dataOnly="0" labelOnly="1" outline="0" fieldPosition="0">
        <references count="10">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x v="477"/>
          </reference>
          <reference field="32" count="1" selected="0">
            <x v="382"/>
          </reference>
          <reference field="34" count="1" selected="0">
            <x v="0"/>
          </reference>
        </references>
      </pivotArea>
    </format>
    <format dxfId="6309">
      <pivotArea dataOnly="0" labelOnly="1" outline="0" fieldPosition="0">
        <references count="10">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1" count="1">
            <x v="341"/>
          </reference>
          <reference field="32" count="1" selected="0">
            <x v="176"/>
          </reference>
          <reference field="34" count="1" selected="0">
            <x v="0"/>
          </reference>
        </references>
      </pivotArea>
    </format>
    <format dxfId="6308">
      <pivotArea dataOnly="0" labelOnly="1" outline="0" fieldPosition="0">
        <references count="10">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1" count="1">
            <x v="392"/>
          </reference>
          <reference field="32" count="1" selected="0">
            <x v="212"/>
          </reference>
          <reference field="34" count="1" selected="0">
            <x v="0"/>
          </reference>
        </references>
      </pivotArea>
    </format>
    <format dxfId="6307">
      <pivotArea dataOnly="0" labelOnly="1" outline="0" fieldPosition="0">
        <references count="10">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1" count="1">
            <x v="285"/>
          </reference>
          <reference field="32" count="1" selected="0">
            <x v="381"/>
          </reference>
          <reference field="34" count="1" selected="0">
            <x v="0"/>
          </reference>
        </references>
      </pivotArea>
    </format>
    <format dxfId="6306">
      <pivotArea dataOnly="0" labelOnly="1" outline="0" fieldPosition="0">
        <references count="10">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x v="286"/>
          </reference>
          <reference field="32" count="1" selected="0">
            <x v="169"/>
          </reference>
          <reference field="34" count="1" selected="0">
            <x v="5"/>
          </reference>
        </references>
      </pivotArea>
    </format>
    <format dxfId="6305">
      <pivotArea dataOnly="0" labelOnly="1" outline="0" fieldPosition="0">
        <references count="10">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x v="145"/>
          </reference>
          <reference field="32" count="1" selected="0">
            <x v="383"/>
          </reference>
          <reference field="34" count="1" selected="0">
            <x v="1"/>
          </reference>
        </references>
      </pivotArea>
    </format>
    <format dxfId="6304">
      <pivotArea dataOnly="0" labelOnly="1" outline="0" fieldPosition="0">
        <references count="10">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x v="57"/>
          </reference>
          <reference field="32" count="1" selected="0">
            <x v="384"/>
          </reference>
          <reference field="34" count="1" selected="0">
            <x v="5"/>
          </reference>
        </references>
      </pivotArea>
    </format>
    <format dxfId="6303">
      <pivotArea dataOnly="0" labelOnly="1" outline="0" fieldPosition="0">
        <references count="10">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x v="487"/>
          </reference>
          <reference field="32" count="1" selected="0">
            <x v="103"/>
          </reference>
          <reference field="34" count="1" selected="0">
            <x v="12"/>
          </reference>
        </references>
      </pivotArea>
    </format>
    <format dxfId="6302">
      <pivotArea dataOnly="0" labelOnly="1" outline="0" fieldPosition="0">
        <references count="10">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x v="4"/>
          </reference>
          <reference field="32" count="1" selected="0">
            <x v="385"/>
          </reference>
          <reference field="34" count="1" selected="0">
            <x v="15"/>
          </reference>
        </references>
      </pivotArea>
    </format>
    <format dxfId="6301">
      <pivotArea dataOnly="0" labelOnly="1" outline="0" fieldPosition="0">
        <references count="10">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x v="86"/>
          </reference>
          <reference field="32" count="1" selected="0">
            <x v="391"/>
          </reference>
          <reference field="34" count="1" selected="0">
            <x v="0"/>
          </reference>
        </references>
      </pivotArea>
    </format>
    <format dxfId="6300">
      <pivotArea dataOnly="0" labelOnly="1" outline="0" fieldPosition="0">
        <references count="10">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1" count="1">
            <x v="177"/>
          </reference>
          <reference field="32" count="1" selected="0">
            <x v="33"/>
          </reference>
          <reference field="34" count="1" selected="0">
            <x v="0"/>
          </reference>
        </references>
      </pivotArea>
    </format>
    <format dxfId="6299">
      <pivotArea dataOnly="0" labelOnly="1" outline="0" fieldPosition="0">
        <references count="10">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x v="488"/>
          </reference>
          <reference field="32" count="1" selected="0">
            <x v="15"/>
          </reference>
          <reference field="34" count="1" selected="0">
            <x v="1"/>
          </reference>
        </references>
      </pivotArea>
    </format>
    <format dxfId="6298">
      <pivotArea dataOnly="0" labelOnly="1" outline="0" fieldPosition="0">
        <references count="10">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1" count="1">
            <x v="82"/>
          </reference>
          <reference field="32" count="1" selected="0">
            <x v="390"/>
          </reference>
          <reference field="34" count="1" selected="0">
            <x v="1"/>
          </reference>
        </references>
      </pivotArea>
    </format>
    <format dxfId="6297">
      <pivotArea dataOnly="0" labelOnly="1" outline="0" fieldPosition="0">
        <references count="10">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1" count="1">
            <x v="32"/>
          </reference>
          <reference field="32" count="1" selected="0">
            <x v="389"/>
          </reference>
          <reference field="34" count="1" selected="0">
            <x v="1"/>
          </reference>
        </references>
      </pivotArea>
    </format>
    <format dxfId="6296">
      <pivotArea dataOnly="0" labelOnly="1" outline="0" fieldPosition="0">
        <references count="10">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x v="36"/>
          </reference>
          <reference field="32" count="1" selected="0">
            <x v="2"/>
          </reference>
          <reference field="34" count="1" selected="0">
            <x v="9"/>
          </reference>
        </references>
      </pivotArea>
    </format>
    <format dxfId="6295">
      <pivotArea dataOnly="0" labelOnly="1" outline="0" fieldPosition="0">
        <references count="10">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x v="490"/>
          </reference>
          <reference field="32" count="1" selected="0">
            <x v="28"/>
          </reference>
          <reference field="34" count="1" selected="0">
            <x v="10"/>
          </reference>
        </references>
      </pivotArea>
    </format>
    <format dxfId="6294">
      <pivotArea dataOnly="0" labelOnly="1" outline="0" fieldPosition="0">
        <references count="10">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1" count="1">
            <x v="489"/>
          </reference>
          <reference field="32" count="1" selected="0">
            <x v="25"/>
          </reference>
          <reference field="34" count="1" selected="0">
            <x v="10"/>
          </reference>
        </references>
      </pivotArea>
    </format>
    <format dxfId="6293">
      <pivotArea dataOnly="0" labelOnly="1" outline="0" fieldPosition="0">
        <references count="10">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x v="182"/>
          </reference>
          <reference field="32" count="1" selected="0">
            <x v="392"/>
          </reference>
          <reference field="34" count="1" selected="0">
            <x v="12"/>
          </reference>
        </references>
      </pivotArea>
    </format>
    <format dxfId="6292">
      <pivotArea dataOnly="0" labelOnly="1" outline="0" fieldPosition="0">
        <references count="10">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1" count="1">
            <x v="119"/>
          </reference>
          <reference field="32" count="1" selected="0">
            <x v="393"/>
          </reference>
          <reference field="34" count="1" selected="0">
            <x v="12"/>
          </reference>
        </references>
      </pivotArea>
    </format>
    <format dxfId="6291">
      <pivotArea dataOnly="0" labelOnly="1" outline="0" fieldPosition="0">
        <references count="10">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x v="148"/>
          </reference>
          <reference field="32" count="1" selected="0">
            <x v="394"/>
          </reference>
          <reference field="34" count="1" selected="0">
            <x v="15"/>
          </reference>
        </references>
      </pivotArea>
    </format>
    <format dxfId="6290">
      <pivotArea dataOnly="0" labelOnly="1" outline="0" fieldPosition="0">
        <references count="10">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x v="244"/>
          </reference>
          <reference field="32" count="1" selected="0">
            <x v="397"/>
          </reference>
          <reference field="34" count="1" selected="0">
            <x v="0"/>
          </reference>
        </references>
      </pivotArea>
    </format>
    <format dxfId="6289">
      <pivotArea dataOnly="0" labelOnly="1" outline="0" fieldPosition="0">
        <references count="10">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1" count="1">
            <x v="225"/>
          </reference>
          <reference field="32" count="1" selected="0">
            <x v="12"/>
          </reference>
          <reference field="34" count="1" selected="0">
            <x v="0"/>
          </reference>
        </references>
      </pivotArea>
    </format>
    <format dxfId="6288">
      <pivotArea dataOnly="0" labelOnly="1" outline="0" fieldPosition="0">
        <references count="10">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1" count="1">
            <x v="178"/>
          </reference>
          <reference field="32" count="1" selected="0">
            <x v="8"/>
          </reference>
          <reference field="34" count="1" selected="0">
            <x v="0"/>
          </reference>
        </references>
      </pivotArea>
    </format>
    <format dxfId="6287">
      <pivotArea dataOnly="0" labelOnly="1" outline="0" fieldPosition="0">
        <references count="10">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x v="156"/>
          </reference>
          <reference field="32" count="1" selected="0">
            <x v="396"/>
          </reference>
          <reference field="34" count="1" selected="0">
            <x v="1"/>
          </reference>
        </references>
      </pivotArea>
    </format>
    <format dxfId="6286">
      <pivotArea dataOnly="0" labelOnly="1" outline="0" fieldPosition="0">
        <references count="10">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1" count="1">
            <x v="218"/>
          </reference>
          <reference field="32" count="1" selected="0">
            <x v="11"/>
          </reference>
          <reference field="34" count="1" selected="0">
            <x v="1"/>
          </reference>
        </references>
      </pivotArea>
    </format>
    <format dxfId="6285">
      <pivotArea dataOnly="0" labelOnly="1" outline="0" fieldPosition="0">
        <references count="10">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1" count="1">
            <x v="246"/>
          </reference>
          <reference field="32" count="1" selected="0">
            <x v="395"/>
          </reference>
          <reference field="34" count="1" selected="0">
            <x v="1"/>
          </reference>
        </references>
      </pivotArea>
    </format>
    <format dxfId="6284">
      <pivotArea dataOnly="0" labelOnly="1" outline="0" fieldPosition="0">
        <references count="10">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x v="136"/>
          </reference>
          <reference field="32" count="1" selected="0">
            <x v="399"/>
          </reference>
          <reference field="34" count="1" selected="0">
            <x v="2"/>
          </reference>
        </references>
      </pivotArea>
    </format>
    <format dxfId="6283">
      <pivotArea dataOnly="0" labelOnly="1" outline="0" fieldPosition="0">
        <references count="10">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x v="37"/>
          </reference>
          <reference field="32" count="1" selected="0">
            <x v="401"/>
          </reference>
          <reference field="34" count="1" selected="0">
            <x v="15"/>
          </reference>
        </references>
      </pivotArea>
    </format>
    <format dxfId="6282">
      <pivotArea dataOnly="0" labelOnly="1" outline="0" fieldPosition="0">
        <references count="10">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1" count="1">
            <x v="64"/>
          </reference>
          <reference field="32" count="1" selected="0">
            <x v="404"/>
          </reference>
          <reference field="34" count="1" selected="0">
            <x v="15"/>
          </reference>
        </references>
      </pivotArea>
    </format>
    <format dxfId="6281">
      <pivotArea dataOnly="0" labelOnly="1" outline="0" fieldPosition="0">
        <references count="10">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1" count="1">
            <x v="29"/>
          </reference>
          <reference field="32" count="1" selected="0">
            <x v="405"/>
          </reference>
          <reference field="34" count="1" selected="0">
            <x v="15"/>
          </reference>
        </references>
      </pivotArea>
    </format>
    <format dxfId="6280">
      <pivotArea dataOnly="0" labelOnly="1" outline="0" fieldPosition="0">
        <references count="10">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1" count="1">
            <x v="128"/>
          </reference>
          <reference field="32" count="1" selected="0">
            <x v="403"/>
          </reference>
          <reference field="34" count="1" selected="0">
            <x v="15"/>
          </reference>
        </references>
      </pivotArea>
    </format>
    <format dxfId="6279">
      <pivotArea dataOnly="0" labelOnly="1" outline="0" fieldPosition="0">
        <references count="10">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x v="204"/>
          </reference>
          <reference field="32" count="1" selected="0">
            <x v="1"/>
          </reference>
          <reference field="34" count="1" selected="0">
            <x v="0"/>
          </reference>
        </references>
      </pivotArea>
    </format>
    <format dxfId="6278">
      <pivotArea dataOnly="0" labelOnly="1" outline="0" fieldPosition="0">
        <references count="10">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x v="493"/>
          </reference>
          <reference field="32" count="1" selected="0">
            <x v="14"/>
          </reference>
          <reference field="34" count="1" selected="0">
            <x v="5"/>
          </reference>
        </references>
      </pivotArea>
    </format>
    <format dxfId="6277">
      <pivotArea dataOnly="0" labelOnly="1" outline="0" fieldPosition="0">
        <references count="10">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x v="10"/>
          </reference>
          <reference field="32" count="1" selected="0">
            <x v="52"/>
          </reference>
          <reference field="34" count="1" selected="0">
            <x v="14"/>
          </reference>
        </references>
      </pivotArea>
    </format>
    <format dxfId="6276">
      <pivotArea dataOnly="0" labelOnly="1" outline="0" fieldPosition="0">
        <references count="10">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x v="198"/>
          </reference>
          <reference field="32" count="1" selected="0">
            <x v="407"/>
          </reference>
          <reference field="34" count="1" selected="0">
            <x v="15"/>
          </reference>
        </references>
      </pivotArea>
    </format>
    <format dxfId="6275">
      <pivotArea dataOnly="0" labelOnly="1" outline="0" fieldPosition="0">
        <references count="10">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1" count="1">
            <x v="27"/>
          </reference>
          <reference field="32" count="1" selected="0">
            <x v="408"/>
          </reference>
          <reference field="34" count="1" selected="0">
            <x v="15"/>
          </reference>
        </references>
      </pivotArea>
    </format>
    <format dxfId="6274">
      <pivotArea dataOnly="0" labelOnly="1" outline="0" fieldPosition="0">
        <references count="10">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x v="24"/>
          </reference>
          <reference field="32" count="1" selected="0">
            <x v="409"/>
          </reference>
          <reference field="34" count="1" selected="0">
            <x v="15"/>
          </reference>
        </references>
      </pivotArea>
    </format>
    <format dxfId="6273">
      <pivotArea dataOnly="0" labelOnly="1" outline="0" fieldPosition="0">
        <references count="10">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x v="189"/>
          </reference>
          <reference field="32" count="1" selected="0">
            <x v="38"/>
          </reference>
          <reference field="34" count="1" selected="0">
            <x v="0"/>
          </reference>
        </references>
      </pivotArea>
    </format>
    <format dxfId="6272">
      <pivotArea dataOnly="0" labelOnly="1" outline="0" fieldPosition="0">
        <references count="10">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1" count="1">
            <x v="84"/>
          </reference>
          <reference field="32" count="1" selected="0">
            <x v="411"/>
          </reference>
          <reference field="34" count="1" selected="0">
            <x v="0"/>
          </reference>
        </references>
      </pivotArea>
    </format>
    <format dxfId="6271">
      <pivotArea dataOnly="0" labelOnly="1" outline="0" fieldPosition="0">
        <references count="10">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x v="165"/>
          </reference>
          <reference field="32" count="1" selected="0">
            <x v="413"/>
          </reference>
          <reference field="34" count="1" selected="0">
            <x v="2"/>
          </reference>
        </references>
      </pivotArea>
    </format>
    <format dxfId="6270">
      <pivotArea dataOnly="0" labelOnly="1" outline="0" fieldPosition="0">
        <references count="10">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x v="21"/>
          </reference>
          <reference field="32" count="1" selected="0">
            <x v="414"/>
          </reference>
          <reference field="34" count="1" selected="0">
            <x v="14"/>
          </reference>
        </references>
      </pivotArea>
    </format>
    <format dxfId="6269">
      <pivotArea dataOnly="0" labelOnly="1" outline="0" fieldPosition="0">
        <references count="10">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x v="494"/>
          </reference>
          <reference field="32" count="1" selected="0">
            <x v="269"/>
          </reference>
          <reference field="34" count="1" selected="0">
            <x v="15"/>
          </reference>
        </references>
      </pivotArea>
    </format>
    <format dxfId="6268">
      <pivotArea dataOnly="0" labelOnly="1" outline="0" fieldPosition="0">
        <references count="10">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1" count="1">
            <x v="147"/>
          </reference>
          <reference field="32" count="1" selected="0">
            <x v="415"/>
          </reference>
          <reference field="34" count="1" selected="0">
            <x v="15"/>
          </reference>
        </references>
      </pivotArea>
    </format>
    <format dxfId="6267">
      <pivotArea dataOnly="0" labelOnly="1" outline="0" fieldPosition="0">
        <references count="10">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1" count="1">
            <x v="111"/>
          </reference>
          <reference field="32" count="1" selected="0">
            <x v="416"/>
          </reference>
          <reference field="34" count="1" selected="0">
            <x v="15"/>
          </reference>
        </references>
      </pivotArea>
    </format>
    <format dxfId="6266">
      <pivotArea dataOnly="0" labelOnly="1" outline="0" fieldPosition="0">
        <references count="10">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x v="453"/>
          </reference>
          <reference field="32" count="1" selected="0">
            <x v="10"/>
          </reference>
          <reference field="34" count="1" selected="0">
            <x v="0"/>
          </reference>
        </references>
      </pivotArea>
    </format>
    <format dxfId="6265">
      <pivotArea dataOnly="0" labelOnly="1" outline="0" fieldPosition="0">
        <references count="10">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1" count="1">
            <x v="376"/>
          </reference>
          <reference field="32" count="1" selected="0">
            <x v="35"/>
          </reference>
          <reference field="34" count="1" selected="0">
            <x v="0"/>
          </reference>
        </references>
      </pivotArea>
    </format>
    <format dxfId="6264">
      <pivotArea dataOnly="0" labelOnly="1" outline="0" fieldPosition="0">
        <references count="10">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1" count="1">
            <x v="330"/>
          </reference>
          <reference field="32" count="1" selected="0">
            <x v="31"/>
          </reference>
          <reference field="34" count="1" selected="0">
            <x v="0"/>
          </reference>
        </references>
      </pivotArea>
    </format>
    <format dxfId="6263">
      <pivotArea dataOnly="0" labelOnly="1" outline="0" fieldPosition="0">
        <references count="10">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x v="340"/>
          </reference>
          <reference field="32" count="1" selected="0">
            <x v="270"/>
          </reference>
          <reference field="34" count="1" selected="0">
            <x v="1"/>
          </reference>
        </references>
      </pivotArea>
    </format>
    <format dxfId="6262">
      <pivotArea dataOnly="0" labelOnly="1" outline="0" fieldPosition="0">
        <references count="10">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1" count="1">
            <x v="213"/>
          </reference>
          <reference field="32" count="1" selected="0">
            <x v="16"/>
          </reference>
          <reference field="34" count="1" selected="0">
            <x v="1"/>
          </reference>
        </references>
      </pivotArea>
    </format>
    <format dxfId="6261">
      <pivotArea dataOnly="0" labelOnly="1" outline="0" fieldPosition="0">
        <references count="10">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1" count="1">
            <x v="446"/>
          </reference>
          <reference field="32" count="1" selected="0">
            <x v="142"/>
          </reference>
          <reference field="34" count="1" selected="0">
            <x v="1"/>
          </reference>
        </references>
      </pivotArea>
    </format>
    <format dxfId="6260">
      <pivotArea dataOnly="0" labelOnly="1" outline="0" fieldPosition="0">
        <references count="10">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x v="479"/>
          </reference>
          <reference field="32" count="1" selected="0">
            <x v="23"/>
          </reference>
          <reference field="34" count="1" selected="0">
            <x v="5"/>
          </reference>
        </references>
      </pivotArea>
    </format>
    <format dxfId="6259">
      <pivotArea dataOnly="0" labelOnly="1" outline="0" fieldPosition="0">
        <references count="10">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x v="435"/>
          </reference>
          <reference field="32" count="1" selected="0">
            <x v="291"/>
          </reference>
          <reference field="34" count="1" selected="0">
            <x v="7"/>
          </reference>
        </references>
      </pivotArea>
    </format>
    <format dxfId="6258">
      <pivotArea dataOnly="0" labelOnly="1" outline="0" fieldPosition="0">
        <references count="10">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x v="388"/>
          </reference>
          <reference field="32" count="1" selected="0">
            <x v="51"/>
          </reference>
          <reference field="34" count="1" selected="0">
            <x v="15"/>
          </reference>
        </references>
      </pivotArea>
    </format>
    <format dxfId="6257">
      <pivotArea dataOnly="0" labelOnly="1" outline="0" fieldPosition="0">
        <references count="10">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x v="334"/>
          </reference>
          <reference field="32" count="1" selected="0">
            <x v="292"/>
          </reference>
          <reference field="34" count="1" selected="0">
            <x v="0"/>
          </reference>
        </references>
      </pivotArea>
    </format>
    <format dxfId="6256">
      <pivotArea dataOnly="0" labelOnly="1" outline="0" fieldPosition="0">
        <references count="10">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x v="397"/>
          </reference>
          <reference field="32" count="1" selected="0">
            <x v="32"/>
          </reference>
          <reference field="34" count="1" selected="0">
            <x v="2"/>
          </reference>
        </references>
      </pivotArea>
    </format>
    <format dxfId="6255">
      <pivotArea dataOnly="0" labelOnly="1" outline="0" fieldPosition="0">
        <references count="10">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1" count="1">
            <x v="369"/>
          </reference>
          <reference field="32" count="1" selected="0">
            <x v="230"/>
          </reference>
          <reference field="34" count="1" selected="0">
            <x v="2"/>
          </reference>
        </references>
      </pivotArea>
    </format>
    <format dxfId="6254">
      <pivotArea dataOnly="0" labelOnly="1" outline="0" fieldPosition="0">
        <references count="10">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x v="261"/>
          </reference>
          <reference field="32" count="1" selected="0">
            <x v="125"/>
          </reference>
          <reference field="34" count="1" selected="0">
            <x v="6"/>
          </reference>
        </references>
      </pivotArea>
    </format>
    <format dxfId="6253">
      <pivotArea dataOnly="0" labelOnly="1" outline="0" fieldPosition="0">
        <references count="10">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x v="258"/>
          </reference>
          <reference field="32" count="1" selected="0">
            <x v="210"/>
          </reference>
          <reference field="34" count="1" selected="0">
            <x v="8"/>
          </reference>
        </references>
      </pivotArea>
    </format>
    <format dxfId="6252">
      <pivotArea dataOnly="0" labelOnly="1" outline="0" fieldPosition="0">
        <references count="10">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x v="294"/>
          </reference>
          <reference field="32" count="1" selected="0">
            <x v="138"/>
          </reference>
          <reference field="34" count="1" selected="0">
            <x v="15"/>
          </reference>
        </references>
      </pivotArea>
    </format>
    <format dxfId="6251">
      <pivotArea dataOnly="0" labelOnly="1" outline="0" fieldPosition="0">
        <references count="10">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1" count="1">
            <x v="317"/>
          </reference>
          <reference field="32" count="1" selected="0">
            <x v="145"/>
          </reference>
          <reference field="34" count="1" selected="0">
            <x v="15"/>
          </reference>
        </references>
      </pivotArea>
    </format>
    <format dxfId="6250">
      <pivotArea dataOnly="0" labelOnly="1" outline="0" fieldPosition="0">
        <references count="10">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x v="462"/>
          </reference>
          <reference field="32" count="1" selected="0">
            <x v="20"/>
          </reference>
          <reference field="34" count="1" selected="0">
            <x v="0"/>
          </reference>
        </references>
      </pivotArea>
    </format>
    <format dxfId="6249">
      <pivotArea dataOnly="0" labelOnly="1" outline="0" fieldPosition="0">
        <references count="10">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1" count="1">
            <x v="350"/>
          </reference>
          <reference field="32" count="1" selected="0">
            <x v="208"/>
          </reference>
          <reference field="34" count="1" selected="0">
            <x v="0"/>
          </reference>
        </references>
      </pivotArea>
    </format>
    <format dxfId="6248">
      <pivotArea dataOnly="0" labelOnly="1" outline="0" fieldPosition="0">
        <references count="10">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1" count="1">
            <x v="222"/>
          </reference>
          <reference field="32" count="1" selected="0">
            <x v="238"/>
          </reference>
          <reference field="34" count="1" selected="0">
            <x v="0"/>
          </reference>
        </references>
      </pivotArea>
    </format>
    <format dxfId="6247">
      <pivotArea dataOnly="0" labelOnly="1" outline="0" fieldPosition="0">
        <references count="10">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1" count="1">
            <x v="268"/>
          </reference>
          <reference field="32" count="1" selected="0">
            <x v="24"/>
          </reference>
          <reference field="34" count="1" selected="0">
            <x v="0"/>
          </reference>
        </references>
      </pivotArea>
    </format>
    <format dxfId="6246">
      <pivotArea dataOnly="0" labelOnly="1" outline="0" fieldPosition="0">
        <references count="10">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x v="211"/>
          </reference>
          <reference field="32" count="1" selected="0">
            <x v="243"/>
          </reference>
          <reference field="34" count="1" selected="0">
            <x v="1"/>
          </reference>
        </references>
      </pivotArea>
    </format>
    <format dxfId="6245">
      <pivotArea dataOnly="0" labelOnly="1" outline="0" fieldPosition="0">
        <references count="10">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x v="269"/>
          </reference>
          <reference field="32" count="1" selected="0">
            <x v="298"/>
          </reference>
          <reference field="34" count="1" selected="0">
            <x v="10"/>
          </reference>
        </references>
      </pivotArea>
    </format>
    <format dxfId="6244">
      <pivotArea dataOnly="0" labelOnly="1" outline="0" fieldPosition="0">
        <references count="10">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x v="428"/>
          </reference>
          <reference field="32" count="1" selected="0">
            <x v="50"/>
          </reference>
          <reference field="34" count="1" selected="0">
            <x v="14"/>
          </reference>
        </references>
      </pivotArea>
    </format>
    <format dxfId="6243">
      <pivotArea dataOnly="0" labelOnly="1" outline="0" fieldPosition="0">
        <references count="10">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x v="157"/>
          </reference>
          <reference field="32" count="1" selected="0">
            <x v="241"/>
          </reference>
          <reference field="34" count="1" selected="0">
            <x v="15"/>
          </reference>
        </references>
      </pivotArea>
    </format>
    <format dxfId="6242">
      <pivotArea dataOnly="0" labelOnly="1" outline="0" fieldPosition="0">
        <references count="10">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1" count="1">
            <x v="278"/>
          </reference>
          <reference field="32" count="1" selected="0">
            <x v="199"/>
          </reference>
          <reference field="34" count="1" selected="0">
            <x v="15"/>
          </reference>
        </references>
      </pivotArea>
    </format>
    <format dxfId="6241">
      <pivotArea dataOnly="0" labelOnly="1" outline="0" fieldPosition="0">
        <references count="10">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x v="287"/>
          </reference>
          <reference field="32" count="1" selected="0">
            <x v="19"/>
          </reference>
          <reference field="34" count="1" selected="0">
            <x v="0"/>
          </reference>
        </references>
      </pivotArea>
    </format>
    <format dxfId="6240">
      <pivotArea dataOnly="0" labelOnly="1" outline="0" fieldPosition="0">
        <references count="10">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1" count="1">
            <x v="259"/>
          </reference>
          <reference field="32" count="1" selected="0">
            <x v="0"/>
          </reference>
          <reference field="34" count="1" selected="0">
            <x v="0"/>
          </reference>
        </references>
      </pivotArea>
    </format>
    <format dxfId="6239">
      <pivotArea dataOnly="0" labelOnly="1" outline="0" fieldPosition="0">
        <references count="10">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1" count="1">
            <x v="469"/>
          </reference>
          <reference field="32" count="1" selected="0">
            <x v="191"/>
          </reference>
          <reference field="34" count="1" selected="0">
            <x v="0"/>
          </reference>
        </references>
      </pivotArea>
    </format>
    <format dxfId="6238">
      <pivotArea dataOnly="0" labelOnly="1" outline="0" fieldPosition="0">
        <references count="10">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x v="481"/>
          </reference>
          <reference field="32" count="1" selected="0">
            <x v="29"/>
          </reference>
          <reference field="34" count="1" selected="0">
            <x v="1"/>
          </reference>
        </references>
      </pivotArea>
    </format>
    <format dxfId="6237">
      <pivotArea dataOnly="0" labelOnly="1" outline="0" fieldPosition="0">
        <references count="10">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1" count="1">
            <x v="296"/>
          </reference>
          <reference field="32" count="1" selected="0">
            <x v="26"/>
          </reference>
          <reference field="34" count="1" selected="0">
            <x v="1"/>
          </reference>
        </references>
      </pivotArea>
    </format>
    <format dxfId="6236">
      <pivotArea dataOnly="0" labelOnly="1" outline="0" fieldPosition="0">
        <references count="10">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x v="437"/>
          </reference>
          <reference field="32" count="1" selected="0">
            <x v="21"/>
          </reference>
          <reference field="34" count="1" selected="0">
            <x v="2"/>
          </reference>
        </references>
      </pivotArea>
    </format>
    <format dxfId="6235">
      <pivotArea dataOnly="0" labelOnly="1" outline="0" fieldPosition="0">
        <references count="10">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x v="375"/>
          </reference>
          <reference field="32" count="1" selected="0">
            <x v="226"/>
          </reference>
          <reference field="34" count="1" selected="0">
            <x v="5"/>
          </reference>
        </references>
      </pivotArea>
    </format>
    <format dxfId="6234">
      <pivotArea dataOnly="0" labelOnly="1" outline="0" fieldPosition="0">
        <references count="10">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x v="448"/>
          </reference>
          <reference field="32" count="1" selected="0">
            <x v="224"/>
          </reference>
          <reference field="34" count="1" selected="0">
            <x v="6"/>
          </reference>
        </references>
      </pivotArea>
    </format>
    <format dxfId="6233">
      <pivotArea dataOnly="0" labelOnly="1" outline="0" fieldPosition="0">
        <references count="10">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x v="280"/>
          </reference>
          <reference field="32" count="1" selected="0">
            <x v="5"/>
          </reference>
          <reference field="34" count="1" selected="0">
            <x v="0"/>
          </reference>
        </references>
      </pivotArea>
    </format>
    <format dxfId="6232">
      <pivotArea dataOnly="0" labelOnly="1" outline="0" fieldPosition="0">
        <references count="10">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1" count="1">
            <x v="305"/>
          </reference>
          <reference field="32" count="1" selected="0">
            <x v="37"/>
          </reference>
          <reference field="34" count="1" selected="0">
            <x v="0"/>
          </reference>
        </references>
      </pivotArea>
    </format>
    <format dxfId="6231">
      <pivotArea dataOnly="0" labelOnly="1" outline="0" fieldPosition="0">
        <references count="10">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x v="402"/>
          </reference>
          <reference field="32" count="1" selected="0">
            <x v="200"/>
          </reference>
          <reference field="34" count="1" selected="0">
            <x v="7"/>
          </reference>
        </references>
      </pivotArea>
    </format>
    <format dxfId="6230">
      <pivotArea dataOnly="0" labelOnly="1" outline="0" fieldPosition="0">
        <references count="10">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1" count="1">
            <x v="381"/>
          </reference>
          <reference field="32" count="1" selected="0">
            <x v="209"/>
          </reference>
          <reference field="34" count="1" selected="0">
            <x v="7"/>
          </reference>
        </references>
      </pivotArea>
    </format>
    <format dxfId="6229">
      <pivotArea dataOnly="0" labelOnly="1" outline="0" fieldPosition="0">
        <references count="10">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x v="470"/>
          </reference>
          <reference field="32" count="1" selected="0">
            <x v="27"/>
          </reference>
          <reference field="34" count="1" selected="0">
            <x v="3"/>
          </reference>
        </references>
      </pivotArea>
    </format>
    <format dxfId="6228">
      <pivotArea dataOnly="0" labelOnly="1" outline="0" fieldPosition="0">
        <references count="10">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x v="399"/>
          </reference>
          <reference field="32" count="1" selected="0">
            <x v="144"/>
          </reference>
          <reference field="34" count="1" selected="0">
            <x v="5"/>
          </reference>
        </references>
      </pivotArea>
    </format>
    <format dxfId="6227">
      <pivotArea dataOnly="0" labelOnly="1" outline="0" fieldPosition="0">
        <references count="10">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x v="390"/>
          </reference>
          <reference field="32" count="1" selected="0">
            <x v="99"/>
          </reference>
          <reference field="34" count="1" selected="0">
            <x v="6"/>
          </reference>
        </references>
      </pivotArea>
    </format>
    <format dxfId="6226">
      <pivotArea dataOnly="0" labelOnly="1" outline="0" fieldPosition="0">
        <references count="10">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1" count="1">
            <x v="459"/>
          </reference>
          <reference field="32" count="1" selected="0">
            <x v="174"/>
          </reference>
          <reference field="34" count="1" selected="0">
            <x v="6"/>
          </reference>
        </references>
      </pivotArea>
    </format>
    <format dxfId="6225">
      <pivotArea dataOnly="0" labelOnly="1" outline="0" fieldPosition="0">
        <references count="10">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x v="70"/>
          </reference>
          <reference field="32" count="1" selected="0">
            <x v="44"/>
          </reference>
          <reference field="34" count="1" selected="0">
            <x v="10"/>
          </reference>
        </references>
      </pivotArea>
    </format>
    <format dxfId="6224">
      <pivotArea dataOnly="0" labelOnly="1" outline="0" fieldPosition="0">
        <references count="10">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1" count="1">
            <x v="168"/>
          </reference>
          <reference field="32" count="1" selected="0">
            <x v="418"/>
          </reference>
          <reference field="34" count="1" selected="0">
            <x v="10"/>
          </reference>
        </references>
      </pivotArea>
    </format>
    <format dxfId="6223">
      <pivotArea dataOnly="0" labelOnly="1" outline="0" fieldPosition="0">
        <references count="10">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1" count="1">
            <x v="53"/>
          </reference>
          <reference field="32" count="1" selected="0">
            <x v="419"/>
          </reference>
          <reference field="34" count="1" selected="0">
            <x v="10"/>
          </reference>
        </references>
      </pivotArea>
    </format>
    <format dxfId="6222">
      <pivotArea dataOnly="0" labelOnly="1" outline="0" fieldPosition="0">
        <references count="10">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x v="50"/>
          </reference>
          <reference field="32" count="1" selected="0">
            <x v="425"/>
          </reference>
          <reference field="34" count="1" selected="0">
            <x v="12"/>
          </reference>
        </references>
      </pivotArea>
    </format>
    <format dxfId="6221">
      <pivotArea dataOnly="0" labelOnly="1" outline="0" fieldPosition="0">
        <references count="10">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x v="176"/>
          </reference>
          <reference field="32" count="1" selected="0">
            <x v="54"/>
          </reference>
          <reference field="34" count="1" selected="0">
            <x v="14"/>
          </reference>
        </references>
      </pivotArea>
    </format>
    <format dxfId="6220">
      <pivotArea dataOnly="0" labelOnly="1" outline="0" fieldPosition="0">
        <references count="10">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1" count="1">
            <x v="186"/>
          </reference>
          <reference field="32" count="1" selected="0">
            <x v="57"/>
          </reference>
          <reference field="34" count="1" selected="0">
            <x v="14"/>
          </reference>
        </references>
      </pivotArea>
    </format>
    <format dxfId="6219">
      <pivotArea dataOnly="0" labelOnly="1" outline="0" fieldPosition="0">
        <references count="10">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1" count="1">
            <x v="30"/>
          </reference>
          <reference field="32" count="1" selected="0">
            <x v="420"/>
          </reference>
          <reference field="34" count="1" selected="0">
            <x v="14"/>
          </reference>
        </references>
      </pivotArea>
    </format>
    <format dxfId="6218">
      <pivotArea dataOnly="0" labelOnly="1" outline="0" fieldPosition="0">
        <references count="10">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x v="206"/>
          </reference>
          <reference field="32" count="1" selected="0">
            <x v="427"/>
          </reference>
          <reference field="34" count="1" selected="0">
            <x v="5"/>
          </reference>
        </references>
      </pivotArea>
    </format>
    <format dxfId="6217">
      <pivotArea dataOnly="0" labelOnly="1" outline="0" fieldPosition="0">
        <references count="10">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1" count="1">
            <x v="89"/>
          </reference>
          <reference field="32" count="1" selected="0">
            <x v="426"/>
          </reference>
          <reference field="34" count="1" selected="0">
            <x v="5"/>
          </reference>
        </references>
      </pivotArea>
    </format>
    <format dxfId="6216">
      <pivotArea dataOnly="0" labelOnly="1" outline="0" fieldPosition="0">
        <references count="10">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x v="107"/>
          </reference>
          <reference field="32" count="1" selected="0">
            <x v="428"/>
          </reference>
          <reference field="34" count="1" selected="0">
            <x v="10"/>
          </reference>
        </references>
      </pivotArea>
    </format>
    <format dxfId="6215">
      <pivotArea dataOnly="0" labelOnly="1" outline="0" fieldPosition="0">
        <references count="10">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1" count="1">
            <x v="161"/>
          </reference>
          <reference field="32" count="1" selected="0">
            <x v="429"/>
          </reference>
          <reference field="34" count="1" selected="0">
            <x v="10"/>
          </reference>
        </references>
      </pivotArea>
    </format>
    <format dxfId="6214">
      <pivotArea dataOnly="0" labelOnly="1" outline="0" fieldPosition="0">
        <references count="10">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x v="101"/>
          </reference>
          <reference field="32" count="1" selected="0">
            <x v="430"/>
          </reference>
          <reference field="34" count="1" selected="0">
            <x v="10"/>
          </reference>
        </references>
      </pivotArea>
    </format>
    <format dxfId="6213">
      <pivotArea dataOnly="0" labelOnly="1" outline="0" fieldPosition="0">
        <references count="10">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x v="180"/>
          </reference>
          <reference field="32" count="1" selected="0">
            <x v="431"/>
          </reference>
          <reference field="34" count="1" selected="0">
            <x v="12"/>
          </reference>
        </references>
      </pivotArea>
    </format>
    <format dxfId="6212">
      <pivotArea dataOnly="0" labelOnly="1" outline="0" fieldPosition="0">
        <references count="10">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x v="85"/>
          </reference>
          <reference field="32" count="1" selected="0">
            <x v="55"/>
          </reference>
          <reference field="34" count="1" selected="0">
            <x v="14"/>
          </reference>
        </references>
      </pivotArea>
    </format>
    <format dxfId="6211">
      <pivotArea dataOnly="0" labelOnly="1" outline="0" fieldPosition="0">
        <references count="10">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1" count="1">
            <x v="61"/>
          </reference>
          <reference field="32" count="1" selected="0">
            <x v="48"/>
          </reference>
          <reference field="34" count="1" selected="0">
            <x v="14"/>
          </reference>
        </references>
      </pivotArea>
    </format>
    <format dxfId="6210">
      <pivotArea dataOnly="0" labelOnly="1" outline="0" fieldPosition="0">
        <references count="10">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1" count="1">
            <x v="106"/>
          </reference>
          <reference field="32" count="1" selected="0">
            <x v="433"/>
          </reference>
          <reference field="34" count="1" selected="0">
            <x v="14"/>
          </reference>
        </references>
      </pivotArea>
    </format>
    <format dxfId="6209">
      <pivotArea dataOnly="0" labelOnly="1" outline="0" fieldPosition="0">
        <references count="10">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x v="103"/>
          </reference>
          <reference field="32" count="1" selected="0">
            <x v="432"/>
          </reference>
          <reference field="34" count="1" selected="0">
            <x v="15"/>
          </reference>
        </references>
      </pivotArea>
    </format>
    <format dxfId="6208">
      <pivotArea dataOnly="0" labelOnly="1" outline="0" fieldPosition="0">
        <references count="10">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x v="117"/>
          </reference>
          <reference field="32" count="1" selected="0">
            <x v="434"/>
          </reference>
          <reference field="34" count="1" selected="0">
            <x v="0"/>
          </reference>
        </references>
      </pivotArea>
    </format>
    <format dxfId="6207">
      <pivotArea dataOnly="0" labelOnly="1" outline="0" fieldPosition="0">
        <references count="10">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x v="74"/>
          </reference>
          <reference field="32" count="1" selected="0">
            <x v="9"/>
          </reference>
          <reference field="34" count="1" selected="0">
            <x v="2"/>
          </reference>
        </references>
      </pivotArea>
    </format>
    <format dxfId="6206">
      <pivotArea dataOnly="0" labelOnly="1" outline="0" fieldPosition="0">
        <references count="10">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x v="173"/>
          </reference>
          <reference field="32" count="1" selected="0">
            <x v="435"/>
          </reference>
          <reference field="34" count="1" selected="0">
            <x v="10"/>
          </reference>
        </references>
      </pivotArea>
    </format>
    <format dxfId="6205">
      <pivotArea dataOnly="0" labelOnly="1" outline="0" fieldPosition="0">
        <references count="10">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x v="237"/>
          </reference>
          <reference field="32" count="1" selected="0">
            <x v="439"/>
          </reference>
          <reference field="34" count="1" selected="0">
            <x v="14"/>
          </reference>
        </references>
      </pivotArea>
    </format>
    <format dxfId="6204">
      <pivotArea dataOnly="0" labelOnly="1" outline="0" fieldPosition="0">
        <references count="10">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1" count="1">
            <x v="26"/>
          </reference>
          <reference field="32" count="1" selected="0">
            <x v="440"/>
          </reference>
          <reference field="34" count="1" selected="0">
            <x v="14"/>
          </reference>
        </references>
      </pivotArea>
    </format>
    <format dxfId="6203">
      <pivotArea dataOnly="0" labelOnly="1" outline="0" fieldPosition="0">
        <references count="10">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x v="33"/>
          </reference>
          <reference field="32" count="1" selected="0">
            <x v="43"/>
          </reference>
          <reference field="34" count="1" selected="0">
            <x v="5"/>
          </reference>
        </references>
      </pivotArea>
    </format>
    <format dxfId="6202">
      <pivotArea dataOnly="0" labelOnly="1" outline="0" fieldPosition="0">
        <references count="10">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x v="160"/>
          </reference>
          <reference field="32" count="1" selected="0">
            <x v="443"/>
          </reference>
          <reference field="34" count="1" selected="0">
            <x v="10"/>
          </reference>
        </references>
      </pivotArea>
    </format>
    <format dxfId="6201">
      <pivotArea dataOnly="0" labelOnly="1" outline="0" fieldPosition="0">
        <references count="10">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x v="88"/>
          </reference>
          <reference field="32" count="1" selected="0">
            <x v="271"/>
          </reference>
          <reference field="34" count="1" selected="0">
            <x v="14"/>
          </reference>
        </references>
      </pivotArea>
    </format>
    <format dxfId="6200">
      <pivotArea dataOnly="0" labelOnly="1" outline="0" fieldPosition="0">
        <references count="10">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x v="67"/>
          </reference>
          <reference field="32" count="1" selected="0">
            <x v="444"/>
          </reference>
          <reference field="34" count="1" selected="0">
            <x v="14"/>
          </reference>
        </references>
      </pivotArea>
    </format>
    <format dxfId="6199">
      <pivotArea dataOnly="0" labelOnly="1" outline="0" fieldPosition="0">
        <references count="10">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x v="20"/>
          </reference>
          <reference field="32" count="1" selected="0">
            <x v="34"/>
          </reference>
          <reference field="34" count="1" selected="0">
            <x v="1"/>
          </reference>
        </references>
      </pivotArea>
    </format>
    <format dxfId="6198">
      <pivotArea dataOnly="0" labelOnly="1" outline="0" fieldPosition="0">
        <references count="10">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x v="38"/>
          </reference>
          <reference field="32" count="1" selected="0">
            <x v="447"/>
          </reference>
          <reference field="34" count="1" selected="0">
            <x v="10"/>
          </reference>
        </references>
      </pivotArea>
    </format>
    <format dxfId="6197">
      <pivotArea dataOnly="0" labelOnly="1" outline="0" fieldPosition="0">
        <references count="10">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1" count="1">
            <x v="94"/>
          </reference>
          <reference field="32" count="1" selected="0">
            <x v="448"/>
          </reference>
          <reference field="34" count="1" selected="0">
            <x v="10"/>
          </reference>
        </references>
      </pivotArea>
    </format>
    <format dxfId="6196">
      <pivotArea dataOnly="0" labelOnly="1" outline="0" fieldPosition="0">
        <references count="10">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1" count="1">
            <x v="13"/>
          </reference>
          <reference field="32" count="1" selected="0">
            <x v="446"/>
          </reference>
          <reference field="34" count="1" selected="0">
            <x v="10"/>
          </reference>
        </references>
      </pivotArea>
    </format>
    <format dxfId="6195">
      <pivotArea dataOnly="0" labelOnly="1" outline="0" fieldPosition="0">
        <references count="10">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x v="58"/>
          </reference>
          <reference field="32" count="1" selected="0">
            <x v="449"/>
          </reference>
          <reference field="34" count="1" selected="0">
            <x v="12"/>
          </reference>
        </references>
      </pivotArea>
    </format>
    <format dxfId="6194">
      <pivotArea dataOnly="0" labelOnly="1" outline="0" fieldPosition="0">
        <references count="10">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x v="79"/>
          </reference>
          <reference field="32" count="1" selected="0">
            <x v="450"/>
          </reference>
          <reference field="34" count="1" selected="0">
            <x v="14"/>
          </reference>
        </references>
      </pivotArea>
    </format>
    <format dxfId="6193">
      <pivotArea dataOnly="0" labelOnly="1" outline="0" fieldPosition="0">
        <references count="10">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1" count="1">
            <x v="174"/>
          </reference>
          <reference field="32" count="1" selected="0">
            <x v="60"/>
          </reference>
          <reference field="34" count="1" selected="0">
            <x v="14"/>
          </reference>
        </references>
      </pivotArea>
    </format>
    <format dxfId="6192">
      <pivotArea dataOnly="0" labelOnly="1" outline="0" fieldPosition="0">
        <references count="10">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1" count="1">
            <x v="243"/>
          </reference>
          <reference field="32" count="1" selected="0">
            <x v="62"/>
          </reference>
          <reference field="34" count="1" selected="0">
            <x v="14"/>
          </reference>
        </references>
      </pivotArea>
    </format>
    <format dxfId="6191">
      <pivotArea dataOnly="0" labelOnly="1" outline="0" fieldPosition="0">
        <references count="10">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x v="91"/>
          </reference>
          <reference field="32" count="1" selected="0">
            <x v="6"/>
          </reference>
          <reference field="34" count="1" selected="0">
            <x v="5"/>
          </reference>
        </references>
      </pivotArea>
    </format>
    <format dxfId="6190">
      <pivotArea dataOnly="0" labelOnly="1" outline="0" fieldPosition="0">
        <references count="10">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x v="55"/>
          </reference>
          <reference field="32" count="1" selected="0">
            <x v="61"/>
          </reference>
          <reference field="34" count="1" selected="0">
            <x v="10"/>
          </reference>
        </references>
      </pivotArea>
    </format>
    <format dxfId="6189">
      <pivotArea dataOnly="0" labelOnly="1" outline="0" fieldPosition="0">
        <references count="10">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1" count="1">
            <x v="127"/>
          </reference>
          <reference field="32" count="1" selected="0">
            <x v="452"/>
          </reference>
          <reference field="34" count="1" selected="0">
            <x v="10"/>
          </reference>
        </references>
      </pivotArea>
    </format>
    <format dxfId="6188">
      <pivotArea dataOnly="0" labelOnly="1" outline="0" fieldPosition="0">
        <references count="10">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x v="31"/>
          </reference>
          <reference field="32" count="1" selected="0">
            <x v="280"/>
          </reference>
          <reference field="34" count="1" selected="0">
            <x v="11"/>
          </reference>
        </references>
      </pivotArea>
    </format>
    <format dxfId="6187">
      <pivotArea dataOnly="0" labelOnly="1" outline="0" fieldPosition="0">
        <references count="10">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x v="40"/>
          </reference>
          <reference field="32" count="1" selected="0">
            <x v="453"/>
          </reference>
          <reference field="34" count="1" selected="0">
            <x v="14"/>
          </reference>
        </references>
      </pivotArea>
    </format>
    <format dxfId="6186">
      <pivotArea dataOnly="0" labelOnly="1" outline="0" fieldPosition="0">
        <references count="10">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x v="187"/>
          </reference>
          <reference field="32" count="1" selected="0">
            <x v="454"/>
          </reference>
          <reference field="34" count="1" selected="0">
            <x v="9"/>
          </reference>
        </references>
      </pivotArea>
    </format>
    <format dxfId="6185">
      <pivotArea dataOnly="0" labelOnly="1" outline="0" fieldPosition="0">
        <references count="10">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x v="179"/>
          </reference>
          <reference field="32" count="1" selected="0">
            <x v="456"/>
          </reference>
          <reference field="34" count="1" selected="0">
            <x v="10"/>
          </reference>
        </references>
      </pivotArea>
    </format>
    <format dxfId="6184">
      <pivotArea dataOnly="0" labelOnly="1" outline="0" fieldPosition="0">
        <references count="10">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x v="134"/>
          </reference>
          <reference field="32" count="1" selected="0">
            <x v="455"/>
          </reference>
          <reference field="34" count="1" selected="0">
            <x v="10"/>
          </reference>
        </references>
      </pivotArea>
    </format>
    <format dxfId="6183">
      <pivotArea dataOnly="0" labelOnly="1" outline="0" fieldPosition="0">
        <references count="10">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x v="201"/>
          </reference>
          <reference field="32" count="1" selected="0">
            <x v="459"/>
          </reference>
          <reference field="34" count="1" selected="0">
            <x v="14"/>
          </reference>
        </references>
      </pivotArea>
    </format>
    <format dxfId="6182">
      <pivotArea dataOnly="0" labelOnly="1" outline="0" fieldPosition="0">
        <references count="10">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x v="199"/>
          </reference>
          <reference field="32" count="1" selected="0">
            <x v="457"/>
          </reference>
          <reference field="34" count="1" selected="0">
            <x v="15"/>
          </reference>
        </references>
      </pivotArea>
    </format>
    <format dxfId="6181">
      <pivotArea dataOnly="0" labelOnly="1" outline="0" fieldPosition="0">
        <references count="10">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1" count="1">
            <x v="143"/>
          </reference>
          <reference field="32" count="1" selected="0">
            <x v="458"/>
          </reference>
          <reference field="34" count="1" selected="0">
            <x v="15"/>
          </reference>
        </references>
      </pivotArea>
    </format>
    <format dxfId="6180">
      <pivotArea dataOnly="0" labelOnly="1" outline="0" fieldPosition="0">
        <references count="10">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1" count="1">
            <x v="18"/>
          </reference>
          <reference field="32" count="1" selected="0">
            <x v="41"/>
          </reference>
          <reference field="34" count="1" selected="0">
            <x v="15"/>
          </reference>
        </references>
      </pivotArea>
    </format>
    <format dxfId="6179">
      <pivotArea dataOnly="0" labelOnly="1" outline="0" fieldPosition="0">
        <references count="10">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x v="181"/>
          </reference>
          <reference field="32" count="1" selected="0">
            <x v="36"/>
          </reference>
          <reference field="34" count="1" selected="0">
            <x v="7"/>
          </reference>
        </references>
      </pivotArea>
    </format>
    <format dxfId="6178">
      <pivotArea dataOnly="0" labelOnly="1" outline="0" fieldPosition="0">
        <references count="10">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x v="102"/>
          </reference>
          <reference field="32" count="1" selected="0">
            <x v="464"/>
          </reference>
          <reference field="34" count="1" selected="0">
            <x v="9"/>
          </reference>
        </references>
      </pivotArea>
    </format>
    <format dxfId="6177">
      <pivotArea dataOnly="0" labelOnly="1" outline="0" fieldPosition="0">
        <references count="10">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1" count="1">
            <x v="95"/>
          </reference>
          <reference field="32" count="1" selected="0">
            <x v="462"/>
          </reference>
          <reference field="34" count="1" selected="0">
            <x v="9"/>
          </reference>
        </references>
      </pivotArea>
    </format>
    <format dxfId="6176">
      <pivotArea dataOnly="0" labelOnly="1" outline="0" fieldPosition="0">
        <references count="10">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x v="19"/>
          </reference>
          <reference field="32" count="1" selected="0">
            <x v="467"/>
          </reference>
          <reference field="34" count="1" selected="0">
            <x v="10"/>
          </reference>
        </references>
      </pivotArea>
    </format>
    <format dxfId="6175">
      <pivotArea dataOnly="0" labelOnly="1" outline="0" fieldPosition="0">
        <references count="10">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x v="140"/>
          </reference>
          <reference field="32" count="1" selected="0">
            <x v="465"/>
          </reference>
          <reference field="34" count="1" selected="0">
            <x v="10"/>
          </reference>
        </references>
      </pivotArea>
    </format>
    <format dxfId="6174">
      <pivotArea dataOnly="0" labelOnly="1" outline="0" fieldPosition="0">
        <references count="10">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x v="191"/>
          </reference>
          <reference field="32" count="1" selected="0">
            <x v="466"/>
          </reference>
          <reference field="34" count="1" selected="0">
            <x v="10"/>
          </reference>
        </references>
      </pivotArea>
    </format>
    <format dxfId="6173">
      <pivotArea dataOnly="0" labelOnly="1" outline="0" fieldPosition="0">
        <references count="10">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x v="194"/>
          </reference>
          <reference field="32" count="1" selected="0">
            <x v="468"/>
          </reference>
          <reference field="34" count="1" selected="0">
            <x v="14"/>
          </reference>
        </references>
      </pivotArea>
    </format>
    <format dxfId="6172">
      <pivotArea dataOnly="0" labelOnly="1" outline="0" fieldPosition="0">
        <references count="10">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x v="112"/>
          </reference>
          <reference field="32" count="1" selected="0">
            <x v="469"/>
          </reference>
          <reference field="34" count="1" selected="0">
            <x v="15"/>
          </reference>
        </references>
      </pivotArea>
    </format>
    <format dxfId="6171">
      <pivotArea dataOnly="0" labelOnly="1" outline="0" fieldPosition="0">
        <references count="10">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x v="229"/>
          </reference>
          <reference field="32" count="1" selected="0">
            <x v="3"/>
          </reference>
          <reference field="34" count="1" selected="0">
            <x v="1"/>
          </reference>
        </references>
      </pivotArea>
    </format>
    <format dxfId="6170">
      <pivotArea dataOnly="0" labelOnly="1" outline="0" fieldPosition="0">
        <references count="10">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x v="2"/>
          </reference>
          <reference field="32" count="1" selected="0">
            <x v="472"/>
          </reference>
          <reference field="34" count="1" selected="0">
            <x v="9"/>
          </reference>
        </references>
      </pivotArea>
    </format>
    <format dxfId="6169">
      <pivotArea dataOnly="0" labelOnly="1" outline="0" fieldPosition="0">
        <references count="10">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x v="195"/>
          </reference>
          <reference field="32" count="1" selected="0">
            <x v="471"/>
          </reference>
          <reference field="34" count="1" selected="0">
            <x v="9"/>
          </reference>
        </references>
      </pivotArea>
    </format>
    <format dxfId="6168">
      <pivotArea dataOnly="0" labelOnly="1" outline="0" fieldPosition="0">
        <references count="10">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x v="118"/>
          </reference>
          <reference field="32" count="1" selected="0">
            <x v="473"/>
          </reference>
          <reference field="34" count="1" selected="0">
            <x v="10"/>
          </reference>
        </references>
      </pivotArea>
    </format>
    <format dxfId="6167">
      <pivotArea dataOnly="0" labelOnly="1" outline="0" fieldPosition="0">
        <references count="10">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1" count="1">
            <x v="146"/>
          </reference>
          <reference field="32" count="1" selected="0">
            <x v="474"/>
          </reference>
          <reference field="34" count="1" selected="0">
            <x v="10"/>
          </reference>
        </references>
      </pivotArea>
    </format>
    <format dxfId="6166">
      <pivotArea dataOnly="0" labelOnly="1" outline="0" fieldPosition="0">
        <references count="10">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x v="87"/>
          </reference>
          <reference field="32" count="1" selected="0">
            <x v="475"/>
          </reference>
          <reference field="34" count="1" selected="0">
            <x v="14"/>
          </reference>
        </references>
      </pivotArea>
    </format>
    <format dxfId="6165">
      <pivotArea dataOnly="0" labelOnly="1" outline="0" fieldPosition="0">
        <references count="10">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x v="133"/>
          </reference>
          <reference field="32" count="1" selected="0">
            <x v="478"/>
          </reference>
          <reference field="34" count="1" selected="0">
            <x v="15"/>
          </reference>
        </references>
      </pivotArea>
    </format>
    <format dxfId="6164">
      <pivotArea dataOnly="0" labelOnly="1" outline="0" fieldPosition="0">
        <references count="10">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x v="197"/>
          </reference>
          <reference field="32" count="1" selected="0">
            <x v="480"/>
          </reference>
          <reference field="34" count="1" selected="0">
            <x v="15"/>
          </reference>
        </references>
      </pivotArea>
    </format>
    <format dxfId="6163">
      <pivotArea dataOnly="0" labelOnly="1" outline="0" fieldPosition="0">
        <references count="10">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x v="163"/>
          </reference>
          <reference field="32" count="1" selected="0">
            <x v="483"/>
          </reference>
          <reference field="34" count="1" selected="0">
            <x v="5"/>
          </reference>
        </references>
      </pivotArea>
    </format>
    <format dxfId="6162">
      <pivotArea dataOnly="0" labelOnly="1" outline="0" fieldPosition="0">
        <references count="10">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1" count="1">
            <x v="162"/>
          </reference>
          <reference field="32" count="1" selected="0">
            <x v="484"/>
          </reference>
          <reference field="34" count="1" selected="0">
            <x v="5"/>
          </reference>
        </references>
      </pivotArea>
    </format>
    <format dxfId="6161">
      <pivotArea dataOnly="0" labelOnly="1" outline="0" fieldPosition="0">
        <references count="10">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x v="226"/>
          </reference>
          <reference field="32" count="1" selected="0">
            <x v="13"/>
          </reference>
          <reference field="34" count="1" selected="0">
            <x v="6"/>
          </reference>
        </references>
      </pivotArea>
    </format>
    <format dxfId="6160">
      <pivotArea dataOnly="0" labelOnly="1" outline="0" fieldPosition="0">
        <references count="10">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x v="16"/>
          </reference>
          <reference field="32" count="1" selected="0">
            <x v="485"/>
          </reference>
          <reference field="34" count="1" selected="0">
            <x v="10"/>
          </reference>
        </references>
      </pivotArea>
    </format>
    <format dxfId="6159">
      <pivotArea dataOnly="0" labelOnly="1" outline="0" fieldPosition="0">
        <references count="10">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x v="152"/>
          </reference>
          <reference field="32" count="1" selected="0">
            <x v="488"/>
          </reference>
          <reference field="34" count="1" selected="0">
            <x v="14"/>
          </reference>
        </references>
      </pivotArea>
    </format>
    <format dxfId="6158">
      <pivotArea dataOnly="0" labelOnly="1" outline="0" fieldPosition="0">
        <references count="10">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x v="144"/>
          </reference>
          <reference field="32" count="1" selected="0">
            <x v="491"/>
          </reference>
          <reference field="34" count="1" selected="0">
            <x v="14"/>
          </reference>
        </references>
      </pivotArea>
    </format>
    <format dxfId="6157">
      <pivotArea dataOnly="0" labelOnly="1" outline="0" fieldPosition="0">
        <references count="10">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x v="47"/>
          </reference>
          <reference field="32" count="1" selected="0">
            <x v="187"/>
          </reference>
          <reference field="34" count="1" selected="0">
            <x v="14"/>
          </reference>
        </references>
      </pivotArea>
    </format>
    <format dxfId="6156">
      <pivotArea dataOnly="0" labelOnly="1" outline="0" fieldPosition="0">
        <references count="10">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1" count="1">
            <x v="83"/>
          </reference>
          <reference field="32" count="1" selected="0">
            <x v="113"/>
          </reference>
          <reference field="34" count="1" selected="0">
            <x v="14"/>
          </reference>
        </references>
      </pivotArea>
    </format>
    <format dxfId="6155">
      <pivotArea dataOnly="0" labelOnly="1" outline="0" fieldPosition="0">
        <references count="10">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1" count="1">
            <x v="154"/>
          </reference>
          <reference field="32" count="1" selected="0">
            <x v="272"/>
          </reference>
          <reference field="34" count="1" selected="0">
            <x v="14"/>
          </reference>
        </references>
      </pivotArea>
    </format>
    <format dxfId="6154">
      <pivotArea dataOnly="0" labelOnly="1" outline="0" fieldPosition="0">
        <references count="10">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x v="113"/>
          </reference>
          <reference field="32" count="1" selected="0">
            <x v="126"/>
          </reference>
          <reference field="34" count="1" selected="0">
            <x v="15"/>
          </reference>
        </references>
      </pivotArea>
    </format>
    <format dxfId="6153">
      <pivotArea dataOnly="0" labelOnly="1" outline="0" fieldPosition="0">
        <references count="10">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1" count="1">
            <x v="135"/>
          </reference>
          <reference field="32" count="1" selected="0">
            <x v="273"/>
          </reference>
          <reference field="34" count="1" selected="0">
            <x v="15"/>
          </reference>
        </references>
      </pivotArea>
    </format>
    <format dxfId="6152">
      <pivotArea dataOnly="0" labelOnly="1" outline="0" fieldPosition="0">
        <references count="10">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1" count="1">
            <x v="56"/>
          </reference>
          <reference field="32" count="1" selected="0">
            <x v="274"/>
          </reference>
          <reference field="34" count="1" selected="0">
            <x v="15"/>
          </reference>
        </references>
      </pivotArea>
    </format>
    <format dxfId="6151">
      <pivotArea dataOnly="0" labelOnly="1" outline="0" fieldPosition="0">
        <references count="10">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x v="23"/>
          </reference>
          <reference field="32" count="1" selected="0">
            <x v="73"/>
          </reference>
          <reference field="34" count="1" selected="0">
            <x v="6"/>
          </reference>
        </references>
      </pivotArea>
    </format>
    <format dxfId="6150">
      <pivotArea dataOnly="0" labelOnly="1" outline="0" fieldPosition="0">
        <references count="10">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x v="39"/>
          </reference>
          <reference field="32" count="1" selected="0">
            <x v="157"/>
          </reference>
          <reference field="34" count="1" selected="0">
            <x v="14"/>
          </reference>
        </references>
      </pivotArea>
    </format>
    <format dxfId="6149">
      <pivotArea dataOnly="0" labelOnly="1" outline="0" fieldPosition="0">
        <references count="10">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x v="69"/>
          </reference>
          <reference field="32" count="1" selected="0">
            <x v="276"/>
          </reference>
          <reference field="34" count="1" selected="0">
            <x v="15"/>
          </reference>
        </references>
      </pivotArea>
    </format>
    <format dxfId="6148">
      <pivotArea dataOnly="0" labelOnly="1" outline="0" fieldPosition="0">
        <references count="10">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1" count="1">
            <x v="171"/>
          </reference>
          <reference field="32" count="1" selected="0">
            <x v="234"/>
          </reference>
          <reference field="34" count="1" selected="0">
            <x v="15"/>
          </reference>
        </references>
      </pivotArea>
    </format>
    <format dxfId="6147">
      <pivotArea dataOnly="0" labelOnly="1" outline="0" fieldPosition="0">
        <references count="10">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1" count="1">
            <x v="34"/>
          </reference>
          <reference field="32" count="1" selected="0">
            <x v="220"/>
          </reference>
          <reference field="34" count="1" selected="0">
            <x v="15"/>
          </reference>
        </references>
      </pivotArea>
    </format>
    <format dxfId="6146">
      <pivotArea dataOnly="0" labelOnly="1" outline="0" fieldPosition="0">
        <references count="10">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1" count="1">
            <x v="188"/>
          </reference>
          <reference field="32" count="1" selected="0">
            <x v="215"/>
          </reference>
          <reference field="34" count="1" selected="0">
            <x v="15"/>
          </reference>
        </references>
      </pivotArea>
    </format>
    <format dxfId="6145">
      <pivotArea dataOnly="0" labelOnly="1" outline="0" fieldPosition="0">
        <references count="10">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x v="190"/>
          </reference>
          <reference field="32" count="1" selected="0">
            <x v="39"/>
          </reference>
          <reference field="34" count="1" selected="0">
            <x v="0"/>
          </reference>
        </references>
      </pivotArea>
    </format>
    <format dxfId="6144">
      <pivotArea dataOnly="0" labelOnly="1" outline="0" fieldPosition="0">
        <references count="10">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x v="115"/>
          </reference>
          <reference field="32" count="1" selected="0">
            <x v="160"/>
          </reference>
          <reference field="34" count="1" selected="0">
            <x v="4"/>
          </reference>
        </references>
      </pivotArea>
    </format>
    <format dxfId="6143">
      <pivotArea dataOnly="0" labelOnly="1" outline="0" fieldPosition="0">
        <references count="10">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x v="120"/>
          </reference>
          <reference field="32" count="1" selected="0">
            <x v="96"/>
          </reference>
          <reference field="34" count="1" selected="0">
            <x v="8"/>
          </reference>
        </references>
      </pivotArea>
    </format>
    <format dxfId="6142">
      <pivotArea dataOnly="0" labelOnly="1" outline="0" fieldPosition="0">
        <references count="10">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x v="125"/>
          </reference>
          <reference field="32" count="1" selected="0">
            <x v="193"/>
          </reference>
          <reference field="34" count="1" selected="0">
            <x v="14"/>
          </reference>
        </references>
      </pivotArea>
    </format>
    <format dxfId="6141">
      <pivotArea dataOnly="0" labelOnly="1" outline="0" fieldPosition="0">
        <references count="10">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1" count="1">
            <x v="132"/>
          </reference>
          <reference field="32" count="1" selected="0">
            <x v="93"/>
          </reference>
          <reference field="34" count="1" selected="0">
            <x v="14"/>
          </reference>
        </references>
      </pivotArea>
    </format>
    <format dxfId="6140">
      <pivotArea dataOnly="0" labelOnly="1" outline="0" fieldPosition="0">
        <references count="10">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x v="108"/>
          </reference>
          <reference field="32" count="1" selected="0">
            <x v="131"/>
          </reference>
          <reference field="34" count="1" selected="0">
            <x v="15"/>
          </reference>
        </references>
      </pivotArea>
    </format>
    <format dxfId="6139">
      <pivotArea dataOnly="0" labelOnly="1" outline="0" fieldPosition="0">
        <references count="10">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1" count="1">
            <x v="153"/>
          </reference>
          <reference field="32" count="1" selected="0">
            <x v="104"/>
          </reference>
          <reference field="34" count="1" selected="0">
            <x v="15"/>
          </reference>
        </references>
      </pivotArea>
    </format>
    <format dxfId="6138">
      <pivotArea dataOnly="0" labelOnly="1" outline="0" fieldPosition="0">
        <references count="10">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1" count="1">
            <x v="46"/>
          </reference>
          <reference field="32" count="1" selected="0">
            <x v="198"/>
          </reference>
          <reference field="34" count="1" selected="0">
            <x v="15"/>
          </reference>
        </references>
      </pivotArea>
    </format>
    <format dxfId="6137">
      <pivotArea dataOnly="0" labelOnly="1" outline="0" fieldPosition="0">
        <references count="10">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x v="78"/>
          </reference>
          <reference field="32" count="1" selected="0">
            <x v="499"/>
          </reference>
          <reference field="34" count="1" selected="0">
            <x v="1"/>
          </reference>
        </references>
      </pivotArea>
    </format>
    <format dxfId="6136">
      <pivotArea dataOnly="0" labelOnly="1" outline="0" fieldPosition="0">
        <references count="10">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x v="35"/>
          </reference>
          <reference field="32" count="1" selected="0">
            <x v="495"/>
          </reference>
          <reference field="34" count="1" selected="0">
            <x v="3"/>
          </reference>
        </references>
      </pivotArea>
    </format>
    <format dxfId="6135">
      <pivotArea dataOnly="0" labelOnly="1" outline="0" fieldPosition="0">
        <references count="10">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x v="216"/>
          </reference>
          <reference field="32" count="1" selected="0">
            <x v="40"/>
          </reference>
          <reference field="34" count="1" selected="0">
            <x v="14"/>
          </reference>
        </references>
      </pivotArea>
    </format>
    <format dxfId="6134">
      <pivotArea dataOnly="0" labelOnly="1" outline="0" fieldPosition="0">
        <references count="10">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1" count="1">
            <x v="76"/>
          </reference>
          <reference field="32" count="1" selected="0">
            <x v="498"/>
          </reference>
          <reference field="34" count="1" selected="0">
            <x v="14"/>
          </reference>
        </references>
      </pivotArea>
    </format>
    <format dxfId="6133">
      <pivotArea dataOnly="0" labelOnly="1" outline="0" fieldPosition="0">
        <references count="10">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x v="62"/>
          </reference>
          <reference field="32" count="1" selected="0">
            <x v="496"/>
          </reference>
          <reference field="34" count="1" selected="0">
            <x v="14"/>
          </reference>
        </references>
      </pivotArea>
    </format>
    <format dxfId="6132">
      <pivotArea dataOnly="0" labelOnly="1" outline="0" fieldPosition="0">
        <references count="10">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1" count="1">
            <x v="202"/>
          </reference>
          <reference field="32" count="1" selected="0">
            <x v="497"/>
          </reference>
          <reference field="34" count="1" selected="0">
            <x v="14"/>
          </reference>
        </references>
      </pivotArea>
    </format>
    <format dxfId="6131">
      <pivotArea dataOnly="0" labelOnly="1" outline="0" fieldPosition="0">
        <references count="10">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x v="139"/>
          </reference>
          <reference field="32" count="1" selected="0">
            <x v="18"/>
          </reference>
          <reference field="34" count="1" selected="0">
            <x v="1"/>
          </reference>
        </references>
      </pivotArea>
    </format>
    <format dxfId="6130">
      <pivotArea dataOnly="0" labelOnly="1" outline="0" fieldPosition="0">
        <references count="10">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x v="5"/>
          </reference>
          <reference field="32" count="1" selected="0">
            <x v="17"/>
          </reference>
          <reference field="34" count="1" selected="0">
            <x v="3"/>
          </reference>
        </references>
      </pivotArea>
    </format>
    <format dxfId="6129">
      <pivotArea dataOnly="0" labelOnly="1" outline="0" fieldPosition="0">
        <references count="10">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x v="66"/>
          </reference>
          <reference field="32" count="1" selected="0">
            <x v="502"/>
          </reference>
          <reference field="34" count="1" selected="0">
            <x v="14"/>
          </reference>
        </references>
      </pivotArea>
    </format>
    <format dxfId="6128">
      <pivotArea dataOnly="0" labelOnly="1" outline="0" fieldPosition="0">
        <references count="10">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x v="59"/>
          </reference>
          <reference field="32" count="1" selected="0">
            <x v="501"/>
          </reference>
          <reference field="34" count="1" selected="0">
            <x v="15"/>
          </reference>
        </references>
      </pivotArea>
    </format>
    <format dxfId="6127">
      <pivotArea dataOnly="0" labelOnly="1" outline="0" fieldPosition="0">
        <references count="10">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1" count="1">
            <x v="209"/>
          </reference>
          <reference field="32" count="1" selected="0">
            <x v="22"/>
          </reference>
          <reference field="34" count="1" selected="0">
            <x v="15"/>
          </reference>
        </references>
      </pivotArea>
    </format>
    <format dxfId="6126">
      <pivotArea dataOnly="0" labelOnly="1" outline="0" fieldPosition="0">
        <references count="10">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x v="142"/>
          </reference>
          <reference field="32" count="1" selected="0">
            <x v="503"/>
          </reference>
          <reference field="34" count="1" selected="0">
            <x v="15"/>
          </reference>
        </references>
      </pivotArea>
    </format>
    <format dxfId="6125">
      <pivotArea dataOnly="0" labelOnly="1" outline="0" fieldPosition="0">
        <references count="10">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x v="170"/>
          </reference>
          <reference field="32" count="1" selected="0">
            <x v="506"/>
          </reference>
          <reference field="34" count="1" selected="0">
            <x v="5"/>
          </reference>
        </references>
      </pivotArea>
    </format>
    <format dxfId="6124">
      <pivotArea dataOnly="0" labelOnly="1" outline="0" fieldPosition="0">
        <references count="10">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x v="131"/>
          </reference>
          <reference field="32" count="1" selected="0">
            <x v="510"/>
          </reference>
          <reference field="34" count="1" selected="0">
            <x v="14"/>
          </reference>
        </references>
      </pivotArea>
    </format>
    <format dxfId="6123">
      <pivotArea dataOnly="0" labelOnly="1" outline="0" fieldPosition="0">
        <references count="10">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1" count="1">
            <x v="231"/>
          </reference>
          <reference field="32" count="1" selected="0">
            <x v="58"/>
          </reference>
          <reference field="34" count="1" selected="0">
            <x v="14"/>
          </reference>
        </references>
      </pivotArea>
    </format>
    <format dxfId="6122">
      <pivotArea dataOnly="0" labelOnly="1" outline="0" fieldPosition="0">
        <references count="10">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x v="90"/>
          </reference>
          <reference field="32" count="1" selected="0">
            <x v="509"/>
          </reference>
          <reference field="34" count="1" selected="0">
            <x v="14"/>
          </reference>
        </references>
      </pivotArea>
    </format>
    <format dxfId="6121">
      <pivotArea dataOnly="0" labelOnly="1" outline="0" fieldPosition="0">
        <references count="10">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1" count="1">
            <x v="151"/>
          </reference>
          <reference field="32" count="1" selected="0">
            <x v="507"/>
          </reference>
          <reference field="34" count="1" selected="0">
            <x v="14"/>
          </reference>
        </references>
      </pivotArea>
    </format>
    <format dxfId="6120">
      <pivotArea dataOnly="0" labelOnly="1" outline="0" fieldPosition="0">
        <references count="10">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x v="149"/>
          </reference>
          <reference field="32" count="1" selected="0">
            <x v="508"/>
          </reference>
          <reference field="34" count="1" selected="0">
            <x v="15"/>
          </reference>
        </references>
      </pivotArea>
    </format>
    <format dxfId="6119">
      <pivotArea dataOnly="0" labelOnly="1" outline="0" fieldPosition="0">
        <references count="10">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1" count="1">
            <x v="63"/>
          </reference>
          <reference field="32" count="1" selected="0">
            <x v="511"/>
          </reference>
          <reference field="34" count="1" selected="0">
            <x v="15"/>
          </reference>
        </references>
      </pivotArea>
    </format>
    <format dxfId="6118">
      <pivotArea dataOnly="0" labelOnly="1" outline="0" fieldPosition="0">
        <references count="10">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x v="65"/>
          </reference>
          <reference field="32" count="1" selected="0">
            <x v="86"/>
          </reference>
          <reference field="34" count="1" selected="0">
            <x v="0"/>
          </reference>
        </references>
      </pivotArea>
    </format>
    <format dxfId="6117">
      <pivotArea dataOnly="0" labelOnly="1" outline="0" fieldPosition="0">
        <references count="10">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x v="54"/>
          </reference>
          <reference field="32" count="1" selected="0">
            <x v="110"/>
          </reference>
          <reference field="34" count="1" selected="0">
            <x v="10"/>
          </reference>
        </references>
      </pivotArea>
    </format>
    <format dxfId="6116">
      <pivotArea dataOnly="0" labelOnly="1" outline="0" fieldPosition="0">
        <references count="10">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x v="12"/>
          </reference>
          <reference field="32" count="1" selected="0">
            <x v="235"/>
          </reference>
          <reference field="34" count="1" selected="0">
            <x v="10"/>
          </reference>
        </references>
      </pivotArea>
    </format>
    <format dxfId="6115">
      <pivotArea dataOnly="0" labelOnly="1" outline="0" fieldPosition="0">
        <references count="10">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x v="123"/>
          </reference>
          <reference field="32" count="1" selected="0">
            <x v="245"/>
          </reference>
          <reference field="34" count="1" selected="0">
            <x v="12"/>
          </reference>
        </references>
      </pivotArea>
    </format>
    <format dxfId="6114">
      <pivotArea dataOnly="0" labelOnly="1" outline="0" fieldPosition="0">
        <references count="10">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x v="96"/>
          </reference>
          <reference field="32" count="1" selected="0">
            <x v="45"/>
          </reference>
          <reference field="34" count="1" selected="0">
            <x v="12"/>
          </reference>
        </references>
      </pivotArea>
    </format>
    <format dxfId="6113">
      <pivotArea dataOnly="0" labelOnly="1" outline="0" fieldPosition="0">
        <references count="10">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x v="164"/>
          </reference>
          <reference field="32" count="1" selected="0">
            <x v="181"/>
          </reference>
          <reference field="34" count="1" selected="0">
            <x v="14"/>
          </reference>
        </references>
      </pivotArea>
    </format>
    <format dxfId="6112">
      <pivotArea dataOnly="0" labelOnly="1" outline="0" fieldPosition="0">
        <references count="10">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1" count="1">
            <x v="43"/>
          </reference>
          <reference field="32" count="1" selected="0">
            <x v="158"/>
          </reference>
          <reference field="34" count="1" selected="0">
            <x v="14"/>
          </reference>
        </references>
      </pivotArea>
    </format>
    <format dxfId="6111">
      <pivotArea dataOnly="0" labelOnly="1" outline="0" fieldPosition="0">
        <references count="10">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x v="51"/>
          </reference>
          <reference field="32" count="1" selected="0">
            <x v="151"/>
          </reference>
          <reference field="34" count="1" selected="0">
            <x v="4"/>
          </reference>
        </references>
      </pivotArea>
    </format>
    <format dxfId="6110">
      <pivotArea dataOnly="0" labelOnly="1" outline="0" fieldPosition="0">
        <references count="10">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x v="116"/>
          </reference>
          <reference field="32" count="1" selected="0">
            <x v="64"/>
          </reference>
          <reference field="34" count="1" selected="0">
            <x v="5"/>
          </reference>
        </references>
      </pivotArea>
    </format>
    <format dxfId="6109">
      <pivotArea dataOnly="0" labelOnly="1" outline="0" fieldPosition="0">
        <references count="10">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1" count="1">
            <x v="92"/>
          </reference>
          <reference field="32" count="1" selected="0">
            <x v="71"/>
          </reference>
          <reference field="34" count="1" selected="0">
            <x v="5"/>
          </reference>
        </references>
      </pivotArea>
    </format>
    <format dxfId="6108">
      <pivotArea dataOnly="0" labelOnly="1" outline="0" fieldPosition="0">
        <references count="10">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x v="239"/>
          </reference>
          <reference field="32" count="1" selected="0">
            <x v="46"/>
          </reference>
          <reference field="34" count="1" selected="0">
            <x v="14"/>
          </reference>
        </references>
      </pivotArea>
    </format>
    <format dxfId="6107">
      <pivotArea dataOnly="0" labelOnly="1" outline="0" fieldPosition="0">
        <references count="10">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1" count="1">
            <x v="60"/>
          </reference>
          <reference field="32" count="1" selected="0">
            <x v="90"/>
          </reference>
          <reference field="34" count="1" selected="0">
            <x v="14"/>
          </reference>
        </references>
      </pivotArea>
    </format>
    <format dxfId="6106">
      <pivotArea dataOnly="0" labelOnly="1" outline="0" fieldPosition="0">
        <references count="10">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x v="98"/>
          </reference>
          <reference field="32" count="1" selected="0">
            <x v="68"/>
          </reference>
          <reference field="34" count="1" selected="0">
            <x v="3"/>
          </reference>
        </references>
      </pivotArea>
    </format>
    <format dxfId="6105">
      <pivotArea dataOnly="0" labelOnly="1" outline="0" fieldPosition="0">
        <references count="10">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x v="41"/>
          </reference>
          <reference field="32" count="1" selected="0">
            <x v="197"/>
          </reference>
          <reference field="34" count="1" selected="0">
            <x v="10"/>
          </reference>
        </references>
      </pivotArea>
    </format>
    <format dxfId="6104">
      <pivotArea dataOnly="0" labelOnly="1" outline="0" fieldPosition="0">
        <references count="10">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1" count="1">
            <x v="15"/>
          </reference>
          <reference field="32" count="1" selected="0">
            <x v="178"/>
          </reference>
          <reference field="34" count="1" selected="0">
            <x v="10"/>
          </reference>
        </references>
      </pivotArea>
    </format>
    <format dxfId="6103">
      <pivotArea dataOnly="0" labelOnly="1" outline="0" fieldPosition="0">
        <references count="10">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x v="81"/>
          </reference>
          <reference field="32" count="1" selected="0">
            <x v="130"/>
          </reference>
          <reference field="34" count="1" selected="0">
            <x v="10"/>
          </reference>
        </references>
      </pivotArea>
    </format>
    <format dxfId="6102">
      <pivotArea dataOnly="0" labelOnly="1" outline="0" fieldPosition="0">
        <references count="10">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x v="52"/>
          </reference>
          <reference field="32" count="1" selected="0">
            <x v="162"/>
          </reference>
          <reference field="34" count="1" selected="0">
            <x v="12"/>
          </reference>
        </references>
      </pivotArea>
    </format>
    <format dxfId="6101">
      <pivotArea dataOnly="0" labelOnly="1" outline="0" fieldPosition="0">
        <references count="10">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x v="42"/>
          </reference>
          <reference field="32" count="1" selected="0">
            <x v="231"/>
          </reference>
          <reference field="34" count="1" selected="0">
            <x v="14"/>
          </reference>
        </references>
      </pivotArea>
    </format>
    <format dxfId="6100">
      <pivotArea dataOnly="0" labelOnly="1" outline="0" fieldPosition="0">
        <references count="10">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1" count="1">
            <x v="100"/>
          </reference>
          <reference field="32" count="1" selected="0">
            <x v="136"/>
          </reference>
          <reference field="34" count="1" selected="0">
            <x v="14"/>
          </reference>
        </references>
      </pivotArea>
    </format>
    <format dxfId="6099">
      <pivotArea dataOnly="0" labelOnly="1" outline="0" fieldPosition="0">
        <references count="10">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x v="299"/>
          </reference>
          <reference field="32" count="1" selected="0">
            <x v="83"/>
          </reference>
          <reference field="34" count="1" selected="0">
            <x v="10"/>
          </reference>
        </references>
      </pivotArea>
    </format>
    <format dxfId="6098">
      <pivotArea dataOnly="0" labelOnly="1" outline="0" fieldPosition="0">
        <references count="10">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x v="466"/>
          </reference>
          <reference field="32" count="1" selected="0">
            <x v="244"/>
          </reference>
          <reference field="34" count="1" selected="0">
            <x v="15"/>
          </reference>
        </references>
      </pivotArea>
    </format>
    <format dxfId="6097">
      <pivotArea dataOnly="0" labelOnly="1" outline="0" fieldPosition="0">
        <references count="10">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1" count="1">
            <x v="214"/>
          </reference>
          <reference field="32" count="1" selected="0">
            <x v="97"/>
          </reference>
          <reference field="34" count="1" selected="0">
            <x v="15"/>
          </reference>
        </references>
      </pivotArea>
    </format>
    <format dxfId="6096">
      <pivotArea dataOnly="0" labelOnly="1" outline="0" fieldPosition="0">
        <references count="10">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x v="456"/>
          </reference>
          <reference field="32" count="1" selected="0">
            <x v="218"/>
          </reference>
          <reference field="34" count="1" selected="0">
            <x v="15"/>
          </reference>
        </references>
      </pivotArea>
    </format>
    <format dxfId="6095">
      <pivotArea dataOnly="0" labelOnly="1" outline="0" fieldPosition="0">
        <references count="11">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selected="0">
            <x v="297"/>
          </reference>
          <reference field="32" count="1" selected="0">
            <x v="222"/>
          </reference>
          <reference field="34" count="1" selected="0">
            <x v="0"/>
          </reference>
          <reference field="35" count="1">
            <x v="33"/>
          </reference>
        </references>
      </pivotArea>
    </format>
    <format dxfId="6094">
      <pivotArea dataOnly="0" labelOnly="1" outline="0" fieldPosition="0">
        <references count="11">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1" count="1" selected="0">
            <x v="445"/>
          </reference>
          <reference field="32" count="1" selected="0">
            <x v="303"/>
          </reference>
          <reference field="34" count="1" selected="0">
            <x v="0"/>
          </reference>
          <reference field="35" count="1">
            <x v="36"/>
          </reference>
        </references>
      </pivotArea>
    </format>
    <format dxfId="6093">
      <pivotArea dataOnly="0" labelOnly="1" outline="0" fieldPosition="0">
        <references count="11">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1" count="1" selected="0">
            <x v="451"/>
          </reference>
          <reference field="32" count="1" selected="0">
            <x v="150"/>
          </reference>
          <reference field="34" count="1" selected="0">
            <x v="0"/>
          </reference>
          <reference field="35" count="1">
            <x v="31"/>
          </reference>
        </references>
      </pivotArea>
    </format>
    <format dxfId="6092">
      <pivotArea dataOnly="0" labelOnly="1" outline="0" fieldPosition="0">
        <references count="11">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1" count="1" selected="0">
            <x v="247"/>
          </reference>
          <reference field="32" count="1" selected="0">
            <x v="72"/>
          </reference>
          <reference field="34" count="1" selected="0">
            <x v="0"/>
          </reference>
          <reference field="35" count="1">
            <x v="25"/>
          </reference>
        </references>
      </pivotArea>
    </format>
    <format dxfId="6091">
      <pivotArea dataOnly="0" labelOnly="1" outline="0" fieldPosition="0">
        <references count="11">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selected="0">
            <x v="457"/>
          </reference>
          <reference field="32" count="1" selected="0">
            <x v="240"/>
          </reference>
          <reference field="34" count="1" selected="0">
            <x v="3"/>
          </reference>
          <reference field="35" count="1">
            <x v="97"/>
          </reference>
        </references>
      </pivotArea>
    </format>
    <format dxfId="6090">
      <pivotArea dataOnly="0" labelOnly="1" outline="0" fieldPosition="0">
        <references count="11">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selected="0">
            <x v="312"/>
          </reference>
          <reference field="32" count="1" selected="0">
            <x v="161"/>
          </reference>
          <reference field="34" count="1" selected="0">
            <x v="5"/>
          </reference>
          <reference field="35" count="1">
            <x v="112"/>
          </reference>
        </references>
      </pivotArea>
    </format>
    <format dxfId="6089">
      <pivotArea dataOnly="0" labelOnly="1" outline="0" fieldPosition="0">
        <references count="11">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selected="0">
            <x v="379"/>
          </reference>
          <reference field="32" count="1" selected="0">
            <x v="300"/>
          </reference>
          <reference field="34" count="1" selected="0">
            <x v="6"/>
          </reference>
          <reference field="35" count="1">
            <x v="128"/>
          </reference>
        </references>
      </pivotArea>
    </format>
    <format dxfId="6088">
      <pivotArea dataOnly="0" labelOnly="1" outline="0" fieldPosition="0">
        <references count="11">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selected="0">
            <x v="333"/>
          </reference>
          <reference field="32" count="1" selected="0">
            <x v="326"/>
          </reference>
          <reference field="34" count="1" selected="0">
            <x v="8"/>
          </reference>
          <reference field="35" count="1">
            <x v="152"/>
          </reference>
        </references>
      </pivotArea>
    </format>
    <format dxfId="6087">
      <pivotArea dataOnly="0" labelOnly="1" outline="0" fieldPosition="0">
        <references count="11">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selected="0">
            <x v="289"/>
          </reference>
          <reference field="32" count="1" selected="0">
            <x v="78"/>
          </reference>
          <reference field="34" count="1" selected="0">
            <x v="8"/>
          </reference>
          <reference field="35" count="1">
            <x v="150"/>
          </reference>
        </references>
      </pivotArea>
    </format>
    <format dxfId="6086">
      <pivotArea dataOnly="0" labelOnly="1" outline="0" fieldPosition="0">
        <references count="11">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selected="0">
            <x v="405"/>
          </reference>
          <reference field="32" count="1" selected="0">
            <x v="134"/>
          </reference>
          <reference field="34" count="1" selected="0">
            <x v="9"/>
          </reference>
          <reference field="35" count="1">
            <x v="156"/>
          </reference>
        </references>
      </pivotArea>
    </format>
    <format dxfId="6085">
      <pivotArea dataOnly="0" labelOnly="1" outline="0" fieldPosition="0">
        <references count="11">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selected="0">
            <x v="370"/>
          </reference>
          <reference field="32" count="1" selected="0">
            <x v="115"/>
          </reference>
          <reference field="34" count="1" selected="0">
            <x v="9"/>
          </reference>
          <reference field="35" count="1">
            <x v="153"/>
          </reference>
        </references>
      </pivotArea>
    </format>
    <format dxfId="6084">
      <pivotArea dataOnly="0" labelOnly="1" outline="0" fieldPosition="0">
        <references count="11">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selected="0">
            <x v="323"/>
          </reference>
          <reference field="32" count="1" selected="0">
            <x v="128"/>
          </reference>
          <reference field="34" count="1" selected="0">
            <x v="10"/>
          </reference>
          <reference field="35" count="1">
            <x v="168"/>
          </reference>
        </references>
      </pivotArea>
    </format>
    <format dxfId="6083">
      <pivotArea dataOnly="0" labelOnly="1" outline="0" fieldPosition="0">
        <references count="11">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selected="0">
            <x v="298"/>
          </reference>
          <reference field="32" count="1" selected="0">
            <x v="324"/>
          </reference>
          <reference field="34" count="1" selected="0">
            <x v="10"/>
          </reference>
          <reference field="35" count="1">
            <x v="198"/>
          </reference>
        </references>
      </pivotArea>
    </format>
    <format dxfId="6082">
      <pivotArea dataOnly="0" labelOnly="1" outline="0" fieldPosition="0">
        <references count="11">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selected="0">
            <x v="410"/>
          </reference>
          <reference field="32" count="1" selected="0">
            <x v="170"/>
          </reference>
          <reference field="34" count="1" selected="0">
            <x v="12"/>
          </reference>
          <reference field="35" count="1">
            <x v="215"/>
          </reference>
        </references>
      </pivotArea>
    </format>
    <format dxfId="6081">
      <pivotArea dataOnly="0" labelOnly="1" outline="0" fieldPosition="0">
        <references count="11">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selected="0">
            <x v="368"/>
          </reference>
          <reference field="32" count="1" selected="0">
            <x v="214"/>
          </reference>
          <reference field="34" count="1" selected="0">
            <x v="12"/>
          </reference>
          <reference field="35" count="1">
            <x v="217"/>
          </reference>
        </references>
      </pivotArea>
    </format>
    <format dxfId="6080">
      <pivotArea dataOnly="0" labelOnly="1" outline="0" fieldPosition="0">
        <references count="11">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selected="0">
            <x v="310"/>
          </reference>
          <reference field="32" count="1" selected="0">
            <x v="88"/>
          </reference>
          <reference field="34" count="1" selected="0">
            <x v="12"/>
          </reference>
          <reference field="35" count="1">
            <x v="213"/>
          </reference>
        </references>
      </pivotArea>
    </format>
    <format dxfId="6079">
      <pivotArea dataOnly="0" labelOnly="1" outline="0" fieldPosition="0">
        <references count="11">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selected="0">
            <x v="404"/>
          </reference>
          <reference field="32" count="1" selected="0">
            <x v="122"/>
          </reference>
          <reference field="34" count="1" selected="0">
            <x v="15"/>
          </reference>
          <reference field="35" count="1">
            <x v="268"/>
          </reference>
        </references>
      </pivotArea>
    </format>
    <format dxfId="6078">
      <pivotArea dataOnly="0" labelOnly="1" outline="0" fieldPosition="0">
        <references count="11">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selected="0">
            <x v="436"/>
          </reference>
          <reference field="32" count="1" selected="0">
            <x v="111"/>
          </reference>
          <reference field="34" count="1" selected="0">
            <x v="15"/>
          </reference>
          <reference field="35" count="1">
            <x v="267"/>
          </reference>
        </references>
      </pivotArea>
    </format>
    <format dxfId="6077">
      <pivotArea dataOnly="0" labelOnly="1" outline="0" fieldPosition="0">
        <references count="11">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selected="0">
            <x v="418"/>
          </reference>
          <reference field="32" count="1" selected="0">
            <x v="327"/>
          </reference>
          <reference field="34" count="1" selected="0">
            <x v="0"/>
          </reference>
          <reference field="35" count="1">
            <x v="29"/>
          </reference>
        </references>
      </pivotArea>
    </format>
    <format dxfId="6076">
      <pivotArea dataOnly="0" labelOnly="1" outline="0" fieldPosition="0">
        <references count="11">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1" count="1" selected="0">
            <x v="407"/>
          </reference>
          <reference field="32" count="1" selected="0">
            <x v="77"/>
          </reference>
          <reference field="34" count="1" selected="0">
            <x v="0"/>
          </reference>
          <reference field="35" count="1">
            <x v="28"/>
          </reference>
        </references>
      </pivotArea>
    </format>
    <format dxfId="6075">
      <pivotArea dataOnly="0" labelOnly="1" outline="0" fieldPosition="0">
        <references count="11">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1" count="1" selected="0">
            <x v="356"/>
          </reference>
          <reference field="32" count="1" selected="0">
            <x v="154"/>
          </reference>
          <reference field="34" count="1" selected="0">
            <x v="0"/>
          </reference>
          <reference field="35" count="1">
            <x v="32"/>
          </reference>
        </references>
      </pivotArea>
    </format>
    <format dxfId="6074">
      <pivotArea dataOnly="0" labelOnly="1" outline="0" fieldPosition="0">
        <references count="11">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1" count="1" selected="0">
            <x v="366"/>
          </reference>
          <reference field="32" count="1" selected="0">
            <x v="221"/>
          </reference>
          <reference field="34" count="1" selected="0">
            <x v="0"/>
          </reference>
          <reference field="35" count="1">
            <x v="45"/>
          </reference>
        </references>
      </pivotArea>
    </format>
    <format dxfId="6073">
      <pivotArea dataOnly="0" labelOnly="1" outline="0" fieldPosition="0">
        <references count="11">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selected="0">
            <x v="400"/>
          </reference>
          <reference field="32" count="1" selected="0">
            <x v="333"/>
          </reference>
          <reference field="34" count="1" selected="0">
            <x v="1"/>
          </reference>
          <reference field="35" count="1">
            <x v="77"/>
          </reference>
        </references>
      </pivotArea>
    </format>
    <format dxfId="6072">
      <pivotArea dataOnly="0" labelOnly="1" outline="0" fieldPosition="0">
        <references count="11">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selected="0">
            <x v="279"/>
          </reference>
          <reference field="32" count="1" selected="0">
            <x v="207"/>
          </reference>
          <reference field="34" count="1" selected="0">
            <x v="3"/>
          </reference>
          <reference field="35" count="1">
            <x v="98"/>
          </reference>
        </references>
      </pivotArea>
    </format>
    <format dxfId="6071">
      <pivotArea dataOnly="0" labelOnly="1" outline="0" fieldPosition="0">
        <references count="11">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selected="0">
            <x v="458"/>
          </reference>
          <reference field="32" count="1" selected="0">
            <x v="163"/>
          </reference>
          <reference field="34" count="1" selected="0">
            <x v="5"/>
          </reference>
          <reference field="35" count="1">
            <x v="111"/>
          </reference>
        </references>
      </pivotArea>
    </format>
    <format dxfId="6070">
      <pivotArea dataOnly="0" labelOnly="1" outline="0" fieldPosition="0">
        <references count="11">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selected="0">
            <x v="248"/>
          </reference>
          <reference field="32" count="1" selected="0">
            <x v="164"/>
          </reference>
          <reference field="34" count="1" selected="0">
            <x v="9"/>
          </reference>
          <reference field="35" count="1">
            <x v="154"/>
          </reference>
        </references>
      </pivotArea>
    </format>
    <format dxfId="6069">
      <pivotArea dataOnly="0" labelOnly="1" outline="0" fieldPosition="0">
        <references count="11">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selected="0">
            <x v="411"/>
          </reference>
          <reference field="32" count="1" selected="0">
            <x v="237"/>
          </reference>
          <reference field="34" count="1" selected="0">
            <x v="12"/>
          </reference>
          <reference field="35" count="1">
            <x v="214"/>
          </reference>
        </references>
      </pivotArea>
    </format>
    <format dxfId="6068">
      <pivotArea dataOnly="0" labelOnly="1" outline="0" fieldPosition="0">
        <references count="11">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selected="0">
            <x v="252"/>
          </reference>
          <reference field="32" count="1" selected="0">
            <x v="228"/>
          </reference>
          <reference field="34" count="1" selected="0">
            <x v="0"/>
          </reference>
          <reference field="35" count="1">
            <x v="61"/>
          </reference>
        </references>
      </pivotArea>
    </format>
    <format dxfId="6067">
      <pivotArea dataOnly="0" labelOnly="1" outline="0" fieldPosition="0">
        <references count="11">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1" count="1" selected="0">
            <x v="288"/>
          </reference>
          <reference field="32" count="1" selected="0">
            <x v="227"/>
          </reference>
          <reference field="34" count="1" selected="0">
            <x v="0"/>
          </reference>
          <reference field="35" count="1">
            <x v="35"/>
          </reference>
        </references>
      </pivotArea>
    </format>
    <format dxfId="6066">
      <pivotArea dataOnly="0" labelOnly="1" outline="0" fieldPosition="0">
        <references count="11">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1" count="1" selected="0">
            <x v="228"/>
          </reference>
          <reference field="32" count="1" selected="0">
            <x v="63"/>
          </reference>
          <reference field="34" count="1" selected="0">
            <x v="0"/>
          </reference>
          <reference field="35" count="1">
            <x v="27"/>
          </reference>
        </references>
      </pivotArea>
    </format>
    <format dxfId="6065">
      <pivotArea dataOnly="0" labelOnly="1" outline="0" fieldPosition="0">
        <references count="11">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selected="0">
            <x v="403"/>
          </reference>
          <reference field="32" count="1" selected="0">
            <x v="121"/>
          </reference>
          <reference field="34" count="1" selected="0">
            <x v="3"/>
          </reference>
          <reference field="35" count="1">
            <x v="96"/>
          </reference>
        </references>
      </pivotArea>
    </format>
    <format dxfId="6064">
      <pivotArea dataOnly="0" labelOnly="1" outline="0" fieldPosition="0">
        <references count="11">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1" count="1" selected="0">
            <x v="255"/>
          </reference>
          <reference field="32" count="1" selected="0">
            <x v="334"/>
          </reference>
          <reference field="34" count="1" selected="0">
            <x v="3"/>
          </reference>
          <reference field="35" count="1">
            <x v="101"/>
          </reference>
        </references>
      </pivotArea>
    </format>
    <format dxfId="6063">
      <pivotArea dataOnly="0" labelOnly="1" outline="0" fieldPosition="0">
        <references count="11">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selected="0">
            <x v="264"/>
          </reference>
          <reference field="32" count="1" selected="0">
            <x v="223"/>
          </reference>
          <reference field="34" count="1" selected="0">
            <x v="4"/>
          </reference>
          <reference field="35" count="1">
            <x v="104"/>
          </reference>
        </references>
      </pivotArea>
    </format>
    <format dxfId="6062">
      <pivotArea dataOnly="0" labelOnly="1" outline="0" fieldPosition="0">
        <references count="11">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selected="0">
            <x v="478"/>
          </reference>
          <reference field="32" count="1" selected="0">
            <x v="146"/>
          </reference>
          <reference field="34" count="1" selected="0">
            <x v="7"/>
          </reference>
          <reference field="35" count="1">
            <x v="140"/>
          </reference>
        </references>
      </pivotArea>
    </format>
    <format dxfId="6061">
      <pivotArea dataOnly="0" labelOnly="1" outline="0" fieldPosition="0">
        <references count="11">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selected="0">
            <x v="321"/>
          </reference>
          <reference field="32" count="1" selected="0">
            <x v="117"/>
          </reference>
          <reference field="34" count="1" selected="0">
            <x v="10"/>
          </reference>
          <reference field="35" count="1">
            <x v="201"/>
          </reference>
        </references>
      </pivotArea>
    </format>
    <format dxfId="6060">
      <pivotArea dataOnly="0" labelOnly="1" outline="0" fieldPosition="0">
        <references count="11">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selected="0">
            <x v="439"/>
          </reference>
          <reference field="32" count="1" selected="0">
            <x v="166"/>
          </reference>
          <reference field="34" count="1" selected="0">
            <x v="15"/>
          </reference>
          <reference field="35" count="1">
            <x v="272"/>
          </reference>
        </references>
      </pivotArea>
    </format>
    <format dxfId="6059">
      <pivotArea dataOnly="0" labelOnly="1" outline="0" fieldPosition="0">
        <references count="11">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1" count="1" selected="0">
            <x v="420"/>
          </reference>
          <reference field="32" count="1" selected="0">
            <x v="139"/>
          </reference>
          <reference field="34" count="1" selected="0">
            <x v="15"/>
          </reference>
          <reference field="35" count="1">
            <x v="270"/>
          </reference>
        </references>
      </pivotArea>
    </format>
    <format dxfId="6058">
      <pivotArea dataOnly="0" labelOnly="1" outline="0" fieldPosition="0">
        <references count="11">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1" count="1" selected="0">
            <x v="377"/>
          </reference>
          <reference field="32" count="1" selected="0">
            <x v="74"/>
          </reference>
          <reference field="34" count="1" selected="0">
            <x v="15"/>
          </reference>
          <reference field="35" count="1">
            <x v="269"/>
          </reference>
        </references>
      </pivotArea>
    </format>
    <format dxfId="6057">
      <pivotArea dataOnly="0" labelOnly="1" outline="0" fieldPosition="0">
        <references count="11">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1" count="1" selected="0">
            <x v="406"/>
          </reference>
          <reference field="32" count="1" selected="0">
            <x v="180"/>
          </reference>
          <reference field="34" count="1" selected="0">
            <x v="15"/>
          </reference>
          <reference field="35" count="1">
            <x v="271"/>
          </reference>
        </references>
      </pivotArea>
    </format>
    <format dxfId="6056">
      <pivotArea dataOnly="0" labelOnly="1" outline="0" fieldPosition="0">
        <references count="11">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selected="0">
            <x v="414"/>
          </reference>
          <reference field="32" count="1" selected="0">
            <x v="203"/>
          </reference>
          <reference field="34" count="1" selected="0">
            <x v="0"/>
          </reference>
          <reference field="35" count="1">
            <x v="54"/>
          </reference>
        </references>
      </pivotArea>
    </format>
    <format dxfId="6055">
      <pivotArea dataOnly="0" labelOnly="1" outline="0" fieldPosition="0">
        <references count="11">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1" count="1" selected="0">
            <x v="328"/>
          </reference>
          <reference field="32" count="1" selected="0">
            <x v="120"/>
          </reference>
          <reference field="34" count="1" selected="0">
            <x v="0"/>
          </reference>
          <reference field="35" count="1">
            <x v="37"/>
          </reference>
        </references>
      </pivotArea>
    </format>
    <format dxfId="6054">
      <pivotArea dataOnly="0" labelOnly="1" outline="0" fieldPosition="0">
        <references count="11">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1" count="1" selected="0">
            <x v="373"/>
          </reference>
          <reference field="32" count="1" selected="0">
            <x v="233"/>
          </reference>
          <reference field="34" count="1" selected="0">
            <x v="0"/>
          </reference>
          <reference field="35" count="1">
            <x v="57"/>
          </reference>
        </references>
      </pivotArea>
    </format>
    <format dxfId="6053">
      <pivotArea dataOnly="0" labelOnly="1" outline="0" fieldPosition="0">
        <references count="11">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1" count="1" selected="0">
            <x v="332"/>
          </reference>
          <reference field="32" count="1" selected="0">
            <x v="342"/>
          </reference>
          <reference field="34" count="1" selected="0">
            <x v="0"/>
          </reference>
          <reference field="35" count="1">
            <x v="62"/>
          </reference>
        </references>
      </pivotArea>
    </format>
    <format dxfId="6052">
      <pivotArea dataOnly="0" labelOnly="1" outline="0" fieldPosition="0">
        <references count="11">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selected="0">
            <x v="378"/>
          </reference>
          <reference field="32" count="1" selected="0">
            <x v="102"/>
          </reference>
          <reference field="34" count="1" selected="0">
            <x v="4"/>
          </reference>
          <reference field="35" count="1">
            <x v="105"/>
          </reference>
        </references>
      </pivotArea>
    </format>
    <format dxfId="6051">
      <pivotArea dataOnly="0" labelOnly="1" outline="0" fieldPosition="0">
        <references count="11">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selected="0">
            <x v="295"/>
          </reference>
          <reference field="32" count="1" selected="0">
            <x v="141"/>
          </reference>
          <reference field="34" count="1" selected="0">
            <x v="8"/>
          </reference>
          <reference field="35" count="1">
            <x v="147"/>
          </reference>
        </references>
      </pivotArea>
    </format>
    <format dxfId="6050">
      <pivotArea dataOnly="0" labelOnly="1" outline="0" fieldPosition="0">
        <references count="11">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1" count="1" selected="0">
            <x v="471"/>
          </reference>
          <reference field="32" count="1" selected="0">
            <x v="211"/>
          </reference>
          <reference field="34" count="1" selected="0">
            <x v="8"/>
          </reference>
          <reference field="35" count="1">
            <x v="146"/>
          </reference>
        </references>
      </pivotArea>
    </format>
    <format dxfId="6049">
      <pivotArea dataOnly="0" labelOnly="1" outline="0" fieldPosition="0">
        <references count="11">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1" count="1" selected="0">
            <x v="387"/>
          </reference>
          <reference field="32" count="1" selected="0">
            <x v="192"/>
          </reference>
          <reference field="34" count="1" selected="0">
            <x v="8"/>
          </reference>
          <reference field="35" count="1">
            <x v="149"/>
          </reference>
        </references>
      </pivotArea>
    </format>
    <format dxfId="6048">
      <pivotArea dataOnly="0" labelOnly="1" outline="0" fieldPosition="0">
        <references count="11">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selected="0">
            <x v="438"/>
          </reference>
          <reference field="32" count="1" selected="0">
            <x v="80"/>
          </reference>
          <reference field="34" count="1" selected="0">
            <x v="10"/>
          </reference>
          <reference field="35" count="1">
            <x v="202"/>
          </reference>
        </references>
      </pivotArea>
    </format>
    <format dxfId="6047">
      <pivotArea dataOnly="0" labelOnly="1" outline="0" fieldPosition="0">
        <references count="11">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selected="0">
            <x v="391"/>
          </reference>
          <reference field="32" count="1" selected="0">
            <x v="185"/>
          </reference>
          <reference field="34" count="1" selected="0">
            <x v="12"/>
          </reference>
          <reference field="35" count="1">
            <x v="216"/>
          </reference>
        </references>
      </pivotArea>
    </format>
    <format dxfId="6046">
      <pivotArea dataOnly="0" labelOnly="1" outline="0" fieldPosition="0">
        <references count="11">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selected="0">
            <x v="423"/>
          </reference>
          <reference field="32" count="1" selected="0">
            <x v="116"/>
          </reference>
          <reference field="34" count="1" selected="0">
            <x v="15"/>
          </reference>
          <reference field="35" count="1">
            <x v="273"/>
          </reference>
        </references>
      </pivotArea>
    </format>
    <format dxfId="6045">
      <pivotArea dataOnly="0" labelOnly="1" outline="0" fieldPosition="0">
        <references count="11">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selected="0">
            <x v="335"/>
          </reference>
          <reference field="32" count="1" selected="0">
            <x v="364"/>
          </reference>
          <reference field="34" count="1" selected="0">
            <x v="0"/>
          </reference>
          <reference field="35" count="1">
            <x v="46"/>
          </reference>
        </references>
      </pivotArea>
    </format>
    <format dxfId="6044">
      <pivotArea dataOnly="0" labelOnly="1" outline="0" fieldPosition="0">
        <references count="11">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1" count="1" selected="0">
            <x v="271"/>
          </reference>
          <reference field="32" count="1" selected="0">
            <x v="149"/>
          </reference>
          <reference field="34" count="1" selected="0">
            <x v="0"/>
          </reference>
          <reference field="35" count="1">
            <x v="56"/>
          </reference>
        </references>
      </pivotArea>
    </format>
    <format dxfId="6043">
      <pivotArea dataOnly="0" labelOnly="1" outline="0" fieldPosition="0">
        <references count="11">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1" count="1" selected="0">
            <x v="357"/>
          </reference>
          <reference field="32" count="1" selected="0">
            <x v="201"/>
          </reference>
          <reference field="34" count="1" selected="0">
            <x v="0"/>
          </reference>
          <reference field="35" count="1">
            <x v="53"/>
          </reference>
        </references>
      </pivotArea>
    </format>
    <format dxfId="6042">
      <pivotArea dataOnly="0" labelOnly="1" outline="0" fieldPosition="0">
        <references count="11">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selected="0">
            <x v="265"/>
          </reference>
          <reference field="32" count="1" selected="0">
            <x v="365"/>
          </reference>
          <reference field="34" count="1" selected="0">
            <x v="0"/>
          </reference>
          <reference field="35" count="1">
            <x v="316"/>
          </reference>
        </references>
      </pivotArea>
    </format>
    <format dxfId="6041">
      <pivotArea dataOnly="0" labelOnly="1" outline="0" fieldPosition="0">
        <references count="11">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selected="0">
            <x v="290"/>
          </reference>
          <reference field="32" count="1" selected="0">
            <x v="189"/>
          </reference>
          <reference field="34" count="1" selected="0">
            <x v="0"/>
          </reference>
          <reference field="35" count="1">
            <x v="30"/>
          </reference>
        </references>
      </pivotArea>
    </format>
    <format dxfId="6040">
      <pivotArea dataOnly="0" labelOnly="1" outline="0" fieldPosition="0">
        <references count="11">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1" count="1" selected="0">
            <x v="401"/>
          </reference>
          <reference field="32" count="1" selected="0">
            <x v="183"/>
          </reference>
          <reference field="34" count="1" selected="0">
            <x v="0"/>
          </reference>
          <reference field="35" count="1">
            <x v="50"/>
          </reference>
        </references>
      </pivotArea>
    </format>
    <format dxfId="6039">
      <pivotArea dataOnly="0" labelOnly="1" outline="0" fieldPosition="0">
        <references count="11">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1" count="1" selected="0">
            <x v="473"/>
          </reference>
          <reference field="32" count="1" selected="0">
            <x v="98"/>
          </reference>
          <reference field="34" count="1" selected="0">
            <x v="0"/>
          </reference>
          <reference field="35" count="1">
            <x v="55"/>
          </reference>
        </references>
      </pivotArea>
    </format>
    <format dxfId="6038">
      <pivotArea dataOnly="0" labelOnly="1" outline="0" fieldPosition="0">
        <references count="11">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1" count="1" selected="0">
            <x v="275"/>
          </reference>
          <reference field="32" count="1" selected="0">
            <x v="100"/>
          </reference>
          <reference field="34" count="1" selected="0">
            <x v="0"/>
          </reference>
          <reference field="35" count="1">
            <x v="49"/>
          </reference>
        </references>
      </pivotArea>
    </format>
    <format dxfId="6037">
      <pivotArea dataOnly="0" labelOnly="1" outline="0" fieldPosition="0">
        <references count="11">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1" count="1" selected="0">
            <x v="454"/>
          </reference>
          <reference field="32" count="1" selected="0">
            <x v="182"/>
          </reference>
          <reference field="34" count="1" selected="0">
            <x v="0"/>
          </reference>
          <reference field="35" count="1">
            <x v="24"/>
          </reference>
        </references>
      </pivotArea>
    </format>
    <format dxfId="6036">
      <pivotArea dataOnly="0" labelOnly="1" outline="0" fieldPosition="0">
        <references count="11">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selected="0">
            <x v="217"/>
          </reference>
          <reference field="32" count="1" selected="0">
            <x v="114"/>
          </reference>
          <reference field="34" count="1" selected="0">
            <x v="4"/>
          </reference>
          <reference field="35" count="1">
            <x v="102"/>
          </reference>
        </references>
      </pivotArea>
    </format>
    <format dxfId="6035">
      <pivotArea dataOnly="0" labelOnly="1" outline="0" fieldPosition="0">
        <references count="11">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selected="0">
            <x v="421"/>
          </reference>
          <reference field="32" count="1" selected="0">
            <x v="156"/>
          </reference>
          <reference field="34" count="1" selected="0">
            <x v="5"/>
          </reference>
          <reference field="35" count="1">
            <x v="109"/>
          </reference>
        </references>
      </pivotArea>
    </format>
    <format dxfId="6034">
      <pivotArea dataOnly="0" labelOnly="1" outline="0" fieldPosition="0">
        <references count="11">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1" count="1" selected="0">
            <x v="303"/>
          </reference>
          <reference field="32" count="1" selected="0">
            <x v="196"/>
          </reference>
          <reference field="34" count="1" selected="0">
            <x v="5"/>
          </reference>
          <reference field="35" count="1">
            <x v="116"/>
          </reference>
        </references>
      </pivotArea>
    </format>
    <format dxfId="6033">
      <pivotArea dataOnly="0" labelOnly="1" outline="0" fieldPosition="0">
        <references count="11">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selected="0">
            <x v="215"/>
          </reference>
          <reference field="32" count="1" selected="0">
            <x v="242"/>
          </reference>
          <reference field="34" count="1" selected="0">
            <x v="7"/>
          </reference>
          <reference field="35" count="1">
            <x v="148"/>
          </reference>
        </references>
      </pivotArea>
    </format>
    <format dxfId="6032">
      <pivotArea dataOnly="0" labelOnly="1" outline="0" fieldPosition="0">
        <references count="11">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selected="0">
            <x v="464"/>
          </reference>
          <reference field="32" count="1" selected="0">
            <x v="362"/>
          </reference>
          <reference field="34" count="1" selected="0">
            <x v="14"/>
          </reference>
          <reference field="35" count="1">
            <x v="264"/>
          </reference>
        </references>
      </pivotArea>
    </format>
    <format dxfId="6031">
      <pivotArea dataOnly="0" labelOnly="1" outline="0" fieldPosition="0">
        <references count="11">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selected="0">
            <x v="430"/>
          </reference>
          <reference field="32" count="1" selected="0">
            <x v="375"/>
          </reference>
          <reference field="34" count="1" selected="0">
            <x v="0"/>
          </reference>
          <reference field="35" count="1">
            <x v="58"/>
          </reference>
        </references>
      </pivotArea>
    </format>
    <format dxfId="6030">
      <pivotArea dataOnly="0" labelOnly="1" outline="0" fieldPosition="0">
        <references count="11">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1" count="1" selected="0">
            <x v="220"/>
          </reference>
          <reference field="32" count="1" selected="0">
            <x v="377"/>
          </reference>
          <reference field="34" count="1" selected="0">
            <x v="0"/>
          </reference>
          <reference field="35" count="1">
            <x v="63"/>
          </reference>
        </references>
      </pivotArea>
    </format>
    <format dxfId="6029">
      <pivotArea dataOnly="0" labelOnly="1" outline="0" fieldPosition="0">
        <references count="11">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1" count="1" selected="0">
            <x v="315"/>
          </reference>
          <reference field="32" count="1" selected="0">
            <x v="109"/>
          </reference>
          <reference field="34" count="1" selected="0">
            <x v="0"/>
          </reference>
          <reference field="35" count="1">
            <x v="64"/>
          </reference>
        </references>
      </pivotArea>
    </format>
    <format dxfId="6028">
      <pivotArea dataOnly="0" labelOnly="1" outline="0" fieldPosition="0">
        <references count="11">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1" count="1" selected="0">
            <x v="230"/>
          </reference>
          <reference field="32" count="1" selected="0">
            <x v="370"/>
          </reference>
          <reference field="34" count="1" selected="0">
            <x v="0"/>
          </reference>
          <reference field="35" count="1">
            <x v="44"/>
          </reference>
        </references>
      </pivotArea>
    </format>
    <format dxfId="6027">
      <pivotArea dataOnly="0" labelOnly="1" outline="0" fieldPosition="0">
        <references count="11">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1" count="1" selected="0">
            <x v="354"/>
          </reference>
          <reference field="32" count="1" selected="0">
            <x v="107"/>
          </reference>
          <reference field="34" count="1" selected="0">
            <x v="0"/>
          </reference>
          <reference field="35" count="1">
            <x v="4"/>
          </reference>
        </references>
      </pivotArea>
    </format>
    <format dxfId="6026">
      <pivotArea dataOnly="0" labelOnly="1" outline="0" fieldPosition="0">
        <references count="11">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1" count="1" selected="0">
            <x v="308"/>
          </reference>
          <reference field="32" count="1" selected="0">
            <x v="373"/>
          </reference>
          <reference field="34" count="1" selected="0">
            <x v="0"/>
          </reference>
          <reference field="35" count="1">
            <x v="52"/>
          </reference>
        </references>
      </pivotArea>
    </format>
    <format dxfId="6025">
      <pivotArea dataOnly="0" labelOnly="1" outline="0" fieldPosition="0">
        <references count="11">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1" count="1" selected="0">
            <x v="389"/>
          </reference>
          <reference field="32" count="1" selected="0">
            <x v="378"/>
          </reference>
          <reference field="34" count="1" selected="0">
            <x v="0"/>
          </reference>
          <reference field="35" count="1">
            <x v="59"/>
          </reference>
        </references>
      </pivotArea>
    </format>
    <format dxfId="6024">
      <pivotArea dataOnly="0" labelOnly="1" outline="0" fieldPosition="0">
        <references count="11">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selected="0">
            <x v="327"/>
          </reference>
          <reference field="32" count="1" selected="0">
            <x v="94"/>
          </reference>
          <reference field="34" count="1" selected="0">
            <x v="0"/>
          </reference>
          <reference field="35" count="1">
            <x v="136"/>
          </reference>
        </references>
      </pivotArea>
    </format>
    <format dxfId="6023">
      <pivotArea dataOnly="0" labelOnly="1" outline="0" fieldPosition="0">
        <references count="11">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selected="0">
            <x v="344"/>
          </reference>
          <reference field="32" count="1" selected="0">
            <x v="372"/>
          </reference>
          <reference field="34" count="1" selected="0">
            <x v="0"/>
          </reference>
          <reference field="35" count="1">
            <x v="51"/>
          </reference>
        </references>
      </pivotArea>
    </format>
    <format dxfId="6022">
      <pivotArea dataOnly="0" labelOnly="1" outline="0" fieldPosition="0">
        <references count="11">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1" count="1" selected="0">
            <x v="395"/>
          </reference>
          <reference field="32" count="1" selected="0">
            <x v="366"/>
          </reference>
          <reference field="34" count="1" selected="0">
            <x v="0"/>
          </reference>
          <reference field="35" count="1">
            <x v="38"/>
          </reference>
        </references>
      </pivotArea>
    </format>
    <format dxfId="6021">
      <pivotArea dataOnly="0" labelOnly="1" outline="0" fieldPosition="0">
        <references count="11">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1" count="1" selected="0">
            <x v="433"/>
          </reference>
          <reference field="32" count="1" selected="0">
            <x v="371"/>
          </reference>
          <reference field="34" count="1" selected="0">
            <x v="0"/>
          </reference>
          <reference field="35" count="1">
            <x v="48"/>
          </reference>
        </references>
      </pivotArea>
    </format>
    <format dxfId="6020">
      <pivotArea dataOnly="0" labelOnly="1" outline="0" fieldPosition="0">
        <references count="11">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1" count="1" selected="0">
            <x v="324"/>
          </reference>
          <reference field="32" count="1" selected="0">
            <x v="369"/>
          </reference>
          <reference field="34" count="1" selected="0">
            <x v="0"/>
          </reference>
          <reference field="35" count="1">
            <x v="43"/>
          </reference>
        </references>
      </pivotArea>
    </format>
    <format dxfId="6019">
      <pivotArea dataOnly="0" labelOnly="1" outline="0" fieldPosition="0">
        <references count="11">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1" count="1" selected="0">
            <x v="300"/>
          </reference>
          <reference field="32" count="1" selected="0">
            <x v="367"/>
          </reference>
          <reference field="34" count="1" selected="0">
            <x v="0"/>
          </reference>
          <reference field="35" count="1">
            <x v="47"/>
          </reference>
        </references>
      </pivotArea>
    </format>
    <format dxfId="6018">
      <pivotArea dataOnly="0" labelOnly="1" outline="0" fieldPosition="0">
        <references count="11">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1" count="1" selected="0">
            <x v="256"/>
          </reference>
          <reference field="32" count="1" selected="0">
            <x v="368"/>
          </reference>
          <reference field="34" count="1" selected="0">
            <x v="0"/>
          </reference>
          <reference field="35" count="1">
            <x v="34"/>
          </reference>
        </references>
      </pivotArea>
    </format>
    <format dxfId="6017">
      <pivotArea dataOnly="0" labelOnly="1" outline="0" fieldPosition="0">
        <references count="11">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selected="0">
            <x v="408"/>
          </reference>
          <reference field="32" count="1" selected="0">
            <x v="374"/>
          </reference>
          <reference field="34" count="1" selected="0">
            <x v="1"/>
          </reference>
          <reference field="35" count="1">
            <x v="82"/>
          </reference>
        </references>
      </pivotArea>
    </format>
    <format dxfId="6016">
      <pivotArea dataOnly="0" labelOnly="1" outline="0" fieldPosition="0">
        <references count="11">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selected="0">
            <x v="336"/>
          </reference>
          <reference field="32" count="1" selected="0">
            <x v="79"/>
          </reference>
          <reference field="34" count="1" selected="0">
            <x v="5"/>
          </reference>
          <reference field="35" count="1">
            <x v="117"/>
          </reference>
        </references>
      </pivotArea>
    </format>
    <format dxfId="6015">
      <pivotArea dataOnly="0" labelOnly="1" outline="0" fieldPosition="0">
        <references count="11">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selected="0">
            <x v="447"/>
          </reference>
          <reference field="32" count="1" selected="0">
            <x v="380"/>
          </reference>
          <reference field="34" count="1" selected="0">
            <x v="5"/>
          </reference>
          <reference field="35" count="1">
            <x v="317"/>
          </reference>
        </references>
      </pivotArea>
    </format>
    <format dxfId="6014">
      <pivotArea dataOnly="0" labelOnly="1" outline="0" fieldPosition="0">
        <references count="11">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selected="0">
            <x v="455"/>
          </reference>
          <reference field="32" count="1" selected="0">
            <x v="204"/>
          </reference>
          <reference field="34" count="1" selected="0">
            <x v="7"/>
          </reference>
          <reference field="35" count="1">
            <x v="138"/>
          </reference>
        </references>
      </pivotArea>
    </format>
    <format dxfId="6013">
      <pivotArea dataOnly="0" labelOnly="1" outline="0" fieldPosition="0">
        <references count="11">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selected="0">
            <x v="424"/>
          </reference>
          <reference field="32" count="1" selected="0">
            <x v="143"/>
          </reference>
          <reference field="34" count="1" selected="0">
            <x v="7"/>
          </reference>
          <reference field="35" count="1">
            <x v="135"/>
          </reference>
        </references>
      </pivotArea>
    </format>
    <format dxfId="6012">
      <pivotArea dataOnly="0" labelOnly="1" outline="0" fieldPosition="0">
        <references count="11">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selected="0">
            <x v="359"/>
          </reference>
          <reference field="32" count="1" selected="0">
            <x v="75"/>
          </reference>
          <reference field="34" count="1" selected="0">
            <x v="7"/>
          </reference>
          <reference field="35" count="1">
            <x v="137"/>
          </reference>
        </references>
      </pivotArea>
    </format>
    <format dxfId="6011">
      <pivotArea dataOnly="0" labelOnly="1" outline="0" fieldPosition="0">
        <references count="11">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selected="0">
            <x v="386"/>
          </reference>
          <reference field="32" count="1" selected="0">
            <x v="376"/>
          </reference>
          <reference field="34" count="1" selected="0">
            <x v="9"/>
          </reference>
          <reference field="35" count="1">
            <x v="157"/>
          </reference>
        </references>
      </pivotArea>
    </format>
    <format dxfId="6010">
      <pivotArea dataOnly="0" labelOnly="1" outline="0" fieldPosition="0">
        <references count="11">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selected="0">
            <x v="260"/>
          </reference>
          <reference field="32" count="1" selected="0">
            <x v="81"/>
          </reference>
          <reference field="34" count="1" selected="0">
            <x v="9"/>
          </reference>
          <reference field="35" count="1">
            <x v="155"/>
          </reference>
        </references>
      </pivotArea>
    </format>
    <format dxfId="6009">
      <pivotArea dataOnly="0" labelOnly="1" outline="0" fieldPosition="0">
        <references count="11">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selected="0">
            <x v="385"/>
          </reference>
          <reference field="32" count="1" selected="0">
            <x v="124"/>
          </reference>
          <reference field="34" count="1" selected="0">
            <x v="11"/>
          </reference>
          <reference field="35" count="1">
            <x v="203"/>
          </reference>
        </references>
      </pivotArea>
    </format>
    <format dxfId="6008">
      <pivotArea dataOnly="0" labelOnly="1" outline="0" fieldPosition="0">
        <references count="11">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selected="0">
            <x v="468"/>
          </reference>
          <reference field="32" count="1" selected="0">
            <x v="135"/>
          </reference>
          <reference field="34" count="1" selected="0">
            <x v="12"/>
          </reference>
          <reference field="35" count="1">
            <x v="218"/>
          </reference>
        </references>
      </pivotArea>
    </format>
    <format dxfId="6007">
      <pivotArea dataOnly="0" labelOnly="1" outline="0" fieldPosition="0">
        <references count="11">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selected="0">
            <x v="477"/>
          </reference>
          <reference field="32" count="1" selected="0">
            <x v="382"/>
          </reference>
          <reference field="34" count="1" selected="0">
            <x v="0"/>
          </reference>
          <reference field="35" count="1">
            <x v="42"/>
          </reference>
        </references>
      </pivotArea>
    </format>
    <format dxfId="6006">
      <pivotArea dataOnly="0" labelOnly="1" outline="0" fieldPosition="0">
        <references count="11">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1" count="1" selected="0">
            <x v="341"/>
          </reference>
          <reference field="32" count="1" selected="0">
            <x v="176"/>
          </reference>
          <reference field="34" count="1" selected="0">
            <x v="0"/>
          </reference>
          <reference field="35" count="1">
            <x v="39"/>
          </reference>
        </references>
      </pivotArea>
    </format>
    <format dxfId="6005">
      <pivotArea dataOnly="0" labelOnly="1" outline="0" fieldPosition="0">
        <references count="11">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1" count="1" selected="0">
            <x v="392"/>
          </reference>
          <reference field="32" count="1" selected="0">
            <x v="212"/>
          </reference>
          <reference field="34" count="1" selected="0">
            <x v="0"/>
          </reference>
          <reference field="35" count="1">
            <x v="41"/>
          </reference>
        </references>
      </pivotArea>
    </format>
    <format dxfId="6004">
      <pivotArea dataOnly="0" labelOnly="1" outline="0" fieldPosition="0">
        <references count="11">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1" count="1" selected="0">
            <x v="285"/>
          </reference>
          <reference field="32" count="1" selected="0">
            <x v="381"/>
          </reference>
          <reference field="34" count="1" selected="0">
            <x v="0"/>
          </reference>
          <reference field="35" count="1">
            <x v="26"/>
          </reference>
        </references>
      </pivotArea>
    </format>
    <format dxfId="6003">
      <pivotArea dataOnly="0" labelOnly="1" outline="0" fieldPosition="0">
        <references count="11">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selected="0">
            <x v="286"/>
          </reference>
          <reference field="32" count="1" selected="0">
            <x v="169"/>
          </reference>
          <reference field="34" count="1" selected="0">
            <x v="5"/>
          </reference>
          <reference field="35" count="1">
            <x v="108"/>
          </reference>
        </references>
      </pivotArea>
    </format>
    <format dxfId="6002">
      <pivotArea dataOnly="0" labelOnly="1" outline="0" fieldPosition="0">
        <references count="11">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selected="0">
            <x v="145"/>
          </reference>
          <reference field="32" count="1" selected="0">
            <x v="383"/>
          </reference>
          <reference field="34" count="1" selected="0">
            <x v="1"/>
          </reference>
          <reference field="35" count="1">
            <x v="84"/>
          </reference>
        </references>
      </pivotArea>
    </format>
    <format dxfId="6001">
      <pivotArea dataOnly="0" labelOnly="1" outline="0" fieldPosition="0">
        <references count="11">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selected="0">
            <x v="57"/>
          </reference>
          <reference field="32" count="1" selected="0">
            <x v="384"/>
          </reference>
          <reference field="34" count="1" selected="0">
            <x v="5"/>
          </reference>
          <reference field="35" count="1">
            <x v="126"/>
          </reference>
        </references>
      </pivotArea>
    </format>
    <format dxfId="6000">
      <pivotArea dataOnly="0" labelOnly="1" outline="0" fieldPosition="0">
        <references count="11">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selected="0">
            <x v="487"/>
          </reference>
          <reference field="32" count="1" selected="0">
            <x v="103"/>
          </reference>
          <reference field="34" count="1" selected="0">
            <x v="12"/>
          </reference>
          <reference field="35" count="1">
            <x v="205"/>
          </reference>
        </references>
      </pivotArea>
    </format>
    <format dxfId="5999">
      <pivotArea dataOnly="0" labelOnly="1" outline="0" fieldPosition="0">
        <references count="11">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selected="0">
            <x v="4"/>
          </reference>
          <reference field="32" count="1" selected="0">
            <x v="385"/>
          </reference>
          <reference field="34" count="1" selected="0">
            <x v="15"/>
          </reference>
          <reference field="35" count="1">
            <x v="274"/>
          </reference>
        </references>
      </pivotArea>
    </format>
    <format dxfId="5998">
      <pivotArea dataOnly="0" labelOnly="1" outline="0" fieldPosition="0">
        <references count="11">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selected="0">
            <x v="86"/>
          </reference>
          <reference field="32" count="1" selected="0">
            <x v="391"/>
          </reference>
          <reference field="34" count="1" selected="0">
            <x v="0"/>
          </reference>
          <reference field="35" count="1">
            <x v="8"/>
          </reference>
        </references>
      </pivotArea>
    </format>
    <format dxfId="5997">
      <pivotArea dataOnly="0" labelOnly="1" outline="0" fieldPosition="0">
        <references count="11">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1" count="1" selected="0">
            <x v="177"/>
          </reference>
          <reference field="32" count="1" selected="0">
            <x v="33"/>
          </reference>
          <reference field="34" count="1" selected="0">
            <x v="0"/>
          </reference>
          <reference field="35" count="1">
            <x v="5"/>
          </reference>
        </references>
      </pivotArea>
    </format>
    <format dxfId="5996">
      <pivotArea dataOnly="0" labelOnly="1" outline="0" fieldPosition="0">
        <references count="11">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selected="0">
            <x v="488"/>
          </reference>
          <reference field="32" count="1" selected="0">
            <x v="15"/>
          </reference>
          <reference field="34" count="1" selected="0">
            <x v="1"/>
          </reference>
          <reference field="35" count="1">
            <x v="69"/>
          </reference>
        </references>
      </pivotArea>
    </format>
    <format dxfId="5995">
      <pivotArea dataOnly="0" labelOnly="1" outline="0" fieldPosition="0">
        <references count="11">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1" count="1" selected="0">
            <x v="82"/>
          </reference>
          <reference field="32" count="1" selected="0">
            <x v="390"/>
          </reference>
          <reference field="34" count="1" selected="0">
            <x v="1"/>
          </reference>
          <reference field="35" count="1">
            <x v="66"/>
          </reference>
        </references>
      </pivotArea>
    </format>
    <format dxfId="5994">
      <pivotArea dataOnly="0" labelOnly="1" outline="0" fieldPosition="0">
        <references count="11">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1" count="1" selected="0">
            <x v="32"/>
          </reference>
          <reference field="32" count="1" selected="0">
            <x v="389"/>
          </reference>
          <reference field="34" count="1" selected="0">
            <x v="1"/>
          </reference>
          <reference field="35" count="1">
            <x v="65"/>
          </reference>
        </references>
      </pivotArea>
    </format>
    <format dxfId="5993">
      <pivotArea dataOnly="0" labelOnly="1" outline="0" fieldPosition="0">
        <references count="11">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selected="0">
            <x v="36"/>
          </reference>
          <reference field="32" count="1" selected="0">
            <x v="2"/>
          </reference>
          <reference field="34" count="1" selected="0">
            <x v="9"/>
          </reference>
          <reference field="35" count="1">
            <x v="158"/>
          </reference>
        </references>
      </pivotArea>
    </format>
    <format dxfId="5992">
      <pivotArea dataOnly="0" labelOnly="1" outline="0" fieldPosition="0">
        <references count="11">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selected="0">
            <x v="490"/>
          </reference>
          <reference field="32" count="1" selected="0">
            <x v="28"/>
          </reference>
          <reference field="34" count="1" selected="0">
            <x v="10"/>
          </reference>
          <reference field="35" count="1">
            <x v="170"/>
          </reference>
        </references>
      </pivotArea>
    </format>
    <format dxfId="5991">
      <pivotArea dataOnly="0" labelOnly="1" outline="0" fieldPosition="0">
        <references count="11">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1" count="1" selected="0">
            <x v="489"/>
          </reference>
          <reference field="32" count="1" selected="0">
            <x v="25"/>
          </reference>
          <reference field="34" count="1" selected="0">
            <x v="10"/>
          </reference>
          <reference field="35" count="1">
            <x v="169"/>
          </reference>
        </references>
      </pivotArea>
    </format>
    <format dxfId="5990">
      <pivotArea dataOnly="0" labelOnly="1" outline="0" fieldPosition="0">
        <references count="11">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selected="0">
            <x v="182"/>
          </reference>
          <reference field="32" count="1" selected="0">
            <x v="392"/>
          </reference>
          <reference field="34" count="1" selected="0">
            <x v="12"/>
          </reference>
          <reference field="35" count="1">
            <x v="204"/>
          </reference>
        </references>
      </pivotArea>
    </format>
    <format dxfId="5989">
      <pivotArea dataOnly="0" labelOnly="1" outline="0" fieldPosition="0">
        <references count="11">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1" count="1" selected="0">
            <x v="119"/>
          </reference>
          <reference field="32" count="1" selected="0">
            <x v="393"/>
          </reference>
          <reference field="34" count="1" selected="0">
            <x v="12"/>
          </reference>
          <reference field="35" count="1">
            <x v="206"/>
          </reference>
        </references>
      </pivotArea>
    </format>
    <format dxfId="5988">
      <pivotArea dataOnly="0" labelOnly="1" outline="0" fieldPosition="0">
        <references count="11">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selected="0">
            <x v="148"/>
          </reference>
          <reference field="32" count="1" selected="0">
            <x v="394"/>
          </reference>
          <reference field="34" count="1" selected="0">
            <x v="15"/>
          </reference>
          <reference field="35" count="1">
            <x v="275"/>
          </reference>
        </references>
      </pivotArea>
    </format>
    <format dxfId="5987">
      <pivotArea dataOnly="0" labelOnly="1" outline="0" fieldPosition="0">
        <references count="11">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selected="0">
            <x v="244"/>
          </reference>
          <reference field="32" count="1" selected="0">
            <x v="397"/>
          </reference>
          <reference field="34" count="1" selected="0">
            <x v="0"/>
          </reference>
          <reference field="35" count="1">
            <x v="220"/>
          </reference>
        </references>
      </pivotArea>
    </format>
    <format dxfId="5986">
      <pivotArea dataOnly="0" labelOnly="1" outline="0" fieldPosition="0">
        <references count="11">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1" count="1" selected="0">
            <x v="225"/>
          </reference>
          <reference field="32" count="1" selected="0">
            <x v="12"/>
          </reference>
          <reference field="34" count="1" selected="0">
            <x v="0"/>
          </reference>
          <reference field="35" count="1">
            <x v="1"/>
          </reference>
        </references>
      </pivotArea>
    </format>
    <format dxfId="5985">
      <pivotArea dataOnly="0" labelOnly="1" outline="0" fieldPosition="0">
        <references count="11">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1" count="1" selected="0">
            <x v="178"/>
          </reference>
          <reference field="32" count="1" selected="0">
            <x v="8"/>
          </reference>
          <reference field="34" count="1" selected="0">
            <x v="0"/>
          </reference>
          <reference field="35" count="1">
            <x v="6"/>
          </reference>
        </references>
      </pivotArea>
    </format>
    <format dxfId="5984">
      <pivotArea dataOnly="0" labelOnly="1" outline="0" fieldPosition="0">
        <references count="11">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selected="0">
            <x v="156"/>
          </reference>
          <reference field="32" count="1" selected="0">
            <x v="396"/>
          </reference>
          <reference field="34" count="1" selected="0">
            <x v="1"/>
          </reference>
          <reference field="35" count="1">
            <x v="68"/>
          </reference>
        </references>
      </pivotArea>
    </format>
    <format dxfId="5983">
      <pivotArea dataOnly="0" labelOnly="1" outline="0" fieldPosition="0">
        <references count="11">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1" count="1" selected="0">
            <x v="218"/>
          </reference>
          <reference field="32" count="1" selected="0">
            <x v="11"/>
          </reference>
          <reference field="34" count="1" selected="0">
            <x v="1"/>
          </reference>
          <reference field="35" count="1">
            <x v="71"/>
          </reference>
        </references>
      </pivotArea>
    </format>
    <format dxfId="5982">
      <pivotArea dataOnly="0" labelOnly="1" outline="0" fieldPosition="0">
        <references count="11">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1" count="1" selected="0">
            <x v="246"/>
          </reference>
          <reference field="32" count="1" selected="0">
            <x v="395"/>
          </reference>
          <reference field="34" count="1" selected="0">
            <x v="1"/>
          </reference>
          <reference field="35" count="1">
            <x v="78"/>
          </reference>
        </references>
      </pivotArea>
    </format>
    <format dxfId="5981">
      <pivotArea dataOnly="0" labelOnly="1" outline="0" fieldPosition="0">
        <references count="11">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selected="0">
            <x v="136"/>
          </reference>
          <reference field="32" count="1" selected="0">
            <x v="399"/>
          </reference>
          <reference field="34" count="1" selected="0">
            <x v="2"/>
          </reference>
          <reference field="35" count="1">
            <x v="87"/>
          </reference>
        </references>
      </pivotArea>
    </format>
    <format dxfId="5980">
      <pivotArea dataOnly="0" labelOnly="1" outline="0" fieldPosition="0">
        <references count="11">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selected="0">
            <x v="37"/>
          </reference>
          <reference field="32" count="1" selected="0">
            <x v="401"/>
          </reference>
          <reference field="34" count="1" selected="0">
            <x v="15"/>
          </reference>
          <reference field="35" count="1">
            <x v="276"/>
          </reference>
        </references>
      </pivotArea>
    </format>
    <format dxfId="5979">
      <pivotArea dataOnly="0" labelOnly="1" outline="0" fieldPosition="0">
        <references count="11">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1" count="1" selected="0">
            <x v="64"/>
          </reference>
          <reference field="32" count="1" selected="0">
            <x v="404"/>
          </reference>
          <reference field="34" count="1" selected="0">
            <x v="15"/>
          </reference>
          <reference field="35" count="1">
            <x v="278"/>
          </reference>
        </references>
      </pivotArea>
    </format>
    <format dxfId="5978">
      <pivotArea dataOnly="0" labelOnly="1" outline="0" fieldPosition="0">
        <references count="11">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1" count="1" selected="0">
            <x v="29"/>
          </reference>
          <reference field="32" count="1" selected="0">
            <x v="405"/>
          </reference>
          <reference field="34" count="1" selected="0">
            <x v="15"/>
          </reference>
          <reference field="35" count="1">
            <x v="279"/>
          </reference>
        </references>
      </pivotArea>
    </format>
    <format dxfId="5977">
      <pivotArea dataOnly="0" labelOnly="1" outline="0" fieldPosition="0">
        <references count="11">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1" count="1" selected="0">
            <x v="128"/>
          </reference>
          <reference field="32" count="1" selected="0">
            <x v="403"/>
          </reference>
          <reference field="34" count="1" selected="0">
            <x v="15"/>
          </reference>
          <reference field="35" count="1">
            <x v="277"/>
          </reference>
        </references>
      </pivotArea>
    </format>
    <format dxfId="5976">
      <pivotArea dataOnly="0" labelOnly="1" outline="0" fieldPosition="0">
        <references count="11">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selected="0">
            <x v="204"/>
          </reference>
          <reference field="32" count="1" selected="0">
            <x v="1"/>
          </reference>
          <reference field="34" count="1" selected="0">
            <x v="0"/>
          </reference>
          <reference field="35" count="1">
            <x v="9"/>
          </reference>
        </references>
      </pivotArea>
    </format>
    <format dxfId="5975">
      <pivotArea dataOnly="0" labelOnly="1" outline="0" fieldPosition="0">
        <references count="11">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selected="0">
            <x v="493"/>
          </reference>
          <reference field="32" count="1" selected="0">
            <x v="14"/>
          </reference>
          <reference field="34" count="1" selected="0">
            <x v="5"/>
          </reference>
          <reference field="35" count="1">
            <x v="127"/>
          </reference>
        </references>
      </pivotArea>
    </format>
    <format dxfId="5974">
      <pivotArea dataOnly="0" labelOnly="1" outline="0" fieldPosition="0">
        <references count="11">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selected="0">
            <x v="10"/>
          </reference>
          <reference field="32" count="1" selected="0">
            <x v="52"/>
          </reference>
          <reference field="34" count="1" selected="0">
            <x v="14"/>
          </reference>
          <reference field="35" count="1">
            <x v="228"/>
          </reference>
        </references>
      </pivotArea>
    </format>
    <format dxfId="5973">
      <pivotArea dataOnly="0" labelOnly="1" outline="0" fieldPosition="0">
        <references count="11">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selected="0">
            <x v="198"/>
          </reference>
          <reference field="32" count="1" selected="0">
            <x v="407"/>
          </reference>
          <reference field="34" count="1" selected="0">
            <x v="15"/>
          </reference>
          <reference field="35" count="1">
            <x v="280"/>
          </reference>
        </references>
      </pivotArea>
    </format>
    <format dxfId="5972">
      <pivotArea dataOnly="0" labelOnly="1" outline="0" fieldPosition="0">
        <references count="11">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1" count="1" selected="0">
            <x v="27"/>
          </reference>
          <reference field="32" count="1" selected="0">
            <x v="408"/>
          </reference>
          <reference field="34" count="1" selected="0">
            <x v="15"/>
          </reference>
          <reference field="35" count="1">
            <x v="281"/>
          </reference>
        </references>
      </pivotArea>
    </format>
    <format dxfId="5971">
      <pivotArea dataOnly="0" labelOnly="1" outline="0" fieldPosition="0">
        <references count="11">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selected="0">
            <x v="24"/>
          </reference>
          <reference field="32" count="1" selected="0">
            <x v="409"/>
          </reference>
          <reference field="34" count="1" selected="0">
            <x v="15"/>
          </reference>
          <reference field="35" count="1">
            <x v="282"/>
          </reference>
        </references>
      </pivotArea>
    </format>
    <format dxfId="5970">
      <pivotArea dataOnly="0" labelOnly="1" outline="0" fieldPosition="0">
        <references count="11">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selected="0">
            <x v="189"/>
          </reference>
          <reference field="32" count="1" selected="0">
            <x v="38"/>
          </reference>
          <reference field="34" count="1" selected="0">
            <x v="0"/>
          </reference>
          <reference field="35" count="1">
            <x v="11"/>
          </reference>
        </references>
      </pivotArea>
    </format>
    <format dxfId="5969">
      <pivotArea dataOnly="0" labelOnly="1" outline="0" fieldPosition="0">
        <references count="11">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1" count="1" selected="0">
            <x v="84"/>
          </reference>
          <reference field="32" count="1" selected="0">
            <x v="411"/>
          </reference>
          <reference field="34" count="1" selected="0">
            <x v="0"/>
          </reference>
          <reference field="35" count="1">
            <x v="3"/>
          </reference>
        </references>
      </pivotArea>
    </format>
    <format dxfId="5968">
      <pivotArea dataOnly="0" labelOnly="1" outline="0" fieldPosition="0">
        <references count="11">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selected="0">
            <x v="165"/>
          </reference>
          <reference field="32" count="1" selected="0">
            <x v="413"/>
          </reference>
          <reference field="34" count="1" selected="0">
            <x v="2"/>
          </reference>
          <reference field="35" count="1">
            <x v="89"/>
          </reference>
        </references>
      </pivotArea>
    </format>
    <format dxfId="5967">
      <pivotArea dataOnly="0" labelOnly="1" outline="0" fieldPosition="0">
        <references count="11">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selected="0">
            <x v="21"/>
          </reference>
          <reference field="32" count="1" selected="0">
            <x v="414"/>
          </reference>
          <reference field="34" count="1" selected="0">
            <x v="14"/>
          </reference>
          <reference field="35" count="1">
            <x v="229"/>
          </reference>
        </references>
      </pivotArea>
    </format>
    <format dxfId="5966">
      <pivotArea dataOnly="0" labelOnly="1" outline="0" fieldPosition="0">
        <references count="11">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selected="0">
            <x v="494"/>
          </reference>
          <reference field="32" count="1" selected="0">
            <x v="269"/>
          </reference>
          <reference field="34" count="1" selected="0">
            <x v="15"/>
          </reference>
          <reference field="35" count="1">
            <x v="285"/>
          </reference>
        </references>
      </pivotArea>
    </format>
    <format dxfId="5965">
      <pivotArea dataOnly="0" labelOnly="1" outline="0" fieldPosition="0">
        <references count="11">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1" count="1" selected="0">
            <x v="147"/>
          </reference>
          <reference field="32" count="1" selected="0">
            <x v="415"/>
          </reference>
          <reference field="34" count="1" selected="0">
            <x v="15"/>
          </reference>
          <reference field="35" count="1">
            <x v="283"/>
          </reference>
        </references>
      </pivotArea>
    </format>
    <format dxfId="5964">
      <pivotArea dataOnly="0" labelOnly="1" outline="0" fieldPosition="0">
        <references count="11">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1" count="1" selected="0">
            <x v="111"/>
          </reference>
          <reference field="32" count="1" selected="0">
            <x v="416"/>
          </reference>
          <reference field="34" count="1" selected="0">
            <x v="15"/>
          </reference>
          <reference field="35" count="1">
            <x v="284"/>
          </reference>
        </references>
      </pivotArea>
    </format>
    <format dxfId="5963">
      <pivotArea dataOnly="0" labelOnly="1" outline="0" fieldPosition="0">
        <references count="11">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selected="0">
            <x v="453"/>
          </reference>
          <reference field="32" count="1" selected="0">
            <x v="10"/>
          </reference>
          <reference field="34" count="1" selected="0">
            <x v="0"/>
          </reference>
          <reference field="35" count="1">
            <x v="13"/>
          </reference>
        </references>
      </pivotArea>
    </format>
    <format dxfId="5962">
      <pivotArea dataOnly="0" labelOnly="1" outline="0" fieldPosition="0">
        <references count="11">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1" count="1" selected="0">
            <x v="376"/>
          </reference>
          <reference field="32" count="1" selected="0">
            <x v="35"/>
          </reference>
          <reference field="34" count="1" selected="0">
            <x v="0"/>
          </reference>
          <reference field="35" count="1">
            <x v="12"/>
          </reference>
        </references>
      </pivotArea>
    </format>
    <format dxfId="5961">
      <pivotArea dataOnly="0" labelOnly="1" outline="0" fieldPosition="0">
        <references count="11">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1" count="1" selected="0">
            <x v="330"/>
          </reference>
          <reference field="32" count="1" selected="0">
            <x v="31"/>
          </reference>
          <reference field="34" count="1" selected="0">
            <x v="0"/>
          </reference>
          <reference field="35" count="1">
            <x v="14"/>
          </reference>
        </references>
      </pivotArea>
    </format>
    <format dxfId="5960">
      <pivotArea dataOnly="0" labelOnly="1" outline="0" fieldPosition="0">
        <references count="11">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selected="0">
            <x v="340"/>
          </reference>
          <reference field="32" count="1" selected="0">
            <x v="270"/>
          </reference>
          <reference field="34" count="1" selected="0">
            <x v="1"/>
          </reference>
          <reference field="35" count="1">
            <x v="75"/>
          </reference>
        </references>
      </pivotArea>
    </format>
    <format dxfId="5959">
      <pivotArea dataOnly="0" labelOnly="1" outline="0" fieldPosition="0">
        <references count="11">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1" count="1" selected="0">
            <x v="213"/>
          </reference>
          <reference field="32" count="1" selected="0">
            <x v="16"/>
          </reference>
          <reference field="34" count="1" selected="0">
            <x v="1"/>
          </reference>
          <reference field="35" count="1">
            <x v="76"/>
          </reference>
        </references>
      </pivotArea>
    </format>
    <format dxfId="5958">
      <pivotArea dataOnly="0" labelOnly="1" outline="0" fieldPosition="0">
        <references count="11">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1" count="1" selected="0">
            <x v="446"/>
          </reference>
          <reference field="32" count="1" selected="0">
            <x v="142"/>
          </reference>
          <reference field="34" count="1" selected="0">
            <x v="1"/>
          </reference>
          <reference field="35" count="1">
            <x v="73"/>
          </reference>
        </references>
      </pivotArea>
    </format>
    <format dxfId="5957">
      <pivotArea dataOnly="0" labelOnly="1" outline="0" fieldPosition="0">
        <references count="11">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selected="0">
            <x v="479"/>
          </reference>
          <reference field="32" count="1" selected="0">
            <x v="23"/>
          </reference>
          <reference field="34" count="1" selected="0">
            <x v="5"/>
          </reference>
          <reference field="35" count="1">
            <x v="124"/>
          </reference>
        </references>
      </pivotArea>
    </format>
    <format dxfId="5956">
      <pivotArea dataOnly="0" labelOnly="1" outline="0" fieldPosition="0">
        <references count="11">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selected="0">
            <x v="435"/>
          </reference>
          <reference field="32" count="1" selected="0">
            <x v="291"/>
          </reference>
          <reference field="34" count="1" selected="0">
            <x v="7"/>
          </reference>
          <reference field="35" count="1">
            <x v="142"/>
          </reference>
        </references>
      </pivotArea>
    </format>
    <format dxfId="5955">
      <pivotArea dataOnly="0" labelOnly="1" outline="0" fieldPosition="0">
        <references count="11">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selected="0">
            <x v="388"/>
          </reference>
          <reference field="32" count="1" selected="0">
            <x v="51"/>
          </reference>
          <reference field="34" count="1" selected="0">
            <x v="15"/>
          </reference>
          <reference field="35" count="1">
            <x v="286"/>
          </reference>
        </references>
      </pivotArea>
    </format>
    <format dxfId="5954">
      <pivotArea dataOnly="0" labelOnly="1" outline="0" fieldPosition="0">
        <references count="11">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selected="0">
            <x v="334"/>
          </reference>
          <reference field="32" count="1" selected="0">
            <x v="292"/>
          </reference>
          <reference field="34" count="1" selected="0">
            <x v="0"/>
          </reference>
          <reference field="35" count="1">
            <x v="15"/>
          </reference>
        </references>
      </pivotArea>
    </format>
    <format dxfId="5953">
      <pivotArea dataOnly="0" labelOnly="1" outline="0" fieldPosition="0">
        <references count="11">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selected="0">
            <x v="397"/>
          </reference>
          <reference field="32" count="1" selected="0">
            <x v="32"/>
          </reference>
          <reference field="34" count="1" selected="0">
            <x v="2"/>
          </reference>
          <reference field="35" count="1">
            <x v="85"/>
          </reference>
        </references>
      </pivotArea>
    </format>
    <format dxfId="5952">
      <pivotArea dataOnly="0" labelOnly="1" outline="0" fieldPosition="0">
        <references count="11">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1" count="1" selected="0">
            <x v="369"/>
          </reference>
          <reference field="32" count="1" selected="0">
            <x v="230"/>
          </reference>
          <reference field="34" count="1" selected="0">
            <x v="2"/>
          </reference>
          <reference field="35" count="1">
            <x v="86"/>
          </reference>
        </references>
      </pivotArea>
    </format>
    <format dxfId="5951">
      <pivotArea dataOnly="0" labelOnly="1" outline="0" fieldPosition="0">
        <references count="11">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selected="0">
            <x v="261"/>
          </reference>
          <reference field="32" count="1" selected="0">
            <x v="125"/>
          </reference>
          <reference field="34" count="1" selected="0">
            <x v="6"/>
          </reference>
          <reference field="35" count="1">
            <x v="133"/>
          </reference>
        </references>
      </pivotArea>
    </format>
    <format dxfId="5950">
      <pivotArea dataOnly="0" labelOnly="1" outline="0" fieldPosition="0">
        <references count="11">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selected="0">
            <x v="258"/>
          </reference>
          <reference field="32" count="1" selected="0">
            <x v="210"/>
          </reference>
          <reference field="34" count="1" selected="0">
            <x v="8"/>
          </reference>
          <reference field="35" count="1">
            <x v="151"/>
          </reference>
        </references>
      </pivotArea>
    </format>
    <format dxfId="5949">
      <pivotArea dataOnly="0" labelOnly="1" outline="0" fieldPosition="0">
        <references count="11">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selected="0">
            <x v="294"/>
          </reference>
          <reference field="32" count="1" selected="0">
            <x v="138"/>
          </reference>
          <reference field="34" count="1" selected="0">
            <x v="15"/>
          </reference>
          <reference field="35" count="1">
            <x v="288"/>
          </reference>
        </references>
      </pivotArea>
    </format>
    <format dxfId="5948">
      <pivotArea dataOnly="0" labelOnly="1" outline="0" fieldPosition="0">
        <references count="11">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1" count="1" selected="0">
            <x v="317"/>
          </reference>
          <reference field="32" count="1" selected="0">
            <x v="145"/>
          </reference>
          <reference field="34" count="1" selected="0">
            <x v="15"/>
          </reference>
          <reference field="35" count="1">
            <x v="287"/>
          </reference>
        </references>
      </pivotArea>
    </format>
    <format dxfId="5947">
      <pivotArea dataOnly="0" labelOnly="1" outline="0" fieldPosition="0">
        <references count="11">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selected="0">
            <x v="462"/>
          </reference>
          <reference field="32" count="1" selected="0">
            <x v="20"/>
          </reference>
          <reference field="34" count="1" selected="0">
            <x v="0"/>
          </reference>
          <reference field="35" count="1">
            <x v="19"/>
          </reference>
        </references>
      </pivotArea>
    </format>
    <format dxfId="5946">
      <pivotArea dataOnly="0" labelOnly="1" outline="0" fieldPosition="0">
        <references count="11">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1" count="1" selected="0">
            <x v="350"/>
          </reference>
          <reference field="32" count="1" selected="0">
            <x v="208"/>
          </reference>
          <reference field="34" count="1" selected="0">
            <x v="0"/>
          </reference>
          <reference field="35" count="1">
            <x v="7"/>
          </reference>
        </references>
      </pivotArea>
    </format>
    <format dxfId="5945">
      <pivotArea dataOnly="0" labelOnly="1" outline="0" fieldPosition="0">
        <references count="11">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1" count="1" selected="0">
            <x v="222"/>
          </reference>
          <reference field="32" count="1" selected="0">
            <x v="238"/>
          </reference>
          <reference field="34" count="1" selected="0">
            <x v="0"/>
          </reference>
          <reference field="35" count="1">
            <x v="18"/>
          </reference>
        </references>
      </pivotArea>
    </format>
    <format dxfId="5944">
      <pivotArea dataOnly="0" labelOnly="1" outline="0" fieldPosition="0">
        <references count="11">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1" count="1" selected="0">
            <x v="268"/>
          </reference>
          <reference field="32" count="1" selected="0">
            <x v="24"/>
          </reference>
          <reference field="34" count="1" selected="0">
            <x v="0"/>
          </reference>
          <reference field="35" count="1">
            <x v="16"/>
          </reference>
        </references>
      </pivotArea>
    </format>
    <format dxfId="5943">
      <pivotArea dataOnly="0" labelOnly="1" outline="0" fieldPosition="0">
        <references count="11">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selected="0">
            <x v="211"/>
          </reference>
          <reference field="32" count="1" selected="0">
            <x v="243"/>
          </reference>
          <reference field="34" count="1" selected="0">
            <x v="1"/>
          </reference>
          <reference field="35" count="1">
            <x v="74"/>
          </reference>
        </references>
      </pivotArea>
    </format>
    <format dxfId="5942">
      <pivotArea dataOnly="0" labelOnly="1" outline="0" fieldPosition="0">
        <references count="11">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selected="0">
            <x v="269"/>
          </reference>
          <reference field="32" count="1" selected="0">
            <x v="298"/>
          </reference>
          <reference field="34" count="1" selected="0">
            <x v="10"/>
          </reference>
          <reference field="35" count="1">
            <x v="266"/>
          </reference>
        </references>
      </pivotArea>
    </format>
    <format dxfId="5941">
      <pivotArea dataOnly="0" labelOnly="1" outline="0" fieldPosition="0">
        <references count="11">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selected="0">
            <x v="428"/>
          </reference>
          <reference field="32" count="1" selected="0">
            <x v="50"/>
          </reference>
          <reference field="34" count="1" selected="0">
            <x v="14"/>
          </reference>
          <reference field="35" count="1">
            <x v="230"/>
          </reference>
        </references>
      </pivotArea>
    </format>
    <format dxfId="5940">
      <pivotArea dataOnly="0" labelOnly="1" outline="0" fieldPosition="0">
        <references count="11">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selected="0">
            <x v="157"/>
          </reference>
          <reference field="32" count="1" selected="0">
            <x v="241"/>
          </reference>
          <reference field="34" count="1" selected="0">
            <x v="15"/>
          </reference>
          <reference field="35" count="1">
            <x v="289"/>
          </reference>
        </references>
      </pivotArea>
    </format>
    <format dxfId="5939">
      <pivotArea dataOnly="0" labelOnly="1" outline="0" fieldPosition="0">
        <references count="11">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1" count="1" selected="0">
            <x v="278"/>
          </reference>
          <reference field="32" count="1" selected="0">
            <x v="199"/>
          </reference>
          <reference field="34" count="1" selected="0">
            <x v="15"/>
          </reference>
          <reference field="35" count="1">
            <x v="290"/>
          </reference>
        </references>
      </pivotArea>
    </format>
    <format dxfId="5938">
      <pivotArea dataOnly="0" labelOnly="1" outline="0" fieldPosition="0">
        <references count="11">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selected="0">
            <x v="287"/>
          </reference>
          <reference field="32" count="1" selected="0">
            <x v="19"/>
          </reference>
          <reference field="34" count="1" selected="0">
            <x v="0"/>
          </reference>
          <reference field="35" count="1">
            <x v="17"/>
          </reference>
        </references>
      </pivotArea>
    </format>
    <format dxfId="5937">
      <pivotArea dataOnly="0" labelOnly="1" outline="0" fieldPosition="0">
        <references count="11">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1" count="1" selected="0">
            <x v="259"/>
          </reference>
          <reference field="32" count="1" selected="0">
            <x v="0"/>
          </reference>
          <reference field="34" count="1" selected="0">
            <x v="0"/>
          </reference>
          <reference field="35" count="1">
            <x v="23"/>
          </reference>
        </references>
      </pivotArea>
    </format>
    <format dxfId="5936">
      <pivotArea dataOnly="0" labelOnly="1" outline="0" fieldPosition="0">
        <references count="11">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1" count="1" selected="0">
            <x v="469"/>
          </reference>
          <reference field="32" count="1" selected="0">
            <x v="191"/>
          </reference>
          <reference field="34" count="1" selected="0">
            <x v="0"/>
          </reference>
          <reference field="35" count="1">
            <x v="22"/>
          </reference>
        </references>
      </pivotArea>
    </format>
    <format dxfId="5935">
      <pivotArea dataOnly="0" labelOnly="1" outline="0" fieldPosition="0">
        <references count="11">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selected="0">
            <x v="481"/>
          </reference>
          <reference field="32" count="1" selected="0">
            <x v="29"/>
          </reference>
          <reference field="34" count="1" selected="0">
            <x v="1"/>
          </reference>
          <reference field="35" count="1">
            <x v="80"/>
          </reference>
        </references>
      </pivotArea>
    </format>
    <format dxfId="5934">
      <pivotArea dataOnly="0" labelOnly="1" outline="0" fieldPosition="0">
        <references count="11">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1" count="1" selected="0">
            <x v="296"/>
          </reference>
          <reference field="32" count="1" selected="0">
            <x v="26"/>
          </reference>
          <reference field="34" count="1" selected="0">
            <x v="1"/>
          </reference>
          <reference field="35" count="1">
            <x v="81"/>
          </reference>
        </references>
      </pivotArea>
    </format>
    <format dxfId="5933">
      <pivotArea dataOnly="0" labelOnly="1" outline="0" fieldPosition="0">
        <references count="11">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selected="0">
            <x v="437"/>
          </reference>
          <reference field="32" count="1" selected="0">
            <x v="21"/>
          </reference>
          <reference field="34" count="1" selected="0">
            <x v="2"/>
          </reference>
          <reference field="35" count="1">
            <x v="91"/>
          </reference>
        </references>
      </pivotArea>
    </format>
    <format dxfId="5932">
      <pivotArea dataOnly="0" labelOnly="1" outline="0" fieldPosition="0">
        <references count="11">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selected="0">
            <x v="375"/>
          </reference>
          <reference field="32" count="1" selected="0">
            <x v="226"/>
          </reference>
          <reference field="34" count="1" selected="0">
            <x v="5"/>
          </reference>
          <reference field="35" count="1">
            <x v="122"/>
          </reference>
        </references>
      </pivotArea>
    </format>
    <format dxfId="5931">
      <pivotArea dataOnly="0" labelOnly="1" outline="0" fieldPosition="0">
        <references count="11">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selected="0">
            <x v="448"/>
          </reference>
          <reference field="32" count="1" selected="0">
            <x v="224"/>
          </reference>
          <reference field="34" count="1" selected="0">
            <x v="6"/>
          </reference>
          <reference field="35" count="1">
            <x v="132"/>
          </reference>
        </references>
      </pivotArea>
    </format>
    <format dxfId="5930">
      <pivotArea dataOnly="0" labelOnly="1" outline="0" fieldPosition="0">
        <references count="11">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selected="0">
            <x v="280"/>
          </reference>
          <reference field="32" count="1" selected="0">
            <x v="5"/>
          </reference>
          <reference field="34" count="1" selected="0">
            <x v="0"/>
          </reference>
          <reference field="35" count="1">
            <x v="21"/>
          </reference>
        </references>
      </pivotArea>
    </format>
    <format dxfId="5929">
      <pivotArea dataOnly="0" labelOnly="1" outline="0" fieldPosition="0">
        <references count="11">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1" count="1" selected="0">
            <x v="305"/>
          </reference>
          <reference field="32" count="1" selected="0">
            <x v="37"/>
          </reference>
          <reference field="34" count="1" selected="0">
            <x v="0"/>
          </reference>
          <reference field="35" count="1">
            <x v="20"/>
          </reference>
        </references>
      </pivotArea>
    </format>
    <format dxfId="5928">
      <pivotArea dataOnly="0" labelOnly="1" outline="0" fieldPosition="0">
        <references count="11">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selected="0">
            <x v="402"/>
          </reference>
          <reference field="32" count="1" selected="0">
            <x v="200"/>
          </reference>
          <reference field="34" count="1" selected="0">
            <x v="7"/>
          </reference>
          <reference field="35" count="1">
            <x v="141"/>
          </reference>
        </references>
      </pivotArea>
    </format>
    <format dxfId="5927">
      <pivotArea dataOnly="0" labelOnly="1" outline="0" fieldPosition="0">
        <references count="11">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1" count="1" selected="0">
            <x v="381"/>
          </reference>
          <reference field="32" count="1" selected="0">
            <x v="209"/>
          </reference>
          <reference field="34" count="1" selected="0">
            <x v="7"/>
          </reference>
          <reference field="35" count="1">
            <x v="139"/>
          </reference>
        </references>
      </pivotArea>
    </format>
    <format dxfId="5926">
      <pivotArea dataOnly="0" labelOnly="1" outline="0" fieldPosition="0">
        <references count="11">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selected="0">
            <x v="470"/>
          </reference>
          <reference field="32" count="1" selected="0">
            <x v="27"/>
          </reference>
          <reference field="34" count="1" selected="0">
            <x v="3"/>
          </reference>
          <reference field="35" count="1">
            <x v="92"/>
          </reference>
        </references>
      </pivotArea>
    </format>
    <format dxfId="5925">
      <pivotArea dataOnly="0" labelOnly="1" outline="0" fieldPosition="0">
        <references count="11">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selected="0">
            <x v="399"/>
          </reference>
          <reference field="32" count="1" selected="0">
            <x v="144"/>
          </reference>
          <reference field="34" count="1" selected="0">
            <x v="5"/>
          </reference>
          <reference field="35" count="1">
            <x v="121"/>
          </reference>
        </references>
      </pivotArea>
    </format>
    <format dxfId="5924">
      <pivotArea dataOnly="0" labelOnly="1" outline="0" fieldPosition="0">
        <references count="11">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selected="0">
            <x v="390"/>
          </reference>
          <reference field="32" count="1" selected="0">
            <x v="99"/>
          </reference>
          <reference field="34" count="1" selected="0">
            <x v="6"/>
          </reference>
          <reference field="35" count="1">
            <x v="130"/>
          </reference>
        </references>
      </pivotArea>
    </format>
    <format dxfId="5923">
      <pivotArea dataOnly="0" labelOnly="1" outline="0" fieldPosition="0">
        <references count="11">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1" count="1" selected="0">
            <x v="459"/>
          </reference>
          <reference field="32" count="1" selected="0">
            <x v="174"/>
          </reference>
          <reference field="34" count="1" selected="0">
            <x v="6"/>
          </reference>
          <reference field="35" count="1">
            <x v="131"/>
          </reference>
        </references>
      </pivotArea>
    </format>
    <format dxfId="5922">
      <pivotArea dataOnly="0" labelOnly="1" outline="0" fieldPosition="0">
        <references count="11">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selected="0">
            <x v="70"/>
          </reference>
          <reference field="32" count="1" selected="0">
            <x v="44"/>
          </reference>
          <reference field="34" count="1" selected="0">
            <x v="10"/>
          </reference>
          <reference field="35" count="1">
            <x v="195"/>
          </reference>
        </references>
      </pivotArea>
    </format>
    <format dxfId="5921">
      <pivotArea dataOnly="0" labelOnly="1" outline="0" fieldPosition="0">
        <references count="11">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1" count="1" selected="0">
            <x v="168"/>
          </reference>
          <reference field="32" count="1" selected="0">
            <x v="418"/>
          </reference>
          <reference field="34" count="1" selected="0">
            <x v="10"/>
          </reference>
          <reference field="35" count="1">
            <x v="178"/>
          </reference>
        </references>
      </pivotArea>
    </format>
    <format dxfId="5920">
      <pivotArea dataOnly="0" labelOnly="1" outline="0" fieldPosition="0">
        <references count="11">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1" count="1" selected="0">
            <x v="53"/>
          </reference>
          <reference field="32" count="1" selected="0">
            <x v="419"/>
          </reference>
          <reference field="34" count="1" selected="0">
            <x v="10"/>
          </reference>
          <reference field="35" count="1">
            <x v="176"/>
          </reference>
        </references>
      </pivotArea>
    </format>
    <format dxfId="5919">
      <pivotArea dataOnly="0" labelOnly="1" outline="0" fieldPosition="0">
        <references count="11">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selected="0">
            <x v="50"/>
          </reference>
          <reference field="32" count="1" selected="0">
            <x v="425"/>
          </reference>
          <reference field="34" count="1" selected="0">
            <x v="12"/>
          </reference>
          <reference field="35" count="1">
            <x v="212"/>
          </reference>
        </references>
      </pivotArea>
    </format>
    <format dxfId="5918">
      <pivotArea dataOnly="0" labelOnly="1" outline="0" fieldPosition="0">
        <references count="11">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selected="0">
            <x v="176"/>
          </reference>
          <reference field="32" count="1" selected="0">
            <x v="54"/>
          </reference>
          <reference field="34" count="1" selected="0">
            <x v="14"/>
          </reference>
          <reference field="35" count="1">
            <x v="232"/>
          </reference>
        </references>
      </pivotArea>
    </format>
    <format dxfId="5917">
      <pivotArea dataOnly="0" labelOnly="1" outline="0" fieldPosition="0">
        <references count="11">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1" count="1" selected="0">
            <x v="186"/>
          </reference>
          <reference field="32" count="1" selected="0">
            <x v="57"/>
          </reference>
          <reference field="34" count="1" selected="0">
            <x v="14"/>
          </reference>
          <reference field="35" count="1">
            <x v="233"/>
          </reference>
        </references>
      </pivotArea>
    </format>
    <format dxfId="5916">
      <pivotArea dataOnly="0" labelOnly="1" outline="0" fieldPosition="0">
        <references count="11">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1" count="1" selected="0">
            <x v="30"/>
          </reference>
          <reference field="32" count="1" selected="0">
            <x v="420"/>
          </reference>
          <reference field="34" count="1" selected="0">
            <x v="14"/>
          </reference>
          <reference field="35" count="1">
            <x v="231"/>
          </reference>
        </references>
      </pivotArea>
    </format>
    <format dxfId="5915">
      <pivotArea dataOnly="0" labelOnly="1" outline="0" fieldPosition="0">
        <references count="11">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selected="0">
            <x v="206"/>
          </reference>
          <reference field="32" count="1" selected="0">
            <x v="427"/>
          </reference>
          <reference field="34" count="1" selected="0">
            <x v="5"/>
          </reference>
          <reference field="35" count="1">
            <x v="114"/>
          </reference>
        </references>
      </pivotArea>
    </format>
    <format dxfId="5914">
      <pivotArea dataOnly="0" labelOnly="1" outline="0" fieldPosition="0">
        <references count="11">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1" count="1" selected="0">
            <x v="89"/>
          </reference>
          <reference field="32" count="1" selected="0">
            <x v="426"/>
          </reference>
          <reference field="34" count="1" selected="0">
            <x v="5"/>
          </reference>
          <reference field="35" count="1">
            <x v="113"/>
          </reference>
        </references>
      </pivotArea>
    </format>
    <format dxfId="5913">
      <pivotArea dataOnly="0" labelOnly="1" outline="0" fieldPosition="0">
        <references count="11">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selected="0">
            <x v="107"/>
          </reference>
          <reference field="32" count="1" selected="0">
            <x v="428"/>
          </reference>
          <reference field="34" count="1" selected="0">
            <x v="10"/>
          </reference>
          <reference field="35" count="1">
            <x v="173"/>
          </reference>
        </references>
      </pivotArea>
    </format>
    <format dxfId="5912">
      <pivotArea dataOnly="0" labelOnly="1" outline="0" fieldPosition="0">
        <references count="11">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1" count="1" selected="0">
            <x v="161"/>
          </reference>
          <reference field="32" count="1" selected="0">
            <x v="429"/>
          </reference>
          <reference field="34" count="1" selected="0">
            <x v="10"/>
          </reference>
          <reference field="35" count="1">
            <x v="172"/>
          </reference>
        </references>
      </pivotArea>
    </format>
    <format dxfId="5911">
      <pivotArea dataOnly="0" labelOnly="1" outline="0" fieldPosition="0">
        <references count="11">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selected="0">
            <x v="101"/>
          </reference>
          <reference field="32" count="1" selected="0">
            <x v="430"/>
          </reference>
          <reference field="34" count="1" selected="0">
            <x v="10"/>
          </reference>
          <reference field="35" count="1">
            <x v="175"/>
          </reference>
        </references>
      </pivotArea>
    </format>
    <format dxfId="5910">
      <pivotArea dataOnly="0" labelOnly="1" outline="0" fieldPosition="0">
        <references count="11">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selected="0">
            <x v="180"/>
          </reference>
          <reference field="32" count="1" selected="0">
            <x v="431"/>
          </reference>
          <reference field="34" count="1" selected="0">
            <x v="12"/>
          </reference>
          <reference field="35" count="1">
            <x v="207"/>
          </reference>
        </references>
      </pivotArea>
    </format>
    <format dxfId="5909">
      <pivotArea dataOnly="0" labelOnly="1" outline="0" fieldPosition="0">
        <references count="11">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selected="0">
            <x v="85"/>
          </reference>
          <reference field="32" count="1" selected="0">
            <x v="55"/>
          </reference>
          <reference field="34" count="1" selected="0">
            <x v="14"/>
          </reference>
          <reference field="35" count="1">
            <x v="234"/>
          </reference>
        </references>
      </pivotArea>
    </format>
    <format dxfId="5908">
      <pivotArea dataOnly="0" labelOnly="1" outline="0" fieldPosition="0">
        <references count="11">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1" count="1" selected="0">
            <x v="61"/>
          </reference>
          <reference field="32" count="1" selected="0">
            <x v="48"/>
          </reference>
          <reference field="34" count="1" selected="0">
            <x v="14"/>
          </reference>
          <reference field="35" count="1">
            <x v="235"/>
          </reference>
        </references>
      </pivotArea>
    </format>
    <format dxfId="5907">
      <pivotArea dataOnly="0" labelOnly="1" outline="0" fieldPosition="0">
        <references count="11">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1" count="1" selected="0">
            <x v="106"/>
          </reference>
          <reference field="32" count="1" selected="0">
            <x v="433"/>
          </reference>
          <reference field="34" count="1" selected="0">
            <x v="14"/>
          </reference>
          <reference field="35" count="1">
            <x v="236"/>
          </reference>
        </references>
      </pivotArea>
    </format>
    <format dxfId="5906">
      <pivotArea dataOnly="0" labelOnly="1" outline="0" fieldPosition="0">
        <references count="11">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selected="0">
            <x v="103"/>
          </reference>
          <reference field="32" count="1" selected="0">
            <x v="432"/>
          </reference>
          <reference field="34" count="1" selected="0">
            <x v="15"/>
          </reference>
          <reference field="35" count="1">
            <x v="291"/>
          </reference>
        </references>
      </pivotArea>
    </format>
    <format dxfId="5905">
      <pivotArea dataOnly="0" labelOnly="1" outline="0" fieldPosition="0">
        <references count="11">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selected="0">
            <x v="117"/>
          </reference>
          <reference field="32" count="1" selected="0">
            <x v="434"/>
          </reference>
          <reference field="34" count="1" selected="0">
            <x v="0"/>
          </reference>
          <reference field="35" count="1">
            <x v="40"/>
          </reference>
        </references>
      </pivotArea>
    </format>
    <format dxfId="5904">
      <pivotArea dataOnly="0" labelOnly="1" outline="0" fieldPosition="0">
        <references count="11">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selected="0">
            <x v="74"/>
          </reference>
          <reference field="32" count="1" selected="0">
            <x v="9"/>
          </reference>
          <reference field="34" count="1" selected="0">
            <x v="2"/>
          </reference>
          <reference field="35" count="1">
            <x v="90"/>
          </reference>
        </references>
      </pivotArea>
    </format>
    <format dxfId="5903">
      <pivotArea dataOnly="0" labelOnly="1" outline="0" fieldPosition="0">
        <references count="11">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selected="0">
            <x v="173"/>
          </reference>
          <reference field="32" count="1" selected="0">
            <x v="435"/>
          </reference>
          <reference field="34" count="1" selected="0">
            <x v="10"/>
          </reference>
          <reference field="35" count="1">
            <x v="179"/>
          </reference>
        </references>
      </pivotArea>
    </format>
    <format dxfId="5902">
      <pivotArea dataOnly="0" labelOnly="1" outline="0" fieldPosition="0">
        <references count="11">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selected="0">
            <x v="237"/>
          </reference>
          <reference field="32" count="1" selected="0">
            <x v="439"/>
          </reference>
          <reference field="34" count="1" selected="0">
            <x v="14"/>
          </reference>
          <reference field="35" count="1">
            <x v="237"/>
          </reference>
        </references>
      </pivotArea>
    </format>
    <format dxfId="5901">
      <pivotArea dataOnly="0" labelOnly="1" outline="0" fieldPosition="0">
        <references count="11">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1" count="1" selected="0">
            <x v="26"/>
          </reference>
          <reference field="32" count="1" selected="0">
            <x v="440"/>
          </reference>
          <reference field="34" count="1" selected="0">
            <x v="14"/>
          </reference>
          <reference field="35" count="1">
            <x v="238"/>
          </reference>
        </references>
      </pivotArea>
    </format>
    <format dxfId="5900">
      <pivotArea dataOnly="0" labelOnly="1" outline="0" fieldPosition="0">
        <references count="11">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selected="0">
            <x v="33"/>
          </reference>
          <reference field="32" count="1" selected="0">
            <x v="43"/>
          </reference>
          <reference field="34" count="1" selected="0">
            <x v="5"/>
          </reference>
          <reference field="35" count="1">
            <x v="107"/>
          </reference>
        </references>
      </pivotArea>
    </format>
    <format dxfId="5899">
      <pivotArea dataOnly="0" labelOnly="1" outline="0" fieldPosition="0">
        <references count="11">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selected="0">
            <x v="160"/>
          </reference>
          <reference field="32" count="1" selected="0">
            <x v="443"/>
          </reference>
          <reference field="34" count="1" selected="0">
            <x v="10"/>
          </reference>
          <reference field="35" count="1">
            <x v="177"/>
          </reference>
        </references>
      </pivotArea>
    </format>
    <format dxfId="5898">
      <pivotArea dataOnly="0" labelOnly="1" outline="0" fieldPosition="0">
        <references count="11">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selected="0">
            <x v="88"/>
          </reference>
          <reference field="32" count="1" selected="0">
            <x v="271"/>
          </reference>
          <reference field="34" count="1" selected="0">
            <x v="14"/>
          </reference>
          <reference field="35" count="1">
            <x v="227"/>
          </reference>
        </references>
      </pivotArea>
    </format>
    <format dxfId="5897">
      <pivotArea dataOnly="0" labelOnly="1" outline="0" fieldPosition="0">
        <references count="11">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selected="0">
            <x v="67"/>
          </reference>
          <reference field="32" count="1" selected="0">
            <x v="444"/>
          </reference>
          <reference field="34" count="1" selected="0">
            <x v="14"/>
          </reference>
          <reference field="35" count="1">
            <x v="239"/>
          </reference>
        </references>
      </pivotArea>
    </format>
    <format dxfId="5896">
      <pivotArea dataOnly="0" labelOnly="1" outline="0" fieldPosition="0">
        <references count="11">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selected="0">
            <x v="20"/>
          </reference>
          <reference field="32" count="1" selected="0">
            <x v="34"/>
          </reference>
          <reference field="34" count="1" selected="0">
            <x v="1"/>
          </reference>
          <reference field="35" count="1">
            <x v="79"/>
          </reference>
        </references>
      </pivotArea>
    </format>
    <format dxfId="5895">
      <pivotArea dataOnly="0" labelOnly="1" outline="0" fieldPosition="0">
        <references count="11">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selected="0">
            <x v="38"/>
          </reference>
          <reference field="32" count="1" selected="0">
            <x v="447"/>
          </reference>
          <reference field="34" count="1" selected="0">
            <x v="10"/>
          </reference>
          <reference field="35" count="1">
            <x v="191"/>
          </reference>
        </references>
      </pivotArea>
    </format>
    <format dxfId="5894">
      <pivotArea dataOnly="0" labelOnly="1" outline="0" fieldPosition="0">
        <references count="11">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1" count="1" selected="0">
            <x v="94"/>
          </reference>
          <reference field="32" count="1" selected="0">
            <x v="448"/>
          </reference>
          <reference field="34" count="1" selected="0">
            <x v="10"/>
          </reference>
          <reference field="35" count="1">
            <x v="189"/>
          </reference>
        </references>
      </pivotArea>
    </format>
    <format dxfId="5893">
      <pivotArea dataOnly="0" labelOnly="1" outline="0" fieldPosition="0">
        <references count="11">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1" count="1" selected="0">
            <x v="13"/>
          </reference>
          <reference field="32" count="1" selected="0">
            <x v="446"/>
          </reference>
          <reference field="34" count="1" selected="0">
            <x v="10"/>
          </reference>
          <reference field="35" count="1">
            <x v="188"/>
          </reference>
        </references>
      </pivotArea>
    </format>
    <format dxfId="5892">
      <pivotArea dataOnly="0" labelOnly="1" outline="0" fieldPosition="0">
        <references count="11">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selected="0">
            <x v="58"/>
          </reference>
          <reference field="32" count="1" selected="0">
            <x v="449"/>
          </reference>
          <reference field="34" count="1" selected="0">
            <x v="12"/>
          </reference>
          <reference field="35" count="1">
            <x v="208"/>
          </reference>
        </references>
      </pivotArea>
    </format>
    <format dxfId="5891">
      <pivotArea dataOnly="0" labelOnly="1" outline="0" fieldPosition="0">
        <references count="11">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selected="0">
            <x v="79"/>
          </reference>
          <reference field="32" count="1" selected="0">
            <x v="450"/>
          </reference>
          <reference field="34" count="1" selected="0">
            <x v="14"/>
          </reference>
          <reference field="35" count="1">
            <x v="241"/>
          </reference>
        </references>
      </pivotArea>
    </format>
    <format dxfId="5890">
      <pivotArea dataOnly="0" labelOnly="1" outline="0" fieldPosition="0">
        <references count="11">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1" count="1" selected="0">
            <x v="174"/>
          </reference>
          <reference field="32" count="1" selected="0">
            <x v="60"/>
          </reference>
          <reference field="34" count="1" selected="0">
            <x v="14"/>
          </reference>
          <reference field="35" count="1">
            <x v="240"/>
          </reference>
        </references>
      </pivotArea>
    </format>
    <format dxfId="5889">
      <pivotArea dataOnly="0" labelOnly="1" outline="0" fieldPosition="0">
        <references count="11">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1" count="1" selected="0">
            <x v="243"/>
          </reference>
          <reference field="32" count="1" selected="0">
            <x v="62"/>
          </reference>
          <reference field="34" count="1" selected="0">
            <x v="14"/>
          </reference>
          <reference field="35" count="1">
            <x v="242"/>
          </reference>
        </references>
      </pivotArea>
    </format>
    <format dxfId="5888">
      <pivotArea dataOnly="0" labelOnly="1" outline="0" fieldPosition="0">
        <references count="11">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selected="0">
            <x v="91"/>
          </reference>
          <reference field="32" count="1" selected="0">
            <x v="6"/>
          </reference>
          <reference field="34" count="1" selected="0">
            <x v="5"/>
          </reference>
          <reference field="35" count="1">
            <x v="125"/>
          </reference>
        </references>
      </pivotArea>
    </format>
    <format dxfId="5887">
      <pivotArea dataOnly="0" labelOnly="1" outline="0" fieldPosition="0">
        <references count="11">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selected="0">
            <x v="55"/>
          </reference>
          <reference field="32" count="1" selected="0">
            <x v="61"/>
          </reference>
          <reference field="34" count="1" selected="0">
            <x v="10"/>
          </reference>
          <reference field="35" count="1">
            <x v="190"/>
          </reference>
        </references>
      </pivotArea>
    </format>
    <format dxfId="5886">
      <pivotArea dataOnly="0" labelOnly="1" outline="0" fieldPosition="0">
        <references count="11">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1" count="1" selected="0">
            <x v="127"/>
          </reference>
          <reference field="32" count="1" selected="0">
            <x v="452"/>
          </reference>
          <reference field="34" count="1" selected="0">
            <x v="10"/>
          </reference>
          <reference field="35" count="1">
            <x v="192"/>
          </reference>
        </references>
      </pivotArea>
    </format>
    <format dxfId="5885">
      <pivotArea dataOnly="0" labelOnly="1" outline="0" fieldPosition="0">
        <references count="11">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selected="0">
            <x v="31"/>
          </reference>
          <reference field="32" count="1" selected="0">
            <x v="280"/>
          </reference>
          <reference field="34" count="1" selected="0">
            <x v="11"/>
          </reference>
          <reference field="35" count="1">
            <x v="265"/>
          </reference>
        </references>
      </pivotArea>
    </format>
    <format dxfId="5884">
      <pivotArea dataOnly="0" labelOnly="1" outline="0" fieldPosition="0">
        <references count="11">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selected="0">
            <x v="40"/>
          </reference>
          <reference field="32" count="1" selected="0">
            <x v="453"/>
          </reference>
          <reference field="34" count="1" selected="0">
            <x v="14"/>
          </reference>
          <reference field="35" count="1">
            <x v="243"/>
          </reference>
        </references>
      </pivotArea>
    </format>
    <format dxfId="5883">
      <pivotArea dataOnly="0" labelOnly="1" outline="0" fieldPosition="0">
        <references count="11">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selected="0">
            <x v="187"/>
          </reference>
          <reference field="32" count="1" selected="0">
            <x v="454"/>
          </reference>
          <reference field="34" count="1" selected="0">
            <x v="9"/>
          </reference>
          <reference field="35" count="1">
            <x v="163"/>
          </reference>
        </references>
      </pivotArea>
    </format>
    <format dxfId="5882">
      <pivotArea dataOnly="0" labelOnly="1" outline="0" fieldPosition="0">
        <references count="11">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selected="0">
            <x v="179"/>
          </reference>
          <reference field="32" count="1" selected="0">
            <x v="456"/>
          </reference>
          <reference field="34" count="1" selected="0">
            <x v="10"/>
          </reference>
          <reference field="35" count="1">
            <x v="193"/>
          </reference>
        </references>
      </pivotArea>
    </format>
    <format dxfId="5881">
      <pivotArea dataOnly="0" labelOnly="1" outline="0" fieldPosition="0">
        <references count="11">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selected="0">
            <x v="134"/>
          </reference>
          <reference field="32" count="1" selected="0">
            <x v="455"/>
          </reference>
          <reference field="34" count="1" selected="0">
            <x v="10"/>
          </reference>
          <reference field="35" count="1">
            <x v="187"/>
          </reference>
        </references>
      </pivotArea>
    </format>
    <format dxfId="5880">
      <pivotArea dataOnly="0" labelOnly="1" outline="0" fieldPosition="0">
        <references count="11">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selected="0">
            <x v="201"/>
          </reference>
          <reference field="32" count="1" selected="0">
            <x v="459"/>
          </reference>
          <reference field="34" count="1" selected="0">
            <x v="14"/>
          </reference>
          <reference field="35" count="1">
            <x v="244"/>
          </reference>
        </references>
      </pivotArea>
    </format>
    <format dxfId="5879">
      <pivotArea dataOnly="0" labelOnly="1" outline="0" fieldPosition="0">
        <references count="11">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selected="0">
            <x v="199"/>
          </reference>
          <reference field="32" count="1" selected="0">
            <x v="457"/>
          </reference>
          <reference field="34" count="1" selected="0">
            <x v="15"/>
          </reference>
          <reference field="35" count="1">
            <x v="292"/>
          </reference>
        </references>
      </pivotArea>
    </format>
    <format dxfId="5878">
      <pivotArea dataOnly="0" labelOnly="1" outline="0" fieldPosition="0">
        <references count="11">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1" count="1" selected="0">
            <x v="143"/>
          </reference>
          <reference field="32" count="1" selected="0">
            <x v="458"/>
          </reference>
          <reference field="34" count="1" selected="0">
            <x v="15"/>
          </reference>
          <reference field="35" count="1">
            <x v="294"/>
          </reference>
        </references>
      </pivotArea>
    </format>
    <format dxfId="5877">
      <pivotArea dataOnly="0" labelOnly="1" outline="0" fieldPosition="0">
        <references count="11">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1" count="1" selected="0">
            <x v="18"/>
          </reference>
          <reference field="32" count="1" selected="0">
            <x v="41"/>
          </reference>
          <reference field="34" count="1" selected="0">
            <x v="15"/>
          </reference>
          <reference field="35" count="1">
            <x v="293"/>
          </reference>
        </references>
      </pivotArea>
    </format>
    <format dxfId="5876">
      <pivotArea dataOnly="0" labelOnly="1" outline="0" fieldPosition="0">
        <references count="11">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selected="0">
            <x v="181"/>
          </reference>
          <reference field="32" count="1" selected="0">
            <x v="36"/>
          </reference>
          <reference field="34" count="1" selected="0">
            <x v="7"/>
          </reference>
          <reference field="35" count="1">
            <x v="143"/>
          </reference>
        </references>
      </pivotArea>
    </format>
    <format dxfId="5875">
      <pivotArea dataOnly="0" labelOnly="1" outline="0" fieldPosition="0">
        <references count="11">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selected="0">
            <x v="102"/>
          </reference>
          <reference field="32" count="1" selected="0">
            <x v="464"/>
          </reference>
          <reference field="34" count="1" selected="0">
            <x v="9"/>
          </reference>
          <reference field="35" count="1">
            <x v="166"/>
          </reference>
        </references>
      </pivotArea>
    </format>
    <format dxfId="5874">
      <pivotArea dataOnly="0" labelOnly="1" outline="0" fieldPosition="0">
        <references count="11">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1" count="1" selected="0">
            <x v="95"/>
          </reference>
          <reference field="32" count="1" selected="0">
            <x v="462"/>
          </reference>
          <reference field="34" count="1" selected="0">
            <x v="9"/>
          </reference>
          <reference field="35" count="1">
            <x v="165"/>
          </reference>
        </references>
      </pivotArea>
    </format>
    <format dxfId="5873">
      <pivotArea dataOnly="0" labelOnly="1" outline="0" fieldPosition="0">
        <references count="11">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selected="0">
            <x v="19"/>
          </reference>
          <reference field="32" count="1" selected="0">
            <x v="467"/>
          </reference>
          <reference field="34" count="1" selected="0">
            <x v="10"/>
          </reference>
          <reference field="35" count="1">
            <x v="184"/>
          </reference>
        </references>
      </pivotArea>
    </format>
    <format dxfId="5872">
      <pivotArea dataOnly="0" labelOnly="1" outline="0" fieldPosition="0">
        <references count="11">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selected="0">
            <x v="140"/>
          </reference>
          <reference field="32" count="1" selected="0">
            <x v="465"/>
          </reference>
          <reference field="34" count="1" selected="0">
            <x v="10"/>
          </reference>
          <reference field="35" count="1">
            <x v="182"/>
          </reference>
        </references>
      </pivotArea>
    </format>
    <format dxfId="5871">
      <pivotArea dataOnly="0" labelOnly="1" outline="0" fieldPosition="0">
        <references count="11">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selected="0">
            <x v="191"/>
          </reference>
          <reference field="32" count="1" selected="0">
            <x v="466"/>
          </reference>
          <reference field="34" count="1" selected="0">
            <x v="10"/>
          </reference>
          <reference field="35" count="1">
            <x v="186"/>
          </reference>
        </references>
      </pivotArea>
    </format>
    <format dxfId="5870">
      <pivotArea dataOnly="0" labelOnly="1" outline="0" fieldPosition="0">
        <references count="11">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selected="0">
            <x v="194"/>
          </reference>
          <reference field="32" count="1" selected="0">
            <x v="468"/>
          </reference>
          <reference field="34" count="1" selected="0">
            <x v="14"/>
          </reference>
          <reference field="35" count="1">
            <x v="245"/>
          </reference>
        </references>
      </pivotArea>
    </format>
    <format dxfId="5869">
      <pivotArea dataOnly="0" labelOnly="1" outline="0" fieldPosition="0">
        <references count="11">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selected="0">
            <x v="112"/>
          </reference>
          <reference field="32" count="1" selected="0">
            <x v="469"/>
          </reference>
          <reference field="34" count="1" selected="0">
            <x v="15"/>
          </reference>
          <reference field="35" count="1">
            <x v="295"/>
          </reference>
        </references>
      </pivotArea>
    </format>
    <format dxfId="5868">
      <pivotArea dataOnly="0" labelOnly="1" outline="0" fieldPosition="0">
        <references count="11">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selected="0">
            <x v="229"/>
          </reference>
          <reference field="32" count="1" selected="0">
            <x v="3"/>
          </reference>
          <reference field="34" count="1" selected="0">
            <x v="1"/>
          </reference>
          <reference field="35" count="1">
            <x v="67"/>
          </reference>
        </references>
      </pivotArea>
    </format>
    <format dxfId="5867">
      <pivotArea dataOnly="0" labelOnly="1" outline="0" fieldPosition="0">
        <references count="11">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selected="0">
            <x v="2"/>
          </reference>
          <reference field="32" count="1" selected="0">
            <x v="472"/>
          </reference>
          <reference field="34" count="1" selected="0">
            <x v="9"/>
          </reference>
          <reference field="35" count="1">
            <x v="167"/>
          </reference>
        </references>
      </pivotArea>
    </format>
    <format dxfId="5866">
      <pivotArea dataOnly="0" labelOnly="1" outline="0" fieldPosition="0">
        <references count="11">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selected="0">
            <x v="195"/>
          </reference>
          <reference field="32" count="1" selected="0">
            <x v="471"/>
          </reference>
          <reference field="34" count="1" selected="0">
            <x v="9"/>
          </reference>
          <reference field="35" count="1">
            <x v="162"/>
          </reference>
        </references>
      </pivotArea>
    </format>
    <format dxfId="5865">
      <pivotArea dataOnly="0" labelOnly="1" outline="0" fieldPosition="0">
        <references count="11">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selected="0">
            <x v="118"/>
          </reference>
          <reference field="32" count="1" selected="0">
            <x v="473"/>
          </reference>
          <reference field="34" count="1" selected="0">
            <x v="10"/>
          </reference>
          <reference field="35" count="1">
            <x v="183"/>
          </reference>
        </references>
      </pivotArea>
    </format>
    <format dxfId="5864">
      <pivotArea dataOnly="0" labelOnly="1" outline="0" fieldPosition="0">
        <references count="11">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1" count="1" selected="0">
            <x v="146"/>
          </reference>
          <reference field="32" count="1" selected="0">
            <x v="474"/>
          </reference>
          <reference field="34" count="1" selected="0">
            <x v="10"/>
          </reference>
          <reference field="35" count="1">
            <x v="185"/>
          </reference>
        </references>
      </pivotArea>
    </format>
    <format dxfId="5863">
      <pivotArea dataOnly="0" labelOnly="1" outline="0" fieldPosition="0">
        <references count="11">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selected="0">
            <x v="87"/>
          </reference>
          <reference field="32" count="1" selected="0">
            <x v="475"/>
          </reference>
          <reference field="34" count="1" selected="0">
            <x v="14"/>
          </reference>
          <reference field="35" count="1">
            <x v="221"/>
          </reference>
        </references>
      </pivotArea>
    </format>
    <format dxfId="5862">
      <pivotArea dataOnly="0" labelOnly="1" outline="0" fieldPosition="0">
        <references count="11">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selected="0">
            <x v="133"/>
          </reference>
          <reference field="32" count="1" selected="0">
            <x v="478"/>
          </reference>
          <reference field="34" count="1" selected="0">
            <x v="15"/>
          </reference>
          <reference field="35" count="1">
            <x v="296"/>
          </reference>
        </references>
      </pivotArea>
    </format>
    <format dxfId="5861">
      <pivotArea dataOnly="0" labelOnly="1" outline="0" fieldPosition="0">
        <references count="11">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selected="0">
            <x v="197"/>
          </reference>
          <reference field="32" count="1" selected="0">
            <x v="480"/>
          </reference>
          <reference field="34" count="1" selected="0">
            <x v="15"/>
          </reference>
          <reference field="35" count="1">
            <x v="297"/>
          </reference>
        </references>
      </pivotArea>
    </format>
    <format dxfId="5860">
      <pivotArea dataOnly="0" labelOnly="1" outline="0" fieldPosition="0">
        <references count="11">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selected="0">
            <x v="163"/>
          </reference>
          <reference field="32" count="1" selected="0">
            <x v="483"/>
          </reference>
          <reference field="34" count="1" selected="0">
            <x v="5"/>
          </reference>
          <reference field="35" count="1">
            <x v="118"/>
          </reference>
        </references>
      </pivotArea>
    </format>
    <format dxfId="5859">
      <pivotArea dataOnly="0" labelOnly="1" outline="0" fieldPosition="0">
        <references count="11">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1" count="1" selected="0">
            <x v="162"/>
          </reference>
          <reference field="32" count="1" selected="0">
            <x v="484"/>
          </reference>
          <reference field="34" count="1" selected="0">
            <x v="5"/>
          </reference>
          <reference field="35" count="1">
            <x v="123"/>
          </reference>
        </references>
      </pivotArea>
    </format>
    <format dxfId="5858">
      <pivotArea dataOnly="0" labelOnly="1" outline="0" fieldPosition="0">
        <references count="11">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selected="0">
            <x v="226"/>
          </reference>
          <reference field="32" count="1" selected="0">
            <x v="13"/>
          </reference>
          <reference field="34" count="1" selected="0">
            <x v="6"/>
          </reference>
          <reference field="35" count="1">
            <x v="134"/>
          </reference>
        </references>
      </pivotArea>
    </format>
    <format dxfId="5857">
      <pivotArea dataOnly="0" labelOnly="1" outline="0" fieldPosition="0">
        <references count="11">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selected="0">
            <x v="16"/>
          </reference>
          <reference field="32" count="1" selected="0">
            <x v="485"/>
          </reference>
          <reference field="34" count="1" selected="0">
            <x v="10"/>
          </reference>
          <reference field="35" count="1">
            <x v="180"/>
          </reference>
        </references>
      </pivotArea>
    </format>
    <format dxfId="5856">
      <pivotArea dataOnly="0" labelOnly="1" outline="0" fieldPosition="0">
        <references count="11">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selected="0">
            <x v="152"/>
          </reference>
          <reference field="32" count="1" selected="0">
            <x v="488"/>
          </reference>
          <reference field="34" count="1" selected="0">
            <x v="14"/>
          </reference>
          <reference field="35" count="1">
            <x v="246"/>
          </reference>
        </references>
      </pivotArea>
    </format>
    <format dxfId="5855">
      <pivotArea dataOnly="0" labelOnly="1" outline="0" fieldPosition="0">
        <references count="11">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selected="0">
            <x v="144"/>
          </reference>
          <reference field="32" count="1" selected="0">
            <x v="491"/>
          </reference>
          <reference field="34" count="1" selected="0">
            <x v="14"/>
          </reference>
          <reference field="35" count="1">
            <x v="222"/>
          </reference>
        </references>
      </pivotArea>
    </format>
    <format dxfId="5854">
      <pivotArea dataOnly="0" labelOnly="1" outline="0" fieldPosition="0">
        <references count="11">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selected="0">
            <x v="47"/>
          </reference>
          <reference field="32" count="1" selected="0">
            <x v="187"/>
          </reference>
          <reference field="34" count="1" selected="0">
            <x v="14"/>
          </reference>
          <reference field="35" count="1">
            <x v="248"/>
          </reference>
        </references>
      </pivotArea>
    </format>
    <format dxfId="5853">
      <pivotArea dataOnly="0" labelOnly="1" outline="0" fieldPosition="0">
        <references count="11">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1" count="1" selected="0">
            <x v="83"/>
          </reference>
          <reference field="32" count="1" selected="0">
            <x v="113"/>
          </reference>
          <reference field="34" count="1" selected="0">
            <x v="14"/>
          </reference>
          <reference field="35" count="1">
            <x v="247"/>
          </reference>
        </references>
      </pivotArea>
    </format>
    <format dxfId="5852">
      <pivotArea dataOnly="0" labelOnly="1" outline="0" fieldPosition="0">
        <references count="11">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1" count="1" selected="0">
            <x v="154"/>
          </reference>
          <reference field="32" count="1" selected="0">
            <x v="272"/>
          </reference>
          <reference field="34" count="1" selected="0">
            <x v="14"/>
          </reference>
          <reference field="35" count="1">
            <x v="249"/>
          </reference>
        </references>
      </pivotArea>
    </format>
    <format dxfId="5851">
      <pivotArea dataOnly="0" labelOnly="1" outline="0" fieldPosition="0">
        <references count="11">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selected="0">
            <x v="113"/>
          </reference>
          <reference field="32" count="1" selected="0">
            <x v="126"/>
          </reference>
          <reference field="34" count="1" selected="0">
            <x v="15"/>
          </reference>
          <reference field="35" count="1">
            <x v="298"/>
          </reference>
        </references>
      </pivotArea>
    </format>
    <format dxfId="5850">
      <pivotArea dataOnly="0" labelOnly="1" outline="0" fieldPosition="0">
        <references count="11">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1" count="1" selected="0">
            <x v="135"/>
          </reference>
          <reference field="32" count="1" selected="0">
            <x v="273"/>
          </reference>
          <reference field="34" count="1" selected="0">
            <x v="15"/>
          </reference>
          <reference field="35" count="1">
            <x v="299"/>
          </reference>
        </references>
      </pivotArea>
    </format>
    <format dxfId="5849">
      <pivotArea dataOnly="0" labelOnly="1" outline="0" fieldPosition="0">
        <references count="11">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1" count="1" selected="0">
            <x v="56"/>
          </reference>
          <reference field="32" count="1" selected="0">
            <x v="274"/>
          </reference>
          <reference field="34" count="1" selected="0">
            <x v="15"/>
          </reference>
          <reference field="35" count="1">
            <x v="300"/>
          </reference>
        </references>
      </pivotArea>
    </format>
    <format dxfId="5848">
      <pivotArea dataOnly="0" labelOnly="1" outline="0" fieldPosition="0">
        <references count="11">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selected="0">
            <x v="23"/>
          </reference>
          <reference field="32" count="1" selected="0">
            <x v="73"/>
          </reference>
          <reference field="34" count="1" selected="0">
            <x v="6"/>
          </reference>
          <reference field="35" count="1">
            <x v="129"/>
          </reference>
        </references>
      </pivotArea>
    </format>
    <format dxfId="5847">
      <pivotArea dataOnly="0" labelOnly="1" outline="0" fieldPosition="0">
        <references count="11">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selected="0">
            <x v="39"/>
          </reference>
          <reference field="32" count="1" selected="0">
            <x v="157"/>
          </reference>
          <reference field="34" count="1" selected="0">
            <x v="14"/>
          </reference>
          <reference field="35" count="1">
            <x v="250"/>
          </reference>
        </references>
      </pivotArea>
    </format>
    <format dxfId="5846">
      <pivotArea dataOnly="0" labelOnly="1" outline="0" fieldPosition="0">
        <references count="11">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selected="0">
            <x v="69"/>
          </reference>
          <reference field="32" count="1" selected="0">
            <x v="276"/>
          </reference>
          <reference field="34" count="1" selected="0">
            <x v="15"/>
          </reference>
          <reference field="35" count="1">
            <x v="304"/>
          </reference>
        </references>
      </pivotArea>
    </format>
    <format dxfId="5845">
      <pivotArea dataOnly="0" labelOnly="1" outline="0" fieldPosition="0">
        <references count="11">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1" count="1" selected="0">
            <x v="171"/>
          </reference>
          <reference field="32" count="1" selected="0">
            <x v="234"/>
          </reference>
          <reference field="34" count="1" selected="0">
            <x v="15"/>
          </reference>
          <reference field="35" count="1">
            <x v="303"/>
          </reference>
        </references>
      </pivotArea>
    </format>
    <format dxfId="5844">
      <pivotArea dataOnly="0" labelOnly="1" outline="0" fieldPosition="0">
        <references count="11">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1" count="1" selected="0">
            <x v="34"/>
          </reference>
          <reference field="32" count="1" selected="0">
            <x v="220"/>
          </reference>
          <reference field="34" count="1" selected="0">
            <x v="15"/>
          </reference>
          <reference field="35" count="1">
            <x v="301"/>
          </reference>
        </references>
      </pivotArea>
    </format>
    <format dxfId="5843">
      <pivotArea dataOnly="0" labelOnly="1" outline="0" fieldPosition="0">
        <references count="11">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1" count="1" selected="0">
            <x v="188"/>
          </reference>
          <reference field="32" count="1" selected="0">
            <x v="215"/>
          </reference>
          <reference field="34" count="1" selected="0">
            <x v="15"/>
          </reference>
          <reference field="35" count="1">
            <x v="302"/>
          </reference>
        </references>
      </pivotArea>
    </format>
    <format dxfId="5842">
      <pivotArea dataOnly="0" labelOnly="1" outline="0" fieldPosition="0">
        <references count="11">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selected="0">
            <x v="190"/>
          </reference>
          <reference field="32" count="1" selected="0">
            <x v="39"/>
          </reference>
          <reference field="34" count="1" selected="0">
            <x v="0"/>
          </reference>
          <reference field="35" count="1">
            <x v="10"/>
          </reference>
        </references>
      </pivotArea>
    </format>
    <format dxfId="5841">
      <pivotArea dataOnly="0" labelOnly="1" outline="0" fieldPosition="0">
        <references count="11">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selected="0">
            <x v="115"/>
          </reference>
          <reference field="32" count="1" selected="0">
            <x v="160"/>
          </reference>
          <reference field="34" count="1" selected="0">
            <x v="4"/>
          </reference>
          <reference field="35" count="1">
            <x v="103"/>
          </reference>
        </references>
      </pivotArea>
    </format>
    <format dxfId="5840">
      <pivotArea dataOnly="0" labelOnly="1" outline="0" fieldPosition="0">
        <references count="11">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selected="0">
            <x v="120"/>
          </reference>
          <reference field="32" count="1" selected="0">
            <x v="96"/>
          </reference>
          <reference field="34" count="1" selected="0">
            <x v="8"/>
          </reference>
          <reference field="35" count="1">
            <x v="145"/>
          </reference>
        </references>
      </pivotArea>
    </format>
    <format dxfId="5839">
      <pivotArea dataOnly="0" labelOnly="1" outline="0" fieldPosition="0">
        <references count="11">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selected="0">
            <x v="125"/>
          </reference>
          <reference field="32" count="1" selected="0">
            <x v="193"/>
          </reference>
          <reference field="34" count="1" selected="0">
            <x v="14"/>
          </reference>
          <reference field="35" count="1">
            <x v="251"/>
          </reference>
        </references>
      </pivotArea>
    </format>
    <format dxfId="5838">
      <pivotArea dataOnly="0" labelOnly="1" outline="0" fieldPosition="0">
        <references count="11">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1" count="1" selected="0">
            <x v="132"/>
          </reference>
          <reference field="32" count="1" selected="0">
            <x v="93"/>
          </reference>
          <reference field="34" count="1" selected="0">
            <x v="14"/>
          </reference>
          <reference field="35" count="1">
            <x v="252"/>
          </reference>
        </references>
      </pivotArea>
    </format>
    <format dxfId="5837">
      <pivotArea dataOnly="0" labelOnly="1" outline="0" fieldPosition="0">
        <references count="11">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selected="0">
            <x v="108"/>
          </reference>
          <reference field="32" count="1" selected="0">
            <x v="131"/>
          </reference>
          <reference field="34" count="1" selected="0">
            <x v="15"/>
          </reference>
          <reference field="35" count="1">
            <x v="305"/>
          </reference>
        </references>
      </pivotArea>
    </format>
    <format dxfId="5836">
      <pivotArea dataOnly="0" labelOnly="1" outline="0" fieldPosition="0">
        <references count="11">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1" count="1" selected="0">
            <x v="153"/>
          </reference>
          <reference field="32" count="1" selected="0">
            <x v="104"/>
          </reference>
          <reference field="34" count="1" selected="0">
            <x v="15"/>
          </reference>
          <reference field="35" count="1">
            <x v="307"/>
          </reference>
        </references>
      </pivotArea>
    </format>
    <format dxfId="5835">
      <pivotArea dataOnly="0" labelOnly="1" outline="0" fieldPosition="0">
        <references count="11">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1" count="1" selected="0">
            <x v="46"/>
          </reference>
          <reference field="32" count="1" selected="0">
            <x v="198"/>
          </reference>
          <reference field="34" count="1" selected="0">
            <x v="15"/>
          </reference>
          <reference field="35" count="1">
            <x v="306"/>
          </reference>
        </references>
      </pivotArea>
    </format>
    <format dxfId="5834">
      <pivotArea dataOnly="0" labelOnly="1" outline="0" fieldPosition="0">
        <references count="11">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selected="0">
            <x v="78"/>
          </reference>
          <reference field="32" count="1" selected="0">
            <x v="499"/>
          </reference>
          <reference field="34" count="1" selected="0">
            <x v="1"/>
          </reference>
          <reference field="35" count="1">
            <x v="70"/>
          </reference>
        </references>
      </pivotArea>
    </format>
    <format dxfId="5833">
      <pivotArea dataOnly="0" labelOnly="1" outline="0" fieldPosition="0">
        <references count="11">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selected="0">
            <x v="35"/>
          </reference>
          <reference field="32" count="1" selected="0">
            <x v="495"/>
          </reference>
          <reference field="34" count="1" selected="0">
            <x v="3"/>
          </reference>
          <reference field="35" count="1">
            <x v="95"/>
          </reference>
        </references>
      </pivotArea>
    </format>
    <format dxfId="5832">
      <pivotArea dataOnly="0" labelOnly="1" outline="0" fieldPosition="0">
        <references count="11">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selected="0">
            <x v="216"/>
          </reference>
          <reference field="32" count="1" selected="0">
            <x v="40"/>
          </reference>
          <reference field="34" count="1" selected="0">
            <x v="14"/>
          </reference>
          <reference field="35" count="1">
            <x v="253"/>
          </reference>
        </references>
      </pivotArea>
    </format>
    <format dxfId="5831">
      <pivotArea dataOnly="0" labelOnly="1" outline="0" fieldPosition="0">
        <references count="11">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1" count="1" selected="0">
            <x v="76"/>
          </reference>
          <reference field="32" count="1" selected="0">
            <x v="498"/>
          </reference>
          <reference field="34" count="1" selected="0">
            <x v="14"/>
          </reference>
          <reference field="35" count="1">
            <x v="254"/>
          </reference>
        </references>
      </pivotArea>
    </format>
    <format dxfId="5830">
      <pivotArea dataOnly="0" labelOnly="1" outline="0" fieldPosition="0">
        <references count="11">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selected="0">
            <x v="62"/>
          </reference>
          <reference field="32" count="1" selected="0">
            <x v="496"/>
          </reference>
          <reference field="34" count="1" selected="0">
            <x v="14"/>
          </reference>
          <reference field="35" count="1">
            <x v="223"/>
          </reference>
        </references>
      </pivotArea>
    </format>
    <format dxfId="5829">
      <pivotArea dataOnly="0" labelOnly="1" outline="0" fieldPosition="0">
        <references count="11">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1" count="1" selected="0">
            <x v="202"/>
          </reference>
          <reference field="32" count="1" selected="0">
            <x v="497"/>
          </reference>
          <reference field="34" count="1" selected="0">
            <x v="14"/>
          </reference>
          <reference field="35" count="1">
            <x v="224"/>
          </reference>
        </references>
      </pivotArea>
    </format>
    <format dxfId="5828">
      <pivotArea dataOnly="0" labelOnly="1" outline="0" fieldPosition="0">
        <references count="11">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selected="0">
            <x v="139"/>
          </reference>
          <reference field="32" count="1" selected="0">
            <x v="18"/>
          </reference>
          <reference field="34" count="1" selected="0">
            <x v="1"/>
          </reference>
          <reference field="35" count="1">
            <x v="72"/>
          </reference>
        </references>
      </pivotArea>
    </format>
    <format dxfId="5827">
      <pivotArea dataOnly="0" labelOnly="1" outline="0" fieldPosition="0">
        <references count="11">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selected="0">
            <x v="5"/>
          </reference>
          <reference field="32" count="1" selected="0">
            <x v="17"/>
          </reference>
          <reference field="34" count="1" selected="0">
            <x v="3"/>
          </reference>
          <reference field="35" count="1">
            <x v="93"/>
          </reference>
        </references>
      </pivotArea>
    </format>
    <format dxfId="5826">
      <pivotArea dataOnly="0" labelOnly="1" outline="0" fieldPosition="0">
        <references count="11">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selected="0">
            <x v="66"/>
          </reference>
          <reference field="32" count="1" selected="0">
            <x v="502"/>
          </reference>
          <reference field="34" count="1" selected="0">
            <x v="14"/>
          </reference>
          <reference field="35" count="1">
            <x v="255"/>
          </reference>
        </references>
      </pivotArea>
    </format>
    <format dxfId="5825">
      <pivotArea dataOnly="0" labelOnly="1" outline="0" fieldPosition="0">
        <references count="11">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selected="0">
            <x v="59"/>
          </reference>
          <reference field="32" count="1" selected="0">
            <x v="501"/>
          </reference>
          <reference field="34" count="1" selected="0">
            <x v="15"/>
          </reference>
          <reference field="35" count="1">
            <x v="308"/>
          </reference>
        </references>
      </pivotArea>
    </format>
    <format dxfId="5824">
      <pivotArea dataOnly="0" labelOnly="1" outline="0" fieldPosition="0">
        <references count="11">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1" count="1" selected="0">
            <x v="209"/>
          </reference>
          <reference field="32" count="1" selected="0">
            <x v="22"/>
          </reference>
          <reference field="34" count="1" selected="0">
            <x v="15"/>
          </reference>
          <reference field="35" count="1">
            <x v="310"/>
          </reference>
        </references>
      </pivotArea>
    </format>
    <format dxfId="5823">
      <pivotArea dataOnly="0" labelOnly="1" outline="0" fieldPosition="0">
        <references count="11">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selected="0">
            <x v="142"/>
          </reference>
          <reference field="32" count="1" selected="0">
            <x v="503"/>
          </reference>
          <reference field="34" count="1" selected="0">
            <x v="15"/>
          </reference>
          <reference field="35" count="1">
            <x v="309"/>
          </reference>
        </references>
      </pivotArea>
    </format>
    <format dxfId="5822">
      <pivotArea dataOnly="0" labelOnly="1" outline="0" fieldPosition="0">
        <references count="11">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selected="0">
            <x v="170"/>
          </reference>
          <reference field="32" count="1" selected="0">
            <x v="506"/>
          </reference>
          <reference field="34" count="1" selected="0">
            <x v="5"/>
          </reference>
          <reference field="35" count="1">
            <x v="115"/>
          </reference>
        </references>
      </pivotArea>
    </format>
    <format dxfId="5821">
      <pivotArea dataOnly="0" labelOnly="1" outline="0" fieldPosition="0">
        <references count="11">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selected="0">
            <x v="131"/>
          </reference>
          <reference field="32" count="1" selected="0">
            <x v="510"/>
          </reference>
          <reference field="34" count="1" selected="0">
            <x v="14"/>
          </reference>
          <reference field="35" count="1">
            <x v="257"/>
          </reference>
        </references>
      </pivotArea>
    </format>
    <format dxfId="5820">
      <pivotArea dataOnly="0" labelOnly="1" outline="0" fieldPosition="0">
        <references count="11">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1" count="1" selected="0">
            <x v="231"/>
          </reference>
          <reference field="32" count="1" selected="0">
            <x v="58"/>
          </reference>
          <reference field="34" count="1" selected="0">
            <x v="14"/>
          </reference>
          <reference field="35" count="1">
            <x v="256"/>
          </reference>
        </references>
      </pivotArea>
    </format>
    <format dxfId="5819">
      <pivotArea dataOnly="0" labelOnly="1" outline="0" fieldPosition="0">
        <references count="11">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selected="0">
            <x v="90"/>
          </reference>
          <reference field="32" count="1" selected="0">
            <x v="509"/>
          </reference>
          <reference field="34" count="1" selected="0">
            <x v="14"/>
          </reference>
          <reference field="35" count="1">
            <x v="226"/>
          </reference>
        </references>
      </pivotArea>
    </format>
    <format dxfId="5818">
      <pivotArea dataOnly="0" labelOnly="1" outline="0" fieldPosition="0">
        <references count="11">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1" count="1" selected="0">
            <x v="151"/>
          </reference>
          <reference field="32" count="1" selected="0">
            <x v="507"/>
          </reference>
          <reference field="34" count="1" selected="0">
            <x v="14"/>
          </reference>
          <reference field="35" count="1">
            <x v="225"/>
          </reference>
        </references>
      </pivotArea>
    </format>
    <format dxfId="5817">
      <pivotArea dataOnly="0" labelOnly="1" outline="0" fieldPosition="0">
        <references count="11">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selected="0">
            <x v="149"/>
          </reference>
          <reference field="32" count="1" selected="0">
            <x v="508"/>
          </reference>
          <reference field="34" count="1" selected="0">
            <x v="15"/>
          </reference>
          <reference field="35" count="1">
            <x v="311"/>
          </reference>
        </references>
      </pivotArea>
    </format>
    <format dxfId="5816">
      <pivotArea dataOnly="0" labelOnly="1" outline="0" fieldPosition="0">
        <references count="11">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1" count="1" selected="0">
            <x v="63"/>
          </reference>
          <reference field="32" count="1" selected="0">
            <x v="511"/>
          </reference>
          <reference field="34" count="1" selected="0">
            <x v="15"/>
          </reference>
          <reference field="35" count="1">
            <x v="312"/>
          </reference>
        </references>
      </pivotArea>
    </format>
    <format dxfId="5815">
      <pivotArea dataOnly="0" labelOnly="1" outline="0" fieldPosition="0">
        <references count="11">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selected="0">
            <x v="65"/>
          </reference>
          <reference field="32" count="1" selected="0">
            <x v="86"/>
          </reference>
          <reference field="34" count="1" selected="0">
            <x v="0"/>
          </reference>
          <reference field="35" count="1">
            <x v="60"/>
          </reference>
        </references>
      </pivotArea>
    </format>
    <format dxfId="5814">
      <pivotArea dataOnly="0" labelOnly="1" outline="0" fieldPosition="0">
        <references count="11">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selected="0">
            <x v="54"/>
          </reference>
          <reference field="32" count="1" selected="0">
            <x v="110"/>
          </reference>
          <reference field="34" count="1" selected="0">
            <x v="10"/>
          </reference>
          <reference field="35" count="1">
            <x v="200"/>
          </reference>
        </references>
      </pivotArea>
    </format>
    <format dxfId="5813">
      <pivotArea dataOnly="0" labelOnly="1" outline="0" fieldPosition="0">
        <references count="11">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selected="0">
            <x v="12"/>
          </reference>
          <reference field="32" count="1" selected="0">
            <x v="235"/>
          </reference>
          <reference field="34" count="1" selected="0">
            <x v="10"/>
          </reference>
          <reference field="35" count="1">
            <x v="196"/>
          </reference>
        </references>
      </pivotArea>
    </format>
    <format dxfId="5812">
      <pivotArea dataOnly="0" labelOnly="1" outline="0" fieldPosition="0">
        <references count="11">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selected="0">
            <x v="123"/>
          </reference>
          <reference field="32" count="1" selected="0">
            <x v="245"/>
          </reference>
          <reference field="34" count="1" selected="0">
            <x v="12"/>
          </reference>
          <reference field="35" count="1">
            <x v="211"/>
          </reference>
        </references>
      </pivotArea>
    </format>
    <format dxfId="5811">
      <pivotArea dataOnly="0" labelOnly="1" outline="0" fieldPosition="0">
        <references count="11">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selected="0">
            <x v="96"/>
          </reference>
          <reference field="32" count="1" selected="0">
            <x v="45"/>
          </reference>
          <reference field="34" count="1" selected="0">
            <x v="12"/>
          </reference>
          <reference field="35" count="1">
            <x v="210"/>
          </reference>
        </references>
      </pivotArea>
    </format>
    <format dxfId="5810">
      <pivotArea dataOnly="0" labelOnly="1" outline="0" fieldPosition="0">
        <references count="11">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selected="0">
            <x v="164"/>
          </reference>
          <reference field="32" count="1" selected="0">
            <x v="181"/>
          </reference>
          <reference field="34" count="1" selected="0">
            <x v="14"/>
          </reference>
          <reference field="35" count="1">
            <x v="259"/>
          </reference>
        </references>
      </pivotArea>
    </format>
    <format dxfId="5809">
      <pivotArea dataOnly="0" labelOnly="1" outline="0" fieldPosition="0">
        <references count="11">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1" count="1" selected="0">
            <x v="43"/>
          </reference>
          <reference field="32" count="1" selected="0">
            <x v="158"/>
          </reference>
          <reference field="34" count="1" selected="0">
            <x v="14"/>
          </reference>
          <reference field="35" count="1">
            <x v="258"/>
          </reference>
        </references>
      </pivotArea>
    </format>
    <format dxfId="5808">
      <pivotArea dataOnly="0" labelOnly="1" outline="0" fieldPosition="0">
        <references count="11">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selected="0">
            <x v="51"/>
          </reference>
          <reference field="32" count="1" selected="0">
            <x v="151"/>
          </reference>
          <reference field="34" count="1" selected="0">
            <x v="4"/>
          </reference>
          <reference field="35" count="1">
            <x v="106"/>
          </reference>
        </references>
      </pivotArea>
    </format>
    <format dxfId="5807">
      <pivotArea dataOnly="0" labelOnly="1" outline="0" fieldPosition="0">
        <references count="11">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selected="0">
            <x v="116"/>
          </reference>
          <reference field="32" count="1" selected="0">
            <x v="64"/>
          </reference>
          <reference field="34" count="1" selected="0">
            <x v="5"/>
          </reference>
          <reference field="35" count="1">
            <x v="110"/>
          </reference>
        </references>
      </pivotArea>
    </format>
    <format dxfId="5806">
      <pivotArea dataOnly="0" labelOnly="1" outline="0" fieldPosition="0">
        <references count="11">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1" count="1" selected="0">
            <x v="92"/>
          </reference>
          <reference field="32" count="1" selected="0">
            <x v="71"/>
          </reference>
          <reference field="34" count="1" selected="0">
            <x v="5"/>
          </reference>
          <reference field="35" count="1">
            <x v="119"/>
          </reference>
        </references>
      </pivotArea>
    </format>
    <format dxfId="5805">
      <pivotArea dataOnly="0" labelOnly="1" outline="0" fieldPosition="0">
        <references count="11">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selected="0">
            <x v="239"/>
          </reference>
          <reference field="32" count="1" selected="0">
            <x v="46"/>
          </reference>
          <reference field="34" count="1" selected="0">
            <x v="14"/>
          </reference>
          <reference field="35" count="1">
            <x v="261"/>
          </reference>
        </references>
      </pivotArea>
    </format>
    <format dxfId="5804">
      <pivotArea dataOnly="0" labelOnly="1" outline="0" fieldPosition="0">
        <references count="11">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1" count="1" selected="0">
            <x v="60"/>
          </reference>
          <reference field="32" count="1" selected="0">
            <x v="90"/>
          </reference>
          <reference field="34" count="1" selected="0">
            <x v="14"/>
          </reference>
          <reference field="35" count="1">
            <x v="260"/>
          </reference>
        </references>
      </pivotArea>
    </format>
    <format dxfId="5803">
      <pivotArea dataOnly="0" labelOnly="1" outline="0" fieldPosition="0">
        <references count="11">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selected="0">
            <x v="98"/>
          </reference>
          <reference field="32" count="1" selected="0">
            <x v="68"/>
          </reference>
          <reference field="34" count="1" selected="0">
            <x v="3"/>
          </reference>
          <reference field="35" count="1">
            <x v="94"/>
          </reference>
        </references>
      </pivotArea>
    </format>
    <format dxfId="5802">
      <pivotArea dataOnly="0" labelOnly="1" outline="0" fieldPosition="0">
        <references count="11">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selected="0">
            <x v="41"/>
          </reference>
          <reference field="32" count="1" selected="0">
            <x v="197"/>
          </reference>
          <reference field="34" count="1" selected="0">
            <x v="10"/>
          </reference>
          <reference field="35" count="1">
            <x v="197"/>
          </reference>
        </references>
      </pivotArea>
    </format>
    <format dxfId="5801">
      <pivotArea dataOnly="0" labelOnly="1" outline="0" fieldPosition="0">
        <references count="11">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1" count="1" selected="0">
            <x v="15"/>
          </reference>
          <reference field="32" count="1" selected="0">
            <x v="178"/>
          </reference>
          <reference field="34" count="1" selected="0">
            <x v="10"/>
          </reference>
          <reference field="35" count="1">
            <x v="199"/>
          </reference>
        </references>
      </pivotArea>
    </format>
    <format dxfId="5800">
      <pivotArea dataOnly="0" labelOnly="1" outline="0" fieldPosition="0">
        <references count="11">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selected="0">
            <x v="81"/>
          </reference>
          <reference field="32" count="1" selected="0">
            <x v="130"/>
          </reference>
          <reference field="34" count="1" selected="0">
            <x v="10"/>
          </reference>
          <reference field="35" count="1">
            <x v="194"/>
          </reference>
        </references>
      </pivotArea>
    </format>
    <format dxfId="5799">
      <pivotArea dataOnly="0" labelOnly="1" outline="0" fieldPosition="0">
        <references count="11">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selected="0">
            <x v="52"/>
          </reference>
          <reference field="32" count="1" selected="0">
            <x v="162"/>
          </reference>
          <reference field="34" count="1" selected="0">
            <x v="12"/>
          </reference>
          <reference field="35" count="1">
            <x v="209"/>
          </reference>
        </references>
      </pivotArea>
    </format>
    <format dxfId="5798">
      <pivotArea dataOnly="0" labelOnly="1" outline="0" fieldPosition="0">
        <references count="11">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selected="0">
            <x v="42"/>
          </reference>
          <reference field="32" count="1" selected="0">
            <x v="231"/>
          </reference>
          <reference field="34" count="1" selected="0">
            <x v="14"/>
          </reference>
          <reference field="35" count="1">
            <x v="263"/>
          </reference>
        </references>
      </pivotArea>
    </format>
    <format dxfId="5797">
      <pivotArea dataOnly="0" labelOnly="1" outline="0" fieldPosition="0">
        <references count="11">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1" count="1" selected="0">
            <x v="100"/>
          </reference>
          <reference field="32" count="1" selected="0">
            <x v="136"/>
          </reference>
          <reference field="34" count="1" selected="0">
            <x v="14"/>
          </reference>
          <reference field="35" count="1">
            <x v="262"/>
          </reference>
        </references>
      </pivotArea>
    </format>
    <format dxfId="5796">
      <pivotArea dataOnly="0" labelOnly="1" outline="0" fieldPosition="0">
        <references count="11">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selected="0">
            <x v="299"/>
          </reference>
          <reference field="32" count="1" selected="0">
            <x v="83"/>
          </reference>
          <reference field="34" count="1" selected="0">
            <x v="10"/>
          </reference>
          <reference field="35" count="1">
            <x v="181"/>
          </reference>
        </references>
      </pivotArea>
    </format>
    <format dxfId="5795">
      <pivotArea dataOnly="0" labelOnly="1" outline="0" fieldPosition="0">
        <references count="11">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selected="0">
            <x v="466"/>
          </reference>
          <reference field="32" count="1" selected="0">
            <x v="244"/>
          </reference>
          <reference field="34" count="1" selected="0">
            <x v="15"/>
          </reference>
          <reference field="35" count="1">
            <x v="314"/>
          </reference>
        </references>
      </pivotArea>
    </format>
    <format dxfId="5794">
      <pivotArea dataOnly="0" labelOnly="1" outline="0" fieldPosition="0">
        <references count="11">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1" count="1" selected="0">
            <x v="214"/>
          </reference>
          <reference field="32" count="1" selected="0">
            <x v="97"/>
          </reference>
          <reference field="34" count="1" selected="0">
            <x v="15"/>
          </reference>
          <reference field="35" count="1">
            <x v="313"/>
          </reference>
        </references>
      </pivotArea>
    </format>
    <format dxfId="5793">
      <pivotArea dataOnly="0" labelOnly="1" outline="0" fieldPosition="0">
        <references count="11">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selected="0">
            <x v="456"/>
          </reference>
          <reference field="32" count="1" selected="0">
            <x v="218"/>
          </reference>
          <reference field="34" count="1" selected="0">
            <x v="15"/>
          </reference>
          <reference field="35" count="1">
            <x v="315"/>
          </reference>
        </references>
      </pivotArea>
    </format>
    <format dxfId="5792">
      <pivotArea dataOnly="0" labelOnly="1" outline="0" fieldPosition="0">
        <references count="12">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selected="0">
            <x v="297"/>
          </reference>
          <reference field="32" count="1" selected="0">
            <x v="222"/>
          </reference>
          <reference field="34" count="1" selected="0">
            <x v="0"/>
          </reference>
          <reference field="35" count="1" selected="0">
            <x v="33"/>
          </reference>
          <reference field="36" count="1">
            <x v="156"/>
          </reference>
        </references>
      </pivotArea>
    </format>
    <format dxfId="5791">
      <pivotArea dataOnly="0" labelOnly="1" outline="0" fieldPosition="0">
        <references count="12">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1" count="1" selected="0">
            <x v="445"/>
          </reference>
          <reference field="32" count="1" selected="0">
            <x v="303"/>
          </reference>
          <reference field="34" count="1" selected="0">
            <x v="0"/>
          </reference>
          <reference field="35" count="1" selected="0">
            <x v="36"/>
          </reference>
          <reference field="36" count="1">
            <x v="159"/>
          </reference>
        </references>
      </pivotArea>
    </format>
    <format dxfId="5790">
      <pivotArea dataOnly="0" labelOnly="1" outline="0" fieldPosition="0">
        <references count="12">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1" count="1" selected="0">
            <x v="451"/>
          </reference>
          <reference field="32" count="1" selected="0">
            <x v="150"/>
          </reference>
          <reference field="34" count="1" selected="0">
            <x v="0"/>
          </reference>
          <reference field="35" count="1" selected="0">
            <x v="31"/>
          </reference>
          <reference field="36" count="1">
            <x v="154"/>
          </reference>
        </references>
      </pivotArea>
    </format>
    <format dxfId="5789">
      <pivotArea dataOnly="0" labelOnly="1" outline="0" fieldPosition="0">
        <references count="12">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1" count="1" selected="0">
            <x v="247"/>
          </reference>
          <reference field="32" count="1" selected="0">
            <x v="72"/>
          </reference>
          <reference field="34" count="1" selected="0">
            <x v="0"/>
          </reference>
          <reference field="35" count="1" selected="0">
            <x v="25"/>
          </reference>
          <reference field="36" count="1">
            <x v="148"/>
          </reference>
        </references>
      </pivotArea>
    </format>
    <format dxfId="5788">
      <pivotArea dataOnly="0" labelOnly="1" outline="0" fieldPosition="0">
        <references count="12">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selected="0">
            <x v="457"/>
          </reference>
          <reference field="32" count="1" selected="0">
            <x v="240"/>
          </reference>
          <reference field="34" count="1" selected="0">
            <x v="3"/>
          </reference>
          <reference field="35" count="1" selected="0">
            <x v="97"/>
          </reference>
          <reference field="36" count="1">
            <x v="25"/>
          </reference>
        </references>
      </pivotArea>
    </format>
    <format dxfId="5787">
      <pivotArea dataOnly="0" labelOnly="1" outline="0" fieldPosition="0">
        <references count="12">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selected="0">
            <x v="312"/>
          </reference>
          <reference field="32" count="1" selected="0">
            <x v="161"/>
          </reference>
          <reference field="34" count="1" selected="0">
            <x v="5"/>
          </reference>
          <reference field="35" count="1" selected="0">
            <x v="112"/>
          </reference>
          <reference field="36" count="1">
            <x v="40"/>
          </reference>
        </references>
      </pivotArea>
    </format>
    <format dxfId="5786">
      <pivotArea dataOnly="0" labelOnly="1" outline="0" fieldPosition="0">
        <references count="12">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selected="0">
            <x v="379"/>
          </reference>
          <reference field="32" count="1" selected="0">
            <x v="300"/>
          </reference>
          <reference field="34" count="1" selected="0">
            <x v="6"/>
          </reference>
          <reference field="35" count="1" selected="0">
            <x v="128"/>
          </reference>
          <reference field="36" count="1">
            <x v="61"/>
          </reference>
        </references>
      </pivotArea>
    </format>
    <format dxfId="5785">
      <pivotArea dataOnly="0" labelOnly="1" outline="0" fieldPosition="0">
        <references count="12">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selected="0">
            <x v="333"/>
          </reference>
          <reference field="32" count="1" selected="0">
            <x v="326"/>
          </reference>
          <reference field="34" count="1" selected="0">
            <x v="8"/>
          </reference>
          <reference field="35" count="1" selected="0">
            <x v="152"/>
          </reference>
          <reference field="36" count="1">
            <x v="79"/>
          </reference>
        </references>
      </pivotArea>
    </format>
    <format dxfId="5784">
      <pivotArea dataOnly="0" labelOnly="1" outline="0" fieldPosition="0">
        <references count="12">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selected="0">
            <x v="289"/>
          </reference>
          <reference field="32" count="1" selected="0">
            <x v="78"/>
          </reference>
          <reference field="34" count="1" selected="0">
            <x v="8"/>
          </reference>
          <reference field="35" count="1" selected="0">
            <x v="150"/>
          </reference>
          <reference field="36" count="1">
            <x v="75"/>
          </reference>
        </references>
      </pivotArea>
    </format>
    <format dxfId="5783">
      <pivotArea dataOnly="0" labelOnly="1" outline="0" fieldPosition="0">
        <references count="12">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selected="0">
            <x v="405"/>
          </reference>
          <reference field="32" count="1" selected="0">
            <x v="134"/>
          </reference>
          <reference field="34" count="1" selected="0">
            <x v="9"/>
          </reference>
          <reference field="35" count="1" selected="0">
            <x v="156"/>
          </reference>
          <reference field="36" count="1">
            <x v="92"/>
          </reference>
        </references>
      </pivotArea>
    </format>
    <format dxfId="5782">
      <pivotArea dataOnly="0" labelOnly="1" outline="0" fieldPosition="0">
        <references count="12">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selected="0">
            <x v="370"/>
          </reference>
          <reference field="32" count="1" selected="0">
            <x v="115"/>
          </reference>
          <reference field="34" count="1" selected="0">
            <x v="9"/>
          </reference>
          <reference field="35" count="1" selected="0">
            <x v="153"/>
          </reference>
          <reference field="36" count="1">
            <x v="83"/>
          </reference>
        </references>
      </pivotArea>
    </format>
    <format dxfId="5781">
      <pivotArea dataOnly="0" labelOnly="1" outline="0" fieldPosition="0">
        <references count="12">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selected="0">
            <x v="323"/>
          </reference>
          <reference field="32" count="1" selected="0">
            <x v="128"/>
          </reference>
          <reference field="34" count="1" selected="0">
            <x v="10"/>
          </reference>
          <reference field="35" count="1" selected="0">
            <x v="168"/>
          </reference>
          <reference field="36" count="1">
            <x v="111"/>
          </reference>
        </references>
      </pivotArea>
    </format>
    <format dxfId="5780">
      <pivotArea dataOnly="0" labelOnly="1" outline="0" fieldPosition="0">
        <references count="12">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selected="0">
            <x v="298"/>
          </reference>
          <reference field="32" count="1" selected="0">
            <x v="324"/>
          </reference>
          <reference field="34" count="1" selected="0">
            <x v="10"/>
          </reference>
          <reference field="35" count="1" selected="0">
            <x v="198"/>
          </reference>
          <reference field="36" count="1">
            <x v="126"/>
          </reference>
        </references>
      </pivotArea>
    </format>
    <format dxfId="5779">
      <pivotArea dataOnly="0" labelOnly="1" outline="0" fieldPosition="0">
        <references count="12">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selected="0">
            <x v="410"/>
          </reference>
          <reference field="32" count="1" selected="0">
            <x v="170"/>
          </reference>
          <reference field="34" count="1" selected="0">
            <x v="12"/>
          </reference>
          <reference field="35" count="1" selected="0">
            <x v="215"/>
          </reference>
          <reference field="36" count="1">
            <x v="135"/>
          </reference>
        </references>
      </pivotArea>
    </format>
    <format dxfId="5778">
      <pivotArea dataOnly="0" labelOnly="1" outline="0" fieldPosition="0">
        <references count="12">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selected="0">
            <x v="368"/>
          </reference>
          <reference field="32" count="1" selected="0">
            <x v="214"/>
          </reference>
          <reference field="34" count="1" selected="0">
            <x v="12"/>
          </reference>
          <reference field="35" count="1" selected="0">
            <x v="217"/>
          </reference>
          <reference field="36" count="1">
            <x v="141"/>
          </reference>
        </references>
      </pivotArea>
    </format>
    <format dxfId="5777">
      <pivotArea dataOnly="0" labelOnly="1" outline="0" fieldPosition="0">
        <references count="12">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selected="0">
            <x v="310"/>
          </reference>
          <reference field="32" count="1" selected="0">
            <x v="88"/>
          </reference>
          <reference field="34" count="1" selected="0">
            <x v="12"/>
          </reference>
          <reference field="35" count="1" selected="0">
            <x v="213"/>
          </reference>
          <reference field="36" count="1">
            <x v="133"/>
          </reference>
        </references>
      </pivotArea>
    </format>
    <format dxfId="5776">
      <pivotArea dataOnly="0" labelOnly="1" outline="0" fieldPosition="0">
        <references count="12">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selected="0">
            <x v="404"/>
          </reference>
          <reference field="32" count="1" selected="0">
            <x v="122"/>
          </reference>
          <reference field="34" count="1" selected="0">
            <x v="15"/>
          </reference>
          <reference field="35" count="1" selected="0">
            <x v="268"/>
          </reference>
          <reference field="36" count="1">
            <x v="267"/>
          </reference>
        </references>
      </pivotArea>
    </format>
    <format dxfId="5775">
      <pivotArea dataOnly="0" labelOnly="1" outline="0" fieldPosition="0">
        <references count="12">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selected="0">
            <x v="436"/>
          </reference>
          <reference field="32" count="1" selected="0">
            <x v="111"/>
          </reference>
          <reference field="34" count="1" selected="0">
            <x v="15"/>
          </reference>
          <reference field="35" count="1" selected="0">
            <x v="267"/>
          </reference>
          <reference field="36" count="1">
            <x v="266"/>
          </reference>
        </references>
      </pivotArea>
    </format>
    <format dxfId="5774">
      <pivotArea dataOnly="0" labelOnly="1" outline="0" fieldPosition="0">
        <references count="12">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selected="0">
            <x v="418"/>
          </reference>
          <reference field="32" count="1" selected="0">
            <x v="327"/>
          </reference>
          <reference field="34" count="1" selected="0">
            <x v="0"/>
          </reference>
          <reference field="35" count="1" selected="0">
            <x v="29"/>
          </reference>
          <reference field="36" count="1">
            <x v="152"/>
          </reference>
        </references>
      </pivotArea>
    </format>
    <format dxfId="5773">
      <pivotArea dataOnly="0" labelOnly="1" outline="0" fieldPosition="0">
        <references count="12">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1" count="1" selected="0">
            <x v="407"/>
          </reference>
          <reference field="32" count="1" selected="0">
            <x v="77"/>
          </reference>
          <reference field="34" count="1" selected="0">
            <x v="0"/>
          </reference>
          <reference field="35" count="1" selected="0">
            <x v="28"/>
          </reference>
          <reference field="36" count="1">
            <x v="151"/>
          </reference>
        </references>
      </pivotArea>
    </format>
    <format dxfId="5772">
      <pivotArea dataOnly="0" labelOnly="1" outline="0" fieldPosition="0">
        <references count="12">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1" count="1" selected="0">
            <x v="356"/>
          </reference>
          <reference field="32" count="1" selected="0">
            <x v="154"/>
          </reference>
          <reference field="34" count="1" selected="0">
            <x v="0"/>
          </reference>
          <reference field="35" count="1" selected="0">
            <x v="32"/>
          </reference>
          <reference field="36" count="1">
            <x v="155"/>
          </reference>
        </references>
      </pivotArea>
    </format>
    <format dxfId="5771">
      <pivotArea dataOnly="0" labelOnly="1" outline="0" fieldPosition="0">
        <references count="12">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1" count="1" selected="0">
            <x v="366"/>
          </reference>
          <reference field="32" count="1" selected="0">
            <x v="221"/>
          </reference>
          <reference field="34" count="1" selected="0">
            <x v="0"/>
          </reference>
          <reference field="35" count="1" selected="0">
            <x v="45"/>
          </reference>
          <reference field="36" count="1">
            <x v="168"/>
          </reference>
        </references>
      </pivotArea>
    </format>
    <format dxfId="5770">
      <pivotArea dataOnly="0" labelOnly="1" outline="0" fieldPosition="0">
        <references count="12">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selected="0">
            <x v="400"/>
          </reference>
          <reference field="32" count="1" selected="0">
            <x v="333"/>
          </reference>
          <reference field="34" count="1" selected="0">
            <x v="1"/>
          </reference>
          <reference field="35" count="1" selected="0">
            <x v="77"/>
          </reference>
          <reference field="36" count="1">
            <x v="213"/>
          </reference>
        </references>
      </pivotArea>
    </format>
    <format dxfId="5769">
      <pivotArea dataOnly="0" labelOnly="1" outline="0" fieldPosition="0">
        <references count="12">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selected="0">
            <x v="279"/>
          </reference>
          <reference field="32" count="1" selected="0">
            <x v="207"/>
          </reference>
          <reference field="34" count="1" selected="0">
            <x v="3"/>
          </reference>
          <reference field="35" count="1" selected="0">
            <x v="98"/>
          </reference>
          <reference field="36" count="1">
            <x v="26"/>
          </reference>
        </references>
      </pivotArea>
    </format>
    <format dxfId="5768">
      <pivotArea dataOnly="0" labelOnly="1" outline="0" fieldPosition="0">
        <references count="12">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selected="0">
            <x v="458"/>
          </reference>
          <reference field="32" count="1" selected="0">
            <x v="163"/>
          </reference>
          <reference field="34" count="1" selected="0">
            <x v="5"/>
          </reference>
          <reference field="35" count="1" selected="0">
            <x v="111"/>
          </reference>
          <reference field="36" count="1">
            <x v="39"/>
          </reference>
        </references>
      </pivotArea>
    </format>
    <format dxfId="5767">
      <pivotArea dataOnly="0" labelOnly="1" outline="0" fieldPosition="0">
        <references count="12">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selected="0">
            <x v="248"/>
          </reference>
          <reference field="32" count="1" selected="0">
            <x v="164"/>
          </reference>
          <reference field="34" count="1" selected="0">
            <x v="9"/>
          </reference>
          <reference field="35" count="1" selected="0">
            <x v="154"/>
          </reference>
          <reference field="36" count="1">
            <x v="90"/>
          </reference>
        </references>
      </pivotArea>
    </format>
    <format dxfId="5766">
      <pivotArea dataOnly="0" labelOnly="1" outline="0" fieldPosition="0">
        <references count="12">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selected="0">
            <x v="411"/>
          </reference>
          <reference field="32" count="1" selected="0">
            <x v="237"/>
          </reference>
          <reference field="34" count="1" selected="0">
            <x v="12"/>
          </reference>
          <reference field="35" count="1" selected="0">
            <x v="214"/>
          </reference>
          <reference field="36" count="1">
            <x v="136"/>
          </reference>
        </references>
      </pivotArea>
    </format>
    <format dxfId="5765">
      <pivotArea dataOnly="0" labelOnly="1" outline="0" fieldPosition="0">
        <references count="12">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selected="0">
            <x v="252"/>
          </reference>
          <reference field="32" count="1" selected="0">
            <x v="228"/>
          </reference>
          <reference field="34" count="1" selected="0">
            <x v="0"/>
          </reference>
          <reference field="35" count="1" selected="0">
            <x v="61"/>
          </reference>
          <reference field="36" count="1">
            <x v="184"/>
          </reference>
        </references>
      </pivotArea>
    </format>
    <format dxfId="5764">
      <pivotArea dataOnly="0" labelOnly="1" outline="0" fieldPosition="0">
        <references count="12">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1" count="1" selected="0">
            <x v="288"/>
          </reference>
          <reference field="32" count="1" selected="0">
            <x v="227"/>
          </reference>
          <reference field="34" count="1" selected="0">
            <x v="0"/>
          </reference>
          <reference field="35" count="1" selected="0">
            <x v="35"/>
          </reference>
          <reference field="36" count="1">
            <x v="158"/>
          </reference>
        </references>
      </pivotArea>
    </format>
    <format dxfId="5763">
      <pivotArea dataOnly="0" labelOnly="1" outline="0" fieldPosition="0">
        <references count="12">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1" count="1" selected="0">
            <x v="228"/>
          </reference>
          <reference field="32" count="1" selected="0">
            <x v="63"/>
          </reference>
          <reference field="34" count="1" selected="0">
            <x v="0"/>
          </reference>
          <reference field="35" count="1" selected="0">
            <x v="27"/>
          </reference>
          <reference field="36" count="1">
            <x v="150"/>
          </reference>
        </references>
      </pivotArea>
    </format>
    <format dxfId="5762">
      <pivotArea dataOnly="0" labelOnly="1" outline="0" fieldPosition="0">
        <references count="12">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selected="0">
            <x v="403"/>
          </reference>
          <reference field="32" count="1" selected="0">
            <x v="121"/>
          </reference>
          <reference field="34" count="1" selected="0">
            <x v="3"/>
          </reference>
          <reference field="35" count="1" selected="0">
            <x v="96"/>
          </reference>
          <reference field="36" count="1">
            <x v="24"/>
          </reference>
        </references>
      </pivotArea>
    </format>
    <format dxfId="5761">
      <pivotArea dataOnly="0" labelOnly="1" outline="0" fieldPosition="0">
        <references count="12">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1" count="1" selected="0">
            <x v="255"/>
          </reference>
          <reference field="32" count="1" selected="0">
            <x v="334"/>
          </reference>
          <reference field="34" count="1" selected="0">
            <x v="3"/>
          </reference>
          <reference field="35" count="1" selected="0">
            <x v="101"/>
          </reference>
          <reference field="36" count="1">
            <x v="20"/>
          </reference>
        </references>
      </pivotArea>
    </format>
    <format dxfId="5760">
      <pivotArea dataOnly="0" labelOnly="1" outline="0" fieldPosition="0">
        <references count="12">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selected="0">
            <x v="264"/>
          </reference>
          <reference field="32" count="1" selected="0">
            <x v="223"/>
          </reference>
          <reference field="34" count="1" selected="0">
            <x v="4"/>
          </reference>
          <reference field="35" count="1" selected="0">
            <x v="104"/>
          </reference>
          <reference field="36" count="1">
            <x v="32"/>
          </reference>
        </references>
      </pivotArea>
    </format>
    <format dxfId="5759">
      <pivotArea dataOnly="0" labelOnly="1" outline="0" fieldPosition="0">
        <references count="12">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selected="0">
            <x v="478"/>
          </reference>
          <reference field="32" count="1" selected="0">
            <x v="146"/>
          </reference>
          <reference field="34" count="1" selected="0">
            <x v="7"/>
          </reference>
          <reference field="35" count="1" selected="0">
            <x v="140"/>
          </reference>
          <reference field="36" count="1">
            <x v="63"/>
          </reference>
        </references>
      </pivotArea>
    </format>
    <format dxfId="5758">
      <pivotArea dataOnly="0" labelOnly="1" outline="0" fieldPosition="0">
        <references count="12">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selected="0">
            <x v="321"/>
          </reference>
          <reference field="32" count="1" selected="0">
            <x v="117"/>
          </reference>
          <reference field="34" count="1" selected="0">
            <x v="10"/>
          </reference>
          <reference field="35" count="1" selected="0">
            <x v="201"/>
          </reference>
          <reference field="36" count="1">
            <x v="121"/>
          </reference>
        </references>
      </pivotArea>
    </format>
    <format dxfId="5757">
      <pivotArea dataOnly="0" labelOnly="1" outline="0" fieldPosition="0">
        <references count="12">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selected="0">
            <x v="439"/>
          </reference>
          <reference field="32" count="1" selected="0">
            <x v="166"/>
          </reference>
          <reference field="34" count="1" selected="0">
            <x v="15"/>
          </reference>
          <reference field="35" count="1" selected="0">
            <x v="272"/>
          </reference>
          <reference field="36" count="1">
            <x v="271"/>
          </reference>
        </references>
      </pivotArea>
    </format>
    <format dxfId="5756">
      <pivotArea dataOnly="0" labelOnly="1" outline="0" fieldPosition="0">
        <references count="12">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1" count="1" selected="0">
            <x v="420"/>
          </reference>
          <reference field="32" count="1" selected="0">
            <x v="139"/>
          </reference>
          <reference field="34" count="1" selected="0">
            <x v="15"/>
          </reference>
          <reference field="35" count="1" selected="0">
            <x v="270"/>
          </reference>
          <reference field="36" count="1">
            <x v="269"/>
          </reference>
        </references>
      </pivotArea>
    </format>
    <format dxfId="5755">
      <pivotArea dataOnly="0" labelOnly="1" outline="0" fieldPosition="0">
        <references count="12">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1" count="1" selected="0">
            <x v="377"/>
          </reference>
          <reference field="32" count="1" selected="0">
            <x v="74"/>
          </reference>
          <reference field="34" count="1" selected="0">
            <x v="15"/>
          </reference>
          <reference field="35" count="1" selected="0">
            <x v="269"/>
          </reference>
          <reference field="36" count="1">
            <x v="268"/>
          </reference>
        </references>
      </pivotArea>
    </format>
    <format dxfId="5754">
      <pivotArea dataOnly="0" labelOnly="1" outline="0" fieldPosition="0">
        <references count="12">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1" count="1" selected="0">
            <x v="406"/>
          </reference>
          <reference field="32" count="1" selected="0">
            <x v="180"/>
          </reference>
          <reference field="34" count="1" selected="0">
            <x v="15"/>
          </reference>
          <reference field="35" count="1" selected="0">
            <x v="271"/>
          </reference>
          <reference field="36" count="1">
            <x v="270"/>
          </reference>
        </references>
      </pivotArea>
    </format>
    <format dxfId="5753">
      <pivotArea dataOnly="0" labelOnly="1" outline="0" fieldPosition="0">
        <references count="12">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selected="0">
            <x v="414"/>
          </reference>
          <reference field="32" count="1" selected="0">
            <x v="203"/>
          </reference>
          <reference field="34" count="1" selected="0">
            <x v="0"/>
          </reference>
          <reference field="35" count="1" selected="0">
            <x v="54"/>
          </reference>
          <reference field="36" count="1">
            <x v="177"/>
          </reference>
        </references>
      </pivotArea>
    </format>
    <format dxfId="5752">
      <pivotArea dataOnly="0" labelOnly="1" outline="0" fieldPosition="0">
        <references count="12">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1" count="1" selected="0">
            <x v="328"/>
          </reference>
          <reference field="32" count="1" selected="0">
            <x v="120"/>
          </reference>
          <reference field="34" count="1" selected="0">
            <x v="0"/>
          </reference>
          <reference field="35" count="1" selected="0">
            <x v="37"/>
          </reference>
          <reference field="36" count="1">
            <x v="160"/>
          </reference>
        </references>
      </pivotArea>
    </format>
    <format dxfId="5751">
      <pivotArea dataOnly="0" labelOnly="1" outline="0" fieldPosition="0">
        <references count="12">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1" count="1" selected="0">
            <x v="373"/>
          </reference>
          <reference field="32" count="1" selected="0">
            <x v="233"/>
          </reference>
          <reference field="34" count="1" selected="0">
            <x v="0"/>
          </reference>
          <reference field="35" count="1" selected="0">
            <x v="57"/>
          </reference>
          <reference field="36" count="1">
            <x v="180"/>
          </reference>
        </references>
      </pivotArea>
    </format>
    <format dxfId="5750">
      <pivotArea dataOnly="0" labelOnly="1" outline="0" fieldPosition="0">
        <references count="12">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1" count="1" selected="0">
            <x v="332"/>
          </reference>
          <reference field="32" count="1" selected="0">
            <x v="342"/>
          </reference>
          <reference field="34" count="1" selected="0">
            <x v="0"/>
          </reference>
          <reference field="35" count="1" selected="0">
            <x v="62"/>
          </reference>
          <reference field="36" count="1">
            <x v="185"/>
          </reference>
        </references>
      </pivotArea>
    </format>
    <format dxfId="5749">
      <pivotArea dataOnly="0" labelOnly="1" outline="0" fieldPosition="0">
        <references count="12">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selected="0">
            <x v="378"/>
          </reference>
          <reference field="32" count="1" selected="0">
            <x v="102"/>
          </reference>
          <reference field="34" count="1" selected="0">
            <x v="4"/>
          </reference>
          <reference field="35" count="1" selected="0">
            <x v="105"/>
          </reference>
          <reference field="36" count="1">
            <x v="31"/>
          </reference>
        </references>
      </pivotArea>
    </format>
    <format dxfId="5748">
      <pivotArea dataOnly="0" labelOnly="1" outline="0" fieldPosition="0">
        <references count="12">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selected="0">
            <x v="295"/>
          </reference>
          <reference field="32" count="1" selected="0">
            <x v="141"/>
          </reference>
          <reference field="34" count="1" selected="0">
            <x v="8"/>
          </reference>
          <reference field="35" count="1" selected="0">
            <x v="147"/>
          </reference>
          <reference field="36" count="1">
            <x v="72"/>
          </reference>
        </references>
      </pivotArea>
    </format>
    <format dxfId="5747">
      <pivotArea dataOnly="0" labelOnly="1" outline="0" fieldPosition="0">
        <references count="12">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1" count="1" selected="0">
            <x v="471"/>
          </reference>
          <reference field="32" count="1" selected="0">
            <x v="211"/>
          </reference>
          <reference field="34" count="1" selected="0">
            <x v="8"/>
          </reference>
          <reference field="35" count="1" selected="0">
            <x v="146"/>
          </reference>
          <reference field="36" count="1">
            <x v="71"/>
          </reference>
        </references>
      </pivotArea>
    </format>
    <format dxfId="5746">
      <pivotArea dataOnly="0" labelOnly="1" outline="0" fieldPosition="0">
        <references count="12">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1" count="1" selected="0">
            <x v="387"/>
          </reference>
          <reference field="32" count="1" selected="0">
            <x v="192"/>
          </reference>
          <reference field="34" count="1" selected="0">
            <x v="8"/>
          </reference>
          <reference field="35" count="1" selected="0">
            <x v="149"/>
          </reference>
          <reference field="36" count="1">
            <x v="74"/>
          </reference>
        </references>
      </pivotArea>
    </format>
    <format dxfId="5745">
      <pivotArea dataOnly="0" labelOnly="1" outline="0" fieldPosition="0">
        <references count="12">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selected="0">
            <x v="438"/>
          </reference>
          <reference field="32" count="1" selected="0">
            <x v="80"/>
          </reference>
          <reference field="34" count="1" selected="0">
            <x v="10"/>
          </reference>
          <reference field="35" count="1" selected="0">
            <x v="202"/>
          </reference>
          <reference field="36" count="1">
            <x v="128"/>
          </reference>
        </references>
      </pivotArea>
    </format>
    <format dxfId="5744">
      <pivotArea dataOnly="0" labelOnly="1" outline="0" fieldPosition="0">
        <references count="12">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selected="0">
            <x v="391"/>
          </reference>
          <reference field="32" count="1" selected="0">
            <x v="185"/>
          </reference>
          <reference field="34" count="1" selected="0">
            <x v="12"/>
          </reference>
          <reference field="35" count="1" selected="0">
            <x v="216"/>
          </reference>
          <reference field="36" count="1">
            <x v="140"/>
          </reference>
        </references>
      </pivotArea>
    </format>
    <format dxfId="5743">
      <pivotArea dataOnly="0" labelOnly="1" outline="0" fieldPosition="0">
        <references count="12">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selected="0">
            <x v="423"/>
          </reference>
          <reference field="32" count="1" selected="0">
            <x v="116"/>
          </reference>
          <reference field="34" count="1" selected="0">
            <x v="15"/>
          </reference>
          <reference field="35" count="1" selected="0">
            <x v="273"/>
          </reference>
          <reference field="36" count="1">
            <x v="272"/>
          </reference>
        </references>
      </pivotArea>
    </format>
    <format dxfId="5742">
      <pivotArea dataOnly="0" labelOnly="1" outline="0" fieldPosition="0">
        <references count="12">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selected="0">
            <x v="335"/>
          </reference>
          <reference field="32" count="1" selected="0">
            <x v="364"/>
          </reference>
          <reference field="34" count="1" selected="0">
            <x v="0"/>
          </reference>
          <reference field="35" count="1" selected="0">
            <x v="46"/>
          </reference>
          <reference field="36" count="1">
            <x v="169"/>
          </reference>
        </references>
      </pivotArea>
    </format>
    <format dxfId="5741">
      <pivotArea dataOnly="0" labelOnly="1" outline="0" fieldPosition="0">
        <references count="12">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1" count="1" selected="0">
            <x v="271"/>
          </reference>
          <reference field="32" count="1" selected="0">
            <x v="149"/>
          </reference>
          <reference field="34" count="1" selected="0">
            <x v="0"/>
          </reference>
          <reference field="35" count="1" selected="0">
            <x v="56"/>
          </reference>
          <reference field="36" count="1">
            <x v="179"/>
          </reference>
        </references>
      </pivotArea>
    </format>
    <format dxfId="5740">
      <pivotArea dataOnly="0" labelOnly="1" outline="0" fieldPosition="0">
        <references count="12">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1" count="1" selected="0">
            <x v="357"/>
          </reference>
          <reference field="32" count="1" selected="0">
            <x v="201"/>
          </reference>
          <reference field="34" count="1" selected="0">
            <x v="0"/>
          </reference>
          <reference field="35" count="1" selected="0">
            <x v="53"/>
          </reference>
          <reference field="36" count="1">
            <x v="176"/>
          </reference>
        </references>
      </pivotArea>
    </format>
    <format dxfId="5739">
      <pivotArea dataOnly="0" labelOnly="1" outline="0" fieldPosition="0">
        <references count="12">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selected="0">
            <x v="265"/>
          </reference>
          <reference field="32" count="1" selected="0">
            <x v="365"/>
          </reference>
          <reference field="34" count="1" selected="0">
            <x v="0"/>
          </reference>
          <reference field="35" count="1" selected="0">
            <x v="316"/>
          </reference>
          <reference field="36" count="1">
            <x v="315"/>
          </reference>
        </references>
      </pivotArea>
    </format>
    <format dxfId="5738">
      <pivotArea dataOnly="0" labelOnly="1" outline="0" fieldPosition="0">
        <references count="12">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selected="0">
            <x v="290"/>
          </reference>
          <reference field="32" count="1" selected="0">
            <x v="189"/>
          </reference>
          <reference field="34" count="1" selected="0">
            <x v="0"/>
          </reference>
          <reference field="35" count="1" selected="0">
            <x v="30"/>
          </reference>
          <reference field="36" count="1">
            <x v="153"/>
          </reference>
        </references>
      </pivotArea>
    </format>
    <format dxfId="5737">
      <pivotArea dataOnly="0" labelOnly="1" outline="0" fieldPosition="0">
        <references count="12">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1" count="1" selected="0">
            <x v="401"/>
          </reference>
          <reference field="32" count="1" selected="0">
            <x v="183"/>
          </reference>
          <reference field="34" count="1" selected="0">
            <x v="0"/>
          </reference>
          <reference field="35" count="1" selected="0">
            <x v="50"/>
          </reference>
          <reference field="36" count="1">
            <x v="173"/>
          </reference>
        </references>
      </pivotArea>
    </format>
    <format dxfId="5736">
      <pivotArea dataOnly="0" labelOnly="1" outline="0" fieldPosition="0">
        <references count="12">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1" count="1" selected="0">
            <x v="473"/>
          </reference>
          <reference field="32" count="1" selected="0">
            <x v="98"/>
          </reference>
          <reference field="34" count="1" selected="0">
            <x v="0"/>
          </reference>
          <reference field="35" count="1" selected="0">
            <x v="55"/>
          </reference>
          <reference field="36" count="1">
            <x v="178"/>
          </reference>
        </references>
      </pivotArea>
    </format>
    <format dxfId="5735">
      <pivotArea dataOnly="0" labelOnly="1" outline="0" fieldPosition="0">
        <references count="12">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1" count="1" selected="0">
            <x v="275"/>
          </reference>
          <reference field="32" count="1" selected="0">
            <x v="100"/>
          </reference>
          <reference field="34" count="1" selected="0">
            <x v="0"/>
          </reference>
          <reference field="35" count="1" selected="0">
            <x v="49"/>
          </reference>
          <reference field="36" count="1">
            <x v="172"/>
          </reference>
        </references>
      </pivotArea>
    </format>
    <format dxfId="5734">
      <pivotArea dataOnly="0" labelOnly="1" outline="0" fieldPosition="0">
        <references count="12">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1" count="1" selected="0">
            <x v="454"/>
          </reference>
          <reference field="32" count="1" selected="0">
            <x v="182"/>
          </reference>
          <reference field="34" count="1" selected="0">
            <x v="0"/>
          </reference>
          <reference field="35" count="1" selected="0">
            <x v="24"/>
          </reference>
          <reference field="36" count="1">
            <x v="147"/>
          </reference>
        </references>
      </pivotArea>
    </format>
    <format dxfId="5733">
      <pivotArea dataOnly="0" labelOnly="1" outline="0" fieldPosition="0">
        <references count="12">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selected="0">
            <x v="217"/>
          </reference>
          <reference field="32" count="1" selected="0">
            <x v="114"/>
          </reference>
          <reference field="34" count="1" selected="0">
            <x v="4"/>
          </reference>
          <reference field="35" count="1" selected="0">
            <x v="102"/>
          </reference>
          <reference field="36" count="1">
            <x v="33"/>
          </reference>
        </references>
      </pivotArea>
    </format>
    <format dxfId="5732">
      <pivotArea dataOnly="0" labelOnly="1" outline="0" fieldPosition="0">
        <references count="12">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selected="0">
            <x v="421"/>
          </reference>
          <reference field="32" count="1" selected="0">
            <x v="156"/>
          </reference>
          <reference field="34" count="1" selected="0">
            <x v="5"/>
          </reference>
          <reference field="35" count="1" selected="0">
            <x v="109"/>
          </reference>
          <reference field="36" count="1">
            <x v="37"/>
          </reference>
        </references>
      </pivotArea>
    </format>
    <format dxfId="5731">
      <pivotArea dataOnly="0" labelOnly="1" outline="0" fieldPosition="0">
        <references count="12">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1" count="1" selected="0">
            <x v="303"/>
          </reference>
          <reference field="32" count="1" selected="0">
            <x v="196"/>
          </reference>
          <reference field="34" count="1" selected="0">
            <x v="5"/>
          </reference>
          <reference field="35" count="1" selected="0">
            <x v="116"/>
          </reference>
          <reference field="36" count="1">
            <x v="45"/>
          </reference>
        </references>
      </pivotArea>
    </format>
    <format dxfId="5730">
      <pivotArea dataOnly="0" labelOnly="1" outline="0" fieldPosition="0">
        <references count="12">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selected="0">
            <x v="215"/>
          </reference>
          <reference field="32" count="1" selected="0">
            <x v="242"/>
          </reference>
          <reference field="34" count="1" selected="0">
            <x v="7"/>
          </reference>
          <reference field="35" count="1" selected="0">
            <x v="148"/>
          </reference>
          <reference field="36" count="1">
            <x v="73"/>
          </reference>
        </references>
      </pivotArea>
    </format>
    <format dxfId="5729">
      <pivotArea dataOnly="0" labelOnly="1" outline="0" fieldPosition="0">
        <references count="12">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selected="0">
            <x v="464"/>
          </reference>
          <reference field="32" count="1" selected="0">
            <x v="362"/>
          </reference>
          <reference field="34" count="1" selected="0">
            <x v="14"/>
          </reference>
          <reference field="35" count="1" selected="0">
            <x v="264"/>
          </reference>
          <reference field="36" count="1">
            <x v="263"/>
          </reference>
        </references>
      </pivotArea>
    </format>
    <format dxfId="5728">
      <pivotArea dataOnly="0" labelOnly="1" outline="0" fieldPosition="0">
        <references count="12">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selected="0">
            <x v="430"/>
          </reference>
          <reference field="32" count="1" selected="0">
            <x v="375"/>
          </reference>
          <reference field="34" count="1" selected="0">
            <x v="0"/>
          </reference>
          <reference field="35" count="1" selected="0">
            <x v="58"/>
          </reference>
          <reference field="36" count="1">
            <x v="181"/>
          </reference>
        </references>
      </pivotArea>
    </format>
    <format dxfId="5727">
      <pivotArea dataOnly="0" labelOnly="1" outline="0" fieldPosition="0">
        <references count="12">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1" count="1" selected="0">
            <x v="220"/>
          </reference>
          <reference field="32" count="1" selected="0">
            <x v="377"/>
          </reference>
          <reference field="34" count="1" selected="0">
            <x v="0"/>
          </reference>
          <reference field="35" count="1" selected="0">
            <x v="63"/>
          </reference>
          <reference field="36" count="1">
            <x v="186"/>
          </reference>
        </references>
      </pivotArea>
    </format>
    <format dxfId="5726">
      <pivotArea dataOnly="0" labelOnly="1" outline="0" fieldPosition="0">
        <references count="12">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1" count="1" selected="0">
            <x v="315"/>
          </reference>
          <reference field="32" count="1" selected="0">
            <x v="109"/>
          </reference>
          <reference field="34" count="1" selected="0">
            <x v="0"/>
          </reference>
          <reference field="35" count="1" selected="0">
            <x v="64"/>
          </reference>
          <reference field="36" count="1">
            <x v="187"/>
          </reference>
        </references>
      </pivotArea>
    </format>
    <format dxfId="5725">
      <pivotArea dataOnly="0" labelOnly="1" outline="0" fieldPosition="0">
        <references count="12">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1" count="1" selected="0">
            <x v="230"/>
          </reference>
          <reference field="32" count="1" selected="0">
            <x v="370"/>
          </reference>
          <reference field="34" count="1" selected="0">
            <x v="0"/>
          </reference>
          <reference field="35" count="1" selected="0">
            <x v="44"/>
          </reference>
          <reference field="36" count="1">
            <x v="167"/>
          </reference>
        </references>
      </pivotArea>
    </format>
    <format dxfId="5724">
      <pivotArea dataOnly="0" labelOnly="1" outline="0" fieldPosition="0">
        <references count="12">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1" count="1" selected="0">
            <x v="354"/>
          </reference>
          <reference field="32" count="1" selected="0">
            <x v="107"/>
          </reference>
          <reference field="34" count="1" selected="0">
            <x v="0"/>
          </reference>
          <reference field="35" count="1" selected="0">
            <x v="4"/>
          </reference>
          <reference field="36" count="1">
            <x v="191"/>
          </reference>
        </references>
      </pivotArea>
    </format>
    <format dxfId="5723">
      <pivotArea dataOnly="0" labelOnly="1" outline="0" fieldPosition="0">
        <references count="12">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1" count="1" selected="0">
            <x v="308"/>
          </reference>
          <reference field="32" count="1" selected="0">
            <x v="373"/>
          </reference>
          <reference field="34" count="1" selected="0">
            <x v="0"/>
          </reference>
          <reference field="35" count="1" selected="0">
            <x v="52"/>
          </reference>
          <reference field="36" count="1">
            <x v="175"/>
          </reference>
        </references>
      </pivotArea>
    </format>
    <format dxfId="5722">
      <pivotArea dataOnly="0" labelOnly="1" outline="0" fieldPosition="0">
        <references count="12">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1" count="1" selected="0">
            <x v="389"/>
          </reference>
          <reference field="32" count="1" selected="0">
            <x v="378"/>
          </reference>
          <reference field="34" count="1" selected="0">
            <x v="0"/>
          </reference>
          <reference field="35" count="1" selected="0">
            <x v="59"/>
          </reference>
          <reference field="36" count="1">
            <x v="182"/>
          </reference>
        </references>
      </pivotArea>
    </format>
    <format dxfId="5721">
      <pivotArea dataOnly="0" labelOnly="1" outline="0" fieldPosition="0">
        <references count="12">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selected="0">
            <x v="327"/>
          </reference>
          <reference field="32" count="1" selected="0">
            <x v="94"/>
          </reference>
          <reference field="34" count="1" selected="0">
            <x v="0"/>
          </reference>
          <reference field="35" count="1" selected="0">
            <x v="136"/>
          </reference>
          <reference field="36" count="1">
            <x v="67"/>
          </reference>
        </references>
      </pivotArea>
    </format>
    <format dxfId="5720">
      <pivotArea dataOnly="0" labelOnly="1" outline="0" fieldPosition="0">
        <references count="12">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selected="0">
            <x v="344"/>
          </reference>
          <reference field="32" count="1" selected="0">
            <x v="372"/>
          </reference>
          <reference field="34" count="1" selected="0">
            <x v="0"/>
          </reference>
          <reference field="35" count="1" selected="0">
            <x v="51"/>
          </reference>
          <reference field="36" count="1">
            <x v="174"/>
          </reference>
        </references>
      </pivotArea>
    </format>
    <format dxfId="5719">
      <pivotArea dataOnly="0" labelOnly="1" outline="0" fieldPosition="0">
        <references count="12">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1" count="1" selected="0">
            <x v="395"/>
          </reference>
          <reference field="32" count="1" selected="0">
            <x v="366"/>
          </reference>
          <reference field="34" count="1" selected="0">
            <x v="0"/>
          </reference>
          <reference field="35" count="1" selected="0">
            <x v="38"/>
          </reference>
          <reference field="36" count="1">
            <x v="161"/>
          </reference>
        </references>
      </pivotArea>
    </format>
    <format dxfId="5718">
      <pivotArea dataOnly="0" labelOnly="1" outline="0" fieldPosition="0">
        <references count="12">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1" count="1" selected="0">
            <x v="433"/>
          </reference>
          <reference field="32" count="1" selected="0">
            <x v="371"/>
          </reference>
          <reference field="34" count="1" selected="0">
            <x v="0"/>
          </reference>
          <reference field="35" count="1" selected="0">
            <x v="48"/>
          </reference>
          <reference field="36" count="1">
            <x v="171"/>
          </reference>
        </references>
      </pivotArea>
    </format>
    <format dxfId="5717">
      <pivotArea dataOnly="0" labelOnly="1" outline="0" fieldPosition="0">
        <references count="12">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1" count="1" selected="0">
            <x v="324"/>
          </reference>
          <reference field="32" count="1" selected="0">
            <x v="369"/>
          </reference>
          <reference field="34" count="1" selected="0">
            <x v="0"/>
          </reference>
          <reference field="35" count="1" selected="0">
            <x v="43"/>
          </reference>
          <reference field="36" count="1">
            <x v="166"/>
          </reference>
        </references>
      </pivotArea>
    </format>
    <format dxfId="5716">
      <pivotArea dataOnly="0" labelOnly="1" outline="0" fieldPosition="0">
        <references count="12">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1" count="1" selected="0">
            <x v="300"/>
          </reference>
          <reference field="32" count="1" selected="0">
            <x v="367"/>
          </reference>
          <reference field="34" count="1" selected="0">
            <x v="0"/>
          </reference>
          <reference field="35" count="1" selected="0">
            <x v="47"/>
          </reference>
          <reference field="36" count="1">
            <x v="170"/>
          </reference>
        </references>
      </pivotArea>
    </format>
    <format dxfId="5715">
      <pivotArea dataOnly="0" labelOnly="1" outline="0" fieldPosition="0">
        <references count="12">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1" count="1" selected="0">
            <x v="256"/>
          </reference>
          <reference field="32" count="1" selected="0">
            <x v="368"/>
          </reference>
          <reference field="34" count="1" selected="0">
            <x v="0"/>
          </reference>
          <reference field="35" count="1" selected="0">
            <x v="34"/>
          </reference>
          <reference field="36" count="1">
            <x v="157"/>
          </reference>
        </references>
      </pivotArea>
    </format>
    <format dxfId="5714">
      <pivotArea dataOnly="0" labelOnly="1" outline="0" fieldPosition="0">
        <references count="12">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selected="0">
            <x v="408"/>
          </reference>
          <reference field="32" count="1" selected="0">
            <x v="374"/>
          </reference>
          <reference field="34" count="1" selected="0">
            <x v="1"/>
          </reference>
          <reference field="35" count="1" selected="0">
            <x v="82"/>
          </reference>
          <reference field="36" count="1">
            <x v="9"/>
          </reference>
        </references>
      </pivotArea>
    </format>
    <format dxfId="5713">
      <pivotArea dataOnly="0" labelOnly="1" outline="0" fieldPosition="0">
        <references count="12">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selected="0">
            <x v="336"/>
          </reference>
          <reference field="32" count="1" selected="0">
            <x v="79"/>
          </reference>
          <reference field="34" count="1" selected="0">
            <x v="5"/>
          </reference>
          <reference field="35" count="1" selected="0">
            <x v="117"/>
          </reference>
          <reference field="36" count="1">
            <x v="47"/>
          </reference>
        </references>
      </pivotArea>
    </format>
    <format dxfId="5712">
      <pivotArea dataOnly="0" labelOnly="1" outline="0" fieldPosition="0">
        <references count="12">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selected="0">
            <x v="447"/>
          </reference>
          <reference field="32" count="1" selected="0">
            <x v="380"/>
          </reference>
          <reference field="34" count="1" selected="0">
            <x v="5"/>
          </reference>
          <reference field="35" count="1" selected="0">
            <x v="317"/>
          </reference>
          <reference field="36" count="1">
            <x v="316"/>
          </reference>
        </references>
      </pivotArea>
    </format>
    <format dxfId="5711">
      <pivotArea dataOnly="0" labelOnly="1" outline="0" fieldPosition="0">
        <references count="12">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selected="0">
            <x v="455"/>
          </reference>
          <reference field="32" count="1" selected="0">
            <x v="204"/>
          </reference>
          <reference field="34" count="1" selected="0">
            <x v="7"/>
          </reference>
          <reference field="35" count="1" selected="0">
            <x v="138"/>
          </reference>
          <reference field="36" count="1">
            <x v="65"/>
          </reference>
        </references>
      </pivotArea>
    </format>
    <format dxfId="5710">
      <pivotArea dataOnly="0" labelOnly="1" outline="0" fieldPosition="0">
        <references count="12">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selected="0">
            <x v="424"/>
          </reference>
          <reference field="32" count="1" selected="0">
            <x v="143"/>
          </reference>
          <reference field="34" count="1" selected="0">
            <x v="7"/>
          </reference>
          <reference field="35" count="1" selected="0">
            <x v="135"/>
          </reference>
          <reference field="36" count="1">
            <x v="70"/>
          </reference>
        </references>
      </pivotArea>
    </format>
    <format dxfId="5709">
      <pivotArea dataOnly="0" labelOnly="1" outline="0" fieldPosition="0">
        <references count="12">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selected="0">
            <x v="359"/>
          </reference>
          <reference field="32" count="1" selected="0">
            <x v="75"/>
          </reference>
          <reference field="34" count="1" selected="0">
            <x v="7"/>
          </reference>
          <reference field="35" count="1" selected="0">
            <x v="137"/>
          </reference>
          <reference field="36" count="1">
            <x v="66"/>
          </reference>
        </references>
      </pivotArea>
    </format>
    <format dxfId="5708">
      <pivotArea dataOnly="0" labelOnly="1" outline="0" fieldPosition="0">
        <references count="12">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selected="0">
            <x v="386"/>
          </reference>
          <reference field="32" count="1" selected="0">
            <x v="376"/>
          </reference>
          <reference field="34" count="1" selected="0">
            <x v="9"/>
          </reference>
          <reference field="35" count="1" selected="0">
            <x v="157"/>
          </reference>
          <reference field="36" count="1">
            <x v="86"/>
          </reference>
        </references>
      </pivotArea>
    </format>
    <format dxfId="5707">
      <pivotArea dataOnly="0" labelOnly="1" outline="0" fieldPosition="0">
        <references count="12">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selected="0">
            <x v="260"/>
          </reference>
          <reference field="32" count="1" selected="0">
            <x v="81"/>
          </reference>
          <reference field="34" count="1" selected="0">
            <x v="9"/>
          </reference>
          <reference field="35" count="1" selected="0">
            <x v="155"/>
          </reference>
          <reference field="36" count="1">
            <x v="94"/>
          </reference>
        </references>
      </pivotArea>
    </format>
    <format dxfId="5706">
      <pivotArea dataOnly="0" labelOnly="1" outline="0" fieldPosition="0">
        <references count="12">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selected="0">
            <x v="385"/>
          </reference>
          <reference field="32" count="1" selected="0">
            <x v="124"/>
          </reference>
          <reference field="34" count="1" selected="0">
            <x v="11"/>
          </reference>
          <reference field="35" count="1" selected="0">
            <x v="203"/>
          </reference>
          <reference field="36" count="1">
            <x v="130"/>
          </reference>
        </references>
      </pivotArea>
    </format>
    <format dxfId="5705">
      <pivotArea dataOnly="0" labelOnly="1" outline="0" fieldPosition="0">
        <references count="12">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selected="0">
            <x v="468"/>
          </reference>
          <reference field="32" count="1" selected="0">
            <x v="135"/>
          </reference>
          <reference field="34" count="1" selected="0">
            <x v="12"/>
          </reference>
          <reference field="35" count="1" selected="0">
            <x v="218"/>
          </reference>
          <reference field="36" count="1">
            <x v="139"/>
          </reference>
        </references>
      </pivotArea>
    </format>
    <format dxfId="5704">
      <pivotArea dataOnly="0" labelOnly="1" outline="0" fieldPosition="0">
        <references count="12">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selected="0">
            <x v="477"/>
          </reference>
          <reference field="32" count="1" selected="0">
            <x v="382"/>
          </reference>
          <reference field="34" count="1" selected="0">
            <x v="0"/>
          </reference>
          <reference field="35" count="1" selected="0">
            <x v="42"/>
          </reference>
          <reference field="36" count="1">
            <x v="165"/>
          </reference>
        </references>
      </pivotArea>
    </format>
    <format dxfId="5703">
      <pivotArea dataOnly="0" labelOnly="1" outline="0" fieldPosition="0">
        <references count="12">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1" count="1" selected="0">
            <x v="341"/>
          </reference>
          <reference field="32" count="1" selected="0">
            <x v="176"/>
          </reference>
          <reference field="34" count="1" selected="0">
            <x v="0"/>
          </reference>
          <reference field="35" count="1" selected="0">
            <x v="39"/>
          </reference>
          <reference field="36" count="1">
            <x v="162"/>
          </reference>
        </references>
      </pivotArea>
    </format>
    <format dxfId="5702">
      <pivotArea dataOnly="0" labelOnly="1" outline="0" fieldPosition="0">
        <references count="12">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1" count="1" selected="0">
            <x v="392"/>
          </reference>
          <reference field="32" count="1" selected="0">
            <x v="212"/>
          </reference>
          <reference field="34" count="1" selected="0">
            <x v="0"/>
          </reference>
          <reference field="35" count="1" selected="0">
            <x v="41"/>
          </reference>
          <reference field="36" count="1">
            <x v="164"/>
          </reference>
        </references>
      </pivotArea>
    </format>
    <format dxfId="5701">
      <pivotArea dataOnly="0" labelOnly="1" outline="0" fieldPosition="0">
        <references count="12">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1" count="1" selected="0">
            <x v="285"/>
          </reference>
          <reference field="32" count="1" selected="0">
            <x v="381"/>
          </reference>
          <reference field="34" count="1" selected="0">
            <x v="0"/>
          </reference>
          <reference field="35" count="1" selected="0">
            <x v="26"/>
          </reference>
          <reference field="36" count="1">
            <x v="149"/>
          </reference>
        </references>
      </pivotArea>
    </format>
    <format dxfId="5700">
      <pivotArea dataOnly="0" labelOnly="1" outline="0" fieldPosition="0">
        <references count="12">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selected="0">
            <x v="286"/>
          </reference>
          <reference field="32" count="1" selected="0">
            <x v="169"/>
          </reference>
          <reference field="34" count="1" selected="0">
            <x v="5"/>
          </reference>
          <reference field="35" count="1" selected="0">
            <x v="108"/>
          </reference>
          <reference field="36" count="1">
            <x v="48"/>
          </reference>
        </references>
      </pivotArea>
    </format>
    <format dxfId="5699">
      <pivotArea dataOnly="0" labelOnly="1" outline="0" fieldPosition="0">
        <references count="12">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selected="0">
            <x v="145"/>
          </reference>
          <reference field="32" count="1" selected="0">
            <x v="383"/>
          </reference>
          <reference field="34" count="1" selected="0">
            <x v="1"/>
          </reference>
          <reference field="35" count="1" selected="0">
            <x v="84"/>
          </reference>
          <reference field="36" count="1">
            <x v="11"/>
          </reference>
        </references>
      </pivotArea>
    </format>
    <format dxfId="5698">
      <pivotArea dataOnly="0" labelOnly="1" outline="0" fieldPosition="0">
        <references count="12">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selected="0">
            <x v="57"/>
          </reference>
          <reference field="32" count="1" selected="0">
            <x v="384"/>
          </reference>
          <reference field="34" count="1" selected="0">
            <x v="5"/>
          </reference>
          <reference field="35" count="1" selected="0">
            <x v="126"/>
          </reference>
          <reference field="36" count="1">
            <x v="49"/>
          </reference>
        </references>
      </pivotArea>
    </format>
    <format dxfId="5697">
      <pivotArea dataOnly="0" labelOnly="1" outline="0" fieldPosition="0">
        <references count="12">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selected="0">
            <x v="487"/>
          </reference>
          <reference field="32" count="1" selected="0">
            <x v="103"/>
          </reference>
          <reference field="34" count="1" selected="0">
            <x v="12"/>
          </reference>
          <reference field="35" count="1" selected="0">
            <x v="205"/>
          </reference>
          <reference field="36" count="1">
            <x v="137"/>
          </reference>
        </references>
      </pivotArea>
    </format>
    <format dxfId="5696">
      <pivotArea dataOnly="0" labelOnly="1" outline="0" fieldPosition="0">
        <references count="12">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selected="0">
            <x v="4"/>
          </reference>
          <reference field="32" count="1" selected="0">
            <x v="385"/>
          </reference>
          <reference field="34" count="1" selected="0">
            <x v="15"/>
          </reference>
          <reference field="35" count="1" selected="0">
            <x v="274"/>
          </reference>
          <reference field="36" count="1">
            <x v="273"/>
          </reference>
        </references>
      </pivotArea>
    </format>
    <format dxfId="5695">
      <pivotArea dataOnly="0" labelOnly="1" outline="0" fieldPosition="0">
        <references count="12">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selected="0">
            <x v="86"/>
          </reference>
          <reference field="32" count="1" selected="0">
            <x v="391"/>
          </reference>
          <reference field="34" count="1" selected="0">
            <x v="0"/>
          </reference>
          <reference field="35" count="1" selected="0">
            <x v="8"/>
          </reference>
          <reference field="36" count="1">
            <x v="195"/>
          </reference>
        </references>
      </pivotArea>
    </format>
    <format dxfId="5694">
      <pivotArea dataOnly="0" labelOnly="1" outline="0" fieldPosition="0">
        <references count="12">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1" count="1" selected="0">
            <x v="177"/>
          </reference>
          <reference field="32" count="1" selected="0">
            <x v="33"/>
          </reference>
          <reference field="34" count="1" selected="0">
            <x v="0"/>
          </reference>
          <reference field="35" count="1" selected="0">
            <x v="5"/>
          </reference>
          <reference field="36" count="1">
            <x v="192"/>
          </reference>
        </references>
      </pivotArea>
    </format>
    <format dxfId="5693">
      <pivotArea dataOnly="0" labelOnly="1" outline="0" fieldPosition="0">
        <references count="12">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selected="0">
            <x v="488"/>
          </reference>
          <reference field="32" count="1" selected="0">
            <x v="15"/>
          </reference>
          <reference field="34" count="1" selected="0">
            <x v="1"/>
          </reference>
          <reference field="35" count="1" selected="0">
            <x v="69"/>
          </reference>
          <reference field="36" count="1">
            <x v="5"/>
          </reference>
        </references>
      </pivotArea>
    </format>
    <format dxfId="5692">
      <pivotArea dataOnly="0" labelOnly="1" outline="0" fieldPosition="0">
        <references count="12">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1" count="1" selected="0">
            <x v="82"/>
          </reference>
          <reference field="32" count="1" selected="0">
            <x v="390"/>
          </reference>
          <reference field="34" count="1" selected="0">
            <x v="1"/>
          </reference>
          <reference field="35" count="1" selected="0">
            <x v="66"/>
          </reference>
          <reference field="36" count="1">
            <x v="2"/>
          </reference>
        </references>
      </pivotArea>
    </format>
    <format dxfId="5691">
      <pivotArea dataOnly="0" labelOnly="1" outline="0" fieldPosition="0">
        <references count="12">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1" count="1" selected="0">
            <x v="32"/>
          </reference>
          <reference field="32" count="1" selected="0">
            <x v="389"/>
          </reference>
          <reference field="34" count="1" selected="0">
            <x v="1"/>
          </reference>
          <reference field="35" count="1" selected="0">
            <x v="65"/>
          </reference>
          <reference field="36" count="1">
            <x v="1"/>
          </reference>
        </references>
      </pivotArea>
    </format>
    <format dxfId="5690">
      <pivotArea dataOnly="0" labelOnly="1" outline="0" fieldPosition="0">
        <references count="12">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selected="0">
            <x v="36"/>
          </reference>
          <reference field="32" count="1" selected="0">
            <x v="2"/>
          </reference>
          <reference field="34" count="1" selected="0">
            <x v="9"/>
          </reference>
          <reference field="35" count="1" selected="0">
            <x v="158"/>
          </reference>
          <reference field="36" count="1">
            <x v="80"/>
          </reference>
        </references>
      </pivotArea>
    </format>
    <format dxfId="5689">
      <pivotArea dataOnly="0" labelOnly="1" outline="0" fieldPosition="0">
        <references count="12">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selected="0">
            <x v="490"/>
          </reference>
          <reference field="32" count="1" selected="0">
            <x v="28"/>
          </reference>
          <reference field="34" count="1" selected="0">
            <x v="10"/>
          </reference>
          <reference field="35" count="1" selected="0">
            <x v="170"/>
          </reference>
          <reference field="36" count="1">
            <x v="112"/>
          </reference>
        </references>
      </pivotArea>
    </format>
    <format dxfId="5688">
      <pivotArea dataOnly="0" labelOnly="1" outline="0" fieldPosition="0">
        <references count="12">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1" count="1" selected="0">
            <x v="489"/>
          </reference>
          <reference field="32" count="1" selected="0">
            <x v="25"/>
          </reference>
          <reference field="34" count="1" selected="0">
            <x v="10"/>
          </reference>
          <reference field="35" count="1" selected="0">
            <x v="169"/>
          </reference>
          <reference field="36" count="1">
            <x v="108"/>
          </reference>
        </references>
      </pivotArea>
    </format>
    <format dxfId="5687">
      <pivotArea dataOnly="0" labelOnly="1" outline="0" fieldPosition="0">
        <references count="12">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selected="0">
            <x v="182"/>
          </reference>
          <reference field="32" count="1" selected="0">
            <x v="392"/>
          </reference>
          <reference field="34" count="1" selected="0">
            <x v="12"/>
          </reference>
          <reference field="35" count="1" selected="0">
            <x v="204"/>
          </reference>
          <reference field="36" count="1">
            <x v="143"/>
          </reference>
        </references>
      </pivotArea>
    </format>
    <format dxfId="5686">
      <pivotArea dataOnly="0" labelOnly="1" outline="0" fieldPosition="0">
        <references count="12">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1" count="1" selected="0">
            <x v="119"/>
          </reference>
          <reference field="32" count="1" selected="0">
            <x v="393"/>
          </reference>
          <reference field="34" count="1" selected="0">
            <x v="12"/>
          </reference>
          <reference field="35" count="1" selected="0">
            <x v="206"/>
          </reference>
          <reference field="36" count="1">
            <x v="142"/>
          </reference>
        </references>
      </pivotArea>
    </format>
    <format dxfId="5685">
      <pivotArea dataOnly="0" labelOnly="1" outline="0" fieldPosition="0">
        <references count="12">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selected="0">
            <x v="148"/>
          </reference>
          <reference field="32" count="1" selected="0">
            <x v="394"/>
          </reference>
          <reference field="34" count="1" selected="0">
            <x v="15"/>
          </reference>
          <reference field="35" count="1" selected="0">
            <x v="275"/>
          </reference>
          <reference field="36" count="1">
            <x v="274"/>
          </reference>
        </references>
      </pivotArea>
    </format>
    <format dxfId="5684">
      <pivotArea dataOnly="0" labelOnly="1" outline="0" fieldPosition="0">
        <references count="12">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selected="0">
            <x v="244"/>
          </reference>
          <reference field="32" count="1" selected="0">
            <x v="397"/>
          </reference>
          <reference field="34" count="1" selected="0">
            <x v="0"/>
          </reference>
          <reference field="35" count="1" selected="0">
            <x v="220"/>
          </reference>
          <reference field="36" count="1">
            <x v="219"/>
          </reference>
        </references>
      </pivotArea>
    </format>
    <format dxfId="5683">
      <pivotArea dataOnly="0" labelOnly="1" outline="0" fieldPosition="0">
        <references count="12">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1" count="1" selected="0">
            <x v="225"/>
          </reference>
          <reference field="32" count="1" selected="0">
            <x v="12"/>
          </reference>
          <reference field="34" count="1" selected="0">
            <x v="0"/>
          </reference>
          <reference field="35" count="1" selected="0">
            <x v="1"/>
          </reference>
          <reference field="36" count="1">
            <x v="188"/>
          </reference>
        </references>
      </pivotArea>
    </format>
    <format dxfId="5682">
      <pivotArea dataOnly="0" labelOnly="1" outline="0" fieldPosition="0">
        <references count="12">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1" count="1" selected="0">
            <x v="178"/>
          </reference>
          <reference field="32" count="1" selected="0">
            <x v="8"/>
          </reference>
          <reference field="34" count="1" selected="0">
            <x v="0"/>
          </reference>
          <reference field="35" count="1" selected="0">
            <x v="6"/>
          </reference>
          <reference field="36" count="1">
            <x v="193"/>
          </reference>
        </references>
      </pivotArea>
    </format>
    <format dxfId="5681">
      <pivotArea dataOnly="0" labelOnly="1" outline="0" fieldPosition="0">
        <references count="12">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selected="0">
            <x v="156"/>
          </reference>
          <reference field="32" count="1" selected="0">
            <x v="396"/>
          </reference>
          <reference field="34" count="1" selected="0">
            <x v="1"/>
          </reference>
          <reference field="35" count="1" selected="0">
            <x v="68"/>
          </reference>
          <reference field="36" count="1">
            <x v="4"/>
          </reference>
        </references>
      </pivotArea>
    </format>
    <format dxfId="5680">
      <pivotArea dataOnly="0" labelOnly="1" outline="0" fieldPosition="0">
        <references count="12">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1" count="1" selected="0">
            <x v="218"/>
          </reference>
          <reference field="32" count="1" selected="0">
            <x v="11"/>
          </reference>
          <reference field="34" count="1" selected="0">
            <x v="1"/>
          </reference>
          <reference field="35" count="1" selected="0">
            <x v="71"/>
          </reference>
          <reference field="36" count="1">
            <x v="7"/>
          </reference>
        </references>
      </pivotArea>
    </format>
    <format dxfId="5679">
      <pivotArea dataOnly="0" labelOnly="1" outline="0" fieldPosition="0">
        <references count="12">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1" count="1" selected="0">
            <x v="246"/>
          </reference>
          <reference field="32" count="1" selected="0">
            <x v="395"/>
          </reference>
          <reference field="34" count="1" selected="0">
            <x v="1"/>
          </reference>
          <reference field="35" count="1" selected="0">
            <x v="78"/>
          </reference>
          <reference field="36" count="1">
            <x v="214"/>
          </reference>
        </references>
      </pivotArea>
    </format>
    <format dxfId="5678">
      <pivotArea dataOnly="0" labelOnly="1" outline="0" fieldPosition="0">
        <references count="12">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selected="0">
            <x v="136"/>
          </reference>
          <reference field="32" count="1" selected="0">
            <x v="399"/>
          </reference>
          <reference field="34" count="1" selected="0">
            <x v="2"/>
          </reference>
          <reference field="35" count="1" selected="0">
            <x v="87"/>
          </reference>
          <reference field="36" count="1">
            <x v="16"/>
          </reference>
        </references>
      </pivotArea>
    </format>
    <format dxfId="5677">
      <pivotArea dataOnly="0" labelOnly="1" outline="0" fieldPosition="0">
        <references count="12">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selected="0">
            <x v="37"/>
          </reference>
          <reference field="32" count="1" selected="0">
            <x v="401"/>
          </reference>
          <reference field="34" count="1" selected="0">
            <x v="15"/>
          </reference>
          <reference field="35" count="1" selected="0">
            <x v="276"/>
          </reference>
          <reference field="36" count="1">
            <x v="275"/>
          </reference>
        </references>
      </pivotArea>
    </format>
    <format dxfId="5676">
      <pivotArea dataOnly="0" labelOnly="1" outline="0" fieldPosition="0">
        <references count="12">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1" count="1" selected="0">
            <x v="64"/>
          </reference>
          <reference field="32" count="1" selected="0">
            <x v="404"/>
          </reference>
          <reference field="34" count="1" selected="0">
            <x v="15"/>
          </reference>
          <reference field="35" count="1" selected="0">
            <x v="278"/>
          </reference>
          <reference field="36" count="1">
            <x v="277"/>
          </reference>
        </references>
      </pivotArea>
    </format>
    <format dxfId="5675">
      <pivotArea dataOnly="0" labelOnly="1" outline="0" fieldPosition="0">
        <references count="12">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1" count="1" selected="0">
            <x v="29"/>
          </reference>
          <reference field="32" count="1" selected="0">
            <x v="405"/>
          </reference>
          <reference field="34" count="1" selected="0">
            <x v="15"/>
          </reference>
          <reference field="35" count="1" selected="0">
            <x v="279"/>
          </reference>
          <reference field="36" count="1">
            <x v="278"/>
          </reference>
        </references>
      </pivotArea>
    </format>
    <format dxfId="5674">
      <pivotArea dataOnly="0" labelOnly="1" outline="0" fieldPosition="0">
        <references count="12">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1" count="1" selected="0">
            <x v="128"/>
          </reference>
          <reference field="32" count="1" selected="0">
            <x v="403"/>
          </reference>
          <reference field="34" count="1" selected="0">
            <x v="15"/>
          </reference>
          <reference field="35" count="1" selected="0">
            <x v="277"/>
          </reference>
          <reference field="36" count="1">
            <x v="276"/>
          </reference>
        </references>
      </pivotArea>
    </format>
    <format dxfId="5673">
      <pivotArea dataOnly="0" labelOnly="1" outline="0" fieldPosition="0">
        <references count="12">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selected="0">
            <x v="204"/>
          </reference>
          <reference field="32" count="1" selected="0">
            <x v="1"/>
          </reference>
          <reference field="34" count="1" selected="0">
            <x v="0"/>
          </reference>
          <reference field="35" count="1" selected="0">
            <x v="9"/>
          </reference>
          <reference field="36" count="1">
            <x v="196"/>
          </reference>
        </references>
      </pivotArea>
    </format>
    <format dxfId="5672">
      <pivotArea dataOnly="0" labelOnly="1" outline="0" fieldPosition="0">
        <references count="12">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selected="0">
            <x v="493"/>
          </reference>
          <reference field="32" count="1" selected="0">
            <x v="14"/>
          </reference>
          <reference field="34" count="1" selected="0">
            <x v="5"/>
          </reference>
          <reference field="35" count="1" selected="0">
            <x v="127"/>
          </reference>
          <reference field="36" count="1">
            <x v="34"/>
          </reference>
        </references>
      </pivotArea>
    </format>
    <format dxfId="5671">
      <pivotArea dataOnly="0" labelOnly="1" outline="0" fieldPosition="0">
        <references count="12">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selected="0">
            <x v="10"/>
          </reference>
          <reference field="32" count="1" selected="0">
            <x v="52"/>
          </reference>
          <reference field="34" count="1" selected="0">
            <x v="14"/>
          </reference>
          <reference field="35" count="1" selected="0">
            <x v="228"/>
          </reference>
          <reference field="36" count="1">
            <x v="227"/>
          </reference>
        </references>
      </pivotArea>
    </format>
    <format dxfId="5670">
      <pivotArea dataOnly="0" labelOnly="1" outline="0" fieldPosition="0">
        <references count="12">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selected="0">
            <x v="198"/>
          </reference>
          <reference field="32" count="1" selected="0">
            <x v="407"/>
          </reference>
          <reference field="34" count="1" selected="0">
            <x v="15"/>
          </reference>
          <reference field="35" count="1" selected="0">
            <x v="280"/>
          </reference>
          <reference field="36" count="1">
            <x v="279"/>
          </reference>
        </references>
      </pivotArea>
    </format>
    <format dxfId="5669">
      <pivotArea dataOnly="0" labelOnly="1" outline="0" fieldPosition="0">
        <references count="12">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1" count="1" selected="0">
            <x v="27"/>
          </reference>
          <reference field="32" count="1" selected="0">
            <x v="408"/>
          </reference>
          <reference field="34" count="1" selected="0">
            <x v="15"/>
          </reference>
          <reference field="35" count="1" selected="0">
            <x v="281"/>
          </reference>
          <reference field="36" count="1">
            <x v="280"/>
          </reference>
        </references>
      </pivotArea>
    </format>
    <format dxfId="5668">
      <pivotArea dataOnly="0" labelOnly="1" outline="0" fieldPosition="0">
        <references count="12">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selected="0">
            <x v="24"/>
          </reference>
          <reference field="32" count="1" selected="0">
            <x v="409"/>
          </reference>
          <reference field="34" count="1" selected="0">
            <x v="15"/>
          </reference>
          <reference field="35" count="1" selected="0">
            <x v="282"/>
          </reference>
          <reference field="36" count="1">
            <x v="281"/>
          </reference>
        </references>
      </pivotArea>
    </format>
    <format dxfId="5667">
      <pivotArea dataOnly="0" labelOnly="1" outline="0" fieldPosition="0">
        <references count="12">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selected="0">
            <x v="189"/>
          </reference>
          <reference field="32" count="1" selected="0">
            <x v="38"/>
          </reference>
          <reference field="34" count="1" selected="0">
            <x v="0"/>
          </reference>
          <reference field="35" count="1" selected="0">
            <x v="11"/>
          </reference>
          <reference field="36" count="1">
            <x v="146"/>
          </reference>
        </references>
      </pivotArea>
    </format>
    <format dxfId="5666">
      <pivotArea dataOnly="0" labelOnly="1" outline="0" fieldPosition="0">
        <references count="12">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1" count="1" selected="0">
            <x v="84"/>
          </reference>
          <reference field="32" count="1" selected="0">
            <x v="411"/>
          </reference>
          <reference field="34" count="1" selected="0">
            <x v="0"/>
          </reference>
          <reference field="35" count="1" selected="0">
            <x v="3"/>
          </reference>
          <reference field="36" count="1">
            <x v="190"/>
          </reference>
        </references>
      </pivotArea>
    </format>
    <format dxfId="5665">
      <pivotArea dataOnly="0" labelOnly="1" outline="0" fieldPosition="0">
        <references count="12">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selected="0">
            <x v="165"/>
          </reference>
          <reference field="32" count="1" selected="0">
            <x v="413"/>
          </reference>
          <reference field="34" count="1" selected="0">
            <x v="2"/>
          </reference>
          <reference field="35" count="1" selected="0">
            <x v="89"/>
          </reference>
          <reference field="36" count="1">
            <x v="15"/>
          </reference>
        </references>
      </pivotArea>
    </format>
    <format dxfId="5664">
      <pivotArea dataOnly="0" labelOnly="1" outline="0" fieldPosition="0">
        <references count="12">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selected="0">
            <x v="21"/>
          </reference>
          <reference field="32" count="1" selected="0">
            <x v="414"/>
          </reference>
          <reference field="34" count="1" selected="0">
            <x v="14"/>
          </reference>
          <reference field="35" count="1" selected="0">
            <x v="229"/>
          </reference>
          <reference field="36" count="1">
            <x v="228"/>
          </reference>
        </references>
      </pivotArea>
    </format>
    <format dxfId="5663">
      <pivotArea dataOnly="0" labelOnly="1" outline="0" fieldPosition="0">
        <references count="12">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selected="0">
            <x v="494"/>
          </reference>
          <reference field="32" count="1" selected="0">
            <x v="269"/>
          </reference>
          <reference field="34" count="1" selected="0">
            <x v="15"/>
          </reference>
          <reference field="35" count="1" selected="0">
            <x v="285"/>
          </reference>
          <reference field="36" count="1">
            <x v="284"/>
          </reference>
        </references>
      </pivotArea>
    </format>
    <format dxfId="5662">
      <pivotArea dataOnly="0" labelOnly="1" outline="0" fieldPosition="0">
        <references count="12">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1" count="1" selected="0">
            <x v="147"/>
          </reference>
          <reference field="32" count="1" selected="0">
            <x v="415"/>
          </reference>
          <reference field="34" count="1" selected="0">
            <x v="15"/>
          </reference>
          <reference field="35" count="1" selected="0">
            <x v="283"/>
          </reference>
          <reference field="36" count="1">
            <x v="282"/>
          </reference>
        </references>
      </pivotArea>
    </format>
    <format dxfId="5661">
      <pivotArea dataOnly="0" labelOnly="1" outline="0" fieldPosition="0">
        <references count="12">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1" count="1" selected="0">
            <x v="111"/>
          </reference>
          <reference field="32" count="1" selected="0">
            <x v="416"/>
          </reference>
          <reference field="34" count="1" selected="0">
            <x v="15"/>
          </reference>
          <reference field="35" count="1" selected="0">
            <x v="284"/>
          </reference>
          <reference field="36" count="1">
            <x v="283"/>
          </reference>
        </references>
      </pivotArea>
    </format>
    <format dxfId="5660">
      <pivotArea dataOnly="0" labelOnly="1" outline="0" fieldPosition="0">
        <references count="12">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selected="0">
            <x v="453"/>
          </reference>
          <reference field="32" count="1" selected="0">
            <x v="10"/>
          </reference>
          <reference field="34" count="1" selected="0">
            <x v="0"/>
          </reference>
          <reference field="35" count="1" selected="0">
            <x v="13"/>
          </reference>
          <reference field="36" count="1">
            <x v="199"/>
          </reference>
        </references>
      </pivotArea>
    </format>
    <format dxfId="5659">
      <pivotArea dataOnly="0" labelOnly="1" outline="0" fieldPosition="0">
        <references count="12">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1" count="1" selected="0">
            <x v="376"/>
          </reference>
          <reference field="32" count="1" selected="0">
            <x v="35"/>
          </reference>
          <reference field="34" count="1" selected="0">
            <x v="0"/>
          </reference>
          <reference field="35" count="1" selected="0">
            <x v="12"/>
          </reference>
          <reference field="36" count="1">
            <x v="198"/>
          </reference>
        </references>
      </pivotArea>
    </format>
    <format dxfId="5658">
      <pivotArea dataOnly="0" labelOnly="1" outline="0" fieldPosition="0">
        <references count="12">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1" count="1" selected="0">
            <x v="330"/>
          </reference>
          <reference field="32" count="1" selected="0">
            <x v="31"/>
          </reference>
          <reference field="34" count="1" selected="0">
            <x v="0"/>
          </reference>
          <reference field="35" count="1" selected="0">
            <x v="14"/>
          </reference>
          <reference field="36" count="1">
            <x v="200"/>
          </reference>
        </references>
      </pivotArea>
    </format>
    <format dxfId="5657">
      <pivotArea dataOnly="0" labelOnly="1" outline="0" fieldPosition="0">
        <references count="12">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selected="0">
            <x v="340"/>
          </reference>
          <reference field="32" count="1" selected="0">
            <x v="270"/>
          </reference>
          <reference field="34" count="1" selected="0">
            <x v="1"/>
          </reference>
          <reference field="35" count="1" selected="0">
            <x v="75"/>
          </reference>
          <reference field="36" count="1">
            <x v="211"/>
          </reference>
        </references>
      </pivotArea>
    </format>
    <format dxfId="5656">
      <pivotArea dataOnly="0" labelOnly="1" outline="0" fieldPosition="0">
        <references count="12">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1" count="1" selected="0">
            <x v="213"/>
          </reference>
          <reference field="32" count="1" selected="0">
            <x v="16"/>
          </reference>
          <reference field="34" count="1" selected="0">
            <x v="1"/>
          </reference>
          <reference field="35" count="1" selected="0">
            <x v="76"/>
          </reference>
          <reference field="36" count="1">
            <x v="212"/>
          </reference>
        </references>
      </pivotArea>
    </format>
    <format dxfId="5655">
      <pivotArea dataOnly="0" labelOnly="1" outline="0" fieldPosition="0">
        <references count="12">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1" count="1" selected="0">
            <x v="446"/>
          </reference>
          <reference field="32" count="1" selected="0">
            <x v="142"/>
          </reference>
          <reference field="34" count="1" selected="0">
            <x v="1"/>
          </reference>
          <reference field="35" count="1" selected="0">
            <x v="73"/>
          </reference>
          <reference field="36" count="1">
            <x v="210"/>
          </reference>
        </references>
      </pivotArea>
    </format>
    <format dxfId="5654">
      <pivotArea dataOnly="0" labelOnly="1" outline="0" fieldPosition="0">
        <references count="12">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selected="0">
            <x v="479"/>
          </reference>
          <reference field="32" count="1" selected="0">
            <x v="23"/>
          </reference>
          <reference field="34" count="1" selected="0">
            <x v="5"/>
          </reference>
          <reference field="35" count="1" selected="0">
            <x v="124"/>
          </reference>
          <reference field="36" count="1">
            <x v="50"/>
          </reference>
        </references>
      </pivotArea>
    </format>
    <format dxfId="5653">
      <pivotArea dataOnly="0" labelOnly="1" outline="0" fieldPosition="0">
        <references count="12">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selected="0">
            <x v="435"/>
          </reference>
          <reference field="32" count="1" selected="0">
            <x v="291"/>
          </reference>
          <reference field="34" count="1" selected="0">
            <x v="7"/>
          </reference>
          <reference field="35" count="1" selected="0">
            <x v="142"/>
          </reference>
          <reference field="36" count="1">
            <x v="69"/>
          </reference>
        </references>
      </pivotArea>
    </format>
    <format dxfId="5652">
      <pivotArea dataOnly="0" labelOnly="1" outline="0" fieldPosition="0">
        <references count="12">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selected="0">
            <x v="388"/>
          </reference>
          <reference field="32" count="1" selected="0">
            <x v="51"/>
          </reference>
          <reference field="34" count="1" selected="0">
            <x v="15"/>
          </reference>
          <reference field="35" count="1" selected="0">
            <x v="286"/>
          </reference>
          <reference field="36" count="1">
            <x v="285"/>
          </reference>
        </references>
      </pivotArea>
    </format>
    <format dxfId="5651">
      <pivotArea dataOnly="0" labelOnly="1" outline="0" fieldPosition="0">
        <references count="12">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selected="0">
            <x v="334"/>
          </reference>
          <reference field="32" count="1" selected="0">
            <x v="292"/>
          </reference>
          <reference field="34" count="1" selected="0">
            <x v="0"/>
          </reference>
          <reference field="35" count="1" selected="0">
            <x v="15"/>
          </reference>
          <reference field="36" count="1">
            <x v="201"/>
          </reference>
        </references>
      </pivotArea>
    </format>
    <format dxfId="5650">
      <pivotArea dataOnly="0" labelOnly="1" outline="0" fieldPosition="0">
        <references count="12">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selected="0">
            <x v="397"/>
          </reference>
          <reference field="32" count="1" selected="0">
            <x v="32"/>
          </reference>
          <reference field="34" count="1" selected="0">
            <x v="2"/>
          </reference>
          <reference field="35" count="1" selected="0">
            <x v="85"/>
          </reference>
          <reference field="36" count="1">
            <x v="13"/>
          </reference>
        </references>
      </pivotArea>
    </format>
    <format dxfId="5649">
      <pivotArea dataOnly="0" labelOnly="1" outline="0" fieldPosition="0">
        <references count="12">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1" count="1" selected="0">
            <x v="369"/>
          </reference>
          <reference field="32" count="1" selected="0">
            <x v="230"/>
          </reference>
          <reference field="34" count="1" selected="0">
            <x v="2"/>
          </reference>
          <reference field="35" count="1" selected="0">
            <x v="86"/>
          </reference>
          <reference field="36" count="1">
            <x v="14"/>
          </reference>
        </references>
      </pivotArea>
    </format>
    <format dxfId="5648">
      <pivotArea dataOnly="0" labelOnly="1" outline="0" fieldPosition="0">
        <references count="12">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selected="0">
            <x v="261"/>
          </reference>
          <reference field="32" count="1" selected="0">
            <x v="125"/>
          </reference>
          <reference field="34" count="1" selected="0">
            <x v="6"/>
          </reference>
          <reference field="35" count="1" selected="0">
            <x v="133"/>
          </reference>
          <reference field="36" count="1">
            <x v="57"/>
          </reference>
        </references>
      </pivotArea>
    </format>
    <format dxfId="5647">
      <pivotArea dataOnly="0" labelOnly="1" outline="0" fieldPosition="0">
        <references count="12">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selected="0">
            <x v="258"/>
          </reference>
          <reference field="32" count="1" selected="0">
            <x v="210"/>
          </reference>
          <reference field="34" count="1" selected="0">
            <x v="8"/>
          </reference>
          <reference field="35" count="1" selected="0">
            <x v="151"/>
          </reference>
          <reference field="36" count="1">
            <x v="78"/>
          </reference>
        </references>
      </pivotArea>
    </format>
    <format dxfId="5646">
      <pivotArea dataOnly="0" labelOnly="1" outline="0" fieldPosition="0">
        <references count="12">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selected="0">
            <x v="294"/>
          </reference>
          <reference field="32" count="1" selected="0">
            <x v="138"/>
          </reference>
          <reference field="34" count="1" selected="0">
            <x v="15"/>
          </reference>
          <reference field="35" count="1" selected="0">
            <x v="288"/>
          </reference>
          <reference field="36" count="1">
            <x v="287"/>
          </reference>
        </references>
      </pivotArea>
    </format>
    <format dxfId="5645">
      <pivotArea dataOnly="0" labelOnly="1" outline="0" fieldPosition="0">
        <references count="12">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1" count="1" selected="0">
            <x v="317"/>
          </reference>
          <reference field="32" count="1" selected="0">
            <x v="145"/>
          </reference>
          <reference field="34" count="1" selected="0">
            <x v="15"/>
          </reference>
          <reference field="35" count="1" selected="0">
            <x v="287"/>
          </reference>
          <reference field="36" count="1">
            <x v="286"/>
          </reference>
        </references>
      </pivotArea>
    </format>
    <format dxfId="5644">
      <pivotArea dataOnly="0" labelOnly="1" outline="0" fieldPosition="0">
        <references count="12">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selected="0">
            <x v="462"/>
          </reference>
          <reference field="32" count="1" selected="0">
            <x v="20"/>
          </reference>
          <reference field="34" count="1" selected="0">
            <x v="0"/>
          </reference>
          <reference field="35" count="1" selected="0">
            <x v="19"/>
          </reference>
          <reference field="36" count="1">
            <x v="205"/>
          </reference>
        </references>
      </pivotArea>
    </format>
    <format dxfId="5643">
      <pivotArea dataOnly="0" labelOnly="1" outline="0" fieldPosition="0">
        <references count="12">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1" count="1" selected="0">
            <x v="350"/>
          </reference>
          <reference field="32" count="1" selected="0">
            <x v="208"/>
          </reference>
          <reference field="34" count="1" selected="0">
            <x v="0"/>
          </reference>
          <reference field="35" count="1" selected="0">
            <x v="7"/>
          </reference>
          <reference field="36" count="1">
            <x v="194"/>
          </reference>
        </references>
      </pivotArea>
    </format>
    <format dxfId="5642">
      <pivotArea dataOnly="0" labelOnly="1" outline="0" fieldPosition="0">
        <references count="12">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1" count="1" selected="0">
            <x v="222"/>
          </reference>
          <reference field="32" count="1" selected="0">
            <x v="238"/>
          </reference>
          <reference field="34" count="1" selected="0">
            <x v="0"/>
          </reference>
          <reference field="35" count="1" selected="0">
            <x v="18"/>
          </reference>
          <reference field="36" count="1">
            <x v="204"/>
          </reference>
        </references>
      </pivotArea>
    </format>
    <format dxfId="5641">
      <pivotArea dataOnly="0" labelOnly="1" outline="0" fieldPosition="0">
        <references count="12">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1" count="1" selected="0">
            <x v="268"/>
          </reference>
          <reference field="32" count="1" selected="0">
            <x v="24"/>
          </reference>
          <reference field="34" count="1" selected="0">
            <x v="0"/>
          </reference>
          <reference field="35" count="1" selected="0">
            <x v="16"/>
          </reference>
          <reference field="36" count="1">
            <x v="202"/>
          </reference>
        </references>
      </pivotArea>
    </format>
    <format dxfId="5640">
      <pivotArea dataOnly="0" labelOnly="1" outline="0" fieldPosition="0">
        <references count="12">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selected="0">
            <x v="211"/>
          </reference>
          <reference field="32" count="1" selected="0">
            <x v="243"/>
          </reference>
          <reference field="34" count="1" selected="0">
            <x v="1"/>
          </reference>
          <reference field="35" count="1" selected="0">
            <x v="74"/>
          </reference>
          <reference field="36" count="1">
            <x v="211"/>
          </reference>
        </references>
      </pivotArea>
    </format>
    <format dxfId="5639">
      <pivotArea dataOnly="0" labelOnly="1" outline="0" fieldPosition="0">
        <references count="12">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selected="0">
            <x v="269"/>
          </reference>
          <reference field="32" count="1" selected="0">
            <x v="298"/>
          </reference>
          <reference field="34" count="1" selected="0">
            <x v="10"/>
          </reference>
          <reference field="35" count="1" selected="0">
            <x v="266"/>
          </reference>
          <reference field="36" count="1">
            <x v="265"/>
          </reference>
        </references>
      </pivotArea>
    </format>
    <format dxfId="5638">
      <pivotArea dataOnly="0" labelOnly="1" outline="0" fieldPosition="0">
        <references count="12">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selected="0">
            <x v="428"/>
          </reference>
          <reference field="32" count="1" selected="0">
            <x v="50"/>
          </reference>
          <reference field="34" count="1" selected="0">
            <x v="14"/>
          </reference>
          <reference field="35" count="1" selected="0">
            <x v="230"/>
          </reference>
          <reference field="36" count="1">
            <x v="229"/>
          </reference>
        </references>
      </pivotArea>
    </format>
    <format dxfId="5637">
      <pivotArea dataOnly="0" labelOnly="1" outline="0" fieldPosition="0">
        <references count="12">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selected="0">
            <x v="157"/>
          </reference>
          <reference field="32" count="1" selected="0">
            <x v="241"/>
          </reference>
          <reference field="34" count="1" selected="0">
            <x v="15"/>
          </reference>
          <reference field="35" count="1" selected="0">
            <x v="289"/>
          </reference>
          <reference field="36" count="1">
            <x v="288"/>
          </reference>
        </references>
      </pivotArea>
    </format>
    <format dxfId="5636">
      <pivotArea dataOnly="0" labelOnly="1" outline="0" fieldPosition="0">
        <references count="12">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1" count="1" selected="0">
            <x v="278"/>
          </reference>
          <reference field="32" count="1" selected="0">
            <x v="199"/>
          </reference>
          <reference field="34" count="1" selected="0">
            <x v="15"/>
          </reference>
          <reference field="35" count="1" selected="0">
            <x v="290"/>
          </reference>
          <reference field="36" count="1">
            <x v="289"/>
          </reference>
        </references>
      </pivotArea>
    </format>
    <format dxfId="5635">
      <pivotArea dataOnly="0" labelOnly="1" outline="0" fieldPosition="0">
        <references count="12">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selected="0">
            <x v="287"/>
          </reference>
          <reference field="32" count="1" selected="0">
            <x v="19"/>
          </reference>
          <reference field="34" count="1" selected="0">
            <x v="0"/>
          </reference>
          <reference field="35" count="1" selected="0">
            <x v="17"/>
          </reference>
          <reference field="36" count="1">
            <x v="203"/>
          </reference>
        </references>
      </pivotArea>
    </format>
    <format dxfId="5634">
      <pivotArea dataOnly="0" labelOnly="1" outline="0" fieldPosition="0">
        <references count="12">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1" count="1" selected="0">
            <x v="259"/>
          </reference>
          <reference field="32" count="1" selected="0">
            <x v="0"/>
          </reference>
          <reference field="34" count="1" selected="0">
            <x v="0"/>
          </reference>
          <reference field="35" count="1" selected="0">
            <x v="23"/>
          </reference>
          <reference field="36" count="1">
            <x v="209"/>
          </reference>
        </references>
      </pivotArea>
    </format>
    <format dxfId="5633">
      <pivotArea dataOnly="0" labelOnly="1" outline="0" fieldPosition="0">
        <references count="12">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1" count="1" selected="0">
            <x v="469"/>
          </reference>
          <reference field="32" count="1" selected="0">
            <x v="191"/>
          </reference>
          <reference field="34" count="1" selected="0">
            <x v="0"/>
          </reference>
          <reference field="35" count="1" selected="0">
            <x v="22"/>
          </reference>
          <reference field="36" count="1">
            <x v="208"/>
          </reference>
        </references>
      </pivotArea>
    </format>
    <format dxfId="5632">
      <pivotArea dataOnly="0" labelOnly="1" outline="0" fieldPosition="0">
        <references count="12">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selected="0">
            <x v="481"/>
          </reference>
          <reference field="32" count="1" selected="0">
            <x v="29"/>
          </reference>
          <reference field="34" count="1" selected="0">
            <x v="1"/>
          </reference>
          <reference field="35" count="1" selected="0">
            <x v="80"/>
          </reference>
          <reference field="36" count="1">
            <x v="216"/>
          </reference>
        </references>
      </pivotArea>
    </format>
    <format dxfId="5631">
      <pivotArea dataOnly="0" labelOnly="1" outline="0" fieldPosition="0">
        <references count="12">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1" count="1" selected="0">
            <x v="296"/>
          </reference>
          <reference field="32" count="1" selected="0">
            <x v="26"/>
          </reference>
          <reference field="34" count="1" selected="0">
            <x v="1"/>
          </reference>
          <reference field="35" count="1" selected="0">
            <x v="81"/>
          </reference>
          <reference field="36" count="1">
            <x v="217"/>
          </reference>
        </references>
      </pivotArea>
    </format>
    <format dxfId="5630">
      <pivotArea dataOnly="0" labelOnly="1" outline="0" fieldPosition="0">
        <references count="12">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selected="0">
            <x v="437"/>
          </reference>
          <reference field="32" count="1" selected="0">
            <x v="21"/>
          </reference>
          <reference field="34" count="1" selected="0">
            <x v="2"/>
          </reference>
          <reference field="35" count="1" selected="0">
            <x v="91"/>
          </reference>
          <reference field="36" count="1">
            <x v="18"/>
          </reference>
        </references>
      </pivotArea>
    </format>
    <format dxfId="5629">
      <pivotArea dataOnly="0" labelOnly="1" outline="0" fieldPosition="0">
        <references count="12">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selected="0">
            <x v="375"/>
          </reference>
          <reference field="32" count="1" selected="0">
            <x v="226"/>
          </reference>
          <reference field="34" count="1" selected="0">
            <x v="5"/>
          </reference>
          <reference field="35" count="1" selected="0">
            <x v="122"/>
          </reference>
          <reference field="36" count="1">
            <x v="53"/>
          </reference>
        </references>
      </pivotArea>
    </format>
    <format dxfId="5628">
      <pivotArea dataOnly="0" labelOnly="1" outline="0" fieldPosition="0">
        <references count="12">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selected="0">
            <x v="448"/>
          </reference>
          <reference field="32" count="1" selected="0">
            <x v="224"/>
          </reference>
          <reference field="34" count="1" selected="0">
            <x v="6"/>
          </reference>
          <reference field="35" count="1" selected="0">
            <x v="132"/>
          </reference>
          <reference field="36" count="1">
            <x v="59"/>
          </reference>
        </references>
      </pivotArea>
    </format>
    <format dxfId="5627">
      <pivotArea dataOnly="0" labelOnly="1" outline="0" fieldPosition="0">
        <references count="12">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selected="0">
            <x v="280"/>
          </reference>
          <reference field="32" count="1" selected="0">
            <x v="5"/>
          </reference>
          <reference field="34" count="1" selected="0">
            <x v="0"/>
          </reference>
          <reference field="35" count="1" selected="0">
            <x v="21"/>
          </reference>
          <reference field="36" count="1">
            <x v="207"/>
          </reference>
        </references>
      </pivotArea>
    </format>
    <format dxfId="5626">
      <pivotArea dataOnly="0" labelOnly="1" outline="0" fieldPosition="0">
        <references count="12">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1" count="1" selected="0">
            <x v="305"/>
          </reference>
          <reference field="32" count="1" selected="0">
            <x v="37"/>
          </reference>
          <reference field="34" count="1" selected="0">
            <x v="0"/>
          </reference>
          <reference field="35" count="1" selected="0">
            <x v="20"/>
          </reference>
          <reference field="36" count="1">
            <x v="206"/>
          </reference>
        </references>
      </pivotArea>
    </format>
    <format dxfId="5625">
      <pivotArea dataOnly="0" labelOnly="1" outline="0" fieldPosition="0">
        <references count="12">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selected="0">
            <x v="402"/>
          </reference>
          <reference field="32" count="1" selected="0">
            <x v="200"/>
          </reference>
          <reference field="34" count="1" selected="0">
            <x v="7"/>
          </reference>
          <reference field="35" count="1" selected="0">
            <x v="141"/>
          </reference>
          <reference field="36" count="1">
            <x v="64"/>
          </reference>
        </references>
      </pivotArea>
    </format>
    <format dxfId="5624">
      <pivotArea dataOnly="0" labelOnly="1" outline="0" fieldPosition="0">
        <references count="12">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1" count="1" selected="0">
            <x v="381"/>
          </reference>
          <reference field="32" count="1" selected="0">
            <x v="209"/>
          </reference>
          <reference field="34" count="1" selected="0">
            <x v="7"/>
          </reference>
          <reference field="35" count="1" selected="0">
            <x v="139"/>
          </reference>
          <reference field="36" count="1">
            <x v="62"/>
          </reference>
        </references>
      </pivotArea>
    </format>
    <format dxfId="5623">
      <pivotArea dataOnly="0" labelOnly="1" outline="0" fieldPosition="0">
        <references count="12">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selected="0">
            <x v="470"/>
          </reference>
          <reference field="32" count="1" selected="0">
            <x v="27"/>
          </reference>
          <reference field="34" count="1" selected="0">
            <x v="3"/>
          </reference>
          <reference field="35" count="1" selected="0">
            <x v="92"/>
          </reference>
          <reference field="36" count="1">
            <x v="22"/>
          </reference>
        </references>
      </pivotArea>
    </format>
    <format dxfId="5622">
      <pivotArea dataOnly="0" labelOnly="1" outline="0" fieldPosition="0">
        <references count="12">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selected="0">
            <x v="399"/>
          </reference>
          <reference field="32" count="1" selected="0">
            <x v="144"/>
          </reference>
          <reference field="34" count="1" selected="0">
            <x v="5"/>
          </reference>
          <reference field="35" count="1" selected="0">
            <x v="121"/>
          </reference>
          <reference field="36" count="1">
            <x v="52"/>
          </reference>
        </references>
      </pivotArea>
    </format>
    <format dxfId="5621">
      <pivotArea dataOnly="0" labelOnly="1" outline="0" fieldPosition="0">
        <references count="12">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selected="0">
            <x v="390"/>
          </reference>
          <reference field="32" count="1" selected="0">
            <x v="99"/>
          </reference>
          <reference field="34" count="1" selected="0">
            <x v="6"/>
          </reference>
          <reference field="35" count="1" selected="0">
            <x v="130"/>
          </reference>
          <reference field="36" count="1">
            <x v="60"/>
          </reference>
        </references>
      </pivotArea>
    </format>
    <format dxfId="5620">
      <pivotArea dataOnly="0" labelOnly="1" outline="0" fieldPosition="0">
        <references count="12">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1" count="1" selected="0">
            <x v="459"/>
          </reference>
          <reference field="32" count="1" selected="0">
            <x v="174"/>
          </reference>
          <reference field="34" count="1" selected="0">
            <x v="6"/>
          </reference>
          <reference field="35" count="1" selected="0">
            <x v="131"/>
          </reference>
          <reference field="36" count="1">
            <x v="56"/>
          </reference>
        </references>
      </pivotArea>
    </format>
    <format dxfId="5619">
      <pivotArea dataOnly="0" labelOnly="1" outline="0" fieldPosition="0">
        <references count="12">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selected="0">
            <x v="70"/>
          </reference>
          <reference field="32" count="1" selected="0">
            <x v="44"/>
          </reference>
          <reference field="34" count="1" selected="0">
            <x v="10"/>
          </reference>
          <reference field="35" count="1" selected="0">
            <x v="195"/>
          </reference>
          <reference field="36" count="1">
            <x v="109"/>
          </reference>
        </references>
      </pivotArea>
    </format>
    <format dxfId="5618">
      <pivotArea dataOnly="0" labelOnly="1" outline="0" fieldPosition="0">
        <references count="12">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1" count="1" selected="0">
            <x v="168"/>
          </reference>
          <reference field="32" count="1" selected="0">
            <x v="418"/>
          </reference>
          <reference field="34" count="1" selected="0">
            <x v="10"/>
          </reference>
          <reference field="35" count="1" selected="0">
            <x v="178"/>
          </reference>
          <reference field="36" count="1">
            <x v="101"/>
          </reference>
        </references>
      </pivotArea>
    </format>
    <format dxfId="5617">
      <pivotArea dataOnly="0" labelOnly="1" outline="0" fieldPosition="0">
        <references count="12">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1" count="1" selected="0">
            <x v="53"/>
          </reference>
          <reference field="32" count="1" selected="0">
            <x v="419"/>
          </reference>
          <reference field="34" count="1" selected="0">
            <x v="10"/>
          </reference>
          <reference field="35" count="1" selected="0">
            <x v="176"/>
          </reference>
          <reference field="36" count="1">
            <x v="103"/>
          </reference>
        </references>
      </pivotArea>
    </format>
    <format dxfId="5616">
      <pivotArea dataOnly="0" labelOnly="1" outline="0" fieldPosition="0">
        <references count="12">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selected="0">
            <x v="50"/>
          </reference>
          <reference field="32" count="1" selected="0">
            <x v="425"/>
          </reference>
          <reference field="34" count="1" selected="0">
            <x v="12"/>
          </reference>
          <reference field="35" count="1" selected="0">
            <x v="212"/>
          </reference>
          <reference field="36" count="1">
            <x v="132"/>
          </reference>
        </references>
      </pivotArea>
    </format>
    <format dxfId="5615">
      <pivotArea dataOnly="0" labelOnly="1" outline="0" fieldPosition="0">
        <references count="12">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selected="0">
            <x v="176"/>
          </reference>
          <reference field="32" count="1" selected="0">
            <x v="54"/>
          </reference>
          <reference field="34" count="1" selected="0">
            <x v="14"/>
          </reference>
          <reference field="35" count="1" selected="0">
            <x v="232"/>
          </reference>
          <reference field="36" count="1">
            <x v="231"/>
          </reference>
        </references>
      </pivotArea>
    </format>
    <format dxfId="5614">
      <pivotArea dataOnly="0" labelOnly="1" outline="0" fieldPosition="0">
        <references count="12">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1" count="1" selected="0">
            <x v="186"/>
          </reference>
          <reference field="32" count="1" selected="0">
            <x v="57"/>
          </reference>
          <reference field="34" count="1" selected="0">
            <x v="14"/>
          </reference>
          <reference field="35" count="1" selected="0">
            <x v="233"/>
          </reference>
          <reference field="36" count="1">
            <x v="232"/>
          </reference>
        </references>
      </pivotArea>
    </format>
    <format dxfId="5613">
      <pivotArea dataOnly="0" labelOnly="1" outline="0" fieldPosition="0">
        <references count="12">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1" count="1" selected="0">
            <x v="30"/>
          </reference>
          <reference field="32" count="1" selected="0">
            <x v="420"/>
          </reference>
          <reference field="34" count="1" selected="0">
            <x v="14"/>
          </reference>
          <reference field="35" count="1" selected="0">
            <x v="231"/>
          </reference>
          <reference field="36" count="1">
            <x v="230"/>
          </reference>
        </references>
      </pivotArea>
    </format>
    <format dxfId="5612">
      <pivotArea dataOnly="0" labelOnly="1" outline="0" fieldPosition="0">
        <references count="12">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selected="0">
            <x v="206"/>
          </reference>
          <reference field="32" count="1" selected="0">
            <x v="427"/>
          </reference>
          <reference field="34" count="1" selected="0">
            <x v="5"/>
          </reference>
          <reference field="35" count="1" selected="0">
            <x v="114"/>
          </reference>
          <reference field="36" count="1">
            <x v="54"/>
          </reference>
        </references>
      </pivotArea>
    </format>
    <format dxfId="5611">
      <pivotArea dataOnly="0" labelOnly="1" outline="0" fieldPosition="0">
        <references count="12">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1" count="1" selected="0">
            <x v="89"/>
          </reference>
          <reference field="32" count="1" selected="0">
            <x v="426"/>
          </reference>
          <reference field="34" count="1" selected="0">
            <x v="5"/>
          </reference>
          <reference field="35" count="1" selected="0">
            <x v="113"/>
          </reference>
          <reference field="36" count="1">
            <x v="42"/>
          </reference>
        </references>
      </pivotArea>
    </format>
    <format dxfId="5610">
      <pivotArea dataOnly="0" labelOnly="1" outline="0" fieldPosition="0">
        <references count="12">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selected="0">
            <x v="107"/>
          </reference>
          <reference field="32" count="1" selected="0">
            <x v="428"/>
          </reference>
          <reference field="34" count="1" selected="0">
            <x v="10"/>
          </reference>
          <reference field="35" count="1" selected="0">
            <x v="173"/>
          </reference>
          <reference field="36" count="1">
            <x v="124"/>
          </reference>
        </references>
      </pivotArea>
    </format>
    <format dxfId="5609">
      <pivotArea dataOnly="0" labelOnly="1" outline="0" fieldPosition="0">
        <references count="12">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1" count="1" selected="0">
            <x v="161"/>
          </reference>
          <reference field="32" count="1" selected="0">
            <x v="429"/>
          </reference>
          <reference field="34" count="1" selected="0">
            <x v="10"/>
          </reference>
          <reference field="35" count="1" selected="0">
            <x v="172"/>
          </reference>
          <reference field="36" count="1">
            <x v="98"/>
          </reference>
        </references>
      </pivotArea>
    </format>
    <format dxfId="5608">
      <pivotArea dataOnly="0" labelOnly="1" outline="0" fieldPosition="0">
        <references count="12">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selected="0">
            <x v="101"/>
          </reference>
          <reference field="32" count="1" selected="0">
            <x v="430"/>
          </reference>
          <reference field="34" count="1" selected="0">
            <x v="10"/>
          </reference>
          <reference field="35" count="1" selected="0">
            <x v="175"/>
          </reference>
          <reference field="36" count="1">
            <x v="119"/>
          </reference>
        </references>
      </pivotArea>
    </format>
    <format dxfId="5607">
      <pivotArea dataOnly="0" labelOnly="1" outline="0" fieldPosition="0">
        <references count="12">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selected="0">
            <x v="180"/>
          </reference>
          <reference field="32" count="1" selected="0">
            <x v="431"/>
          </reference>
          <reference field="34" count="1" selected="0">
            <x v="12"/>
          </reference>
          <reference field="35" count="1" selected="0">
            <x v="207"/>
          </reference>
          <reference field="36" count="1">
            <x v="138"/>
          </reference>
        </references>
      </pivotArea>
    </format>
    <format dxfId="5606">
      <pivotArea dataOnly="0" labelOnly="1" outline="0" fieldPosition="0">
        <references count="12">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selected="0">
            <x v="85"/>
          </reference>
          <reference field="32" count="1" selected="0">
            <x v="55"/>
          </reference>
          <reference field="34" count="1" selected="0">
            <x v="14"/>
          </reference>
          <reference field="35" count="1" selected="0">
            <x v="234"/>
          </reference>
          <reference field="36" count="1">
            <x v="233"/>
          </reference>
        </references>
      </pivotArea>
    </format>
    <format dxfId="5605">
      <pivotArea dataOnly="0" labelOnly="1" outline="0" fieldPosition="0">
        <references count="12">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1" count="1" selected="0">
            <x v="61"/>
          </reference>
          <reference field="32" count="1" selected="0">
            <x v="48"/>
          </reference>
          <reference field="34" count="1" selected="0">
            <x v="14"/>
          </reference>
          <reference field="35" count="1" selected="0">
            <x v="235"/>
          </reference>
          <reference field="36" count="1">
            <x v="234"/>
          </reference>
        </references>
      </pivotArea>
    </format>
    <format dxfId="5604">
      <pivotArea dataOnly="0" labelOnly="1" outline="0" fieldPosition="0">
        <references count="12">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1" count="1" selected="0">
            <x v="106"/>
          </reference>
          <reference field="32" count="1" selected="0">
            <x v="433"/>
          </reference>
          <reference field="34" count="1" selected="0">
            <x v="14"/>
          </reference>
          <reference field="35" count="1" selected="0">
            <x v="236"/>
          </reference>
          <reference field="36" count="1">
            <x v="235"/>
          </reference>
        </references>
      </pivotArea>
    </format>
    <format dxfId="5603">
      <pivotArea dataOnly="0" labelOnly="1" outline="0" fieldPosition="0">
        <references count="12">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selected="0">
            <x v="103"/>
          </reference>
          <reference field="32" count="1" selected="0">
            <x v="432"/>
          </reference>
          <reference field="34" count="1" selected="0">
            <x v="15"/>
          </reference>
          <reference field="35" count="1" selected="0">
            <x v="291"/>
          </reference>
          <reference field="36" count="1">
            <x v="290"/>
          </reference>
        </references>
      </pivotArea>
    </format>
    <format dxfId="5602">
      <pivotArea dataOnly="0" labelOnly="1" outline="0" fieldPosition="0">
        <references count="12">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selected="0">
            <x v="117"/>
          </reference>
          <reference field="32" count="1" selected="0">
            <x v="434"/>
          </reference>
          <reference field="34" count="1" selected="0">
            <x v="0"/>
          </reference>
          <reference field="35" count="1" selected="0">
            <x v="40"/>
          </reference>
          <reference field="36" count="1">
            <x v="163"/>
          </reference>
        </references>
      </pivotArea>
    </format>
    <format dxfId="5601">
      <pivotArea dataOnly="0" labelOnly="1" outline="0" fieldPosition="0">
        <references count="12">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selected="0">
            <x v="74"/>
          </reference>
          <reference field="32" count="1" selected="0">
            <x v="9"/>
          </reference>
          <reference field="34" count="1" selected="0">
            <x v="2"/>
          </reference>
          <reference field="35" count="1" selected="0">
            <x v="90"/>
          </reference>
          <reference field="36" count="1">
            <x v="17"/>
          </reference>
        </references>
      </pivotArea>
    </format>
    <format dxfId="5600">
      <pivotArea dataOnly="0" labelOnly="1" outline="0" fieldPosition="0">
        <references count="12">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selected="0">
            <x v="173"/>
          </reference>
          <reference field="32" count="1" selected="0">
            <x v="435"/>
          </reference>
          <reference field="34" count="1" selected="0">
            <x v="10"/>
          </reference>
          <reference field="35" count="1" selected="0">
            <x v="179"/>
          </reference>
          <reference field="36" count="1">
            <x v="127"/>
          </reference>
        </references>
      </pivotArea>
    </format>
    <format dxfId="5599">
      <pivotArea dataOnly="0" labelOnly="1" outline="0" fieldPosition="0">
        <references count="12">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selected="0">
            <x v="237"/>
          </reference>
          <reference field="32" count="1" selected="0">
            <x v="439"/>
          </reference>
          <reference field="34" count="1" selected="0">
            <x v="14"/>
          </reference>
          <reference field="35" count="1" selected="0">
            <x v="237"/>
          </reference>
          <reference field="36" count="1">
            <x v="236"/>
          </reference>
        </references>
      </pivotArea>
    </format>
    <format dxfId="5598">
      <pivotArea dataOnly="0" labelOnly="1" outline="0" fieldPosition="0">
        <references count="12">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1" count="1" selected="0">
            <x v="26"/>
          </reference>
          <reference field="32" count="1" selected="0">
            <x v="440"/>
          </reference>
          <reference field="34" count="1" selected="0">
            <x v="14"/>
          </reference>
          <reference field="35" count="1" selected="0">
            <x v="238"/>
          </reference>
          <reference field="36" count="1">
            <x v="237"/>
          </reference>
        </references>
      </pivotArea>
    </format>
    <format dxfId="5597">
      <pivotArea dataOnly="0" labelOnly="1" outline="0" fieldPosition="0">
        <references count="12">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selected="0">
            <x v="33"/>
          </reference>
          <reference field="32" count="1" selected="0">
            <x v="43"/>
          </reference>
          <reference field="34" count="1" selected="0">
            <x v="5"/>
          </reference>
          <reference field="35" count="1" selected="0">
            <x v="107"/>
          </reference>
          <reference field="36" count="1">
            <x v="51"/>
          </reference>
        </references>
      </pivotArea>
    </format>
    <format dxfId="5596">
      <pivotArea dataOnly="0" labelOnly="1" outline="0" fieldPosition="0">
        <references count="12">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selected="0">
            <x v="160"/>
          </reference>
          <reference field="32" count="1" selected="0">
            <x v="443"/>
          </reference>
          <reference field="34" count="1" selected="0">
            <x v="10"/>
          </reference>
          <reference field="35" count="1" selected="0">
            <x v="177"/>
          </reference>
          <reference field="36" count="1">
            <x v="100"/>
          </reference>
        </references>
      </pivotArea>
    </format>
    <format dxfId="5595">
      <pivotArea dataOnly="0" labelOnly="1" outline="0" fieldPosition="0">
        <references count="12">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selected="0">
            <x v="88"/>
          </reference>
          <reference field="32" count="1" selected="0">
            <x v="271"/>
          </reference>
          <reference field="34" count="1" selected="0">
            <x v="14"/>
          </reference>
          <reference field="35" count="1" selected="0">
            <x v="227"/>
          </reference>
          <reference field="36" count="1">
            <x v="226"/>
          </reference>
        </references>
      </pivotArea>
    </format>
    <format dxfId="5594">
      <pivotArea dataOnly="0" labelOnly="1" outline="0" fieldPosition="0">
        <references count="12">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selected="0">
            <x v="67"/>
          </reference>
          <reference field="32" count="1" selected="0">
            <x v="444"/>
          </reference>
          <reference field="34" count="1" selected="0">
            <x v="14"/>
          </reference>
          <reference field="35" count="1" selected="0">
            <x v="239"/>
          </reference>
          <reference field="36" count="1">
            <x v="238"/>
          </reference>
        </references>
      </pivotArea>
    </format>
    <format dxfId="5593">
      <pivotArea dataOnly="0" labelOnly="1" outline="0" fieldPosition="0">
        <references count="12">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selected="0">
            <x v="20"/>
          </reference>
          <reference field="32" count="1" selected="0">
            <x v="34"/>
          </reference>
          <reference field="34" count="1" selected="0">
            <x v="1"/>
          </reference>
          <reference field="35" count="1" selected="0">
            <x v="79"/>
          </reference>
          <reference field="36" count="1">
            <x v="215"/>
          </reference>
        </references>
      </pivotArea>
    </format>
    <format dxfId="5592">
      <pivotArea dataOnly="0" labelOnly="1" outline="0" fieldPosition="0">
        <references count="12">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selected="0">
            <x v="38"/>
          </reference>
          <reference field="32" count="1" selected="0">
            <x v="447"/>
          </reference>
          <reference field="34" count="1" selected="0">
            <x v="10"/>
          </reference>
          <reference field="35" count="1" selected="0">
            <x v="191"/>
          </reference>
          <reference field="36" count="1">
            <x v="104"/>
          </reference>
        </references>
      </pivotArea>
    </format>
    <format dxfId="5591">
      <pivotArea dataOnly="0" labelOnly="1" outline="0" fieldPosition="0">
        <references count="12">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1" count="1" selected="0">
            <x v="94"/>
          </reference>
          <reference field="32" count="1" selected="0">
            <x v="448"/>
          </reference>
          <reference field="34" count="1" selected="0">
            <x v="10"/>
          </reference>
          <reference field="35" count="1" selected="0">
            <x v="189"/>
          </reference>
          <reference field="36" count="1">
            <x v="117"/>
          </reference>
        </references>
      </pivotArea>
    </format>
    <format dxfId="5590">
      <pivotArea dataOnly="0" labelOnly="1" outline="0" fieldPosition="0">
        <references count="12">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1" count="1" selected="0">
            <x v="13"/>
          </reference>
          <reference field="32" count="1" selected="0">
            <x v="446"/>
          </reference>
          <reference field="34" count="1" selected="0">
            <x v="10"/>
          </reference>
          <reference field="35" count="1" selected="0">
            <x v="188"/>
          </reference>
          <reference field="36" count="1">
            <x v="116"/>
          </reference>
        </references>
      </pivotArea>
    </format>
    <format dxfId="5589">
      <pivotArea dataOnly="0" labelOnly="1" outline="0" fieldPosition="0">
        <references count="12">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selected="0">
            <x v="58"/>
          </reference>
          <reference field="32" count="1" selected="0">
            <x v="449"/>
          </reference>
          <reference field="34" count="1" selected="0">
            <x v="12"/>
          </reference>
          <reference field="35" count="1" selected="0">
            <x v="208"/>
          </reference>
          <reference field="36" count="1">
            <x v="145"/>
          </reference>
        </references>
      </pivotArea>
    </format>
    <format dxfId="5588">
      <pivotArea dataOnly="0" labelOnly="1" outline="0" fieldPosition="0">
        <references count="12">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selected="0">
            <x v="79"/>
          </reference>
          <reference field="32" count="1" selected="0">
            <x v="450"/>
          </reference>
          <reference field="34" count="1" selected="0">
            <x v="14"/>
          </reference>
          <reference field="35" count="1" selected="0">
            <x v="241"/>
          </reference>
          <reference field="36" count="1">
            <x v="240"/>
          </reference>
        </references>
      </pivotArea>
    </format>
    <format dxfId="5587">
      <pivotArea dataOnly="0" labelOnly="1" outline="0" fieldPosition="0">
        <references count="12">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1" count="1" selected="0">
            <x v="174"/>
          </reference>
          <reference field="32" count="1" selected="0">
            <x v="60"/>
          </reference>
          <reference field="34" count="1" selected="0">
            <x v="14"/>
          </reference>
          <reference field="35" count="1" selected="0">
            <x v="240"/>
          </reference>
          <reference field="36" count="1">
            <x v="239"/>
          </reference>
        </references>
      </pivotArea>
    </format>
    <format dxfId="5586">
      <pivotArea dataOnly="0" labelOnly="1" outline="0" fieldPosition="0">
        <references count="12">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1" count="1" selected="0">
            <x v="243"/>
          </reference>
          <reference field="32" count="1" selected="0">
            <x v="62"/>
          </reference>
          <reference field="34" count="1" selected="0">
            <x v="14"/>
          </reference>
          <reference field="35" count="1" selected="0">
            <x v="242"/>
          </reference>
          <reference field="36" count="1">
            <x v="241"/>
          </reference>
        </references>
      </pivotArea>
    </format>
    <format dxfId="5585">
      <pivotArea dataOnly="0" labelOnly="1" outline="0" fieldPosition="0">
        <references count="12">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selected="0">
            <x v="91"/>
          </reference>
          <reference field="32" count="1" selected="0">
            <x v="6"/>
          </reference>
          <reference field="34" count="1" selected="0">
            <x v="5"/>
          </reference>
          <reference field="35" count="1" selected="0">
            <x v="125"/>
          </reference>
          <reference field="36" count="1">
            <x v="46"/>
          </reference>
        </references>
      </pivotArea>
    </format>
    <format dxfId="5584">
      <pivotArea dataOnly="0" labelOnly="1" outline="0" fieldPosition="0">
        <references count="12">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selected="0">
            <x v="55"/>
          </reference>
          <reference field="32" count="1" selected="0">
            <x v="61"/>
          </reference>
          <reference field="34" count="1" selected="0">
            <x v="10"/>
          </reference>
          <reference field="35" count="1" selected="0">
            <x v="190"/>
          </reference>
          <reference field="36" count="1">
            <x v="99"/>
          </reference>
        </references>
      </pivotArea>
    </format>
    <format dxfId="5583">
      <pivotArea dataOnly="0" labelOnly="1" outline="0" fieldPosition="0">
        <references count="12">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1" count="1" selected="0">
            <x v="127"/>
          </reference>
          <reference field="32" count="1" selected="0">
            <x v="452"/>
          </reference>
          <reference field="34" count="1" selected="0">
            <x v="10"/>
          </reference>
          <reference field="35" count="1" selected="0">
            <x v="192"/>
          </reference>
          <reference field="36" count="1">
            <x v="105"/>
          </reference>
        </references>
      </pivotArea>
    </format>
    <format dxfId="5582">
      <pivotArea dataOnly="0" labelOnly="1" outline="0" fieldPosition="0">
        <references count="12">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selected="0">
            <x v="31"/>
          </reference>
          <reference field="32" count="1" selected="0">
            <x v="280"/>
          </reference>
          <reference field="34" count="1" selected="0">
            <x v="11"/>
          </reference>
          <reference field="35" count="1" selected="0">
            <x v="265"/>
          </reference>
          <reference field="36" count="1">
            <x v="264"/>
          </reference>
        </references>
      </pivotArea>
    </format>
    <format dxfId="5581">
      <pivotArea dataOnly="0" labelOnly="1" outline="0" fieldPosition="0">
        <references count="12">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selected="0">
            <x v="40"/>
          </reference>
          <reference field="32" count="1" selected="0">
            <x v="453"/>
          </reference>
          <reference field="34" count="1" selected="0">
            <x v="14"/>
          </reference>
          <reference field="35" count="1" selected="0">
            <x v="243"/>
          </reference>
          <reference field="36" count="1">
            <x v="242"/>
          </reference>
        </references>
      </pivotArea>
    </format>
    <format dxfId="5580">
      <pivotArea dataOnly="0" labelOnly="1" outline="0" fieldPosition="0">
        <references count="12">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selected="0">
            <x v="187"/>
          </reference>
          <reference field="32" count="1" selected="0">
            <x v="454"/>
          </reference>
          <reference field="34" count="1" selected="0">
            <x v="9"/>
          </reference>
          <reference field="35" count="1" selected="0">
            <x v="163"/>
          </reference>
          <reference field="36" count="1">
            <x v="87"/>
          </reference>
        </references>
      </pivotArea>
    </format>
    <format dxfId="5579">
      <pivotArea dataOnly="0" labelOnly="1" outline="0" fieldPosition="0">
        <references count="12">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selected="0">
            <x v="179"/>
          </reference>
          <reference field="32" count="1" selected="0">
            <x v="456"/>
          </reference>
          <reference field="34" count="1" selected="0">
            <x v="10"/>
          </reference>
          <reference field="35" count="1" selected="0">
            <x v="193"/>
          </reference>
          <reference field="36" count="1">
            <x v="129"/>
          </reference>
        </references>
      </pivotArea>
    </format>
    <format dxfId="5578">
      <pivotArea dataOnly="0" labelOnly="1" outline="0" fieldPosition="0">
        <references count="12">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selected="0">
            <x v="134"/>
          </reference>
          <reference field="32" count="1" selected="0">
            <x v="455"/>
          </reference>
          <reference field="34" count="1" selected="0">
            <x v="10"/>
          </reference>
          <reference field="35" count="1" selected="0">
            <x v="187"/>
          </reference>
          <reference field="36" count="1">
            <x v="113"/>
          </reference>
        </references>
      </pivotArea>
    </format>
    <format dxfId="5577">
      <pivotArea dataOnly="0" labelOnly="1" outline="0" fieldPosition="0">
        <references count="12">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selected="0">
            <x v="201"/>
          </reference>
          <reference field="32" count="1" selected="0">
            <x v="459"/>
          </reference>
          <reference field="34" count="1" selected="0">
            <x v="14"/>
          </reference>
          <reference field="35" count="1" selected="0">
            <x v="244"/>
          </reference>
          <reference field="36" count="1">
            <x v="243"/>
          </reference>
        </references>
      </pivotArea>
    </format>
    <format dxfId="5576">
      <pivotArea dataOnly="0" labelOnly="1" outline="0" fieldPosition="0">
        <references count="12">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selected="0">
            <x v="199"/>
          </reference>
          <reference field="32" count="1" selected="0">
            <x v="457"/>
          </reference>
          <reference field="34" count="1" selected="0">
            <x v="15"/>
          </reference>
          <reference field="35" count="1" selected="0">
            <x v="292"/>
          </reference>
          <reference field="36" count="1">
            <x v="291"/>
          </reference>
        </references>
      </pivotArea>
    </format>
    <format dxfId="5575">
      <pivotArea dataOnly="0" labelOnly="1" outline="0" fieldPosition="0">
        <references count="12">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1" count="1" selected="0">
            <x v="143"/>
          </reference>
          <reference field="32" count="1" selected="0">
            <x v="458"/>
          </reference>
          <reference field="34" count="1" selected="0">
            <x v="15"/>
          </reference>
          <reference field="35" count="1" selected="0">
            <x v="294"/>
          </reference>
          <reference field="36" count="1">
            <x v="293"/>
          </reference>
        </references>
      </pivotArea>
    </format>
    <format dxfId="5574">
      <pivotArea dataOnly="0" labelOnly="1" outline="0" fieldPosition="0">
        <references count="12">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1" count="1" selected="0">
            <x v="18"/>
          </reference>
          <reference field="32" count="1" selected="0">
            <x v="41"/>
          </reference>
          <reference field="34" count="1" selected="0">
            <x v="15"/>
          </reference>
          <reference field="35" count="1" selected="0">
            <x v="293"/>
          </reference>
          <reference field="36" count="1">
            <x v="292"/>
          </reference>
        </references>
      </pivotArea>
    </format>
    <format dxfId="5573">
      <pivotArea dataOnly="0" labelOnly="1" outline="0" fieldPosition="0">
        <references count="12">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selected="0">
            <x v="181"/>
          </reference>
          <reference field="32" count="1" selected="0">
            <x v="36"/>
          </reference>
          <reference field="34" count="1" selected="0">
            <x v="7"/>
          </reference>
          <reference field="35" count="1" selected="0">
            <x v="143"/>
          </reference>
          <reference field="36" count="1">
            <x v="68"/>
          </reference>
        </references>
      </pivotArea>
    </format>
    <format dxfId="5572">
      <pivotArea dataOnly="0" labelOnly="1" outline="0" fieldPosition="0">
        <references count="12">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selected="0">
            <x v="102"/>
          </reference>
          <reference field="32" count="1" selected="0">
            <x v="464"/>
          </reference>
          <reference field="34" count="1" selected="0">
            <x v="9"/>
          </reference>
          <reference field="35" count="1" selected="0">
            <x v="166"/>
          </reference>
          <reference field="36" count="1">
            <x v="93"/>
          </reference>
        </references>
      </pivotArea>
    </format>
    <format dxfId="5571">
      <pivotArea dataOnly="0" labelOnly="1" outline="0" fieldPosition="0">
        <references count="12">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1" count="1" selected="0">
            <x v="95"/>
          </reference>
          <reference field="32" count="1" selected="0">
            <x v="462"/>
          </reference>
          <reference field="34" count="1" selected="0">
            <x v="9"/>
          </reference>
          <reference field="35" count="1" selected="0">
            <x v="165"/>
          </reference>
          <reference field="36" count="1">
            <x v="91"/>
          </reference>
        </references>
      </pivotArea>
    </format>
    <format dxfId="5570">
      <pivotArea dataOnly="0" labelOnly="1" outline="0" fieldPosition="0">
        <references count="12">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selected="0">
            <x v="19"/>
          </reference>
          <reference field="32" count="1" selected="0">
            <x v="467"/>
          </reference>
          <reference field="34" count="1" selected="0">
            <x v="10"/>
          </reference>
          <reference field="35" count="1" selected="0">
            <x v="184"/>
          </reference>
          <reference field="36" count="1">
            <x v="110"/>
          </reference>
        </references>
      </pivotArea>
    </format>
    <format dxfId="5569">
      <pivotArea dataOnly="0" labelOnly="1" outline="0" fieldPosition="0">
        <references count="12">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selected="0">
            <x v="140"/>
          </reference>
          <reference field="32" count="1" selected="0">
            <x v="465"/>
          </reference>
          <reference field="34" count="1" selected="0">
            <x v="10"/>
          </reference>
          <reference field="35" count="1" selected="0">
            <x v="182"/>
          </reference>
          <reference field="36" count="1">
            <x v="114"/>
          </reference>
        </references>
      </pivotArea>
    </format>
    <format dxfId="5568">
      <pivotArea dataOnly="0" labelOnly="1" outline="0" fieldPosition="0">
        <references count="12">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selected="0">
            <x v="191"/>
          </reference>
          <reference field="32" count="1" selected="0">
            <x v="466"/>
          </reference>
          <reference field="34" count="1" selected="0">
            <x v="10"/>
          </reference>
          <reference field="35" count="1" selected="0">
            <x v="186"/>
          </reference>
          <reference field="36" count="1">
            <x v="102"/>
          </reference>
        </references>
      </pivotArea>
    </format>
    <format dxfId="5567">
      <pivotArea dataOnly="0" labelOnly="1" outline="0" fieldPosition="0">
        <references count="12">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selected="0">
            <x v="194"/>
          </reference>
          <reference field="32" count="1" selected="0">
            <x v="468"/>
          </reference>
          <reference field="34" count="1" selected="0">
            <x v="14"/>
          </reference>
          <reference field="35" count="1" selected="0">
            <x v="245"/>
          </reference>
          <reference field="36" count="1">
            <x v="244"/>
          </reference>
        </references>
      </pivotArea>
    </format>
    <format dxfId="5566">
      <pivotArea dataOnly="0" labelOnly="1" outline="0" fieldPosition="0">
        <references count="12">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selected="0">
            <x v="112"/>
          </reference>
          <reference field="32" count="1" selected="0">
            <x v="469"/>
          </reference>
          <reference field="34" count="1" selected="0">
            <x v="15"/>
          </reference>
          <reference field="35" count="1" selected="0">
            <x v="295"/>
          </reference>
          <reference field="36" count="1">
            <x v="294"/>
          </reference>
        </references>
      </pivotArea>
    </format>
    <format dxfId="5565">
      <pivotArea dataOnly="0" labelOnly="1" outline="0" fieldPosition="0">
        <references count="12">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selected="0">
            <x v="229"/>
          </reference>
          <reference field="32" count="1" selected="0">
            <x v="3"/>
          </reference>
          <reference field="34" count="1" selected="0">
            <x v="1"/>
          </reference>
          <reference field="35" count="1" selected="0">
            <x v="67"/>
          </reference>
          <reference field="36" count="1">
            <x v="3"/>
          </reference>
        </references>
      </pivotArea>
    </format>
    <format dxfId="5564">
      <pivotArea dataOnly="0" labelOnly="1" outline="0" fieldPosition="0">
        <references count="12">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selected="0">
            <x v="2"/>
          </reference>
          <reference field="32" count="1" selected="0">
            <x v="472"/>
          </reference>
          <reference field="34" count="1" selected="0">
            <x v="9"/>
          </reference>
          <reference field="35" count="1" selected="0">
            <x v="167"/>
          </reference>
          <reference field="36" count="1">
            <x v="85"/>
          </reference>
        </references>
      </pivotArea>
    </format>
    <format dxfId="5563">
      <pivotArea dataOnly="0" labelOnly="1" outline="0" fieldPosition="0">
        <references count="12">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selected="0">
            <x v="195"/>
          </reference>
          <reference field="32" count="1" selected="0">
            <x v="471"/>
          </reference>
          <reference field="34" count="1" selected="0">
            <x v="9"/>
          </reference>
          <reference field="35" count="1" selected="0">
            <x v="162"/>
          </reference>
          <reference field="36" count="1">
            <x v="84"/>
          </reference>
        </references>
      </pivotArea>
    </format>
    <format dxfId="5562">
      <pivotArea dataOnly="0" labelOnly="1" outline="0" fieldPosition="0">
        <references count="12">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selected="0">
            <x v="118"/>
          </reference>
          <reference field="32" count="1" selected="0">
            <x v="473"/>
          </reference>
          <reference field="34" count="1" selected="0">
            <x v="10"/>
          </reference>
          <reference field="35" count="1" selected="0">
            <x v="183"/>
          </reference>
          <reference field="36" count="1">
            <x v="115"/>
          </reference>
        </references>
      </pivotArea>
    </format>
    <format dxfId="5561">
      <pivotArea dataOnly="0" labelOnly="1" outline="0" fieldPosition="0">
        <references count="12">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1" count="1" selected="0">
            <x v="146"/>
          </reference>
          <reference field="32" count="1" selected="0">
            <x v="474"/>
          </reference>
          <reference field="34" count="1" selected="0">
            <x v="10"/>
          </reference>
          <reference field="35" count="1" selected="0">
            <x v="185"/>
          </reference>
          <reference field="36" count="1">
            <x v="106"/>
          </reference>
        </references>
      </pivotArea>
    </format>
    <format dxfId="5560">
      <pivotArea dataOnly="0" labelOnly="1" outline="0" fieldPosition="0">
        <references count="12">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selected="0">
            <x v="87"/>
          </reference>
          <reference field="32" count="1" selected="0">
            <x v="475"/>
          </reference>
          <reference field="34" count="1" selected="0">
            <x v="14"/>
          </reference>
          <reference field="35" count="1" selected="0">
            <x v="221"/>
          </reference>
          <reference field="36" count="1">
            <x v="220"/>
          </reference>
        </references>
      </pivotArea>
    </format>
    <format dxfId="5559">
      <pivotArea dataOnly="0" labelOnly="1" outline="0" fieldPosition="0">
        <references count="12">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selected="0">
            <x v="133"/>
          </reference>
          <reference field="32" count="1" selected="0">
            <x v="478"/>
          </reference>
          <reference field="34" count="1" selected="0">
            <x v="15"/>
          </reference>
          <reference field="35" count="1" selected="0">
            <x v="296"/>
          </reference>
          <reference field="36" count="1">
            <x v="295"/>
          </reference>
        </references>
      </pivotArea>
    </format>
    <format dxfId="5558">
      <pivotArea dataOnly="0" labelOnly="1" outline="0" fieldPosition="0">
        <references count="12">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selected="0">
            <x v="197"/>
          </reference>
          <reference field="32" count="1" selected="0">
            <x v="480"/>
          </reference>
          <reference field="34" count="1" selected="0">
            <x v="15"/>
          </reference>
          <reference field="35" count="1" selected="0">
            <x v="297"/>
          </reference>
          <reference field="36" count="1">
            <x v="296"/>
          </reference>
        </references>
      </pivotArea>
    </format>
    <format dxfId="5557">
      <pivotArea dataOnly="0" labelOnly="1" outline="0" fieldPosition="0">
        <references count="12">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selected="0">
            <x v="163"/>
          </reference>
          <reference field="32" count="1" selected="0">
            <x v="483"/>
          </reference>
          <reference field="34" count="1" selected="0">
            <x v="5"/>
          </reference>
          <reference field="35" count="1" selected="0">
            <x v="118"/>
          </reference>
          <reference field="36" count="1">
            <x v="35"/>
          </reference>
        </references>
      </pivotArea>
    </format>
    <format dxfId="5556">
      <pivotArea dataOnly="0" labelOnly="1" outline="0" fieldPosition="0">
        <references count="12">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1" count="1" selected="0">
            <x v="162"/>
          </reference>
          <reference field="32" count="1" selected="0">
            <x v="484"/>
          </reference>
          <reference field="34" count="1" selected="0">
            <x v="5"/>
          </reference>
          <reference field="35" count="1" selected="0">
            <x v="123"/>
          </reference>
          <reference field="36" count="1">
            <x v="44"/>
          </reference>
        </references>
      </pivotArea>
    </format>
    <format dxfId="5555">
      <pivotArea dataOnly="0" labelOnly="1" outline="0" fieldPosition="0">
        <references count="12">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selected="0">
            <x v="226"/>
          </reference>
          <reference field="32" count="1" selected="0">
            <x v="13"/>
          </reference>
          <reference field="34" count="1" selected="0">
            <x v="6"/>
          </reference>
          <reference field="35" count="1" selected="0">
            <x v="134"/>
          </reference>
          <reference field="36" count="1">
            <x v="58"/>
          </reference>
        </references>
      </pivotArea>
    </format>
    <format dxfId="5554">
      <pivotArea dataOnly="0" labelOnly="1" outline="0" fieldPosition="0">
        <references count="12">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selected="0">
            <x v="16"/>
          </reference>
          <reference field="32" count="1" selected="0">
            <x v="485"/>
          </reference>
          <reference field="34" count="1" selected="0">
            <x v="10"/>
          </reference>
          <reference field="35" count="1" selected="0">
            <x v="180"/>
          </reference>
          <reference field="36" count="1">
            <x v="97"/>
          </reference>
        </references>
      </pivotArea>
    </format>
    <format dxfId="5553">
      <pivotArea dataOnly="0" labelOnly="1" outline="0" fieldPosition="0">
        <references count="12">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selected="0">
            <x v="152"/>
          </reference>
          <reference field="32" count="1" selected="0">
            <x v="488"/>
          </reference>
          <reference field="34" count="1" selected="0">
            <x v="14"/>
          </reference>
          <reference field="35" count="1" selected="0">
            <x v="246"/>
          </reference>
          <reference field="36" count="1">
            <x v="245"/>
          </reference>
        </references>
      </pivotArea>
    </format>
    <format dxfId="5552">
      <pivotArea dataOnly="0" labelOnly="1" outline="0" fieldPosition="0">
        <references count="12">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selected="0">
            <x v="144"/>
          </reference>
          <reference field="32" count="1" selected="0">
            <x v="491"/>
          </reference>
          <reference field="34" count="1" selected="0">
            <x v="14"/>
          </reference>
          <reference field="35" count="1" selected="0">
            <x v="222"/>
          </reference>
          <reference field="36" count="1">
            <x v="221"/>
          </reference>
        </references>
      </pivotArea>
    </format>
    <format dxfId="5551">
      <pivotArea dataOnly="0" labelOnly="1" outline="0" fieldPosition="0">
        <references count="12">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selected="0">
            <x v="47"/>
          </reference>
          <reference field="32" count="1" selected="0">
            <x v="187"/>
          </reference>
          <reference field="34" count="1" selected="0">
            <x v="14"/>
          </reference>
          <reference field="35" count="1" selected="0">
            <x v="248"/>
          </reference>
          <reference field="36" count="1">
            <x v="247"/>
          </reference>
        </references>
      </pivotArea>
    </format>
    <format dxfId="5550">
      <pivotArea dataOnly="0" labelOnly="1" outline="0" fieldPosition="0">
        <references count="12">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1" count="1" selected="0">
            <x v="83"/>
          </reference>
          <reference field="32" count="1" selected="0">
            <x v="113"/>
          </reference>
          <reference field="34" count="1" selected="0">
            <x v="14"/>
          </reference>
          <reference field="35" count="1" selected="0">
            <x v="247"/>
          </reference>
          <reference field="36" count="1">
            <x v="246"/>
          </reference>
        </references>
      </pivotArea>
    </format>
    <format dxfId="5549">
      <pivotArea dataOnly="0" labelOnly="1" outline="0" fieldPosition="0">
        <references count="12">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1" count="1" selected="0">
            <x v="154"/>
          </reference>
          <reference field="32" count="1" selected="0">
            <x v="272"/>
          </reference>
          <reference field="34" count="1" selected="0">
            <x v="14"/>
          </reference>
          <reference field="35" count="1" selected="0">
            <x v="249"/>
          </reference>
          <reference field="36" count="1">
            <x v="248"/>
          </reference>
        </references>
      </pivotArea>
    </format>
    <format dxfId="5548">
      <pivotArea dataOnly="0" labelOnly="1" outline="0" fieldPosition="0">
        <references count="12">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selected="0">
            <x v="113"/>
          </reference>
          <reference field="32" count="1" selected="0">
            <x v="126"/>
          </reference>
          <reference field="34" count="1" selected="0">
            <x v="15"/>
          </reference>
          <reference field="35" count="1" selected="0">
            <x v="298"/>
          </reference>
          <reference field="36" count="1">
            <x v="297"/>
          </reference>
        </references>
      </pivotArea>
    </format>
    <format dxfId="5547">
      <pivotArea dataOnly="0" labelOnly="1" outline="0" fieldPosition="0">
        <references count="12">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1" count="1" selected="0">
            <x v="135"/>
          </reference>
          <reference field="32" count="1" selected="0">
            <x v="273"/>
          </reference>
          <reference field="34" count="1" selected="0">
            <x v="15"/>
          </reference>
          <reference field="35" count="1" selected="0">
            <x v="299"/>
          </reference>
          <reference field="36" count="1">
            <x v="298"/>
          </reference>
        </references>
      </pivotArea>
    </format>
    <format dxfId="5546">
      <pivotArea dataOnly="0" labelOnly="1" outline="0" fieldPosition="0">
        <references count="12">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1" count="1" selected="0">
            <x v="56"/>
          </reference>
          <reference field="32" count="1" selected="0">
            <x v="274"/>
          </reference>
          <reference field="34" count="1" selected="0">
            <x v="15"/>
          </reference>
          <reference field="35" count="1" selected="0">
            <x v="300"/>
          </reference>
          <reference field="36" count="1">
            <x v="299"/>
          </reference>
        </references>
      </pivotArea>
    </format>
    <format dxfId="5545">
      <pivotArea dataOnly="0" labelOnly="1" outline="0" fieldPosition="0">
        <references count="12">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selected="0">
            <x v="23"/>
          </reference>
          <reference field="32" count="1" selected="0">
            <x v="73"/>
          </reference>
          <reference field="34" count="1" selected="0">
            <x v="6"/>
          </reference>
          <reference field="35" count="1" selected="0">
            <x v="129"/>
          </reference>
          <reference field="36" count="1">
            <x v="55"/>
          </reference>
        </references>
      </pivotArea>
    </format>
    <format dxfId="5544">
      <pivotArea dataOnly="0" labelOnly="1" outline="0" fieldPosition="0">
        <references count="12">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selected="0">
            <x v="39"/>
          </reference>
          <reference field="32" count="1" selected="0">
            <x v="157"/>
          </reference>
          <reference field="34" count="1" selected="0">
            <x v="14"/>
          </reference>
          <reference field="35" count="1" selected="0">
            <x v="250"/>
          </reference>
          <reference field="36" count="1">
            <x v="249"/>
          </reference>
        </references>
      </pivotArea>
    </format>
    <format dxfId="5543">
      <pivotArea dataOnly="0" labelOnly="1" outline="0" fieldPosition="0">
        <references count="12">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selected="0">
            <x v="69"/>
          </reference>
          <reference field="32" count="1" selected="0">
            <x v="276"/>
          </reference>
          <reference field="34" count="1" selected="0">
            <x v="15"/>
          </reference>
          <reference field="35" count="1" selected="0">
            <x v="304"/>
          </reference>
          <reference field="36" count="1">
            <x v="303"/>
          </reference>
        </references>
      </pivotArea>
    </format>
    <format dxfId="5542">
      <pivotArea dataOnly="0" labelOnly="1" outline="0" fieldPosition="0">
        <references count="12">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1" count="1" selected="0">
            <x v="171"/>
          </reference>
          <reference field="32" count="1" selected="0">
            <x v="234"/>
          </reference>
          <reference field="34" count="1" selected="0">
            <x v="15"/>
          </reference>
          <reference field="35" count="1" selected="0">
            <x v="303"/>
          </reference>
          <reference field="36" count="1">
            <x v="302"/>
          </reference>
        </references>
      </pivotArea>
    </format>
    <format dxfId="5541">
      <pivotArea dataOnly="0" labelOnly="1" outline="0" fieldPosition="0">
        <references count="12">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1" count="1" selected="0">
            <x v="34"/>
          </reference>
          <reference field="32" count="1" selected="0">
            <x v="220"/>
          </reference>
          <reference field="34" count="1" selected="0">
            <x v="15"/>
          </reference>
          <reference field="35" count="1" selected="0">
            <x v="301"/>
          </reference>
          <reference field="36" count="1">
            <x v="300"/>
          </reference>
        </references>
      </pivotArea>
    </format>
    <format dxfId="5540">
      <pivotArea dataOnly="0" labelOnly="1" outline="0" fieldPosition="0">
        <references count="12">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1" count="1" selected="0">
            <x v="188"/>
          </reference>
          <reference field="32" count="1" selected="0">
            <x v="215"/>
          </reference>
          <reference field="34" count="1" selected="0">
            <x v="15"/>
          </reference>
          <reference field="35" count="1" selected="0">
            <x v="302"/>
          </reference>
          <reference field="36" count="1">
            <x v="301"/>
          </reference>
        </references>
      </pivotArea>
    </format>
    <format dxfId="5539">
      <pivotArea dataOnly="0" labelOnly="1" outline="0" fieldPosition="0">
        <references count="12">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selected="0">
            <x v="190"/>
          </reference>
          <reference field="32" count="1" selected="0">
            <x v="39"/>
          </reference>
          <reference field="34" count="1" selected="0">
            <x v="0"/>
          </reference>
          <reference field="35" count="1" selected="0">
            <x v="10"/>
          </reference>
          <reference field="36" count="1">
            <x v="197"/>
          </reference>
        </references>
      </pivotArea>
    </format>
    <format dxfId="5538">
      <pivotArea dataOnly="0" labelOnly="1" outline="0" fieldPosition="0">
        <references count="12">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selected="0">
            <x v="115"/>
          </reference>
          <reference field="32" count="1" selected="0">
            <x v="160"/>
          </reference>
          <reference field="34" count="1" selected="0">
            <x v="4"/>
          </reference>
          <reference field="35" count="1" selected="0">
            <x v="103"/>
          </reference>
          <reference field="36" count="1">
            <x v="29"/>
          </reference>
        </references>
      </pivotArea>
    </format>
    <format dxfId="5537">
      <pivotArea dataOnly="0" labelOnly="1" outline="0" fieldPosition="0">
        <references count="12">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selected="0">
            <x v="120"/>
          </reference>
          <reference field="32" count="1" selected="0">
            <x v="96"/>
          </reference>
          <reference field="34" count="1" selected="0">
            <x v="8"/>
          </reference>
          <reference field="35" count="1" selected="0">
            <x v="145"/>
          </reference>
          <reference field="36" count="1">
            <x v="77"/>
          </reference>
        </references>
      </pivotArea>
    </format>
    <format dxfId="5536">
      <pivotArea dataOnly="0" labelOnly="1" outline="0" fieldPosition="0">
        <references count="12">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selected="0">
            <x v="125"/>
          </reference>
          <reference field="32" count="1" selected="0">
            <x v="193"/>
          </reference>
          <reference field="34" count="1" selected="0">
            <x v="14"/>
          </reference>
          <reference field="35" count="1" selected="0">
            <x v="251"/>
          </reference>
          <reference field="36" count="1">
            <x v="250"/>
          </reference>
        </references>
      </pivotArea>
    </format>
    <format dxfId="5535">
      <pivotArea dataOnly="0" labelOnly="1" outline="0" fieldPosition="0">
        <references count="12">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1" count="1" selected="0">
            <x v="132"/>
          </reference>
          <reference field="32" count="1" selected="0">
            <x v="93"/>
          </reference>
          <reference field="34" count="1" selected="0">
            <x v="14"/>
          </reference>
          <reference field="35" count="1" selected="0">
            <x v="252"/>
          </reference>
          <reference field="36" count="1">
            <x v="251"/>
          </reference>
        </references>
      </pivotArea>
    </format>
    <format dxfId="5534">
      <pivotArea dataOnly="0" labelOnly="1" outline="0" fieldPosition="0">
        <references count="12">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selected="0">
            <x v="108"/>
          </reference>
          <reference field="32" count="1" selected="0">
            <x v="131"/>
          </reference>
          <reference field="34" count="1" selected="0">
            <x v="15"/>
          </reference>
          <reference field="35" count="1" selected="0">
            <x v="305"/>
          </reference>
          <reference field="36" count="1">
            <x v="304"/>
          </reference>
        </references>
      </pivotArea>
    </format>
    <format dxfId="5533">
      <pivotArea dataOnly="0" labelOnly="1" outline="0" fieldPosition="0">
        <references count="12">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1" count="1" selected="0">
            <x v="153"/>
          </reference>
          <reference field="32" count="1" selected="0">
            <x v="104"/>
          </reference>
          <reference field="34" count="1" selected="0">
            <x v="15"/>
          </reference>
          <reference field="35" count="1" selected="0">
            <x v="307"/>
          </reference>
          <reference field="36" count="1">
            <x v="306"/>
          </reference>
        </references>
      </pivotArea>
    </format>
    <format dxfId="5532">
      <pivotArea dataOnly="0" labelOnly="1" outline="0" fieldPosition="0">
        <references count="12">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1" count="1" selected="0">
            <x v="46"/>
          </reference>
          <reference field="32" count="1" selected="0">
            <x v="198"/>
          </reference>
          <reference field="34" count="1" selected="0">
            <x v="15"/>
          </reference>
          <reference field="35" count="1" selected="0">
            <x v="306"/>
          </reference>
          <reference field="36" count="1">
            <x v="305"/>
          </reference>
        </references>
      </pivotArea>
    </format>
    <format dxfId="5531">
      <pivotArea dataOnly="0" labelOnly="1" outline="0" fieldPosition="0">
        <references count="12">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selected="0">
            <x v="78"/>
          </reference>
          <reference field="32" count="1" selected="0">
            <x v="499"/>
          </reference>
          <reference field="34" count="1" selected="0">
            <x v="1"/>
          </reference>
          <reference field="35" count="1" selected="0">
            <x v="70"/>
          </reference>
          <reference field="36" count="1">
            <x v="6"/>
          </reference>
        </references>
      </pivotArea>
    </format>
    <format dxfId="5530">
      <pivotArea dataOnly="0" labelOnly="1" outline="0" fieldPosition="0">
        <references count="12">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selected="0">
            <x v="35"/>
          </reference>
          <reference field="32" count="1" selected="0">
            <x v="495"/>
          </reference>
          <reference field="34" count="1" selected="0">
            <x v="3"/>
          </reference>
          <reference field="35" count="1" selected="0">
            <x v="95"/>
          </reference>
          <reference field="36" count="1">
            <x v="23"/>
          </reference>
        </references>
      </pivotArea>
    </format>
    <format dxfId="5529">
      <pivotArea dataOnly="0" labelOnly="1" outline="0" fieldPosition="0">
        <references count="12">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selected="0">
            <x v="216"/>
          </reference>
          <reference field="32" count="1" selected="0">
            <x v="40"/>
          </reference>
          <reference field="34" count="1" selected="0">
            <x v="14"/>
          </reference>
          <reference field="35" count="1" selected="0">
            <x v="253"/>
          </reference>
          <reference field="36" count="1">
            <x v="252"/>
          </reference>
        </references>
      </pivotArea>
    </format>
    <format dxfId="5528">
      <pivotArea dataOnly="0" labelOnly="1" outline="0" fieldPosition="0">
        <references count="12">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1" count="1" selected="0">
            <x v="76"/>
          </reference>
          <reference field="32" count="1" selected="0">
            <x v="498"/>
          </reference>
          <reference field="34" count="1" selected="0">
            <x v="14"/>
          </reference>
          <reference field="35" count="1" selected="0">
            <x v="254"/>
          </reference>
          <reference field="36" count="1">
            <x v="253"/>
          </reference>
        </references>
      </pivotArea>
    </format>
    <format dxfId="5527">
      <pivotArea dataOnly="0" labelOnly="1" outline="0" fieldPosition="0">
        <references count="12">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selected="0">
            <x v="62"/>
          </reference>
          <reference field="32" count="1" selected="0">
            <x v="496"/>
          </reference>
          <reference field="34" count="1" selected="0">
            <x v="14"/>
          </reference>
          <reference field="35" count="1" selected="0">
            <x v="223"/>
          </reference>
          <reference field="36" count="1">
            <x v="222"/>
          </reference>
        </references>
      </pivotArea>
    </format>
    <format dxfId="5526">
      <pivotArea dataOnly="0" labelOnly="1" outline="0" fieldPosition="0">
        <references count="12">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1" count="1" selected="0">
            <x v="202"/>
          </reference>
          <reference field="32" count="1" selected="0">
            <x v="497"/>
          </reference>
          <reference field="34" count="1" selected="0">
            <x v="14"/>
          </reference>
          <reference field="35" count="1" selected="0">
            <x v="224"/>
          </reference>
          <reference field="36" count="1">
            <x v="223"/>
          </reference>
        </references>
      </pivotArea>
    </format>
    <format dxfId="5525">
      <pivotArea dataOnly="0" labelOnly="1" outline="0" fieldPosition="0">
        <references count="12">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selected="0">
            <x v="139"/>
          </reference>
          <reference field="32" count="1" selected="0">
            <x v="18"/>
          </reference>
          <reference field="34" count="1" selected="0">
            <x v="1"/>
          </reference>
          <reference field="35" count="1" selected="0">
            <x v="72"/>
          </reference>
          <reference field="36" count="1">
            <x v="8"/>
          </reference>
        </references>
      </pivotArea>
    </format>
    <format dxfId="5524">
      <pivotArea dataOnly="0" labelOnly="1" outline="0" fieldPosition="0">
        <references count="12">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selected="0">
            <x v="5"/>
          </reference>
          <reference field="32" count="1" selected="0">
            <x v="17"/>
          </reference>
          <reference field="34" count="1" selected="0">
            <x v="3"/>
          </reference>
          <reference field="35" count="1" selected="0">
            <x v="93"/>
          </reference>
          <reference field="36" count="1">
            <x v="19"/>
          </reference>
        </references>
      </pivotArea>
    </format>
    <format dxfId="5523">
      <pivotArea dataOnly="0" labelOnly="1" outline="0" fieldPosition="0">
        <references count="12">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selected="0">
            <x v="66"/>
          </reference>
          <reference field="32" count="1" selected="0">
            <x v="502"/>
          </reference>
          <reference field="34" count="1" selected="0">
            <x v="14"/>
          </reference>
          <reference field="35" count="1" selected="0">
            <x v="255"/>
          </reference>
          <reference field="36" count="1">
            <x v="254"/>
          </reference>
        </references>
      </pivotArea>
    </format>
    <format dxfId="5522">
      <pivotArea dataOnly="0" labelOnly="1" outline="0" fieldPosition="0">
        <references count="12">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selected="0">
            <x v="59"/>
          </reference>
          <reference field="32" count="1" selected="0">
            <x v="501"/>
          </reference>
          <reference field="34" count="1" selected="0">
            <x v="15"/>
          </reference>
          <reference field="35" count="1" selected="0">
            <x v="308"/>
          </reference>
          <reference field="36" count="1">
            <x v="307"/>
          </reference>
        </references>
      </pivotArea>
    </format>
    <format dxfId="5521">
      <pivotArea dataOnly="0" labelOnly="1" outline="0" fieldPosition="0">
        <references count="12">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1" count="1" selected="0">
            <x v="209"/>
          </reference>
          <reference field="32" count="1" selected="0">
            <x v="22"/>
          </reference>
          <reference field="34" count="1" selected="0">
            <x v="15"/>
          </reference>
          <reference field="35" count="1" selected="0">
            <x v="310"/>
          </reference>
          <reference field="36" count="1">
            <x v="309"/>
          </reference>
        </references>
      </pivotArea>
    </format>
    <format dxfId="5520">
      <pivotArea dataOnly="0" labelOnly="1" outline="0" fieldPosition="0">
        <references count="12">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selected="0">
            <x v="142"/>
          </reference>
          <reference field="32" count="1" selected="0">
            <x v="503"/>
          </reference>
          <reference field="34" count="1" selected="0">
            <x v="15"/>
          </reference>
          <reference field="35" count="1" selected="0">
            <x v="309"/>
          </reference>
          <reference field="36" count="1">
            <x v="308"/>
          </reference>
        </references>
      </pivotArea>
    </format>
    <format dxfId="5519">
      <pivotArea dataOnly="0" labelOnly="1" outline="0" fieldPosition="0">
        <references count="12">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selected="0">
            <x v="170"/>
          </reference>
          <reference field="32" count="1" selected="0">
            <x v="506"/>
          </reference>
          <reference field="34" count="1" selected="0">
            <x v="5"/>
          </reference>
          <reference field="35" count="1" selected="0">
            <x v="115"/>
          </reference>
          <reference field="36" count="1">
            <x v="43"/>
          </reference>
        </references>
      </pivotArea>
    </format>
    <format dxfId="5518">
      <pivotArea dataOnly="0" labelOnly="1" outline="0" fieldPosition="0">
        <references count="12">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selected="0">
            <x v="131"/>
          </reference>
          <reference field="32" count="1" selected="0">
            <x v="510"/>
          </reference>
          <reference field="34" count="1" selected="0">
            <x v="14"/>
          </reference>
          <reference field="35" count="1" selected="0">
            <x v="257"/>
          </reference>
          <reference field="36" count="1">
            <x v="256"/>
          </reference>
        </references>
      </pivotArea>
    </format>
    <format dxfId="5517">
      <pivotArea dataOnly="0" labelOnly="1" outline="0" fieldPosition="0">
        <references count="12">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1" count="1" selected="0">
            <x v="231"/>
          </reference>
          <reference field="32" count="1" selected="0">
            <x v="58"/>
          </reference>
          <reference field="34" count="1" selected="0">
            <x v="14"/>
          </reference>
          <reference field="35" count="1" selected="0">
            <x v="256"/>
          </reference>
          <reference field="36" count="1">
            <x v="255"/>
          </reference>
        </references>
      </pivotArea>
    </format>
    <format dxfId="5516">
      <pivotArea dataOnly="0" labelOnly="1" outline="0" fieldPosition="0">
        <references count="12">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selected="0">
            <x v="90"/>
          </reference>
          <reference field="32" count="1" selected="0">
            <x v="509"/>
          </reference>
          <reference field="34" count="1" selected="0">
            <x v="14"/>
          </reference>
          <reference field="35" count="1" selected="0">
            <x v="226"/>
          </reference>
          <reference field="36" count="1">
            <x v="225"/>
          </reference>
        </references>
      </pivotArea>
    </format>
    <format dxfId="5515">
      <pivotArea dataOnly="0" labelOnly="1" outline="0" fieldPosition="0">
        <references count="12">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1" count="1" selected="0">
            <x v="151"/>
          </reference>
          <reference field="32" count="1" selected="0">
            <x v="507"/>
          </reference>
          <reference field="34" count="1" selected="0">
            <x v="14"/>
          </reference>
          <reference field="35" count="1" selected="0">
            <x v="225"/>
          </reference>
          <reference field="36" count="1">
            <x v="224"/>
          </reference>
        </references>
      </pivotArea>
    </format>
    <format dxfId="5514">
      <pivotArea dataOnly="0" labelOnly="1" outline="0" fieldPosition="0">
        <references count="12">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selected="0">
            <x v="149"/>
          </reference>
          <reference field="32" count="1" selected="0">
            <x v="508"/>
          </reference>
          <reference field="34" count="1" selected="0">
            <x v="15"/>
          </reference>
          <reference field="35" count="1" selected="0">
            <x v="311"/>
          </reference>
          <reference field="36" count="1">
            <x v="310"/>
          </reference>
        </references>
      </pivotArea>
    </format>
    <format dxfId="5513">
      <pivotArea dataOnly="0" labelOnly="1" outline="0" fieldPosition="0">
        <references count="12">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1" count="1" selected="0">
            <x v="63"/>
          </reference>
          <reference field="32" count="1" selected="0">
            <x v="511"/>
          </reference>
          <reference field="34" count="1" selected="0">
            <x v="15"/>
          </reference>
          <reference field="35" count="1" selected="0">
            <x v="312"/>
          </reference>
          <reference field="36" count="1">
            <x v="311"/>
          </reference>
        </references>
      </pivotArea>
    </format>
    <format dxfId="5512">
      <pivotArea dataOnly="0" labelOnly="1" outline="0" fieldPosition="0">
        <references count="12">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selected="0">
            <x v="65"/>
          </reference>
          <reference field="32" count="1" selected="0">
            <x v="86"/>
          </reference>
          <reference field="34" count="1" selected="0">
            <x v="0"/>
          </reference>
          <reference field="35" count="1" selected="0">
            <x v="60"/>
          </reference>
          <reference field="36" count="1">
            <x v="183"/>
          </reference>
        </references>
      </pivotArea>
    </format>
    <format dxfId="5511">
      <pivotArea dataOnly="0" labelOnly="1" outline="0" fieldPosition="0">
        <references count="12">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selected="0">
            <x v="54"/>
          </reference>
          <reference field="32" count="1" selected="0">
            <x v="110"/>
          </reference>
          <reference field="34" count="1" selected="0">
            <x v="10"/>
          </reference>
          <reference field="35" count="1" selected="0">
            <x v="200"/>
          </reference>
          <reference field="36" count="1">
            <x v="120"/>
          </reference>
        </references>
      </pivotArea>
    </format>
    <format dxfId="5510">
      <pivotArea dataOnly="0" labelOnly="1" outline="0" fieldPosition="0">
        <references count="12">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selected="0">
            <x v="12"/>
          </reference>
          <reference field="32" count="1" selected="0">
            <x v="235"/>
          </reference>
          <reference field="34" count="1" selected="0">
            <x v="10"/>
          </reference>
          <reference field="35" count="1" selected="0">
            <x v="196"/>
          </reference>
          <reference field="36" count="1">
            <x v="107"/>
          </reference>
        </references>
      </pivotArea>
    </format>
    <format dxfId="5509">
      <pivotArea dataOnly="0" labelOnly="1" outline="0" fieldPosition="0">
        <references count="12">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selected="0">
            <x v="123"/>
          </reference>
          <reference field="32" count="1" selected="0">
            <x v="245"/>
          </reference>
          <reference field="34" count="1" selected="0">
            <x v="12"/>
          </reference>
          <reference field="35" count="1" selected="0">
            <x v="211"/>
          </reference>
          <reference field="36" count="1">
            <x v="144"/>
          </reference>
        </references>
      </pivotArea>
    </format>
    <format dxfId="5508">
      <pivotArea dataOnly="0" labelOnly="1" outline="0" fieldPosition="0">
        <references count="12">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selected="0">
            <x v="96"/>
          </reference>
          <reference field="32" count="1" selected="0">
            <x v="45"/>
          </reference>
          <reference field="34" count="1" selected="0">
            <x v="12"/>
          </reference>
          <reference field="35" count="1" selected="0">
            <x v="210"/>
          </reference>
          <reference field="36" count="1">
            <x v="131"/>
          </reference>
        </references>
      </pivotArea>
    </format>
    <format dxfId="5507">
      <pivotArea dataOnly="0" labelOnly="1" outline="0" fieldPosition="0">
        <references count="12">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selected="0">
            <x v="164"/>
          </reference>
          <reference field="32" count="1" selected="0">
            <x v="181"/>
          </reference>
          <reference field="34" count="1" selected="0">
            <x v="14"/>
          </reference>
          <reference field="35" count="1" selected="0">
            <x v="259"/>
          </reference>
          <reference field="36" count="1">
            <x v="258"/>
          </reference>
        </references>
      </pivotArea>
    </format>
    <format dxfId="5506">
      <pivotArea dataOnly="0" labelOnly="1" outline="0" fieldPosition="0">
        <references count="12">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1" count="1" selected="0">
            <x v="43"/>
          </reference>
          <reference field="32" count="1" selected="0">
            <x v="158"/>
          </reference>
          <reference field="34" count="1" selected="0">
            <x v="14"/>
          </reference>
          <reference field="35" count="1" selected="0">
            <x v="258"/>
          </reference>
          <reference field="36" count="1">
            <x v="257"/>
          </reference>
        </references>
      </pivotArea>
    </format>
    <format dxfId="5505">
      <pivotArea dataOnly="0" labelOnly="1" outline="0" fieldPosition="0">
        <references count="12">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selected="0">
            <x v="51"/>
          </reference>
          <reference field="32" count="1" selected="0">
            <x v="151"/>
          </reference>
          <reference field="34" count="1" selected="0">
            <x v="4"/>
          </reference>
          <reference field="35" count="1" selected="0">
            <x v="106"/>
          </reference>
          <reference field="36" count="1">
            <x v="30"/>
          </reference>
        </references>
      </pivotArea>
    </format>
    <format dxfId="5504">
      <pivotArea dataOnly="0" labelOnly="1" outline="0" fieldPosition="0">
        <references count="12">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selected="0">
            <x v="116"/>
          </reference>
          <reference field="32" count="1" selected="0">
            <x v="64"/>
          </reference>
          <reference field="34" count="1" selected="0">
            <x v="5"/>
          </reference>
          <reference field="35" count="1" selected="0">
            <x v="110"/>
          </reference>
          <reference field="36" count="1">
            <x v="38"/>
          </reference>
        </references>
      </pivotArea>
    </format>
    <format dxfId="5503">
      <pivotArea dataOnly="0" labelOnly="1" outline="0" fieldPosition="0">
        <references count="12">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1" count="1" selected="0">
            <x v="92"/>
          </reference>
          <reference field="32" count="1" selected="0">
            <x v="71"/>
          </reference>
          <reference field="34" count="1" selected="0">
            <x v="5"/>
          </reference>
          <reference field="35" count="1" selected="0">
            <x v="119"/>
          </reference>
          <reference field="36" count="1">
            <x v="36"/>
          </reference>
        </references>
      </pivotArea>
    </format>
    <format dxfId="5502">
      <pivotArea dataOnly="0" labelOnly="1" outline="0" fieldPosition="0">
        <references count="12">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selected="0">
            <x v="239"/>
          </reference>
          <reference field="32" count="1" selected="0">
            <x v="46"/>
          </reference>
          <reference field="34" count="1" selected="0">
            <x v="14"/>
          </reference>
          <reference field="35" count="1" selected="0">
            <x v="261"/>
          </reference>
          <reference field="36" count="1">
            <x v="260"/>
          </reference>
        </references>
      </pivotArea>
    </format>
    <format dxfId="5501">
      <pivotArea dataOnly="0" labelOnly="1" outline="0" fieldPosition="0">
        <references count="12">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1" count="1" selected="0">
            <x v="60"/>
          </reference>
          <reference field="32" count="1" selected="0">
            <x v="90"/>
          </reference>
          <reference field="34" count="1" selected="0">
            <x v="14"/>
          </reference>
          <reference field="35" count="1" selected="0">
            <x v="260"/>
          </reference>
          <reference field="36" count="1">
            <x v="259"/>
          </reference>
        </references>
      </pivotArea>
    </format>
    <format dxfId="5500">
      <pivotArea dataOnly="0" labelOnly="1" outline="0" fieldPosition="0">
        <references count="12">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selected="0">
            <x v="98"/>
          </reference>
          <reference field="32" count="1" selected="0">
            <x v="68"/>
          </reference>
          <reference field="34" count="1" selected="0">
            <x v="3"/>
          </reference>
          <reference field="35" count="1" selected="0">
            <x v="94"/>
          </reference>
          <reference field="36" count="1">
            <x v="21"/>
          </reference>
        </references>
      </pivotArea>
    </format>
    <format dxfId="5499">
      <pivotArea dataOnly="0" labelOnly="1" outline="0" fieldPosition="0">
        <references count="12">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selected="0">
            <x v="41"/>
          </reference>
          <reference field="32" count="1" selected="0">
            <x v="197"/>
          </reference>
          <reference field="34" count="1" selected="0">
            <x v="10"/>
          </reference>
          <reference field="35" count="1" selected="0">
            <x v="197"/>
          </reference>
          <reference field="36" count="1">
            <x v="123"/>
          </reference>
        </references>
      </pivotArea>
    </format>
    <format dxfId="5498">
      <pivotArea dataOnly="0" labelOnly="1" outline="0" fieldPosition="0">
        <references count="12">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1" count="1" selected="0">
            <x v="15"/>
          </reference>
          <reference field="32" count="1" selected="0">
            <x v="178"/>
          </reference>
          <reference field="34" count="1" selected="0">
            <x v="10"/>
          </reference>
          <reference field="35" count="1" selected="0">
            <x v="199"/>
          </reference>
          <reference field="36" count="1">
            <x v="122"/>
          </reference>
        </references>
      </pivotArea>
    </format>
    <format dxfId="5497">
      <pivotArea dataOnly="0" labelOnly="1" outline="0" fieldPosition="0">
        <references count="12">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selected="0">
            <x v="81"/>
          </reference>
          <reference field="32" count="1" selected="0">
            <x v="130"/>
          </reference>
          <reference field="34" count="1" selected="0">
            <x v="10"/>
          </reference>
          <reference field="35" count="1" selected="0">
            <x v="194"/>
          </reference>
          <reference field="36" count="1">
            <x v="96"/>
          </reference>
        </references>
      </pivotArea>
    </format>
    <format dxfId="5496">
      <pivotArea dataOnly="0" labelOnly="1" outline="0" fieldPosition="0">
        <references count="12">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selected="0">
            <x v="52"/>
          </reference>
          <reference field="32" count="1" selected="0">
            <x v="162"/>
          </reference>
          <reference field="34" count="1" selected="0">
            <x v="12"/>
          </reference>
          <reference field="35" count="1" selected="0">
            <x v="209"/>
          </reference>
          <reference field="36" count="1">
            <x v="134"/>
          </reference>
        </references>
      </pivotArea>
    </format>
    <format dxfId="5495">
      <pivotArea dataOnly="0" labelOnly="1" outline="0" fieldPosition="0">
        <references count="12">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selected="0">
            <x v="42"/>
          </reference>
          <reference field="32" count="1" selected="0">
            <x v="231"/>
          </reference>
          <reference field="34" count="1" selected="0">
            <x v="14"/>
          </reference>
          <reference field="35" count="1" selected="0">
            <x v="263"/>
          </reference>
          <reference field="36" count="1">
            <x v="262"/>
          </reference>
        </references>
      </pivotArea>
    </format>
    <format dxfId="5494">
      <pivotArea dataOnly="0" labelOnly="1" outline="0" fieldPosition="0">
        <references count="12">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1" count="1" selected="0">
            <x v="100"/>
          </reference>
          <reference field="32" count="1" selected="0">
            <x v="136"/>
          </reference>
          <reference field="34" count="1" selected="0">
            <x v="14"/>
          </reference>
          <reference field="35" count="1" selected="0">
            <x v="262"/>
          </reference>
          <reference field="36" count="1">
            <x v="261"/>
          </reference>
        </references>
      </pivotArea>
    </format>
    <format dxfId="5493">
      <pivotArea dataOnly="0" labelOnly="1" outline="0" fieldPosition="0">
        <references count="12">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selected="0">
            <x v="299"/>
          </reference>
          <reference field="32" count="1" selected="0">
            <x v="83"/>
          </reference>
          <reference field="34" count="1" selected="0">
            <x v="10"/>
          </reference>
          <reference field="35" count="1" selected="0">
            <x v="181"/>
          </reference>
          <reference field="36" count="1">
            <x v="95"/>
          </reference>
        </references>
      </pivotArea>
    </format>
    <format dxfId="5492">
      <pivotArea dataOnly="0" labelOnly="1" outline="0" fieldPosition="0">
        <references count="12">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selected="0">
            <x v="466"/>
          </reference>
          <reference field="32" count="1" selected="0">
            <x v="244"/>
          </reference>
          <reference field="34" count="1" selected="0">
            <x v="15"/>
          </reference>
          <reference field="35" count="1" selected="0">
            <x v="314"/>
          </reference>
          <reference field="36" count="1">
            <x v="313"/>
          </reference>
        </references>
      </pivotArea>
    </format>
    <format dxfId="5491">
      <pivotArea dataOnly="0" labelOnly="1" outline="0" fieldPosition="0">
        <references count="12">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1" count="1" selected="0">
            <x v="214"/>
          </reference>
          <reference field="32" count="1" selected="0">
            <x v="97"/>
          </reference>
          <reference field="34" count="1" selected="0">
            <x v="15"/>
          </reference>
          <reference field="35" count="1" selected="0">
            <x v="313"/>
          </reference>
          <reference field="36" count="1">
            <x v="312"/>
          </reference>
        </references>
      </pivotArea>
    </format>
    <format dxfId="5490">
      <pivotArea dataOnly="0" labelOnly="1" outline="0" fieldPosition="0">
        <references count="12">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selected="0">
            <x v="456"/>
          </reference>
          <reference field="32" count="1" selected="0">
            <x v="218"/>
          </reference>
          <reference field="34" count="1" selected="0">
            <x v="15"/>
          </reference>
          <reference field="35" count="1" selected="0">
            <x v="315"/>
          </reference>
          <reference field="36" count="1">
            <x v="314"/>
          </reference>
        </references>
      </pivotArea>
    </format>
    <format dxfId="5489">
      <pivotArea dataOnly="0" labelOnly="1" outline="0" fieldPosition="0">
        <references count="13">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selected="0">
            <x v="297"/>
          </reference>
          <reference field="32" count="1" selected="0">
            <x v="222"/>
          </reference>
          <reference field="34" count="1" selected="0">
            <x v="0"/>
          </reference>
          <reference field="35" count="1" selected="0">
            <x v="33"/>
          </reference>
          <reference field="36" count="1" selected="0">
            <x v="156"/>
          </reference>
          <reference field="37" count="1">
            <x v="1"/>
          </reference>
        </references>
      </pivotArea>
    </format>
    <format dxfId="5488">
      <pivotArea dataOnly="0" labelOnly="1" outline="0" fieldPosition="0">
        <references count="13">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selected="0">
            <x v="457"/>
          </reference>
          <reference field="32" count="1" selected="0">
            <x v="240"/>
          </reference>
          <reference field="34" count="1" selected="0">
            <x v="3"/>
          </reference>
          <reference field="35" count="1" selected="0">
            <x v="97"/>
          </reference>
          <reference field="36" count="1" selected="0">
            <x v="25"/>
          </reference>
          <reference field="37" count="1">
            <x v="4"/>
          </reference>
        </references>
      </pivotArea>
    </format>
    <format dxfId="5487">
      <pivotArea dataOnly="0" labelOnly="1" outline="0" fieldPosition="0">
        <references count="13">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selected="0">
            <x v="312"/>
          </reference>
          <reference field="32" count="1" selected="0">
            <x v="161"/>
          </reference>
          <reference field="34" count="1" selected="0">
            <x v="5"/>
          </reference>
          <reference field="35" count="1" selected="0">
            <x v="112"/>
          </reference>
          <reference field="36" count="1" selected="0">
            <x v="40"/>
          </reference>
          <reference field="37" count="1">
            <x v="8"/>
          </reference>
        </references>
      </pivotArea>
    </format>
    <format dxfId="5486">
      <pivotArea dataOnly="0" labelOnly="1" outline="0" fieldPosition="0">
        <references count="13">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selected="0">
            <x v="379"/>
          </reference>
          <reference field="32" count="1" selected="0">
            <x v="300"/>
          </reference>
          <reference field="34" count="1" selected="0">
            <x v="6"/>
          </reference>
          <reference field="35" count="1" selected="0">
            <x v="128"/>
          </reference>
          <reference field="36" count="1" selected="0">
            <x v="61"/>
          </reference>
          <reference field="37" count="1">
            <x v="9"/>
          </reference>
        </references>
      </pivotArea>
    </format>
    <format dxfId="5485">
      <pivotArea dataOnly="0" labelOnly="1" outline="0" fieldPosition="0">
        <references count="13">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selected="0">
            <x v="333"/>
          </reference>
          <reference field="32" count="1" selected="0">
            <x v="326"/>
          </reference>
          <reference field="34" count="1" selected="0">
            <x v="8"/>
          </reference>
          <reference field="35" count="1" selected="0">
            <x v="152"/>
          </reference>
          <reference field="36" count="1" selected="0">
            <x v="79"/>
          </reference>
          <reference field="37" count="1">
            <x v="14"/>
          </reference>
        </references>
      </pivotArea>
    </format>
    <format dxfId="5484">
      <pivotArea dataOnly="0" labelOnly="1" outline="0" fieldPosition="0">
        <references count="13">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selected="0">
            <x v="289"/>
          </reference>
          <reference field="32" count="1" selected="0">
            <x v="78"/>
          </reference>
          <reference field="34" count="1" selected="0">
            <x v="8"/>
          </reference>
          <reference field="35" count="1" selected="0">
            <x v="150"/>
          </reference>
          <reference field="36" count="1" selected="0">
            <x v="75"/>
          </reference>
          <reference field="37" count="1">
            <x v="15"/>
          </reference>
        </references>
      </pivotArea>
    </format>
    <format dxfId="5483">
      <pivotArea dataOnly="0" labelOnly="1" outline="0" fieldPosition="0">
        <references count="13">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selected="0">
            <x v="405"/>
          </reference>
          <reference field="32" count="1" selected="0">
            <x v="134"/>
          </reference>
          <reference field="34" count="1" selected="0">
            <x v="9"/>
          </reference>
          <reference field="35" count="1" selected="0">
            <x v="156"/>
          </reference>
          <reference field="36" count="1" selected="0">
            <x v="92"/>
          </reference>
          <reference field="37" count="1">
            <x v="17"/>
          </reference>
        </references>
      </pivotArea>
    </format>
    <format dxfId="5482">
      <pivotArea dataOnly="0" labelOnly="1" outline="0" fieldPosition="0">
        <references count="13">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selected="0">
            <x v="370"/>
          </reference>
          <reference field="32" count="1" selected="0">
            <x v="115"/>
          </reference>
          <reference field="34" count="1" selected="0">
            <x v="9"/>
          </reference>
          <reference field="35" count="1" selected="0">
            <x v="153"/>
          </reference>
          <reference field="36" count="1" selected="0">
            <x v="83"/>
          </reference>
          <reference field="37" count="1">
            <x v="16"/>
          </reference>
        </references>
      </pivotArea>
    </format>
    <format dxfId="5481">
      <pivotArea dataOnly="0" labelOnly="1" outline="0" fieldPosition="0">
        <references count="13">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selected="0">
            <x v="323"/>
          </reference>
          <reference field="32" count="1" selected="0">
            <x v="128"/>
          </reference>
          <reference field="34" count="1" selected="0">
            <x v="10"/>
          </reference>
          <reference field="35" count="1" selected="0">
            <x v="168"/>
          </reference>
          <reference field="36" count="1" selected="0">
            <x v="111"/>
          </reference>
          <reference field="37" count="1">
            <x v="18"/>
          </reference>
        </references>
      </pivotArea>
    </format>
    <format dxfId="5480">
      <pivotArea dataOnly="0" labelOnly="1" outline="0" fieldPosition="0">
        <references count="13">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selected="0">
            <x v="298"/>
          </reference>
          <reference field="32" count="1" selected="0">
            <x v="324"/>
          </reference>
          <reference field="34" count="1" selected="0">
            <x v="10"/>
          </reference>
          <reference field="35" count="1" selected="0">
            <x v="198"/>
          </reference>
          <reference field="36" count="1" selected="0">
            <x v="126"/>
          </reference>
          <reference field="37" count="1">
            <x v="20"/>
          </reference>
        </references>
      </pivotArea>
    </format>
    <format dxfId="5479">
      <pivotArea dataOnly="0" labelOnly="1" outline="0" fieldPosition="0">
        <references count="13">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selected="0">
            <x v="410"/>
          </reference>
          <reference field="32" count="1" selected="0">
            <x v="170"/>
          </reference>
          <reference field="34" count="1" selected="0">
            <x v="12"/>
          </reference>
          <reference field="35" count="1" selected="0">
            <x v="215"/>
          </reference>
          <reference field="36" count="1" selected="0">
            <x v="135"/>
          </reference>
          <reference field="37" count="1">
            <x v="22"/>
          </reference>
        </references>
      </pivotArea>
    </format>
    <format dxfId="5478">
      <pivotArea dataOnly="0" labelOnly="1" outline="0" fieldPosition="0">
        <references count="13">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selected="0">
            <x v="368"/>
          </reference>
          <reference field="32" count="1" selected="0">
            <x v="214"/>
          </reference>
          <reference field="34" count="1" selected="0">
            <x v="12"/>
          </reference>
          <reference field="35" count="1" selected="0">
            <x v="217"/>
          </reference>
          <reference field="36" count="1" selected="0">
            <x v="141"/>
          </reference>
          <reference field="37" count="1">
            <x v="23"/>
          </reference>
        </references>
      </pivotArea>
    </format>
    <format dxfId="5477">
      <pivotArea dataOnly="0" labelOnly="1" outline="0" fieldPosition="0">
        <references count="13">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selected="0">
            <x v="310"/>
          </reference>
          <reference field="32" count="1" selected="0">
            <x v="88"/>
          </reference>
          <reference field="34" count="1" selected="0">
            <x v="12"/>
          </reference>
          <reference field="35" count="1" selected="0">
            <x v="213"/>
          </reference>
          <reference field="36" count="1" selected="0">
            <x v="133"/>
          </reference>
          <reference field="37" count="1">
            <x v="22"/>
          </reference>
        </references>
      </pivotArea>
    </format>
    <format dxfId="5476">
      <pivotArea dataOnly="0" labelOnly="1" outline="0" fieldPosition="0">
        <references count="13">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selected="0">
            <x v="404"/>
          </reference>
          <reference field="32" count="1" selected="0">
            <x v="122"/>
          </reference>
          <reference field="34" count="1" selected="0">
            <x v="15"/>
          </reference>
          <reference field="35" count="1" selected="0">
            <x v="268"/>
          </reference>
          <reference field="36" count="1" selected="0">
            <x v="267"/>
          </reference>
          <reference field="37" count="1">
            <x v="30"/>
          </reference>
        </references>
      </pivotArea>
    </format>
    <format dxfId="5475">
      <pivotArea dataOnly="0" labelOnly="1" outline="0" fieldPosition="0">
        <references count="13">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selected="0">
            <x v="436"/>
          </reference>
          <reference field="32" count="1" selected="0">
            <x v="111"/>
          </reference>
          <reference field="34" count="1" selected="0">
            <x v="15"/>
          </reference>
          <reference field="35" count="1" selected="0">
            <x v="267"/>
          </reference>
          <reference field="36" count="1" selected="0">
            <x v="266"/>
          </reference>
          <reference field="37" count="1">
            <x v="29"/>
          </reference>
        </references>
      </pivotArea>
    </format>
    <format dxfId="5474">
      <pivotArea dataOnly="0" labelOnly="1" outline="0" fieldPosition="0">
        <references count="13">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selected="0">
            <x v="418"/>
          </reference>
          <reference field="32" count="1" selected="0">
            <x v="327"/>
          </reference>
          <reference field="34" count="1" selected="0">
            <x v="0"/>
          </reference>
          <reference field="35" count="1" selected="0">
            <x v="29"/>
          </reference>
          <reference field="36" count="1" selected="0">
            <x v="152"/>
          </reference>
          <reference field="37" count="1">
            <x v="1"/>
          </reference>
        </references>
      </pivotArea>
    </format>
    <format dxfId="5473">
      <pivotArea dataOnly="0" labelOnly="1" outline="0" fieldPosition="0">
        <references count="13">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selected="0">
            <x v="400"/>
          </reference>
          <reference field="32" count="1" selected="0">
            <x v="333"/>
          </reference>
          <reference field="34" count="1" selected="0">
            <x v="1"/>
          </reference>
          <reference field="35" count="1" selected="0">
            <x v="77"/>
          </reference>
          <reference field="36" count="1" selected="0">
            <x v="213"/>
          </reference>
          <reference field="37" count="1">
            <x v="2"/>
          </reference>
        </references>
      </pivotArea>
    </format>
    <format dxfId="5472">
      <pivotArea dataOnly="0" labelOnly="1" outline="0" fieldPosition="0">
        <references count="13">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selected="0">
            <x v="279"/>
          </reference>
          <reference field="32" count="1" selected="0">
            <x v="207"/>
          </reference>
          <reference field="34" count="1" selected="0">
            <x v="3"/>
          </reference>
          <reference field="35" count="1" selected="0">
            <x v="98"/>
          </reference>
          <reference field="36" count="1" selected="0">
            <x v="26"/>
          </reference>
          <reference field="37" count="1">
            <x v="4"/>
          </reference>
        </references>
      </pivotArea>
    </format>
    <format dxfId="5471">
      <pivotArea dataOnly="0" labelOnly="1" outline="0" fieldPosition="0">
        <references count="13">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selected="0">
            <x v="458"/>
          </reference>
          <reference field="32" count="1" selected="0">
            <x v="163"/>
          </reference>
          <reference field="34" count="1" selected="0">
            <x v="5"/>
          </reference>
          <reference field="35" count="1" selected="0">
            <x v="111"/>
          </reference>
          <reference field="36" count="1" selected="0">
            <x v="39"/>
          </reference>
          <reference field="37" count="1">
            <x v="8"/>
          </reference>
        </references>
      </pivotArea>
    </format>
    <format dxfId="5470">
      <pivotArea dataOnly="0" labelOnly="1" outline="0" fieldPosition="0">
        <references count="13">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selected="0">
            <x v="248"/>
          </reference>
          <reference field="32" count="1" selected="0">
            <x v="164"/>
          </reference>
          <reference field="34" count="1" selected="0">
            <x v="9"/>
          </reference>
          <reference field="35" count="1" selected="0">
            <x v="154"/>
          </reference>
          <reference field="36" count="1" selected="0">
            <x v="90"/>
          </reference>
          <reference field="37" count="1">
            <x v="16"/>
          </reference>
        </references>
      </pivotArea>
    </format>
    <format dxfId="5469">
      <pivotArea dataOnly="0" labelOnly="1" outline="0" fieldPosition="0">
        <references count="13">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selected="0">
            <x v="411"/>
          </reference>
          <reference field="32" count="1" selected="0">
            <x v="237"/>
          </reference>
          <reference field="34" count="1" selected="0">
            <x v="12"/>
          </reference>
          <reference field="35" count="1" selected="0">
            <x v="214"/>
          </reference>
          <reference field="36" count="1" selected="0">
            <x v="136"/>
          </reference>
          <reference field="37" count="1">
            <x v="22"/>
          </reference>
        </references>
      </pivotArea>
    </format>
    <format dxfId="5468">
      <pivotArea dataOnly="0" labelOnly="1" outline="0" fieldPosition="0">
        <references count="13">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selected="0">
            <x v="252"/>
          </reference>
          <reference field="32" count="1" selected="0">
            <x v="228"/>
          </reference>
          <reference field="34" count="1" selected="0">
            <x v="0"/>
          </reference>
          <reference field="35" count="1" selected="0">
            <x v="61"/>
          </reference>
          <reference field="36" count="1" selected="0">
            <x v="184"/>
          </reference>
          <reference field="37" count="1">
            <x v="1"/>
          </reference>
        </references>
      </pivotArea>
    </format>
    <format dxfId="5467">
      <pivotArea dataOnly="0" labelOnly="1" outline="0" fieldPosition="0">
        <references count="13">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selected="0">
            <x v="403"/>
          </reference>
          <reference field="32" count="1" selected="0">
            <x v="121"/>
          </reference>
          <reference field="34" count="1" selected="0">
            <x v="3"/>
          </reference>
          <reference field="35" count="1" selected="0">
            <x v="96"/>
          </reference>
          <reference field="36" count="1" selected="0">
            <x v="24"/>
          </reference>
          <reference field="37" count="1">
            <x v="4"/>
          </reference>
        </references>
      </pivotArea>
    </format>
    <format dxfId="5466">
      <pivotArea dataOnly="0" labelOnly="1" outline="0" fieldPosition="0">
        <references count="13">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selected="0">
            <x v="264"/>
          </reference>
          <reference field="32" count="1" selected="0">
            <x v="223"/>
          </reference>
          <reference field="34" count="1" selected="0">
            <x v="4"/>
          </reference>
          <reference field="35" count="1" selected="0">
            <x v="104"/>
          </reference>
          <reference field="36" count="1" selected="0">
            <x v="32"/>
          </reference>
          <reference field="37" count="1">
            <x v="5"/>
          </reference>
        </references>
      </pivotArea>
    </format>
    <format dxfId="5465">
      <pivotArea dataOnly="0" labelOnly="1" outline="0" fieldPosition="0">
        <references count="13">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selected="0">
            <x v="478"/>
          </reference>
          <reference field="32" count="1" selected="0">
            <x v="146"/>
          </reference>
          <reference field="34" count="1" selected="0">
            <x v="7"/>
          </reference>
          <reference field="35" count="1" selected="0">
            <x v="140"/>
          </reference>
          <reference field="36" count="1" selected="0">
            <x v="63"/>
          </reference>
          <reference field="37" count="1">
            <x v="12"/>
          </reference>
        </references>
      </pivotArea>
    </format>
    <format dxfId="5464">
      <pivotArea dataOnly="0" labelOnly="1" outline="0" fieldPosition="0">
        <references count="13">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selected="0">
            <x v="321"/>
          </reference>
          <reference field="32" count="1" selected="0">
            <x v="117"/>
          </reference>
          <reference field="34" count="1" selected="0">
            <x v="10"/>
          </reference>
          <reference field="35" count="1" selected="0">
            <x v="201"/>
          </reference>
          <reference field="36" count="1" selected="0">
            <x v="121"/>
          </reference>
          <reference field="37" count="1">
            <x v="20"/>
          </reference>
        </references>
      </pivotArea>
    </format>
    <format dxfId="5463">
      <pivotArea dataOnly="0" labelOnly="1" outline="0" fieldPosition="0">
        <references count="13">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selected="0">
            <x v="439"/>
          </reference>
          <reference field="32" count="1" selected="0">
            <x v="166"/>
          </reference>
          <reference field="34" count="1" selected="0">
            <x v="15"/>
          </reference>
          <reference field="35" count="1" selected="0">
            <x v="272"/>
          </reference>
          <reference field="36" count="1" selected="0">
            <x v="271"/>
          </reference>
          <reference field="37" count="1">
            <x v="29"/>
          </reference>
        </references>
      </pivotArea>
    </format>
    <format dxfId="5462">
      <pivotArea dataOnly="0" labelOnly="1" outline="0" fieldPosition="0">
        <references count="13">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selected="0">
            <x v="414"/>
          </reference>
          <reference field="32" count="1" selected="0">
            <x v="203"/>
          </reference>
          <reference field="34" count="1" selected="0">
            <x v="0"/>
          </reference>
          <reference field="35" count="1" selected="0">
            <x v="54"/>
          </reference>
          <reference field="36" count="1" selected="0">
            <x v="177"/>
          </reference>
          <reference field="37" count="1">
            <x v="1"/>
          </reference>
        </references>
      </pivotArea>
    </format>
    <format dxfId="5461">
      <pivotArea dataOnly="0" labelOnly="1" outline="0" fieldPosition="0">
        <references count="13">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selected="0">
            <x v="378"/>
          </reference>
          <reference field="32" count="1" selected="0">
            <x v="102"/>
          </reference>
          <reference field="34" count="1" selected="0">
            <x v="4"/>
          </reference>
          <reference field="35" count="1" selected="0">
            <x v="105"/>
          </reference>
          <reference field="36" count="1" selected="0">
            <x v="31"/>
          </reference>
          <reference field="37" count="1">
            <x v="5"/>
          </reference>
        </references>
      </pivotArea>
    </format>
    <format dxfId="5460">
      <pivotArea dataOnly="0" labelOnly="1" outline="0" fieldPosition="0">
        <references count="13">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selected="0">
            <x v="295"/>
          </reference>
          <reference field="32" count="1" selected="0">
            <x v="141"/>
          </reference>
          <reference field="34" count="1" selected="0">
            <x v="8"/>
          </reference>
          <reference field="35" count="1" selected="0">
            <x v="147"/>
          </reference>
          <reference field="36" count="1" selected="0">
            <x v="72"/>
          </reference>
          <reference field="37" count="1">
            <x v="15"/>
          </reference>
        </references>
      </pivotArea>
    </format>
    <format dxfId="5459">
      <pivotArea dataOnly="0" labelOnly="1" outline="0" fieldPosition="0">
        <references count="13">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selected="0">
            <x v="438"/>
          </reference>
          <reference field="32" count="1" selected="0">
            <x v="80"/>
          </reference>
          <reference field="34" count="1" selected="0">
            <x v="10"/>
          </reference>
          <reference field="35" count="1" selected="0">
            <x v="202"/>
          </reference>
          <reference field="36" count="1" selected="0">
            <x v="128"/>
          </reference>
          <reference field="37" count="1">
            <x v="20"/>
          </reference>
        </references>
      </pivotArea>
    </format>
    <format dxfId="5458">
      <pivotArea dataOnly="0" labelOnly="1" outline="0" fieldPosition="0">
        <references count="13">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selected="0">
            <x v="391"/>
          </reference>
          <reference field="32" count="1" selected="0">
            <x v="185"/>
          </reference>
          <reference field="34" count="1" selected="0">
            <x v="12"/>
          </reference>
          <reference field="35" count="1" selected="0">
            <x v="216"/>
          </reference>
          <reference field="36" count="1" selected="0">
            <x v="140"/>
          </reference>
          <reference field="37" count="1">
            <x v="23"/>
          </reference>
        </references>
      </pivotArea>
    </format>
    <format dxfId="5457">
      <pivotArea dataOnly="0" labelOnly="1" outline="0" fieldPosition="0">
        <references count="13">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selected="0">
            <x v="423"/>
          </reference>
          <reference field="32" count="1" selected="0">
            <x v="116"/>
          </reference>
          <reference field="34" count="1" selected="0">
            <x v="15"/>
          </reference>
          <reference field="35" count="1" selected="0">
            <x v="273"/>
          </reference>
          <reference field="36" count="1" selected="0">
            <x v="272"/>
          </reference>
          <reference field="37" count="1">
            <x v="30"/>
          </reference>
        </references>
      </pivotArea>
    </format>
    <format dxfId="5456">
      <pivotArea dataOnly="0" labelOnly="1" outline="0" fieldPosition="0">
        <references count="13">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selected="0">
            <x v="335"/>
          </reference>
          <reference field="32" count="1" selected="0">
            <x v="364"/>
          </reference>
          <reference field="34" count="1" selected="0">
            <x v="0"/>
          </reference>
          <reference field="35" count="1" selected="0">
            <x v="46"/>
          </reference>
          <reference field="36" count="1" selected="0">
            <x v="169"/>
          </reference>
          <reference field="37" count="1">
            <x v="1"/>
          </reference>
        </references>
      </pivotArea>
    </format>
    <format dxfId="5455">
      <pivotArea dataOnly="0" labelOnly="1" outline="0" fieldPosition="0">
        <references count="13">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selected="0">
            <x v="265"/>
          </reference>
          <reference field="32" count="1" selected="0">
            <x v="365"/>
          </reference>
          <reference field="34" count="1" selected="0">
            <x v="0"/>
          </reference>
          <reference field="35" count="1" selected="0">
            <x v="316"/>
          </reference>
          <reference field="36" count="1" selected="0">
            <x v="315"/>
          </reference>
          <reference field="37" count="1">
            <x v="31"/>
          </reference>
        </references>
      </pivotArea>
    </format>
    <format dxfId="5454">
      <pivotArea dataOnly="0" labelOnly="1" outline="0" fieldPosition="0">
        <references count="13">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selected="0">
            <x v="290"/>
          </reference>
          <reference field="32" count="1" selected="0">
            <x v="189"/>
          </reference>
          <reference field="34" count="1" selected="0">
            <x v="0"/>
          </reference>
          <reference field="35" count="1" selected="0">
            <x v="30"/>
          </reference>
          <reference field="36" count="1" selected="0">
            <x v="153"/>
          </reference>
          <reference field="37" count="1">
            <x v="1"/>
          </reference>
        </references>
      </pivotArea>
    </format>
    <format dxfId="5453">
      <pivotArea dataOnly="0" labelOnly="1" outline="0" fieldPosition="0">
        <references count="13">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selected="0">
            <x v="217"/>
          </reference>
          <reference field="32" count="1" selected="0">
            <x v="114"/>
          </reference>
          <reference field="34" count="1" selected="0">
            <x v="4"/>
          </reference>
          <reference field="35" count="1" selected="0">
            <x v="102"/>
          </reference>
          <reference field="36" count="1" selected="0">
            <x v="33"/>
          </reference>
          <reference field="37" count="1">
            <x v="5"/>
          </reference>
        </references>
      </pivotArea>
    </format>
    <format dxfId="5452">
      <pivotArea dataOnly="0" labelOnly="1" outline="0" fieldPosition="0">
        <references count="13">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selected="0">
            <x v="421"/>
          </reference>
          <reference field="32" count="1" selected="0">
            <x v="156"/>
          </reference>
          <reference field="34" count="1" selected="0">
            <x v="5"/>
          </reference>
          <reference field="35" count="1" selected="0">
            <x v="109"/>
          </reference>
          <reference field="36" count="1" selected="0">
            <x v="37"/>
          </reference>
          <reference field="37" count="1">
            <x v="8"/>
          </reference>
        </references>
      </pivotArea>
    </format>
    <format dxfId="5451">
      <pivotArea dataOnly="0" labelOnly="1" outline="0" fieldPosition="0">
        <references count="13">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selected="0">
            <x v="215"/>
          </reference>
          <reference field="32" count="1" selected="0">
            <x v="242"/>
          </reference>
          <reference field="34" count="1" selected="0">
            <x v="7"/>
          </reference>
          <reference field="35" count="1" selected="0">
            <x v="148"/>
          </reference>
          <reference field="36" count="1" selected="0">
            <x v="73"/>
          </reference>
          <reference field="37" count="1">
            <x v="15"/>
          </reference>
        </references>
      </pivotArea>
    </format>
    <format dxfId="5450">
      <pivotArea dataOnly="0" labelOnly="1" outline="0" fieldPosition="0">
        <references count="13">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selected="0">
            <x v="464"/>
          </reference>
          <reference field="32" count="1" selected="0">
            <x v="362"/>
          </reference>
          <reference field="34" count="1" selected="0">
            <x v="14"/>
          </reference>
          <reference field="35" count="1" selected="0">
            <x v="264"/>
          </reference>
          <reference field="36" count="1" selected="0">
            <x v="263"/>
          </reference>
          <reference field="37" count="1">
            <x v="27"/>
          </reference>
        </references>
      </pivotArea>
    </format>
    <format dxfId="5449">
      <pivotArea dataOnly="0" labelOnly="1" outline="0" fieldPosition="0">
        <references count="13">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selected="0">
            <x v="430"/>
          </reference>
          <reference field="32" count="1" selected="0">
            <x v="375"/>
          </reference>
          <reference field="34" count="1" selected="0">
            <x v="0"/>
          </reference>
          <reference field="35" count="1" selected="0">
            <x v="58"/>
          </reference>
          <reference field="36" count="1" selected="0">
            <x v="181"/>
          </reference>
          <reference field="37" count="1">
            <x v="1"/>
          </reference>
        </references>
      </pivotArea>
    </format>
    <format dxfId="5448">
      <pivotArea dataOnly="0" labelOnly="1" outline="0" fieldPosition="0">
        <references count="13">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selected="0">
            <x v="327"/>
          </reference>
          <reference field="32" count="1" selected="0">
            <x v="94"/>
          </reference>
          <reference field="34" count="1" selected="0">
            <x v="0"/>
          </reference>
          <reference field="35" count="1" selected="0">
            <x v="136"/>
          </reference>
          <reference field="36" count="1" selected="0">
            <x v="67"/>
          </reference>
          <reference field="37" count="1">
            <x v="13"/>
          </reference>
        </references>
      </pivotArea>
    </format>
    <format dxfId="5447">
      <pivotArea dataOnly="0" labelOnly="1" outline="0" fieldPosition="0">
        <references count="13">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selected="0">
            <x v="344"/>
          </reference>
          <reference field="32" count="1" selected="0">
            <x v="372"/>
          </reference>
          <reference field="34" count="1" selected="0">
            <x v="0"/>
          </reference>
          <reference field="35" count="1" selected="0">
            <x v="51"/>
          </reference>
          <reference field="36" count="1" selected="0">
            <x v="174"/>
          </reference>
          <reference field="37" count="1">
            <x v="1"/>
          </reference>
        </references>
      </pivotArea>
    </format>
    <format dxfId="5446">
      <pivotArea dataOnly="0" labelOnly="1" outline="0" fieldPosition="0">
        <references count="13">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selected="0">
            <x v="408"/>
          </reference>
          <reference field="32" count="1" selected="0">
            <x v="374"/>
          </reference>
          <reference field="34" count="1" selected="0">
            <x v="1"/>
          </reference>
          <reference field="35" count="1" selected="0">
            <x v="82"/>
          </reference>
          <reference field="36" count="1" selected="0">
            <x v="9"/>
          </reference>
          <reference field="37" count="1">
            <x v="2"/>
          </reference>
        </references>
      </pivotArea>
    </format>
    <format dxfId="5445">
      <pivotArea dataOnly="0" labelOnly="1" outline="0" fieldPosition="0">
        <references count="13">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selected="0">
            <x v="336"/>
          </reference>
          <reference field="32" count="1" selected="0">
            <x v="79"/>
          </reference>
          <reference field="34" count="1" selected="0">
            <x v="5"/>
          </reference>
          <reference field="35" count="1" selected="0">
            <x v="117"/>
          </reference>
          <reference field="36" count="1" selected="0">
            <x v="47"/>
          </reference>
          <reference field="37" count="1">
            <x v="8"/>
          </reference>
        </references>
      </pivotArea>
    </format>
    <format dxfId="5444">
      <pivotArea dataOnly="0" labelOnly="1" outline="0" fieldPosition="0">
        <references count="13">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selected="0">
            <x v="447"/>
          </reference>
          <reference field="32" count="1" selected="0">
            <x v="380"/>
          </reference>
          <reference field="34" count="1" selected="0">
            <x v="5"/>
          </reference>
          <reference field="35" count="1" selected="0">
            <x v="317"/>
          </reference>
          <reference field="36" count="1" selected="0">
            <x v="316"/>
          </reference>
          <reference field="37" count="1">
            <x v="7"/>
          </reference>
        </references>
      </pivotArea>
    </format>
    <format dxfId="5443">
      <pivotArea dataOnly="0" labelOnly="1" outline="0" fieldPosition="0">
        <references count="13">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selected="0">
            <x v="455"/>
          </reference>
          <reference field="32" count="1" selected="0">
            <x v="204"/>
          </reference>
          <reference field="34" count="1" selected="0">
            <x v="7"/>
          </reference>
          <reference field="35" count="1" selected="0">
            <x v="138"/>
          </reference>
          <reference field="36" count="1" selected="0">
            <x v="65"/>
          </reference>
          <reference field="37" count="1">
            <x v="13"/>
          </reference>
        </references>
      </pivotArea>
    </format>
    <format dxfId="5442">
      <pivotArea dataOnly="0" labelOnly="1" outline="0" fieldPosition="0">
        <references count="13">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selected="0">
            <x v="424"/>
          </reference>
          <reference field="32" count="1" selected="0">
            <x v="143"/>
          </reference>
          <reference field="34" count="1" selected="0">
            <x v="7"/>
          </reference>
          <reference field="35" count="1" selected="0">
            <x v="135"/>
          </reference>
          <reference field="36" count="1" selected="0">
            <x v="70"/>
          </reference>
          <reference field="37" count="1">
            <x v="12"/>
          </reference>
        </references>
      </pivotArea>
    </format>
    <format dxfId="5441">
      <pivotArea dataOnly="0" labelOnly="1" outline="0" fieldPosition="0">
        <references count="13">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selected="0">
            <x v="359"/>
          </reference>
          <reference field="32" count="1" selected="0">
            <x v="75"/>
          </reference>
          <reference field="34" count="1" selected="0">
            <x v="7"/>
          </reference>
          <reference field="35" count="1" selected="0">
            <x v="137"/>
          </reference>
          <reference field="36" count="1" selected="0">
            <x v="66"/>
          </reference>
          <reference field="37" count="1">
            <x v="13"/>
          </reference>
        </references>
      </pivotArea>
    </format>
    <format dxfId="5440">
      <pivotArea dataOnly="0" labelOnly="1" outline="0" fieldPosition="0">
        <references count="13">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selected="0">
            <x v="386"/>
          </reference>
          <reference field="32" count="1" selected="0">
            <x v="376"/>
          </reference>
          <reference field="34" count="1" selected="0">
            <x v="9"/>
          </reference>
          <reference field="35" count="1" selected="0">
            <x v="157"/>
          </reference>
          <reference field="36" count="1" selected="0">
            <x v="86"/>
          </reference>
          <reference field="37" count="1">
            <x v="17"/>
          </reference>
        </references>
      </pivotArea>
    </format>
    <format dxfId="5439">
      <pivotArea dataOnly="0" labelOnly="1" outline="0" fieldPosition="0">
        <references count="13">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selected="0">
            <x v="260"/>
          </reference>
          <reference field="32" count="1" selected="0">
            <x v="81"/>
          </reference>
          <reference field="34" count="1" selected="0">
            <x v="9"/>
          </reference>
          <reference field="35" count="1" selected="0">
            <x v="155"/>
          </reference>
          <reference field="36" count="1" selected="0">
            <x v="94"/>
          </reference>
          <reference field="37" count="1">
            <x v="16"/>
          </reference>
        </references>
      </pivotArea>
    </format>
    <format dxfId="5438">
      <pivotArea dataOnly="0" labelOnly="1" outline="0" fieldPosition="0">
        <references count="13">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selected="0">
            <x v="385"/>
          </reference>
          <reference field="32" count="1" selected="0">
            <x v="124"/>
          </reference>
          <reference field="34" count="1" selected="0">
            <x v="11"/>
          </reference>
          <reference field="35" count="1" selected="0">
            <x v="203"/>
          </reference>
          <reference field="36" count="1" selected="0">
            <x v="130"/>
          </reference>
          <reference field="37" count="1">
            <x v="21"/>
          </reference>
        </references>
      </pivotArea>
    </format>
    <format dxfId="5437">
      <pivotArea dataOnly="0" labelOnly="1" outline="0" fieldPosition="0">
        <references count="13">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selected="0">
            <x v="468"/>
          </reference>
          <reference field="32" count="1" selected="0">
            <x v="135"/>
          </reference>
          <reference field="34" count="1" selected="0">
            <x v="12"/>
          </reference>
          <reference field="35" count="1" selected="0">
            <x v="218"/>
          </reference>
          <reference field="36" count="1" selected="0">
            <x v="139"/>
          </reference>
          <reference field="37" count="1">
            <x v="23"/>
          </reference>
        </references>
      </pivotArea>
    </format>
    <format dxfId="5436">
      <pivotArea dataOnly="0" labelOnly="1" outline="0" fieldPosition="0">
        <references count="13">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selected="0">
            <x v="477"/>
          </reference>
          <reference field="32" count="1" selected="0">
            <x v="382"/>
          </reference>
          <reference field="34" count="1" selected="0">
            <x v="0"/>
          </reference>
          <reference field="35" count="1" selected="0">
            <x v="42"/>
          </reference>
          <reference field="36" count="1" selected="0">
            <x v="165"/>
          </reference>
          <reference field="37" count="1">
            <x v="1"/>
          </reference>
        </references>
      </pivotArea>
    </format>
    <format dxfId="5435">
      <pivotArea dataOnly="0" labelOnly="1" outline="0" fieldPosition="0">
        <references count="13">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selected="0">
            <x v="286"/>
          </reference>
          <reference field="32" count="1" selected="0">
            <x v="169"/>
          </reference>
          <reference field="34" count="1" selected="0">
            <x v="5"/>
          </reference>
          <reference field="35" count="1" selected="0">
            <x v="108"/>
          </reference>
          <reference field="36" count="1" selected="0">
            <x v="48"/>
          </reference>
          <reference field="37" count="1">
            <x v="8"/>
          </reference>
        </references>
      </pivotArea>
    </format>
    <format dxfId="5434">
      <pivotArea dataOnly="0" labelOnly="1" outline="0" fieldPosition="0">
        <references count="13">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selected="0">
            <x v="145"/>
          </reference>
          <reference field="32" count="1" selected="0">
            <x v="383"/>
          </reference>
          <reference field="34" count="1" selected="0">
            <x v="1"/>
          </reference>
          <reference field="35" count="1" selected="0">
            <x v="84"/>
          </reference>
          <reference field="36" count="1" selected="0">
            <x v="11"/>
          </reference>
          <reference field="37" count="1">
            <x v="2"/>
          </reference>
        </references>
      </pivotArea>
    </format>
    <format dxfId="5433">
      <pivotArea dataOnly="0" labelOnly="1" outline="0" fieldPosition="0">
        <references count="13">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selected="0">
            <x v="57"/>
          </reference>
          <reference field="32" count="1" selected="0">
            <x v="384"/>
          </reference>
          <reference field="34" count="1" selected="0">
            <x v="5"/>
          </reference>
          <reference field="35" count="1" selected="0">
            <x v="126"/>
          </reference>
          <reference field="36" count="1" selected="0">
            <x v="49"/>
          </reference>
          <reference field="37" count="1">
            <x v="8"/>
          </reference>
        </references>
      </pivotArea>
    </format>
    <format dxfId="5432">
      <pivotArea dataOnly="0" labelOnly="1" outline="0" fieldPosition="0">
        <references count="13">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selected="0">
            <x v="487"/>
          </reference>
          <reference field="32" count="1" selected="0">
            <x v="103"/>
          </reference>
          <reference field="34" count="1" selected="0">
            <x v="12"/>
          </reference>
          <reference field="35" count="1" selected="0">
            <x v="205"/>
          </reference>
          <reference field="36" count="1" selected="0">
            <x v="137"/>
          </reference>
          <reference field="37" count="1">
            <x v="23"/>
          </reference>
        </references>
      </pivotArea>
    </format>
    <format dxfId="5431">
      <pivotArea dataOnly="0" labelOnly="1" outline="0" fieldPosition="0">
        <references count="13">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selected="0">
            <x v="4"/>
          </reference>
          <reference field="32" count="1" selected="0">
            <x v="385"/>
          </reference>
          <reference field="34" count="1" selected="0">
            <x v="15"/>
          </reference>
          <reference field="35" count="1" selected="0">
            <x v="274"/>
          </reference>
          <reference field="36" count="1" selected="0">
            <x v="273"/>
          </reference>
          <reference field="37" count="1">
            <x v="30"/>
          </reference>
        </references>
      </pivotArea>
    </format>
    <format dxfId="5430">
      <pivotArea dataOnly="0" labelOnly="1" outline="0" fieldPosition="0">
        <references count="13">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selected="0">
            <x v="86"/>
          </reference>
          <reference field="32" count="1" selected="0">
            <x v="391"/>
          </reference>
          <reference field="34" count="1" selected="0">
            <x v="0"/>
          </reference>
          <reference field="35" count="1" selected="0">
            <x v="8"/>
          </reference>
          <reference field="36" count="1" selected="0">
            <x v="195"/>
          </reference>
          <reference field="37" count="1">
            <x v="1"/>
          </reference>
        </references>
      </pivotArea>
    </format>
    <format dxfId="5429">
      <pivotArea dataOnly="0" labelOnly="1" outline="0" fieldPosition="0">
        <references count="13">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selected="0">
            <x v="488"/>
          </reference>
          <reference field="32" count="1" selected="0">
            <x v="15"/>
          </reference>
          <reference field="34" count="1" selected="0">
            <x v="1"/>
          </reference>
          <reference field="35" count="1" selected="0">
            <x v="69"/>
          </reference>
          <reference field="36" count="1" selected="0">
            <x v="5"/>
          </reference>
          <reference field="37" count="1">
            <x v="2"/>
          </reference>
        </references>
      </pivotArea>
    </format>
    <format dxfId="5428">
      <pivotArea dataOnly="0" labelOnly="1" outline="0" fieldPosition="0">
        <references count="13">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selected="0">
            <x v="36"/>
          </reference>
          <reference field="32" count="1" selected="0">
            <x v="2"/>
          </reference>
          <reference field="34" count="1" selected="0">
            <x v="9"/>
          </reference>
          <reference field="35" count="1" selected="0">
            <x v="158"/>
          </reference>
          <reference field="36" count="1" selected="0">
            <x v="80"/>
          </reference>
          <reference field="37" count="1">
            <x v="16"/>
          </reference>
        </references>
      </pivotArea>
    </format>
    <format dxfId="5427">
      <pivotArea dataOnly="0" labelOnly="1" outline="0" fieldPosition="0">
        <references count="13">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selected="0">
            <x v="490"/>
          </reference>
          <reference field="32" count="1" selected="0">
            <x v="28"/>
          </reference>
          <reference field="34" count="1" selected="0">
            <x v="10"/>
          </reference>
          <reference field="35" count="1" selected="0">
            <x v="170"/>
          </reference>
          <reference field="36" count="1" selected="0">
            <x v="112"/>
          </reference>
          <reference field="37" count="1">
            <x v="18"/>
          </reference>
        </references>
      </pivotArea>
    </format>
    <format dxfId="5426">
      <pivotArea dataOnly="0" labelOnly="1" outline="0" fieldPosition="0">
        <references count="13">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selected="0">
            <x v="182"/>
          </reference>
          <reference field="32" count="1" selected="0">
            <x v="392"/>
          </reference>
          <reference field="34" count="1" selected="0">
            <x v="12"/>
          </reference>
          <reference field="35" count="1" selected="0">
            <x v="204"/>
          </reference>
          <reference field="36" count="1" selected="0">
            <x v="143"/>
          </reference>
          <reference field="37" count="1">
            <x v="23"/>
          </reference>
        </references>
      </pivotArea>
    </format>
    <format dxfId="5425">
      <pivotArea dataOnly="0" labelOnly="1" outline="0" fieldPosition="0">
        <references count="13">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selected="0">
            <x v="148"/>
          </reference>
          <reference field="32" count="1" selected="0">
            <x v="394"/>
          </reference>
          <reference field="34" count="1" selected="0">
            <x v="15"/>
          </reference>
          <reference field="35" count="1" selected="0">
            <x v="275"/>
          </reference>
          <reference field="36" count="1" selected="0">
            <x v="274"/>
          </reference>
          <reference field="37" count="1">
            <x v="29"/>
          </reference>
        </references>
      </pivotArea>
    </format>
    <format dxfId="5424">
      <pivotArea dataOnly="0" labelOnly="1" outline="0" fieldPosition="0">
        <references count="13">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selected="0">
            <x v="244"/>
          </reference>
          <reference field="32" count="1" selected="0">
            <x v="397"/>
          </reference>
          <reference field="34" count="1" selected="0">
            <x v="0"/>
          </reference>
          <reference field="35" count="1" selected="0">
            <x v="220"/>
          </reference>
          <reference field="36" count="1" selected="0">
            <x v="219"/>
          </reference>
          <reference field="37" count="1">
            <x v="1"/>
          </reference>
        </references>
      </pivotArea>
    </format>
    <format dxfId="5423">
      <pivotArea dataOnly="0" labelOnly="1" outline="0" fieldPosition="0">
        <references count="13">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selected="0">
            <x v="156"/>
          </reference>
          <reference field="32" count="1" selected="0">
            <x v="396"/>
          </reference>
          <reference field="34" count="1" selected="0">
            <x v="1"/>
          </reference>
          <reference field="35" count="1" selected="0">
            <x v="68"/>
          </reference>
          <reference field="36" count="1" selected="0">
            <x v="4"/>
          </reference>
          <reference field="37" count="1">
            <x v="2"/>
          </reference>
        </references>
      </pivotArea>
    </format>
    <format dxfId="5422">
      <pivotArea dataOnly="0" labelOnly="1" outline="0" fieldPosition="0">
        <references count="13">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selected="0">
            <x v="136"/>
          </reference>
          <reference field="32" count="1" selected="0">
            <x v="399"/>
          </reference>
          <reference field="34" count="1" selected="0">
            <x v="2"/>
          </reference>
          <reference field="35" count="1" selected="0">
            <x v="87"/>
          </reference>
          <reference field="36" count="1" selected="0">
            <x v="16"/>
          </reference>
          <reference field="37" count="1">
            <x v="3"/>
          </reference>
        </references>
      </pivotArea>
    </format>
    <format dxfId="5421">
      <pivotArea dataOnly="0" labelOnly="1" outline="0" fieldPosition="0">
        <references count="13">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selected="0">
            <x v="37"/>
          </reference>
          <reference field="32" count="1" selected="0">
            <x v="401"/>
          </reference>
          <reference field="34" count="1" selected="0">
            <x v="15"/>
          </reference>
          <reference field="35" count="1" selected="0">
            <x v="276"/>
          </reference>
          <reference field="36" count="1" selected="0">
            <x v="275"/>
          </reference>
          <reference field="37" count="1">
            <x v="29"/>
          </reference>
        </references>
      </pivotArea>
    </format>
    <format dxfId="5420">
      <pivotArea dataOnly="0" labelOnly="1" outline="0" fieldPosition="0">
        <references count="13">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selected="0">
            <x v="204"/>
          </reference>
          <reference field="32" count="1" selected="0">
            <x v="1"/>
          </reference>
          <reference field="34" count="1" selected="0">
            <x v="0"/>
          </reference>
          <reference field="35" count="1" selected="0">
            <x v="9"/>
          </reference>
          <reference field="36" count="1" selected="0">
            <x v="196"/>
          </reference>
          <reference field="37" count="1">
            <x v="1"/>
          </reference>
        </references>
      </pivotArea>
    </format>
    <format dxfId="5419">
      <pivotArea dataOnly="0" labelOnly="1" outline="0" fieldPosition="0">
        <references count="13">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selected="0">
            <x v="493"/>
          </reference>
          <reference field="32" count="1" selected="0">
            <x v="14"/>
          </reference>
          <reference field="34" count="1" selected="0">
            <x v="5"/>
          </reference>
          <reference field="35" count="1" selected="0">
            <x v="127"/>
          </reference>
          <reference field="36" count="1" selected="0">
            <x v="34"/>
          </reference>
          <reference field="37" count="1">
            <x v="6"/>
          </reference>
        </references>
      </pivotArea>
    </format>
    <format dxfId="5418">
      <pivotArea dataOnly="0" labelOnly="1" outline="0" fieldPosition="0">
        <references count="13">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selected="0">
            <x v="10"/>
          </reference>
          <reference field="32" count="1" selected="0">
            <x v="52"/>
          </reference>
          <reference field="34" count="1" selected="0">
            <x v="14"/>
          </reference>
          <reference field="35" count="1" selected="0">
            <x v="228"/>
          </reference>
          <reference field="36" count="1" selected="0">
            <x v="227"/>
          </reference>
          <reference field="37" count="1">
            <x v="27"/>
          </reference>
        </references>
      </pivotArea>
    </format>
    <format dxfId="5417">
      <pivotArea dataOnly="0" labelOnly="1" outline="0" fieldPosition="0">
        <references count="13">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selected="0">
            <x v="198"/>
          </reference>
          <reference field="32" count="1" selected="0">
            <x v="407"/>
          </reference>
          <reference field="34" count="1" selected="0">
            <x v="15"/>
          </reference>
          <reference field="35" count="1" selected="0">
            <x v="280"/>
          </reference>
          <reference field="36" count="1" selected="0">
            <x v="279"/>
          </reference>
          <reference field="37" count="1">
            <x v="30"/>
          </reference>
        </references>
      </pivotArea>
    </format>
    <format dxfId="5416">
      <pivotArea dataOnly="0" labelOnly="1" outline="0" fieldPosition="0">
        <references count="13">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selected="0">
            <x v="24"/>
          </reference>
          <reference field="32" count="1" selected="0">
            <x v="409"/>
          </reference>
          <reference field="34" count="1" selected="0">
            <x v="15"/>
          </reference>
          <reference field="35" count="1" selected="0">
            <x v="282"/>
          </reference>
          <reference field="36" count="1" selected="0">
            <x v="281"/>
          </reference>
          <reference field="37" count="1">
            <x v="29"/>
          </reference>
        </references>
      </pivotArea>
    </format>
    <format dxfId="5415">
      <pivotArea dataOnly="0" labelOnly="1" outline="0" fieldPosition="0">
        <references count="13">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selected="0">
            <x v="189"/>
          </reference>
          <reference field="32" count="1" selected="0">
            <x v="38"/>
          </reference>
          <reference field="34" count="1" selected="0">
            <x v="0"/>
          </reference>
          <reference field="35" count="1" selected="0">
            <x v="11"/>
          </reference>
          <reference field="36" count="1" selected="0">
            <x v="146"/>
          </reference>
          <reference field="37" count="1">
            <x v="1"/>
          </reference>
        </references>
      </pivotArea>
    </format>
    <format dxfId="5414">
      <pivotArea dataOnly="0" labelOnly="1" outline="0" fieldPosition="0">
        <references count="13">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selected="0">
            <x v="165"/>
          </reference>
          <reference field="32" count="1" selected="0">
            <x v="413"/>
          </reference>
          <reference field="34" count="1" selected="0">
            <x v="2"/>
          </reference>
          <reference field="35" count="1" selected="0">
            <x v="89"/>
          </reference>
          <reference field="36" count="1" selected="0">
            <x v="15"/>
          </reference>
          <reference field="37" count="1">
            <x v="3"/>
          </reference>
        </references>
      </pivotArea>
    </format>
    <format dxfId="5413">
      <pivotArea dataOnly="0" labelOnly="1" outline="0" fieldPosition="0">
        <references count="13">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selected="0">
            <x v="21"/>
          </reference>
          <reference field="32" count="1" selected="0">
            <x v="414"/>
          </reference>
          <reference field="34" count="1" selected="0">
            <x v="14"/>
          </reference>
          <reference field="35" count="1" selected="0">
            <x v="229"/>
          </reference>
          <reference field="36" count="1" selected="0">
            <x v="228"/>
          </reference>
          <reference field="37" count="1">
            <x v="27"/>
          </reference>
        </references>
      </pivotArea>
    </format>
    <format dxfId="5412">
      <pivotArea dataOnly="0" labelOnly="1" outline="0" fieldPosition="0">
        <references count="13">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selected="0">
            <x v="494"/>
          </reference>
          <reference field="32" count="1" selected="0">
            <x v="269"/>
          </reference>
          <reference field="34" count="1" selected="0">
            <x v="15"/>
          </reference>
          <reference field="35" count="1" selected="0">
            <x v="285"/>
          </reference>
          <reference field="36" count="1" selected="0">
            <x v="284"/>
          </reference>
          <reference field="37" count="1">
            <x v="29"/>
          </reference>
        </references>
      </pivotArea>
    </format>
    <format dxfId="5411">
      <pivotArea dataOnly="0" labelOnly="1" outline="0" fieldPosition="0">
        <references count="13">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selected="0">
            <x v="453"/>
          </reference>
          <reference field="32" count="1" selected="0">
            <x v="10"/>
          </reference>
          <reference field="34" count="1" selected="0">
            <x v="0"/>
          </reference>
          <reference field="35" count="1" selected="0">
            <x v="13"/>
          </reference>
          <reference field="36" count="1" selected="0">
            <x v="199"/>
          </reference>
          <reference field="37" count="1">
            <x v="1"/>
          </reference>
        </references>
      </pivotArea>
    </format>
    <format dxfId="5410">
      <pivotArea dataOnly="0" labelOnly="1" outline="0" fieldPosition="0">
        <references count="13">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selected="0">
            <x v="340"/>
          </reference>
          <reference field="32" count="1" selected="0">
            <x v="270"/>
          </reference>
          <reference field="34" count="1" selected="0">
            <x v="1"/>
          </reference>
          <reference field="35" count="1" selected="0">
            <x v="75"/>
          </reference>
          <reference field="36" count="1" selected="0">
            <x v="211"/>
          </reference>
          <reference field="37" count="1">
            <x v="2"/>
          </reference>
        </references>
      </pivotArea>
    </format>
    <format dxfId="5409">
      <pivotArea dataOnly="0" labelOnly="1" outline="0" fieldPosition="0">
        <references count="13">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selected="0">
            <x v="479"/>
          </reference>
          <reference field="32" count="1" selected="0">
            <x v="23"/>
          </reference>
          <reference field="34" count="1" selected="0">
            <x v="5"/>
          </reference>
          <reference field="35" count="1" selected="0">
            <x v="124"/>
          </reference>
          <reference field="36" count="1" selected="0">
            <x v="50"/>
          </reference>
          <reference field="37" count="1">
            <x v="8"/>
          </reference>
        </references>
      </pivotArea>
    </format>
    <format dxfId="5408">
      <pivotArea dataOnly="0" labelOnly="1" outline="0" fieldPosition="0">
        <references count="13">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selected="0">
            <x v="435"/>
          </reference>
          <reference field="32" count="1" selected="0">
            <x v="291"/>
          </reference>
          <reference field="34" count="1" selected="0">
            <x v="7"/>
          </reference>
          <reference field="35" count="1" selected="0">
            <x v="142"/>
          </reference>
          <reference field="36" count="1" selected="0">
            <x v="69"/>
          </reference>
          <reference field="37" count="1">
            <x v="13"/>
          </reference>
        </references>
      </pivotArea>
    </format>
    <format dxfId="5407">
      <pivotArea dataOnly="0" labelOnly="1" outline="0" fieldPosition="0">
        <references count="13">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selected="0">
            <x v="388"/>
          </reference>
          <reference field="32" count="1" selected="0">
            <x v="51"/>
          </reference>
          <reference field="34" count="1" selected="0">
            <x v="15"/>
          </reference>
          <reference field="35" count="1" selected="0">
            <x v="286"/>
          </reference>
          <reference field="36" count="1" selected="0">
            <x v="285"/>
          </reference>
          <reference field="37" count="1">
            <x v="29"/>
          </reference>
        </references>
      </pivotArea>
    </format>
    <format dxfId="5406">
      <pivotArea dataOnly="0" labelOnly="1" outline="0" fieldPosition="0">
        <references count="13">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selected="0">
            <x v="334"/>
          </reference>
          <reference field="32" count="1" selected="0">
            <x v="292"/>
          </reference>
          <reference field="34" count="1" selected="0">
            <x v="0"/>
          </reference>
          <reference field="35" count="1" selected="0">
            <x v="15"/>
          </reference>
          <reference field="36" count="1" selected="0">
            <x v="201"/>
          </reference>
          <reference field="37" count="1">
            <x v="1"/>
          </reference>
        </references>
      </pivotArea>
    </format>
    <format dxfId="5405">
      <pivotArea dataOnly="0" labelOnly="1" outline="0" fieldPosition="0">
        <references count="13">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selected="0">
            <x v="397"/>
          </reference>
          <reference field="32" count="1" selected="0">
            <x v="32"/>
          </reference>
          <reference field="34" count="1" selected="0">
            <x v="2"/>
          </reference>
          <reference field="35" count="1" selected="0">
            <x v="85"/>
          </reference>
          <reference field="36" count="1" selected="0">
            <x v="13"/>
          </reference>
          <reference field="37" count="1">
            <x v="3"/>
          </reference>
        </references>
      </pivotArea>
    </format>
    <format dxfId="5404">
      <pivotArea dataOnly="0" labelOnly="1" outline="0" fieldPosition="0">
        <references count="13">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selected="0">
            <x v="261"/>
          </reference>
          <reference field="32" count="1" selected="0">
            <x v="125"/>
          </reference>
          <reference field="34" count="1" selected="0">
            <x v="6"/>
          </reference>
          <reference field="35" count="1" selected="0">
            <x v="133"/>
          </reference>
          <reference field="36" count="1" selected="0">
            <x v="57"/>
          </reference>
          <reference field="37" count="1">
            <x v="11"/>
          </reference>
        </references>
      </pivotArea>
    </format>
    <format dxfId="5403">
      <pivotArea dataOnly="0" labelOnly="1" outline="0" fieldPosition="0">
        <references count="13">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selected="0">
            <x v="258"/>
          </reference>
          <reference field="32" count="1" selected="0">
            <x v="210"/>
          </reference>
          <reference field="34" count="1" selected="0">
            <x v="8"/>
          </reference>
          <reference field="35" count="1" selected="0">
            <x v="151"/>
          </reference>
          <reference field="36" count="1" selected="0">
            <x v="78"/>
          </reference>
          <reference field="37" count="1">
            <x v="14"/>
          </reference>
        </references>
      </pivotArea>
    </format>
    <format dxfId="5402">
      <pivotArea dataOnly="0" labelOnly="1" outline="0" fieldPosition="0">
        <references count="13">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selected="0">
            <x v="294"/>
          </reference>
          <reference field="32" count="1" selected="0">
            <x v="138"/>
          </reference>
          <reference field="34" count="1" selected="0">
            <x v="15"/>
          </reference>
          <reference field="35" count="1" selected="0">
            <x v="288"/>
          </reference>
          <reference field="36" count="1" selected="0">
            <x v="287"/>
          </reference>
          <reference field="37" count="1">
            <x v="29"/>
          </reference>
        </references>
      </pivotArea>
    </format>
    <format dxfId="5401">
      <pivotArea dataOnly="0" labelOnly="1" outline="0" fieldPosition="0">
        <references count="13">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selected="0">
            <x v="462"/>
          </reference>
          <reference field="32" count="1" selected="0">
            <x v="20"/>
          </reference>
          <reference field="34" count="1" selected="0">
            <x v="0"/>
          </reference>
          <reference field="35" count="1" selected="0">
            <x v="19"/>
          </reference>
          <reference field="36" count="1" selected="0">
            <x v="205"/>
          </reference>
          <reference field="37" count="1">
            <x v="1"/>
          </reference>
        </references>
      </pivotArea>
    </format>
    <format dxfId="5400">
      <pivotArea dataOnly="0" labelOnly="1" outline="0" fieldPosition="0">
        <references count="13">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selected="0">
            <x v="211"/>
          </reference>
          <reference field="32" count="1" selected="0">
            <x v="243"/>
          </reference>
          <reference field="34" count="1" selected="0">
            <x v="1"/>
          </reference>
          <reference field="35" count="1" selected="0">
            <x v="74"/>
          </reference>
          <reference field="36" count="1" selected="0">
            <x v="211"/>
          </reference>
          <reference field="37" count="1">
            <x v="2"/>
          </reference>
        </references>
      </pivotArea>
    </format>
    <format dxfId="5399">
      <pivotArea dataOnly="0" labelOnly="1" outline="0" fieldPosition="0">
        <references count="13">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selected="0">
            <x v="269"/>
          </reference>
          <reference field="32" count="1" selected="0">
            <x v="298"/>
          </reference>
          <reference field="34" count="1" selected="0">
            <x v="10"/>
          </reference>
          <reference field="35" count="1" selected="0">
            <x v="266"/>
          </reference>
          <reference field="36" count="1" selected="0">
            <x v="265"/>
          </reference>
          <reference field="37" count="1">
            <x v="28"/>
          </reference>
        </references>
      </pivotArea>
    </format>
    <format dxfId="5398">
      <pivotArea dataOnly="0" labelOnly="1" outline="0" fieldPosition="0">
        <references count="13">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selected="0">
            <x v="428"/>
          </reference>
          <reference field="32" count="1" selected="0">
            <x v="50"/>
          </reference>
          <reference field="34" count="1" selected="0">
            <x v="14"/>
          </reference>
          <reference field="35" count="1" selected="0">
            <x v="230"/>
          </reference>
          <reference field="36" count="1" selected="0">
            <x v="229"/>
          </reference>
          <reference field="37" count="1">
            <x v="27"/>
          </reference>
        </references>
      </pivotArea>
    </format>
    <format dxfId="5397">
      <pivotArea dataOnly="0" labelOnly="1" outline="0" fieldPosition="0">
        <references count="13">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selected="0">
            <x v="157"/>
          </reference>
          <reference field="32" count="1" selected="0">
            <x v="241"/>
          </reference>
          <reference field="34" count="1" selected="0">
            <x v="15"/>
          </reference>
          <reference field="35" count="1" selected="0">
            <x v="289"/>
          </reference>
          <reference field="36" count="1" selected="0">
            <x v="288"/>
          </reference>
          <reference field="37" count="1">
            <x v="29"/>
          </reference>
        </references>
      </pivotArea>
    </format>
    <format dxfId="5396">
      <pivotArea dataOnly="0" labelOnly="1" outline="0" fieldPosition="0">
        <references count="13">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selected="0">
            <x v="287"/>
          </reference>
          <reference field="32" count="1" selected="0">
            <x v="19"/>
          </reference>
          <reference field="34" count="1" selected="0">
            <x v="0"/>
          </reference>
          <reference field="35" count="1" selected="0">
            <x v="17"/>
          </reference>
          <reference field="36" count="1" selected="0">
            <x v="203"/>
          </reference>
          <reference field="37" count="1">
            <x v="1"/>
          </reference>
        </references>
      </pivotArea>
    </format>
    <format dxfId="5395">
      <pivotArea dataOnly="0" labelOnly="1" outline="0" fieldPosition="0">
        <references count="13">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selected="0">
            <x v="481"/>
          </reference>
          <reference field="32" count="1" selected="0">
            <x v="29"/>
          </reference>
          <reference field="34" count="1" selected="0">
            <x v="1"/>
          </reference>
          <reference field="35" count="1" selected="0">
            <x v="80"/>
          </reference>
          <reference field="36" count="1" selected="0">
            <x v="216"/>
          </reference>
          <reference field="37" count="1">
            <x v="2"/>
          </reference>
        </references>
      </pivotArea>
    </format>
    <format dxfId="5394">
      <pivotArea dataOnly="0" labelOnly="1" outline="0" fieldPosition="0">
        <references count="13">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selected="0">
            <x v="437"/>
          </reference>
          <reference field="32" count="1" selected="0">
            <x v="21"/>
          </reference>
          <reference field="34" count="1" selected="0">
            <x v="2"/>
          </reference>
          <reference field="35" count="1" selected="0">
            <x v="91"/>
          </reference>
          <reference field="36" count="1" selected="0">
            <x v="18"/>
          </reference>
          <reference field="37" count="1">
            <x v="3"/>
          </reference>
        </references>
      </pivotArea>
    </format>
    <format dxfId="5393">
      <pivotArea dataOnly="0" labelOnly="1" outline="0" fieldPosition="0">
        <references count="13">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selected="0">
            <x v="375"/>
          </reference>
          <reference field="32" count="1" selected="0">
            <x v="226"/>
          </reference>
          <reference field="34" count="1" selected="0">
            <x v="5"/>
          </reference>
          <reference field="35" count="1" selected="0">
            <x v="122"/>
          </reference>
          <reference field="36" count="1" selected="0">
            <x v="53"/>
          </reference>
          <reference field="37" count="1">
            <x v="8"/>
          </reference>
        </references>
      </pivotArea>
    </format>
    <format dxfId="5392">
      <pivotArea dataOnly="0" labelOnly="1" outline="0" fieldPosition="0">
        <references count="13">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selected="0">
            <x v="448"/>
          </reference>
          <reference field="32" count="1" selected="0">
            <x v="224"/>
          </reference>
          <reference field="34" count="1" selected="0">
            <x v="6"/>
          </reference>
          <reference field="35" count="1" selected="0">
            <x v="132"/>
          </reference>
          <reference field="36" count="1" selected="0">
            <x v="59"/>
          </reference>
          <reference field="37" count="1">
            <x v="10"/>
          </reference>
        </references>
      </pivotArea>
    </format>
    <format dxfId="5391">
      <pivotArea dataOnly="0" labelOnly="1" outline="0" fieldPosition="0">
        <references count="13">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selected="0">
            <x v="280"/>
          </reference>
          <reference field="32" count="1" selected="0">
            <x v="5"/>
          </reference>
          <reference field="34" count="1" selected="0">
            <x v="0"/>
          </reference>
          <reference field="35" count="1" selected="0">
            <x v="21"/>
          </reference>
          <reference field="36" count="1" selected="0">
            <x v="207"/>
          </reference>
          <reference field="37" count="1">
            <x v="1"/>
          </reference>
        </references>
      </pivotArea>
    </format>
    <format dxfId="5390">
      <pivotArea dataOnly="0" labelOnly="1" outline="0" fieldPosition="0">
        <references count="13">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selected="0">
            <x v="402"/>
          </reference>
          <reference field="32" count="1" selected="0">
            <x v="200"/>
          </reference>
          <reference field="34" count="1" selected="0">
            <x v="7"/>
          </reference>
          <reference field="35" count="1" selected="0">
            <x v="141"/>
          </reference>
          <reference field="36" count="1" selected="0">
            <x v="64"/>
          </reference>
          <reference field="37" count="1">
            <x v="12"/>
          </reference>
        </references>
      </pivotArea>
    </format>
    <format dxfId="5389">
      <pivotArea dataOnly="0" labelOnly="1" outline="0" fieldPosition="0">
        <references count="13">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selected="0">
            <x v="470"/>
          </reference>
          <reference field="32" count="1" selected="0">
            <x v="27"/>
          </reference>
          <reference field="34" count="1" selected="0">
            <x v="3"/>
          </reference>
          <reference field="35" count="1" selected="0">
            <x v="92"/>
          </reference>
          <reference field="36" count="1" selected="0">
            <x v="22"/>
          </reference>
          <reference field="37" count="1">
            <x v="4"/>
          </reference>
        </references>
      </pivotArea>
    </format>
    <format dxfId="5388">
      <pivotArea dataOnly="0" labelOnly="1" outline="0" fieldPosition="0">
        <references count="13">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selected="0">
            <x v="399"/>
          </reference>
          <reference field="32" count="1" selected="0">
            <x v="144"/>
          </reference>
          <reference field="34" count="1" selected="0">
            <x v="5"/>
          </reference>
          <reference field="35" count="1" selected="0">
            <x v="121"/>
          </reference>
          <reference field="36" count="1" selected="0">
            <x v="52"/>
          </reference>
          <reference field="37" count="1">
            <x v="8"/>
          </reference>
        </references>
      </pivotArea>
    </format>
    <format dxfId="5387">
      <pivotArea dataOnly="0" labelOnly="1" outline="0" fieldPosition="0">
        <references count="13">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selected="0">
            <x v="390"/>
          </reference>
          <reference field="32" count="1" selected="0">
            <x v="99"/>
          </reference>
          <reference field="34" count="1" selected="0">
            <x v="6"/>
          </reference>
          <reference field="35" count="1" selected="0">
            <x v="130"/>
          </reference>
          <reference field="36" count="1" selected="0">
            <x v="60"/>
          </reference>
          <reference field="37" count="1">
            <x v="10"/>
          </reference>
        </references>
      </pivotArea>
    </format>
    <format dxfId="5386">
      <pivotArea dataOnly="0" labelOnly="1" outline="0" fieldPosition="0">
        <references count="13">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selected="0">
            <x v="70"/>
          </reference>
          <reference field="32" count="1" selected="0">
            <x v="44"/>
          </reference>
          <reference field="34" count="1" selected="0">
            <x v="10"/>
          </reference>
          <reference field="35" count="1" selected="0">
            <x v="195"/>
          </reference>
          <reference field="36" count="1" selected="0">
            <x v="109"/>
          </reference>
          <reference field="37" count="1">
            <x v="19"/>
          </reference>
        </references>
      </pivotArea>
    </format>
    <format dxfId="5385">
      <pivotArea dataOnly="0" labelOnly="1" outline="0" fieldPosition="0">
        <references count="13">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selected="0">
            <x v="50"/>
          </reference>
          <reference field="32" count="1" selected="0">
            <x v="425"/>
          </reference>
          <reference field="34" count="1" selected="0">
            <x v="12"/>
          </reference>
          <reference field="35" count="1" selected="0">
            <x v="212"/>
          </reference>
          <reference field="36" count="1" selected="0">
            <x v="132"/>
          </reference>
          <reference field="37" count="1">
            <x v="22"/>
          </reference>
        </references>
      </pivotArea>
    </format>
    <format dxfId="5384">
      <pivotArea dataOnly="0" labelOnly="1" outline="0" fieldPosition="0">
        <references count="13">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selected="0">
            <x v="176"/>
          </reference>
          <reference field="32" count="1" selected="0">
            <x v="54"/>
          </reference>
          <reference field="34" count="1" selected="0">
            <x v="14"/>
          </reference>
          <reference field="35" count="1" selected="0">
            <x v="232"/>
          </reference>
          <reference field="36" count="1" selected="0">
            <x v="231"/>
          </reference>
          <reference field="37" count="1">
            <x v="27"/>
          </reference>
        </references>
      </pivotArea>
    </format>
    <format dxfId="5383">
      <pivotArea dataOnly="0" labelOnly="1" outline="0" fieldPosition="0">
        <references count="13">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selected="0">
            <x v="206"/>
          </reference>
          <reference field="32" count="1" selected="0">
            <x v="427"/>
          </reference>
          <reference field="34" count="1" selected="0">
            <x v="5"/>
          </reference>
          <reference field="35" count="1" selected="0">
            <x v="114"/>
          </reference>
          <reference field="36" count="1" selected="0">
            <x v="54"/>
          </reference>
          <reference field="37" count="1">
            <x v="8"/>
          </reference>
        </references>
      </pivotArea>
    </format>
    <format dxfId="5382">
      <pivotArea dataOnly="0" labelOnly="1" outline="0" fieldPosition="0">
        <references count="13">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selected="0">
            <x v="107"/>
          </reference>
          <reference field="32" count="1" selected="0">
            <x v="428"/>
          </reference>
          <reference field="34" count="1" selected="0">
            <x v="10"/>
          </reference>
          <reference field="35" count="1" selected="0">
            <x v="173"/>
          </reference>
          <reference field="36" count="1" selected="0">
            <x v="124"/>
          </reference>
          <reference field="37" count="1">
            <x v="18"/>
          </reference>
        </references>
      </pivotArea>
    </format>
    <format dxfId="5381">
      <pivotArea dataOnly="0" labelOnly="1" outline="0" fieldPosition="0">
        <references count="13">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selected="0">
            <x v="101"/>
          </reference>
          <reference field="32" count="1" selected="0">
            <x v="430"/>
          </reference>
          <reference field="34" count="1" selected="0">
            <x v="10"/>
          </reference>
          <reference field="35" count="1" selected="0">
            <x v="175"/>
          </reference>
          <reference field="36" count="1" selected="0">
            <x v="119"/>
          </reference>
          <reference field="37" count="1">
            <x v="19"/>
          </reference>
        </references>
      </pivotArea>
    </format>
    <format dxfId="5380">
      <pivotArea dataOnly="0" labelOnly="1" outline="0" fieldPosition="0">
        <references count="13">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selected="0">
            <x v="180"/>
          </reference>
          <reference field="32" count="1" selected="0">
            <x v="431"/>
          </reference>
          <reference field="34" count="1" selected="0">
            <x v="12"/>
          </reference>
          <reference field="35" count="1" selected="0">
            <x v="207"/>
          </reference>
          <reference field="36" count="1" selected="0">
            <x v="138"/>
          </reference>
          <reference field="37" count="1">
            <x v="24"/>
          </reference>
        </references>
      </pivotArea>
    </format>
    <format dxfId="5379">
      <pivotArea dataOnly="0" labelOnly="1" outline="0" fieldPosition="0">
        <references count="13">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selected="0">
            <x v="85"/>
          </reference>
          <reference field="32" count="1" selected="0">
            <x v="55"/>
          </reference>
          <reference field="34" count="1" selected="0">
            <x v="14"/>
          </reference>
          <reference field="35" count="1" selected="0">
            <x v="234"/>
          </reference>
          <reference field="36" count="1" selected="0">
            <x v="233"/>
          </reference>
          <reference field="37" count="1">
            <x v="27"/>
          </reference>
        </references>
      </pivotArea>
    </format>
    <format dxfId="5378">
      <pivotArea dataOnly="0" labelOnly="1" outline="0" fieldPosition="0">
        <references count="13">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selected="0">
            <x v="103"/>
          </reference>
          <reference field="32" count="1" selected="0">
            <x v="432"/>
          </reference>
          <reference field="34" count="1" selected="0">
            <x v="15"/>
          </reference>
          <reference field="35" count="1" selected="0">
            <x v="291"/>
          </reference>
          <reference field="36" count="1" selected="0">
            <x v="290"/>
          </reference>
          <reference field="37" count="1">
            <x v="29"/>
          </reference>
        </references>
      </pivotArea>
    </format>
    <format dxfId="5377">
      <pivotArea dataOnly="0" labelOnly="1" outline="0" fieldPosition="0">
        <references count="13">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selected="0">
            <x v="117"/>
          </reference>
          <reference field="32" count="1" selected="0">
            <x v="434"/>
          </reference>
          <reference field="34" count="1" selected="0">
            <x v="0"/>
          </reference>
          <reference field="35" count="1" selected="0">
            <x v="40"/>
          </reference>
          <reference field="36" count="1" selected="0">
            <x v="163"/>
          </reference>
          <reference field="37" count="1">
            <x v="1"/>
          </reference>
        </references>
      </pivotArea>
    </format>
    <format dxfId="5376">
      <pivotArea dataOnly="0" labelOnly="1" outline="0" fieldPosition="0">
        <references count="13">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selected="0">
            <x v="74"/>
          </reference>
          <reference field="32" count="1" selected="0">
            <x v="9"/>
          </reference>
          <reference field="34" count="1" selected="0">
            <x v="2"/>
          </reference>
          <reference field="35" count="1" selected="0">
            <x v="90"/>
          </reference>
          <reference field="36" count="1" selected="0">
            <x v="17"/>
          </reference>
          <reference field="37" count="1">
            <x v="3"/>
          </reference>
        </references>
      </pivotArea>
    </format>
    <format dxfId="5375">
      <pivotArea dataOnly="0" labelOnly="1" outline="0" fieldPosition="0">
        <references count="13">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selected="0">
            <x v="173"/>
          </reference>
          <reference field="32" count="1" selected="0">
            <x v="435"/>
          </reference>
          <reference field="34" count="1" selected="0">
            <x v="10"/>
          </reference>
          <reference field="35" count="1" selected="0">
            <x v="179"/>
          </reference>
          <reference field="36" count="1" selected="0">
            <x v="127"/>
          </reference>
          <reference field="37" count="1">
            <x v="20"/>
          </reference>
        </references>
      </pivotArea>
    </format>
    <format dxfId="5374">
      <pivotArea dataOnly="0" labelOnly="1" outline="0" fieldPosition="0">
        <references count="13">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selected="0">
            <x v="237"/>
          </reference>
          <reference field="32" count="1" selected="0">
            <x v="439"/>
          </reference>
          <reference field="34" count="1" selected="0">
            <x v="14"/>
          </reference>
          <reference field="35" count="1" selected="0">
            <x v="237"/>
          </reference>
          <reference field="36" count="1" selected="0">
            <x v="236"/>
          </reference>
          <reference field="37" count="1">
            <x v="27"/>
          </reference>
        </references>
      </pivotArea>
    </format>
    <format dxfId="5373">
      <pivotArea dataOnly="0" labelOnly="1" outline="0" fieldPosition="0">
        <references count="13">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selected="0">
            <x v="33"/>
          </reference>
          <reference field="32" count="1" selected="0">
            <x v="43"/>
          </reference>
          <reference field="34" count="1" selected="0">
            <x v="5"/>
          </reference>
          <reference field="35" count="1" selected="0">
            <x v="107"/>
          </reference>
          <reference field="36" count="1" selected="0">
            <x v="51"/>
          </reference>
          <reference field="37" count="1">
            <x v="7"/>
          </reference>
        </references>
      </pivotArea>
    </format>
    <format dxfId="5372">
      <pivotArea dataOnly="0" labelOnly="1" outline="0" fieldPosition="0">
        <references count="13">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selected="0">
            <x v="160"/>
          </reference>
          <reference field="32" count="1" selected="0">
            <x v="443"/>
          </reference>
          <reference field="34" count="1" selected="0">
            <x v="10"/>
          </reference>
          <reference field="35" count="1" selected="0">
            <x v="177"/>
          </reference>
          <reference field="36" count="1" selected="0">
            <x v="100"/>
          </reference>
          <reference field="37" count="1">
            <x v="19"/>
          </reference>
        </references>
      </pivotArea>
    </format>
    <format dxfId="5371">
      <pivotArea dataOnly="0" labelOnly="1" outline="0" fieldPosition="0">
        <references count="13">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selected="0">
            <x v="88"/>
          </reference>
          <reference field="32" count="1" selected="0">
            <x v="271"/>
          </reference>
          <reference field="34" count="1" selected="0">
            <x v="14"/>
          </reference>
          <reference field="35" count="1" selected="0">
            <x v="227"/>
          </reference>
          <reference field="36" count="1" selected="0">
            <x v="226"/>
          </reference>
          <reference field="37" count="1">
            <x v="26"/>
          </reference>
        </references>
      </pivotArea>
    </format>
    <format dxfId="5370">
      <pivotArea dataOnly="0" labelOnly="1" outline="0" fieldPosition="0">
        <references count="13">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selected="0">
            <x v="67"/>
          </reference>
          <reference field="32" count="1" selected="0">
            <x v="444"/>
          </reference>
          <reference field="34" count="1" selected="0">
            <x v="14"/>
          </reference>
          <reference field="35" count="1" selected="0">
            <x v="239"/>
          </reference>
          <reference field="36" count="1" selected="0">
            <x v="238"/>
          </reference>
          <reference field="37" count="1">
            <x v="27"/>
          </reference>
        </references>
      </pivotArea>
    </format>
    <format dxfId="5369">
      <pivotArea dataOnly="0" labelOnly="1" outline="0" fieldPosition="0">
        <references count="13">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selected="0">
            <x v="20"/>
          </reference>
          <reference field="32" count="1" selected="0">
            <x v="34"/>
          </reference>
          <reference field="34" count="1" selected="0">
            <x v="1"/>
          </reference>
          <reference field="35" count="1" selected="0">
            <x v="79"/>
          </reference>
          <reference field="36" count="1" selected="0">
            <x v="215"/>
          </reference>
          <reference field="37" count="1">
            <x v="2"/>
          </reference>
        </references>
      </pivotArea>
    </format>
    <format dxfId="5368">
      <pivotArea dataOnly="0" labelOnly="1" outline="0" fieldPosition="0">
        <references count="13">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selected="0">
            <x v="38"/>
          </reference>
          <reference field="32" count="1" selected="0">
            <x v="447"/>
          </reference>
          <reference field="34" count="1" selected="0">
            <x v="10"/>
          </reference>
          <reference field="35" count="1" selected="0">
            <x v="191"/>
          </reference>
          <reference field="36" count="1" selected="0">
            <x v="104"/>
          </reference>
          <reference field="37" count="1">
            <x v="19"/>
          </reference>
        </references>
      </pivotArea>
    </format>
    <format dxfId="5367">
      <pivotArea dataOnly="0" labelOnly="1" outline="0" fieldPosition="0">
        <references count="13">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selected="0">
            <x v="58"/>
          </reference>
          <reference field="32" count="1" selected="0">
            <x v="449"/>
          </reference>
          <reference field="34" count="1" selected="0">
            <x v="12"/>
          </reference>
          <reference field="35" count="1" selected="0">
            <x v="208"/>
          </reference>
          <reference field="36" count="1" selected="0">
            <x v="145"/>
          </reference>
          <reference field="37" count="1">
            <x v="24"/>
          </reference>
        </references>
      </pivotArea>
    </format>
    <format dxfId="5366">
      <pivotArea dataOnly="0" labelOnly="1" outline="0" fieldPosition="0">
        <references count="13">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selected="0">
            <x v="79"/>
          </reference>
          <reference field="32" count="1" selected="0">
            <x v="450"/>
          </reference>
          <reference field="34" count="1" selected="0">
            <x v="14"/>
          </reference>
          <reference field="35" count="1" selected="0">
            <x v="241"/>
          </reference>
          <reference field="36" count="1" selected="0">
            <x v="240"/>
          </reference>
          <reference field="37" count="1">
            <x v="27"/>
          </reference>
        </references>
      </pivotArea>
    </format>
    <format dxfId="5365">
      <pivotArea dataOnly="0" labelOnly="1" outline="0" fieldPosition="0">
        <references count="13">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selected="0">
            <x v="91"/>
          </reference>
          <reference field="32" count="1" selected="0">
            <x v="6"/>
          </reference>
          <reference field="34" count="1" selected="0">
            <x v="5"/>
          </reference>
          <reference field="35" count="1" selected="0">
            <x v="125"/>
          </reference>
          <reference field="36" count="1" selected="0">
            <x v="46"/>
          </reference>
          <reference field="37" count="1">
            <x v="8"/>
          </reference>
        </references>
      </pivotArea>
    </format>
    <format dxfId="5364">
      <pivotArea dataOnly="0" labelOnly="1" outline="0" fieldPosition="0">
        <references count="13">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selected="0">
            <x v="55"/>
          </reference>
          <reference field="32" count="1" selected="0">
            <x v="61"/>
          </reference>
          <reference field="34" count="1" selected="0">
            <x v="10"/>
          </reference>
          <reference field="35" count="1" selected="0">
            <x v="190"/>
          </reference>
          <reference field="36" count="1" selected="0">
            <x v="99"/>
          </reference>
          <reference field="37" count="1">
            <x v="19"/>
          </reference>
        </references>
      </pivotArea>
    </format>
    <format dxfId="5363">
      <pivotArea dataOnly="0" labelOnly="1" outline="0" fieldPosition="0">
        <references count="13">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selected="0">
            <x v="31"/>
          </reference>
          <reference field="32" count="1" selected="0">
            <x v="280"/>
          </reference>
          <reference field="34" count="1" selected="0">
            <x v="11"/>
          </reference>
          <reference field="35" count="1" selected="0">
            <x v="265"/>
          </reference>
          <reference field="36" count="1" selected="0">
            <x v="264"/>
          </reference>
          <reference field="37" count="1">
            <x v="21"/>
          </reference>
        </references>
      </pivotArea>
    </format>
    <format dxfId="5362">
      <pivotArea dataOnly="0" labelOnly="1" outline="0" fieldPosition="0">
        <references count="13">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selected="0">
            <x v="40"/>
          </reference>
          <reference field="32" count="1" selected="0">
            <x v="453"/>
          </reference>
          <reference field="34" count="1" selected="0">
            <x v="14"/>
          </reference>
          <reference field="35" count="1" selected="0">
            <x v="243"/>
          </reference>
          <reference field="36" count="1" selected="0">
            <x v="242"/>
          </reference>
          <reference field="37" count="1">
            <x v="27"/>
          </reference>
        </references>
      </pivotArea>
    </format>
    <format dxfId="5361">
      <pivotArea dataOnly="0" labelOnly="1" outline="0" fieldPosition="0">
        <references count="13">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selected="0">
            <x v="187"/>
          </reference>
          <reference field="32" count="1" selected="0">
            <x v="454"/>
          </reference>
          <reference field="34" count="1" selected="0">
            <x v="9"/>
          </reference>
          <reference field="35" count="1" selected="0">
            <x v="163"/>
          </reference>
          <reference field="36" count="1" selected="0">
            <x v="87"/>
          </reference>
          <reference field="37" count="1">
            <x v="16"/>
          </reference>
        </references>
      </pivotArea>
    </format>
    <format dxfId="5360">
      <pivotArea dataOnly="0" labelOnly="1" outline="0" fieldPosition="0">
        <references count="13">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selected="0">
            <x v="179"/>
          </reference>
          <reference field="32" count="1" selected="0">
            <x v="456"/>
          </reference>
          <reference field="34" count="1" selected="0">
            <x v="10"/>
          </reference>
          <reference field="35" count="1" selected="0">
            <x v="193"/>
          </reference>
          <reference field="36" count="1" selected="0">
            <x v="129"/>
          </reference>
          <reference field="37" count="1">
            <x v="20"/>
          </reference>
        </references>
      </pivotArea>
    </format>
    <format dxfId="5359">
      <pivotArea dataOnly="0" labelOnly="1" outline="0" fieldPosition="0">
        <references count="13">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selected="0">
            <x v="134"/>
          </reference>
          <reference field="32" count="1" selected="0">
            <x v="455"/>
          </reference>
          <reference field="34" count="1" selected="0">
            <x v="10"/>
          </reference>
          <reference field="35" count="1" selected="0">
            <x v="187"/>
          </reference>
          <reference field="36" count="1" selected="0">
            <x v="113"/>
          </reference>
          <reference field="37" count="1">
            <x v="18"/>
          </reference>
        </references>
      </pivotArea>
    </format>
    <format dxfId="5358">
      <pivotArea dataOnly="0" labelOnly="1" outline="0" fieldPosition="0">
        <references count="13">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selected="0">
            <x v="201"/>
          </reference>
          <reference field="32" count="1" selected="0">
            <x v="459"/>
          </reference>
          <reference field="34" count="1" selected="0">
            <x v="14"/>
          </reference>
          <reference field="35" count="1" selected="0">
            <x v="244"/>
          </reference>
          <reference field="36" count="1" selected="0">
            <x v="243"/>
          </reference>
          <reference field="37" count="1">
            <x v="27"/>
          </reference>
        </references>
      </pivotArea>
    </format>
    <format dxfId="5357">
      <pivotArea dataOnly="0" labelOnly="1" outline="0" fieldPosition="0">
        <references count="13">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selected="0">
            <x v="199"/>
          </reference>
          <reference field="32" count="1" selected="0">
            <x v="457"/>
          </reference>
          <reference field="34" count="1" selected="0">
            <x v="15"/>
          </reference>
          <reference field="35" count="1" selected="0">
            <x v="292"/>
          </reference>
          <reference field="36" count="1" selected="0">
            <x v="291"/>
          </reference>
          <reference field="37" count="1">
            <x v="29"/>
          </reference>
        </references>
      </pivotArea>
    </format>
    <format dxfId="5356">
      <pivotArea dataOnly="0" labelOnly="1" outline="0" fieldPosition="0">
        <references count="13">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selected="0">
            <x v="181"/>
          </reference>
          <reference field="32" count="1" selected="0">
            <x v="36"/>
          </reference>
          <reference field="34" count="1" selected="0">
            <x v="7"/>
          </reference>
          <reference field="35" count="1" selected="0">
            <x v="143"/>
          </reference>
          <reference field="36" count="1" selected="0">
            <x v="68"/>
          </reference>
          <reference field="37" count="1">
            <x v="13"/>
          </reference>
        </references>
      </pivotArea>
    </format>
    <format dxfId="5355">
      <pivotArea dataOnly="0" labelOnly="1" outline="0" fieldPosition="0">
        <references count="13">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selected="0">
            <x v="102"/>
          </reference>
          <reference field="32" count="1" selected="0">
            <x v="464"/>
          </reference>
          <reference field="34" count="1" selected="0">
            <x v="9"/>
          </reference>
          <reference field="35" count="1" selected="0">
            <x v="166"/>
          </reference>
          <reference field="36" count="1" selected="0">
            <x v="93"/>
          </reference>
          <reference field="37" count="1">
            <x v="17"/>
          </reference>
        </references>
      </pivotArea>
    </format>
    <format dxfId="5354">
      <pivotArea dataOnly="0" labelOnly="1" outline="0" fieldPosition="0">
        <references count="13">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selected="0">
            <x v="19"/>
          </reference>
          <reference field="32" count="1" selected="0">
            <x v="467"/>
          </reference>
          <reference field="34" count="1" selected="0">
            <x v="10"/>
          </reference>
          <reference field="35" count="1" selected="0">
            <x v="184"/>
          </reference>
          <reference field="36" count="1" selected="0">
            <x v="110"/>
          </reference>
          <reference field="37" count="1">
            <x v="19"/>
          </reference>
        </references>
      </pivotArea>
    </format>
    <format dxfId="5353">
      <pivotArea dataOnly="0" labelOnly="1" outline="0" fieldPosition="0">
        <references count="13">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selected="0">
            <x v="140"/>
          </reference>
          <reference field="32" count="1" selected="0">
            <x v="465"/>
          </reference>
          <reference field="34" count="1" selected="0">
            <x v="10"/>
          </reference>
          <reference field="35" count="1" selected="0">
            <x v="182"/>
          </reference>
          <reference field="36" count="1" selected="0">
            <x v="114"/>
          </reference>
          <reference field="37" count="1">
            <x v="18"/>
          </reference>
        </references>
      </pivotArea>
    </format>
    <format dxfId="5352">
      <pivotArea dataOnly="0" labelOnly="1" outline="0" fieldPosition="0">
        <references count="13">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selected="0">
            <x v="191"/>
          </reference>
          <reference field="32" count="1" selected="0">
            <x v="466"/>
          </reference>
          <reference field="34" count="1" selected="0">
            <x v="10"/>
          </reference>
          <reference field="35" count="1" selected="0">
            <x v="186"/>
          </reference>
          <reference field="36" count="1" selected="0">
            <x v="102"/>
          </reference>
          <reference field="37" count="1">
            <x v="19"/>
          </reference>
        </references>
      </pivotArea>
    </format>
    <format dxfId="5351">
      <pivotArea dataOnly="0" labelOnly="1" outline="0" fieldPosition="0">
        <references count="13">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selected="0">
            <x v="194"/>
          </reference>
          <reference field="32" count="1" selected="0">
            <x v="468"/>
          </reference>
          <reference field="34" count="1" selected="0">
            <x v="14"/>
          </reference>
          <reference field="35" count="1" selected="0">
            <x v="245"/>
          </reference>
          <reference field="36" count="1" selected="0">
            <x v="244"/>
          </reference>
          <reference field="37" count="1">
            <x v="27"/>
          </reference>
        </references>
      </pivotArea>
    </format>
    <format dxfId="5350">
      <pivotArea dataOnly="0" labelOnly="1" outline="0" fieldPosition="0">
        <references count="13">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selected="0">
            <x v="112"/>
          </reference>
          <reference field="32" count="1" selected="0">
            <x v="469"/>
          </reference>
          <reference field="34" count="1" selected="0">
            <x v="15"/>
          </reference>
          <reference field="35" count="1" selected="0">
            <x v="295"/>
          </reference>
          <reference field="36" count="1" selected="0">
            <x v="294"/>
          </reference>
          <reference field="37" count="1">
            <x v="29"/>
          </reference>
        </references>
      </pivotArea>
    </format>
    <format dxfId="5349">
      <pivotArea dataOnly="0" labelOnly="1" outline="0" fieldPosition="0">
        <references count="13">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selected="0">
            <x v="229"/>
          </reference>
          <reference field="32" count="1" selected="0">
            <x v="3"/>
          </reference>
          <reference field="34" count="1" selected="0">
            <x v="1"/>
          </reference>
          <reference field="35" count="1" selected="0">
            <x v="67"/>
          </reference>
          <reference field="36" count="1" selected="0">
            <x v="3"/>
          </reference>
          <reference field="37" count="1">
            <x v="2"/>
          </reference>
        </references>
      </pivotArea>
    </format>
    <format dxfId="5348">
      <pivotArea dataOnly="0" labelOnly="1" outline="0" fieldPosition="0">
        <references count="13">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selected="0">
            <x v="2"/>
          </reference>
          <reference field="32" count="1" selected="0">
            <x v="472"/>
          </reference>
          <reference field="34" count="1" selected="0">
            <x v="9"/>
          </reference>
          <reference field="35" count="1" selected="0">
            <x v="167"/>
          </reference>
          <reference field="36" count="1" selected="0">
            <x v="85"/>
          </reference>
          <reference field="37" count="1">
            <x v="17"/>
          </reference>
        </references>
      </pivotArea>
    </format>
    <format dxfId="5347">
      <pivotArea dataOnly="0" labelOnly="1" outline="0" fieldPosition="0">
        <references count="13">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selected="0">
            <x v="195"/>
          </reference>
          <reference field="32" count="1" selected="0">
            <x v="471"/>
          </reference>
          <reference field="34" count="1" selected="0">
            <x v="9"/>
          </reference>
          <reference field="35" count="1" selected="0">
            <x v="162"/>
          </reference>
          <reference field="36" count="1" selected="0">
            <x v="84"/>
          </reference>
          <reference field="37" count="1">
            <x v="16"/>
          </reference>
        </references>
      </pivotArea>
    </format>
    <format dxfId="5346">
      <pivotArea dataOnly="0" labelOnly="1" outline="0" fieldPosition="0">
        <references count="13">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selected="0">
            <x v="118"/>
          </reference>
          <reference field="32" count="1" selected="0">
            <x v="473"/>
          </reference>
          <reference field="34" count="1" selected="0">
            <x v="10"/>
          </reference>
          <reference field="35" count="1" selected="0">
            <x v="183"/>
          </reference>
          <reference field="36" count="1" selected="0">
            <x v="115"/>
          </reference>
          <reference field="37" count="1">
            <x v="19"/>
          </reference>
        </references>
      </pivotArea>
    </format>
    <format dxfId="5345">
      <pivotArea dataOnly="0" labelOnly="1" outline="0" fieldPosition="0">
        <references count="13">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selected="0">
            <x v="87"/>
          </reference>
          <reference field="32" count="1" selected="0">
            <x v="475"/>
          </reference>
          <reference field="34" count="1" selected="0">
            <x v="14"/>
          </reference>
          <reference field="35" count="1" selected="0">
            <x v="221"/>
          </reference>
          <reference field="36" count="1" selected="0">
            <x v="220"/>
          </reference>
          <reference field="37" count="1">
            <x v="26"/>
          </reference>
        </references>
      </pivotArea>
    </format>
    <format dxfId="5344">
      <pivotArea dataOnly="0" labelOnly="1" outline="0" fieldPosition="0">
        <references count="13">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selected="0">
            <x v="133"/>
          </reference>
          <reference field="32" count="1" selected="0">
            <x v="478"/>
          </reference>
          <reference field="34" count="1" selected="0">
            <x v="15"/>
          </reference>
          <reference field="35" count="1" selected="0">
            <x v="296"/>
          </reference>
          <reference field="36" count="1" selected="0">
            <x v="295"/>
          </reference>
          <reference field="37" count="1">
            <x v="29"/>
          </reference>
        </references>
      </pivotArea>
    </format>
    <format dxfId="5343">
      <pivotArea dataOnly="0" labelOnly="1" outline="0" fieldPosition="0">
        <references count="13">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selected="0">
            <x v="197"/>
          </reference>
          <reference field="32" count="1" selected="0">
            <x v="480"/>
          </reference>
          <reference field="34" count="1" selected="0">
            <x v="15"/>
          </reference>
          <reference field="35" count="1" selected="0">
            <x v="297"/>
          </reference>
          <reference field="36" count="1" selected="0">
            <x v="296"/>
          </reference>
          <reference field="37" count="1">
            <x v="30"/>
          </reference>
        </references>
      </pivotArea>
    </format>
    <format dxfId="5342">
      <pivotArea dataOnly="0" labelOnly="1" outline="0" fieldPosition="0">
        <references count="13">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selected="0">
            <x v="163"/>
          </reference>
          <reference field="32" count="1" selected="0">
            <x v="483"/>
          </reference>
          <reference field="34" count="1" selected="0">
            <x v="5"/>
          </reference>
          <reference field="35" count="1" selected="0">
            <x v="118"/>
          </reference>
          <reference field="36" count="1" selected="0">
            <x v="35"/>
          </reference>
          <reference field="37" count="1">
            <x v="8"/>
          </reference>
        </references>
      </pivotArea>
    </format>
    <format dxfId="5341">
      <pivotArea dataOnly="0" labelOnly="1" outline="0" fieldPosition="0">
        <references count="13">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selected="0">
            <x v="226"/>
          </reference>
          <reference field="32" count="1" selected="0">
            <x v="13"/>
          </reference>
          <reference field="34" count="1" selected="0">
            <x v="6"/>
          </reference>
          <reference field="35" count="1" selected="0">
            <x v="134"/>
          </reference>
          <reference field="36" count="1" selected="0">
            <x v="58"/>
          </reference>
          <reference field="37" count="1">
            <x v="11"/>
          </reference>
        </references>
      </pivotArea>
    </format>
    <format dxfId="5340">
      <pivotArea dataOnly="0" labelOnly="1" outline="0" fieldPosition="0">
        <references count="13">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selected="0">
            <x v="16"/>
          </reference>
          <reference field="32" count="1" selected="0">
            <x v="485"/>
          </reference>
          <reference field="34" count="1" selected="0">
            <x v="10"/>
          </reference>
          <reference field="35" count="1" selected="0">
            <x v="180"/>
          </reference>
          <reference field="36" count="1" selected="0">
            <x v="97"/>
          </reference>
          <reference field="37" count="1">
            <x v="18"/>
          </reference>
        </references>
      </pivotArea>
    </format>
    <format dxfId="5339">
      <pivotArea dataOnly="0" labelOnly="1" outline="0" fieldPosition="0">
        <references count="13">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selected="0">
            <x v="152"/>
          </reference>
          <reference field="32" count="1" selected="0">
            <x v="488"/>
          </reference>
          <reference field="34" count="1" selected="0">
            <x v="14"/>
          </reference>
          <reference field="35" count="1" selected="0">
            <x v="246"/>
          </reference>
          <reference field="36" count="1" selected="0">
            <x v="245"/>
          </reference>
          <reference field="37" count="1">
            <x v="27"/>
          </reference>
        </references>
      </pivotArea>
    </format>
    <format dxfId="5338">
      <pivotArea dataOnly="0" labelOnly="1" outline="0" fieldPosition="0">
        <references count="13">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selected="0">
            <x v="144"/>
          </reference>
          <reference field="32" count="1" selected="0">
            <x v="491"/>
          </reference>
          <reference field="34" count="1" selected="0">
            <x v="14"/>
          </reference>
          <reference field="35" count="1" selected="0">
            <x v="222"/>
          </reference>
          <reference field="36" count="1" selected="0">
            <x v="221"/>
          </reference>
          <reference field="37" count="1">
            <x v="26"/>
          </reference>
        </references>
      </pivotArea>
    </format>
    <format dxfId="5337">
      <pivotArea dataOnly="0" labelOnly="1" outline="0" fieldPosition="0">
        <references count="13">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selected="0">
            <x v="47"/>
          </reference>
          <reference field="32" count="1" selected="0">
            <x v="187"/>
          </reference>
          <reference field="34" count="1" selected="0">
            <x v="14"/>
          </reference>
          <reference field="35" count="1" selected="0">
            <x v="248"/>
          </reference>
          <reference field="36" count="1" selected="0">
            <x v="247"/>
          </reference>
          <reference field="37" count="1">
            <x v="27"/>
          </reference>
        </references>
      </pivotArea>
    </format>
    <format dxfId="5336">
      <pivotArea dataOnly="0" labelOnly="1" outline="0" fieldPosition="0">
        <references count="13">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selected="0">
            <x v="113"/>
          </reference>
          <reference field="32" count="1" selected="0">
            <x v="126"/>
          </reference>
          <reference field="34" count="1" selected="0">
            <x v="15"/>
          </reference>
          <reference field="35" count="1" selected="0">
            <x v="298"/>
          </reference>
          <reference field="36" count="1" selected="0">
            <x v="297"/>
          </reference>
          <reference field="37" count="1">
            <x v="29"/>
          </reference>
        </references>
      </pivotArea>
    </format>
    <format dxfId="5335">
      <pivotArea dataOnly="0" labelOnly="1" outline="0" fieldPosition="0">
        <references count="13">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selected="0">
            <x v="23"/>
          </reference>
          <reference field="32" count="1" selected="0">
            <x v="73"/>
          </reference>
          <reference field="34" count="1" selected="0">
            <x v="6"/>
          </reference>
          <reference field="35" count="1" selected="0">
            <x v="129"/>
          </reference>
          <reference field="36" count="1" selected="0">
            <x v="55"/>
          </reference>
          <reference field="37" count="1">
            <x v="10"/>
          </reference>
        </references>
      </pivotArea>
    </format>
    <format dxfId="5334">
      <pivotArea dataOnly="0" labelOnly="1" outline="0" fieldPosition="0">
        <references count="13">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selected="0">
            <x v="39"/>
          </reference>
          <reference field="32" count="1" selected="0">
            <x v="157"/>
          </reference>
          <reference field="34" count="1" selected="0">
            <x v="14"/>
          </reference>
          <reference field="35" count="1" selected="0">
            <x v="250"/>
          </reference>
          <reference field="36" count="1" selected="0">
            <x v="249"/>
          </reference>
          <reference field="37" count="1">
            <x v="27"/>
          </reference>
        </references>
      </pivotArea>
    </format>
    <format dxfId="5333">
      <pivotArea dataOnly="0" labelOnly="1" outline="0" fieldPosition="0">
        <references count="13">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selected="0">
            <x v="69"/>
          </reference>
          <reference field="32" count="1" selected="0">
            <x v="276"/>
          </reference>
          <reference field="34" count="1" selected="0">
            <x v="15"/>
          </reference>
          <reference field="35" count="1" selected="0">
            <x v="304"/>
          </reference>
          <reference field="36" count="1" selected="0">
            <x v="303"/>
          </reference>
          <reference field="37" count="1">
            <x v="29"/>
          </reference>
        </references>
      </pivotArea>
    </format>
    <format dxfId="5332">
      <pivotArea dataOnly="0" labelOnly="1" outline="0" fieldPosition="0">
        <references count="13">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selected="0">
            <x v="190"/>
          </reference>
          <reference field="32" count="1" selected="0">
            <x v="39"/>
          </reference>
          <reference field="34" count="1" selected="0">
            <x v="0"/>
          </reference>
          <reference field="35" count="1" selected="0">
            <x v="10"/>
          </reference>
          <reference field="36" count="1" selected="0">
            <x v="197"/>
          </reference>
          <reference field="37" count="1">
            <x v="1"/>
          </reference>
        </references>
      </pivotArea>
    </format>
    <format dxfId="5331">
      <pivotArea dataOnly="0" labelOnly="1" outline="0" fieldPosition="0">
        <references count="13">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selected="0">
            <x v="115"/>
          </reference>
          <reference field="32" count="1" selected="0">
            <x v="160"/>
          </reference>
          <reference field="34" count="1" selected="0">
            <x v="4"/>
          </reference>
          <reference field="35" count="1" selected="0">
            <x v="103"/>
          </reference>
          <reference field="36" count="1" selected="0">
            <x v="29"/>
          </reference>
          <reference field="37" count="1">
            <x v="5"/>
          </reference>
        </references>
      </pivotArea>
    </format>
    <format dxfId="5330">
      <pivotArea dataOnly="0" labelOnly="1" outline="0" fieldPosition="0">
        <references count="13">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selected="0">
            <x v="120"/>
          </reference>
          <reference field="32" count="1" selected="0">
            <x v="96"/>
          </reference>
          <reference field="34" count="1" selected="0">
            <x v="8"/>
          </reference>
          <reference field="35" count="1" selected="0">
            <x v="145"/>
          </reference>
          <reference field="36" count="1" selected="0">
            <x v="77"/>
          </reference>
          <reference field="37" count="1">
            <x v="14"/>
          </reference>
        </references>
      </pivotArea>
    </format>
    <format dxfId="5329">
      <pivotArea dataOnly="0" labelOnly="1" outline="0" fieldPosition="0">
        <references count="13">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selected="0">
            <x v="125"/>
          </reference>
          <reference field="32" count="1" selected="0">
            <x v="193"/>
          </reference>
          <reference field="34" count="1" selected="0">
            <x v="14"/>
          </reference>
          <reference field="35" count="1" selected="0">
            <x v="251"/>
          </reference>
          <reference field="36" count="1" selected="0">
            <x v="250"/>
          </reference>
          <reference field="37" count="1">
            <x v="27"/>
          </reference>
        </references>
      </pivotArea>
    </format>
    <format dxfId="5328">
      <pivotArea dataOnly="0" labelOnly="1" outline="0" fieldPosition="0">
        <references count="13">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selected="0">
            <x v="108"/>
          </reference>
          <reference field="32" count="1" selected="0">
            <x v="131"/>
          </reference>
          <reference field="34" count="1" selected="0">
            <x v="15"/>
          </reference>
          <reference field="35" count="1" selected="0">
            <x v="305"/>
          </reference>
          <reference field="36" count="1" selected="0">
            <x v="304"/>
          </reference>
          <reference field="37" count="1">
            <x v="29"/>
          </reference>
        </references>
      </pivotArea>
    </format>
    <format dxfId="5327">
      <pivotArea dataOnly="0" labelOnly="1" outline="0" fieldPosition="0">
        <references count="13">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selected="0">
            <x v="78"/>
          </reference>
          <reference field="32" count="1" selected="0">
            <x v="499"/>
          </reference>
          <reference field="34" count="1" selected="0">
            <x v="1"/>
          </reference>
          <reference field="35" count="1" selected="0">
            <x v="70"/>
          </reference>
          <reference field="36" count="1" selected="0">
            <x v="6"/>
          </reference>
          <reference field="37" count="1">
            <x v="2"/>
          </reference>
        </references>
      </pivotArea>
    </format>
    <format dxfId="5326">
      <pivotArea dataOnly="0" labelOnly="1" outline="0" fieldPosition="0">
        <references count="13">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selected="0">
            <x v="35"/>
          </reference>
          <reference field="32" count="1" selected="0">
            <x v="495"/>
          </reference>
          <reference field="34" count="1" selected="0">
            <x v="3"/>
          </reference>
          <reference field="35" count="1" selected="0">
            <x v="95"/>
          </reference>
          <reference field="36" count="1" selected="0">
            <x v="23"/>
          </reference>
          <reference field="37" count="1">
            <x v="4"/>
          </reference>
        </references>
      </pivotArea>
    </format>
    <format dxfId="5325">
      <pivotArea dataOnly="0" labelOnly="1" outline="0" fieldPosition="0">
        <references count="13">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selected="0">
            <x v="216"/>
          </reference>
          <reference field="32" count="1" selected="0">
            <x v="40"/>
          </reference>
          <reference field="34" count="1" selected="0">
            <x v="14"/>
          </reference>
          <reference field="35" count="1" selected="0">
            <x v="253"/>
          </reference>
          <reference field="36" count="1" selected="0">
            <x v="252"/>
          </reference>
          <reference field="37" count="1">
            <x v="27"/>
          </reference>
        </references>
      </pivotArea>
    </format>
    <format dxfId="5324">
      <pivotArea dataOnly="0" labelOnly="1" outline="0" fieldPosition="0">
        <references count="13">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selected="0">
            <x v="62"/>
          </reference>
          <reference field="32" count="1" selected="0">
            <x v="496"/>
          </reference>
          <reference field="34" count="1" selected="0">
            <x v="14"/>
          </reference>
          <reference field="35" count="1" selected="0">
            <x v="223"/>
          </reference>
          <reference field="36" count="1" selected="0">
            <x v="222"/>
          </reference>
          <reference field="37" count="1">
            <x v="26"/>
          </reference>
        </references>
      </pivotArea>
    </format>
    <format dxfId="5323">
      <pivotArea dataOnly="0" labelOnly="1" outline="0" fieldPosition="0">
        <references count="13">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selected="0">
            <x v="139"/>
          </reference>
          <reference field="32" count="1" selected="0">
            <x v="18"/>
          </reference>
          <reference field="34" count="1" selected="0">
            <x v="1"/>
          </reference>
          <reference field="35" count="1" selected="0">
            <x v="72"/>
          </reference>
          <reference field="36" count="1" selected="0">
            <x v="8"/>
          </reference>
          <reference field="37" count="1">
            <x v="2"/>
          </reference>
        </references>
      </pivotArea>
    </format>
    <format dxfId="5322">
      <pivotArea dataOnly="0" labelOnly="1" outline="0" fieldPosition="0">
        <references count="13">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selected="0">
            <x v="5"/>
          </reference>
          <reference field="32" count="1" selected="0">
            <x v="17"/>
          </reference>
          <reference field="34" count="1" selected="0">
            <x v="3"/>
          </reference>
          <reference field="35" count="1" selected="0">
            <x v="93"/>
          </reference>
          <reference field="36" count="1" selected="0">
            <x v="19"/>
          </reference>
          <reference field="37" count="1">
            <x v="4"/>
          </reference>
        </references>
      </pivotArea>
    </format>
    <format dxfId="5321">
      <pivotArea dataOnly="0" labelOnly="1" outline="0" fieldPosition="0">
        <references count="13">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selected="0">
            <x v="66"/>
          </reference>
          <reference field="32" count="1" selected="0">
            <x v="502"/>
          </reference>
          <reference field="34" count="1" selected="0">
            <x v="14"/>
          </reference>
          <reference field="35" count="1" selected="0">
            <x v="255"/>
          </reference>
          <reference field="36" count="1" selected="0">
            <x v="254"/>
          </reference>
          <reference field="37" count="1">
            <x v="27"/>
          </reference>
        </references>
      </pivotArea>
    </format>
    <format dxfId="5320">
      <pivotArea dataOnly="0" labelOnly="1" outline="0" fieldPosition="0">
        <references count="13">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selected="0">
            <x v="59"/>
          </reference>
          <reference field="32" count="1" selected="0">
            <x v="501"/>
          </reference>
          <reference field="34" count="1" selected="0">
            <x v="15"/>
          </reference>
          <reference field="35" count="1" selected="0">
            <x v="308"/>
          </reference>
          <reference field="36" count="1" selected="0">
            <x v="307"/>
          </reference>
          <reference field="37" count="1">
            <x v="29"/>
          </reference>
        </references>
      </pivotArea>
    </format>
    <format dxfId="5319">
      <pivotArea dataOnly="0" labelOnly="1" outline="0" fieldPosition="0">
        <references count="13">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selected="0">
            <x v="142"/>
          </reference>
          <reference field="32" count="1" selected="0">
            <x v="503"/>
          </reference>
          <reference field="34" count="1" selected="0">
            <x v="15"/>
          </reference>
          <reference field="35" count="1" selected="0">
            <x v="309"/>
          </reference>
          <reference field="36" count="1" selected="0">
            <x v="308"/>
          </reference>
          <reference field="37" count="1">
            <x v="30"/>
          </reference>
        </references>
      </pivotArea>
    </format>
    <format dxfId="5318">
      <pivotArea dataOnly="0" labelOnly="1" outline="0" fieldPosition="0">
        <references count="13">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selected="0">
            <x v="170"/>
          </reference>
          <reference field="32" count="1" selected="0">
            <x v="506"/>
          </reference>
          <reference field="34" count="1" selected="0">
            <x v="5"/>
          </reference>
          <reference field="35" count="1" selected="0">
            <x v="115"/>
          </reference>
          <reference field="36" count="1" selected="0">
            <x v="43"/>
          </reference>
          <reference field="37" count="1">
            <x v="8"/>
          </reference>
        </references>
      </pivotArea>
    </format>
    <format dxfId="5317">
      <pivotArea dataOnly="0" labelOnly="1" outline="0" fieldPosition="0">
        <references count="13">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selected="0">
            <x v="131"/>
          </reference>
          <reference field="32" count="1" selected="0">
            <x v="510"/>
          </reference>
          <reference field="34" count="1" selected="0">
            <x v="14"/>
          </reference>
          <reference field="35" count="1" selected="0">
            <x v="257"/>
          </reference>
          <reference field="36" count="1" selected="0">
            <x v="256"/>
          </reference>
          <reference field="37" count="1">
            <x v="27"/>
          </reference>
        </references>
      </pivotArea>
    </format>
    <format dxfId="5316">
      <pivotArea dataOnly="0" labelOnly="1" outline="0" fieldPosition="0">
        <references count="13">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selected="0">
            <x v="90"/>
          </reference>
          <reference field="32" count="1" selected="0">
            <x v="509"/>
          </reference>
          <reference field="34" count="1" selected="0">
            <x v="14"/>
          </reference>
          <reference field="35" count="1" selected="0">
            <x v="226"/>
          </reference>
          <reference field="36" count="1" selected="0">
            <x v="225"/>
          </reference>
          <reference field="37" count="1">
            <x v="26"/>
          </reference>
        </references>
      </pivotArea>
    </format>
    <format dxfId="5315">
      <pivotArea dataOnly="0" labelOnly="1" outline="0" fieldPosition="0">
        <references count="13">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selected="0">
            <x v="149"/>
          </reference>
          <reference field="32" count="1" selected="0">
            <x v="508"/>
          </reference>
          <reference field="34" count="1" selected="0">
            <x v="15"/>
          </reference>
          <reference field="35" count="1" selected="0">
            <x v="311"/>
          </reference>
          <reference field="36" count="1" selected="0">
            <x v="310"/>
          </reference>
          <reference field="37" count="1">
            <x v="29"/>
          </reference>
        </references>
      </pivotArea>
    </format>
    <format dxfId="5314">
      <pivotArea dataOnly="0" labelOnly="1" outline="0" fieldPosition="0">
        <references count="13">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selected="0">
            <x v="65"/>
          </reference>
          <reference field="32" count="1" selected="0">
            <x v="86"/>
          </reference>
          <reference field="34" count="1" selected="0">
            <x v="0"/>
          </reference>
          <reference field="35" count="1" selected="0">
            <x v="60"/>
          </reference>
          <reference field="36" count="1" selected="0">
            <x v="183"/>
          </reference>
          <reference field="37" count="1">
            <x v="1"/>
          </reference>
        </references>
      </pivotArea>
    </format>
    <format dxfId="5313">
      <pivotArea dataOnly="0" labelOnly="1" outline="0" fieldPosition="0">
        <references count="13">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selected="0">
            <x v="54"/>
          </reference>
          <reference field="32" count="1" selected="0">
            <x v="110"/>
          </reference>
          <reference field="34" count="1" selected="0">
            <x v="10"/>
          </reference>
          <reference field="35" count="1" selected="0">
            <x v="200"/>
          </reference>
          <reference field="36" count="1" selected="0">
            <x v="120"/>
          </reference>
          <reference field="37" count="1">
            <x v="20"/>
          </reference>
        </references>
      </pivotArea>
    </format>
    <format dxfId="5312">
      <pivotArea dataOnly="0" labelOnly="1" outline="0" fieldPosition="0">
        <references count="13">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selected="0">
            <x v="12"/>
          </reference>
          <reference field="32" count="1" selected="0">
            <x v="235"/>
          </reference>
          <reference field="34" count="1" selected="0">
            <x v="10"/>
          </reference>
          <reference field="35" count="1" selected="0">
            <x v="196"/>
          </reference>
          <reference field="36" count="1" selected="0">
            <x v="107"/>
          </reference>
          <reference field="37" count="1">
            <x v="19"/>
          </reference>
        </references>
      </pivotArea>
    </format>
    <format dxfId="5311">
      <pivotArea dataOnly="0" labelOnly="1" outline="0" fieldPosition="0">
        <references count="13">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selected="0">
            <x v="123"/>
          </reference>
          <reference field="32" count="1" selected="0">
            <x v="245"/>
          </reference>
          <reference field="34" count="1" selected="0">
            <x v="12"/>
          </reference>
          <reference field="35" count="1" selected="0">
            <x v="211"/>
          </reference>
          <reference field="36" count="1" selected="0">
            <x v="144"/>
          </reference>
          <reference field="37" count="1">
            <x v="24"/>
          </reference>
        </references>
      </pivotArea>
    </format>
    <format dxfId="5310">
      <pivotArea dataOnly="0" labelOnly="1" outline="0" fieldPosition="0">
        <references count="13">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selected="0">
            <x v="96"/>
          </reference>
          <reference field="32" count="1" selected="0">
            <x v="45"/>
          </reference>
          <reference field="34" count="1" selected="0">
            <x v="12"/>
          </reference>
          <reference field="35" count="1" selected="0">
            <x v="210"/>
          </reference>
          <reference field="36" count="1" selected="0">
            <x v="131"/>
          </reference>
          <reference field="37" count="1">
            <x v="22"/>
          </reference>
        </references>
      </pivotArea>
    </format>
    <format dxfId="5309">
      <pivotArea dataOnly="0" labelOnly="1" outline="0" fieldPosition="0">
        <references count="13">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selected="0">
            <x v="164"/>
          </reference>
          <reference field="32" count="1" selected="0">
            <x v="181"/>
          </reference>
          <reference field="34" count="1" selected="0">
            <x v="14"/>
          </reference>
          <reference field="35" count="1" selected="0">
            <x v="259"/>
          </reference>
          <reference field="36" count="1" selected="0">
            <x v="258"/>
          </reference>
          <reference field="37" count="1">
            <x v="27"/>
          </reference>
        </references>
      </pivotArea>
    </format>
    <format dxfId="5308">
      <pivotArea dataOnly="0" labelOnly="1" outline="0" fieldPosition="0">
        <references count="13">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selected="0">
            <x v="51"/>
          </reference>
          <reference field="32" count="1" selected="0">
            <x v="151"/>
          </reference>
          <reference field="34" count="1" selected="0">
            <x v="4"/>
          </reference>
          <reference field="35" count="1" selected="0">
            <x v="106"/>
          </reference>
          <reference field="36" count="1" selected="0">
            <x v="30"/>
          </reference>
          <reference field="37" count="1">
            <x v="5"/>
          </reference>
        </references>
      </pivotArea>
    </format>
    <format dxfId="5307">
      <pivotArea dataOnly="0" labelOnly="1" outline="0" fieldPosition="0">
        <references count="13">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selected="0">
            <x v="116"/>
          </reference>
          <reference field="32" count="1" selected="0">
            <x v="64"/>
          </reference>
          <reference field="34" count="1" selected="0">
            <x v="5"/>
          </reference>
          <reference field="35" count="1" selected="0">
            <x v="110"/>
          </reference>
          <reference field="36" count="1" selected="0">
            <x v="38"/>
          </reference>
          <reference field="37" count="1">
            <x v="8"/>
          </reference>
        </references>
      </pivotArea>
    </format>
    <format dxfId="5306">
      <pivotArea dataOnly="0" labelOnly="1" outline="0" fieldPosition="0">
        <references count="13">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selected="0">
            <x v="239"/>
          </reference>
          <reference field="32" count="1" selected="0">
            <x v="46"/>
          </reference>
          <reference field="34" count="1" selected="0">
            <x v="14"/>
          </reference>
          <reference field="35" count="1" selected="0">
            <x v="261"/>
          </reference>
          <reference field="36" count="1" selected="0">
            <x v="260"/>
          </reference>
          <reference field="37" count="1">
            <x v="27"/>
          </reference>
        </references>
      </pivotArea>
    </format>
    <format dxfId="5305">
      <pivotArea dataOnly="0" labelOnly="1" outline="0" fieldPosition="0">
        <references count="13">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selected="0">
            <x v="98"/>
          </reference>
          <reference field="32" count="1" selected="0">
            <x v="68"/>
          </reference>
          <reference field="34" count="1" selected="0">
            <x v="3"/>
          </reference>
          <reference field="35" count="1" selected="0">
            <x v="94"/>
          </reference>
          <reference field="36" count="1" selected="0">
            <x v="21"/>
          </reference>
          <reference field="37" count="1">
            <x v="4"/>
          </reference>
        </references>
      </pivotArea>
    </format>
    <format dxfId="5304">
      <pivotArea dataOnly="0" labelOnly="1" outline="0" fieldPosition="0">
        <references count="13">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selected="0">
            <x v="41"/>
          </reference>
          <reference field="32" count="1" selected="0">
            <x v="197"/>
          </reference>
          <reference field="34" count="1" selected="0">
            <x v="10"/>
          </reference>
          <reference field="35" count="1" selected="0">
            <x v="197"/>
          </reference>
          <reference field="36" count="1" selected="0">
            <x v="123"/>
          </reference>
          <reference field="37" count="1">
            <x v="20"/>
          </reference>
        </references>
      </pivotArea>
    </format>
    <format dxfId="5303">
      <pivotArea dataOnly="0" labelOnly="1" outline="0" fieldPosition="0">
        <references count="13">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selected="0">
            <x v="81"/>
          </reference>
          <reference field="32" count="1" selected="0">
            <x v="130"/>
          </reference>
          <reference field="34" count="1" selected="0">
            <x v="10"/>
          </reference>
          <reference field="35" count="1" selected="0">
            <x v="194"/>
          </reference>
          <reference field="36" count="1" selected="0">
            <x v="96"/>
          </reference>
          <reference field="37" count="1">
            <x v="18"/>
          </reference>
        </references>
      </pivotArea>
    </format>
    <format dxfId="5302">
      <pivotArea dataOnly="0" labelOnly="1" outline="0" fieldPosition="0">
        <references count="13">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selected="0">
            <x v="52"/>
          </reference>
          <reference field="32" count="1" selected="0">
            <x v="162"/>
          </reference>
          <reference field="34" count="1" selected="0">
            <x v="12"/>
          </reference>
          <reference field="35" count="1" selected="0">
            <x v="209"/>
          </reference>
          <reference field="36" count="1" selected="0">
            <x v="134"/>
          </reference>
          <reference field="37" count="1">
            <x v="22"/>
          </reference>
        </references>
      </pivotArea>
    </format>
    <format dxfId="5301">
      <pivotArea dataOnly="0" labelOnly="1" outline="0" fieldPosition="0">
        <references count="13">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selected="0">
            <x v="42"/>
          </reference>
          <reference field="32" count="1" selected="0">
            <x v="231"/>
          </reference>
          <reference field="34" count="1" selected="0">
            <x v="14"/>
          </reference>
          <reference field="35" count="1" selected="0">
            <x v="263"/>
          </reference>
          <reference field="36" count="1" selected="0">
            <x v="262"/>
          </reference>
          <reference field="37" count="1">
            <x v="27"/>
          </reference>
        </references>
      </pivotArea>
    </format>
    <format dxfId="5300">
      <pivotArea dataOnly="0" labelOnly="1" outline="0" fieldPosition="0">
        <references count="13">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selected="0">
            <x v="299"/>
          </reference>
          <reference field="32" count="1" selected="0">
            <x v="83"/>
          </reference>
          <reference field="34" count="1" selected="0">
            <x v="10"/>
          </reference>
          <reference field="35" count="1" selected="0">
            <x v="181"/>
          </reference>
          <reference field="36" count="1" selected="0">
            <x v="95"/>
          </reference>
          <reference field="37" count="1">
            <x v="18"/>
          </reference>
        </references>
      </pivotArea>
    </format>
    <format dxfId="5299">
      <pivotArea dataOnly="0" labelOnly="1" outline="0" fieldPosition="0">
        <references count="13">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selected="0">
            <x v="466"/>
          </reference>
          <reference field="32" count="1" selected="0">
            <x v="244"/>
          </reference>
          <reference field="34" count="1" selected="0">
            <x v="15"/>
          </reference>
          <reference field="35" count="1" selected="0">
            <x v="314"/>
          </reference>
          <reference field="36" count="1" selected="0">
            <x v="313"/>
          </reference>
          <reference field="37" count="1">
            <x v="29"/>
          </reference>
        </references>
      </pivotArea>
    </format>
    <format dxfId="5298">
      <pivotArea dataOnly="0" labelOnly="1" outline="0" fieldPosition="0">
        <references count="13">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selected="0">
            <x v="456"/>
          </reference>
          <reference field="32" count="1" selected="0">
            <x v="218"/>
          </reference>
          <reference field="34" count="1" selected="0">
            <x v="15"/>
          </reference>
          <reference field="35" count="1" selected="0">
            <x v="315"/>
          </reference>
          <reference field="36" count="1" selected="0">
            <x v="314"/>
          </reference>
          <reference field="37" count="1">
            <x v="30"/>
          </reference>
        </references>
      </pivotArea>
    </format>
    <format dxfId="5297">
      <pivotArea dataOnly="0" labelOnly="1" outline="0" fieldPosition="0">
        <references count="14">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selected="0">
            <x v="297"/>
          </reference>
          <reference field="32" count="1" selected="0">
            <x v="222"/>
          </reference>
          <reference field="34" count="1" selected="0">
            <x v="0"/>
          </reference>
          <reference field="35" count="1" selected="0">
            <x v="33"/>
          </reference>
          <reference field="36" count="1" selected="0">
            <x v="156"/>
          </reference>
          <reference field="37" count="1" selected="0">
            <x v="1"/>
          </reference>
          <reference field="38" count="1">
            <x v="30"/>
          </reference>
        </references>
      </pivotArea>
    </format>
    <format dxfId="5296">
      <pivotArea dataOnly="0" labelOnly="1" outline="0" fieldPosition="0">
        <references count="14">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1" count="1" selected="0">
            <x v="445"/>
          </reference>
          <reference field="32" count="1" selected="0">
            <x v="303"/>
          </reference>
          <reference field="34" count="1" selected="0">
            <x v="0"/>
          </reference>
          <reference field="35" count="1" selected="0">
            <x v="36"/>
          </reference>
          <reference field="36" count="1" selected="0">
            <x v="159"/>
          </reference>
          <reference field="37" count="1" selected="0">
            <x v="1"/>
          </reference>
          <reference field="38" count="1">
            <x v="30"/>
          </reference>
        </references>
      </pivotArea>
    </format>
    <format dxfId="5295">
      <pivotArea dataOnly="0" labelOnly="1" outline="0" fieldPosition="0">
        <references count="14">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1" count="1" selected="0">
            <x v="451"/>
          </reference>
          <reference field="32" count="1" selected="0">
            <x v="150"/>
          </reference>
          <reference field="34" count="1" selected="0">
            <x v="0"/>
          </reference>
          <reference field="35" count="1" selected="0">
            <x v="31"/>
          </reference>
          <reference field="36" count="1" selected="0">
            <x v="154"/>
          </reference>
          <reference field="37" count="1" selected="0">
            <x v="1"/>
          </reference>
          <reference field="38" count="1">
            <x v="30"/>
          </reference>
        </references>
      </pivotArea>
    </format>
    <format dxfId="5294">
      <pivotArea dataOnly="0" labelOnly="1" outline="0" fieldPosition="0">
        <references count="14">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1" count="1" selected="0">
            <x v="247"/>
          </reference>
          <reference field="32" count="1" selected="0">
            <x v="72"/>
          </reference>
          <reference field="34" count="1" selected="0">
            <x v="0"/>
          </reference>
          <reference field="35" count="1" selected="0">
            <x v="25"/>
          </reference>
          <reference field="36" count="1" selected="0">
            <x v="148"/>
          </reference>
          <reference field="37" count="1" selected="0">
            <x v="1"/>
          </reference>
          <reference field="38" count="1">
            <x v="30"/>
          </reference>
        </references>
      </pivotArea>
    </format>
    <format dxfId="5293">
      <pivotArea dataOnly="0" labelOnly="1" outline="0" fieldPosition="0">
        <references count="14">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selected="0">
            <x v="457"/>
          </reference>
          <reference field="32" count="1" selected="0">
            <x v="240"/>
          </reference>
          <reference field="34" count="1" selected="0">
            <x v="3"/>
          </reference>
          <reference field="35" count="1" selected="0">
            <x v="97"/>
          </reference>
          <reference field="36" count="1" selected="0">
            <x v="25"/>
          </reference>
          <reference field="37" count="1" selected="0">
            <x v="4"/>
          </reference>
          <reference field="38" count="1">
            <x v="30"/>
          </reference>
        </references>
      </pivotArea>
    </format>
    <format dxfId="5292">
      <pivotArea dataOnly="0" labelOnly="1" outline="0" fieldPosition="0">
        <references count="14">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selected="0">
            <x v="312"/>
          </reference>
          <reference field="32" count="1" selected="0">
            <x v="161"/>
          </reference>
          <reference field="34" count="1" selected="0">
            <x v="5"/>
          </reference>
          <reference field="35" count="1" selected="0">
            <x v="112"/>
          </reference>
          <reference field="36" count="1" selected="0">
            <x v="40"/>
          </reference>
          <reference field="37" count="1" selected="0">
            <x v="8"/>
          </reference>
          <reference field="38" count="1">
            <x v="30"/>
          </reference>
        </references>
      </pivotArea>
    </format>
    <format dxfId="5291">
      <pivotArea dataOnly="0" labelOnly="1" outline="0" fieldPosition="0">
        <references count="14">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selected="0">
            <x v="379"/>
          </reference>
          <reference field="32" count="1" selected="0">
            <x v="300"/>
          </reference>
          <reference field="34" count="1" selected="0">
            <x v="6"/>
          </reference>
          <reference field="35" count="1" selected="0">
            <x v="128"/>
          </reference>
          <reference field="36" count="1" selected="0">
            <x v="61"/>
          </reference>
          <reference field="37" count="1" selected="0">
            <x v="9"/>
          </reference>
          <reference field="38" count="1">
            <x v="30"/>
          </reference>
        </references>
      </pivotArea>
    </format>
    <format dxfId="5290">
      <pivotArea dataOnly="0" labelOnly="1" outline="0" fieldPosition="0">
        <references count="14">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selected="0">
            <x v="333"/>
          </reference>
          <reference field="32" count="1" selected="0">
            <x v="326"/>
          </reference>
          <reference field="34" count="1" selected="0">
            <x v="8"/>
          </reference>
          <reference field="35" count="1" selected="0">
            <x v="152"/>
          </reference>
          <reference field="36" count="1" selected="0">
            <x v="79"/>
          </reference>
          <reference field="37" count="1" selected="0">
            <x v="14"/>
          </reference>
          <reference field="38" count="1">
            <x v="30"/>
          </reference>
        </references>
      </pivotArea>
    </format>
    <format dxfId="5289">
      <pivotArea dataOnly="0" labelOnly="1" outline="0" fieldPosition="0">
        <references count="14">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selected="0">
            <x v="289"/>
          </reference>
          <reference field="32" count="1" selected="0">
            <x v="78"/>
          </reference>
          <reference field="34" count="1" selected="0">
            <x v="8"/>
          </reference>
          <reference field="35" count="1" selected="0">
            <x v="150"/>
          </reference>
          <reference field="36" count="1" selected="0">
            <x v="75"/>
          </reference>
          <reference field="37" count="1" selected="0">
            <x v="15"/>
          </reference>
          <reference field="38" count="1">
            <x v="30"/>
          </reference>
        </references>
      </pivotArea>
    </format>
    <format dxfId="5288">
      <pivotArea dataOnly="0" labelOnly="1" outline="0" fieldPosition="0">
        <references count="14">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selected="0">
            <x v="405"/>
          </reference>
          <reference field="32" count="1" selected="0">
            <x v="134"/>
          </reference>
          <reference field="34" count="1" selected="0">
            <x v="9"/>
          </reference>
          <reference field="35" count="1" selected="0">
            <x v="156"/>
          </reference>
          <reference field="36" count="1" selected="0">
            <x v="92"/>
          </reference>
          <reference field="37" count="1" selected="0">
            <x v="17"/>
          </reference>
          <reference field="38" count="1">
            <x v="30"/>
          </reference>
        </references>
      </pivotArea>
    </format>
    <format dxfId="5287">
      <pivotArea dataOnly="0" labelOnly="1" outline="0" fieldPosition="0">
        <references count="14">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selected="0">
            <x v="370"/>
          </reference>
          <reference field="32" count="1" selected="0">
            <x v="115"/>
          </reference>
          <reference field="34" count="1" selected="0">
            <x v="9"/>
          </reference>
          <reference field="35" count="1" selected="0">
            <x v="153"/>
          </reference>
          <reference field="36" count="1" selected="0">
            <x v="83"/>
          </reference>
          <reference field="37" count="1" selected="0">
            <x v="16"/>
          </reference>
          <reference field="38" count="1">
            <x v="25"/>
          </reference>
        </references>
      </pivotArea>
    </format>
    <format dxfId="5286">
      <pivotArea dataOnly="0" labelOnly="1" outline="0" fieldPosition="0">
        <references count="14">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selected="0">
            <x v="323"/>
          </reference>
          <reference field="32" count="1" selected="0">
            <x v="128"/>
          </reference>
          <reference field="34" count="1" selected="0">
            <x v="10"/>
          </reference>
          <reference field="35" count="1" selected="0">
            <x v="168"/>
          </reference>
          <reference field="36" count="1" selected="0">
            <x v="111"/>
          </reference>
          <reference field="37" count="1" selected="0">
            <x v="18"/>
          </reference>
          <reference field="38" count="1">
            <x v="25"/>
          </reference>
        </references>
      </pivotArea>
    </format>
    <format dxfId="5285">
      <pivotArea dataOnly="0" labelOnly="1" outline="0" fieldPosition="0">
        <references count="14">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selected="0">
            <x v="298"/>
          </reference>
          <reference field="32" count="1" selected="0">
            <x v="324"/>
          </reference>
          <reference field="34" count="1" selected="0">
            <x v="10"/>
          </reference>
          <reference field="35" count="1" selected="0">
            <x v="198"/>
          </reference>
          <reference field="36" count="1" selected="0">
            <x v="126"/>
          </reference>
          <reference field="37" count="1" selected="0">
            <x v="20"/>
          </reference>
          <reference field="38" count="1">
            <x v="17"/>
          </reference>
        </references>
      </pivotArea>
    </format>
    <format dxfId="5284">
      <pivotArea dataOnly="0" labelOnly="1" outline="0" fieldPosition="0">
        <references count="14">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selected="0">
            <x v="410"/>
          </reference>
          <reference field="32" count="1" selected="0">
            <x v="170"/>
          </reference>
          <reference field="34" count="1" selected="0">
            <x v="12"/>
          </reference>
          <reference field="35" count="1" selected="0">
            <x v="215"/>
          </reference>
          <reference field="36" count="1" selected="0">
            <x v="135"/>
          </reference>
          <reference field="37" count="1" selected="0">
            <x v="22"/>
          </reference>
          <reference field="38" count="1">
            <x v="30"/>
          </reference>
        </references>
      </pivotArea>
    </format>
    <format dxfId="5283">
      <pivotArea dataOnly="0" labelOnly="1" outline="0" fieldPosition="0">
        <references count="14">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selected="0">
            <x v="368"/>
          </reference>
          <reference field="32" count="1" selected="0">
            <x v="214"/>
          </reference>
          <reference field="34" count="1" selected="0">
            <x v="12"/>
          </reference>
          <reference field="35" count="1" selected="0">
            <x v="217"/>
          </reference>
          <reference field="36" count="1" selected="0">
            <x v="141"/>
          </reference>
          <reference field="37" count="1" selected="0">
            <x v="23"/>
          </reference>
          <reference field="38" count="1">
            <x v="30"/>
          </reference>
        </references>
      </pivotArea>
    </format>
    <format dxfId="5282">
      <pivotArea dataOnly="0" labelOnly="1" outline="0" fieldPosition="0">
        <references count="14">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selected="0">
            <x v="310"/>
          </reference>
          <reference field="32" count="1" selected="0">
            <x v="88"/>
          </reference>
          <reference field="34" count="1" selected="0">
            <x v="12"/>
          </reference>
          <reference field="35" count="1" selected="0">
            <x v="213"/>
          </reference>
          <reference field="36" count="1" selected="0">
            <x v="133"/>
          </reference>
          <reference field="37" count="1" selected="0">
            <x v="22"/>
          </reference>
          <reference field="38" count="1">
            <x v="25"/>
          </reference>
        </references>
      </pivotArea>
    </format>
    <format dxfId="5281">
      <pivotArea dataOnly="0" labelOnly="1" outline="0" fieldPosition="0">
        <references count="14">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selected="0">
            <x v="404"/>
          </reference>
          <reference field="32" count="1" selected="0">
            <x v="122"/>
          </reference>
          <reference field="34" count="1" selected="0">
            <x v="15"/>
          </reference>
          <reference field="35" count="1" selected="0">
            <x v="268"/>
          </reference>
          <reference field="36" count="1" selected="0">
            <x v="267"/>
          </reference>
          <reference field="37" count="1" selected="0">
            <x v="30"/>
          </reference>
          <reference field="38" count="1">
            <x v="147"/>
          </reference>
        </references>
      </pivotArea>
    </format>
    <format dxfId="5280">
      <pivotArea dataOnly="0" labelOnly="1" outline="0" fieldPosition="0">
        <references count="14">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selected="0">
            <x v="436"/>
          </reference>
          <reference field="32" count="1" selected="0">
            <x v="111"/>
          </reference>
          <reference field="34" count="1" selected="0">
            <x v="15"/>
          </reference>
          <reference field="35" count="1" selected="0">
            <x v="267"/>
          </reference>
          <reference field="36" count="1" selected="0">
            <x v="266"/>
          </reference>
          <reference field="37" count="1" selected="0">
            <x v="29"/>
          </reference>
          <reference field="38" count="1">
            <x v="136"/>
          </reference>
        </references>
      </pivotArea>
    </format>
    <format dxfId="5279">
      <pivotArea dataOnly="0" labelOnly="1" outline="0" fieldPosition="0">
        <references count="14">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selected="0">
            <x v="418"/>
          </reference>
          <reference field="32" count="1" selected="0">
            <x v="327"/>
          </reference>
          <reference field="34" count="1" selected="0">
            <x v="0"/>
          </reference>
          <reference field="35" count="1" selected="0">
            <x v="29"/>
          </reference>
          <reference field="36" count="1" selected="0">
            <x v="152"/>
          </reference>
          <reference field="37" count="1" selected="0">
            <x v="1"/>
          </reference>
          <reference field="38" count="1">
            <x v="5"/>
          </reference>
        </references>
      </pivotArea>
    </format>
    <format dxfId="5278">
      <pivotArea dataOnly="0" labelOnly="1" outline="0" fieldPosition="0">
        <references count="14">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1" count="1" selected="0">
            <x v="407"/>
          </reference>
          <reference field="32" count="1" selected="0">
            <x v="77"/>
          </reference>
          <reference field="34" count="1" selected="0">
            <x v="0"/>
          </reference>
          <reference field="35" count="1" selected="0">
            <x v="28"/>
          </reference>
          <reference field="36" count="1" selected="0">
            <x v="151"/>
          </reference>
          <reference field="37" count="1" selected="0">
            <x v="1"/>
          </reference>
          <reference field="38" count="1">
            <x v="5"/>
          </reference>
        </references>
      </pivotArea>
    </format>
    <format dxfId="5277">
      <pivotArea dataOnly="0" labelOnly="1" outline="0" fieldPosition="0">
        <references count="14">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1" count="1" selected="0">
            <x v="356"/>
          </reference>
          <reference field="32" count="1" selected="0">
            <x v="154"/>
          </reference>
          <reference field="34" count="1" selected="0">
            <x v="0"/>
          </reference>
          <reference field="35" count="1" selected="0">
            <x v="32"/>
          </reference>
          <reference field="36" count="1" selected="0">
            <x v="155"/>
          </reference>
          <reference field="37" count="1" selected="0">
            <x v="1"/>
          </reference>
          <reference field="38" count="1">
            <x v="5"/>
          </reference>
        </references>
      </pivotArea>
    </format>
    <format dxfId="5276">
      <pivotArea dataOnly="0" labelOnly="1" outline="0" fieldPosition="0">
        <references count="14">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1" count="1" selected="0">
            <x v="366"/>
          </reference>
          <reference field="32" count="1" selected="0">
            <x v="221"/>
          </reference>
          <reference field="34" count="1" selected="0">
            <x v="0"/>
          </reference>
          <reference field="35" count="1" selected="0">
            <x v="45"/>
          </reference>
          <reference field="36" count="1" selected="0">
            <x v="168"/>
          </reference>
          <reference field="37" count="1" selected="0">
            <x v="1"/>
          </reference>
          <reference field="38" count="1">
            <x v="5"/>
          </reference>
        </references>
      </pivotArea>
    </format>
    <format dxfId="5275">
      <pivotArea dataOnly="0" labelOnly="1" outline="0" fieldPosition="0">
        <references count="14">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selected="0">
            <x v="400"/>
          </reference>
          <reference field="32" count="1" selected="0">
            <x v="333"/>
          </reference>
          <reference field="34" count="1" selected="0">
            <x v="1"/>
          </reference>
          <reference field="35" count="1" selected="0">
            <x v="77"/>
          </reference>
          <reference field="36" count="1" selected="0">
            <x v="213"/>
          </reference>
          <reference field="37" count="1" selected="0">
            <x v="2"/>
          </reference>
          <reference field="38" count="1">
            <x v="16"/>
          </reference>
        </references>
      </pivotArea>
    </format>
    <format dxfId="5274">
      <pivotArea dataOnly="0" labelOnly="1" outline="0" fieldPosition="0">
        <references count="14">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selected="0">
            <x v="279"/>
          </reference>
          <reference field="32" count="1" selected="0">
            <x v="207"/>
          </reference>
          <reference field="34" count="1" selected="0">
            <x v="3"/>
          </reference>
          <reference field="35" count="1" selected="0">
            <x v="98"/>
          </reference>
          <reference field="36" count="1" selected="0">
            <x v="26"/>
          </reference>
          <reference field="37" count="1" selected="0">
            <x v="4"/>
          </reference>
          <reference field="38" count="1">
            <x v="26"/>
          </reference>
        </references>
      </pivotArea>
    </format>
    <format dxfId="5273">
      <pivotArea dataOnly="0" labelOnly="1" outline="0" fieldPosition="0">
        <references count="14">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selected="0">
            <x v="458"/>
          </reference>
          <reference field="32" count="1" selected="0">
            <x v="163"/>
          </reference>
          <reference field="34" count="1" selected="0">
            <x v="5"/>
          </reference>
          <reference field="35" count="1" selected="0">
            <x v="111"/>
          </reference>
          <reference field="36" count="1" selected="0">
            <x v="39"/>
          </reference>
          <reference field="37" count="1" selected="0">
            <x v="8"/>
          </reference>
          <reference field="38" count="1">
            <x v="28"/>
          </reference>
        </references>
      </pivotArea>
    </format>
    <format dxfId="5272">
      <pivotArea dataOnly="0" labelOnly="1" outline="0" fieldPosition="0">
        <references count="14">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selected="0">
            <x v="248"/>
          </reference>
          <reference field="32" count="1" selected="0">
            <x v="164"/>
          </reference>
          <reference field="34" count="1" selected="0">
            <x v="9"/>
          </reference>
          <reference field="35" count="1" selected="0">
            <x v="154"/>
          </reference>
          <reference field="36" count="1" selected="0">
            <x v="90"/>
          </reference>
          <reference field="37" count="1" selected="0">
            <x v="16"/>
          </reference>
          <reference field="38" count="1">
            <x v="26"/>
          </reference>
        </references>
      </pivotArea>
    </format>
    <format dxfId="5271">
      <pivotArea dataOnly="0" labelOnly="1" outline="0" fieldPosition="0">
        <references count="14">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selected="0">
            <x v="411"/>
          </reference>
          <reference field="32" count="1" selected="0">
            <x v="237"/>
          </reference>
          <reference field="34" count="1" selected="0">
            <x v="12"/>
          </reference>
          <reference field="35" count="1" selected="0">
            <x v="214"/>
          </reference>
          <reference field="36" count="1" selected="0">
            <x v="136"/>
          </reference>
          <reference field="37" count="1" selected="0">
            <x v="22"/>
          </reference>
          <reference field="38" count="1">
            <x v="26"/>
          </reference>
        </references>
      </pivotArea>
    </format>
    <format dxfId="5270">
      <pivotArea dataOnly="0" labelOnly="1" outline="0" fieldPosition="0">
        <references count="14">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selected="0">
            <x v="252"/>
          </reference>
          <reference field="32" count="1" selected="0">
            <x v="228"/>
          </reference>
          <reference field="34" count="1" selected="0">
            <x v="0"/>
          </reference>
          <reference field="35" count="1" selected="0">
            <x v="61"/>
          </reference>
          <reference field="36" count="1" selected="0">
            <x v="184"/>
          </reference>
          <reference field="37" count="1" selected="0">
            <x v="1"/>
          </reference>
          <reference field="38" count="1">
            <x v="18"/>
          </reference>
        </references>
      </pivotArea>
    </format>
    <format dxfId="5269">
      <pivotArea dataOnly="0" labelOnly="1" outline="0" fieldPosition="0">
        <references count="14">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1" count="1" selected="0">
            <x v="288"/>
          </reference>
          <reference field="32" count="1" selected="0">
            <x v="227"/>
          </reference>
          <reference field="34" count="1" selected="0">
            <x v="0"/>
          </reference>
          <reference field="35" count="1" selected="0">
            <x v="35"/>
          </reference>
          <reference field="36" count="1" selected="0">
            <x v="158"/>
          </reference>
          <reference field="37" count="1" selected="0">
            <x v="1"/>
          </reference>
          <reference field="38" count="1">
            <x v="18"/>
          </reference>
        </references>
      </pivotArea>
    </format>
    <format dxfId="5268">
      <pivotArea dataOnly="0" labelOnly="1" outline="0" fieldPosition="0">
        <references count="14">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1" count="1" selected="0">
            <x v="228"/>
          </reference>
          <reference field="32" count="1" selected="0">
            <x v="63"/>
          </reference>
          <reference field="34" count="1" selected="0">
            <x v="0"/>
          </reference>
          <reference field="35" count="1" selected="0">
            <x v="27"/>
          </reference>
          <reference field="36" count="1" selected="0">
            <x v="150"/>
          </reference>
          <reference field="37" count="1" selected="0">
            <x v="1"/>
          </reference>
          <reference field="38" count="1">
            <x v="18"/>
          </reference>
        </references>
      </pivotArea>
    </format>
    <format dxfId="5267">
      <pivotArea dataOnly="0" labelOnly="1" outline="0" fieldPosition="0">
        <references count="14">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selected="0">
            <x v="403"/>
          </reference>
          <reference field="32" count="1" selected="0">
            <x v="121"/>
          </reference>
          <reference field="34" count="1" selected="0">
            <x v="3"/>
          </reference>
          <reference field="35" count="1" selected="0">
            <x v="96"/>
          </reference>
          <reference field="36" count="1" selected="0">
            <x v="24"/>
          </reference>
          <reference field="37" count="1" selected="0">
            <x v="4"/>
          </reference>
          <reference field="38" count="1">
            <x v="18"/>
          </reference>
        </references>
      </pivotArea>
    </format>
    <format dxfId="5266">
      <pivotArea dataOnly="0" labelOnly="1" outline="0" fieldPosition="0">
        <references count="14">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1" count="1" selected="0">
            <x v="255"/>
          </reference>
          <reference field="32" count="1" selected="0">
            <x v="334"/>
          </reference>
          <reference field="34" count="1" selected="0">
            <x v="3"/>
          </reference>
          <reference field="35" count="1" selected="0">
            <x v="101"/>
          </reference>
          <reference field="36" count="1" selected="0">
            <x v="20"/>
          </reference>
          <reference field="37" count="1" selected="0">
            <x v="4"/>
          </reference>
          <reference field="38" count="1">
            <x v="18"/>
          </reference>
        </references>
      </pivotArea>
    </format>
    <format dxfId="5265">
      <pivotArea dataOnly="0" labelOnly="1" outline="0" fieldPosition="0">
        <references count="14">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selected="0">
            <x v="264"/>
          </reference>
          <reference field="32" count="1" selected="0">
            <x v="223"/>
          </reference>
          <reference field="34" count="1" selected="0">
            <x v="4"/>
          </reference>
          <reference field="35" count="1" selected="0">
            <x v="104"/>
          </reference>
          <reference field="36" count="1" selected="0">
            <x v="32"/>
          </reference>
          <reference field="37" count="1" selected="0">
            <x v="5"/>
          </reference>
          <reference field="38" count="1">
            <x v="18"/>
          </reference>
        </references>
      </pivotArea>
    </format>
    <format dxfId="5264">
      <pivotArea dataOnly="0" labelOnly="1" outline="0" fieldPosition="0">
        <references count="14">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selected="0">
            <x v="478"/>
          </reference>
          <reference field="32" count="1" selected="0">
            <x v="146"/>
          </reference>
          <reference field="34" count="1" selected="0">
            <x v="7"/>
          </reference>
          <reference field="35" count="1" selected="0">
            <x v="140"/>
          </reference>
          <reference field="36" count="1" selected="0">
            <x v="63"/>
          </reference>
          <reference field="37" count="1" selected="0">
            <x v="12"/>
          </reference>
          <reference field="38" count="1">
            <x v="18"/>
          </reference>
        </references>
      </pivotArea>
    </format>
    <format dxfId="5263">
      <pivotArea dataOnly="0" labelOnly="1" outline="0" fieldPosition="0">
        <references count="14">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selected="0">
            <x v="321"/>
          </reference>
          <reference field="32" count="1" selected="0">
            <x v="117"/>
          </reference>
          <reference field="34" count="1" selected="0">
            <x v="10"/>
          </reference>
          <reference field="35" count="1" selected="0">
            <x v="201"/>
          </reference>
          <reference field="36" count="1" selected="0">
            <x v="121"/>
          </reference>
          <reference field="37" count="1" selected="0">
            <x v="20"/>
          </reference>
          <reference field="38" count="1">
            <x v="17"/>
          </reference>
        </references>
      </pivotArea>
    </format>
    <format dxfId="5262">
      <pivotArea dataOnly="0" labelOnly="1" outline="0" fieldPosition="0">
        <references count="14">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selected="0">
            <x v="439"/>
          </reference>
          <reference field="32" count="1" selected="0">
            <x v="166"/>
          </reference>
          <reference field="34" count="1" selected="0">
            <x v="15"/>
          </reference>
          <reference field="35" count="1" selected="0">
            <x v="272"/>
          </reference>
          <reference field="36" count="1" selected="0">
            <x v="271"/>
          </reference>
          <reference field="37" count="1" selected="0">
            <x v="29"/>
          </reference>
          <reference field="38" count="1">
            <x v="35"/>
          </reference>
        </references>
      </pivotArea>
    </format>
    <format dxfId="5261">
      <pivotArea dataOnly="0" labelOnly="1" outline="0" fieldPosition="0">
        <references count="14">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1" count="1" selected="0">
            <x v="420"/>
          </reference>
          <reference field="32" count="1" selected="0">
            <x v="139"/>
          </reference>
          <reference field="34" count="1" selected="0">
            <x v="15"/>
          </reference>
          <reference field="35" count="1" selected="0">
            <x v="270"/>
          </reference>
          <reference field="36" count="1" selected="0">
            <x v="269"/>
          </reference>
          <reference field="37" count="1" selected="0">
            <x v="29"/>
          </reference>
          <reference field="38" count="1">
            <x v="138"/>
          </reference>
        </references>
      </pivotArea>
    </format>
    <format dxfId="5260">
      <pivotArea dataOnly="0" labelOnly="1" outline="0" fieldPosition="0">
        <references count="14">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1" count="1" selected="0">
            <x v="377"/>
          </reference>
          <reference field="32" count="1" selected="0">
            <x v="74"/>
          </reference>
          <reference field="34" count="1" selected="0">
            <x v="15"/>
          </reference>
          <reference field="35" count="1" selected="0">
            <x v="269"/>
          </reference>
          <reference field="36" count="1" selected="0">
            <x v="268"/>
          </reference>
          <reference field="37" count="1" selected="0">
            <x v="29"/>
          </reference>
          <reference field="38" count="1">
            <x v="137"/>
          </reference>
        </references>
      </pivotArea>
    </format>
    <format dxfId="5259">
      <pivotArea dataOnly="0" labelOnly="1" outline="0" fieldPosition="0">
        <references count="14">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1" count="1" selected="0">
            <x v="406"/>
          </reference>
          <reference field="32" count="1" selected="0">
            <x v="180"/>
          </reference>
          <reference field="34" count="1" selected="0">
            <x v="15"/>
          </reference>
          <reference field="35" count="1" selected="0">
            <x v="271"/>
          </reference>
          <reference field="36" count="1" selected="0">
            <x v="270"/>
          </reference>
          <reference field="37" count="1" selected="0">
            <x v="29"/>
          </reference>
          <reference field="38" count="1">
            <x v="35"/>
          </reference>
        </references>
      </pivotArea>
    </format>
    <format dxfId="5258">
      <pivotArea dataOnly="0" labelOnly="1" outline="0" fieldPosition="0">
        <references count="14">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selected="0">
            <x v="414"/>
          </reference>
          <reference field="32" count="1" selected="0">
            <x v="203"/>
          </reference>
          <reference field="34" count="1" selected="0">
            <x v="0"/>
          </reference>
          <reference field="35" count="1" selected="0">
            <x v="54"/>
          </reference>
          <reference field="36" count="1" selected="0">
            <x v="177"/>
          </reference>
          <reference field="37" count="1" selected="0">
            <x v="1"/>
          </reference>
          <reference field="38" count="1">
            <x v="9"/>
          </reference>
        </references>
      </pivotArea>
    </format>
    <format dxfId="5257">
      <pivotArea dataOnly="0" labelOnly="1" outline="0" fieldPosition="0">
        <references count="14">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1" count="1" selected="0">
            <x v="328"/>
          </reference>
          <reference field="32" count="1" selected="0">
            <x v="120"/>
          </reference>
          <reference field="34" count="1" selected="0">
            <x v="0"/>
          </reference>
          <reference field="35" count="1" selected="0">
            <x v="37"/>
          </reference>
          <reference field="36" count="1" selected="0">
            <x v="160"/>
          </reference>
          <reference field="37" count="1" selected="0">
            <x v="1"/>
          </reference>
          <reference field="38" count="1">
            <x v="9"/>
          </reference>
        </references>
      </pivotArea>
    </format>
    <format dxfId="5256">
      <pivotArea dataOnly="0" labelOnly="1" outline="0" fieldPosition="0">
        <references count="14">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1" count="1" selected="0">
            <x v="373"/>
          </reference>
          <reference field="32" count="1" selected="0">
            <x v="233"/>
          </reference>
          <reference field="34" count="1" selected="0">
            <x v="0"/>
          </reference>
          <reference field="35" count="1" selected="0">
            <x v="57"/>
          </reference>
          <reference field="36" count="1" selected="0">
            <x v="180"/>
          </reference>
          <reference field="37" count="1" selected="0">
            <x v="1"/>
          </reference>
          <reference field="38" count="1">
            <x v="21"/>
          </reference>
        </references>
      </pivotArea>
    </format>
    <format dxfId="5255">
      <pivotArea dataOnly="0" labelOnly="1" outline="0" fieldPosition="0">
        <references count="14">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1" count="1" selected="0">
            <x v="332"/>
          </reference>
          <reference field="32" count="1" selected="0">
            <x v="342"/>
          </reference>
          <reference field="34" count="1" selected="0">
            <x v="0"/>
          </reference>
          <reference field="35" count="1" selected="0">
            <x v="62"/>
          </reference>
          <reference field="36" count="1" selected="0">
            <x v="185"/>
          </reference>
          <reference field="37" count="1" selected="0">
            <x v="1"/>
          </reference>
          <reference field="38" count="1">
            <x v="22"/>
          </reference>
        </references>
      </pivotArea>
    </format>
    <format dxfId="5254">
      <pivotArea dataOnly="0" labelOnly="1" outline="0" fieldPosition="0">
        <references count="14">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selected="0">
            <x v="378"/>
          </reference>
          <reference field="32" count="1" selected="0">
            <x v="102"/>
          </reference>
          <reference field="34" count="1" selected="0">
            <x v="4"/>
          </reference>
          <reference field="35" count="1" selected="0">
            <x v="105"/>
          </reference>
          <reference field="36" count="1" selected="0">
            <x v="31"/>
          </reference>
          <reference field="37" count="1" selected="0">
            <x v="5"/>
          </reference>
          <reference field="38" count="1">
            <x v="9"/>
          </reference>
        </references>
      </pivotArea>
    </format>
    <format dxfId="5253">
      <pivotArea dataOnly="0" labelOnly="1" outline="0" fieldPosition="0">
        <references count="14">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selected="0">
            <x v="295"/>
          </reference>
          <reference field="32" count="1" selected="0">
            <x v="141"/>
          </reference>
          <reference field="34" count="1" selected="0">
            <x v="8"/>
          </reference>
          <reference field="35" count="1" selected="0">
            <x v="147"/>
          </reference>
          <reference field="36" count="1" selected="0">
            <x v="72"/>
          </reference>
          <reference field="37" count="1" selected="0">
            <x v="15"/>
          </reference>
          <reference field="38" count="1">
            <x v="9"/>
          </reference>
        </references>
      </pivotArea>
    </format>
    <format dxfId="5252">
      <pivotArea dataOnly="0" labelOnly="1" outline="0" fieldPosition="0">
        <references count="14">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1" count="1" selected="0">
            <x v="471"/>
          </reference>
          <reference field="32" count="1" selected="0">
            <x v="211"/>
          </reference>
          <reference field="34" count="1" selected="0">
            <x v="8"/>
          </reference>
          <reference field="35" count="1" selected="0">
            <x v="146"/>
          </reference>
          <reference field="36" count="1" selected="0">
            <x v="71"/>
          </reference>
          <reference field="37" count="1" selected="0">
            <x v="15"/>
          </reference>
          <reference field="38" count="1">
            <x v="9"/>
          </reference>
        </references>
      </pivotArea>
    </format>
    <format dxfId="5251">
      <pivotArea dataOnly="0" labelOnly="1" outline="0" fieldPosition="0">
        <references count="14">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1" count="1" selected="0">
            <x v="387"/>
          </reference>
          <reference field="32" count="1" selected="0">
            <x v="192"/>
          </reference>
          <reference field="34" count="1" selected="0">
            <x v="8"/>
          </reference>
          <reference field="35" count="1" selected="0">
            <x v="149"/>
          </reference>
          <reference field="36" count="1" selected="0">
            <x v="74"/>
          </reference>
          <reference field="37" count="1" selected="0">
            <x v="15"/>
          </reference>
          <reference field="38" count="1">
            <x v="9"/>
          </reference>
        </references>
      </pivotArea>
    </format>
    <format dxfId="5250">
      <pivotArea dataOnly="0" labelOnly="1" outline="0" fieldPosition="0">
        <references count="14">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selected="0">
            <x v="438"/>
          </reference>
          <reference field="32" count="1" selected="0">
            <x v="80"/>
          </reference>
          <reference field="34" count="1" selected="0">
            <x v="10"/>
          </reference>
          <reference field="35" count="1" selected="0">
            <x v="202"/>
          </reference>
          <reference field="36" count="1" selected="0">
            <x v="128"/>
          </reference>
          <reference field="37" count="1" selected="0">
            <x v="20"/>
          </reference>
          <reference field="38" count="1">
            <x v="8"/>
          </reference>
        </references>
      </pivotArea>
    </format>
    <format dxfId="5249">
      <pivotArea dataOnly="0" labelOnly="1" outline="0" fieldPosition="0">
        <references count="14">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selected="0">
            <x v="391"/>
          </reference>
          <reference field="32" count="1" selected="0">
            <x v="185"/>
          </reference>
          <reference field="34" count="1" selected="0">
            <x v="12"/>
          </reference>
          <reference field="35" count="1" selected="0">
            <x v="216"/>
          </reference>
          <reference field="36" count="1" selected="0">
            <x v="140"/>
          </reference>
          <reference field="37" count="1" selected="0">
            <x v="23"/>
          </reference>
          <reference field="38" count="1">
            <x v="9"/>
          </reference>
        </references>
      </pivotArea>
    </format>
    <format dxfId="5248">
      <pivotArea dataOnly="0" labelOnly="1" outline="0" fieldPosition="0">
        <references count="14">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selected="0">
            <x v="423"/>
          </reference>
          <reference field="32" count="1" selected="0">
            <x v="116"/>
          </reference>
          <reference field="34" count="1" selected="0">
            <x v="15"/>
          </reference>
          <reference field="35" count="1" selected="0">
            <x v="273"/>
          </reference>
          <reference field="36" count="1" selected="0">
            <x v="272"/>
          </reference>
          <reference field="37" count="1" selected="0">
            <x v="30"/>
          </reference>
          <reference field="38" count="1">
            <x v="149"/>
          </reference>
        </references>
      </pivotArea>
    </format>
    <format dxfId="5247">
      <pivotArea dataOnly="0" labelOnly="1" outline="0" fieldPosition="0">
        <references count="14">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selected="0">
            <x v="335"/>
          </reference>
          <reference field="32" count="1" selected="0">
            <x v="364"/>
          </reference>
          <reference field="34" count="1" selected="0">
            <x v="0"/>
          </reference>
          <reference field="35" count="1" selected="0">
            <x v="46"/>
          </reference>
          <reference field="36" count="1" selected="0">
            <x v="169"/>
          </reference>
          <reference field="37" count="1" selected="0">
            <x v="1"/>
          </reference>
          <reference field="38" count="1">
            <x v="30"/>
          </reference>
        </references>
      </pivotArea>
    </format>
    <format dxfId="5246">
      <pivotArea dataOnly="0" labelOnly="1" outline="0" fieldPosition="0">
        <references count="14">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1" count="1" selected="0">
            <x v="271"/>
          </reference>
          <reference field="32" count="1" selected="0">
            <x v="149"/>
          </reference>
          <reference field="34" count="1" selected="0">
            <x v="0"/>
          </reference>
          <reference field="35" count="1" selected="0">
            <x v="56"/>
          </reference>
          <reference field="36" count="1" selected="0">
            <x v="179"/>
          </reference>
          <reference field="37" count="1" selected="0">
            <x v="1"/>
          </reference>
          <reference field="38" count="1">
            <x v="5"/>
          </reference>
        </references>
      </pivotArea>
    </format>
    <format dxfId="5245">
      <pivotArea dataOnly="0" labelOnly="1" outline="0" fieldPosition="0">
        <references count="14">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1" count="1" selected="0">
            <x v="357"/>
          </reference>
          <reference field="32" count="1" selected="0">
            <x v="201"/>
          </reference>
          <reference field="34" count="1" selected="0">
            <x v="0"/>
          </reference>
          <reference field="35" count="1" selected="0">
            <x v="53"/>
          </reference>
          <reference field="36" count="1" selected="0">
            <x v="176"/>
          </reference>
          <reference field="37" count="1" selected="0">
            <x v="1"/>
          </reference>
          <reference field="38" count="1">
            <x v="21"/>
          </reference>
        </references>
      </pivotArea>
    </format>
    <format dxfId="5244">
      <pivotArea dataOnly="0" labelOnly="1" outline="0" fieldPosition="0">
        <references count="14">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selected="0">
            <x v="265"/>
          </reference>
          <reference field="32" count="1" selected="0">
            <x v="365"/>
          </reference>
          <reference field="34" count="1" selected="0">
            <x v="0"/>
          </reference>
          <reference field="35" count="1" selected="0">
            <x v="316"/>
          </reference>
          <reference field="36" count="1" selected="0">
            <x v="315"/>
          </reference>
          <reference field="37" count="1" selected="0">
            <x v="31"/>
          </reference>
          <reference field="38" count="1">
            <x v="154"/>
          </reference>
        </references>
      </pivotArea>
    </format>
    <format dxfId="5243">
      <pivotArea dataOnly="0" labelOnly="1" outline="0" fieldPosition="0">
        <references count="14">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selected="0">
            <x v="290"/>
          </reference>
          <reference field="32" count="1" selected="0">
            <x v="189"/>
          </reference>
          <reference field="34" count="1" selected="0">
            <x v="0"/>
          </reference>
          <reference field="35" count="1" selected="0">
            <x v="30"/>
          </reference>
          <reference field="36" count="1" selected="0">
            <x v="153"/>
          </reference>
          <reference field="37" count="1" selected="0">
            <x v="1"/>
          </reference>
          <reference field="38" count="1">
            <x v="5"/>
          </reference>
        </references>
      </pivotArea>
    </format>
    <format dxfId="5242">
      <pivotArea dataOnly="0" labelOnly="1" outline="0" fieldPosition="0">
        <references count="14">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1" count="1" selected="0">
            <x v="401"/>
          </reference>
          <reference field="32" count="1" selected="0">
            <x v="183"/>
          </reference>
          <reference field="34" count="1" selected="0">
            <x v="0"/>
          </reference>
          <reference field="35" count="1" selected="0">
            <x v="50"/>
          </reference>
          <reference field="36" count="1" selected="0">
            <x v="173"/>
          </reference>
          <reference field="37" count="1" selected="0">
            <x v="1"/>
          </reference>
          <reference field="38" count="1">
            <x v="22"/>
          </reference>
        </references>
      </pivotArea>
    </format>
    <format dxfId="5241">
      <pivotArea dataOnly="0" labelOnly="1" outline="0" fieldPosition="0">
        <references count="14">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1" count="1" selected="0">
            <x v="473"/>
          </reference>
          <reference field="32" count="1" selected="0">
            <x v="98"/>
          </reference>
          <reference field="34" count="1" selected="0">
            <x v="0"/>
          </reference>
          <reference field="35" count="1" selected="0">
            <x v="55"/>
          </reference>
          <reference field="36" count="1" selected="0">
            <x v="178"/>
          </reference>
          <reference field="37" count="1" selected="0">
            <x v="1"/>
          </reference>
          <reference field="38" count="1">
            <x v="21"/>
          </reference>
        </references>
      </pivotArea>
    </format>
    <format dxfId="5240">
      <pivotArea dataOnly="0" labelOnly="1" outline="0" fieldPosition="0">
        <references count="14">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1" count="1" selected="0">
            <x v="275"/>
          </reference>
          <reference field="32" count="1" selected="0">
            <x v="100"/>
          </reference>
          <reference field="34" count="1" selected="0">
            <x v="0"/>
          </reference>
          <reference field="35" count="1" selected="0">
            <x v="49"/>
          </reference>
          <reference field="36" count="1" selected="0">
            <x v="172"/>
          </reference>
          <reference field="37" count="1" selected="0">
            <x v="1"/>
          </reference>
          <reference field="38" count="1">
            <x v="21"/>
          </reference>
        </references>
      </pivotArea>
    </format>
    <format dxfId="5239">
      <pivotArea dataOnly="0" labelOnly="1" outline="0" fieldPosition="0">
        <references count="14">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1" count="1" selected="0">
            <x v="454"/>
          </reference>
          <reference field="32" count="1" selected="0">
            <x v="182"/>
          </reference>
          <reference field="34" count="1" selected="0">
            <x v="0"/>
          </reference>
          <reference field="35" count="1" selected="0">
            <x v="24"/>
          </reference>
          <reference field="36" count="1" selected="0">
            <x v="147"/>
          </reference>
          <reference field="37" count="1" selected="0">
            <x v="1"/>
          </reference>
          <reference field="38" count="1">
            <x v="21"/>
          </reference>
        </references>
      </pivotArea>
    </format>
    <format dxfId="5238">
      <pivotArea dataOnly="0" labelOnly="1" outline="0" fieldPosition="0">
        <references count="14">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selected="0">
            <x v="217"/>
          </reference>
          <reference field="32" count="1" selected="0">
            <x v="114"/>
          </reference>
          <reference field="34" count="1" selected="0">
            <x v="4"/>
          </reference>
          <reference field="35" count="1" selected="0">
            <x v="102"/>
          </reference>
          <reference field="36" count="1" selected="0">
            <x v="33"/>
          </reference>
          <reference field="37" count="1" selected="0">
            <x v="5"/>
          </reference>
          <reference field="38" count="1">
            <x v="21"/>
          </reference>
        </references>
      </pivotArea>
    </format>
    <format dxfId="5237">
      <pivotArea dataOnly="0" labelOnly="1" outline="0" fieldPosition="0">
        <references count="14">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selected="0">
            <x v="421"/>
          </reference>
          <reference field="32" count="1" selected="0">
            <x v="156"/>
          </reference>
          <reference field="34" count="1" selected="0">
            <x v="5"/>
          </reference>
          <reference field="35" count="1" selected="0">
            <x v="109"/>
          </reference>
          <reference field="36" count="1" selected="0">
            <x v="37"/>
          </reference>
          <reference field="37" count="1" selected="0">
            <x v="8"/>
          </reference>
          <reference field="38" count="1">
            <x v="21"/>
          </reference>
        </references>
      </pivotArea>
    </format>
    <format dxfId="5236">
      <pivotArea dataOnly="0" labelOnly="1" outline="0" fieldPosition="0">
        <references count="14">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1" count="1" selected="0">
            <x v="303"/>
          </reference>
          <reference field="32" count="1" selected="0">
            <x v="196"/>
          </reference>
          <reference field="34" count="1" selected="0">
            <x v="5"/>
          </reference>
          <reference field="35" count="1" selected="0">
            <x v="116"/>
          </reference>
          <reference field="36" count="1" selected="0">
            <x v="45"/>
          </reference>
          <reference field="37" count="1" selected="0">
            <x v="8"/>
          </reference>
          <reference field="38" count="1">
            <x v="19"/>
          </reference>
        </references>
      </pivotArea>
    </format>
    <format dxfId="5235">
      <pivotArea dataOnly="0" labelOnly="1" outline="0" fieldPosition="0">
        <references count="14">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selected="0">
            <x v="215"/>
          </reference>
          <reference field="32" count="1" selected="0">
            <x v="242"/>
          </reference>
          <reference field="34" count="1" selected="0">
            <x v="7"/>
          </reference>
          <reference field="35" count="1" selected="0">
            <x v="148"/>
          </reference>
          <reference field="36" count="1" selected="0">
            <x v="73"/>
          </reference>
          <reference field="37" count="1" selected="0">
            <x v="15"/>
          </reference>
          <reference field="38" count="1">
            <x v="23"/>
          </reference>
        </references>
      </pivotArea>
    </format>
    <format dxfId="5234">
      <pivotArea dataOnly="0" labelOnly="1" outline="0" fieldPosition="0">
        <references count="14">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selected="0">
            <x v="464"/>
          </reference>
          <reference field="32" count="1" selected="0">
            <x v="362"/>
          </reference>
          <reference field="34" count="1" selected="0">
            <x v="14"/>
          </reference>
          <reference field="35" count="1" selected="0">
            <x v="264"/>
          </reference>
          <reference field="36" count="1" selected="0">
            <x v="263"/>
          </reference>
          <reference field="37" count="1" selected="0">
            <x v="27"/>
          </reference>
          <reference field="38" count="1">
            <x v="23"/>
          </reference>
        </references>
      </pivotArea>
    </format>
    <format dxfId="5233">
      <pivotArea dataOnly="0" labelOnly="1" outline="0" fieldPosition="0">
        <references count="14">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selected="0">
            <x v="430"/>
          </reference>
          <reference field="32" count="1" selected="0">
            <x v="375"/>
          </reference>
          <reference field="34" count="1" selected="0">
            <x v="0"/>
          </reference>
          <reference field="35" count="1" selected="0">
            <x v="58"/>
          </reference>
          <reference field="36" count="1" selected="0">
            <x v="181"/>
          </reference>
          <reference field="37" count="1" selected="0">
            <x v="1"/>
          </reference>
          <reference field="38" count="1">
            <x v="5"/>
          </reference>
        </references>
      </pivotArea>
    </format>
    <format dxfId="5232">
      <pivotArea dataOnly="0" labelOnly="1" outline="0" fieldPosition="0">
        <references count="14">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1" count="1" selected="0">
            <x v="220"/>
          </reference>
          <reference field="32" count="1" selected="0">
            <x v="377"/>
          </reference>
          <reference field="34" count="1" selected="0">
            <x v="0"/>
          </reference>
          <reference field="35" count="1" selected="0">
            <x v="63"/>
          </reference>
          <reference field="36" count="1" selected="0">
            <x v="186"/>
          </reference>
          <reference field="37" count="1" selected="0">
            <x v="1"/>
          </reference>
          <reference field="38" count="1">
            <x v="5"/>
          </reference>
        </references>
      </pivotArea>
    </format>
    <format dxfId="5231">
      <pivotArea dataOnly="0" labelOnly="1" outline="0" fieldPosition="0">
        <references count="14">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1" count="1" selected="0">
            <x v="315"/>
          </reference>
          <reference field="32" count="1" selected="0">
            <x v="109"/>
          </reference>
          <reference field="34" count="1" selected="0">
            <x v="0"/>
          </reference>
          <reference field="35" count="1" selected="0">
            <x v="64"/>
          </reference>
          <reference field="36" count="1" selected="0">
            <x v="187"/>
          </reference>
          <reference field="37" count="1" selected="0">
            <x v="1"/>
          </reference>
          <reference field="38" count="1">
            <x v="5"/>
          </reference>
        </references>
      </pivotArea>
    </format>
    <format dxfId="5230">
      <pivotArea dataOnly="0" labelOnly="1" outline="0" fieldPosition="0">
        <references count="14">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1" count="1" selected="0">
            <x v="230"/>
          </reference>
          <reference field="32" count="1" selected="0">
            <x v="370"/>
          </reference>
          <reference field="34" count="1" selected="0">
            <x v="0"/>
          </reference>
          <reference field="35" count="1" selected="0">
            <x v="44"/>
          </reference>
          <reference field="36" count="1" selected="0">
            <x v="167"/>
          </reference>
          <reference field="37" count="1" selected="0">
            <x v="1"/>
          </reference>
          <reference field="38" count="1">
            <x v="5"/>
          </reference>
        </references>
      </pivotArea>
    </format>
    <format dxfId="5229">
      <pivotArea dataOnly="0" labelOnly="1" outline="0" fieldPosition="0">
        <references count="14">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1" count="1" selected="0">
            <x v="354"/>
          </reference>
          <reference field="32" count="1" selected="0">
            <x v="107"/>
          </reference>
          <reference field="34" count="1" selected="0">
            <x v="0"/>
          </reference>
          <reference field="35" count="1" selected="0">
            <x v="4"/>
          </reference>
          <reference field="36" count="1" selected="0">
            <x v="191"/>
          </reference>
          <reference field="37" count="1" selected="0">
            <x v="1"/>
          </reference>
          <reference field="38" count="1">
            <x v="23"/>
          </reference>
        </references>
      </pivotArea>
    </format>
    <format dxfId="5228">
      <pivotArea dataOnly="0" labelOnly="1" outline="0" fieldPosition="0">
        <references count="14">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1" count="1" selected="0">
            <x v="308"/>
          </reference>
          <reference field="32" count="1" selected="0">
            <x v="373"/>
          </reference>
          <reference field="34" count="1" selected="0">
            <x v="0"/>
          </reference>
          <reference field="35" count="1" selected="0">
            <x v="52"/>
          </reference>
          <reference field="36" count="1" selected="0">
            <x v="175"/>
          </reference>
          <reference field="37" count="1" selected="0">
            <x v="1"/>
          </reference>
          <reference field="38" count="1">
            <x v="5"/>
          </reference>
        </references>
      </pivotArea>
    </format>
    <format dxfId="5227">
      <pivotArea dataOnly="0" labelOnly="1" outline="0" fieldPosition="0">
        <references count="14">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1" count="1" selected="0">
            <x v="389"/>
          </reference>
          <reference field="32" count="1" selected="0">
            <x v="378"/>
          </reference>
          <reference field="34" count="1" selected="0">
            <x v="0"/>
          </reference>
          <reference field="35" count="1" selected="0">
            <x v="59"/>
          </reference>
          <reference field="36" count="1" selected="0">
            <x v="182"/>
          </reference>
          <reference field="37" count="1" selected="0">
            <x v="1"/>
          </reference>
          <reference field="38" count="1">
            <x v="5"/>
          </reference>
        </references>
      </pivotArea>
    </format>
    <format dxfId="5226">
      <pivotArea dataOnly="0" labelOnly="1" outline="0" fieldPosition="0">
        <references count="14">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selected="0">
            <x v="327"/>
          </reference>
          <reference field="32" count="1" selected="0">
            <x v="94"/>
          </reference>
          <reference field="34" count="1" selected="0">
            <x v="0"/>
          </reference>
          <reference field="35" count="1" selected="0">
            <x v="136"/>
          </reference>
          <reference field="36" count="1" selected="0">
            <x v="67"/>
          </reference>
          <reference field="37" count="1" selected="0">
            <x v="13"/>
          </reference>
          <reference field="38" count="1">
            <x v="9"/>
          </reference>
        </references>
      </pivotArea>
    </format>
    <format dxfId="5225">
      <pivotArea dataOnly="0" labelOnly="1" outline="0" fieldPosition="0">
        <references count="14">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selected="0">
            <x v="344"/>
          </reference>
          <reference field="32" count="1" selected="0">
            <x v="372"/>
          </reference>
          <reference field="34" count="1" selected="0">
            <x v="0"/>
          </reference>
          <reference field="35" count="1" selected="0">
            <x v="51"/>
          </reference>
          <reference field="36" count="1" selected="0">
            <x v="174"/>
          </reference>
          <reference field="37" count="1" selected="0">
            <x v="1"/>
          </reference>
          <reference field="38" count="1">
            <x v="5"/>
          </reference>
        </references>
      </pivotArea>
    </format>
    <format dxfId="5224">
      <pivotArea dataOnly="0" labelOnly="1" outline="0" fieldPosition="0">
        <references count="14">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1" count="1" selected="0">
            <x v="395"/>
          </reference>
          <reference field="32" count="1" selected="0">
            <x v="366"/>
          </reference>
          <reference field="34" count="1" selected="0">
            <x v="0"/>
          </reference>
          <reference field="35" count="1" selected="0">
            <x v="38"/>
          </reference>
          <reference field="36" count="1" selected="0">
            <x v="161"/>
          </reference>
          <reference field="37" count="1" selected="0">
            <x v="1"/>
          </reference>
          <reference field="38" count="1">
            <x v="5"/>
          </reference>
        </references>
      </pivotArea>
    </format>
    <format dxfId="5223">
      <pivotArea dataOnly="0" labelOnly="1" outline="0" fieldPosition="0">
        <references count="14">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1" count="1" selected="0">
            <x v="433"/>
          </reference>
          <reference field="32" count="1" selected="0">
            <x v="371"/>
          </reference>
          <reference field="34" count="1" selected="0">
            <x v="0"/>
          </reference>
          <reference field="35" count="1" selected="0">
            <x v="48"/>
          </reference>
          <reference field="36" count="1" selected="0">
            <x v="171"/>
          </reference>
          <reference field="37" count="1" selected="0">
            <x v="1"/>
          </reference>
          <reference field="38" count="1">
            <x v="5"/>
          </reference>
        </references>
      </pivotArea>
    </format>
    <format dxfId="5222">
      <pivotArea dataOnly="0" labelOnly="1" outline="0" fieldPosition="0">
        <references count="14">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1" count="1" selected="0">
            <x v="324"/>
          </reference>
          <reference field="32" count="1" selected="0">
            <x v="369"/>
          </reference>
          <reference field="34" count="1" selected="0">
            <x v="0"/>
          </reference>
          <reference field="35" count="1" selected="0">
            <x v="43"/>
          </reference>
          <reference field="36" count="1" selected="0">
            <x v="166"/>
          </reference>
          <reference field="37" count="1" selected="0">
            <x v="1"/>
          </reference>
          <reference field="38" count="1">
            <x v="5"/>
          </reference>
        </references>
      </pivotArea>
    </format>
    <format dxfId="5221">
      <pivotArea dataOnly="0" labelOnly="1" outline="0" fieldPosition="0">
        <references count="14">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1" count="1" selected="0">
            <x v="300"/>
          </reference>
          <reference field="32" count="1" selected="0">
            <x v="367"/>
          </reference>
          <reference field="34" count="1" selected="0">
            <x v="0"/>
          </reference>
          <reference field="35" count="1" selected="0">
            <x v="47"/>
          </reference>
          <reference field="36" count="1" selected="0">
            <x v="170"/>
          </reference>
          <reference field="37" count="1" selected="0">
            <x v="1"/>
          </reference>
          <reference field="38" count="1">
            <x v="5"/>
          </reference>
        </references>
      </pivotArea>
    </format>
    <format dxfId="5220">
      <pivotArea dataOnly="0" labelOnly="1" outline="0" fieldPosition="0">
        <references count="14">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1" count="1" selected="0">
            <x v="256"/>
          </reference>
          <reference field="32" count="1" selected="0">
            <x v="368"/>
          </reference>
          <reference field="34" count="1" selected="0">
            <x v="0"/>
          </reference>
          <reference field="35" count="1" selected="0">
            <x v="34"/>
          </reference>
          <reference field="36" count="1" selected="0">
            <x v="157"/>
          </reference>
          <reference field="37" count="1" selected="0">
            <x v="1"/>
          </reference>
          <reference field="38" count="1">
            <x v="5"/>
          </reference>
        </references>
      </pivotArea>
    </format>
    <format dxfId="5219">
      <pivotArea dataOnly="0" labelOnly="1" outline="0" fieldPosition="0">
        <references count="14">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selected="0">
            <x v="408"/>
          </reference>
          <reference field="32" count="1" selected="0">
            <x v="374"/>
          </reference>
          <reference field="34" count="1" selected="0">
            <x v="1"/>
          </reference>
          <reference field="35" count="1" selected="0">
            <x v="82"/>
          </reference>
          <reference field="36" count="1" selected="0">
            <x v="9"/>
          </reference>
          <reference field="37" count="1" selected="0">
            <x v="2"/>
          </reference>
          <reference field="38" count="1">
            <x v="5"/>
          </reference>
        </references>
      </pivotArea>
    </format>
    <format dxfId="5218">
      <pivotArea dataOnly="0" labelOnly="1" outline="0" fieldPosition="0">
        <references count="14">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selected="0">
            <x v="336"/>
          </reference>
          <reference field="32" count="1" selected="0">
            <x v="79"/>
          </reference>
          <reference field="34" count="1" selected="0">
            <x v="5"/>
          </reference>
          <reference field="35" count="1" selected="0">
            <x v="117"/>
          </reference>
          <reference field="36" count="1" selected="0">
            <x v="47"/>
          </reference>
          <reference field="37" count="1" selected="0">
            <x v="8"/>
          </reference>
          <reference field="38" count="1">
            <x v="2"/>
          </reference>
        </references>
      </pivotArea>
    </format>
    <format dxfId="5217">
      <pivotArea dataOnly="0" labelOnly="1" outline="0" fieldPosition="0">
        <references count="14">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selected="0">
            <x v="447"/>
          </reference>
          <reference field="32" count="1" selected="0">
            <x v="380"/>
          </reference>
          <reference field="34" count="1" selected="0">
            <x v="5"/>
          </reference>
          <reference field="35" count="1" selected="0">
            <x v="317"/>
          </reference>
          <reference field="36" count="1" selected="0">
            <x v="316"/>
          </reference>
          <reference field="37" count="1" selected="0">
            <x v="7"/>
          </reference>
          <reference field="38" count="1">
            <x v="155"/>
          </reference>
        </references>
      </pivotArea>
    </format>
    <format dxfId="5216">
      <pivotArea dataOnly="0" labelOnly="1" outline="0" fieldPosition="0">
        <references count="14">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selected="0">
            <x v="455"/>
          </reference>
          <reference field="32" count="1" selected="0">
            <x v="204"/>
          </reference>
          <reference field="34" count="1" selected="0">
            <x v="7"/>
          </reference>
          <reference field="35" count="1" selected="0">
            <x v="138"/>
          </reference>
          <reference field="36" count="1" selected="0">
            <x v="65"/>
          </reference>
          <reference field="37" count="1" selected="0">
            <x v="13"/>
          </reference>
          <reference field="38" count="1">
            <x v="20"/>
          </reference>
        </references>
      </pivotArea>
    </format>
    <format dxfId="5215">
      <pivotArea dataOnly="0" labelOnly="1" outline="0" fieldPosition="0">
        <references count="14">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selected="0">
            <x v="424"/>
          </reference>
          <reference field="32" count="1" selected="0">
            <x v="143"/>
          </reference>
          <reference field="34" count="1" selected="0">
            <x v="7"/>
          </reference>
          <reference field="35" count="1" selected="0">
            <x v="135"/>
          </reference>
          <reference field="36" count="1" selected="0">
            <x v="70"/>
          </reference>
          <reference field="37" count="1" selected="0">
            <x v="12"/>
          </reference>
          <reference field="38" count="1">
            <x v="14"/>
          </reference>
        </references>
      </pivotArea>
    </format>
    <format dxfId="5214">
      <pivotArea dataOnly="0" labelOnly="1" outline="0" fieldPosition="0">
        <references count="14">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selected="0">
            <x v="359"/>
          </reference>
          <reference field="32" count="1" selected="0">
            <x v="75"/>
          </reference>
          <reference field="34" count="1" selected="0">
            <x v="7"/>
          </reference>
          <reference field="35" count="1" selected="0">
            <x v="137"/>
          </reference>
          <reference field="36" count="1" selected="0">
            <x v="66"/>
          </reference>
          <reference field="37" count="1" selected="0">
            <x v="13"/>
          </reference>
          <reference field="38" count="1">
            <x v="17"/>
          </reference>
        </references>
      </pivotArea>
    </format>
    <format dxfId="5213">
      <pivotArea dataOnly="0" labelOnly="1" outline="0" fieldPosition="0">
        <references count="14">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selected="0">
            <x v="386"/>
          </reference>
          <reference field="32" count="1" selected="0">
            <x v="376"/>
          </reference>
          <reference field="34" count="1" selected="0">
            <x v="9"/>
          </reference>
          <reference field="35" count="1" selected="0">
            <x v="157"/>
          </reference>
          <reference field="36" count="1" selected="0">
            <x v="86"/>
          </reference>
          <reference field="37" count="1" selected="0">
            <x v="17"/>
          </reference>
          <reference field="38" count="1">
            <x v="17"/>
          </reference>
        </references>
      </pivotArea>
    </format>
    <format dxfId="5212">
      <pivotArea dataOnly="0" labelOnly="1" outline="0" fieldPosition="0">
        <references count="14">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selected="0">
            <x v="260"/>
          </reference>
          <reference field="32" count="1" selected="0">
            <x v="81"/>
          </reference>
          <reference field="34" count="1" selected="0">
            <x v="9"/>
          </reference>
          <reference field="35" count="1" selected="0">
            <x v="155"/>
          </reference>
          <reference field="36" count="1" selected="0">
            <x v="94"/>
          </reference>
          <reference field="37" count="1" selected="0">
            <x v="16"/>
          </reference>
          <reference field="38" count="1">
            <x v="17"/>
          </reference>
        </references>
      </pivotArea>
    </format>
    <format dxfId="5211">
      <pivotArea dataOnly="0" labelOnly="1" outline="0" fieldPosition="0">
        <references count="14">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selected="0">
            <x v="385"/>
          </reference>
          <reference field="32" count="1" selected="0">
            <x v="124"/>
          </reference>
          <reference field="34" count="1" selected="0">
            <x v="11"/>
          </reference>
          <reference field="35" count="1" selected="0">
            <x v="203"/>
          </reference>
          <reference field="36" count="1" selected="0">
            <x v="130"/>
          </reference>
          <reference field="37" count="1" selected="0">
            <x v="21"/>
          </reference>
          <reference field="38" count="1">
            <x v="1"/>
          </reference>
        </references>
      </pivotArea>
    </format>
    <format dxfId="5210">
      <pivotArea dataOnly="0" labelOnly="1" outline="0" fieldPosition="0">
        <references count="14">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selected="0">
            <x v="468"/>
          </reference>
          <reference field="32" count="1" selected="0">
            <x v="135"/>
          </reference>
          <reference field="34" count="1" selected="0">
            <x v="12"/>
          </reference>
          <reference field="35" count="1" selected="0">
            <x v="218"/>
          </reference>
          <reference field="36" count="1" selected="0">
            <x v="139"/>
          </reference>
          <reference field="37" count="1" selected="0">
            <x v="23"/>
          </reference>
          <reference field="38" count="1">
            <x v="17"/>
          </reference>
        </references>
      </pivotArea>
    </format>
    <format dxfId="5209">
      <pivotArea dataOnly="0" labelOnly="1" outline="0" fieldPosition="0">
        <references count="14">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selected="0">
            <x v="477"/>
          </reference>
          <reference field="32" count="1" selected="0">
            <x v="382"/>
          </reference>
          <reference field="34" count="1" selected="0">
            <x v="0"/>
          </reference>
          <reference field="35" count="1" selected="0">
            <x v="42"/>
          </reference>
          <reference field="36" count="1" selected="0">
            <x v="165"/>
          </reference>
          <reference field="37" count="1" selected="0">
            <x v="1"/>
          </reference>
          <reference field="38" count="1">
            <x v="5"/>
          </reference>
        </references>
      </pivotArea>
    </format>
    <format dxfId="5208">
      <pivotArea dataOnly="0" labelOnly="1" outline="0" fieldPosition="0">
        <references count="14">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1" count="1" selected="0">
            <x v="341"/>
          </reference>
          <reference field="32" count="1" selected="0">
            <x v="176"/>
          </reference>
          <reference field="34" count="1" selected="0">
            <x v="0"/>
          </reference>
          <reference field="35" count="1" selected="0">
            <x v="39"/>
          </reference>
          <reference field="36" count="1" selected="0">
            <x v="162"/>
          </reference>
          <reference field="37" count="1" selected="0">
            <x v="1"/>
          </reference>
          <reference field="38" count="1">
            <x v="18"/>
          </reference>
        </references>
      </pivotArea>
    </format>
    <format dxfId="5207">
      <pivotArea dataOnly="0" labelOnly="1" outline="0" fieldPosition="0">
        <references count="14">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1" count="1" selected="0">
            <x v="392"/>
          </reference>
          <reference field="32" count="1" selected="0">
            <x v="212"/>
          </reference>
          <reference field="34" count="1" selected="0">
            <x v="0"/>
          </reference>
          <reference field="35" count="1" selected="0">
            <x v="41"/>
          </reference>
          <reference field="36" count="1" selected="0">
            <x v="164"/>
          </reference>
          <reference field="37" count="1" selected="0">
            <x v="1"/>
          </reference>
          <reference field="38" count="1">
            <x v="21"/>
          </reference>
        </references>
      </pivotArea>
    </format>
    <format dxfId="5206">
      <pivotArea dataOnly="0" labelOnly="1" outline="0" fieldPosition="0">
        <references count="14">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1" count="1" selected="0">
            <x v="285"/>
          </reference>
          <reference field="32" count="1" selected="0">
            <x v="381"/>
          </reference>
          <reference field="34" count="1" selected="0">
            <x v="0"/>
          </reference>
          <reference field="35" count="1" selected="0">
            <x v="26"/>
          </reference>
          <reference field="36" count="1" selected="0">
            <x v="149"/>
          </reference>
          <reference field="37" count="1" selected="0">
            <x v="1"/>
          </reference>
          <reference field="38" count="1">
            <x v="5"/>
          </reference>
        </references>
      </pivotArea>
    </format>
    <format dxfId="5205">
      <pivotArea dataOnly="0" labelOnly="1" outline="0" fieldPosition="0">
        <references count="14">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selected="0">
            <x v="286"/>
          </reference>
          <reference field="32" count="1" selected="0">
            <x v="169"/>
          </reference>
          <reference field="34" count="1" selected="0">
            <x v="5"/>
          </reference>
          <reference field="35" count="1" selected="0">
            <x v="108"/>
          </reference>
          <reference field="36" count="1" selected="0">
            <x v="48"/>
          </reference>
          <reference field="37" count="1" selected="0">
            <x v="8"/>
          </reference>
          <reference field="38" count="1">
            <x v="12"/>
          </reference>
        </references>
      </pivotArea>
    </format>
    <format dxfId="5204">
      <pivotArea dataOnly="0" labelOnly="1" outline="0" fieldPosition="0">
        <references count="14">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selected="0">
            <x v="145"/>
          </reference>
          <reference field="32" count="1" selected="0">
            <x v="383"/>
          </reference>
          <reference field="34" count="1" selected="0">
            <x v="1"/>
          </reference>
          <reference field="35" count="1" selected="0">
            <x v="84"/>
          </reference>
          <reference field="36" count="1" selected="0">
            <x v="11"/>
          </reference>
          <reference field="37" count="1" selected="0">
            <x v="2"/>
          </reference>
          <reference field="38" count="1">
            <x v="30"/>
          </reference>
        </references>
      </pivotArea>
    </format>
    <format dxfId="5203">
      <pivotArea dataOnly="0" labelOnly="1" outline="0" fieldPosition="0">
        <references count="14">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selected="0">
            <x v="57"/>
          </reference>
          <reference field="32" count="1" selected="0">
            <x v="384"/>
          </reference>
          <reference field="34" count="1" selected="0">
            <x v="5"/>
          </reference>
          <reference field="35" count="1" selected="0">
            <x v="126"/>
          </reference>
          <reference field="36" count="1" selected="0">
            <x v="49"/>
          </reference>
          <reference field="37" count="1" selected="0">
            <x v="8"/>
          </reference>
          <reference field="38" count="1">
            <x v="26"/>
          </reference>
        </references>
      </pivotArea>
    </format>
    <format dxfId="5202">
      <pivotArea dataOnly="0" labelOnly="1" outline="0" fieldPosition="0">
        <references count="14">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selected="0">
            <x v="487"/>
          </reference>
          <reference field="32" count="1" selected="0">
            <x v="103"/>
          </reference>
          <reference field="34" count="1" selected="0">
            <x v="12"/>
          </reference>
          <reference field="35" count="1" selected="0">
            <x v="205"/>
          </reference>
          <reference field="36" count="1" selected="0">
            <x v="137"/>
          </reference>
          <reference field="37" count="1" selected="0">
            <x v="23"/>
          </reference>
          <reference field="38" count="1">
            <x v="15"/>
          </reference>
        </references>
      </pivotArea>
    </format>
    <format dxfId="5201">
      <pivotArea dataOnly="0" labelOnly="1" outline="0" fieldPosition="0">
        <references count="14">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selected="0">
            <x v="4"/>
          </reference>
          <reference field="32" count="1" selected="0">
            <x v="385"/>
          </reference>
          <reference field="34" count="1" selected="0">
            <x v="15"/>
          </reference>
          <reference field="35" count="1" selected="0">
            <x v="274"/>
          </reference>
          <reference field="36" count="1" selected="0">
            <x v="273"/>
          </reference>
          <reference field="37" count="1" selected="0">
            <x v="30"/>
          </reference>
          <reference field="38" count="1">
            <x v="150"/>
          </reference>
        </references>
      </pivotArea>
    </format>
    <format dxfId="5200">
      <pivotArea dataOnly="0" labelOnly="1" outline="0" fieldPosition="0">
        <references count="14">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selected="0">
            <x v="86"/>
          </reference>
          <reference field="32" count="1" selected="0">
            <x v="391"/>
          </reference>
          <reference field="34" count="1" selected="0">
            <x v="0"/>
          </reference>
          <reference field="35" count="1" selected="0">
            <x v="8"/>
          </reference>
          <reference field="36" count="1" selected="0">
            <x v="195"/>
          </reference>
          <reference field="37" count="1" selected="0">
            <x v="1"/>
          </reference>
          <reference field="38" count="1">
            <x v="13"/>
          </reference>
        </references>
      </pivotArea>
    </format>
    <format dxfId="5199">
      <pivotArea dataOnly="0" labelOnly="1" outline="0" fieldPosition="0">
        <references count="14">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1" count="1" selected="0">
            <x v="177"/>
          </reference>
          <reference field="32" count="1" selected="0">
            <x v="33"/>
          </reference>
          <reference field="34" count="1" selected="0">
            <x v="0"/>
          </reference>
          <reference field="35" count="1" selected="0">
            <x v="5"/>
          </reference>
          <reference field="36" count="1" selected="0">
            <x v="192"/>
          </reference>
          <reference field="37" count="1" selected="0">
            <x v="1"/>
          </reference>
          <reference field="38" count="1">
            <x v="18"/>
          </reference>
        </references>
      </pivotArea>
    </format>
    <format dxfId="5198">
      <pivotArea dataOnly="0" labelOnly="1" outline="0" fieldPosition="0">
        <references count="14">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selected="0">
            <x v="488"/>
          </reference>
          <reference field="32" count="1" selected="0">
            <x v="15"/>
          </reference>
          <reference field="34" count="1" selected="0">
            <x v="1"/>
          </reference>
          <reference field="35" count="1" selected="0">
            <x v="69"/>
          </reference>
          <reference field="36" count="1" selected="0">
            <x v="5"/>
          </reference>
          <reference field="37" count="1" selected="0">
            <x v="2"/>
          </reference>
          <reference field="38" count="1">
            <x v="18"/>
          </reference>
        </references>
      </pivotArea>
    </format>
    <format dxfId="5197">
      <pivotArea dataOnly="0" labelOnly="1" outline="0" fieldPosition="0">
        <references count="14">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1" count="1" selected="0">
            <x v="82"/>
          </reference>
          <reference field="32" count="1" selected="0">
            <x v="390"/>
          </reference>
          <reference field="34" count="1" selected="0">
            <x v="1"/>
          </reference>
          <reference field="35" count="1" selected="0">
            <x v="66"/>
          </reference>
          <reference field="36" count="1" selected="0">
            <x v="2"/>
          </reference>
          <reference field="37" count="1" selected="0">
            <x v="2"/>
          </reference>
          <reference field="38" count="1">
            <x v="18"/>
          </reference>
        </references>
      </pivotArea>
    </format>
    <format dxfId="5196">
      <pivotArea dataOnly="0" labelOnly="1" outline="0" fieldPosition="0">
        <references count="14">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1" count="1" selected="0">
            <x v="32"/>
          </reference>
          <reference field="32" count="1" selected="0">
            <x v="389"/>
          </reference>
          <reference field="34" count="1" selected="0">
            <x v="1"/>
          </reference>
          <reference field="35" count="1" selected="0">
            <x v="65"/>
          </reference>
          <reference field="36" count="1" selected="0">
            <x v="1"/>
          </reference>
          <reference field="37" count="1" selected="0">
            <x v="2"/>
          </reference>
          <reference field="38" count="1">
            <x v="18"/>
          </reference>
        </references>
      </pivotArea>
    </format>
    <format dxfId="5195">
      <pivotArea dataOnly="0" labelOnly="1" outline="0" fieldPosition="0">
        <references count="14">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selected="0">
            <x v="36"/>
          </reference>
          <reference field="32" count="1" selected="0">
            <x v="2"/>
          </reference>
          <reference field="34" count="1" selected="0">
            <x v="9"/>
          </reference>
          <reference field="35" count="1" selected="0">
            <x v="158"/>
          </reference>
          <reference field="36" count="1" selected="0">
            <x v="80"/>
          </reference>
          <reference field="37" count="1" selected="0">
            <x v="16"/>
          </reference>
          <reference field="38" count="1">
            <x v="18"/>
          </reference>
        </references>
      </pivotArea>
    </format>
    <format dxfId="5194">
      <pivotArea dataOnly="0" labelOnly="1" outline="0" fieldPosition="0">
        <references count="14">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selected="0">
            <x v="490"/>
          </reference>
          <reference field="32" count="1" selected="0">
            <x v="28"/>
          </reference>
          <reference field="34" count="1" selected="0">
            <x v="10"/>
          </reference>
          <reference field="35" count="1" selected="0">
            <x v="170"/>
          </reference>
          <reference field="36" count="1" selected="0">
            <x v="112"/>
          </reference>
          <reference field="37" count="1" selected="0">
            <x v="18"/>
          </reference>
          <reference field="38" count="1">
            <x v="18"/>
          </reference>
        </references>
      </pivotArea>
    </format>
    <format dxfId="5193">
      <pivotArea dataOnly="0" labelOnly="1" outline="0" fieldPosition="0">
        <references count="14">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1" count="1" selected="0">
            <x v="489"/>
          </reference>
          <reference field="32" count="1" selected="0">
            <x v="25"/>
          </reference>
          <reference field="34" count="1" selected="0">
            <x v="10"/>
          </reference>
          <reference field="35" count="1" selected="0">
            <x v="169"/>
          </reference>
          <reference field="36" count="1" selected="0">
            <x v="108"/>
          </reference>
          <reference field="37" count="1" selected="0">
            <x v="18"/>
          </reference>
          <reference field="38" count="1">
            <x v="18"/>
          </reference>
        </references>
      </pivotArea>
    </format>
    <format dxfId="5192">
      <pivotArea dataOnly="0" labelOnly="1" outline="0" fieldPosition="0">
        <references count="14">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selected="0">
            <x v="182"/>
          </reference>
          <reference field="32" count="1" selected="0">
            <x v="392"/>
          </reference>
          <reference field="34" count="1" selected="0">
            <x v="12"/>
          </reference>
          <reference field="35" count="1" selected="0">
            <x v="204"/>
          </reference>
          <reference field="36" count="1" selected="0">
            <x v="143"/>
          </reference>
          <reference field="37" count="1" selected="0">
            <x v="23"/>
          </reference>
          <reference field="38" count="1">
            <x v="18"/>
          </reference>
        </references>
      </pivotArea>
    </format>
    <format dxfId="5191">
      <pivotArea dataOnly="0" labelOnly="1" outline="0" fieldPosition="0">
        <references count="14">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1" count="1" selected="0">
            <x v="119"/>
          </reference>
          <reference field="32" count="1" selected="0">
            <x v="393"/>
          </reference>
          <reference field="34" count="1" selected="0">
            <x v="12"/>
          </reference>
          <reference field="35" count="1" selected="0">
            <x v="206"/>
          </reference>
          <reference field="36" count="1" selected="0">
            <x v="142"/>
          </reference>
          <reference field="37" count="1" selected="0">
            <x v="23"/>
          </reference>
          <reference field="38" count="1">
            <x v="18"/>
          </reference>
        </references>
      </pivotArea>
    </format>
    <format dxfId="5190">
      <pivotArea dataOnly="0" labelOnly="1" outline="0" fieldPosition="0">
        <references count="14">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selected="0">
            <x v="148"/>
          </reference>
          <reference field="32" count="1" selected="0">
            <x v="394"/>
          </reference>
          <reference field="34" count="1" selected="0">
            <x v="15"/>
          </reference>
          <reference field="35" count="1" selected="0">
            <x v="275"/>
          </reference>
          <reference field="36" count="1" selected="0">
            <x v="274"/>
          </reference>
          <reference field="37" count="1" selected="0">
            <x v="29"/>
          </reference>
          <reference field="38" count="1">
            <x v="35"/>
          </reference>
        </references>
      </pivotArea>
    </format>
    <format dxfId="5189">
      <pivotArea dataOnly="0" labelOnly="1" outline="0" fieldPosition="0">
        <references count="14">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selected="0">
            <x v="244"/>
          </reference>
          <reference field="32" count="1" selected="0">
            <x v="397"/>
          </reference>
          <reference field="34" count="1" selected="0">
            <x v="0"/>
          </reference>
          <reference field="35" count="1" selected="0">
            <x v="220"/>
          </reference>
          <reference field="36" count="1" selected="0">
            <x v="219"/>
          </reference>
          <reference field="37" count="1" selected="0">
            <x v="1"/>
          </reference>
          <reference field="38" count="1">
            <x v="9"/>
          </reference>
        </references>
      </pivotArea>
    </format>
    <format dxfId="5188">
      <pivotArea dataOnly="0" labelOnly="1" outline="0" fieldPosition="0">
        <references count="14">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1" count="1" selected="0">
            <x v="225"/>
          </reference>
          <reference field="32" count="1" selected="0">
            <x v="12"/>
          </reference>
          <reference field="34" count="1" selected="0">
            <x v="0"/>
          </reference>
          <reference field="35" count="1" selected="0">
            <x v="1"/>
          </reference>
          <reference field="36" count="1" selected="0">
            <x v="188"/>
          </reference>
          <reference field="37" count="1" selected="0">
            <x v="1"/>
          </reference>
          <reference field="38" count="1">
            <x v="8"/>
          </reference>
        </references>
      </pivotArea>
    </format>
    <format dxfId="5187">
      <pivotArea dataOnly="0" labelOnly="1" outline="0" fieldPosition="0">
        <references count="14">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1" count="1" selected="0">
            <x v="178"/>
          </reference>
          <reference field="32" count="1" selected="0">
            <x v="8"/>
          </reference>
          <reference field="34" count="1" selected="0">
            <x v="0"/>
          </reference>
          <reference field="35" count="1" selected="0">
            <x v="6"/>
          </reference>
          <reference field="36" count="1" selected="0">
            <x v="193"/>
          </reference>
          <reference field="37" count="1" selected="0">
            <x v="1"/>
          </reference>
          <reference field="38" count="1">
            <x v="9"/>
          </reference>
        </references>
      </pivotArea>
    </format>
    <format dxfId="5186">
      <pivotArea dataOnly="0" labelOnly="1" outline="0" fieldPosition="0">
        <references count="14">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selected="0">
            <x v="156"/>
          </reference>
          <reference field="32" count="1" selected="0">
            <x v="396"/>
          </reference>
          <reference field="34" count="1" selected="0">
            <x v="1"/>
          </reference>
          <reference field="35" count="1" selected="0">
            <x v="68"/>
          </reference>
          <reference field="36" count="1" selected="0">
            <x v="4"/>
          </reference>
          <reference field="37" count="1" selected="0">
            <x v="2"/>
          </reference>
          <reference field="38" count="1">
            <x v="7"/>
          </reference>
        </references>
      </pivotArea>
    </format>
    <format dxfId="5185">
      <pivotArea dataOnly="0" labelOnly="1" outline="0" fieldPosition="0">
        <references count="14">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1" count="1" selected="0">
            <x v="218"/>
          </reference>
          <reference field="32" count="1" selected="0">
            <x v="11"/>
          </reference>
          <reference field="34" count="1" selected="0">
            <x v="1"/>
          </reference>
          <reference field="35" count="1" selected="0">
            <x v="71"/>
          </reference>
          <reference field="36" count="1" selected="0">
            <x v="7"/>
          </reference>
          <reference field="37" count="1" selected="0">
            <x v="2"/>
          </reference>
          <reference field="38" count="1">
            <x v="8"/>
          </reference>
        </references>
      </pivotArea>
    </format>
    <format dxfId="5184">
      <pivotArea dataOnly="0" labelOnly="1" outline="0" fieldPosition="0">
        <references count="14">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1" count="1" selected="0">
            <x v="246"/>
          </reference>
          <reference field="32" count="1" selected="0">
            <x v="395"/>
          </reference>
          <reference field="34" count="1" selected="0">
            <x v="1"/>
          </reference>
          <reference field="35" count="1" selected="0">
            <x v="78"/>
          </reference>
          <reference field="36" count="1" selected="0">
            <x v="214"/>
          </reference>
          <reference field="37" count="1" selected="0">
            <x v="2"/>
          </reference>
          <reference field="38" count="1">
            <x v="23"/>
          </reference>
        </references>
      </pivotArea>
    </format>
    <format dxfId="5183">
      <pivotArea dataOnly="0" labelOnly="1" outline="0" fieldPosition="0">
        <references count="14">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selected="0">
            <x v="136"/>
          </reference>
          <reference field="32" count="1" selected="0">
            <x v="399"/>
          </reference>
          <reference field="34" count="1" selected="0">
            <x v="2"/>
          </reference>
          <reference field="35" count="1" selected="0">
            <x v="87"/>
          </reference>
          <reference field="36" count="1" selected="0">
            <x v="16"/>
          </reference>
          <reference field="37" count="1" selected="0">
            <x v="3"/>
          </reference>
          <reference field="38" count="1">
            <x v="23"/>
          </reference>
        </references>
      </pivotArea>
    </format>
    <format dxfId="5182">
      <pivotArea dataOnly="0" labelOnly="1" outline="0" fieldPosition="0">
        <references count="14">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selected="0">
            <x v="37"/>
          </reference>
          <reference field="32" count="1" selected="0">
            <x v="401"/>
          </reference>
          <reference field="34" count="1" selected="0">
            <x v="15"/>
          </reference>
          <reference field="35" count="1" selected="0">
            <x v="276"/>
          </reference>
          <reference field="36" count="1" selected="0">
            <x v="275"/>
          </reference>
          <reference field="37" count="1" selected="0">
            <x v="29"/>
          </reference>
          <reference field="38" count="1">
            <x v="139"/>
          </reference>
        </references>
      </pivotArea>
    </format>
    <format dxfId="5181">
      <pivotArea dataOnly="0" labelOnly="1" outline="0" fieldPosition="0">
        <references count="14">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1" count="1" selected="0">
            <x v="64"/>
          </reference>
          <reference field="32" count="1" selected="0">
            <x v="404"/>
          </reference>
          <reference field="34" count="1" selected="0">
            <x v="15"/>
          </reference>
          <reference field="35" count="1" selected="0">
            <x v="278"/>
          </reference>
          <reference field="36" count="1" selected="0">
            <x v="277"/>
          </reference>
          <reference field="37" count="1" selected="0">
            <x v="29"/>
          </reference>
          <reference field="38" count="1">
            <x v="139"/>
          </reference>
        </references>
      </pivotArea>
    </format>
    <format dxfId="5180">
      <pivotArea dataOnly="0" labelOnly="1" outline="0" fieldPosition="0">
        <references count="14">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1" count="1" selected="0">
            <x v="29"/>
          </reference>
          <reference field="32" count="1" selected="0">
            <x v="405"/>
          </reference>
          <reference field="34" count="1" selected="0">
            <x v="15"/>
          </reference>
          <reference field="35" count="1" selected="0">
            <x v="279"/>
          </reference>
          <reference field="36" count="1" selected="0">
            <x v="278"/>
          </reference>
          <reference field="37" count="1" selected="0">
            <x v="29"/>
          </reference>
          <reference field="38" count="1">
            <x v="139"/>
          </reference>
        </references>
      </pivotArea>
    </format>
    <format dxfId="5179">
      <pivotArea dataOnly="0" labelOnly="1" outline="0" fieldPosition="0">
        <references count="14">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1" count="1" selected="0">
            <x v="128"/>
          </reference>
          <reference field="32" count="1" selected="0">
            <x v="403"/>
          </reference>
          <reference field="34" count="1" selected="0">
            <x v="15"/>
          </reference>
          <reference field="35" count="1" selected="0">
            <x v="277"/>
          </reference>
          <reference field="36" count="1" selected="0">
            <x v="276"/>
          </reference>
          <reference field="37" count="1" selected="0">
            <x v="29"/>
          </reference>
          <reference field="38" count="1">
            <x v="139"/>
          </reference>
        </references>
      </pivotArea>
    </format>
    <format dxfId="5178">
      <pivotArea dataOnly="0" labelOnly="1" outline="0" fieldPosition="0">
        <references count="14">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selected="0">
            <x v="204"/>
          </reference>
          <reference field="32" count="1" selected="0">
            <x v="1"/>
          </reference>
          <reference field="34" count="1" selected="0">
            <x v="0"/>
          </reference>
          <reference field="35" count="1" selected="0">
            <x v="9"/>
          </reference>
          <reference field="36" count="1" selected="0">
            <x v="196"/>
          </reference>
          <reference field="37" count="1" selected="0">
            <x v="1"/>
          </reference>
          <reference field="38" count="1">
            <x v="17"/>
          </reference>
        </references>
      </pivotArea>
    </format>
    <format dxfId="5177">
      <pivotArea dataOnly="0" labelOnly="1" outline="0" fieldPosition="0">
        <references count="14">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selected="0">
            <x v="493"/>
          </reference>
          <reference field="32" count="1" selected="0">
            <x v="14"/>
          </reference>
          <reference field="34" count="1" selected="0">
            <x v="5"/>
          </reference>
          <reference field="35" count="1" selected="0">
            <x v="127"/>
          </reference>
          <reference field="36" count="1" selected="0">
            <x v="34"/>
          </reference>
          <reference field="37" count="1" selected="0">
            <x v="6"/>
          </reference>
          <reference field="38" count="1">
            <x v="6"/>
          </reference>
        </references>
      </pivotArea>
    </format>
    <format dxfId="5176">
      <pivotArea dataOnly="0" labelOnly="1" outline="0" fieldPosition="0">
        <references count="14">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selected="0">
            <x v="10"/>
          </reference>
          <reference field="32" count="1" selected="0">
            <x v="52"/>
          </reference>
          <reference field="34" count="1" selected="0">
            <x v="14"/>
          </reference>
          <reference field="35" count="1" selected="0">
            <x v="228"/>
          </reference>
          <reference field="36" count="1" selected="0">
            <x v="227"/>
          </reference>
          <reference field="37" count="1" selected="0">
            <x v="27"/>
          </reference>
          <reference field="38" count="1">
            <x v="79"/>
          </reference>
        </references>
      </pivotArea>
    </format>
    <format dxfId="5175">
      <pivotArea dataOnly="0" labelOnly="1" outline="0" fieldPosition="0">
        <references count="14">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selected="0">
            <x v="198"/>
          </reference>
          <reference field="32" count="1" selected="0">
            <x v="407"/>
          </reference>
          <reference field="34" count="1" selected="0">
            <x v="15"/>
          </reference>
          <reference field="35" count="1" selected="0">
            <x v="280"/>
          </reference>
          <reference field="36" count="1" selected="0">
            <x v="279"/>
          </reference>
          <reference field="37" count="1" selected="0">
            <x v="30"/>
          </reference>
          <reference field="38" count="1">
            <x v="82"/>
          </reference>
        </references>
      </pivotArea>
    </format>
    <format dxfId="5174">
      <pivotArea dataOnly="0" labelOnly="1" outline="0" fieldPosition="0">
        <references count="14">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1" count="1" selected="0">
            <x v="27"/>
          </reference>
          <reference field="32" count="1" selected="0">
            <x v="408"/>
          </reference>
          <reference field="34" count="1" selected="0">
            <x v="15"/>
          </reference>
          <reference field="35" count="1" selected="0">
            <x v="281"/>
          </reference>
          <reference field="36" count="1" selected="0">
            <x v="280"/>
          </reference>
          <reference field="37" count="1" selected="0">
            <x v="30"/>
          </reference>
          <reference field="38" count="1">
            <x v="151"/>
          </reference>
        </references>
      </pivotArea>
    </format>
    <format dxfId="5173">
      <pivotArea dataOnly="0" labelOnly="1" outline="0" fieldPosition="0">
        <references count="14">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selected="0">
            <x v="24"/>
          </reference>
          <reference field="32" count="1" selected="0">
            <x v="409"/>
          </reference>
          <reference field="34" count="1" selected="0">
            <x v="15"/>
          </reference>
          <reference field="35" count="1" selected="0">
            <x v="282"/>
          </reference>
          <reference field="36" count="1" selected="0">
            <x v="281"/>
          </reference>
          <reference field="37" count="1" selected="0">
            <x v="29"/>
          </reference>
          <reference field="38" count="1">
            <x v="140"/>
          </reference>
        </references>
      </pivotArea>
    </format>
    <format dxfId="5172">
      <pivotArea dataOnly="0" labelOnly="1" outline="0" fieldPosition="0">
        <references count="14">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selected="0">
            <x v="189"/>
          </reference>
          <reference field="32" count="1" selected="0">
            <x v="38"/>
          </reference>
          <reference field="34" count="1" selected="0">
            <x v="0"/>
          </reference>
          <reference field="35" count="1" selected="0">
            <x v="11"/>
          </reference>
          <reference field="36" count="1" selected="0">
            <x v="146"/>
          </reference>
          <reference field="37" count="1" selected="0">
            <x v="1"/>
          </reference>
          <reference field="38" count="1">
            <x v="2"/>
          </reference>
        </references>
      </pivotArea>
    </format>
    <format dxfId="5171">
      <pivotArea dataOnly="0" labelOnly="1" outline="0" fieldPosition="0">
        <references count="14">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1" count="1" selected="0">
            <x v="84"/>
          </reference>
          <reference field="32" count="1" selected="0">
            <x v="411"/>
          </reference>
          <reference field="34" count="1" selected="0">
            <x v="0"/>
          </reference>
          <reference field="35" count="1" selected="0">
            <x v="3"/>
          </reference>
          <reference field="36" count="1" selected="0">
            <x v="190"/>
          </reference>
          <reference field="37" count="1" selected="0">
            <x v="1"/>
          </reference>
          <reference field="38" count="1">
            <x v="8"/>
          </reference>
        </references>
      </pivotArea>
    </format>
    <format dxfId="5170">
      <pivotArea dataOnly="0" labelOnly="1" outline="0" fieldPosition="0">
        <references count="14">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selected="0">
            <x v="165"/>
          </reference>
          <reference field="32" count="1" selected="0">
            <x v="413"/>
          </reference>
          <reference field="34" count="1" selected="0">
            <x v="2"/>
          </reference>
          <reference field="35" count="1" selected="0">
            <x v="89"/>
          </reference>
          <reference field="36" count="1" selected="0">
            <x v="15"/>
          </reference>
          <reference field="37" count="1" selected="0">
            <x v="3"/>
          </reference>
          <reference field="38" count="1">
            <x v="18"/>
          </reference>
        </references>
      </pivotArea>
    </format>
    <format dxfId="5169">
      <pivotArea dataOnly="0" labelOnly="1" outline="0" fieldPosition="0">
        <references count="14">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selected="0">
            <x v="21"/>
          </reference>
          <reference field="32" count="1" selected="0">
            <x v="414"/>
          </reference>
          <reference field="34" count="1" selected="0">
            <x v="14"/>
          </reference>
          <reference field="35" count="1" selected="0">
            <x v="229"/>
          </reference>
          <reference field="36" count="1" selected="0">
            <x v="228"/>
          </reference>
          <reference field="37" count="1" selected="0">
            <x v="27"/>
          </reference>
          <reference field="38" count="1">
            <x v="2"/>
          </reference>
        </references>
      </pivotArea>
    </format>
    <format dxfId="5168">
      <pivotArea dataOnly="0" labelOnly="1" outline="0" fieldPosition="0">
        <references count="14">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selected="0">
            <x v="494"/>
          </reference>
          <reference field="32" count="1" selected="0">
            <x v="269"/>
          </reference>
          <reference field="34" count="1" selected="0">
            <x v="15"/>
          </reference>
          <reference field="35" count="1" selected="0">
            <x v="285"/>
          </reference>
          <reference field="36" count="1" selected="0">
            <x v="284"/>
          </reference>
          <reference field="37" count="1" selected="0">
            <x v="29"/>
          </reference>
          <reference field="38" count="1">
            <x v="142"/>
          </reference>
        </references>
      </pivotArea>
    </format>
    <format dxfId="5167">
      <pivotArea dataOnly="0" labelOnly="1" outline="0" fieldPosition="0">
        <references count="14">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1" count="1" selected="0">
            <x v="147"/>
          </reference>
          <reference field="32" count="1" selected="0">
            <x v="415"/>
          </reference>
          <reference field="34" count="1" selected="0">
            <x v="15"/>
          </reference>
          <reference field="35" count="1" selected="0">
            <x v="283"/>
          </reference>
          <reference field="36" count="1" selected="0">
            <x v="282"/>
          </reference>
          <reference field="37" count="1" selected="0">
            <x v="29"/>
          </reference>
          <reference field="38" count="1">
            <x v="142"/>
          </reference>
        </references>
      </pivotArea>
    </format>
    <format dxfId="5166">
      <pivotArea dataOnly="0" labelOnly="1" outline="0" fieldPosition="0">
        <references count="14">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1" count="1" selected="0">
            <x v="111"/>
          </reference>
          <reference field="32" count="1" selected="0">
            <x v="416"/>
          </reference>
          <reference field="34" count="1" selected="0">
            <x v="15"/>
          </reference>
          <reference field="35" count="1" selected="0">
            <x v="284"/>
          </reference>
          <reference field="36" count="1" selected="0">
            <x v="283"/>
          </reference>
          <reference field="37" count="1" selected="0">
            <x v="29"/>
          </reference>
          <reference field="38" count="1">
            <x v="142"/>
          </reference>
        </references>
      </pivotArea>
    </format>
    <format dxfId="5165">
      <pivotArea dataOnly="0" labelOnly="1" outline="0" fieldPosition="0">
        <references count="14">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selected="0">
            <x v="453"/>
          </reference>
          <reference field="32" count="1" selected="0">
            <x v="10"/>
          </reference>
          <reference field="34" count="1" selected="0">
            <x v="0"/>
          </reference>
          <reference field="35" count="1" selected="0">
            <x v="13"/>
          </reference>
          <reference field="36" count="1" selected="0">
            <x v="199"/>
          </reference>
          <reference field="37" count="1" selected="0">
            <x v="1"/>
          </reference>
          <reference field="38" count="1">
            <x v="30"/>
          </reference>
        </references>
      </pivotArea>
    </format>
    <format dxfId="5164">
      <pivotArea dataOnly="0" labelOnly="1" outline="0" fieldPosition="0">
        <references count="14">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1" count="1" selected="0">
            <x v="376"/>
          </reference>
          <reference field="32" count="1" selected="0">
            <x v="35"/>
          </reference>
          <reference field="34" count="1" selected="0">
            <x v="0"/>
          </reference>
          <reference field="35" count="1" selected="0">
            <x v="12"/>
          </reference>
          <reference field="36" count="1" selected="0">
            <x v="198"/>
          </reference>
          <reference field="37" count="1" selected="0">
            <x v="1"/>
          </reference>
          <reference field="38" count="1">
            <x v="30"/>
          </reference>
        </references>
      </pivotArea>
    </format>
    <format dxfId="5163">
      <pivotArea dataOnly="0" labelOnly="1" outline="0" fieldPosition="0">
        <references count="14">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1" count="1" selected="0">
            <x v="330"/>
          </reference>
          <reference field="32" count="1" selected="0">
            <x v="31"/>
          </reference>
          <reference field="34" count="1" selected="0">
            <x v="0"/>
          </reference>
          <reference field="35" count="1" selected="0">
            <x v="14"/>
          </reference>
          <reference field="36" count="1" selected="0">
            <x v="200"/>
          </reference>
          <reference field="37" count="1" selected="0">
            <x v="1"/>
          </reference>
          <reference field="38" count="1">
            <x v="30"/>
          </reference>
        </references>
      </pivotArea>
    </format>
    <format dxfId="5162">
      <pivotArea dataOnly="0" labelOnly="1" outline="0" fieldPosition="0">
        <references count="14">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selected="0">
            <x v="340"/>
          </reference>
          <reference field="32" count="1" selected="0">
            <x v="270"/>
          </reference>
          <reference field="34" count="1" selected="0">
            <x v="1"/>
          </reference>
          <reference field="35" count="1" selected="0">
            <x v="75"/>
          </reference>
          <reference field="36" count="1" selected="0">
            <x v="211"/>
          </reference>
          <reference field="37" count="1" selected="0">
            <x v="2"/>
          </reference>
          <reference field="38" count="1">
            <x v="30"/>
          </reference>
        </references>
      </pivotArea>
    </format>
    <format dxfId="5161">
      <pivotArea dataOnly="0" labelOnly="1" outline="0" fieldPosition="0">
        <references count="14">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1" count="1" selected="0">
            <x v="213"/>
          </reference>
          <reference field="32" count="1" selected="0">
            <x v="16"/>
          </reference>
          <reference field="34" count="1" selected="0">
            <x v="1"/>
          </reference>
          <reference field="35" count="1" selected="0">
            <x v="76"/>
          </reference>
          <reference field="36" count="1" selected="0">
            <x v="212"/>
          </reference>
          <reference field="37" count="1" selected="0">
            <x v="2"/>
          </reference>
          <reference field="38" count="1">
            <x v="30"/>
          </reference>
        </references>
      </pivotArea>
    </format>
    <format dxfId="5160">
      <pivotArea dataOnly="0" labelOnly="1" outline="0" fieldPosition="0">
        <references count="14">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1" count="1" selected="0">
            <x v="446"/>
          </reference>
          <reference field="32" count="1" selected="0">
            <x v="142"/>
          </reference>
          <reference field="34" count="1" selected="0">
            <x v="1"/>
          </reference>
          <reference field="35" count="1" selected="0">
            <x v="73"/>
          </reference>
          <reference field="36" count="1" selected="0">
            <x v="210"/>
          </reference>
          <reference field="37" count="1" selected="0">
            <x v="2"/>
          </reference>
          <reference field="38" count="1">
            <x v="30"/>
          </reference>
        </references>
      </pivotArea>
    </format>
    <format dxfId="5159">
      <pivotArea dataOnly="0" labelOnly="1" outline="0" fieldPosition="0">
        <references count="14">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selected="0">
            <x v="479"/>
          </reference>
          <reference field="32" count="1" selected="0">
            <x v="23"/>
          </reference>
          <reference field="34" count="1" selected="0">
            <x v="5"/>
          </reference>
          <reference field="35" count="1" selected="0">
            <x v="124"/>
          </reference>
          <reference field="36" count="1" selected="0">
            <x v="50"/>
          </reference>
          <reference field="37" count="1" selected="0">
            <x v="8"/>
          </reference>
          <reference field="38" count="1">
            <x v="30"/>
          </reference>
        </references>
      </pivotArea>
    </format>
    <format dxfId="5158">
      <pivotArea dataOnly="0" labelOnly="1" outline="0" fieldPosition="0">
        <references count="14">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selected="0">
            <x v="435"/>
          </reference>
          <reference field="32" count="1" selected="0">
            <x v="291"/>
          </reference>
          <reference field="34" count="1" selected="0">
            <x v="7"/>
          </reference>
          <reference field="35" count="1" selected="0">
            <x v="142"/>
          </reference>
          <reference field="36" count="1" selected="0">
            <x v="69"/>
          </reference>
          <reference field="37" count="1" selected="0">
            <x v="13"/>
          </reference>
          <reference field="38" count="1">
            <x v="30"/>
          </reference>
        </references>
      </pivotArea>
    </format>
    <format dxfId="5157">
      <pivotArea dataOnly="0" labelOnly="1" outline="0" fieldPosition="0">
        <references count="14">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selected="0">
            <x v="388"/>
          </reference>
          <reference field="32" count="1" selected="0">
            <x v="51"/>
          </reference>
          <reference field="34" count="1" selected="0">
            <x v="15"/>
          </reference>
          <reference field="35" count="1" selected="0">
            <x v="286"/>
          </reference>
          <reference field="36" count="1" selected="0">
            <x v="285"/>
          </reference>
          <reference field="37" count="1" selected="0">
            <x v="29"/>
          </reference>
          <reference field="38" count="1">
            <x v="30"/>
          </reference>
        </references>
      </pivotArea>
    </format>
    <format dxfId="5156">
      <pivotArea dataOnly="0" labelOnly="1" outline="0" fieldPosition="0">
        <references count="14">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selected="0">
            <x v="334"/>
          </reference>
          <reference field="32" count="1" selected="0">
            <x v="292"/>
          </reference>
          <reference field="34" count="1" selected="0">
            <x v="0"/>
          </reference>
          <reference field="35" count="1" selected="0">
            <x v="15"/>
          </reference>
          <reference field="36" count="1" selected="0">
            <x v="201"/>
          </reference>
          <reference field="37" count="1" selected="0">
            <x v="1"/>
          </reference>
          <reference field="38" count="1">
            <x v="16"/>
          </reference>
        </references>
      </pivotArea>
    </format>
    <format dxfId="5155">
      <pivotArea dataOnly="0" labelOnly="1" outline="0" fieldPosition="0">
        <references count="14">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selected="0">
            <x v="397"/>
          </reference>
          <reference field="32" count="1" selected="0">
            <x v="32"/>
          </reference>
          <reference field="34" count="1" selected="0">
            <x v="2"/>
          </reference>
          <reference field="35" count="1" selected="0">
            <x v="85"/>
          </reference>
          <reference field="36" count="1" selected="0">
            <x v="13"/>
          </reference>
          <reference field="37" count="1" selected="0">
            <x v="3"/>
          </reference>
          <reference field="38" count="1">
            <x v="28"/>
          </reference>
        </references>
      </pivotArea>
    </format>
    <format dxfId="5154">
      <pivotArea dataOnly="0" labelOnly="1" outline="0" fieldPosition="0">
        <references count="14">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1" count="1" selected="0">
            <x v="369"/>
          </reference>
          <reference field="32" count="1" selected="0">
            <x v="230"/>
          </reference>
          <reference field="34" count="1" selected="0">
            <x v="2"/>
          </reference>
          <reference field="35" count="1" selected="0">
            <x v="86"/>
          </reference>
          <reference field="36" count="1" selected="0">
            <x v="14"/>
          </reference>
          <reference field="37" count="1" selected="0">
            <x v="3"/>
          </reference>
          <reference field="38" count="1">
            <x v="28"/>
          </reference>
        </references>
      </pivotArea>
    </format>
    <format dxfId="5153">
      <pivotArea dataOnly="0" labelOnly="1" outline="0" fieldPosition="0">
        <references count="14">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selected="0">
            <x v="261"/>
          </reference>
          <reference field="32" count="1" selected="0">
            <x v="125"/>
          </reference>
          <reference field="34" count="1" selected="0">
            <x v="6"/>
          </reference>
          <reference field="35" count="1" selected="0">
            <x v="133"/>
          </reference>
          <reference field="36" count="1" selected="0">
            <x v="57"/>
          </reference>
          <reference field="37" count="1" selected="0">
            <x v="11"/>
          </reference>
          <reference field="38" count="1">
            <x v="28"/>
          </reference>
        </references>
      </pivotArea>
    </format>
    <format dxfId="5152">
      <pivotArea dataOnly="0" labelOnly="1" outline="0" fieldPosition="0">
        <references count="14">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selected="0">
            <x v="258"/>
          </reference>
          <reference field="32" count="1" selected="0">
            <x v="210"/>
          </reference>
          <reference field="34" count="1" selected="0">
            <x v="8"/>
          </reference>
          <reference field="35" count="1" selected="0">
            <x v="151"/>
          </reference>
          <reference field="36" count="1" selected="0">
            <x v="78"/>
          </reference>
          <reference field="37" count="1" selected="0">
            <x v="14"/>
          </reference>
          <reference field="38" count="1">
            <x v="27"/>
          </reference>
        </references>
      </pivotArea>
    </format>
    <format dxfId="5151">
      <pivotArea dataOnly="0" labelOnly="1" outline="0" fieldPosition="0">
        <references count="14">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selected="0">
            <x v="294"/>
          </reference>
          <reference field="32" count="1" selected="0">
            <x v="138"/>
          </reference>
          <reference field="34" count="1" selected="0">
            <x v="15"/>
          </reference>
          <reference field="35" count="1" selected="0">
            <x v="288"/>
          </reference>
          <reference field="36" count="1" selected="0">
            <x v="287"/>
          </reference>
          <reference field="37" count="1" selected="0">
            <x v="29"/>
          </reference>
          <reference field="38" count="1">
            <x v="81"/>
          </reference>
        </references>
      </pivotArea>
    </format>
    <format dxfId="5150">
      <pivotArea dataOnly="0" labelOnly="1" outline="0" fieldPosition="0">
        <references count="14">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1" count="1" selected="0">
            <x v="317"/>
          </reference>
          <reference field="32" count="1" selected="0">
            <x v="145"/>
          </reference>
          <reference field="34" count="1" selected="0">
            <x v="15"/>
          </reference>
          <reference field="35" count="1" selected="0">
            <x v="287"/>
          </reference>
          <reference field="36" count="1" selected="0">
            <x v="286"/>
          </reference>
          <reference field="37" count="1" selected="0">
            <x v="29"/>
          </reference>
          <reference field="38" count="1">
            <x v="24"/>
          </reference>
        </references>
      </pivotArea>
    </format>
    <format dxfId="5149">
      <pivotArea dataOnly="0" labelOnly="1" outline="0" fieldPosition="0">
        <references count="14">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selected="0">
            <x v="462"/>
          </reference>
          <reference field="32" count="1" selected="0">
            <x v="20"/>
          </reference>
          <reference field="34" count="1" selected="0">
            <x v="0"/>
          </reference>
          <reference field="35" count="1" selected="0">
            <x v="19"/>
          </reference>
          <reference field="36" count="1" selected="0">
            <x v="205"/>
          </reference>
          <reference field="37" count="1" selected="0">
            <x v="1"/>
          </reference>
          <reference field="38" count="1">
            <x v="30"/>
          </reference>
        </references>
      </pivotArea>
    </format>
    <format dxfId="5148">
      <pivotArea dataOnly="0" labelOnly="1" outline="0" fieldPosition="0">
        <references count="14">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1" count="1" selected="0">
            <x v="350"/>
          </reference>
          <reference field="32" count="1" selected="0">
            <x v="208"/>
          </reference>
          <reference field="34" count="1" selected="0">
            <x v="0"/>
          </reference>
          <reference field="35" count="1" selected="0">
            <x v="7"/>
          </reference>
          <reference field="36" count="1" selected="0">
            <x v="194"/>
          </reference>
          <reference field="37" count="1" selected="0">
            <x v="1"/>
          </reference>
          <reference field="38" count="1">
            <x v="8"/>
          </reference>
        </references>
      </pivotArea>
    </format>
    <format dxfId="5147">
      <pivotArea dataOnly="0" labelOnly="1" outline="0" fieldPosition="0">
        <references count="14">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1" count="1" selected="0">
            <x v="222"/>
          </reference>
          <reference field="32" count="1" selected="0">
            <x v="238"/>
          </reference>
          <reference field="34" count="1" selected="0">
            <x v="0"/>
          </reference>
          <reference field="35" count="1" selected="0">
            <x v="18"/>
          </reference>
          <reference field="36" count="1" selected="0">
            <x v="204"/>
          </reference>
          <reference field="37" count="1" selected="0">
            <x v="1"/>
          </reference>
          <reference field="38" count="1">
            <x v="30"/>
          </reference>
        </references>
      </pivotArea>
    </format>
    <format dxfId="5146">
      <pivotArea dataOnly="0" labelOnly="1" outline="0" fieldPosition="0">
        <references count="14">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1" count="1" selected="0">
            <x v="268"/>
          </reference>
          <reference field="32" count="1" selected="0">
            <x v="24"/>
          </reference>
          <reference field="34" count="1" selected="0">
            <x v="0"/>
          </reference>
          <reference field="35" count="1" selected="0">
            <x v="16"/>
          </reference>
          <reference field="36" count="1" selected="0">
            <x v="202"/>
          </reference>
          <reference field="37" count="1" selected="0">
            <x v="1"/>
          </reference>
          <reference field="38" count="1">
            <x v="30"/>
          </reference>
        </references>
      </pivotArea>
    </format>
    <format dxfId="5145">
      <pivotArea dataOnly="0" labelOnly="1" outline="0" fieldPosition="0">
        <references count="14">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selected="0">
            <x v="211"/>
          </reference>
          <reference field="32" count="1" selected="0">
            <x v="243"/>
          </reference>
          <reference field="34" count="1" selected="0">
            <x v="1"/>
          </reference>
          <reference field="35" count="1" selected="0">
            <x v="74"/>
          </reference>
          <reference field="36" count="1" selected="0">
            <x v="211"/>
          </reference>
          <reference field="37" count="1" selected="0">
            <x v="2"/>
          </reference>
          <reference field="38" count="1">
            <x v="18"/>
          </reference>
        </references>
      </pivotArea>
    </format>
    <format dxfId="5144">
      <pivotArea dataOnly="0" labelOnly="1" outline="0" fieldPosition="0">
        <references count="14">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selected="0">
            <x v="269"/>
          </reference>
          <reference field="32" count="1" selected="0">
            <x v="298"/>
          </reference>
          <reference field="34" count="1" selected="0">
            <x v="10"/>
          </reference>
          <reference field="35" count="1" selected="0">
            <x v="266"/>
          </reference>
          <reference field="36" count="1" selected="0">
            <x v="265"/>
          </reference>
          <reference field="37" count="1" selected="0">
            <x v="28"/>
          </reference>
          <reference field="38" count="1">
            <x v="23"/>
          </reference>
        </references>
      </pivotArea>
    </format>
    <format dxfId="5143">
      <pivotArea dataOnly="0" labelOnly="1" outline="0" fieldPosition="0">
        <references count="14">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selected="0">
            <x v="428"/>
          </reference>
          <reference field="32" count="1" selected="0">
            <x v="50"/>
          </reference>
          <reference field="34" count="1" selected="0">
            <x v="14"/>
          </reference>
          <reference field="35" count="1" selected="0">
            <x v="230"/>
          </reference>
          <reference field="36" count="1" selected="0">
            <x v="229"/>
          </reference>
          <reference field="37" count="1" selected="0">
            <x v="27"/>
          </reference>
          <reference field="38" count="1">
            <x v="80"/>
          </reference>
        </references>
      </pivotArea>
    </format>
    <format dxfId="5142">
      <pivotArea dataOnly="0" labelOnly="1" outline="0" fieldPosition="0">
        <references count="14">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selected="0">
            <x v="157"/>
          </reference>
          <reference field="32" count="1" selected="0">
            <x v="241"/>
          </reference>
          <reference field="34" count="1" selected="0">
            <x v="15"/>
          </reference>
          <reference field="35" count="1" selected="0">
            <x v="289"/>
          </reference>
          <reference field="36" count="1" selected="0">
            <x v="288"/>
          </reference>
          <reference field="37" count="1" selected="0">
            <x v="29"/>
          </reference>
          <reference field="38" count="1">
            <x v="143"/>
          </reference>
        </references>
      </pivotArea>
    </format>
    <format dxfId="5141">
      <pivotArea dataOnly="0" labelOnly="1" outline="0" fieldPosition="0">
        <references count="14">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1" count="1" selected="0">
            <x v="278"/>
          </reference>
          <reference field="32" count="1" selected="0">
            <x v="199"/>
          </reference>
          <reference field="34" count="1" selected="0">
            <x v="15"/>
          </reference>
          <reference field="35" count="1" selected="0">
            <x v="290"/>
          </reference>
          <reference field="36" count="1" selected="0">
            <x v="289"/>
          </reference>
          <reference field="37" count="1" selected="0">
            <x v="29"/>
          </reference>
          <reference field="38" count="1">
            <x v="6"/>
          </reference>
        </references>
      </pivotArea>
    </format>
    <format dxfId="5140">
      <pivotArea dataOnly="0" labelOnly="1" outline="0" fieldPosition="0">
        <references count="14">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selected="0">
            <x v="287"/>
          </reference>
          <reference field="32" count="1" selected="0">
            <x v="19"/>
          </reference>
          <reference field="34" count="1" selected="0">
            <x v="0"/>
          </reference>
          <reference field="35" count="1" selected="0">
            <x v="17"/>
          </reference>
          <reference field="36" count="1" selected="0">
            <x v="203"/>
          </reference>
          <reference field="37" count="1" selected="0">
            <x v="1"/>
          </reference>
          <reference field="38" count="1">
            <x v="30"/>
          </reference>
        </references>
      </pivotArea>
    </format>
    <format dxfId="5139">
      <pivotArea dataOnly="0" labelOnly="1" outline="0" fieldPosition="0">
        <references count="14">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1" count="1" selected="0">
            <x v="259"/>
          </reference>
          <reference field="32" count="1" selected="0">
            <x v="0"/>
          </reference>
          <reference field="34" count="1" selected="0">
            <x v="0"/>
          </reference>
          <reference field="35" count="1" selected="0">
            <x v="23"/>
          </reference>
          <reference field="36" count="1" selected="0">
            <x v="209"/>
          </reference>
          <reference field="37" count="1" selected="0">
            <x v="1"/>
          </reference>
          <reference field="38" count="1">
            <x v="17"/>
          </reference>
        </references>
      </pivotArea>
    </format>
    <format dxfId="5138">
      <pivotArea dataOnly="0" labelOnly="1" outline="0" fieldPosition="0">
        <references count="14">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1" count="1" selected="0">
            <x v="469"/>
          </reference>
          <reference field="32" count="1" selected="0">
            <x v="191"/>
          </reference>
          <reference field="34" count="1" selected="0">
            <x v="0"/>
          </reference>
          <reference field="35" count="1" selected="0">
            <x v="22"/>
          </reference>
          <reference field="36" count="1" selected="0">
            <x v="208"/>
          </reference>
          <reference field="37" count="1" selected="0">
            <x v="1"/>
          </reference>
          <reference field="38" count="1">
            <x v="17"/>
          </reference>
        </references>
      </pivotArea>
    </format>
    <format dxfId="5137">
      <pivotArea dataOnly="0" labelOnly="1" outline="0" fieldPosition="0">
        <references count="14">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selected="0">
            <x v="481"/>
          </reference>
          <reference field="32" count="1" selected="0">
            <x v="29"/>
          </reference>
          <reference field="34" count="1" selected="0">
            <x v="1"/>
          </reference>
          <reference field="35" count="1" selected="0">
            <x v="80"/>
          </reference>
          <reference field="36" count="1" selected="0">
            <x v="216"/>
          </reference>
          <reference field="37" count="1" selected="0">
            <x v="2"/>
          </reference>
          <reference field="38" count="1">
            <x v="30"/>
          </reference>
        </references>
      </pivotArea>
    </format>
    <format dxfId="5136">
      <pivotArea dataOnly="0" labelOnly="1" outline="0" fieldPosition="0">
        <references count="14">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1" count="1" selected="0">
            <x v="296"/>
          </reference>
          <reference field="32" count="1" selected="0">
            <x v="26"/>
          </reference>
          <reference field="34" count="1" selected="0">
            <x v="1"/>
          </reference>
          <reference field="35" count="1" selected="0">
            <x v="81"/>
          </reference>
          <reference field="36" count="1" selected="0">
            <x v="217"/>
          </reference>
          <reference field="37" count="1" selected="0">
            <x v="2"/>
          </reference>
          <reference field="38" count="1">
            <x v="30"/>
          </reference>
        </references>
      </pivotArea>
    </format>
    <format dxfId="5135">
      <pivotArea dataOnly="0" labelOnly="1" outline="0" fieldPosition="0">
        <references count="14">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selected="0">
            <x v="437"/>
          </reference>
          <reference field="32" count="1" selected="0">
            <x v="21"/>
          </reference>
          <reference field="34" count="1" selected="0">
            <x v="2"/>
          </reference>
          <reference field="35" count="1" selected="0">
            <x v="91"/>
          </reference>
          <reference field="36" count="1" selected="0">
            <x v="18"/>
          </reference>
          <reference field="37" count="1" selected="0">
            <x v="3"/>
          </reference>
          <reference field="38" count="1">
            <x v="30"/>
          </reference>
        </references>
      </pivotArea>
    </format>
    <format dxfId="5134">
      <pivotArea dataOnly="0" labelOnly="1" outline="0" fieldPosition="0">
        <references count="14">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selected="0">
            <x v="375"/>
          </reference>
          <reference field="32" count="1" selected="0">
            <x v="226"/>
          </reference>
          <reference field="34" count="1" selected="0">
            <x v="5"/>
          </reference>
          <reference field="35" count="1" selected="0">
            <x v="122"/>
          </reference>
          <reference field="36" count="1" selected="0">
            <x v="53"/>
          </reference>
          <reference field="37" count="1" selected="0">
            <x v="8"/>
          </reference>
          <reference field="38" count="1">
            <x v="30"/>
          </reference>
        </references>
      </pivotArea>
    </format>
    <format dxfId="5133">
      <pivotArea dataOnly="0" labelOnly="1" outline="0" fieldPosition="0">
        <references count="14">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selected="0">
            <x v="448"/>
          </reference>
          <reference field="32" count="1" selected="0">
            <x v="224"/>
          </reference>
          <reference field="34" count="1" selected="0">
            <x v="6"/>
          </reference>
          <reference field="35" count="1" selected="0">
            <x v="132"/>
          </reference>
          <reference field="36" count="1" selected="0">
            <x v="59"/>
          </reference>
          <reference field="37" count="1" selected="0">
            <x v="10"/>
          </reference>
          <reference field="38" count="1">
            <x v="17"/>
          </reference>
        </references>
      </pivotArea>
    </format>
    <format dxfId="5132">
      <pivotArea dataOnly="0" labelOnly="1" outline="0" fieldPosition="0">
        <references count="14">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selected="0">
            <x v="280"/>
          </reference>
          <reference field="32" count="1" selected="0">
            <x v="5"/>
          </reference>
          <reference field="34" count="1" selected="0">
            <x v="0"/>
          </reference>
          <reference field="35" count="1" selected="0">
            <x v="21"/>
          </reference>
          <reference field="36" count="1" selected="0">
            <x v="207"/>
          </reference>
          <reference field="37" count="1" selected="0">
            <x v="1"/>
          </reference>
          <reference field="38" count="1">
            <x v="28"/>
          </reference>
        </references>
      </pivotArea>
    </format>
    <format dxfId="5131">
      <pivotArea dataOnly="0" labelOnly="1" outline="0" fieldPosition="0">
        <references count="14">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1" count="1" selected="0">
            <x v="305"/>
          </reference>
          <reference field="32" count="1" selected="0">
            <x v="37"/>
          </reference>
          <reference field="34" count="1" selected="0">
            <x v="0"/>
          </reference>
          <reference field="35" count="1" selected="0">
            <x v="20"/>
          </reference>
          <reference field="36" count="1" selected="0">
            <x v="206"/>
          </reference>
          <reference field="37" count="1" selected="0">
            <x v="1"/>
          </reference>
          <reference field="38" count="1">
            <x v="20"/>
          </reference>
        </references>
      </pivotArea>
    </format>
    <format dxfId="5130">
      <pivotArea dataOnly="0" labelOnly="1" outline="0" fieldPosition="0">
        <references count="14">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selected="0">
            <x v="402"/>
          </reference>
          <reference field="32" count="1" selected="0">
            <x v="200"/>
          </reference>
          <reference field="34" count="1" selected="0">
            <x v="7"/>
          </reference>
          <reference field="35" count="1" selected="0">
            <x v="141"/>
          </reference>
          <reference field="36" count="1" selected="0">
            <x v="64"/>
          </reference>
          <reference field="37" count="1" selected="0">
            <x v="12"/>
          </reference>
          <reference field="38" count="1">
            <x v="26"/>
          </reference>
        </references>
      </pivotArea>
    </format>
    <format dxfId="5129">
      <pivotArea dataOnly="0" labelOnly="1" outline="0" fieldPosition="0">
        <references count="14">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1" count="1" selected="0">
            <x v="381"/>
          </reference>
          <reference field="32" count="1" selected="0">
            <x v="209"/>
          </reference>
          <reference field="34" count="1" selected="0">
            <x v="7"/>
          </reference>
          <reference field="35" count="1" selected="0">
            <x v="139"/>
          </reference>
          <reference field="36" count="1" selected="0">
            <x v="62"/>
          </reference>
          <reference field="37" count="1" selected="0">
            <x v="12"/>
          </reference>
          <reference field="38" count="1">
            <x v="26"/>
          </reference>
        </references>
      </pivotArea>
    </format>
    <format dxfId="5128">
      <pivotArea dataOnly="0" labelOnly="1" outline="0" fieldPosition="0">
        <references count="14">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selected="0">
            <x v="470"/>
          </reference>
          <reference field="32" count="1" selected="0">
            <x v="27"/>
          </reference>
          <reference field="34" count="1" selected="0">
            <x v="3"/>
          </reference>
          <reference field="35" count="1" selected="0">
            <x v="92"/>
          </reference>
          <reference field="36" count="1" selected="0">
            <x v="22"/>
          </reference>
          <reference field="37" count="1" selected="0">
            <x v="4"/>
          </reference>
          <reference field="38" count="1">
            <x v="21"/>
          </reference>
        </references>
      </pivotArea>
    </format>
    <format dxfId="5127">
      <pivotArea dataOnly="0" labelOnly="1" outline="0" fieldPosition="0">
        <references count="14">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selected="0">
            <x v="399"/>
          </reference>
          <reference field="32" count="1" selected="0">
            <x v="144"/>
          </reference>
          <reference field="34" count="1" selected="0">
            <x v="5"/>
          </reference>
          <reference field="35" count="1" selected="0">
            <x v="121"/>
          </reference>
          <reference field="36" count="1" selected="0">
            <x v="52"/>
          </reference>
          <reference field="37" count="1" selected="0">
            <x v="8"/>
          </reference>
          <reference field="38" count="1">
            <x v="7"/>
          </reference>
        </references>
      </pivotArea>
    </format>
    <format dxfId="5126">
      <pivotArea dataOnly="0" labelOnly="1" outline="0" fieldPosition="0">
        <references count="14">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selected="0">
            <x v="390"/>
          </reference>
          <reference field="32" count="1" selected="0">
            <x v="99"/>
          </reference>
          <reference field="34" count="1" selected="0">
            <x v="6"/>
          </reference>
          <reference field="35" count="1" selected="0">
            <x v="130"/>
          </reference>
          <reference field="36" count="1" selected="0">
            <x v="60"/>
          </reference>
          <reference field="37" count="1" selected="0">
            <x v="10"/>
          </reference>
          <reference field="38" count="1">
            <x v="7"/>
          </reference>
        </references>
      </pivotArea>
    </format>
    <format dxfId="5125">
      <pivotArea dataOnly="0" labelOnly="1" outline="0" fieldPosition="0">
        <references count="14">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1" count="1" selected="0">
            <x v="459"/>
          </reference>
          <reference field="32" count="1" selected="0">
            <x v="174"/>
          </reference>
          <reference field="34" count="1" selected="0">
            <x v="6"/>
          </reference>
          <reference field="35" count="1" selected="0">
            <x v="131"/>
          </reference>
          <reference field="36" count="1" selected="0">
            <x v="56"/>
          </reference>
          <reference field="37" count="1" selected="0">
            <x v="10"/>
          </reference>
          <reference field="38" count="1">
            <x v="9"/>
          </reference>
        </references>
      </pivotArea>
    </format>
    <format dxfId="5124">
      <pivotArea dataOnly="0" labelOnly="1" outline="0" fieldPosition="0">
        <references count="14">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selected="0">
            <x v="70"/>
          </reference>
          <reference field="32" count="1" selected="0">
            <x v="44"/>
          </reference>
          <reference field="34" count="1" selected="0">
            <x v="10"/>
          </reference>
          <reference field="35" count="1" selected="0">
            <x v="195"/>
          </reference>
          <reference field="36" count="1" selected="0">
            <x v="109"/>
          </reference>
          <reference field="37" count="1" selected="0">
            <x v="19"/>
          </reference>
          <reference field="38" count="1">
            <x v="17"/>
          </reference>
        </references>
      </pivotArea>
    </format>
    <format dxfId="5123">
      <pivotArea dataOnly="0" labelOnly="1" outline="0" fieldPosition="0">
        <references count="14">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1" count="1" selected="0">
            <x v="168"/>
          </reference>
          <reference field="32" count="1" selected="0">
            <x v="418"/>
          </reference>
          <reference field="34" count="1" selected="0">
            <x v="10"/>
          </reference>
          <reference field="35" count="1" selected="0">
            <x v="178"/>
          </reference>
          <reference field="36" count="1" selected="0">
            <x v="101"/>
          </reference>
          <reference field="37" count="1" selected="0">
            <x v="19"/>
          </reference>
          <reference field="38" count="1">
            <x v="30"/>
          </reference>
        </references>
      </pivotArea>
    </format>
    <format dxfId="5122">
      <pivotArea dataOnly="0" labelOnly="1" outline="0" fieldPosition="0">
        <references count="14">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1" count="1" selected="0">
            <x v="53"/>
          </reference>
          <reference field="32" count="1" selected="0">
            <x v="419"/>
          </reference>
          <reference field="34" count="1" selected="0">
            <x v="10"/>
          </reference>
          <reference field="35" count="1" selected="0">
            <x v="176"/>
          </reference>
          <reference field="36" count="1" selected="0">
            <x v="103"/>
          </reference>
          <reference field="37" count="1" selected="0">
            <x v="19"/>
          </reference>
          <reference field="38" count="1">
            <x v="30"/>
          </reference>
        </references>
      </pivotArea>
    </format>
    <format dxfId="5121">
      <pivotArea dataOnly="0" labelOnly="1" outline="0" fieldPosition="0">
        <references count="14">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selected="0">
            <x v="50"/>
          </reference>
          <reference field="32" count="1" selected="0">
            <x v="425"/>
          </reference>
          <reference field="34" count="1" selected="0">
            <x v="12"/>
          </reference>
          <reference field="35" count="1" selected="0">
            <x v="212"/>
          </reference>
          <reference field="36" count="1" selected="0">
            <x v="132"/>
          </reference>
          <reference field="37" count="1" selected="0">
            <x v="22"/>
          </reference>
          <reference field="38" count="1">
            <x v="30"/>
          </reference>
        </references>
      </pivotArea>
    </format>
    <format dxfId="5120">
      <pivotArea dataOnly="0" labelOnly="1" outline="0" fieldPosition="0">
        <references count="14">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selected="0">
            <x v="176"/>
          </reference>
          <reference field="32" count="1" selected="0">
            <x v="54"/>
          </reference>
          <reference field="34" count="1" selected="0">
            <x v="14"/>
          </reference>
          <reference field="35" count="1" selected="0">
            <x v="232"/>
          </reference>
          <reference field="36" count="1" selected="0">
            <x v="231"/>
          </reference>
          <reference field="37" count="1" selected="0">
            <x v="27"/>
          </reference>
          <reference field="38" count="1">
            <x v="17"/>
          </reference>
        </references>
      </pivotArea>
    </format>
    <format dxfId="5119">
      <pivotArea dataOnly="0" labelOnly="1" outline="0" fieldPosition="0">
        <references count="14">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1" count="1" selected="0">
            <x v="186"/>
          </reference>
          <reference field="32" count="1" selected="0">
            <x v="57"/>
          </reference>
          <reference field="34" count="1" selected="0">
            <x v="14"/>
          </reference>
          <reference field="35" count="1" selected="0">
            <x v="233"/>
          </reference>
          <reference field="36" count="1" selected="0">
            <x v="232"/>
          </reference>
          <reference field="37" count="1" selected="0">
            <x v="27"/>
          </reference>
          <reference field="38" count="1">
            <x v="20"/>
          </reference>
        </references>
      </pivotArea>
    </format>
    <format dxfId="5118">
      <pivotArea dataOnly="0" labelOnly="1" outline="0" fieldPosition="0">
        <references count="14">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1" count="1" selected="0">
            <x v="30"/>
          </reference>
          <reference field="32" count="1" selected="0">
            <x v="420"/>
          </reference>
          <reference field="34" count="1" selected="0">
            <x v="14"/>
          </reference>
          <reference field="35" count="1" selected="0">
            <x v="231"/>
          </reference>
          <reference field="36" count="1" selected="0">
            <x v="230"/>
          </reference>
          <reference field="37" count="1" selected="0">
            <x v="27"/>
          </reference>
          <reference field="38" count="1">
            <x v="17"/>
          </reference>
        </references>
      </pivotArea>
    </format>
    <format dxfId="5117">
      <pivotArea dataOnly="0" labelOnly="1" outline="0" fieldPosition="0">
        <references count="14">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selected="0">
            <x v="206"/>
          </reference>
          <reference field="32" count="1" selected="0">
            <x v="427"/>
          </reference>
          <reference field="34" count="1" selected="0">
            <x v="5"/>
          </reference>
          <reference field="35" count="1" selected="0">
            <x v="114"/>
          </reference>
          <reference field="36" count="1" selected="0">
            <x v="54"/>
          </reference>
          <reference field="37" count="1" selected="0">
            <x v="8"/>
          </reference>
          <reference field="38" count="1">
            <x v="18"/>
          </reference>
        </references>
      </pivotArea>
    </format>
    <format dxfId="5116">
      <pivotArea dataOnly="0" labelOnly="1" outline="0" fieldPosition="0">
        <references count="14">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1" count="1" selected="0">
            <x v="89"/>
          </reference>
          <reference field="32" count="1" selected="0">
            <x v="426"/>
          </reference>
          <reference field="34" count="1" selected="0">
            <x v="5"/>
          </reference>
          <reference field="35" count="1" selected="0">
            <x v="113"/>
          </reference>
          <reference field="36" count="1" selected="0">
            <x v="42"/>
          </reference>
          <reference field="37" count="1" selected="0">
            <x v="8"/>
          </reference>
          <reference field="38" count="1">
            <x v="28"/>
          </reference>
        </references>
      </pivotArea>
    </format>
    <format dxfId="5115">
      <pivotArea dataOnly="0" labelOnly="1" outline="0" fieldPosition="0">
        <references count="14">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selected="0">
            <x v="107"/>
          </reference>
          <reference field="32" count="1" selected="0">
            <x v="428"/>
          </reference>
          <reference field="34" count="1" selected="0">
            <x v="10"/>
          </reference>
          <reference field="35" count="1" selected="0">
            <x v="173"/>
          </reference>
          <reference field="36" count="1" selected="0">
            <x v="124"/>
          </reference>
          <reference field="37" count="1" selected="0">
            <x v="18"/>
          </reference>
          <reference field="38" count="1">
            <x v="18"/>
          </reference>
        </references>
      </pivotArea>
    </format>
    <format dxfId="5114">
      <pivotArea dataOnly="0" labelOnly="1" outline="0" fieldPosition="0">
        <references count="14">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1" count="1" selected="0">
            <x v="161"/>
          </reference>
          <reference field="32" count="1" selected="0">
            <x v="429"/>
          </reference>
          <reference field="34" count="1" selected="0">
            <x v="10"/>
          </reference>
          <reference field="35" count="1" selected="0">
            <x v="172"/>
          </reference>
          <reference field="36" count="1" selected="0">
            <x v="98"/>
          </reference>
          <reference field="37" count="1" selected="0">
            <x v="18"/>
          </reference>
          <reference field="38" count="1">
            <x v="18"/>
          </reference>
        </references>
      </pivotArea>
    </format>
    <format dxfId="5113">
      <pivotArea dataOnly="0" labelOnly="1" outline="0" fieldPosition="0">
        <references count="14">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selected="0">
            <x v="101"/>
          </reference>
          <reference field="32" count="1" selected="0">
            <x v="430"/>
          </reference>
          <reference field="34" count="1" selected="0">
            <x v="10"/>
          </reference>
          <reference field="35" count="1" selected="0">
            <x v="175"/>
          </reference>
          <reference field="36" count="1" selected="0">
            <x v="119"/>
          </reference>
          <reference field="37" count="1" selected="0">
            <x v="19"/>
          </reference>
          <reference field="38" count="1">
            <x v="18"/>
          </reference>
        </references>
      </pivotArea>
    </format>
    <format dxfId="5112">
      <pivotArea dataOnly="0" labelOnly="1" outline="0" fieldPosition="0">
        <references count="14">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selected="0">
            <x v="180"/>
          </reference>
          <reference field="32" count="1" selected="0">
            <x v="431"/>
          </reference>
          <reference field="34" count="1" selected="0">
            <x v="12"/>
          </reference>
          <reference field="35" count="1" selected="0">
            <x v="207"/>
          </reference>
          <reference field="36" count="1" selected="0">
            <x v="138"/>
          </reference>
          <reference field="37" count="1" selected="0">
            <x v="24"/>
          </reference>
          <reference field="38" count="1">
            <x v="25"/>
          </reference>
        </references>
      </pivotArea>
    </format>
    <format dxfId="5111">
      <pivotArea dataOnly="0" labelOnly="1" outline="0" fieldPosition="0">
        <references count="14">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selected="0">
            <x v="85"/>
          </reference>
          <reference field="32" count="1" selected="0">
            <x v="55"/>
          </reference>
          <reference field="34" count="1" selected="0">
            <x v="14"/>
          </reference>
          <reference field="35" count="1" selected="0">
            <x v="234"/>
          </reference>
          <reference field="36" count="1" selected="0">
            <x v="233"/>
          </reference>
          <reference field="37" count="1" selected="0">
            <x v="27"/>
          </reference>
          <reference field="38" count="1">
            <x v="18"/>
          </reference>
        </references>
      </pivotArea>
    </format>
    <format dxfId="5110">
      <pivotArea dataOnly="0" labelOnly="1" outline="0" fieldPosition="0">
        <references count="14">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1" count="1" selected="0">
            <x v="61"/>
          </reference>
          <reference field="32" count="1" selected="0">
            <x v="48"/>
          </reference>
          <reference field="34" count="1" selected="0">
            <x v="14"/>
          </reference>
          <reference field="35" count="1" selected="0">
            <x v="235"/>
          </reference>
          <reference field="36" count="1" selected="0">
            <x v="234"/>
          </reference>
          <reference field="37" count="1" selected="0">
            <x v="27"/>
          </reference>
          <reference field="38" count="1">
            <x v="18"/>
          </reference>
        </references>
      </pivotArea>
    </format>
    <format dxfId="5109">
      <pivotArea dataOnly="0" labelOnly="1" outline="0" fieldPosition="0">
        <references count="14">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1" count="1" selected="0">
            <x v="106"/>
          </reference>
          <reference field="32" count="1" selected="0">
            <x v="433"/>
          </reference>
          <reference field="34" count="1" selected="0">
            <x v="14"/>
          </reference>
          <reference field="35" count="1" selected="0">
            <x v="236"/>
          </reference>
          <reference field="36" count="1" selected="0">
            <x v="235"/>
          </reference>
          <reference field="37" count="1" selected="0">
            <x v="27"/>
          </reference>
          <reference field="38" count="1">
            <x v="18"/>
          </reference>
        </references>
      </pivotArea>
    </format>
    <format dxfId="5108">
      <pivotArea dataOnly="0" labelOnly="1" outline="0" fieldPosition="0">
        <references count="14">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selected="0">
            <x v="103"/>
          </reference>
          <reference field="32" count="1" selected="0">
            <x v="432"/>
          </reference>
          <reference field="34" count="1" selected="0">
            <x v="15"/>
          </reference>
          <reference field="35" count="1" selected="0">
            <x v="291"/>
          </reference>
          <reference field="36" count="1" selected="0">
            <x v="290"/>
          </reference>
          <reference field="37" count="1" selected="0">
            <x v="29"/>
          </reference>
          <reference field="38" count="1">
            <x v="35"/>
          </reference>
        </references>
      </pivotArea>
    </format>
    <format dxfId="5107">
      <pivotArea dataOnly="0" labelOnly="1" outline="0" fieldPosition="0">
        <references count="14">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selected="0">
            <x v="117"/>
          </reference>
          <reference field="32" count="1" selected="0">
            <x v="434"/>
          </reference>
          <reference field="34" count="1" selected="0">
            <x v="0"/>
          </reference>
          <reference field="35" count="1" selected="0">
            <x v="40"/>
          </reference>
          <reference field="36" count="1" selected="0">
            <x v="163"/>
          </reference>
          <reference field="37" count="1" selected="0">
            <x v="1"/>
          </reference>
          <reference field="38" count="1">
            <x v="9"/>
          </reference>
        </references>
      </pivotArea>
    </format>
    <format dxfId="5106">
      <pivotArea dataOnly="0" labelOnly="1" outline="0" fieldPosition="0">
        <references count="14">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selected="0">
            <x v="74"/>
          </reference>
          <reference field="32" count="1" selected="0">
            <x v="9"/>
          </reference>
          <reference field="34" count="1" selected="0">
            <x v="2"/>
          </reference>
          <reference field="35" count="1" selected="0">
            <x v="90"/>
          </reference>
          <reference field="36" count="1" selected="0">
            <x v="17"/>
          </reference>
          <reference field="37" count="1" selected="0">
            <x v="3"/>
          </reference>
          <reference field="38" count="1">
            <x v="9"/>
          </reference>
        </references>
      </pivotArea>
    </format>
    <format dxfId="5105">
      <pivotArea dataOnly="0" labelOnly="1" outline="0" fieldPosition="0">
        <references count="14">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selected="0">
            <x v="173"/>
          </reference>
          <reference field="32" count="1" selected="0">
            <x v="435"/>
          </reference>
          <reference field="34" count="1" selected="0">
            <x v="10"/>
          </reference>
          <reference field="35" count="1" selected="0">
            <x v="179"/>
          </reference>
          <reference field="36" count="1" selected="0">
            <x v="127"/>
          </reference>
          <reference field="37" count="1" selected="0">
            <x v="20"/>
          </reference>
          <reference field="38" count="1">
            <x v="17"/>
          </reference>
        </references>
      </pivotArea>
    </format>
    <format dxfId="5104">
      <pivotArea dataOnly="0" labelOnly="1" outline="0" fieldPosition="0">
        <references count="14">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selected="0">
            <x v="237"/>
          </reference>
          <reference field="32" count="1" selected="0">
            <x v="439"/>
          </reference>
          <reference field="34" count="1" selected="0">
            <x v="14"/>
          </reference>
          <reference field="35" count="1" selected="0">
            <x v="237"/>
          </reference>
          <reference field="36" count="1" selected="0">
            <x v="236"/>
          </reference>
          <reference field="37" count="1" selected="0">
            <x v="27"/>
          </reference>
          <reference field="38" count="1">
            <x v="9"/>
          </reference>
        </references>
      </pivotArea>
    </format>
    <format dxfId="5103">
      <pivotArea dataOnly="0" labelOnly="1" outline="0" fieldPosition="0">
        <references count="14">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1" count="1" selected="0">
            <x v="26"/>
          </reference>
          <reference field="32" count="1" selected="0">
            <x v="440"/>
          </reference>
          <reference field="34" count="1" selected="0">
            <x v="14"/>
          </reference>
          <reference field="35" count="1" selected="0">
            <x v="238"/>
          </reference>
          <reference field="36" count="1" selected="0">
            <x v="237"/>
          </reference>
          <reference field="37" count="1" selected="0">
            <x v="27"/>
          </reference>
          <reference field="38" count="1">
            <x v="23"/>
          </reference>
        </references>
      </pivotArea>
    </format>
    <format dxfId="5102">
      <pivotArea dataOnly="0" labelOnly="1" outline="0" fieldPosition="0">
        <references count="14">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selected="0">
            <x v="33"/>
          </reference>
          <reference field="32" count="1" selected="0">
            <x v="43"/>
          </reference>
          <reference field="34" count="1" selected="0">
            <x v="5"/>
          </reference>
          <reference field="35" count="1" selected="0">
            <x v="107"/>
          </reference>
          <reference field="36" count="1" selected="0">
            <x v="51"/>
          </reference>
          <reference field="37" count="1" selected="0">
            <x v="7"/>
          </reference>
          <reference field="38" count="1">
            <x v="23"/>
          </reference>
        </references>
      </pivotArea>
    </format>
    <format dxfId="5101">
      <pivotArea dataOnly="0" labelOnly="1" outline="0" fieldPosition="0">
        <references count="14">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selected="0">
            <x v="160"/>
          </reference>
          <reference field="32" count="1" selected="0">
            <x v="443"/>
          </reference>
          <reference field="34" count="1" selected="0">
            <x v="10"/>
          </reference>
          <reference field="35" count="1" selected="0">
            <x v="177"/>
          </reference>
          <reference field="36" count="1" selected="0">
            <x v="100"/>
          </reference>
          <reference field="37" count="1" selected="0">
            <x v="19"/>
          </reference>
          <reference field="38" count="1">
            <x v="25"/>
          </reference>
        </references>
      </pivotArea>
    </format>
    <format dxfId="5100">
      <pivotArea dataOnly="0" labelOnly="1" outline="0" fieldPosition="0">
        <references count="14">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selected="0">
            <x v="88"/>
          </reference>
          <reference field="32" count="1" selected="0">
            <x v="271"/>
          </reference>
          <reference field="34" count="1" selected="0">
            <x v="14"/>
          </reference>
          <reference field="35" count="1" selected="0">
            <x v="227"/>
          </reference>
          <reference field="36" count="1" selected="0">
            <x v="226"/>
          </reference>
          <reference field="37" count="1" selected="0">
            <x v="26"/>
          </reference>
          <reference field="38" count="1">
            <x v="33"/>
          </reference>
        </references>
      </pivotArea>
    </format>
    <format dxfId="5099">
      <pivotArea dataOnly="0" labelOnly="1" outline="0" fieldPosition="0">
        <references count="14">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selected="0">
            <x v="67"/>
          </reference>
          <reference field="32" count="1" selected="0">
            <x v="444"/>
          </reference>
          <reference field="34" count="1" selected="0">
            <x v="14"/>
          </reference>
          <reference field="35" count="1" selected="0">
            <x v="239"/>
          </reference>
          <reference field="36" count="1" selected="0">
            <x v="238"/>
          </reference>
          <reference field="37" count="1" selected="0">
            <x v="27"/>
          </reference>
          <reference field="38" count="1">
            <x v="25"/>
          </reference>
        </references>
      </pivotArea>
    </format>
    <format dxfId="5098">
      <pivotArea dataOnly="0" labelOnly="1" outline="0" fieldPosition="0">
        <references count="14">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selected="0">
            <x v="20"/>
          </reference>
          <reference field="32" count="1" selected="0">
            <x v="34"/>
          </reference>
          <reference field="34" count="1" selected="0">
            <x v="1"/>
          </reference>
          <reference field="35" count="1" selected="0">
            <x v="79"/>
          </reference>
          <reference field="36" count="1" selected="0">
            <x v="215"/>
          </reference>
          <reference field="37" count="1" selected="0">
            <x v="2"/>
          </reference>
          <reference field="38" count="1">
            <x v="30"/>
          </reference>
        </references>
      </pivotArea>
    </format>
    <format dxfId="5097">
      <pivotArea dataOnly="0" labelOnly="1" outline="0" fieldPosition="0">
        <references count="14">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selected="0">
            <x v="38"/>
          </reference>
          <reference field="32" count="1" selected="0">
            <x v="447"/>
          </reference>
          <reference field="34" count="1" selected="0">
            <x v="10"/>
          </reference>
          <reference field="35" count="1" selected="0">
            <x v="191"/>
          </reference>
          <reference field="36" count="1" selected="0">
            <x v="104"/>
          </reference>
          <reference field="37" count="1" selected="0">
            <x v="19"/>
          </reference>
          <reference field="38" count="1">
            <x v="30"/>
          </reference>
        </references>
      </pivotArea>
    </format>
    <format dxfId="5096">
      <pivotArea dataOnly="0" labelOnly="1" outline="0" fieldPosition="0">
        <references count="14">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1" count="1" selected="0">
            <x v="94"/>
          </reference>
          <reference field="32" count="1" selected="0">
            <x v="448"/>
          </reference>
          <reference field="34" count="1" selected="0">
            <x v="10"/>
          </reference>
          <reference field="35" count="1" selected="0">
            <x v="189"/>
          </reference>
          <reference field="36" count="1" selected="0">
            <x v="117"/>
          </reference>
          <reference field="37" count="1" selected="0">
            <x v="19"/>
          </reference>
          <reference field="38" count="1">
            <x v="30"/>
          </reference>
        </references>
      </pivotArea>
    </format>
    <format dxfId="5095">
      <pivotArea dataOnly="0" labelOnly="1" outline="0" fieldPosition="0">
        <references count="14">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1" count="1" selected="0">
            <x v="13"/>
          </reference>
          <reference field="32" count="1" selected="0">
            <x v="446"/>
          </reference>
          <reference field="34" count="1" selected="0">
            <x v="10"/>
          </reference>
          <reference field="35" count="1" selected="0">
            <x v="188"/>
          </reference>
          <reference field="36" count="1" selected="0">
            <x v="116"/>
          </reference>
          <reference field="37" count="1" selected="0">
            <x v="19"/>
          </reference>
          <reference field="38" count="1">
            <x v="30"/>
          </reference>
        </references>
      </pivotArea>
    </format>
    <format dxfId="5094">
      <pivotArea dataOnly="0" labelOnly="1" outline="0" fieldPosition="0">
        <references count="14">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selected="0">
            <x v="58"/>
          </reference>
          <reference field="32" count="1" selected="0">
            <x v="449"/>
          </reference>
          <reference field="34" count="1" selected="0">
            <x v="12"/>
          </reference>
          <reference field="35" count="1" selected="0">
            <x v="208"/>
          </reference>
          <reference field="36" count="1" selected="0">
            <x v="145"/>
          </reference>
          <reference field="37" count="1" selected="0">
            <x v="24"/>
          </reference>
          <reference field="38" count="1">
            <x v="18"/>
          </reference>
        </references>
      </pivotArea>
    </format>
    <format dxfId="5093">
      <pivotArea dataOnly="0" labelOnly="1" outline="0" fieldPosition="0">
        <references count="14">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selected="0">
            <x v="79"/>
          </reference>
          <reference field="32" count="1" selected="0">
            <x v="450"/>
          </reference>
          <reference field="34" count="1" selected="0">
            <x v="14"/>
          </reference>
          <reference field="35" count="1" selected="0">
            <x v="241"/>
          </reference>
          <reference field="36" count="1" selected="0">
            <x v="240"/>
          </reference>
          <reference field="37" count="1" selected="0">
            <x v="27"/>
          </reference>
          <reference field="38" count="1">
            <x v="17"/>
          </reference>
        </references>
      </pivotArea>
    </format>
    <format dxfId="5092">
      <pivotArea dataOnly="0" labelOnly="1" outline="0" fieldPosition="0">
        <references count="14">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1" count="1" selected="0">
            <x v="174"/>
          </reference>
          <reference field="32" count="1" selected="0">
            <x v="60"/>
          </reference>
          <reference field="34" count="1" selected="0">
            <x v="14"/>
          </reference>
          <reference field="35" count="1" selected="0">
            <x v="240"/>
          </reference>
          <reference field="36" count="1" selected="0">
            <x v="239"/>
          </reference>
          <reference field="37" count="1" selected="0">
            <x v="27"/>
          </reference>
          <reference field="38" count="1">
            <x v="30"/>
          </reference>
        </references>
      </pivotArea>
    </format>
    <format dxfId="5091">
      <pivotArea dataOnly="0" labelOnly="1" outline="0" fieldPosition="0">
        <references count="14">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1" count="1" selected="0">
            <x v="243"/>
          </reference>
          <reference field="32" count="1" selected="0">
            <x v="62"/>
          </reference>
          <reference field="34" count="1" selected="0">
            <x v="14"/>
          </reference>
          <reference field="35" count="1" selected="0">
            <x v="242"/>
          </reference>
          <reference field="36" count="1" selected="0">
            <x v="241"/>
          </reference>
          <reference field="37" count="1" selected="0">
            <x v="27"/>
          </reference>
          <reference field="38" count="1">
            <x v="30"/>
          </reference>
        </references>
      </pivotArea>
    </format>
    <format dxfId="5090">
      <pivotArea dataOnly="0" labelOnly="1" outline="0" fieldPosition="0">
        <references count="14">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selected="0">
            <x v="91"/>
          </reference>
          <reference field="32" count="1" selected="0">
            <x v="6"/>
          </reference>
          <reference field="34" count="1" selected="0">
            <x v="5"/>
          </reference>
          <reference field="35" count="1" selected="0">
            <x v="125"/>
          </reference>
          <reference field="36" count="1" selected="0">
            <x v="46"/>
          </reference>
          <reference field="37" count="1" selected="0">
            <x v="8"/>
          </reference>
          <reference field="38" count="1">
            <x v="26"/>
          </reference>
        </references>
      </pivotArea>
    </format>
    <format dxfId="5089">
      <pivotArea dataOnly="0" labelOnly="1" outline="0" fieldPosition="0">
        <references count="14">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selected="0">
            <x v="55"/>
          </reference>
          <reference field="32" count="1" selected="0">
            <x v="61"/>
          </reference>
          <reference field="34" count="1" selected="0">
            <x v="10"/>
          </reference>
          <reference field="35" count="1" selected="0">
            <x v="190"/>
          </reference>
          <reference field="36" count="1" selected="0">
            <x v="99"/>
          </reference>
          <reference field="37" count="1" selected="0">
            <x v="19"/>
          </reference>
          <reference field="38" count="1">
            <x v="24"/>
          </reference>
        </references>
      </pivotArea>
    </format>
    <format dxfId="5088">
      <pivotArea dataOnly="0" labelOnly="1" outline="0" fieldPosition="0">
        <references count="14">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1" count="1" selected="0">
            <x v="127"/>
          </reference>
          <reference field="32" count="1" selected="0">
            <x v="452"/>
          </reference>
          <reference field="34" count="1" selected="0">
            <x v="10"/>
          </reference>
          <reference field="35" count="1" selected="0">
            <x v="192"/>
          </reference>
          <reference field="36" count="1" selected="0">
            <x v="105"/>
          </reference>
          <reference field="37" count="1" selected="0">
            <x v="19"/>
          </reference>
          <reference field="38" count="1">
            <x v="29"/>
          </reference>
        </references>
      </pivotArea>
    </format>
    <format dxfId="5087">
      <pivotArea dataOnly="0" labelOnly="1" outline="0" fieldPosition="0">
        <references count="14">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selected="0">
            <x v="31"/>
          </reference>
          <reference field="32" count="1" selected="0">
            <x v="280"/>
          </reference>
          <reference field="34" count="1" selected="0">
            <x v="11"/>
          </reference>
          <reference field="35" count="1" selected="0">
            <x v="265"/>
          </reference>
          <reference field="36" count="1" selected="0">
            <x v="264"/>
          </reference>
          <reference field="37" count="1" selected="0">
            <x v="21"/>
          </reference>
          <reference field="38" count="1">
            <x v="26"/>
          </reference>
        </references>
      </pivotArea>
    </format>
    <format dxfId="5086">
      <pivotArea dataOnly="0" labelOnly="1" outline="0" fieldPosition="0">
        <references count="14">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selected="0">
            <x v="40"/>
          </reference>
          <reference field="32" count="1" selected="0">
            <x v="453"/>
          </reference>
          <reference field="34" count="1" selected="0">
            <x v="14"/>
          </reference>
          <reference field="35" count="1" selected="0">
            <x v="243"/>
          </reference>
          <reference field="36" count="1" selected="0">
            <x v="242"/>
          </reference>
          <reference field="37" count="1" selected="0">
            <x v="27"/>
          </reference>
          <reference field="38" count="1">
            <x v="81"/>
          </reference>
        </references>
      </pivotArea>
    </format>
    <format dxfId="5085">
      <pivotArea dataOnly="0" labelOnly="1" outline="0" fieldPosition="0">
        <references count="14">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selected="0">
            <x v="187"/>
          </reference>
          <reference field="32" count="1" selected="0">
            <x v="454"/>
          </reference>
          <reference field="34" count="1" selected="0">
            <x v="9"/>
          </reference>
          <reference field="35" count="1" selected="0">
            <x v="163"/>
          </reference>
          <reference field="36" count="1" selected="0">
            <x v="87"/>
          </reference>
          <reference field="37" count="1" selected="0">
            <x v="16"/>
          </reference>
          <reference field="38" count="1">
            <x v="9"/>
          </reference>
        </references>
      </pivotArea>
    </format>
    <format dxfId="5084">
      <pivotArea dataOnly="0" labelOnly="1" outline="0" fieldPosition="0">
        <references count="14">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selected="0">
            <x v="179"/>
          </reference>
          <reference field="32" count="1" selected="0">
            <x v="456"/>
          </reference>
          <reference field="34" count="1" selected="0">
            <x v="10"/>
          </reference>
          <reference field="35" count="1" selected="0">
            <x v="193"/>
          </reference>
          <reference field="36" count="1" selected="0">
            <x v="129"/>
          </reference>
          <reference field="37" count="1" selected="0">
            <x v="20"/>
          </reference>
          <reference field="38" count="1">
            <x v="2"/>
          </reference>
        </references>
      </pivotArea>
    </format>
    <format dxfId="5083">
      <pivotArea dataOnly="0" labelOnly="1" outline="0" fieldPosition="0">
        <references count="14">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selected="0">
            <x v="134"/>
          </reference>
          <reference field="32" count="1" selected="0">
            <x v="455"/>
          </reference>
          <reference field="34" count="1" selected="0">
            <x v="10"/>
          </reference>
          <reference field="35" count="1" selected="0">
            <x v="187"/>
          </reference>
          <reference field="36" count="1" selected="0">
            <x v="113"/>
          </reference>
          <reference field="37" count="1" selected="0">
            <x v="18"/>
          </reference>
          <reference field="38" count="1">
            <x v="9"/>
          </reference>
        </references>
      </pivotArea>
    </format>
    <format dxfId="5082">
      <pivotArea dataOnly="0" labelOnly="1" outline="0" fieldPosition="0">
        <references count="14">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selected="0">
            <x v="201"/>
          </reference>
          <reference field="32" count="1" selected="0">
            <x v="459"/>
          </reference>
          <reference field="34" count="1" selected="0">
            <x v="14"/>
          </reference>
          <reference field="35" count="1" selected="0">
            <x v="244"/>
          </reference>
          <reference field="36" count="1" selected="0">
            <x v="243"/>
          </reference>
          <reference field="37" count="1" selected="0">
            <x v="27"/>
          </reference>
          <reference field="38" count="1">
            <x v="9"/>
          </reference>
        </references>
      </pivotArea>
    </format>
    <format dxfId="5081">
      <pivotArea dataOnly="0" labelOnly="1" outline="0" fieldPosition="0">
        <references count="14">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selected="0">
            <x v="199"/>
          </reference>
          <reference field="32" count="1" selected="0">
            <x v="457"/>
          </reference>
          <reference field="34" count="1" selected="0">
            <x v="15"/>
          </reference>
          <reference field="35" count="1" selected="0">
            <x v="292"/>
          </reference>
          <reference field="36" count="1" selected="0">
            <x v="291"/>
          </reference>
          <reference field="37" count="1" selected="0">
            <x v="29"/>
          </reference>
          <reference field="38" count="1">
            <x v="139"/>
          </reference>
        </references>
      </pivotArea>
    </format>
    <format dxfId="5080">
      <pivotArea dataOnly="0" labelOnly="1" outline="0" fieldPosition="0">
        <references count="14">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1" count="1" selected="0">
            <x v="143"/>
          </reference>
          <reference field="32" count="1" selected="0">
            <x v="458"/>
          </reference>
          <reference field="34" count="1" selected="0">
            <x v="15"/>
          </reference>
          <reference field="35" count="1" selected="0">
            <x v="294"/>
          </reference>
          <reference field="36" count="1" selected="0">
            <x v="293"/>
          </reference>
          <reference field="37" count="1" selected="0">
            <x v="29"/>
          </reference>
          <reference field="38" count="1">
            <x v="145"/>
          </reference>
        </references>
      </pivotArea>
    </format>
    <format dxfId="5079">
      <pivotArea dataOnly="0" labelOnly="1" outline="0" fieldPosition="0">
        <references count="14">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1" count="1" selected="0">
            <x v="18"/>
          </reference>
          <reference field="32" count="1" selected="0">
            <x v="41"/>
          </reference>
          <reference field="34" count="1" selected="0">
            <x v="15"/>
          </reference>
          <reference field="35" count="1" selected="0">
            <x v="293"/>
          </reference>
          <reference field="36" count="1" selected="0">
            <x v="292"/>
          </reference>
          <reference field="37" count="1" selected="0">
            <x v="29"/>
          </reference>
          <reference field="38" count="1">
            <x v="145"/>
          </reference>
        </references>
      </pivotArea>
    </format>
    <format dxfId="5078">
      <pivotArea dataOnly="0" labelOnly="1" outline="0" fieldPosition="0">
        <references count="14">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selected="0">
            <x v="181"/>
          </reference>
          <reference field="32" count="1" selected="0">
            <x v="36"/>
          </reference>
          <reference field="34" count="1" selected="0">
            <x v="7"/>
          </reference>
          <reference field="35" count="1" selected="0">
            <x v="143"/>
          </reference>
          <reference field="36" count="1" selected="0">
            <x v="68"/>
          </reference>
          <reference field="37" count="1" selected="0">
            <x v="13"/>
          </reference>
          <reference field="38" count="1">
            <x v="30"/>
          </reference>
        </references>
      </pivotArea>
    </format>
    <format dxfId="5077">
      <pivotArea dataOnly="0" labelOnly="1" outline="0" fieldPosition="0">
        <references count="14">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selected="0">
            <x v="102"/>
          </reference>
          <reference field="32" count="1" selected="0">
            <x v="464"/>
          </reference>
          <reference field="34" count="1" selected="0">
            <x v="9"/>
          </reference>
          <reference field="35" count="1" selected="0">
            <x v="166"/>
          </reference>
          <reference field="36" count="1" selected="0">
            <x v="93"/>
          </reference>
          <reference field="37" count="1" selected="0">
            <x v="17"/>
          </reference>
          <reference field="38" count="1">
            <x v="30"/>
          </reference>
        </references>
      </pivotArea>
    </format>
    <format dxfId="5076">
      <pivotArea dataOnly="0" labelOnly="1" outline="0" fieldPosition="0">
        <references count="14">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1" count="1" selected="0">
            <x v="95"/>
          </reference>
          <reference field="32" count="1" selected="0">
            <x v="462"/>
          </reference>
          <reference field="34" count="1" selected="0">
            <x v="9"/>
          </reference>
          <reference field="35" count="1" selected="0">
            <x v="165"/>
          </reference>
          <reference field="36" count="1" selected="0">
            <x v="91"/>
          </reference>
          <reference field="37" count="1" selected="0">
            <x v="17"/>
          </reference>
          <reference field="38" count="1">
            <x v="11"/>
          </reference>
        </references>
      </pivotArea>
    </format>
    <format dxfId="5075">
      <pivotArea dataOnly="0" labelOnly="1" outline="0" fieldPosition="0">
        <references count="14">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selected="0">
            <x v="19"/>
          </reference>
          <reference field="32" count="1" selected="0">
            <x v="467"/>
          </reference>
          <reference field="34" count="1" selected="0">
            <x v="10"/>
          </reference>
          <reference field="35" count="1" selected="0">
            <x v="184"/>
          </reference>
          <reference field="36" count="1" selected="0">
            <x v="110"/>
          </reference>
          <reference field="37" count="1" selected="0">
            <x v="19"/>
          </reference>
          <reference field="38" count="1">
            <x v="30"/>
          </reference>
        </references>
      </pivotArea>
    </format>
    <format dxfId="5074">
      <pivotArea dataOnly="0" labelOnly="1" outline="0" fieldPosition="0">
        <references count="14">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selected="0">
            <x v="140"/>
          </reference>
          <reference field="32" count="1" selected="0">
            <x v="465"/>
          </reference>
          <reference field="34" count="1" selected="0">
            <x v="10"/>
          </reference>
          <reference field="35" count="1" selected="0">
            <x v="182"/>
          </reference>
          <reference field="36" count="1" selected="0">
            <x v="114"/>
          </reference>
          <reference field="37" count="1" selected="0">
            <x v="18"/>
          </reference>
          <reference field="38" count="1">
            <x v="30"/>
          </reference>
        </references>
      </pivotArea>
    </format>
    <format dxfId="5073">
      <pivotArea dataOnly="0" labelOnly="1" outline="0" fieldPosition="0">
        <references count="14">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selected="0">
            <x v="191"/>
          </reference>
          <reference field="32" count="1" selected="0">
            <x v="466"/>
          </reference>
          <reference field="34" count="1" selected="0">
            <x v="10"/>
          </reference>
          <reference field="35" count="1" selected="0">
            <x v="186"/>
          </reference>
          <reference field="36" count="1" selected="0">
            <x v="102"/>
          </reference>
          <reference field="37" count="1" selected="0">
            <x v="19"/>
          </reference>
          <reference field="38" count="1">
            <x v="30"/>
          </reference>
        </references>
      </pivotArea>
    </format>
    <format dxfId="5072">
      <pivotArea dataOnly="0" labelOnly="1" outline="0" fieldPosition="0">
        <references count="14">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selected="0">
            <x v="194"/>
          </reference>
          <reference field="32" count="1" selected="0">
            <x v="468"/>
          </reference>
          <reference field="34" count="1" selected="0">
            <x v="14"/>
          </reference>
          <reference field="35" count="1" selected="0">
            <x v="245"/>
          </reference>
          <reference field="36" count="1" selected="0">
            <x v="244"/>
          </reference>
          <reference field="37" count="1" selected="0">
            <x v="27"/>
          </reference>
          <reference field="38" count="1">
            <x v="30"/>
          </reference>
        </references>
      </pivotArea>
    </format>
    <format dxfId="5071">
      <pivotArea dataOnly="0" labelOnly="1" outline="0" fieldPosition="0">
        <references count="14">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selected="0">
            <x v="112"/>
          </reference>
          <reference field="32" count="1" selected="0">
            <x v="469"/>
          </reference>
          <reference field="34" count="1" selected="0">
            <x v="15"/>
          </reference>
          <reference field="35" count="1" selected="0">
            <x v="295"/>
          </reference>
          <reference field="36" count="1" selected="0">
            <x v="294"/>
          </reference>
          <reference field="37" count="1" selected="0">
            <x v="29"/>
          </reference>
          <reference field="38" count="1">
            <x v="146"/>
          </reference>
        </references>
      </pivotArea>
    </format>
    <format dxfId="5070">
      <pivotArea dataOnly="0" labelOnly="1" outline="0" fieldPosition="0">
        <references count="14">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selected="0">
            <x v="229"/>
          </reference>
          <reference field="32" count="1" selected="0">
            <x v="3"/>
          </reference>
          <reference field="34" count="1" selected="0">
            <x v="1"/>
          </reference>
          <reference field="35" count="1" selected="0">
            <x v="67"/>
          </reference>
          <reference field="36" count="1" selected="0">
            <x v="3"/>
          </reference>
          <reference field="37" count="1" selected="0">
            <x v="2"/>
          </reference>
          <reference field="38" count="1">
            <x v="23"/>
          </reference>
        </references>
      </pivotArea>
    </format>
    <format dxfId="5069">
      <pivotArea dataOnly="0" labelOnly="1" outline="0" fieldPosition="0">
        <references count="14">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selected="0">
            <x v="2"/>
          </reference>
          <reference field="32" count="1" selected="0">
            <x v="472"/>
          </reference>
          <reference field="34" count="1" selected="0">
            <x v="9"/>
          </reference>
          <reference field="35" count="1" selected="0">
            <x v="167"/>
          </reference>
          <reference field="36" count="1" selected="0">
            <x v="85"/>
          </reference>
          <reference field="37" count="1" selected="0">
            <x v="17"/>
          </reference>
          <reference field="38" count="1">
            <x v="9"/>
          </reference>
        </references>
      </pivotArea>
    </format>
    <format dxfId="5068">
      <pivotArea dataOnly="0" labelOnly="1" outline="0" fieldPosition="0">
        <references count="14">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selected="0">
            <x v="195"/>
          </reference>
          <reference field="32" count="1" selected="0">
            <x v="471"/>
          </reference>
          <reference field="34" count="1" selected="0">
            <x v="9"/>
          </reference>
          <reference field="35" count="1" selected="0">
            <x v="162"/>
          </reference>
          <reference field="36" count="1" selected="0">
            <x v="84"/>
          </reference>
          <reference field="37" count="1" selected="0">
            <x v="16"/>
          </reference>
          <reference field="38" count="1">
            <x v="9"/>
          </reference>
        </references>
      </pivotArea>
    </format>
    <format dxfId="5067">
      <pivotArea dataOnly="0" labelOnly="1" outline="0" fieldPosition="0">
        <references count="14">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selected="0">
            <x v="118"/>
          </reference>
          <reference field="32" count="1" selected="0">
            <x v="473"/>
          </reference>
          <reference field="34" count="1" selected="0">
            <x v="10"/>
          </reference>
          <reference field="35" count="1" selected="0">
            <x v="183"/>
          </reference>
          <reference field="36" count="1" selected="0">
            <x v="115"/>
          </reference>
          <reference field="37" count="1" selected="0">
            <x v="19"/>
          </reference>
          <reference field="38" count="1">
            <x v="9"/>
          </reference>
        </references>
      </pivotArea>
    </format>
    <format dxfId="5066">
      <pivotArea dataOnly="0" labelOnly="1" outline="0" fieldPosition="0">
        <references count="14">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1" count="1" selected="0">
            <x v="146"/>
          </reference>
          <reference field="32" count="1" selected="0">
            <x v="474"/>
          </reference>
          <reference field="34" count="1" selected="0">
            <x v="10"/>
          </reference>
          <reference field="35" count="1" selected="0">
            <x v="185"/>
          </reference>
          <reference field="36" count="1" selected="0">
            <x v="106"/>
          </reference>
          <reference field="37" count="1" selected="0">
            <x v="19"/>
          </reference>
          <reference field="38" count="1">
            <x v="9"/>
          </reference>
        </references>
      </pivotArea>
    </format>
    <format dxfId="5065">
      <pivotArea dataOnly="0" labelOnly="1" outline="0" fieldPosition="0">
        <references count="14">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selected="0">
            <x v="87"/>
          </reference>
          <reference field="32" count="1" selected="0">
            <x v="475"/>
          </reference>
          <reference field="34" count="1" selected="0">
            <x v="14"/>
          </reference>
          <reference field="35" count="1" selected="0">
            <x v="221"/>
          </reference>
          <reference field="36" count="1" selected="0">
            <x v="220"/>
          </reference>
          <reference field="37" count="1" selected="0">
            <x v="26"/>
          </reference>
          <reference field="38" count="1">
            <x v="9"/>
          </reference>
        </references>
      </pivotArea>
    </format>
    <format dxfId="5064">
      <pivotArea dataOnly="0" labelOnly="1" outline="0" fieldPosition="0">
        <references count="14">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selected="0">
            <x v="133"/>
          </reference>
          <reference field="32" count="1" selected="0">
            <x v="478"/>
          </reference>
          <reference field="34" count="1" selected="0">
            <x v="15"/>
          </reference>
          <reference field="35" count="1" selected="0">
            <x v="296"/>
          </reference>
          <reference field="36" count="1" selected="0">
            <x v="295"/>
          </reference>
          <reference field="37" count="1" selected="0">
            <x v="29"/>
          </reference>
          <reference field="38" count="1">
            <x v="139"/>
          </reference>
        </references>
      </pivotArea>
    </format>
    <format dxfId="5063">
      <pivotArea dataOnly="0" labelOnly="1" outline="0" fieldPosition="0">
        <references count="14">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selected="0">
            <x v="197"/>
          </reference>
          <reference field="32" count="1" selected="0">
            <x v="480"/>
          </reference>
          <reference field="34" count="1" selected="0">
            <x v="15"/>
          </reference>
          <reference field="35" count="1" selected="0">
            <x v="297"/>
          </reference>
          <reference field="36" count="1" selected="0">
            <x v="296"/>
          </reference>
          <reference field="37" count="1" selected="0">
            <x v="30"/>
          </reference>
          <reference field="38" count="1">
            <x v="139"/>
          </reference>
        </references>
      </pivotArea>
    </format>
    <format dxfId="5062">
      <pivotArea dataOnly="0" labelOnly="1" outline="0" fieldPosition="0">
        <references count="14">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selected="0">
            <x v="163"/>
          </reference>
          <reference field="32" count="1" selected="0">
            <x v="483"/>
          </reference>
          <reference field="34" count="1" selected="0">
            <x v="5"/>
          </reference>
          <reference field="35" count="1" selected="0">
            <x v="118"/>
          </reference>
          <reference field="36" count="1" selected="0">
            <x v="35"/>
          </reference>
          <reference field="37" count="1" selected="0">
            <x v="8"/>
          </reference>
          <reference field="38" count="1">
            <x v="26"/>
          </reference>
        </references>
      </pivotArea>
    </format>
    <format dxfId="5061">
      <pivotArea dataOnly="0" labelOnly="1" outline="0" fieldPosition="0">
        <references count="14">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1" count="1" selected="0">
            <x v="162"/>
          </reference>
          <reference field="32" count="1" selected="0">
            <x v="484"/>
          </reference>
          <reference field="34" count="1" selected="0">
            <x v="5"/>
          </reference>
          <reference field="35" count="1" selected="0">
            <x v="123"/>
          </reference>
          <reference field="36" count="1" selected="0">
            <x v="44"/>
          </reference>
          <reference field="37" count="1" selected="0">
            <x v="8"/>
          </reference>
          <reference field="38" count="1">
            <x v="26"/>
          </reference>
        </references>
      </pivotArea>
    </format>
    <format dxfId="5060">
      <pivotArea dataOnly="0" labelOnly="1" outline="0" fieldPosition="0">
        <references count="14">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selected="0">
            <x v="226"/>
          </reference>
          <reference field="32" count="1" selected="0">
            <x v="13"/>
          </reference>
          <reference field="34" count="1" selected="0">
            <x v="6"/>
          </reference>
          <reference field="35" count="1" selected="0">
            <x v="134"/>
          </reference>
          <reference field="36" count="1" selected="0">
            <x v="58"/>
          </reference>
          <reference field="37" count="1" selected="0">
            <x v="11"/>
          </reference>
          <reference field="38" count="1">
            <x v="30"/>
          </reference>
        </references>
      </pivotArea>
    </format>
    <format dxfId="5059">
      <pivotArea dataOnly="0" labelOnly="1" outline="0" fieldPosition="0">
        <references count="14">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selected="0">
            <x v="16"/>
          </reference>
          <reference field="32" count="1" selected="0">
            <x v="485"/>
          </reference>
          <reference field="34" count="1" selected="0">
            <x v="10"/>
          </reference>
          <reference field="35" count="1" selected="0">
            <x v="180"/>
          </reference>
          <reference field="36" count="1" selected="0">
            <x v="97"/>
          </reference>
          <reference field="37" count="1" selected="0">
            <x v="18"/>
          </reference>
          <reference field="38" count="1">
            <x v="25"/>
          </reference>
        </references>
      </pivotArea>
    </format>
    <format dxfId="5058">
      <pivotArea dataOnly="0" labelOnly="1" outline="0" fieldPosition="0">
        <references count="14">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selected="0">
            <x v="152"/>
          </reference>
          <reference field="32" count="1" selected="0">
            <x v="488"/>
          </reference>
          <reference field="34" count="1" selected="0">
            <x v="14"/>
          </reference>
          <reference field="35" count="1" selected="0">
            <x v="246"/>
          </reference>
          <reference field="36" count="1" selected="0">
            <x v="245"/>
          </reference>
          <reference field="37" count="1" selected="0">
            <x v="27"/>
          </reference>
          <reference field="38" count="1">
            <x v="25"/>
          </reference>
        </references>
      </pivotArea>
    </format>
    <format dxfId="5057">
      <pivotArea dataOnly="0" labelOnly="1" outline="0" fieldPosition="0">
        <references count="14">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selected="0">
            <x v="144"/>
          </reference>
          <reference field="32" count="1" selected="0">
            <x v="491"/>
          </reference>
          <reference field="34" count="1" selected="0">
            <x v="14"/>
          </reference>
          <reference field="35" count="1" selected="0">
            <x v="222"/>
          </reference>
          <reference field="36" count="1" selected="0">
            <x v="221"/>
          </reference>
          <reference field="37" count="1" selected="0">
            <x v="26"/>
          </reference>
          <reference field="38" count="1">
            <x v="33"/>
          </reference>
        </references>
      </pivotArea>
    </format>
    <format dxfId="5056">
      <pivotArea dataOnly="0" labelOnly="1" outline="0" fieldPosition="0">
        <references count="14">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selected="0">
            <x v="47"/>
          </reference>
          <reference field="32" count="1" selected="0">
            <x v="187"/>
          </reference>
          <reference field="34" count="1" selected="0">
            <x v="14"/>
          </reference>
          <reference field="35" count="1" selected="0">
            <x v="248"/>
          </reference>
          <reference field="36" count="1" selected="0">
            <x v="247"/>
          </reference>
          <reference field="37" count="1" selected="0">
            <x v="27"/>
          </reference>
          <reference field="38" count="1">
            <x v="17"/>
          </reference>
        </references>
      </pivotArea>
    </format>
    <format dxfId="5055">
      <pivotArea dataOnly="0" labelOnly="1" outline="0" fieldPosition="0">
        <references count="14">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1" count="1" selected="0">
            <x v="83"/>
          </reference>
          <reference field="32" count="1" selected="0">
            <x v="113"/>
          </reference>
          <reference field="34" count="1" selected="0">
            <x v="14"/>
          </reference>
          <reference field="35" count="1" selected="0">
            <x v="247"/>
          </reference>
          <reference field="36" count="1" selected="0">
            <x v="246"/>
          </reference>
          <reference field="37" count="1" selected="0">
            <x v="27"/>
          </reference>
          <reference field="38" count="1">
            <x v="17"/>
          </reference>
        </references>
      </pivotArea>
    </format>
    <format dxfId="5054">
      <pivotArea dataOnly="0" labelOnly="1" outline="0" fieldPosition="0">
        <references count="14">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1" count="1" selected="0">
            <x v="154"/>
          </reference>
          <reference field="32" count="1" selected="0">
            <x v="272"/>
          </reference>
          <reference field="34" count="1" selected="0">
            <x v="14"/>
          </reference>
          <reference field="35" count="1" selected="0">
            <x v="249"/>
          </reference>
          <reference field="36" count="1" selected="0">
            <x v="248"/>
          </reference>
          <reference field="37" count="1" selected="0">
            <x v="27"/>
          </reference>
          <reference field="38" count="1">
            <x v="17"/>
          </reference>
        </references>
      </pivotArea>
    </format>
    <format dxfId="5053">
      <pivotArea dataOnly="0" labelOnly="1" outline="0" fieldPosition="0">
        <references count="14">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selected="0">
            <x v="113"/>
          </reference>
          <reference field="32" count="1" selected="0">
            <x v="126"/>
          </reference>
          <reference field="34" count="1" selected="0">
            <x v="15"/>
          </reference>
          <reference field="35" count="1" selected="0">
            <x v="298"/>
          </reference>
          <reference field="36" count="1" selected="0">
            <x v="297"/>
          </reference>
          <reference field="37" count="1" selected="0">
            <x v="29"/>
          </reference>
          <reference field="38" count="1">
            <x v="147"/>
          </reference>
        </references>
      </pivotArea>
    </format>
    <format dxfId="5052">
      <pivotArea dataOnly="0" labelOnly="1" outline="0" fieldPosition="0">
        <references count="14">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1" count="1" selected="0">
            <x v="135"/>
          </reference>
          <reference field="32" count="1" selected="0">
            <x v="273"/>
          </reference>
          <reference field="34" count="1" selected="0">
            <x v="15"/>
          </reference>
          <reference field="35" count="1" selected="0">
            <x v="299"/>
          </reference>
          <reference field="36" count="1" selected="0">
            <x v="298"/>
          </reference>
          <reference field="37" count="1" selected="0">
            <x v="29"/>
          </reference>
          <reference field="38" count="1">
            <x v="148"/>
          </reference>
        </references>
      </pivotArea>
    </format>
    <format dxfId="5051">
      <pivotArea dataOnly="0" labelOnly="1" outline="0" fieldPosition="0">
        <references count="14">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1" count="1" selected="0">
            <x v="56"/>
          </reference>
          <reference field="32" count="1" selected="0">
            <x v="274"/>
          </reference>
          <reference field="34" count="1" selected="0">
            <x v="15"/>
          </reference>
          <reference field="35" count="1" selected="0">
            <x v="300"/>
          </reference>
          <reference field="36" count="1" selected="0">
            <x v="299"/>
          </reference>
          <reference field="37" count="1" selected="0">
            <x v="29"/>
          </reference>
          <reference field="38" count="1">
            <x v="146"/>
          </reference>
        </references>
      </pivotArea>
    </format>
    <format dxfId="5050">
      <pivotArea dataOnly="0" labelOnly="1" outline="0" fieldPosition="0">
        <references count="14">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selected="0">
            <x v="23"/>
          </reference>
          <reference field="32" count="1" selected="0">
            <x v="73"/>
          </reference>
          <reference field="34" count="1" selected="0">
            <x v="6"/>
          </reference>
          <reference field="35" count="1" selected="0">
            <x v="129"/>
          </reference>
          <reference field="36" count="1" selected="0">
            <x v="55"/>
          </reference>
          <reference field="37" count="1" selected="0">
            <x v="10"/>
          </reference>
          <reference field="38" count="1">
            <x v="18"/>
          </reference>
        </references>
      </pivotArea>
    </format>
    <format dxfId="5049">
      <pivotArea dataOnly="0" labelOnly="1" outline="0" fieldPosition="0">
        <references count="14">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selected="0">
            <x v="39"/>
          </reference>
          <reference field="32" count="1" selected="0">
            <x v="157"/>
          </reference>
          <reference field="34" count="1" selected="0">
            <x v="14"/>
          </reference>
          <reference field="35" count="1" selected="0">
            <x v="250"/>
          </reference>
          <reference field="36" count="1" selected="0">
            <x v="249"/>
          </reference>
          <reference field="37" count="1" selected="0">
            <x v="27"/>
          </reference>
          <reference field="38" count="1">
            <x v="35"/>
          </reference>
        </references>
      </pivotArea>
    </format>
    <format dxfId="5048">
      <pivotArea dataOnly="0" labelOnly="1" outline="0" fieldPosition="0">
        <references count="14">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selected="0">
            <x v="69"/>
          </reference>
          <reference field="32" count="1" selected="0">
            <x v="276"/>
          </reference>
          <reference field="34" count="1" selected="0">
            <x v="15"/>
          </reference>
          <reference field="35" count="1" selected="0">
            <x v="304"/>
          </reference>
          <reference field="36" count="1" selected="0">
            <x v="303"/>
          </reference>
          <reference field="37" count="1" selected="0">
            <x v="29"/>
          </reference>
          <reference field="38" count="1">
            <x v="34"/>
          </reference>
        </references>
      </pivotArea>
    </format>
    <format dxfId="5047">
      <pivotArea dataOnly="0" labelOnly="1" outline="0" fieldPosition="0">
        <references count="14">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1" count="1" selected="0">
            <x v="171"/>
          </reference>
          <reference field="32" count="1" selected="0">
            <x v="234"/>
          </reference>
          <reference field="34" count="1" selected="0">
            <x v="15"/>
          </reference>
          <reference field="35" count="1" selected="0">
            <x v="303"/>
          </reference>
          <reference field="36" count="1" selected="0">
            <x v="302"/>
          </reference>
          <reference field="37" count="1" selected="0">
            <x v="29"/>
          </reference>
          <reference field="38" count="1">
            <x v="35"/>
          </reference>
        </references>
      </pivotArea>
    </format>
    <format dxfId="5046">
      <pivotArea dataOnly="0" labelOnly="1" outline="0" fieldPosition="0">
        <references count="14">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1" count="1" selected="0">
            <x v="34"/>
          </reference>
          <reference field="32" count="1" selected="0">
            <x v="220"/>
          </reference>
          <reference field="34" count="1" selected="0">
            <x v="15"/>
          </reference>
          <reference field="35" count="1" selected="0">
            <x v="301"/>
          </reference>
          <reference field="36" count="1" selected="0">
            <x v="300"/>
          </reference>
          <reference field="37" count="1" selected="0">
            <x v="29"/>
          </reference>
          <reference field="38" count="1">
            <x v="35"/>
          </reference>
        </references>
      </pivotArea>
    </format>
    <format dxfId="5045">
      <pivotArea dataOnly="0" labelOnly="1" outline="0" fieldPosition="0">
        <references count="14">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1" count="1" selected="0">
            <x v="188"/>
          </reference>
          <reference field="32" count="1" selected="0">
            <x v="215"/>
          </reference>
          <reference field="34" count="1" selected="0">
            <x v="15"/>
          </reference>
          <reference field="35" count="1" selected="0">
            <x v="302"/>
          </reference>
          <reference field="36" count="1" selected="0">
            <x v="301"/>
          </reference>
          <reference field="37" count="1" selected="0">
            <x v="29"/>
          </reference>
          <reference field="38" count="1">
            <x v="35"/>
          </reference>
        </references>
      </pivotArea>
    </format>
    <format dxfId="5044">
      <pivotArea dataOnly="0" labelOnly="1" outline="0" fieldPosition="0">
        <references count="14">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selected="0">
            <x v="190"/>
          </reference>
          <reference field="32" count="1" selected="0">
            <x v="39"/>
          </reference>
          <reference field="34" count="1" selected="0">
            <x v="0"/>
          </reference>
          <reference field="35" count="1" selected="0">
            <x v="10"/>
          </reference>
          <reference field="36" count="1" selected="0">
            <x v="197"/>
          </reference>
          <reference field="37" count="1" selected="0">
            <x v="1"/>
          </reference>
          <reference field="38" count="1">
            <x v="9"/>
          </reference>
        </references>
      </pivotArea>
    </format>
    <format dxfId="5043">
      <pivotArea dataOnly="0" labelOnly="1" outline="0" fieldPosition="0">
        <references count="14">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selected="0">
            <x v="115"/>
          </reference>
          <reference field="32" count="1" selected="0">
            <x v="160"/>
          </reference>
          <reference field="34" count="1" selected="0">
            <x v="4"/>
          </reference>
          <reference field="35" count="1" selected="0">
            <x v="103"/>
          </reference>
          <reference field="36" count="1" selected="0">
            <x v="29"/>
          </reference>
          <reference field="37" count="1" selected="0">
            <x v="5"/>
          </reference>
          <reference field="38" count="1">
            <x v="21"/>
          </reference>
        </references>
      </pivotArea>
    </format>
    <format dxfId="5042">
      <pivotArea dataOnly="0" labelOnly="1" outline="0" fieldPosition="0">
        <references count="14">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selected="0">
            <x v="120"/>
          </reference>
          <reference field="32" count="1" selected="0">
            <x v="96"/>
          </reference>
          <reference field="34" count="1" selected="0">
            <x v="8"/>
          </reference>
          <reference field="35" count="1" selected="0">
            <x v="145"/>
          </reference>
          <reference field="36" count="1" selected="0">
            <x v="77"/>
          </reference>
          <reference field="37" count="1" selected="0">
            <x v="14"/>
          </reference>
          <reference field="38" count="1">
            <x v="9"/>
          </reference>
        </references>
      </pivotArea>
    </format>
    <format dxfId="5041">
      <pivotArea dataOnly="0" labelOnly="1" outline="0" fieldPosition="0">
        <references count="14">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selected="0">
            <x v="125"/>
          </reference>
          <reference field="32" count="1" selected="0">
            <x v="193"/>
          </reference>
          <reference field="34" count="1" selected="0">
            <x v="14"/>
          </reference>
          <reference field="35" count="1" selected="0">
            <x v="251"/>
          </reference>
          <reference field="36" count="1" selected="0">
            <x v="250"/>
          </reference>
          <reference field="37" count="1" selected="0">
            <x v="27"/>
          </reference>
          <reference field="38" count="1">
            <x v="82"/>
          </reference>
        </references>
      </pivotArea>
    </format>
    <format dxfId="5040">
      <pivotArea dataOnly="0" labelOnly="1" outline="0" fieldPosition="0">
        <references count="14">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1" count="1" selected="0">
            <x v="132"/>
          </reference>
          <reference field="32" count="1" selected="0">
            <x v="93"/>
          </reference>
          <reference field="34" count="1" selected="0">
            <x v="14"/>
          </reference>
          <reference field="35" count="1" selected="0">
            <x v="252"/>
          </reference>
          <reference field="36" count="1" selected="0">
            <x v="251"/>
          </reference>
          <reference field="37" count="1" selected="0">
            <x v="27"/>
          </reference>
          <reference field="38" count="1">
            <x v="8"/>
          </reference>
        </references>
      </pivotArea>
    </format>
    <format dxfId="5039">
      <pivotArea dataOnly="0" labelOnly="1" outline="0" fieldPosition="0">
        <references count="14">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selected="0">
            <x v="108"/>
          </reference>
          <reference field="32" count="1" selected="0">
            <x v="131"/>
          </reference>
          <reference field="34" count="1" selected="0">
            <x v="15"/>
          </reference>
          <reference field="35" count="1" selected="0">
            <x v="305"/>
          </reference>
          <reference field="36" count="1" selected="0">
            <x v="304"/>
          </reference>
          <reference field="37" count="1" selected="0">
            <x v="29"/>
          </reference>
          <reference field="38" count="1">
            <x v="145"/>
          </reference>
        </references>
      </pivotArea>
    </format>
    <format dxfId="5038">
      <pivotArea dataOnly="0" labelOnly="1" outline="0" fieldPosition="0">
        <references count="14">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1" count="1" selected="0">
            <x v="153"/>
          </reference>
          <reference field="32" count="1" selected="0">
            <x v="104"/>
          </reference>
          <reference field="34" count="1" selected="0">
            <x v="15"/>
          </reference>
          <reference field="35" count="1" selected="0">
            <x v="307"/>
          </reference>
          <reference field="36" count="1" selected="0">
            <x v="306"/>
          </reference>
          <reference field="37" count="1" selected="0">
            <x v="29"/>
          </reference>
          <reference field="38" count="1">
            <x v="145"/>
          </reference>
        </references>
      </pivotArea>
    </format>
    <format dxfId="5037">
      <pivotArea dataOnly="0" labelOnly="1" outline="0" fieldPosition="0">
        <references count="14">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1" count="1" selected="0">
            <x v="46"/>
          </reference>
          <reference field="32" count="1" selected="0">
            <x v="198"/>
          </reference>
          <reference field="34" count="1" selected="0">
            <x v="15"/>
          </reference>
          <reference field="35" count="1" selected="0">
            <x v="306"/>
          </reference>
          <reference field="36" count="1" selected="0">
            <x v="305"/>
          </reference>
          <reference field="37" count="1" selected="0">
            <x v="29"/>
          </reference>
          <reference field="38" count="1">
            <x v="145"/>
          </reference>
        </references>
      </pivotArea>
    </format>
    <format dxfId="5036">
      <pivotArea dataOnly="0" labelOnly="1" outline="0" fieldPosition="0">
        <references count="14">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selected="0">
            <x v="78"/>
          </reference>
          <reference field="32" count="1" selected="0">
            <x v="499"/>
          </reference>
          <reference field="34" count="1" selected="0">
            <x v="1"/>
          </reference>
          <reference field="35" count="1" selected="0">
            <x v="70"/>
          </reference>
          <reference field="36" count="1" selected="0">
            <x v="6"/>
          </reference>
          <reference field="37" count="1" selected="0">
            <x v="2"/>
          </reference>
          <reference field="38" count="1">
            <x v="18"/>
          </reference>
        </references>
      </pivotArea>
    </format>
    <format dxfId="5035">
      <pivotArea dataOnly="0" labelOnly="1" outline="0" fieldPosition="0">
        <references count="14">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selected="0">
            <x v="35"/>
          </reference>
          <reference field="32" count="1" selected="0">
            <x v="495"/>
          </reference>
          <reference field="34" count="1" selected="0">
            <x v="3"/>
          </reference>
          <reference field="35" count="1" selected="0">
            <x v="95"/>
          </reference>
          <reference field="36" count="1" selected="0">
            <x v="23"/>
          </reference>
          <reference field="37" count="1" selected="0">
            <x v="4"/>
          </reference>
          <reference field="38" count="1">
            <x v="18"/>
          </reference>
        </references>
      </pivotArea>
    </format>
    <format dxfId="5034">
      <pivotArea dataOnly="0" labelOnly="1" outline="0" fieldPosition="0">
        <references count="14">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selected="0">
            <x v="216"/>
          </reference>
          <reference field="32" count="1" selected="0">
            <x v="40"/>
          </reference>
          <reference field="34" count="1" selected="0">
            <x v="14"/>
          </reference>
          <reference field="35" count="1" selected="0">
            <x v="253"/>
          </reference>
          <reference field="36" count="1" selected="0">
            <x v="252"/>
          </reference>
          <reference field="37" count="1" selected="0">
            <x v="27"/>
          </reference>
          <reference field="38" count="1">
            <x v="18"/>
          </reference>
        </references>
      </pivotArea>
    </format>
    <format dxfId="5033">
      <pivotArea dataOnly="0" labelOnly="1" outline="0" fieldPosition="0">
        <references count="14">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1" count="1" selected="0">
            <x v="76"/>
          </reference>
          <reference field="32" count="1" selected="0">
            <x v="498"/>
          </reference>
          <reference field="34" count="1" selected="0">
            <x v="14"/>
          </reference>
          <reference field="35" count="1" selected="0">
            <x v="254"/>
          </reference>
          <reference field="36" count="1" selected="0">
            <x v="253"/>
          </reference>
          <reference field="37" count="1" selected="0">
            <x v="27"/>
          </reference>
          <reference field="38" count="1">
            <x v="18"/>
          </reference>
        </references>
      </pivotArea>
    </format>
    <format dxfId="5032">
      <pivotArea dataOnly="0" labelOnly="1" outline="0" fieldPosition="0">
        <references count="14">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selected="0">
            <x v="62"/>
          </reference>
          <reference field="32" count="1" selected="0">
            <x v="496"/>
          </reference>
          <reference field="34" count="1" selected="0">
            <x v="14"/>
          </reference>
          <reference field="35" count="1" selected="0">
            <x v="223"/>
          </reference>
          <reference field="36" count="1" selected="0">
            <x v="222"/>
          </reference>
          <reference field="37" count="1" selected="0">
            <x v="26"/>
          </reference>
          <reference field="38" count="1">
            <x v="34"/>
          </reference>
        </references>
      </pivotArea>
    </format>
    <format dxfId="5031">
      <pivotArea dataOnly="0" labelOnly="1" outline="0" fieldPosition="0">
        <references count="14">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1" count="1" selected="0">
            <x v="202"/>
          </reference>
          <reference field="32" count="1" selected="0">
            <x v="497"/>
          </reference>
          <reference field="34" count="1" selected="0">
            <x v="14"/>
          </reference>
          <reference field="35" count="1" selected="0">
            <x v="224"/>
          </reference>
          <reference field="36" count="1" selected="0">
            <x v="223"/>
          </reference>
          <reference field="37" count="1" selected="0">
            <x v="26"/>
          </reference>
          <reference field="38" count="1">
            <x v="35"/>
          </reference>
        </references>
      </pivotArea>
    </format>
    <format dxfId="5030">
      <pivotArea dataOnly="0" labelOnly="1" outline="0" fieldPosition="0">
        <references count="14">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selected="0">
            <x v="139"/>
          </reference>
          <reference field="32" count="1" selected="0">
            <x v="18"/>
          </reference>
          <reference field="34" count="1" selected="0">
            <x v="1"/>
          </reference>
          <reference field="35" count="1" selected="0">
            <x v="72"/>
          </reference>
          <reference field="36" count="1" selected="0">
            <x v="8"/>
          </reference>
          <reference field="37" count="1" selected="0">
            <x v="2"/>
          </reference>
          <reference field="38" count="1">
            <x v="8"/>
          </reference>
        </references>
      </pivotArea>
    </format>
    <format dxfId="5029">
      <pivotArea dataOnly="0" labelOnly="1" outline="0" fieldPosition="0">
        <references count="14">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selected="0">
            <x v="5"/>
          </reference>
          <reference field="32" count="1" selected="0">
            <x v="17"/>
          </reference>
          <reference field="34" count="1" selected="0">
            <x v="3"/>
          </reference>
          <reference field="35" count="1" selected="0">
            <x v="93"/>
          </reference>
          <reference field="36" count="1" selected="0">
            <x v="19"/>
          </reference>
          <reference field="37" count="1" selected="0">
            <x v="4"/>
          </reference>
          <reference field="38" count="1">
            <x v="20"/>
          </reference>
        </references>
      </pivotArea>
    </format>
    <format dxfId="5028">
      <pivotArea dataOnly="0" labelOnly="1" outline="0" fieldPosition="0">
        <references count="14">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selected="0">
            <x v="66"/>
          </reference>
          <reference field="32" count="1" selected="0">
            <x v="502"/>
          </reference>
          <reference field="34" count="1" selected="0">
            <x v="14"/>
          </reference>
          <reference field="35" count="1" selected="0">
            <x v="255"/>
          </reference>
          <reference field="36" count="1" selected="0">
            <x v="254"/>
          </reference>
          <reference field="37" count="1" selected="0">
            <x v="27"/>
          </reference>
          <reference field="38" count="1">
            <x v="9"/>
          </reference>
        </references>
      </pivotArea>
    </format>
    <format dxfId="5027">
      <pivotArea dataOnly="0" labelOnly="1" outline="0" fieldPosition="0">
        <references count="14">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selected="0">
            <x v="59"/>
          </reference>
          <reference field="32" count="1" selected="0">
            <x v="501"/>
          </reference>
          <reference field="34" count="1" selected="0">
            <x v="15"/>
          </reference>
          <reference field="35" count="1" selected="0">
            <x v="308"/>
          </reference>
          <reference field="36" count="1" selected="0">
            <x v="307"/>
          </reference>
          <reference field="37" count="1" selected="0">
            <x v="29"/>
          </reference>
          <reference field="38" count="1">
            <x v="145"/>
          </reference>
        </references>
      </pivotArea>
    </format>
    <format dxfId="5026">
      <pivotArea dataOnly="0" labelOnly="1" outline="0" fieldPosition="0">
        <references count="14">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1" count="1" selected="0">
            <x v="209"/>
          </reference>
          <reference field="32" count="1" selected="0">
            <x v="22"/>
          </reference>
          <reference field="34" count="1" selected="0">
            <x v="15"/>
          </reference>
          <reference field="35" count="1" selected="0">
            <x v="310"/>
          </reference>
          <reference field="36" count="1" selected="0">
            <x v="309"/>
          </reference>
          <reference field="37" count="1" selected="0">
            <x v="29"/>
          </reference>
          <reference field="38" count="1">
            <x v="145"/>
          </reference>
        </references>
      </pivotArea>
    </format>
    <format dxfId="5025">
      <pivotArea dataOnly="0" labelOnly="1" outline="0" fieldPosition="0">
        <references count="14">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selected="0">
            <x v="142"/>
          </reference>
          <reference field="32" count="1" selected="0">
            <x v="503"/>
          </reference>
          <reference field="34" count="1" selected="0">
            <x v="15"/>
          </reference>
          <reference field="35" count="1" selected="0">
            <x v="309"/>
          </reference>
          <reference field="36" count="1" selected="0">
            <x v="308"/>
          </reference>
          <reference field="37" count="1" selected="0">
            <x v="30"/>
          </reference>
          <reference field="38" count="1">
            <x v="145"/>
          </reference>
        </references>
      </pivotArea>
    </format>
    <format dxfId="5024">
      <pivotArea dataOnly="0" labelOnly="1" outline="0" fieldPosition="0">
        <references count="14">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selected="0">
            <x v="170"/>
          </reference>
          <reference field="32" count="1" selected="0">
            <x v="506"/>
          </reference>
          <reference field="34" count="1" selected="0">
            <x v="5"/>
          </reference>
          <reference field="35" count="1" selected="0">
            <x v="115"/>
          </reference>
          <reference field="36" count="1" selected="0">
            <x v="43"/>
          </reference>
          <reference field="37" count="1" selected="0">
            <x v="8"/>
          </reference>
          <reference field="38" count="1">
            <x v="30"/>
          </reference>
        </references>
      </pivotArea>
    </format>
    <format dxfId="5023">
      <pivotArea dataOnly="0" labelOnly="1" outline="0" fieldPosition="0">
        <references count="14">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selected="0">
            <x v="131"/>
          </reference>
          <reference field="32" count="1" selected="0">
            <x v="510"/>
          </reference>
          <reference field="34" count="1" selected="0">
            <x v="14"/>
          </reference>
          <reference field="35" count="1" selected="0">
            <x v="257"/>
          </reference>
          <reference field="36" count="1" selected="0">
            <x v="256"/>
          </reference>
          <reference field="37" count="1" selected="0">
            <x v="27"/>
          </reference>
          <reference field="38" count="1">
            <x v="36"/>
          </reference>
        </references>
      </pivotArea>
    </format>
    <format dxfId="5022">
      <pivotArea dataOnly="0" labelOnly="1" outline="0" fieldPosition="0">
        <references count="14">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1" count="1" selected="0">
            <x v="231"/>
          </reference>
          <reference field="32" count="1" selected="0">
            <x v="58"/>
          </reference>
          <reference field="34" count="1" selected="0">
            <x v="14"/>
          </reference>
          <reference field="35" count="1" selected="0">
            <x v="256"/>
          </reference>
          <reference field="36" count="1" selected="0">
            <x v="255"/>
          </reference>
          <reference field="37" count="1" selected="0">
            <x v="27"/>
          </reference>
          <reference field="38" count="1">
            <x v="25"/>
          </reference>
        </references>
      </pivotArea>
    </format>
    <format dxfId="5021">
      <pivotArea dataOnly="0" labelOnly="1" outline="0" fieldPosition="0">
        <references count="14">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selected="0">
            <x v="90"/>
          </reference>
          <reference field="32" count="1" selected="0">
            <x v="509"/>
          </reference>
          <reference field="34" count="1" selected="0">
            <x v="14"/>
          </reference>
          <reference field="35" count="1" selected="0">
            <x v="226"/>
          </reference>
          <reference field="36" count="1" selected="0">
            <x v="225"/>
          </reference>
          <reference field="37" count="1" selected="0">
            <x v="26"/>
          </reference>
          <reference field="38" count="1">
            <x v="36"/>
          </reference>
        </references>
      </pivotArea>
    </format>
    <format dxfId="5020">
      <pivotArea dataOnly="0" labelOnly="1" outline="0" fieldPosition="0">
        <references count="14">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1" count="1" selected="0">
            <x v="151"/>
          </reference>
          <reference field="32" count="1" selected="0">
            <x v="507"/>
          </reference>
          <reference field="34" count="1" selected="0">
            <x v="14"/>
          </reference>
          <reference field="35" count="1" selected="0">
            <x v="225"/>
          </reference>
          <reference field="36" count="1" selected="0">
            <x v="224"/>
          </reference>
          <reference field="37" count="1" selected="0">
            <x v="26"/>
          </reference>
          <reference field="38" count="1">
            <x v="36"/>
          </reference>
        </references>
      </pivotArea>
    </format>
    <format dxfId="5019">
      <pivotArea dataOnly="0" labelOnly="1" outline="0" fieldPosition="0">
        <references count="14">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selected="0">
            <x v="149"/>
          </reference>
          <reference field="32" count="1" selected="0">
            <x v="508"/>
          </reference>
          <reference field="34" count="1" selected="0">
            <x v="15"/>
          </reference>
          <reference field="35" count="1" selected="0">
            <x v="311"/>
          </reference>
          <reference field="36" count="1" selected="0">
            <x v="310"/>
          </reference>
          <reference field="37" count="1" selected="0">
            <x v="29"/>
          </reference>
          <reference field="38" count="1">
            <x v="36"/>
          </reference>
        </references>
      </pivotArea>
    </format>
    <format dxfId="5018">
      <pivotArea dataOnly="0" labelOnly="1" outline="0" fieldPosition="0">
        <references count="14">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1" count="1" selected="0">
            <x v="63"/>
          </reference>
          <reference field="32" count="1" selected="0">
            <x v="511"/>
          </reference>
          <reference field="34" count="1" selected="0">
            <x v="15"/>
          </reference>
          <reference field="35" count="1" selected="0">
            <x v="312"/>
          </reference>
          <reference field="36" count="1" selected="0">
            <x v="311"/>
          </reference>
          <reference field="37" count="1" selected="0">
            <x v="29"/>
          </reference>
          <reference field="38" count="1">
            <x v="36"/>
          </reference>
        </references>
      </pivotArea>
    </format>
    <format dxfId="5017">
      <pivotArea dataOnly="0" labelOnly="1" outline="0" fieldPosition="0">
        <references count="14">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selected="0">
            <x v="65"/>
          </reference>
          <reference field="32" count="1" selected="0">
            <x v="86"/>
          </reference>
          <reference field="34" count="1" selected="0">
            <x v="0"/>
          </reference>
          <reference field="35" count="1" selected="0">
            <x v="60"/>
          </reference>
          <reference field="36" count="1" selected="0">
            <x v="183"/>
          </reference>
          <reference field="37" count="1" selected="0">
            <x v="1"/>
          </reference>
          <reference field="38" count="1">
            <x v="30"/>
          </reference>
        </references>
      </pivotArea>
    </format>
    <format dxfId="5016">
      <pivotArea dataOnly="0" labelOnly="1" outline="0" fieldPosition="0">
        <references count="14">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selected="0">
            <x v="54"/>
          </reference>
          <reference field="32" count="1" selected="0">
            <x v="110"/>
          </reference>
          <reference field="34" count="1" selected="0">
            <x v="10"/>
          </reference>
          <reference field="35" count="1" selected="0">
            <x v="200"/>
          </reference>
          <reference field="36" count="1" selected="0">
            <x v="120"/>
          </reference>
          <reference field="37" count="1" selected="0">
            <x v="20"/>
          </reference>
          <reference field="38" count="1">
            <x v="17"/>
          </reference>
        </references>
      </pivotArea>
    </format>
    <format dxfId="5015">
      <pivotArea dataOnly="0" labelOnly="1" outline="0" fieldPosition="0">
        <references count="14">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selected="0">
            <x v="12"/>
          </reference>
          <reference field="32" count="1" selected="0">
            <x v="235"/>
          </reference>
          <reference field="34" count="1" selected="0">
            <x v="10"/>
          </reference>
          <reference field="35" count="1" selected="0">
            <x v="196"/>
          </reference>
          <reference field="36" count="1" selected="0">
            <x v="107"/>
          </reference>
          <reference field="37" count="1" selected="0">
            <x v="19"/>
          </reference>
          <reference field="38" count="1">
            <x v="23"/>
          </reference>
        </references>
      </pivotArea>
    </format>
    <format dxfId="5014">
      <pivotArea dataOnly="0" labelOnly="1" outline="0" fieldPosition="0">
        <references count="14">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selected="0">
            <x v="123"/>
          </reference>
          <reference field="32" count="1" selected="0">
            <x v="245"/>
          </reference>
          <reference field="34" count="1" selected="0">
            <x v="12"/>
          </reference>
          <reference field="35" count="1" selected="0">
            <x v="211"/>
          </reference>
          <reference field="36" count="1" selected="0">
            <x v="144"/>
          </reference>
          <reference field="37" count="1" selected="0">
            <x v="24"/>
          </reference>
          <reference field="38" count="1">
            <x v="23"/>
          </reference>
        </references>
      </pivotArea>
    </format>
    <format dxfId="5013">
      <pivotArea dataOnly="0" labelOnly="1" outline="0" fieldPosition="0">
        <references count="14">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selected="0">
            <x v="96"/>
          </reference>
          <reference field="32" count="1" selected="0">
            <x v="45"/>
          </reference>
          <reference field="34" count="1" selected="0">
            <x v="12"/>
          </reference>
          <reference field="35" count="1" selected="0">
            <x v="210"/>
          </reference>
          <reference field="36" count="1" selected="0">
            <x v="131"/>
          </reference>
          <reference field="37" count="1" selected="0">
            <x v="22"/>
          </reference>
          <reference field="38" count="1">
            <x v="17"/>
          </reference>
        </references>
      </pivotArea>
    </format>
    <format dxfId="5012">
      <pivotArea dataOnly="0" labelOnly="1" outline="0" fieldPosition="0">
        <references count="14">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selected="0">
            <x v="164"/>
          </reference>
          <reference field="32" count="1" selected="0">
            <x v="181"/>
          </reference>
          <reference field="34" count="1" selected="0">
            <x v="14"/>
          </reference>
          <reference field="35" count="1" selected="0">
            <x v="259"/>
          </reference>
          <reference field="36" count="1" selected="0">
            <x v="258"/>
          </reference>
          <reference field="37" count="1" selected="0">
            <x v="27"/>
          </reference>
          <reference field="38" count="1">
            <x v="23"/>
          </reference>
        </references>
      </pivotArea>
    </format>
    <format dxfId="5011">
      <pivotArea dataOnly="0" labelOnly="1" outline="0" fieldPosition="0">
        <references count="14">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1" count="1" selected="0">
            <x v="43"/>
          </reference>
          <reference field="32" count="1" selected="0">
            <x v="158"/>
          </reference>
          <reference field="34" count="1" selected="0">
            <x v="14"/>
          </reference>
          <reference field="35" count="1" selected="0">
            <x v="258"/>
          </reference>
          <reference field="36" count="1" selected="0">
            <x v="257"/>
          </reference>
          <reference field="37" count="1" selected="0">
            <x v="27"/>
          </reference>
          <reference field="38" count="1">
            <x v="23"/>
          </reference>
        </references>
      </pivotArea>
    </format>
    <format dxfId="5010">
      <pivotArea dataOnly="0" labelOnly="1" outline="0" fieldPosition="0">
        <references count="14">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selected="0">
            <x v="51"/>
          </reference>
          <reference field="32" count="1" selected="0">
            <x v="151"/>
          </reference>
          <reference field="34" count="1" selected="0">
            <x v="4"/>
          </reference>
          <reference field="35" count="1" selected="0">
            <x v="106"/>
          </reference>
          <reference field="36" count="1" selected="0">
            <x v="30"/>
          </reference>
          <reference field="37" count="1" selected="0">
            <x v="5"/>
          </reference>
          <reference field="38" count="1">
            <x v="26"/>
          </reference>
        </references>
      </pivotArea>
    </format>
    <format dxfId="5009">
      <pivotArea dataOnly="0" labelOnly="1" outline="0" fieldPosition="0">
        <references count="14">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selected="0">
            <x v="116"/>
          </reference>
          <reference field="32" count="1" selected="0">
            <x v="64"/>
          </reference>
          <reference field="34" count="1" selected="0">
            <x v="5"/>
          </reference>
          <reference field="35" count="1" selected="0">
            <x v="110"/>
          </reference>
          <reference field="36" count="1" selected="0">
            <x v="38"/>
          </reference>
          <reference field="37" count="1" selected="0">
            <x v="8"/>
          </reference>
          <reference field="38" count="1">
            <x v="28"/>
          </reference>
        </references>
      </pivotArea>
    </format>
    <format dxfId="5008">
      <pivotArea dataOnly="0" labelOnly="1" outline="0" fieldPosition="0">
        <references count="14">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1" count="1" selected="0">
            <x v="92"/>
          </reference>
          <reference field="32" count="1" selected="0">
            <x v="71"/>
          </reference>
          <reference field="34" count="1" selected="0">
            <x v="5"/>
          </reference>
          <reference field="35" count="1" selected="0">
            <x v="119"/>
          </reference>
          <reference field="36" count="1" selected="0">
            <x v="36"/>
          </reference>
          <reference field="37" count="1" selected="0">
            <x v="8"/>
          </reference>
          <reference field="38" count="1">
            <x v="26"/>
          </reference>
        </references>
      </pivotArea>
    </format>
    <format dxfId="5007">
      <pivotArea dataOnly="0" labelOnly="1" outline="0" fieldPosition="0">
        <references count="14">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selected="0">
            <x v="239"/>
          </reference>
          <reference field="32" count="1" selected="0">
            <x v="46"/>
          </reference>
          <reference field="34" count="1" selected="0">
            <x v="14"/>
          </reference>
          <reference field="35" count="1" selected="0">
            <x v="261"/>
          </reference>
          <reference field="36" count="1" selected="0">
            <x v="260"/>
          </reference>
          <reference field="37" count="1" selected="0">
            <x v="27"/>
          </reference>
          <reference field="38" count="1">
            <x v="83"/>
          </reference>
        </references>
      </pivotArea>
    </format>
    <format dxfId="5006">
      <pivotArea dataOnly="0" labelOnly="1" outline="0" fieldPosition="0">
        <references count="14">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1" count="1" selected="0">
            <x v="60"/>
          </reference>
          <reference field="32" count="1" selected="0">
            <x v="90"/>
          </reference>
          <reference field="34" count="1" selected="0">
            <x v="14"/>
          </reference>
          <reference field="35" count="1" selected="0">
            <x v="260"/>
          </reference>
          <reference field="36" count="1" selected="0">
            <x v="259"/>
          </reference>
          <reference field="37" count="1" selected="0">
            <x v="27"/>
          </reference>
          <reference field="38" count="1">
            <x v="26"/>
          </reference>
        </references>
      </pivotArea>
    </format>
    <format dxfId="5005">
      <pivotArea dataOnly="0" labelOnly="1" outline="0" fieldPosition="0">
        <references count="14">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selected="0">
            <x v="98"/>
          </reference>
          <reference field="32" count="1" selected="0">
            <x v="68"/>
          </reference>
          <reference field="34" count="1" selected="0">
            <x v="3"/>
          </reference>
          <reference field="35" count="1" selected="0">
            <x v="94"/>
          </reference>
          <reference field="36" count="1" selected="0">
            <x v="21"/>
          </reference>
          <reference field="37" count="1" selected="0">
            <x v="4"/>
          </reference>
          <reference field="38" count="1">
            <x v="18"/>
          </reference>
        </references>
      </pivotArea>
    </format>
    <format dxfId="5004">
      <pivotArea dataOnly="0" labelOnly="1" outline="0" fieldPosition="0">
        <references count="14">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selected="0">
            <x v="41"/>
          </reference>
          <reference field="32" count="1" selected="0">
            <x v="197"/>
          </reference>
          <reference field="34" count="1" selected="0">
            <x v="10"/>
          </reference>
          <reference field="35" count="1" selected="0">
            <x v="197"/>
          </reference>
          <reference field="36" count="1" selected="0">
            <x v="123"/>
          </reference>
          <reference field="37" count="1" selected="0">
            <x v="20"/>
          </reference>
          <reference field="38" count="1">
            <x v="18"/>
          </reference>
        </references>
      </pivotArea>
    </format>
    <format dxfId="5003">
      <pivotArea dataOnly="0" labelOnly="1" outline="0" fieldPosition="0">
        <references count="14">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1" count="1" selected="0">
            <x v="15"/>
          </reference>
          <reference field="32" count="1" selected="0">
            <x v="178"/>
          </reference>
          <reference field="34" count="1" selected="0">
            <x v="10"/>
          </reference>
          <reference field="35" count="1" selected="0">
            <x v="199"/>
          </reference>
          <reference field="36" count="1" selected="0">
            <x v="122"/>
          </reference>
          <reference field="37" count="1" selected="0">
            <x v="20"/>
          </reference>
          <reference field="38" count="1">
            <x v="20"/>
          </reference>
        </references>
      </pivotArea>
    </format>
    <format dxfId="5002">
      <pivotArea dataOnly="0" labelOnly="1" outline="0" fieldPosition="0">
        <references count="14">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selected="0">
            <x v="81"/>
          </reference>
          <reference field="32" count="1" selected="0">
            <x v="130"/>
          </reference>
          <reference field="34" count="1" selected="0">
            <x v="10"/>
          </reference>
          <reference field="35" count="1" selected="0">
            <x v="194"/>
          </reference>
          <reference field="36" count="1" selected="0">
            <x v="96"/>
          </reference>
          <reference field="37" count="1" selected="0">
            <x v="18"/>
          </reference>
          <reference field="38" count="1">
            <x v="17"/>
          </reference>
        </references>
      </pivotArea>
    </format>
    <format dxfId="5001">
      <pivotArea dataOnly="0" labelOnly="1" outline="0" fieldPosition="0">
        <references count="14">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selected="0">
            <x v="52"/>
          </reference>
          <reference field="32" count="1" selected="0">
            <x v="162"/>
          </reference>
          <reference field="34" count="1" selected="0">
            <x v="12"/>
          </reference>
          <reference field="35" count="1" selected="0">
            <x v="209"/>
          </reference>
          <reference field="36" count="1" selected="0">
            <x v="134"/>
          </reference>
          <reference field="37" count="1" selected="0">
            <x v="22"/>
          </reference>
          <reference field="38" count="1">
            <x v="9"/>
          </reference>
        </references>
      </pivotArea>
    </format>
    <format dxfId="5000">
      <pivotArea dataOnly="0" labelOnly="1" outline="0" fieldPosition="0">
        <references count="14">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selected="0">
            <x v="42"/>
          </reference>
          <reference field="32" count="1" selected="0">
            <x v="231"/>
          </reference>
          <reference field="34" count="1" selected="0">
            <x v="14"/>
          </reference>
          <reference field="35" count="1" selected="0">
            <x v="263"/>
          </reference>
          <reference field="36" count="1" selected="0">
            <x v="262"/>
          </reference>
          <reference field="37" count="1" selected="0">
            <x v="27"/>
          </reference>
          <reference field="38" count="1">
            <x v="18"/>
          </reference>
        </references>
      </pivotArea>
    </format>
    <format dxfId="4999">
      <pivotArea dataOnly="0" labelOnly="1" outline="0" fieldPosition="0">
        <references count="14">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1" count="1" selected="0">
            <x v="100"/>
          </reference>
          <reference field="32" count="1" selected="0">
            <x v="136"/>
          </reference>
          <reference field="34" count="1" selected="0">
            <x v="14"/>
          </reference>
          <reference field="35" count="1" selected="0">
            <x v="262"/>
          </reference>
          <reference field="36" count="1" selected="0">
            <x v="261"/>
          </reference>
          <reference field="37" count="1" selected="0">
            <x v="27"/>
          </reference>
          <reference field="38" count="1">
            <x v="18"/>
          </reference>
        </references>
      </pivotArea>
    </format>
    <format dxfId="4998">
      <pivotArea dataOnly="0" labelOnly="1" outline="0" fieldPosition="0">
        <references count="14">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selected="0">
            <x v="299"/>
          </reference>
          <reference field="32" count="1" selected="0">
            <x v="83"/>
          </reference>
          <reference field="34" count="1" selected="0">
            <x v="10"/>
          </reference>
          <reference field="35" count="1" selected="0">
            <x v="181"/>
          </reference>
          <reference field="36" count="1" selected="0">
            <x v="95"/>
          </reference>
          <reference field="37" count="1" selected="0">
            <x v="18"/>
          </reference>
          <reference field="38" count="1">
            <x v="30"/>
          </reference>
        </references>
      </pivotArea>
    </format>
    <format dxfId="4997">
      <pivotArea dataOnly="0" labelOnly="1" outline="0" fieldPosition="0">
        <references count="14">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selected="0">
            <x v="466"/>
          </reference>
          <reference field="32" count="1" selected="0">
            <x v="244"/>
          </reference>
          <reference field="34" count="1" selected="0">
            <x v="15"/>
          </reference>
          <reference field="35" count="1" selected="0">
            <x v="314"/>
          </reference>
          <reference field="36" count="1" selected="0">
            <x v="313"/>
          </reference>
          <reference field="37" count="1" selected="0">
            <x v="29"/>
          </reference>
          <reference field="38" count="1">
            <x v="147"/>
          </reference>
        </references>
      </pivotArea>
    </format>
    <format dxfId="4996">
      <pivotArea dataOnly="0" labelOnly="1" outline="0" fieldPosition="0">
        <references count="14">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1" count="1" selected="0">
            <x v="214"/>
          </reference>
          <reference field="32" count="1" selected="0">
            <x v="97"/>
          </reference>
          <reference field="34" count="1" selected="0">
            <x v="15"/>
          </reference>
          <reference field="35" count="1" selected="0">
            <x v="313"/>
          </reference>
          <reference field="36" count="1" selected="0">
            <x v="312"/>
          </reference>
          <reference field="37" count="1" selected="0">
            <x v="29"/>
          </reference>
          <reference field="38" count="1">
            <x v="148"/>
          </reference>
        </references>
      </pivotArea>
    </format>
    <format dxfId="4995">
      <pivotArea dataOnly="0" labelOnly="1" outline="0" fieldPosition="0">
        <references count="14">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selected="0">
            <x v="456"/>
          </reference>
          <reference field="32" count="1" selected="0">
            <x v="218"/>
          </reference>
          <reference field="34" count="1" selected="0">
            <x v="15"/>
          </reference>
          <reference field="35" count="1" selected="0">
            <x v="315"/>
          </reference>
          <reference field="36" count="1" selected="0">
            <x v="314"/>
          </reference>
          <reference field="37" count="1" selected="0">
            <x v="30"/>
          </reference>
          <reference field="38" count="1">
            <x v="153"/>
          </reference>
        </references>
      </pivotArea>
    </format>
    <format dxfId="4994">
      <pivotArea field="26" type="button" dataOnly="0" labelOnly="1" outline="0" axis="axisRow" fieldPosition="0"/>
    </format>
    <format dxfId="4993">
      <pivotArea field="24" type="button" dataOnly="0" labelOnly="1" outline="0" axis="axisRow" fieldPosition="1"/>
    </format>
    <format dxfId="4992">
      <pivotArea field="23" type="button" dataOnly="0" labelOnly="1" outline="0" axis="axisRow" fieldPosition="3"/>
    </format>
    <format dxfId="4991">
      <pivotArea field="10" type="button" dataOnly="0" labelOnly="1" outline="0" axis="axisRow" fieldPosition="5"/>
    </format>
    <format dxfId="4990">
      <pivotArea field="29" type="button" dataOnly="0" labelOnly="1" outline="0" axis="axisRow" fieldPosition="6"/>
    </format>
    <format dxfId="4989">
      <pivotArea field="30" type="button" dataOnly="0" labelOnly="1" outline="0" axis="axisRow" fieldPosition="7"/>
    </format>
    <format dxfId="4988">
      <pivotArea field="38" type="button" dataOnly="0" labelOnly="1" outline="0" axis="axisRow" fieldPosition="13"/>
    </format>
    <format dxfId="4987">
      <pivotArea field="26" type="button" dataOnly="0" labelOnly="1" outline="0" axis="axisRow" fieldPosition="0"/>
    </format>
    <format dxfId="4986">
      <pivotArea field="24" type="button" dataOnly="0" labelOnly="1" outline="0" axis="axisRow" fieldPosition="1"/>
    </format>
    <format dxfId="4985">
      <pivotArea field="34" type="button" dataOnly="0" labelOnly="1" outline="0" axis="axisRow" fieldPosition="2"/>
    </format>
    <format dxfId="4984">
      <pivotArea field="23" type="button" dataOnly="0" labelOnly="1" outline="0" axis="axisRow" fieldPosition="3"/>
    </format>
    <format dxfId="4983">
      <pivotArea field="4" type="button" dataOnly="0" labelOnly="1" outline="0" axis="axisRow" fieldPosition="4"/>
    </format>
    <format dxfId="4982">
      <pivotArea field="10" type="button" dataOnly="0" labelOnly="1" outline="0" axis="axisRow" fieldPosition="5"/>
    </format>
    <format dxfId="4981">
      <pivotArea field="29" type="button" dataOnly="0" labelOnly="1" outline="0" axis="axisRow" fieldPosition="6"/>
    </format>
    <format dxfId="4980">
      <pivotArea field="30" type="button" dataOnly="0" labelOnly="1" outline="0" axis="axisRow" fieldPosition="7"/>
    </format>
    <format dxfId="4979">
      <pivotArea field="32" type="button" dataOnly="0" labelOnly="1" outline="0" axis="axisRow" fieldPosition="8"/>
    </format>
    <format dxfId="4978">
      <pivotArea field="31" type="button" dataOnly="0" labelOnly="1" outline="0" axis="axisRow" fieldPosition="9"/>
    </format>
    <format dxfId="4977">
      <pivotArea field="35" type="button" dataOnly="0" labelOnly="1" outline="0" axis="axisRow" fieldPosition="10"/>
    </format>
    <format dxfId="4976">
      <pivotArea field="36" type="button" dataOnly="0" labelOnly="1" outline="0" axis="axisRow" fieldPosition="11"/>
    </format>
    <format dxfId="4975">
      <pivotArea field="37" type="button" dataOnly="0" labelOnly="1" outline="0" axis="axisRow" fieldPosition="12"/>
    </format>
    <format dxfId="4974">
      <pivotArea field="38" type="button" dataOnly="0" labelOnly="1" outline="0" axis="axisRow" fieldPosition="13"/>
    </format>
    <format dxfId="4973">
      <pivotArea field="34" type="button" dataOnly="0" labelOnly="1" outline="0" axis="axisRow" fieldPosition="2"/>
    </format>
    <format dxfId="4972">
      <pivotArea dataOnly="0" labelOnly="1" outline="0" fieldPosition="0">
        <references count="3">
          <reference field="24" count="1" selected="0">
            <x v="11"/>
          </reference>
          <reference field="26" count="1" selected="0">
            <x v="0"/>
          </reference>
          <reference field="34" count="9">
            <x v="0"/>
            <x v="3"/>
            <x v="5"/>
            <x v="6"/>
            <x v="8"/>
            <x v="9"/>
            <x v="10"/>
            <x v="12"/>
            <x v="15"/>
          </reference>
        </references>
      </pivotArea>
    </format>
    <format dxfId="4971">
      <pivotArea dataOnly="0" labelOnly="1" outline="0" fieldPosition="0">
        <references count="3">
          <reference field="24" count="1" selected="0">
            <x v="12"/>
          </reference>
          <reference field="26" count="1" selected="0">
            <x v="0"/>
          </reference>
          <reference field="34" count="6">
            <x v="0"/>
            <x v="1"/>
            <x v="3"/>
            <x v="5"/>
            <x v="9"/>
            <x v="12"/>
          </reference>
        </references>
      </pivotArea>
    </format>
    <format dxfId="4970">
      <pivotArea dataOnly="0" labelOnly="1" outline="0" fieldPosition="0">
        <references count="3">
          <reference field="24" count="1" selected="0">
            <x v="13"/>
          </reference>
          <reference field="26" count="1" selected="0">
            <x v="0"/>
          </reference>
          <reference field="34" count="6">
            <x v="0"/>
            <x v="3"/>
            <x v="4"/>
            <x v="7"/>
            <x v="10"/>
            <x v="15"/>
          </reference>
        </references>
      </pivotArea>
    </format>
    <format dxfId="4969">
      <pivotArea dataOnly="0" labelOnly="1" outline="0" fieldPosition="0">
        <references count="3">
          <reference field="24" count="1" selected="0">
            <x v="14"/>
          </reference>
          <reference field="26" count="1" selected="0">
            <x v="0"/>
          </reference>
          <reference field="34" count="6">
            <x v="0"/>
            <x v="4"/>
            <x v="8"/>
            <x v="10"/>
            <x v="12"/>
            <x v="15"/>
          </reference>
        </references>
      </pivotArea>
    </format>
    <format dxfId="4968">
      <pivotArea dataOnly="0" labelOnly="1" outline="0" fieldPosition="0">
        <references count="3">
          <reference field="24" count="1" selected="0">
            <x v="15"/>
          </reference>
          <reference field="26" count="1" selected="0">
            <x v="0"/>
          </reference>
          <reference field="34" count="5">
            <x v="0"/>
            <x v="4"/>
            <x v="5"/>
            <x v="7"/>
            <x v="14"/>
          </reference>
        </references>
      </pivotArea>
    </format>
    <format dxfId="4967">
      <pivotArea dataOnly="0" labelOnly="1" outline="0" fieldPosition="0">
        <references count="3">
          <reference field="24" count="1" selected="0">
            <x v="16"/>
          </reference>
          <reference field="26" count="1" selected="0">
            <x v="0"/>
          </reference>
          <reference field="34" count="7">
            <x v="0"/>
            <x v="1"/>
            <x v="5"/>
            <x v="7"/>
            <x v="9"/>
            <x v="11"/>
            <x v="12"/>
          </reference>
        </references>
      </pivotArea>
    </format>
    <format dxfId="4966">
      <pivotArea dataOnly="0" labelOnly="1" outline="0" fieldPosition="0">
        <references count="3">
          <reference field="24" count="1" selected="0">
            <x v="17"/>
          </reference>
          <reference field="26" count="1" selected="0">
            <x v="0"/>
          </reference>
          <reference field="34" count="2">
            <x v="0"/>
            <x v="5"/>
          </reference>
        </references>
      </pivotArea>
    </format>
    <format dxfId="4965">
      <pivotArea dataOnly="0" labelOnly="1" outline="0" fieldPosition="0">
        <references count="3">
          <reference field="24" count="1" selected="0">
            <x v="1"/>
          </reference>
          <reference field="26" count="1" selected="0">
            <x v="1"/>
          </reference>
          <reference field="34" count="4">
            <x v="1"/>
            <x v="5"/>
            <x v="12"/>
            <x v="15"/>
          </reference>
        </references>
      </pivotArea>
    </format>
    <format dxfId="4964">
      <pivotArea dataOnly="0" labelOnly="1" outline="0" fieldPosition="0">
        <references count="3">
          <reference field="24" count="1" selected="0">
            <x v="2"/>
          </reference>
          <reference field="26" count="1" selected="0">
            <x v="1"/>
          </reference>
          <reference field="34" count="6">
            <x v="0"/>
            <x v="1"/>
            <x v="9"/>
            <x v="10"/>
            <x v="12"/>
            <x v="15"/>
          </reference>
        </references>
      </pivotArea>
    </format>
    <format dxfId="4963">
      <pivotArea dataOnly="0" labelOnly="1" outline="0" fieldPosition="0">
        <references count="3">
          <reference field="24" count="1" selected="0">
            <x v="3"/>
          </reference>
          <reference field="26" count="1" selected="0">
            <x v="1"/>
          </reference>
          <reference field="34" count="4">
            <x v="0"/>
            <x v="1"/>
            <x v="2"/>
            <x v="15"/>
          </reference>
        </references>
      </pivotArea>
    </format>
    <format dxfId="4962">
      <pivotArea dataOnly="0" labelOnly="1" outline="0" fieldPosition="0">
        <references count="3">
          <reference field="24" count="1" selected="0">
            <x v="4"/>
          </reference>
          <reference field="26" count="1" selected="0">
            <x v="1"/>
          </reference>
          <reference field="34" count="4">
            <x v="0"/>
            <x v="5"/>
            <x v="14"/>
            <x v="15"/>
          </reference>
        </references>
      </pivotArea>
    </format>
    <format dxfId="4961">
      <pivotArea dataOnly="0" labelOnly="1" outline="0" fieldPosition="0">
        <references count="3">
          <reference field="24" count="1" selected="0">
            <x v="5"/>
          </reference>
          <reference field="26" count="1" selected="0">
            <x v="1"/>
          </reference>
          <reference field="34" count="4">
            <x v="0"/>
            <x v="2"/>
            <x v="14"/>
            <x v="15"/>
          </reference>
        </references>
      </pivotArea>
    </format>
    <format dxfId="4960">
      <pivotArea dataOnly="0" labelOnly="1" outline="0" fieldPosition="0">
        <references count="3">
          <reference field="24" count="1" selected="0">
            <x v="0"/>
          </reference>
          <reference field="26" count="1" selected="0">
            <x v="2"/>
          </reference>
          <reference field="34" count="5">
            <x v="0"/>
            <x v="1"/>
            <x v="5"/>
            <x v="7"/>
            <x v="15"/>
          </reference>
        </references>
      </pivotArea>
    </format>
    <format dxfId="4959">
      <pivotArea dataOnly="0" labelOnly="1" outline="0" fieldPosition="0">
        <references count="3">
          <reference field="24" count="1" selected="0">
            <x v="1"/>
          </reference>
          <reference field="26" count="1" selected="0">
            <x v="2"/>
          </reference>
          <reference field="34" count="5">
            <x v="0"/>
            <x v="2"/>
            <x v="6"/>
            <x v="8"/>
            <x v="15"/>
          </reference>
        </references>
      </pivotArea>
    </format>
    <format dxfId="4958">
      <pivotArea dataOnly="0" labelOnly="1" outline="0" fieldPosition="0">
        <references count="3">
          <reference field="24" count="1" selected="0">
            <x v="2"/>
          </reference>
          <reference field="26" count="1" selected="0">
            <x v="2"/>
          </reference>
          <reference field="34" count="5">
            <x v="0"/>
            <x v="1"/>
            <x v="10"/>
            <x v="14"/>
            <x v="15"/>
          </reference>
        </references>
      </pivotArea>
    </format>
    <format dxfId="4957">
      <pivotArea dataOnly="0" labelOnly="1" outline="0" fieldPosition="0">
        <references count="3">
          <reference field="24" count="1" selected="0">
            <x v="0"/>
          </reference>
          <reference field="26" count="1" selected="0">
            <x v="3"/>
          </reference>
          <reference field="34" count="5">
            <x v="0"/>
            <x v="1"/>
            <x v="2"/>
            <x v="5"/>
            <x v="6"/>
          </reference>
        </references>
      </pivotArea>
    </format>
    <format dxfId="4956">
      <pivotArea dataOnly="0" labelOnly="1" outline="0" fieldPosition="0">
        <references count="3">
          <reference field="24" count="1" selected="0">
            <x v="1"/>
          </reference>
          <reference field="26" count="1" selected="0">
            <x v="3"/>
          </reference>
          <reference field="34" count="2">
            <x v="0"/>
            <x v="7"/>
          </reference>
        </references>
      </pivotArea>
    </format>
    <format dxfId="4955">
      <pivotArea dataOnly="0" labelOnly="1" outline="0" fieldPosition="0">
        <references count="3">
          <reference field="24" count="1" selected="0">
            <x v="3"/>
          </reference>
          <reference field="26" count="1" selected="0">
            <x v="3"/>
          </reference>
          <reference field="34" count="3">
            <x v="3"/>
            <x v="5"/>
            <x v="6"/>
          </reference>
        </references>
      </pivotArea>
    </format>
    <format dxfId="4954">
      <pivotArea dataOnly="0" labelOnly="1" outline="0" fieldPosition="0">
        <references count="3">
          <reference field="24" count="1" selected="0">
            <x v="0"/>
          </reference>
          <reference field="26" count="1" selected="0">
            <x v="4"/>
          </reference>
          <reference field="34" count="3">
            <x v="10"/>
            <x v="12"/>
            <x v="14"/>
          </reference>
        </references>
      </pivotArea>
    </format>
    <format dxfId="4953">
      <pivotArea dataOnly="0" labelOnly="1" outline="0" fieldPosition="0">
        <references count="3">
          <reference field="24" count="1" selected="0">
            <x v="2"/>
          </reference>
          <reference field="26" count="1" selected="0">
            <x v="4"/>
          </reference>
          <reference field="34" count="5">
            <x v="5"/>
            <x v="10"/>
            <x v="12"/>
            <x v="14"/>
            <x v="15"/>
          </reference>
        </references>
      </pivotArea>
    </format>
    <format dxfId="4952">
      <pivotArea dataOnly="0" labelOnly="1" outline="0" fieldPosition="0">
        <references count="3">
          <reference field="24" count="1" selected="0">
            <x v="9"/>
          </reference>
          <reference field="26" count="1" selected="0">
            <x v="4"/>
          </reference>
          <reference field="34" count="4">
            <x v="0"/>
            <x v="2"/>
            <x v="10"/>
            <x v="14"/>
          </reference>
        </references>
      </pivotArea>
    </format>
    <format dxfId="4951">
      <pivotArea dataOnly="0" labelOnly="1" outline="0" fieldPosition="0">
        <references count="3">
          <reference field="24" count="1" selected="0">
            <x v="18"/>
          </reference>
          <reference field="26" count="1" selected="0">
            <x v="4"/>
          </reference>
          <reference field="34" count="3">
            <x v="5"/>
            <x v="10"/>
            <x v="14"/>
          </reference>
        </references>
      </pivotArea>
    </format>
    <format dxfId="4950">
      <pivotArea dataOnly="0" labelOnly="1" outline="0" fieldPosition="0">
        <references count="3">
          <reference field="24" count="1" selected="0">
            <x v="0"/>
          </reference>
          <reference field="26" count="1" selected="0">
            <x v="5"/>
          </reference>
          <reference field="34" count="4">
            <x v="1"/>
            <x v="10"/>
            <x v="12"/>
            <x v="14"/>
          </reference>
        </references>
      </pivotArea>
    </format>
    <format dxfId="4949">
      <pivotArea dataOnly="0" labelOnly="1" outline="0" fieldPosition="0">
        <references count="3">
          <reference field="24" count="1" selected="0">
            <x v="1"/>
          </reference>
          <reference field="26" count="1" selected="0">
            <x v="5"/>
          </reference>
          <reference field="34" count="4">
            <x v="5"/>
            <x v="10"/>
            <x v="11"/>
            <x v="14"/>
          </reference>
        </references>
      </pivotArea>
    </format>
    <format dxfId="4948">
      <pivotArea dataOnly="0" labelOnly="1" outline="0" fieldPosition="0">
        <references count="3">
          <reference field="24" count="1" selected="0">
            <x v="3"/>
          </reference>
          <reference field="26" count="1" selected="0">
            <x v="5"/>
          </reference>
          <reference field="34" count="4">
            <x v="9"/>
            <x v="10"/>
            <x v="14"/>
            <x v="15"/>
          </reference>
        </references>
      </pivotArea>
    </format>
    <format dxfId="4947">
      <pivotArea dataOnly="0" labelOnly="1" outline="0" fieldPosition="0">
        <references count="3">
          <reference field="24" count="1" selected="0">
            <x v="0"/>
          </reference>
          <reference field="26" count="1" selected="0">
            <x v="6"/>
          </reference>
          <reference field="34" count="5">
            <x v="7"/>
            <x v="9"/>
            <x v="10"/>
            <x v="14"/>
            <x v="15"/>
          </reference>
        </references>
      </pivotArea>
    </format>
    <format dxfId="4946">
      <pivotArea dataOnly="0" labelOnly="1" outline="0" fieldPosition="0">
        <references count="3">
          <reference field="24" count="1" selected="0">
            <x v="3"/>
          </reference>
          <reference field="26" count="1" selected="0">
            <x v="6"/>
          </reference>
          <reference field="34" count="5">
            <x v="1"/>
            <x v="9"/>
            <x v="10"/>
            <x v="14"/>
            <x v="15"/>
          </reference>
        </references>
      </pivotArea>
    </format>
    <format dxfId="4945">
      <pivotArea dataOnly="0" labelOnly="1" outline="0" fieldPosition="0">
        <references count="3">
          <reference field="24" count="1" selected="0">
            <x v="18"/>
          </reference>
          <reference field="26" count="1" selected="0">
            <x v="6"/>
          </reference>
          <reference field="34" count="4">
            <x v="5"/>
            <x v="6"/>
            <x v="10"/>
            <x v="14"/>
          </reference>
        </references>
      </pivotArea>
    </format>
    <format dxfId="4944">
      <pivotArea dataOnly="0" labelOnly="1" outline="0" fieldPosition="0">
        <references count="3">
          <reference field="24" count="1" selected="0">
            <x v="6"/>
          </reference>
          <reference field="26" count="1" selected="0">
            <x v="7"/>
          </reference>
          <reference field="34" count="1">
            <x v="15"/>
          </reference>
        </references>
      </pivotArea>
    </format>
    <format dxfId="4943">
      <pivotArea dataOnly="0" labelOnly="1" outline="0" fieldPosition="0">
        <references count="3">
          <reference field="24" count="1" selected="0">
            <x v="8"/>
          </reference>
          <reference field="26" count="1" selected="0">
            <x v="7"/>
          </reference>
          <reference field="34" count="3">
            <x v="6"/>
            <x v="14"/>
            <x v="15"/>
          </reference>
        </references>
      </pivotArea>
    </format>
    <format dxfId="4942">
      <pivotArea dataOnly="0" labelOnly="1" outline="0" fieldPosition="0">
        <references count="3">
          <reference field="24" count="1" selected="0">
            <x v="9"/>
          </reference>
          <reference field="26" count="1" selected="0">
            <x v="7"/>
          </reference>
          <reference field="34" count="5">
            <x v="0"/>
            <x v="4"/>
            <x v="8"/>
            <x v="14"/>
            <x v="15"/>
          </reference>
        </references>
      </pivotArea>
    </format>
    <format dxfId="4941">
      <pivotArea dataOnly="0" labelOnly="1" outline="0" fieldPosition="0">
        <references count="3">
          <reference field="24" count="1" selected="0">
            <x v="8"/>
          </reference>
          <reference field="26" count="1" selected="0">
            <x v="8"/>
          </reference>
          <reference field="34" count="3">
            <x v="1"/>
            <x v="3"/>
            <x v="14"/>
          </reference>
        </references>
      </pivotArea>
    </format>
    <format dxfId="4940">
      <pivotArea dataOnly="0" labelOnly="1" outline="0" fieldPosition="0">
        <references count="3">
          <reference field="24" count="1" selected="0">
            <x v="9"/>
          </reference>
          <reference field="26" count="1" selected="0">
            <x v="8"/>
          </reference>
          <reference field="34" count="4">
            <x v="1"/>
            <x v="3"/>
            <x v="14"/>
            <x v="15"/>
          </reference>
        </references>
      </pivotArea>
    </format>
    <format dxfId="4939">
      <pivotArea dataOnly="0" labelOnly="1" outline="0" fieldPosition="0">
        <references count="3">
          <reference field="24" count="1" selected="0">
            <x v="19"/>
          </reference>
          <reference field="26" count="1" selected="0">
            <x v="8"/>
          </reference>
          <reference field="34" count="3">
            <x v="5"/>
            <x v="14"/>
            <x v="15"/>
          </reference>
        </references>
      </pivotArea>
    </format>
    <format dxfId="4938">
      <pivotArea dataOnly="0" labelOnly="1" outline="0" fieldPosition="0">
        <references count="3">
          <reference field="24" count="1" selected="0">
            <x v="6"/>
          </reference>
          <reference field="26" count="1" selected="0">
            <x v="9"/>
          </reference>
          <reference field="34" count="4">
            <x v="0"/>
            <x v="10"/>
            <x v="12"/>
            <x v="14"/>
          </reference>
        </references>
      </pivotArea>
    </format>
    <format dxfId="4937">
      <pivotArea dataOnly="0" labelOnly="1" outline="0" fieldPosition="0">
        <references count="3">
          <reference field="24" count="1" selected="0">
            <x v="7"/>
          </reference>
          <reference field="26" count="1" selected="0">
            <x v="9"/>
          </reference>
          <reference field="34" count="3">
            <x v="4"/>
            <x v="5"/>
            <x v="14"/>
          </reference>
        </references>
      </pivotArea>
    </format>
    <format dxfId="4936">
      <pivotArea dataOnly="0" labelOnly="1" outline="0" fieldPosition="0">
        <references count="3">
          <reference field="24" count="1" selected="0">
            <x v="8"/>
          </reference>
          <reference field="26" count="1" selected="0">
            <x v="9"/>
          </reference>
          <reference field="34" count="4">
            <x v="3"/>
            <x v="10"/>
            <x v="12"/>
            <x v="14"/>
          </reference>
        </references>
      </pivotArea>
    </format>
    <format dxfId="4935">
      <pivotArea dataOnly="0" labelOnly="1" outline="0" fieldPosition="0">
        <references count="3">
          <reference field="24" count="1" selected="0">
            <x v="10"/>
          </reference>
          <reference field="26" count="1" selected="0">
            <x v="10"/>
          </reference>
          <reference field="34" count="2">
            <x v="10"/>
            <x v="15"/>
          </reference>
        </references>
      </pivotArea>
    </format>
    <format dxfId="4934">
      <pivotArea field="4" type="button" dataOnly="0" labelOnly="1" outline="0" axis="axisRow" fieldPosition="4"/>
    </format>
    <format dxfId="4933">
      <pivotArea dataOnly="0" labelOnly="1" outline="0" fieldPosition="0">
        <references count="5">
          <reference field="4" count="1">
            <x v="20"/>
          </reference>
          <reference field="23" count="1" selected="0">
            <x v="289"/>
          </reference>
          <reference field="24" count="1" selected="0">
            <x v="11"/>
          </reference>
          <reference field="26" count="1" selected="0">
            <x v="0"/>
          </reference>
          <reference field="34" count="1" selected="0">
            <x v="0"/>
          </reference>
        </references>
      </pivotArea>
    </format>
    <format dxfId="4932">
      <pivotArea dataOnly="0" labelOnly="1" outline="0" fieldPosition="0">
        <references count="5">
          <reference field="4" count="1">
            <x v="21"/>
          </reference>
          <reference field="23" count="1" selected="0">
            <x v="1039"/>
          </reference>
          <reference field="24" count="1" selected="0">
            <x v="11"/>
          </reference>
          <reference field="26" count="1" selected="0">
            <x v="0"/>
          </reference>
          <reference field="34" count="1" selected="0">
            <x v="0"/>
          </reference>
        </references>
      </pivotArea>
    </format>
    <format dxfId="4931">
      <pivotArea dataOnly="0" labelOnly="1" outline="0" fieldPosition="0">
        <references count="5">
          <reference field="4" count="1">
            <x v="24"/>
          </reference>
          <reference field="23" count="1" selected="0">
            <x v="1083"/>
          </reference>
          <reference field="24" count="1" selected="0">
            <x v="11"/>
          </reference>
          <reference field="26" count="1" selected="0">
            <x v="0"/>
          </reference>
          <reference field="34" count="1" selected="0">
            <x v="0"/>
          </reference>
        </references>
      </pivotArea>
    </format>
    <format dxfId="4930">
      <pivotArea dataOnly="0" labelOnly="1" outline="0" fieldPosition="0">
        <references count="5">
          <reference field="4" count="1">
            <x v="47"/>
          </reference>
          <reference field="23" count="1" selected="0">
            <x v="1243"/>
          </reference>
          <reference field="24" count="1" selected="0">
            <x v="11"/>
          </reference>
          <reference field="26" count="1" selected="0">
            <x v="0"/>
          </reference>
          <reference field="34" count="1" selected="0">
            <x v="0"/>
          </reference>
        </references>
      </pivotArea>
    </format>
    <format dxfId="4929">
      <pivotArea dataOnly="0" labelOnly="1" outline="0" fieldPosition="0">
        <references count="5">
          <reference field="4" count="1">
            <x v="284"/>
          </reference>
          <reference field="23" count="1" selected="0">
            <x v="86"/>
          </reference>
          <reference field="24" count="1" selected="0">
            <x v="11"/>
          </reference>
          <reference field="26" count="1" selected="0">
            <x v="0"/>
          </reference>
          <reference field="34" count="1" selected="0">
            <x v="3"/>
          </reference>
        </references>
      </pivotArea>
    </format>
    <format dxfId="4928">
      <pivotArea dataOnly="0" labelOnly="1" outline="0" fieldPosition="0">
        <references count="5">
          <reference field="4" count="1">
            <x v="91"/>
          </reference>
          <reference field="23" count="1" selected="0">
            <x v="4"/>
          </reference>
          <reference field="24" count="1" selected="0">
            <x v="11"/>
          </reference>
          <reference field="26" count="1" selected="0">
            <x v="0"/>
          </reference>
          <reference field="34" count="1" selected="0">
            <x v="5"/>
          </reference>
        </references>
      </pivotArea>
    </format>
    <format dxfId="4927">
      <pivotArea dataOnly="0" labelOnly="1" outline="0" fieldPosition="0">
        <references count="5">
          <reference field="4" count="1">
            <x v="32"/>
          </reference>
          <reference field="23" count="1" selected="0">
            <x v="525"/>
          </reference>
          <reference field="24" count="1" selected="0">
            <x v="11"/>
          </reference>
          <reference field="26" count="1" selected="0">
            <x v="0"/>
          </reference>
          <reference field="34" count="1" selected="0">
            <x v="6"/>
          </reference>
        </references>
      </pivotArea>
    </format>
    <format dxfId="4926">
      <pivotArea dataOnly="0" labelOnly="1" outline="0" fieldPosition="0">
        <references count="5">
          <reference field="4" count="1">
            <x v="566"/>
          </reference>
          <reference field="23" count="1" selected="0">
            <x v="1167"/>
          </reference>
          <reference field="24" count="1" selected="0">
            <x v="11"/>
          </reference>
          <reference field="26" count="1" selected="0">
            <x v="0"/>
          </reference>
          <reference field="34" count="1" selected="0">
            <x v="8"/>
          </reference>
        </references>
      </pivotArea>
    </format>
    <format dxfId="4925">
      <pivotArea dataOnly="0" labelOnly="1" outline="0" fieldPosition="0">
        <references count="5">
          <reference field="4" count="1">
            <x v="206"/>
          </reference>
          <reference field="23" count="1" selected="0">
            <x v="1251"/>
          </reference>
          <reference field="24" count="1" selected="0">
            <x v="11"/>
          </reference>
          <reference field="26" count="1" selected="0">
            <x v="0"/>
          </reference>
          <reference field="34" count="1" selected="0">
            <x v="8"/>
          </reference>
        </references>
      </pivotArea>
    </format>
    <format dxfId="4924">
      <pivotArea dataOnly="0" labelOnly="1" outline="0" fieldPosition="0">
        <references count="5">
          <reference field="4" count="1">
            <x v="334"/>
          </reference>
          <reference field="23" count="1" selected="0">
            <x v="319"/>
          </reference>
          <reference field="24" count="1" selected="0">
            <x v="11"/>
          </reference>
          <reference field="26" count="1" selected="0">
            <x v="0"/>
          </reference>
          <reference field="34" count="1" selected="0">
            <x v="9"/>
          </reference>
        </references>
      </pivotArea>
    </format>
    <format dxfId="4923">
      <pivotArea dataOnly="0" labelOnly="1" outline="0" fieldPosition="0">
        <references count="5">
          <reference field="4" count="1">
            <x v="489"/>
          </reference>
          <reference field="23" count="1" selected="0">
            <x v="868"/>
          </reference>
          <reference field="24" count="1" selected="0">
            <x v="11"/>
          </reference>
          <reference field="26" count="1" selected="0">
            <x v="0"/>
          </reference>
          <reference field="34" count="1" selected="0">
            <x v="9"/>
          </reference>
        </references>
      </pivotArea>
    </format>
    <format dxfId="4922">
      <pivotArea dataOnly="0" labelOnly="1" outline="0" fieldPosition="0">
        <references count="5">
          <reference field="4" count="1">
            <x v="245"/>
          </reference>
          <reference field="23" count="1" selected="0">
            <x v="190"/>
          </reference>
          <reference field="24" count="1" selected="0">
            <x v="11"/>
          </reference>
          <reference field="26" count="1" selected="0">
            <x v="0"/>
          </reference>
          <reference field="34" count="1" selected="0">
            <x v="10"/>
          </reference>
        </references>
      </pivotArea>
    </format>
    <format dxfId="4921">
      <pivotArea dataOnly="0" labelOnly="1" outline="0" fieldPosition="0">
        <references count="5">
          <reference field="4" count="1">
            <x v="740"/>
          </reference>
          <reference field="23" count="1" selected="0">
            <x v="885"/>
          </reference>
          <reference field="24" count="1" selected="0">
            <x v="11"/>
          </reference>
          <reference field="26" count="1" selected="0">
            <x v="0"/>
          </reference>
          <reference field="34" count="1" selected="0">
            <x v="10"/>
          </reference>
        </references>
      </pivotArea>
    </format>
    <format dxfId="4920">
      <pivotArea dataOnly="0" labelOnly="1" outline="0" fieldPosition="0">
        <references count="5">
          <reference field="4" count="1">
            <x v="291"/>
          </reference>
          <reference field="23" count="1" selected="0">
            <x v="717"/>
          </reference>
          <reference field="24" count="1" selected="0">
            <x v="11"/>
          </reference>
          <reference field="26" count="1" selected="0">
            <x v="0"/>
          </reference>
          <reference field="34" count="1" selected="0">
            <x v="12"/>
          </reference>
        </references>
      </pivotArea>
    </format>
    <format dxfId="4919">
      <pivotArea dataOnly="0" labelOnly="1" outline="0" fieldPosition="0">
        <references count="5">
          <reference field="4" count="1">
            <x v="296"/>
          </reference>
          <reference field="23" count="1" selected="0">
            <x v="1213"/>
          </reference>
          <reference field="24" count="1" selected="0">
            <x v="11"/>
          </reference>
          <reference field="26" count="1" selected="0">
            <x v="0"/>
          </reference>
          <reference field="34" count="1" selected="0">
            <x v="12"/>
          </reference>
        </references>
      </pivotArea>
    </format>
    <format dxfId="4918">
      <pivotArea dataOnly="0" labelOnly="1" outline="0" fieldPosition="0">
        <references count="5">
          <reference field="4" count="1">
            <x v="26"/>
          </reference>
          <reference field="23" count="1" selected="0">
            <x v="1311"/>
          </reference>
          <reference field="24" count="1" selected="0">
            <x v="11"/>
          </reference>
          <reference field="26" count="1" selected="0">
            <x v="0"/>
          </reference>
          <reference field="34" count="1" selected="0">
            <x v="12"/>
          </reference>
        </references>
      </pivotArea>
    </format>
    <format dxfId="4917">
      <pivotArea dataOnly="0" labelOnly="1" outline="0" fieldPosition="0">
        <references count="5">
          <reference field="4" count="1">
            <x v="612"/>
          </reference>
          <reference field="23" count="1" selected="0">
            <x v="304"/>
          </reference>
          <reference field="24" count="1" selected="0">
            <x v="11"/>
          </reference>
          <reference field="26" count="1" selected="0">
            <x v="0"/>
          </reference>
          <reference field="34" count="1" selected="0">
            <x v="15"/>
          </reference>
        </references>
      </pivotArea>
    </format>
    <format dxfId="4916">
      <pivotArea dataOnly="0" labelOnly="1" outline="0" fieldPosition="0">
        <references count="5">
          <reference field="4" count="1">
            <x v="84"/>
          </reference>
          <reference field="23" count="1" selected="0">
            <x v="847"/>
          </reference>
          <reference field="24" count="1" selected="0">
            <x v="11"/>
          </reference>
          <reference field="26" count="1" selected="0">
            <x v="0"/>
          </reference>
          <reference field="34" count="1" selected="0">
            <x v="15"/>
          </reference>
        </references>
      </pivotArea>
    </format>
    <format dxfId="4915">
      <pivotArea dataOnly="0" labelOnly="1" outline="0" fieldPosition="0">
        <references count="5">
          <reference field="4" count="1">
            <x v="54"/>
          </reference>
          <reference field="23" count="1" selected="0">
            <x v="19"/>
          </reference>
          <reference field="24" count="1" selected="0">
            <x v="12"/>
          </reference>
          <reference field="26" count="1" selected="0">
            <x v="0"/>
          </reference>
          <reference field="34" count="1" selected="0">
            <x v="0"/>
          </reference>
        </references>
      </pivotArea>
    </format>
    <format dxfId="4914">
      <pivotArea dataOnly="0" labelOnly="1" outline="0" fieldPosition="0">
        <references count="5">
          <reference field="4" count="1">
            <x v="133"/>
          </reference>
          <reference field="23" count="1" selected="0">
            <x v="452"/>
          </reference>
          <reference field="24" count="1" selected="0">
            <x v="12"/>
          </reference>
          <reference field="26" count="1" selected="0">
            <x v="0"/>
          </reference>
          <reference field="34" count="1" selected="0">
            <x v="0"/>
          </reference>
        </references>
      </pivotArea>
    </format>
    <format dxfId="4913">
      <pivotArea dataOnly="0" labelOnly="1" outline="0" fieldPosition="0">
        <references count="5">
          <reference field="4" count="1">
            <x v="51"/>
          </reference>
          <reference field="23" count="1" selected="0">
            <x v="622"/>
          </reference>
          <reference field="24" count="1" selected="0">
            <x v="12"/>
          </reference>
          <reference field="26" count="1" selected="0">
            <x v="0"/>
          </reference>
          <reference field="34" count="1" selected="0">
            <x v="0"/>
          </reference>
        </references>
      </pivotArea>
    </format>
    <format dxfId="4912">
      <pivotArea dataOnly="0" labelOnly="1" outline="0" fieldPosition="0">
        <references count="5">
          <reference field="4" count="1">
            <x v="36"/>
          </reference>
          <reference field="23" count="1" selected="0">
            <x v="1094"/>
          </reference>
          <reference field="24" count="1" selected="0">
            <x v="12"/>
          </reference>
          <reference field="26" count="1" selected="0">
            <x v="0"/>
          </reference>
          <reference field="34" count="1" selected="0">
            <x v="0"/>
          </reference>
        </references>
      </pivotArea>
    </format>
    <format dxfId="4911">
      <pivotArea dataOnly="0" labelOnly="1" outline="0" fieldPosition="0">
        <references count="5">
          <reference field="4" count="1">
            <x v="456"/>
          </reference>
          <reference field="23" count="1" selected="0">
            <x v="506"/>
          </reference>
          <reference field="24" count="1" selected="0">
            <x v="12"/>
          </reference>
          <reference field="26" count="1" selected="0">
            <x v="0"/>
          </reference>
          <reference field="34" count="1" selected="0">
            <x v="1"/>
          </reference>
        </references>
      </pivotArea>
    </format>
    <format dxfId="4910">
      <pivotArea dataOnly="0" labelOnly="1" outline="0" fieldPosition="0">
        <references count="5">
          <reference field="4" count="1">
            <x v="25"/>
          </reference>
          <reference field="23" count="1" selected="0">
            <x v="422"/>
          </reference>
          <reference field="24" count="1" selected="0">
            <x v="12"/>
          </reference>
          <reference field="26" count="1" selected="0">
            <x v="0"/>
          </reference>
          <reference field="34" count="1" selected="0">
            <x v="3"/>
          </reference>
        </references>
      </pivotArea>
    </format>
    <format dxfId="4909">
      <pivotArea dataOnly="0" labelOnly="1" outline="0" fieldPosition="0">
        <references count="5">
          <reference field="4" count="1">
            <x v="229"/>
          </reference>
          <reference field="23" count="1" selected="0">
            <x v="183"/>
          </reference>
          <reference field="24" count="1" selected="0">
            <x v="12"/>
          </reference>
          <reference field="26" count="1" selected="0">
            <x v="0"/>
          </reference>
          <reference field="34" count="1" selected="0">
            <x v="5"/>
          </reference>
        </references>
      </pivotArea>
    </format>
    <format dxfId="4908">
      <pivotArea dataOnly="0" labelOnly="1" outline="0" fieldPosition="0">
        <references count="5">
          <reference field="4" count="1">
            <x v="497"/>
          </reference>
          <reference field="23" count="1" selected="0">
            <x v="1005"/>
          </reference>
          <reference field="24" count="1" selected="0">
            <x v="12"/>
          </reference>
          <reference field="26" count="1" selected="0">
            <x v="0"/>
          </reference>
          <reference field="34" count="1" selected="0">
            <x v="9"/>
          </reference>
        </references>
      </pivotArea>
    </format>
    <format dxfId="4907">
      <pivotArea dataOnly="0" labelOnly="1" outline="0" fieldPosition="0">
        <references count="5">
          <reference field="4" count="1">
            <x v="365"/>
          </reference>
          <reference field="23" count="1" selected="0">
            <x v="23"/>
          </reference>
          <reference field="24" count="1" selected="0">
            <x v="12"/>
          </reference>
          <reference field="26" count="1" selected="0">
            <x v="0"/>
          </reference>
          <reference field="34" count="1" selected="0">
            <x v="12"/>
          </reference>
        </references>
      </pivotArea>
    </format>
    <format dxfId="4906">
      <pivotArea dataOnly="0" labelOnly="1" outline="0" fieldPosition="0">
        <references count="5">
          <reference field="4" count="1">
            <x v="336"/>
          </reference>
          <reference field="23" count="1" selected="0">
            <x v="1236"/>
          </reference>
          <reference field="24" count="1" selected="0">
            <x v="13"/>
          </reference>
          <reference field="26" count="1" selected="0">
            <x v="0"/>
          </reference>
          <reference field="34" count="1" selected="0">
            <x v="0"/>
          </reference>
        </references>
      </pivotArea>
    </format>
    <format dxfId="4905">
      <pivotArea dataOnly="0" labelOnly="1" outline="0" fieldPosition="0">
        <references count="5">
          <reference field="4" count="1">
            <x v="49"/>
          </reference>
          <reference field="23" count="1" selected="0">
            <x v="1250"/>
          </reference>
          <reference field="24" count="1" selected="0">
            <x v="13"/>
          </reference>
          <reference field="26" count="1" selected="0">
            <x v="0"/>
          </reference>
          <reference field="34" count="1" selected="0">
            <x v="0"/>
          </reference>
        </references>
      </pivotArea>
    </format>
    <format dxfId="4904">
      <pivotArea dataOnly="0" labelOnly="1" outline="0" fieldPosition="0">
        <references count="5">
          <reference field="4" count="1">
            <x v="43"/>
          </reference>
          <reference field="23" count="1" selected="0">
            <x v="1310"/>
          </reference>
          <reference field="24" count="1" selected="0">
            <x v="13"/>
          </reference>
          <reference field="26" count="1" selected="0">
            <x v="0"/>
          </reference>
          <reference field="34" count="1" selected="0">
            <x v="0"/>
          </reference>
        </references>
      </pivotArea>
    </format>
    <format dxfId="4903">
      <pivotArea dataOnly="0" labelOnly="1" outline="0" fieldPosition="0">
        <references count="5">
          <reference field="4" count="1">
            <x v="185"/>
          </reference>
          <reference field="23" count="1" selected="0">
            <x v="875"/>
          </reference>
          <reference field="24" count="1" selected="0">
            <x v="13"/>
          </reference>
          <reference field="26" count="1" selected="0">
            <x v="0"/>
          </reference>
          <reference field="34" count="1" selected="0">
            <x v="3"/>
          </reference>
        </references>
      </pivotArea>
    </format>
    <format dxfId="4902">
      <pivotArea dataOnly="0" labelOnly="1" outline="0" fieldPosition="0">
        <references count="5">
          <reference field="4" count="1">
            <x v="232"/>
          </reference>
          <reference field="23" count="1" selected="0">
            <x v="1003"/>
          </reference>
          <reference field="24" count="1" selected="0">
            <x v="13"/>
          </reference>
          <reference field="26" count="1" selected="0">
            <x v="0"/>
          </reference>
          <reference field="34" count="1" selected="0">
            <x v="3"/>
          </reference>
        </references>
      </pivotArea>
    </format>
    <format dxfId="4901">
      <pivotArea dataOnly="0" labelOnly="1" outline="0" fieldPosition="0">
        <references count="5">
          <reference field="4" count="1">
            <x v="482"/>
          </reference>
          <reference field="23" count="1" selected="0">
            <x v="1218"/>
          </reference>
          <reference field="24" count="1" selected="0">
            <x v="13"/>
          </reference>
          <reference field="26" count="1" selected="0">
            <x v="0"/>
          </reference>
          <reference field="34" count="1" selected="0">
            <x v="4"/>
          </reference>
        </references>
      </pivotArea>
    </format>
    <format dxfId="4900">
      <pivotArea dataOnly="0" labelOnly="1" outline="0" fieldPosition="0">
        <references count="5">
          <reference field="4" count="1">
            <x v="509"/>
          </reference>
          <reference field="23" count="1" selected="0">
            <x v="685"/>
          </reference>
          <reference field="24" count="1" selected="0">
            <x v="13"/>
          </reference>
          <reference field="26" count="1" selected="0">
            <x v="0"/>
          </reference>
          <reference field="34" count="1" selected="0">
            <x v="7"/>
          </reference>
        </references>
      </pivotArea>
    </format>
    <format dxfId="4899">
      <pivotArea dataOnly="0" labelOnly="1" outline="0" fieldPosition="0">
        <references count="5">
          <reference field="4" count="1">
            <x v="447"/>
          </reference>
          <reference field="23" count="1" selected="0">
            <x v="424"/>
          </reference>
          <reference field="24" count="1" selected="0">
            <x v="13"/>
          </reference>
          <reference field="26" count="1" selected="0">
            <x v="0"/>
          </reference>
          <reference field="34" count="1" selected="0">
            <x v="10"/>
          </reference>
        </references>
      </pivotArea>
    </format>
    <format dxfId="4898">
      <pivotArea dataOnly="0" labelOnly="1" outline="0" fieldPosition="0">
        <references count="5">
          <reference field="4" count="1">
            <x v="765"/>
          </reference>
          <reference field="23" count="1" selected="0">
            <x v="38"/>
          </reference>
          <reference field="24" count="1" selected="0">
            <x v="13"/>
          </reference>
          <reference field="26" count="1" selected="0">
            <x v="0"/>
          </reference>
          <reference field="34" count="1" selected="0">
            <x v="15"/>
          </reference>
        </references>
      </pivotArea>
    </format>
    <format dxfId="4897">
      <pivotArea dataOnly="0" labelOnly="1" outline="0" fieldPosition="0">
        <references count="5">
          <reference field="4" count="1">
            <x v="713"/>
          </reference>
          <reference field="23" count="1" selected="0">
            <x v="804"/>
          </reference>
          <reference field="24" count="1" selected="0">
            <x v="13"/>
          </reference>
          <reference field="26" count="1" selected="0">
            <x v="0"/>
          </reference>
          <reference field="34" count="1" selected="0">
            <x v="15"/>
          </reference>
        </references>
      </pivotArea>
    </format>
    <format dxfId="4896">
      <pivotArea dataOnly="0" labelOnly="1" outline="0" fieldPosition="0">
        <references count="5">
          <reference field="4" count="1">
            <x v="726"/>
          </reference>
          <reference field="23" count="1" selected="0">
            <x v="954"/>
          </reference>
          <reference field="24" count="1" selected="0">
            <x v="13"/>
          </reference>
          <reference field="26" count="1" selected="0">
            <x v="0"/>
          </reference>
          <reference field="34" count="1" selected="0">
            <x v="15"/>
          </reference>
        </references>
      </pivotArea>
    </format>
    <format dxfId="4895">
      <pivotArea dataOnly="0" labelOnly="1" outline="0" fieldPosition="0">
        <references count="5">
          <reference field="4" count="1">
            <x v="641"/>
          </reference>
          <reference field="23" count="1" selected="0">
            <x v="1163"/>
          </reference>
          <reference field="24" count="1" selected="0">
            <x v="13"/>
          </reference>
          <reference field="26" count="1" selected="0">
            <x v="0"/>
          </reference>
          <reference field="34" count="1" selected="0">
            <x v="15"/>
          </reference>
        </references>
      </pivotArea>
    </format>
    <format dxfId="4894">
      <pivotArea dataOnly="0" labelOnly="1" outline="0" fieldPosition="0">
        <references count="5">
          <reference field="4" count="1">
            <x v="210"/>
          </reference>
          <reference field="23" count="1" selected="0">
            <x v="640"/>
          </reference>
          <reference field="24" count="1" selected="0">
            <x v="14"/>
          </reference>
          <reference field="26" count="1" selected="0">
            <x v="0"/>
          </reference>
          <reference field="34" count="1" selected="0">
            <x v="0"/>
          </reference>
        </references>
      </pivotArea>
    </format>
    <format dxfId="4893">
      <pivotArea dataOnly="0" labelOnly="1" outline="0" fieldPosition="0">
        <references count="5">
          <reference field="4" count="1">
            <x v="64"/>
          </reference>
          <reference field="23" count="1" selected="0">
            <x v="1015"/>
          </reference>
          <reference field="24" count="1" selected="0">
            <x v="14"/>
          </reference>
          <reference field="26" count="1" selected="0">
            <x v="0"/>
          </reference>
          <reference field="34" count="1" selected="0">
            <x v="0"/>
          </reference>
        </references>
      </pivotArea>
    </format>
    <format dxfId="4892">
      <pivotArea dataOnly="0" labelOnly="1" outline="0" fieldPosition="0">
        <references count="5">
          <reference field="4" count="1">
            <x v="330"/>
          </reference>
          <reference field="23" count="1" selected="0">
            <x v="1230"/>
          </reference>
          <reference field="24" count="1" selected="0">
            <x v="14"/>
          </reference>
          <reference field="26" count="1" selected="0">
            <x v="0"/>
          </reference>
          <reference field="34" count="1" selected="0">
            <x v="0"/>
          </reference>
        </references>
      </pivotArea>
    </format>
    <format dxfId="4891">
      <pivotArea dataOnly="0" labelOnly="1" outline="0" fieldPosition="0">
        <references count="5">
          <reference field="4" count="1">
            <x v="461"/>
          </reference>
          <reference field="23" count="1" selected="0">
            <x v="1242"/>
          </reference>
          <reference field="24" count="1" selected="0">
            <x v="14"/>
          </reference>
          <reference field="26" count="1" selected="0">
            <x v="0"/>
          </reference>
          <reference field="34" count="1" selected="0">
            <x v="0"/>
          </reference>
        </references>
      </pivotArea>
    </format>
    <format dxfId="4890">
      <pivotArea dataOnly="0" labelOnly="1" outline="0" fieldPosition="0">
        <references count="5">
          <reference field="4" count="1">
            <x v="67"/>
          </reference>
          <reference field="23" count="1" selected="0">
            <x v="92"/>
          </reference>
          <reference field="24" count="1" selected="0">
            <x v="14"/>
          </reference>
          <reference field="26" count="1" selected="0">
            <x v="0"/>
          </reference>
          <reference field="34" count="1" selected="0">
            <x v="4"/>
          </reference>
        </references>
      </pivotArea>
    </format>
    <format dxfId="4889">
      <pivotArea dataOnly="0" labelOnly="1" outline="0" fieldPosition="0">
        <references count="5">
          <reference field="4" count="1">
            <x v="237"/>
          </reference>
          <reference field="23" count="1" selected="0">
            <x v="323"/>
          </reference>
          <reference field="24" count="1" selected="0">
            <x v="14"/>
          </reference>
          <reference field="26" count="1" selected="0">
            <x v="0"/>
          </reference>
          <reference field="34" count="1" selected="0">
            <x v="8"/>
          </reference>
        </references>
      </pivotArea>
    </format>
    <format dxfId="4888">
      <pivotArea dataOnly="0" labelOnly="1" outline="0" fieldPosition="0">
        <references count="5">
          <reference field="4" count="1">
            <x v="505"/>
          </reference>
          <reference field="23" count="1" selected="0">
            <x v="365"/>
          </reference>
          <reference field="24" count="1" selected="0">
            <x v="14"/>
          </reference>
          <reference field="26" count="1" selected="0">
            <x v="0"/>
          </reference>
          <reference field="34" count="1" selected="0">
            <x v="8"/>
          </reference>
        </references>
      </pivotArea>
    </format>
    <format dxfId="4887">
      <pivotArea dataOnly="0" labelOnly="1" outline="0" fieldPosition="0">
        <references count="5">
          <reference field="4" count="1">
            <x v="321"/>
          </reference>
          <reference field="23" count="1" selected="0">
            <x v="1040"/>
          </reference>
          <reference field="24" count="1" selected="0">
            <x v="14"/>
          </reference>
          <reference field="26" count="1" selected="0">
            <x v="0"/>
          </reference>
          <reference field="34" count="1" selected="0">
            <x v="8"/>
          </reference>
        </references>
      </pivotArea>
    </format>
    <format dxfId="4886">
      <pivotArea dataOnly="0" labelOnly="1" outline="0" fieldPosition="0">
        <references count="5">
          <reference field="4" count="1">
            <x v="575"/>
          </reference>
          <reference field="23" count="1" selected="0">
            <x v="36"/>
          </reference>
          <reference field="24" count="1" selected="0">
            <x v="14"/>
          </reference>
          <reference field="26" count="1" selected="0">
            <x v="0"/>
          </reference>
          <reference field="34" count="1" selected="0">
            <x v="10"/>
          </reference>
        </references>
      </pivotArea>
    </format>
    <format dxfId="4885">
      <pivotArea dataOnly="0" labelOnly="1" outline="0" fieldPosition="0">
        <references count="5">
          <reference field="4" count="1">
            <x v="72"/>
          </reference>
          <reference field="23" count="1" selected="0">
            <x v="1228"/>
          </reference>
          <reference field="24" count="1" selected="0">
            <x v="14"/>
          </reference>
          <reference field="26" count="1" selected="0">
            <x v="0"/>
          </reference>
          <reference field="34" count="1" selected="0">
            <x v="12"/>
          </reference>
        </references>
      </pivotArea>
    </format>
    <format dxfId="4884">
      <pivotArea dataOnly="0" labelOnly="1" outline="0" fieldPosition="0">
        <references count="5">
          <reference field="4" count="1">
            <x v="718"/>
          </reference>
          <reference field="23" count="1" selected="0">
            <x v="1190"/>
          </reference>
          <reference field="24" count="1" selected="0">
            <x v="14"/>
          </reference>
          <reference field="26" count="1" selected="0">
            <x v="0"/>
          </reference>
          <reference field="34" count="1" selected="0">
            <x v="15"/>
          </reference>
        </references>
      </pivotArea>
    </format>
    <format dxfId="4883">
      <pivotArea dataOnly="0" labelOnly="1" outline="0" fieldPosition="0">
        <references count="5">
          <reference field="4" count="1">
            <x v="288"/>
          </reference>
          <reference field="23" count="1" selected="0">
            <x v="11"/>
          </reference>
          <reference field="24" count="1" selected="0">
            <x v="15"/>
          </reference>
          <reference field="26" count="1" selected="0">
            <x v="0"/>
          </reference>
          <reference field="34" count="1" selected="0">
            <x v="0"/>
          </reference>
        </references>
      </pivotArea>
    </format>
    <format dxfId="4882">
      <pivotArea dataOnly="0" labelOnly="1" outline="0" fieldPosition="0">
        <references count="5">
          <reference field="4" count="1">
            <x v="160"/>
          </reference>
          <reference field="23" count="1" selected="0">
            <x v="206"/>
          </reference>
          <reference field="24" count="1" selected="0">
            <x v="15"/>
          </reference>
          <reference field="26" count="1" selected="0">
            <x v="0"/>
          </reference>
          <reference field="34" count="1" selected="0">
            <x v="0"/>
          </reference>
        </references>
      </pivotArea>
    </format>
    <format dxfId="4881">
      <pivotArea dataOnly="0" labelOnly="1" outline="0" fieldPosition="0">
        <references count="5">
          <reference field="4" count="1">
            <x v="289"/>
          </reference>
          <reference field="23" count="1" selected="0">
            <x v="674"/>
          </reference>
          <reference field="24" count="1" selected="0">
            <x v="15"/>
          </reference>
          <reference field="26" count="1" selected="0">
            <x v="0"/>
          </reference>
          <reference field="34" count="1" selected="0">
            <x v="0"/>
          </reference>
        </references>
      </pivotArea>
    </format>
    <format dxfId="4880">
      <pivotArea dataOnly="0" labelOnly="1" outline="0" fieldPosition="0">
        <references count="5">
          <reference field="4" count="1">
            <x v="911"/>
          </reference>
          <reference field="23" count="1" selected="0">
            <x v="1201"/>
          </reference>
          <reference field="24" count="1" selected="0">
            <x v="15"/>
          </reference>
          <reference field="26" count="1" selected="0">
            <x v="0"/>
          </reference>
          <reference field="34" count="1" selected="0">
            <x v="0"/>
          </reference>
        </references>
      </pivotArea>
    </format>
    <format dxfId="4879">
      <pivotArea dataOnly="0" labelOnly="1" outline="0" fieldPosition="0">
        <references count="5">
          <reference field="4" count="1">
            <x v="258"/>
          </reference>
          <reference field="23" count="1" selected="0">
            <x v="1217"/>
          </reference>
          <reference field="24" count="1" selected="0">
            <x v="15"/>
          </reference>
          <reference field="26" count="1" selected="0">
            <x v="0"/>
          </reference>
          <reference field="34" count="1" selected="0">
            <x v="0"/>
          </reference>
        </references>
      </pivotArea>
    </format>
    <format dxfId="4878">
      <pivotArea dataOnly="0" labelOnly="1" outline="0" fieldPosition="0">
        <references count="5">
          <reference field="4" count="1">
            <x v="203"/>
          </reference>
          <reference field="23" count="1" selected="0">
            <x v="1223"/>
          </reference>
          <reference field="24" count="1" selected="0">
            <x v="15"/>
          </reference>
          <reference field="26" count="1" selected="0">
            <x v="0"/>
          </reference>
          <reference field="34" count="1" selected="0">
            <x v="0"/>
          </reference>
        </references>
      </pivotArea>
    </format>
    <format dxfId="4877">
      <pivotArea dataOnly="0" labelOnly="1" outline="0" fieldPosition="0">
        <references count="5">
          <reference field="4" count="1">
            <x v="326"/>
          </reference>
          <reference field="23" count="1" selected="0">
            <x v="1226"/>
          </reference>
          <reference field="24" count="1" selected="0">
            <x v="15"/>
          </reference>
          <reference field="26" count="1" selected="0">
            <x v="0"/>
          </reference>
          <reference field="34" count="1" selected="0">
            <x v="0"/>
          </reference>
        </references>
      </pivotArea>
    </format>
    <format dxfId="4876">
      <pivotArea dataOnly="0" labelOnly="1" outline="0" fieldPosition="0">
        <references count="5">
          <reference field="4" count="1">
            <x v="146"/>
          </reference>
          <reference field="23" count="1" selected="0">
            <x v="1283"/>
          </reference>
          <reference field="24" count="1" selected="0">
            <x v="15"/>
          </reference>
          <reference field="26" count="1" selected="0">
            <x v="0"/>
          </reference>
          <reference field="34" count="1" selected="0">
            <x v="0"/>
          </reference>
        </references>
      </pivotArea>
    </format>
    <format dxfId="4875">
      <pivotArea dataOnly="0" labelOnly="1" outline="0" fieldPosition="0">
        <references count="5">
          <reference field="4" count="1">
            <x v="3"/>
          </reference>
          <reference field="23" count="1" selected="0">
            <x v="1314"/>
          </reference>
          <reference field="24" count="1" selected="0">
            <x v="15"/>
          </reference>
          <reference field="26" count="1" selected="0">
            <x v="0"/>
          </reference>
          <reference field="34" count="1" selected="0">
            <x v="0"/>
          </reference>
        </references>
      </pivotArea>
    </format>
    <format dxfId="4874">
      <pivotArea dataOnly="0" labelOnly="1" outline="0" fieldPosition="0">
        <references count="5">
          <reference field="4" count="1">
            <x v="158"/>
          </reference>
          <reference field="23" count="1" selected="0">
            <x v="1265"/>
          </reference>
          <reference field="24" count="1" selected="0">
            <x v="15"/>
          </reference>
          <reference field="26" count="1" selected="0">
            <x v="0"/>
          </reference>
          <reference field="34" count="1" selected="0">
            <x v="4"/>
          </reference>
        </references>
      </pivotArea>
    </format>
    <format dxfId="4873">
      <pivotArea dataOnly="0" labelOnly="1" outline="0" fieldPosition="0">
        <references count="5">
          <reference field="4" count="1">
            <x v="56"/>
          </reference>
          <reference field="23" count="1" selected="0">
            <x v="1234"/>
          </reference>
          <reference field="24" count="1" selected="0">
            <x v="15"/>
          </reference>
          <reference field="26" count="1" selected="0">
            <x v="0"/>
          </reference>
          <reference field="34" count="1" selected="0">
            <x v="5"/>
          </reference>
        </references>
      </pivotArea>
    </format>
    <format dxfId="4872">
      <pivotArea dataOnly="0" labelOnly="1" outline="0" fieldPosition="0">
        <references count="5">
          <reference field="4" count="1">
            <x v="822"/>
          </reference>
          <reference field="23" count="1" selected="0">
            <x v="1264"/>
          </reference>
          <reference field="24" count="1" selected="0">
            <x v="15"/>
          </reference>
          <reference field="26" count="1" selected="0">
            <x v="0"/>
          </reference>
          <reference field="34" count="1" selected="0">
            <x v="5"/>
          </reference>
        </references>
      </pivotArea>
    </format>
    <format dxfId="4871">
      <pivotArea dataOnly="0" labelOnly="1" outline="0" fieldPosition="0">
        <references count="5">
          <reference field="4" count="1">
            <x v="211"/>
          </reference>
          <reference field="23" count="1" selected="0">
            <x v="416"/>
          </reference>
          <reference field="24" count="1" selected="0">
            <x v="15"/>
          </reference>
          <reference field="26" count="1" selected="0">
            <x v="0"/>
          </reference>
          <reference field="34" count="1" selected="0">
            <x v="7"/>
          </reference>
        </references>
      </pivotArea>
    </format>
    <format dxfId="4870">
      <pivotArea dataOnly="0" labelOnly="1" outline="0" fieldPosition="0">
        <references count="5">
          <reference field="4" count="1">
            <x v="728"/>
          </reference>
          <reference field="23" count="1" selected="0">
            <x v="485"/>
          </reference>
          <reference field="24" count="1" selected="0">
            <x v="15"/>
          </reference>
          <reference field="26" count="1" selected="0">
            <x v="0"/>
          </reference>
          <reference field="34" count="1" selected="0">
            <x v="14"/>
          </reference>
        </references>
      </pivotArea>
    </format>
    <format dxfId="4869">
      <pivotArea dataOnly="0" labelOnly="1" outline="0" fieldPosition="0">
        <references count="5">
          <reference field="4" count="1">
            <x v="183"/>
          </reference>
          <reference field="23" count="1" selected="0">
            <x v="25"/>
          </reference>
          <reference field="24" count="1" selected="0">
            <x v="16"/>
          </reference>
          <reference field="26" count="1" selected="0">
            <x v="0"/>
          </reference>
          <reference field="34" count="1" selected="0">
            <x v="0"/>
          </reference>
        </references>
      </pivotArea>
    </format>
    <format dxfId="4868">
      <pivotArea dataOnly="0" labelOnly="1" outline="0" fieldPosition="0">
        <references count="5">
          <reference field="4" count="1">
            <x v="912"/>
          </reference>
          <reference field="23" count="1" selected="0">
            <x v="375"/>
          </reference>
          <reference field="24" count="1" selected="0">
            <x v="16"/>
          </reference>
          <reference field="26" count="1" selected="0">
            <x v="0"/>
          </reference>
          <reference field="34" count="1" selected="0">
            <x v="0"/>
          </reference>
        </references>
      </pivotArea>
    </format>
    <format dxfId="4867">
      <pivotArea dataOnly="0" labelOnly="1" outline="0" fieldPosition="0">
        <references count="5">
          <reference field="4" count="1">
            <x v="184"/>
          </reference>
          <reference field="23" count="1" selected="0">
            <x v="388"/>
          </reference>
          <reference field="24" count="1" selected="0">
            <x v="16"/>
          </reference>
          <reference field="26" count="1" selected="0">
            <x v="0"/>
          </reference>
          <reference field="34" count="1" selected="0">
            <x v="0"/>
          </reference>
        </references>
      </pivotArea>
    </format>
    <format dxfId="4866">
      <pivotArea dataOnly="0" labelOnly="1" outline="0" fieldPosition="0">
        <references count="5">
          <reference field="4" count="1">
            <x v="23"/>
          </reference>
          <reference field="23" count="1" selected="0">
            <x v="502"/>
          </reference>
          <reference field="24" count="1" selected="0">
            <x v="16"/>
          </reference>
          <reference field="26" count="1" selected="0">
            <x v="0"/>
          </reference>
          <reference field="34" count="1" selected="0">
            <x v="0"/>
          </reference>
        </references>
      </pivotArea>
    </format>
    <format dxfId="4865">
      <pivotArea dataOnly="0" labelOnly="1" outline="0" fieldPosition="0">
        <references count="5">
          <reference field="4" count="1">
            <x v="46"/>
          </reference>
          <reference field="23" count="1" selected="0">
            <x v="603"/>
          </reference>
          <reference field="24" count="1" selected="0">
            <x v="16"/>
          </reference>
          <reference field="26" count="1" selected="0">
            <x v="0"/>
          </reference>
          <reference field="34" count="1" selected="0">
            <x v="0"/>
          </reference>
        </references>
      </pivotArea>
    </format>
    <format dxfId="4864">
      <pivotArea dataOnly="0" labelOnly="1" outline="0" fieldPosition="0">
        <references count="5">
          <reference field="4" count="1">
            <x v="79"/>
          </reference>
          <reference field="23" count="1" selected="0">
            <x v="773"/>
          </reference>
          <reference field="24" count="1" selected="0">
            <x v="16"/>
          </reference>
          <reference field="26" count="1" selected="0">
            <x v="0"/>
          </reference>
          <reference field="34" count="1" selected="0">
            <x v="0"/>
          </reference>
        </references>
      </pivotArea>
    </format>
    <format dxfId="4863">
      <pivotArea dataOnly="0" labelOnly="1" outline="0" fieldPosition="0">
        <references count="5">
          <reference field="4" count="1">
            <x v="262"/>
          </reference>
          <reference field="23" count="1" selected="0">
            <x v="1154"/>
          </reference>
          <reference field="24" count="1" selected="0">
            <x v="16"/>
          </reference>
          <reference field="26" count="1" selected="0">
            <x v="0"/>
          </reference>
          <reference field="34" count="1" selected="0">
            <x v="0"/>
          </reference>
        </references>
      </pivotArea>
    </format>
    <format dxfId="4862">
      <pivotArea dataOnly="0" labelOnly="1" outline="0" fieldPosition="0">
        <references count="5">
          <reference field="4" count="1">
            <x v="202"/>
          </reference>
          <reference field="23" count="1" selected="0">
            <x v="1164"/>
          </reference>
          <reference field="24" count="1" selected="0">
            <x v="16"/>
          </reference>
          <reference field="26" count="1" selected="0">
            <x v="0"/>
          </reference>
          <reference field="34" count="1" selected="0">
            <x v="0"/>
          </reference>
        </references>
      </pivotArea>
    </format>
    <format dxfId="4861">
      <pivotArea dataOnly="0" labelOnly="1" outline="0" fieldPosition="0">
        <references count="5">
          <reference field="4" count="1">
            <x v="22"/>
          </reference>
          <reference field="23" count="1" selected="0">
            <x v="1256"/>
          </reference>
          <reference field="24" count="1" selected="0">
            <x v="16"/>
          </reference>
          <reference field="26" count="1" selected="0">
            <x v="0"/>
          </reference>
          <reference field="34" count="1" selected="0">
            <x v="0"/>
          </reference>
        </references>
      </pivotArea>
    </format>
    <format dxfId="4860">
      <pivotArea dataOnly="0" labelOnly="1" outline="0" fieldPosition="0">
        <references count="5">
          <reference field="4" count="1">
            <x v="97"/>
          </reference>
          <reference field="23" count="1" selected="0">
            <x v="1262"/>
          </reference>
          <reference field="24" count="1" selected="0">
            <x v="16"/>
          </reference>
          <reference field="26" count="1" selected="0">
            <x v="0"/>
          </reference>
          <reference field="34" count="1" selected="0">
            <x v="0"/>
          </reference>
        </references>
      </pivotArea>
    </format>
    <format dxfId="4859">
      <pivotArea dataOnly="0" labelOnly="1" outline="0" fieldPosition="0">
        <references count="5">
          <reference field="4" count="1">
            <x v="82"/>
          </reference>
          <reference field="23" count="1" selected="0">
            <x v="1266"/>
          </reference>
          <reference field="24" count="1" selected="0">
            <x v="16"/>
          </reference>
          <reference field="26" count="1" selected="0">
            <x v="0"/>
          </reference>
          <reference field="34" count="1" selected="0">
            <x v="0"/>
          </reference>
        </references>
      </pivotArea>
    </format>
    <format dxfId="4858">
      <pivotArea dataOnly="0" labelOnly="1" outline="0" fieldPosition="0">
        <references count="5">
          <reference field="4" count="1">
            <x v="45"/>
          </reference>
          <reference field="23" count="1" selected="0">
            <x v="1270"/>
          </reference>
          <reference field="24" count="1" selected="0">
            <x v="16"/>
          </reference>
          <reference field="26" count="1" selected="0">
            <x v="0"/>
          </reference>
          <reference field="34" count="1" selected="0">
            <x v="0"/>
          </reference>
        </references>
      </pivotArea>
    </format>
    <format dxfId="4857">
      <pivotArea dataOnly="0" labelOnly="1" outline="0" fieldPosition="0">
        <references count="5">
          <reference field="4" count="1">
            <x v="77"/>
          </reference>
          <reference field="23" count="1" selected="0">
            <x v="1286"/>
          </reference>
          <reference field="24" count="1" selected="0">
            <x v="16"/>
          </reference>
          <reference field="26" count="1" selected="0">
            <x v="0"/>
          </reference>
          <reference field="34" count="1" selected="0">
            <x v="0"/>
          </reference>
        </references>
      </pivotArea>
    </format>
    <format dxfId="4856">
      <pivotArea dataOnly="0" labelOnly="1" outline="0" fieldPosition="0">
        <references count="5">
          <reference field="4" count="1">
            <x v="18"/>
          </reference>
          <reference field="23" count="1" selected="0">
            <x v="1315"/>
          </reference>
          <reference field="24" count="1" selected="0">
            <x v="16"/>
          </reference>
          <reference field="26" count="1" selected="0">
            <x v="0"/>
          </reference>
          <reference field="34" count="1" selected="0">
            <x v="0"/>
          </reference>
        </references>
      </pivotArea>
    </format>
    <format dxfId="4855">
      <pivotArea dataOnly="0" labelOnly="1" outline="0" fieldPosition="0">
        <references count="5">
          <reference field="4" count="1">
            <x v="94"/>
          </reference>
          <reference field="23" count="1" selected="0">
            <x v="6"/>
          </reference>
          <reference field="24" count="1" selected="0">
            <x v="16"/>
          </reference>
          <reference field="26" count="1" selected="0">
            <x v="0"/>
          </reference>
          <reference field="34" count="1" selected="0">
            <x v="1"/>
          </reference>
        </references>
      </pivotArea>
    </format>
    <format dxfId="4854">
      <pivotArea dataOnly="0" labelOnly="1" outline="0" fieldPosition="0">
        <references count="5">
          <reference field="4" count="1">
            <x v="111"/>
          </reference>
          <reference field="23" count="1" selected="0">
            <x v="1068"/>
          </reference>
          <reference field="24" count="1" selected="0">
            <x v="16"/>
          </reference>
          <reference field="26" count="1" selected="0">
            <x v="0"/>
          </reference>
          <reference field="34" count="1" selected="0">
            <x v="5"/>
          </reference>
        </references>
      </pivotArea>
    </format>
    <format dxfId="4853">
      <pivotArea dataOnly="0" labelOnly="1" outline="0" fieldPosition="0">
        <references count="5">
          <reference field="4" count="1">
            <x v="913"/>
          </reference>
          <reference field="23" count="1" selected="0">
            <x v="1245"/>
          </reference>
          <reference field="24" count="1" selected="0">
            <x v="16"/>
          </reference>
          <reference field="26" count="1" selected="0">
            <x v="0"/>
          </reference>
          <reference field="34" count="1" selected="0">
            <x v="5"/>
          </reference>
        </references>
      </pivotArea>
    </format>
    <format dxfId="4852">
      <pivotArea dataOnly="0" labelOnly="1" outline="0" fieldPosition="0">
        <references count="5">
          <reference field="4" count="1">
            <x v="181"/>
          </reference>
          <reference field="23" count="1" selected="0">
            <x v="484"/>
          </reference>
          <reference field="24" count="1" selected="0">
            <x v="16"/>
          </reference>
          <reference field="26" count="1" selected="0">
            <x v="0"/>
          </reference>
          <reference field="34" count="1" selected="0">
            <x v="7"/>
          </reference>
        </references>
      </pivotArea>
    </format>
    <format dxfId="4851">
      <pivotArea dataOnly="0" labelOnly="1" outline="0" fieldPosition="0">
        <references count="5">
          <reference field="4" count="1">
            <x v="98"/>
          </reference>
          <reference field="23" count="1" selected="0">
            <x v="618"/>
          </reference>
          <reference field="24" count="1" selected="0">
            <x v="16"/>
          </reference>
          <reference field="26" count="1" selected="0">
            <x v="0"/>
          </reference>
          <reference field="34" count="1" selected="0">
            <x v="7"/>
          </reference>
        </references>
      </pivotArea>
    </format>
    <format dxfId="4850">
      <pivotArea dataOnly="0" labelOnly="1" outline="0" fieldPosition="0">
        <references count="5">
          <reference field="4" count="1">
            <x v="425"/>
          </reference>
          <reference field="23" count="1" selected="0">
            <x v="1013"/>
          </reference>
          <reference field="24" count="1" selected="0">
            <x v="16"/>
          </reference>
          <reference field="26" count="1" selected="0">
            <x v="0"/>
          </reference>
          <reference field="34" count="1" selected="0">
            <x v="7"/>
          </reference>
        </references>
      </pivotArea>
    </format>
    <format dxfId="4849">
      <pivotArea dataOnly="0" labelOnly="1" outline="0" fieldPosition="0">
        <references count="5">
          <reference field="4" count="1">
            <x v="71"/>
          </reference>
          <reference field="23" count="1" selected="0">
            <x v="420"/>
          </reference>
          <reference field="24" count="1" selected="0">
            <x v="16"/>
          </reference>
          <reference field="26" count="1" selected="0">
            <x v="0"/>
          </reference>
          <reference field="34" count="1" selected="0">
            <x v="9"/>
          </reference>
        </references>
      </pivotArea>
    </format>
    <format dxfId="4848">
      <pivotArea dataOnly="0" labelOnly="1" outline="0" fieldPosition="0">
        <references count="5">
          <reference field="4" count="1">
            <x v="547"/>
          </reference>
          <reference field="23" count="1" selected="0">
            <x v="1113"/>
          </reference>
          <reference field="24" count="1" selected="0">
            <x v="16"/>
          </reference>
          <reference field="26" count="1" selected="0">
            <x v="0"/>
          </reference>
          <reference field="34" count="1" selected="0">
            <x v="9"/>
          </reference>
        </references>
      </pivotArea>
    </format>
    <format dxfId="4847">
      <pivotArea dataOnly="0" labelOnly="1" outline="0" fieldPosition="0">
        <references count="5">
          <reference field="4" count="1">
            <x v="115"/>
          </reference>
          <reference field="23" count="1" selected="0">
            <x v="549"/>
          </reference>
          <reference field="24" count="1" selected="0">
            <x v="16"/>
          </reference>
          <reference field="26" count="1" selected="0">
            <x v="0"/>
          </reference>
          <reference field="34" count="1" selected="0">
            <x v="11"/>
          </reference>
        </references>
      </pivotArea>
    </format>
    <format dxfId="4846">
      <pivotArea dataOnly="0" labelOnly="1" outline="0" fieldPosition="0">
        <references count="5">
          <reference field="4" count="1">
            <x v="290"/>
          </reference>
          <reference field="23" count="1" selected="0">
            <x v="791"/>
          </reference>
          <reference field="24" count="1" selected="0">
            <x v="16"/>
          </reference>
          <reference field="26" count="1" selected="0">
            <x v="0"/>
          </reference>
          <reference field="34" count="1" selected="0">
            <x v="12"/>
          </reference>
        </references>
      </pivotArea>
    </format>
    <format dxfId="4845">
      <pivotArea dataOnly="0" labelOnly="1" outline="0" fieldPosition="0">
        <references count="5">
          <reference field="4" count="1">
            <x v="74"/>
          </reference>
          <reference field="23" count="1" selected="0">
            <x v="1227"/>
          </reference>
          <reference field="24" count="1" selected="0">
            <x v="17"/>
          </reference>
          <reference field="26" count="1" selected="0">
            <x v="0"/>
          </reference>
          <reference field="34" count="1" selected="0">
            <x v="0"/>
          </reference>
        </references>
      </pivotArea>
    </format>
    <format dxfId="4844">
      <pivotArea dataOnly="0" labelOnly="1" outline="0" fieldPosition="0">
        <references count="5">
          <reference field="4" count="1">
            <x v="96"/>
          </reference>
          <reference field="23" count="1" selected="0">
            <x v="1233"/>
          </reference>
          <reference field="24" count="1" selected="0">
            <x v="17"/>
          </reference>
          <reference field="26" count="1" selected="0">
            <x v="0"/>
          </reference>
          <reference field="34" count="1" selected="0">
            <x v="0"/>
          </reference>
        </references>
      </pivotArea>
    </format>
    <format dxfId="4843">
      <pivotArea dataOnly="0" labelOnly="1" outline="0" fieldPosition="0">
        <references count="5">
          <reference field="4" count="1">
            <x v="192"/>
          </reference>
          <reference field="23" count="1" selected="0">
            <x v="1312"/>
          </reference>
          <reference field="24" count="1" selected="0">
            <x v="17"/>
          </reference>
          <reference field="26" count="1" selected="0">
            <x v="0"/>
          </reference>
          <reference field="34" count="1" selected="0">
            <x v="0"/>
          </reference>
        </references>
      </pivotArea>
    </format>
    <format dxfId="4842">
      <pivotArea dataOnly="0" labelOnly="1" outline="0" fieldPosition="0">
        <references count="5">
          <reference field="4" count="1">
            <x v="4"/>
          </reference>
          <reference field="23" count="1" selected="0">
            <x v="1313"/>
          </reference>
          <reference field="24" count="1" selected="0">
            <x v="17"/>
          </reference>
          <reference field="26" count="1" selected="0">
            <x v="0"/>
          </reference>
          <reference field="34" count="1" selected="0">
            <x v="0"/>
          </reference>
        </references>
      </pivotArea>
    </format>
    <format dxfId="4841">
      <pivotArea dataOnly="0" labelOnly="1" outline="0" fieldPosition="0">
        <references count="5">
          <reference field="4" count="1">
            <x v="313"/>
          </reference>
          <reference field="23" count="1" selected="0">
            <x v="1244"/>
          </reference>
          <reference field="24" count="1" selected="0">
            <x v="17"/>
          </reference>
          <reference field="26" count="1" selected="0">
            <x v="0"/>
          </reference>
          <reference field="34" count="1" selected="0">
            <x v="5"/>
          </reference>
        </references>
      </pivotArea>
    </format>
    <format dxfId="4840">
      <pivotArea dataOnly="0" labelOnly="1" outline="0" fieldPosition="0">
        <references count="5">
          <reference field="4" count="1">
            <x v="369"/>
          </reference>
          <reference field="23" count="1" selected="0">
            <x v="1247"/>
          </reference>
          <reference field="24" count="1" selected="0">
            <x v="1"/>
          </reference>
          <reference field="26" count="1" selected="0">
            <x v="1"/>
          </reference>
          <reference field="34" count="1" selected="0">
            <x v="1"/>
          </reference>
        </references>
      </pivotArea>
    </format>
    <format dxfId="4839">
      <pivotArea dataOnly="0" labelOnly="1" outline="0" fieldPosition="0">
        <references count="5">
          <reference field="4" count="1">
            <x v="534"/>
          </reference>
          <reference field="23" count="1" selected="0">
            <x v="49"/>
          </reference>
          <reference field="24" count="1" selected="0">
            <x v="1"/>
          </reference>
          <reference field="26" count="1" selected="0">
            <x v="1"/>
          </reference>
          <reference field="34" count="1" selected="0">
            <x v="5"/>
          </reference>
        </references>
      </pivotArea>
    </format>
    <format dxfId="4838">
      <pivotArea dataOnly="0" labelOnly="1" outline="0" fieldPosition="0">
        <references count="5">
          <reference field="4" count="1">
            <x v="462"/>
          </reference>
          <reference field="23" count="1" selected="0">
            <x v="987"/>
          </reference>
          <reference field="24" count="1" selected="0">
            <x v="1"/>
          </reference>
          <reference field="26" count="1" selected="0">
            <x v="1"/>
          </reference>
          <reference field="34" count="1" selected="0">
            <x v="12"/>
          </reference>
        </references>
      </pivotArea>
    </format>
    <format dxfId="4837">
      <pivotArea dataOnly="0" labelOnly="1" outline="0" fieldPosition="0">
        <references count="5">
          <reference field="4" count="1">
            <x v="759"/>
          </reference>
          <reference field="23" count="1" selected="0">
            <x v="204"/>
          </reference>
          <reference field="24" count="1" selected="0">
            <x v="1"/>
          </reference>
          <reference field="26" count="1" selected="0">
            <x v="1"/>
          </reference>
          <reference field="34" count="1" selected="0">
            <x v="15"/>
          </reference>
        </references>
      </pivotArea>
    </format>
    <format dxfId="4836">
      <pivotArea dataOnly="0" labelOnly="1" outline="0" fieldPosition="0">
        <references count="5">
          <reference field="4" count="1">
            <x v="157"/>
          </reference>
          <reference field="23" count="1" selected="0">
            <x v="1074"/>
          </reference>
          <reference field="24" count="1" selected="0">
            <x v="2"/>
          </reference>
          <reference field="26" count="1" selected="0">
            <x v="1"/>
          </reference>
          <reference field="34" count="1" selected="0">
            <x v="0"/>
          </reference>
        </references>
      </pivotArea>
    </format>
    <format dxfId="4835">
      <pivotArea dataOnly="0" labelOnly="1" outline="0" fieldPosition="0">
        <references count="5">
          <reference field="4" count="1">
            <x v="33"/>
          </reference>
          <reference field="23" count="1" selected="0">
            <x v="1292"/>
          </reference>
          <reference field="24" count="1" selected="0">
            <x v="2"/>
          </reference>
          <reference field="26" count="1" selected="0">
            <x v="1"/>
          </reference>
          <reference field="34" count="1" selected="0">
            <x v="0"/>
          </reference>
        </references>
      </pivotArea>
    </format>
    <format dxfId="4834">
      <pivotArea dataOnly="0" labelOnly="1" outline="0" fieldPosition="0">
        <references count="5">
          <reference field="4" count="1">
            <x v="477"/>
          </reference>
          <reference field="23" count="1" selected="0">
            <x v="732"/>
          </reference>
          <reference field="24" count="1" selected="0">
            <x v="2"/>
          </reference>
          <reference field="26" count="1" selected="0">
            <x v="1"/>
          </reference>
          <reference field="34" count="1" selected="0">
            <x v="1"/>
          </reference>
        </references>
      </pivotArea>
    </format>
    <format dxfId="4833">
      <pivotArea dataOnly="0" labelOnly="1" outline="0" fieldPosition="0">
        <references count="5">
          <reference field="4" count="1">
            <x v="219"/>
          </reference>
          <reference field="23" count="1" selected="0">
            <x v="1011"/>
          </reference>
          <reference field="24" count="1" selected="0">
            <x v="2"/>
          </reference>
          <reference field="26" count="1" selected="0">
            <x v="1"/>
          </reference>
          <reference field="34" count="1" selected="0">
            <x v="1"/>
          </reference>
        </references>
      </pivotArea>
    </format>
    <format dxfId="4832">
      <pivotArea dataOnly="0" labelOnly="1" outline="0" fieldPosition="0">
        <references count="5">
          <reference field="4" count="1">
            <x v="70"/>
          </reference>
          <reference field="23" count="1" selected="0">
            <x v="1259"/>
          </reference>
          <reference field="24" count="1" selected="0">
            <x v="2"/>
          </reference>
          <reference field="26" count="1" selected="0">
            <x v="1"/>
          </reference>
          <reference field="34" count="1" selected="0">
            <x v="1"/>
          </reference>
        </references>
      </pivotArea>
    </format>
    <format dxfId="4831">
      <pivotArea dataOnly="0" labelOnly="1" outline="0" fieldPosition="0">
        <references count="5">
          <reference field="4" count="1">
            <x v="371"/>
          </reference>
          <reference field="23" count="1" selected="0">
            <x v="1017"/>
          </reference>
          <reference field="24" count="1" selected="0">
            <x v="2"/>
          </reference>
          <reference field="26" count="1" selected="0">
            <x v="1"/>
          </reference>
          <reference field="34" count="1" selected="0">
            <x v="9"/>
          </reference>
        </references>
      </pivotArea>
    </format>
    <format dxfId="4830">
      <pivotArea dataOnly="0" labelOnly="1" outline="0" fieldPosition="0">
        <references count="5">
          <reference field="4" count="1">
            <x v="467"/>
          </reference>
          <reference field="23" count="1" selected="0">
            <x v="310"/>
          </reference>
          <reference field="24" count="1" selected="0">
            <x v="2"/>
          </reference>
          <reference field="26" count="1" selected="0">
            <x v="1"/>
          </reference>
          <reference field="34" count="1" selected="0">
            <x v="10"/>
          </reference>
        </references>
      </pivotArea>
    </format>
    <format dxfId="4829">
      <pivotArea dataOnly="0" labelOnly="1" outline="0" fieldPosition="0">
        <references count="5">
          <reference field="4" count="1">
            <x v="429"/>
          </reference>
          <reference field="23" count="1" selected="0">
            <x v="655"/>
          </reference>
          <reference field="24" count="1" selected="0">
            <x v="2"/>
          </reference>
          <reference field="26" count="1" selected="0">
            <x v="1"/>
          </reference>
          <reference field="34" count="1" selected="0">
            <x v="10"/>
          </reference>
        </references>
      </pivotArea>
    </format>
    <format dxfId="4828">
      <pivotArea dataOnly="0" labelOnly="1" outline="0" fieldPosition="0">
        <references count="5">
          <reference field="4" count="1">
            <x v="443"/>
          </reference>
          <reference field="23" count="1" selected="0">
            <x v="780"/>
          </reference>
          <reference field="24" count="1" selected="0">
            <x v="2"/>
          </reference>
          <reference field="26" count="1" selected="0">
            <x v="1"/>
          </reference>
          <reference field="34" count="1" selected="0">
            <x v="12"/>
          </reference>
        </references>
      </pivotArea>
    </format>
    <format dxfId="4827">
      <pivotArea dataOnly="0" labelOnly="1" outline="0" fieldPosition="0">
        <references count="5">
          <reference field="4" count="1">
            <x v="502"/>
          </reference>
          <reference field="23" count="1" selected="0">
            <x v="1180"/>
          </reference>
          <reference field="24" count="1" selected="0">
            <x v="2"/>
          </reference>
          <reference field="26" count="1" selected="0">
            <x v="1"/>
          </reference>
          <reference field="34" count="1" selected="0">
            <x v="12"/>
          </reference>
        </references>
      </pivotArea>
    </format>
    <format dxfId="4826">
      <pivotArea dataOnly="0" labelOnly="1" outline="0" fieldPosition="0">
        <references count="5">
          <reference field="4" count="1">
            <x v="748"/>
          </reference>
          <reference field="23" count="1" selected="0">
            <x v="951"/>
          </reference>
          <reference field="24" count="1" selected="0">
            <x v="2"/>
          </reference>
          <reference field="26" count="1" selected="0">
            <x v="1"/>
          </reference>
          <reference field="34" count="1" selected="0">
            <x v="15"/>
          </reference>
        </references>
      </pivotArea>
    </format>
    <format dxfId="4825">
      <pivotArea dataOnly="0" labelOnly="1" outline="0" fieldPosition="0">
        <references count="5">
          <reference field="4" count="1">
            <x v="825"/>
          </reference>
          <reference field="23" count="1" selected="0">
            <x v="1209"/>
          </reference>
          <reference field="24" count="1" selected="0">
            <x v="3"/>
          </reference>
          <reference field="26" count="1" selected="0">
            <x v="1"/>
          </reference>
          <reference field="34" count="1" selected="0">
            <x v="0"/>
          </reference>
        </references>
      </pivotArea>
    </format>
    <format dxfId="4824">
      <pivotArea dataOnly="0" labelOnly="1" outline="0" fieldPosition="0">
        <references count="5">
          <reference field="4" count="1">
            <x v="89"/>
          </reference>
          <reference field="23" count="1" selected="0">
            <x v="1297"/>
          </reference>
          <reference field="24" count="1" selected="0">
            <x v="3"/>
          </reference>
          <reference field="26" count="1" selected="0">
            <x v="1"/>
          </reference>
          <reference field="34" count="1" selected="0">
            <x v="0"/>
          </reference>
        </references>
      </pivotArea>
    </format>
    <format dxfId="4823">
      <pivotArea dataOnly="0" labelOnly="1" outline="0" fieldPosition="0">
        <references count="5">
          <reference field="4" count="1">
            <x v="34"/>
          </reference>
          <reference field="23" count="1" selected="0">
            <x v="1307"/>
          </reference>
          <reference field="24" count="1" selected="0">
            <x v="3"/>
          </reference>
          <reference field="26" count="1" selected="0">
            <x v="1"/>
          </reference>
          <reference field="34" count="1" selected="0">
            <x v="0"/>
          </reference>
        </references>
      </pivotArea>
    </format>
    <format dxfId="4822">
      <pivotArea dataOnly="0" labelOnly="1" outline="0" fieldPosition="0">
        <references count="5">
          <reference field="4" count="1">
            <x v="108"/>
          </reference>
          <reference field="23" count="1" selected="0">
            <x v="51"/>
          </reference>
          <reference field="24" count="1" selected="0">
            <x v="3"/>
          </reference>
          <reference field="26" count="1" selected="0">
            <x v="1"/>
          </reference>
          <reference field="34" count="1" selected="0">
            <x v="1"/>
          </reference>
        </references>
      </pivotArea>
    </format>
    <format dxfId="4821">
      <pivotArea dataOnly="0" labelOnly="1" outline="0" fieldPosition="0">
        <references count="5">
          <reference field="4" count="1">
            <x v="116"/>
          </reference>
          <reference field="23" count="1" selected="0">
            <x v="771"/>
          </reference>
          <reference field="24" count="1" selected="0">
            <x v="3"/>
          </reference>
          <reference field="26" count="1" selected="0">
            <x v="1"/>
          </reference>
          <reference field="34" count="1" selected="0">
            <x v="1"/>
          </reference>
        </references>
      </pivotArea>
    </format>
    <format dxfId="4820">
      <pivotArea dataOnly="0" labelOnly="1" outline="0" fieldPosition="0">
        <references count="5">
          <reference field="4" count="1">
            <x v="29"/>
          </reference>
          <reference field="23" count="1" selected="0">
            <x v="1296"/>
          </reference>
          <reference field="24" count="1" selected="0">
            <x v="3"/>
          </reference>
          <reference field="26" count="1" selected="0">
            <x v="1"/>
          </reference>
          <reference field="34" count="1" selected="0">
            <x v="1"/>
          </reference>
        </references>
      </pivotArea>
    </format>
    <format dxfId="4819">
      <pivotArea dataOnly="0" labelOnly="1" outline="0" fieldPosition="0">
        <references count="5">
          <reference field="4" count="1">
            <x v="383"/>
          </reference>
          <reference field="23" count="1" selected="0">
            <x v="1203"/>
          </reference>
          <reference field="24" count="1" selected="0">
            <x v="3"/>
          </reference>
          <reference field="26" count="1" selected="0">
            <x v="1"/>
          </reference>
          <reference field="34" count="1" selected="0">
            <x v="2"/>
          </reference>
        </references>
      </pivotArea>
    </format>
    <format dxfId="4818">
      <pivotArea dataOnly="0" labelOnly="1" outline="0" fieldPosition="0">
        <references count="5">
          <reference field="4" count="1">
            <x v="793"/>
          </reference>
          <reference field="23" count="1" selected="0">
            <x v="122"/>
          </reference>
          <reference field="24" count="1" selected="0">
            <x v="3"/>
          </reference>
          <reference field="26" count="1" selected="0">
            <x v="1"/>
          </reference>
          <reference field="34" count="1" selected="0">
            <x v="15"/>
          </reference>
        </references>
      </pivotArea>
    </format>
    <format dxfId="4817">
      <pivotArea dataOnly="0" labelOnly="1" outline="0" fieldPosition="0">
        <references count="5">
          <reference field="4" count="1">
            <x v="711"/>
          </reference>
          <reference field="23" count="1" selected="0">
            <x v="156"/>
          </reference>
          <reference field="24" count="1" selected="0">
            <x v="3"/>
          </reference>
          <reference field="26" count="1" selected="0">
            <x v="1"/>
          </reference>
          <reference field="34" count="1" selected="0">
            <x v="15"/>
          </reference>
        </references>
      </pivotArea>
    </format>
    <format dxfId="4816">
      <pivotArea dataOnly="0" labelOnly="1" outline="0" fieldPosition="0">
        <references count="5">
          <reference field="4" count="1">
            <x v="787"/>
          </reference>
          <reference field="23" count="1" selected="0">
            <x v="168"/>
          </reference>
          <reference field="24" count="1" selected="0">
            <x v="3"/>
          </reference>
          <reference field="26" count="1" selected="0">
            <x v="1"/>
          </reference>
          <reference field="34" count="1" selected="0">
            <x v="15"/>
          </reference>
        </references>
      </pivotArea>
    </format>
    <format dxfId="4815">
      <pivotArea dataOnly="0" labelOnly="1" outline="0" fieldPosition="0">
        <references count="5">
          <reference field="4" count="1">
            <x v="771"/>
          </reference>
          <reference field="23" count="1" selected="0">
            <x v="854"/>
          </reference>
          <reference field="24" count="1" selected="0">
            <x v="3"/>
          </reference>
          <reference field="26" count="1" selected="0">
            <x v="1"/>
          </reference>
          <reference field="34" count="1" selected="0">
            <x v="15"/>
          </reference>
        </references>
      </pivotArea>
    </format>
    <format dxfId="4814">
      <pivotArea dataOnly="0" labelOnly="1" outline="0" fieldPosition="0">
        <references count="5">
          <reference field="4" count="1">
            <x v="275"/>
          </reference>
          <reference field="23" count="1" selected="0">
            <x v="1107"/>
          </reference>
          <reference field="24" count="1" selected="0">
            <x v="4"/>
          </reference>
          <reference field="26" count="1" selected="0">
            <x v="1"/>
          </reference>
          <reference field="34" count="1" selected="0">
            <x v="0"/>
          </reference>
        </references>
      </pivotArea>
    </format>
    <format dxfId="4813">
      <pivotArea dataOnly="0" labelOnly="1" outline="0" fieldPosition="0">
        <references count="5">
          <reference field="4" count="1">
            <x v="453"/>
          </reference>
          <reference field="23" count="1" selected="0">
            <x v="487"/>
          </reference>
          <reference field="24" count="1" selected="0">
            <x v="4"/>
          </reference>
          <reference field="26" count="1" selected="0">
            <x v="1"/>
          </reference>
          <reference field="34" count="1" selected="0">
            <x v="5"/>
          </reference>
        </references>
      </pivotArea>
    </format>
    <format dxfId="4812">
      <pivotArea dataOnly="0" labelOnly="1" outline="0" fieldPosition="0">
        <references count="5">
          <reference field="4" count="1">
            <x v="652"/>
          </reference>
          <reference field="23" count="1" selected="0">
            <x v="120"/>
          </reference>
          <reference field="24" count="1" selected="0">
            <x v="4"/>
          </reference>
          <reference field="26" count="1" selected="0">
            <x v="1"/>
          </reference>
          <reference field="34" count="1" selected="0">
            <x v="14"/>
          </reference>
        </references>
      </pivotArea>
    </format>
    <format dxfId="4811">
      <pivotArea dataOnly="0" labelOnly="1" outline="0" fieldPosition="0">
        <references count="5">
          <reference field="4" count="1">
            <x v="783"/>
          </reference>
          <reference field="23" count="1" selected="0">
            <x v="239"/>
          </reference>
          <reference field="24" count="1" selected="0">
            <x v="4"/>
          </reference>
          <reference field="26" count="1" selected="0">
            <x v="1"/>
          </reference>
          <reference field="34" count="1" selected="0">
            <x v="15"/>
          </reference>
        </references>
      </pivotArea>
    </format>
    <format dxfId="4810">
      <pivotArea dataOnly="0" labelOnly="1" outline="0" fieldPosition="0">
        <references count="5">
          <reference field="4" count="1">
            <x v="761"/>
          </reference>
          <reference field="23" count="1" selected="0">
            <x v="783"/>
          </reference>
          <reference field="24" count="1" selected="0">
            <x v="4"/>
          </reference>
          <reference field="26" count="1" selected="0">
            <x v="1"/>
          </reference>
          <reference field="34" count="1" selected="0">
            <x v="15"/>
          </reference>
        </references>
      </pivotArea>
    </format>
    <format dxfId="4809">
      <pivotArea dataOnly="0" labelOnly="1" outline="0" fieldPosition="0">
        <references count="5">
          <reference field="4" count="1">
            <x v="800"/>
          </reference>
          <reference field="23" count="1" selected="0">
            <x v="988"/>
          </reference>
          <reference field="24" count="1" selected="0">
            <x v="4"/>
          </reference>
          <reference field="26" count="1" selected="0">
            <x v="1"/>
          </reference>
          <reference field="34" count="1" selected="0">
            <x v="15"/>
          </reference>
        </references>
      </pivotArea>
    </format>
    <format dxfId="4808">
      <pivotArea dataOnly="0" labelOnly="1" outline="0" fieldPosition="0">
        <references count="5">
          <reference field="4" count="1">
            <x v="75"/>
          </reference>
          <reference field="23" count="1" selected="0">
            <x v="1271"/>
          </reference>
          <reference field="24" count="1" selected="0">
            <x v="5"/>
          </reference>
          <reference field="26" count="1" selected="0">
            <x v="1"/>
          </reference>
          <reference field="34" count="1" selected="0">
            <x v="0"/>
          </reference>
        </references>
      </pivotArea>
    </format>
    <format dxfId="4807">
      <pivotArea dataOnly="0" labelOnly="1" outline="0" fieldPosition="0">
        <references count="5">
          <reference field="4" count="1">
            <x v="41"/>
          </reference>
          <reference field="23" count="1" selected="0">
            <x v="1274"/>
          </reference>
          <reference field="24" count="1" selected="0">
            <x v="5"/>
          </reference>
          <reference field="26" count="1" selected="0">
            <x v="1"/>
          </reference>
          <reference field="34" count="1" selected="0">
            <x v="0"/>
          </reference>
        </references>
      </pivotArea>
    </format>
    <format dxfId="4806">
      <pivotArea dataOnly="0" labelOnly="1" outline="0" fieldPosition="0">
        <references count="5">
          <reference field="4" count="1">
            <x v="122"/>
          </reference>
          <reference field="23" count="1" selected="0">
            <x v="1305"/>
          </reference>
          <reference field="24" count="1" selected="0">
            <x v="5"/>
          </reference>
          <reference field="26" count="1" selected="0">
            <x v="1"/>
          </reference>
          <reference field="34" count="1" selected="0">
            <x v="2"/>
          </reference>
        </references>
      </pivotArea>
    </format>
    <format dxfId="4805">
      <pivotArea dataOnly="0" labelOnly="1" outline="0" fieldPosition="0">
        <references count="5">
          <reference field="4" count="1">
            <x v="92"/>
          </reference>
          <reference field="23" count="1" selected="0">
            <x v="181"/>
          </reference>
          <reference field="24" count="1" selected="0">
            <x v="5"/>
          </reference>
          <reference field="26" count="1" selected="0">
            <x v="1"/>
          </reference>
          <reference field="34" count="1" selected="0">
            <x v="14"/>
          </reference>
        </references>
      </pivotArea>
    </format>
    <format dxfId="4804">
      <pivotArea dataOnly="0" labelOnly="1" outline="0" fieldPosition="0">
        <references count="5">
          <reference field="4" count="1">
            <x v="608"/>
          </reference>
          <reference field="23" count="1" selected="0">
            <x v="195"/>
          </reference>
          <reference field="24" count="1" selected="0">
            <x v="5"/>
          </reference>
          <reference field="26" count="1" selected="0">
            <x v="1"/>
          </reference>
          <reference field="34" count="1" selected="0">
            <x v="15"/>
          </reference>
        </references>
      </pivotArea>
    </format>
    <format dxfId="4803">
      <pivotArea dataOnly="0" labelOnly="1" outline="0" fieldPosition="0">
        <references count="5">
          <reference field="4" count="1">
            <x v="716"/>
          </reference>
          <reference field="23" count="1" selected="0">
            <x v="237"/>
          </reference>
          <reference field="24" count="1" selected="0">
            <x v="5"/>
          </reference>
          <reference field="26" count="1" selected="0">
            <x v="1"/>
          </reference>
          <reference field="34" count="1" selected="0">
            <x v="15"/>
          </reference>
        </references>
      </pivotArea>
    </format>
    <format dxfId="4802">
      <pivotArea dataOnly="0" labelOnly="1" outline="0" fieldPosition="0">
        <references count="5">
          <reference field="4" count="1">
            <x v="680"/>
          </reference>
          <reference field="23" count="1" selected="0">
            <x v="520"/>
          </reference>
          <reference field="24" count="1" selected="0">
            <x v="5"/>
          </reference>
          <reference field="26" count="1" selected="0">
            <x v="1"/>
          </reference>
          <reference field="34" count="1" selected="0">
            <x v="15"/>
          </reference>
        </references>
      </pivotArea>
    </format>
    <format dxfId="4801">
      <pivotArea dataOnly="0" labelOnly="1" outline="0" fieldPosition="0">
        <references count="5">
          <reference field="4" count="1">
            <x v="27"/>
          </reference>
          <reference field="23" count="1" selected="0">
            <x v="994"/>
          </reference>
          <reference field="24" count="1" selected="0">
            <x v="0"/>
          </reference>
          <reference field="26" count="1" selected="0">
            <x v="2"/>
          </reference>
          <reference field="34" count="1" selected="0">
            <x v="0"/>
          </reference>
        </references>
      </pivotArea>
    </format>
    <format dxfId="4800">
      <pivotArea dataOnly="0" labelOnly="1" outline="0" fieldPosition="0">
        <references count="5">
          <reference field="4" count="1">
            <x v="30"/>
          </reference>
          <reference field="23" count="1" selected="0">
            <x v="1258"/>
          </reference>
          <reference field="24" count="1" selected="0">
            <x v="0"/>
          </reference>
          <reference field="26" count="1" selected="0">
            <x v="2"/>
          </reference>
          <reference field="34" count="1" selected="0">
            <x v="0"/>
          </reference>
        </references>
      </pivotArea>
    </format>
    <format dxfId="4799">
      <pivotArea dataOnly="0" labelOnly="1" outline="0" fieldPosition="0">
        <references count="5">
          <reference field="4" count="1">
            <x v="93"/>
          </reference>
          <reference field="23" count="1" selected="0">
            <x v="1290"/>
          </reference>
          <reference field="24" count="1" selected="0">
            <x v="0"/>
          </reference>
          <reference field="26" count="1" selected="0">
            <x v="2"/>
          </reference>
          <reference field="34" count="1" selected="0">
            <x v="0"/>
          </reference>
        </references>
      </pivotArea>
    </format>
    <format dxfId="4798">
      <pivotArea dataOnly="0" labelOnly="1" outline="0" fieldPosition="0">
        <references count="5">
          <reference field="4" count="1">
            <x v="280"/>
          </reference>
          <reference field="23" count="1" selected="0">
            <x v="432"/>
          </reference>
          <reference field="24" count="1" selected="0">
            <x v="0"/>
          </reference>
          <reference field="26" count="1" selected="0">
            <x v="2"/>
          </reference>
          <reference field="34" count="1" selected="0">
            <x v="1"/>
          </reference>
        </references>
      </pivotArea>
    </format>
    <format dxfId="4797">
      <pivotArea dataOnly="0" labelOnly="1" outline="0" fieldPosition="0">
        <references count="5">
          <reference field="4" count="1">
            <x v="278"/>
          </reference>
          <reference field="23" count="1" selected="0">
            <x v="1240"/>
          </reference>
          <reference field="24" count="1" selected="0">
            <x v="0"/>
          </reference>
          <reference field="26" count="1" selected="0">
            <x v="2"/>
          </reference>
          <reference field="34" count="1" selected="0">
            <x v="1"/>
          </reference>
        </references>
      </pivotArea>
    </format>
    <format dxfId="4796">
      <pivotArea dataOnly="0" labelOnly="1" outline="0" fieldPosition="0">
        <references count="5">
          <reference field="4" count="1">
            <x v="42"/>
          </reference>
          <reference field="23" count="1" selected="0">
            <x v="1291"/>
          </reference>
          <reference field="24" count="1" selected="0">
            <x v="0"/>
          </reference>
          <reference field="26" count="1" selected="0">
            <x v="2"/>
          </reference>
          <reference field="34" count="1" selected="0">
            <x v="1"/>
          </reference>
        </references>
      </pivotArea>
    </format>
    <format dxfId="4795">
      <pivotArea dataOnly="0" labelOnly="1" outline="0" fieldPosition="0">
        <references count="5">
          <reference field="4" count="1">
            <x v="478"/>
          </reference>
          <reference field="23" count="1" selected="0">
            <x v="960"/>
          </reference>
          <reference field="24" count="1" selected="0">
            <x v="0"/>
          </reference>
          <reference field="26" count="1" selected="0">
            <x v="2"/>
          </reference>
          <reference field="34" count="1" selected="0">
            <x v="5"/>
          </reference>
        </references>
      </pivotArea>
    </format>
    <format dxfId="4794">
      <pivotArea dataOnly="0" labelOnly="1" outline="0" fieldPosition="0">
        <references count="5">
          <reference field="4" count="1">
            <x v="538"/>
          </reference>
          <reference field="23" count="1" selected="0">
            <x v="743"/>
          </reference>
          <reference field="24" count="1" selected="0">
            <x v="0"/>
          </reference>
          <reference field="26" count="1" selected="0">
            <x v="2"/>
          </reference>
          <reference field="34" count="1" selected="0">
            <x v="7"/>
          </reference>
        </references>
      </pivotArea>
    </format>
    <format dxfId="4793">
      <pivotArea dataOnly="0" labelOnly="1" outline="0" fieldPosition="0">
        <references count="5">
          <reference field="4" count="1">
            <x v="624"/>
          </reference>
          <reference field="23" count="1" selected="0">
            <x v="309"/>
          </reference>
          <reference field="24" count="1" selected="0">
            <x v="0"/>
          </reference>
          <reference field="26" count="1" selected="0">
            <x v="2"/>
          </reference>
          <reference field="34" count="1" selected="0">
            <x v="15"/>
          </reference>
        </references>
      </pivotArea>
    </format>
    <format dxfId="4792">
      <pivotArea dataOnly="0" labelOnly="1" outline="0" fieldPosition="0">
        <references count="5">
          <reference field="4" count="1">
            <x v="50"/>
          </reference>
          <reference field="23" count="1" selected="0">
            <x v="874"/>
          </reference>
          <reference field="24" count="1" selected="0">
            <x v="1"/>
          </reference>
          <reference field="26" count="1" selected="0">
            <x v="2"/>
          </reference>
          <reference field="34" count="1" selected="0">
            <x v="0"/>
          </reference>
        </references>
      </pivotArea>
    </format>
    <format dxfId="4791">
      <pivotArea dataOnly="0" labelOnly="1" outline="0" fieldPosition="0">
        <references count="5">
          <reference field="4" count="1">
            <x v="199"/>
          </reference>
          <reference field="23" count="1" selected="0">
            <x v="548"/>
          </reference>
          <reference field="24" count="1" selected="0">
            <x v="1"/>
          </reference>
          <reference field="26" count="1" selected="0">
            <x v="2"/>
          </reference>
          <reference field="34" count="1" selected="0">
            <x v="2"/>
          </reference>
        </references>
      </pivotArea>
    </format>
    <format dxfId="4790">
      <pivotArea dataOnly="0" labelOnly="1" outline="0" fieldPosition="0">
        <references count="5">
          <reference field="4" count="1">
            <x v="37"/>
          </reference>
          <reference field="23" count="1" selected="0">
            <x v="643"/>
          </reference>
          <reference field="24" count="1" selected="0">
            <x v="1"/>
          </reference>
          <reference field="26" count="1" selected="0">
            <x v="2"/>
          </reference>
          <reference field="34" count="1" selected="0">
            <x v="2"/>
          </reference>
        </references>
      </pivotArea>
    </format>
    <format dxfId="4789">
      <pivotArea dataOnly="0" labelOnly="1" outline="0" fieldPosition="0">
        <references count="5">
          <reference field="4" count="1">
            <x v="323"/>
          </reference>
          <reference field="23" count="1" selected="0">
            <x v="1210"/>
          </reference>
          <reference field="24" count="1" selected="0">
            <x v="1"/>
          </reference>
          <reference field="26" count="1" selected="0">
            <x v="2"/>
          </reference>
          <reference field="34" count="1" selected="0">
            <x v="6"/>
          </reference>
        </references>
      </pivotArea>
    </format>
    <format dxfId="4788">
      <pivotArea dataOnly="0" labelOnly="1" outline="0" fieldPosition="0">
        <references count="5">
          <reference field="4" count="1">
            <x v="170"/>
          </reference>
          <reference field="23" count="1" selected="0">
            <x v="532"/>
          </reference>
          <reference field="24" count="1" selected="0">
            <x v="1"/>
          </reference>
          <reference field="26" count="1" selected="0">
            <x v="2"/>
          </reference>
          <reference field="34" count="1" selected="0">
            <x v="8"/>
          </reference>
        </references>
      </pivotArea>
    </format>
    <format dxfId="4787">
      <pivotArea dataOnly="0" labelOnly="1" outline="0" fieldPosition="0">
        <references count="5">
          <reference field="4" count="1">
            <x v="696"/>
          </reference>
          <reference field="23" count="1" selected="0">
            <x v="333"/>
          </reference>
          <reference field="24" count="1" selected="0">
            <x v="1"/>
          </reference>
          <reference field="26" count="1" selected="0">
            <x v="2"/>
          </reference>
          <reference field="34" count="1" selected="0">
            <x v="15"/>
          </reference>
        </references>
      </pivotArea>
    </format>
    <format dxfId="4786">
      <pivotArea dataOnly="0" labelOnly="1" outline="0" fieldPosition="0">
        <references count="5">
          <reference field="4" count="1">
            <x v="576"/>
          </reference>
          <reference field="23" count="1" selected="0">
            <x v="1178"/>
          </reference>
          <reference field="24" count="1" selected="0">
            <x v="1"/>
          </reference>
          <reference field="26" count="1" selected="0">
            <x v="2"/>
          </reference>
          <reference field="34" count="1" selected="0">
            <x v="15"/>
          </reference>
        </references>
      </pivotArea>
    </format>
    <format dxfId="4785">
      <pivotArea dataOnly="0" labelOnly="1" outline="0" fieldPosition="0">
        <references count="5">
          <reference field="4" count="1">
            <x v="249"/>
          </reference>
          <reference field="23" count="1" selected="0">
            <x v="437"/>
          </reference>
          <reference field="24" count="1" selected="0">
            <x v="2"/>
          </reference>
          <reference field="26" count="1" selected="0">
            <x v="2"/>
          </reference>
          <reference field="34" count="1" selected="0">
            <x v="0"/>
          </reference>
        </references>
      </pivotArea>
    </format>
    <format dxfId="4784">
      <pivotArea dataOnly="0" labelOnly="1" outline="0" fieldPosition="0">
        <references count="5">
          <reference field="4" count="1">
            <x v="99"/>
          </reference>
          <reference field="23" count="1" selected="0">
            <x v="450"/>
          </reference>
          <reference field="24" count="1" selected="0">
            <x v="2"/>
          </reference>
          <reference field="26" count="1" selected="0">
            <x v="2"/>
          </reference>
          <reference field="34" count="1" selected="0">
            <x v="0"/>
          </reference>
        </references>
      </pivotArea>
    </format>
    <format dxfId="4783">
      <pivotArea dataOnly="0" labelOnly="1" outline="0" fieldPosition="0">
        <references count="5">
          <reference field="4" count="1">
            <x v="235"/>
          </reference>
          <reference field="23" count="1" selected="0">
            <x v="793"/>
          </reference>
          <reference field="24" count="1" selected="0">
            <x v="2"/>
          </reference>
          <reference field="26" count="1" selected="0">
            <x v="2"/>
          </reference>
          <reference field="34" count="1" selected="0">
            <x v="0"/>
          </reference>
        </references>
      </pivotArea>
    </format>
    <format dxfId="4782">
      <pivotArea dataOnly="0" labelOnly="1" outline="0" fieldPosition="0">
        <references count="5">
          <reference field="4" count="1">
            <x v="60"/>
          </reference>
          <reference field="23" count="1" selected="0">
            <x v="1288"/>
          </reference>
          <reference field="24" count="1" selected="0">
            <x v="2"/>
          </reference>
          <reference field="26" count="1" selected="0">
            <x v="2"/>
          </reference>
          <reference field="34" count="1" selected="0">
            <x v="0"/>
          </reference>
        </references>
      </pivotArea>
    </format>
    <format dxfId="4781">
      <pivotArea dataOnly="0" labelOnly="1" outline="0" fieldPosition="0">
        <references count="5">
          <reference field="4" count="1">
            <x v="83"/>
          </reference>
          <reference field="23" count="1" selected="0">
            <x v="1284"/>
          </reference>
          <reference field="24" count="1" selected="0">
            <x v="2"/>
          </reference>
          <reference field="26" count="1" selected="0">
            <x v="2"/>
          </reference>
          <reference field="34" count="1" selected="0">
            <x v="1"/>
          </reference>
        </references>
      </pivotArea>
    </format>
    <format dxfId="4780">
      <pivotArea dataOnly="0" labelOnly="1" outline="0" fieldPosition="0">
        <references count="5">
          <reference field="4" count="1">
            <x v="898"/>
          </reference>
          <reference field="23" count="1" selected="0">
            <x v="680"/>
          </reference>
          <reference field="24" count="1" selected="0">
            <x v="2"/>
          </reference>
          <reference field="26" count="1" selected="0">
            <x v="2"/>
          </reference>
          <reference field="34" count="1" selected="0">
            <x v="10"/>
          </reference>
        </references>
      </pivotArea>
    </format>
    <format dxfId="4779">
      <pivotArea dataOnly="0" labelOnly="1" outline="0" fieldPosition="0">
        <references count="5">
          <reference field="4" count="1">
            <x v="750"/>
          </reference>
          <reference field="23" count="1" selected="0">
            <x v="667"/>
          </reference>
          <reference field="24" count="1" selected="0">
            <x v="2"/>
          </reference>
          <reference field="26" count="1" selected="0">
            <x v="2"/>
          </reference>
          <reference field="34" count="1" selected="0">
            <x v="14"/>
          </reference>
        </references>
      </pivotArea>
    </format>
    <format dxfId="4778">
      <pivotArea dataOnly="0" labelOnly="1" outline="0" fieldPosition="0">
        <references count="5">
          <reference field="4" count="1">
            <x v="762"/>
          </reference>
          <reference field="23" count="1" selected="0">
            <x v="53"/>
          </reference>
          <reference field="24" count="1" selected="0">
            <x v="2"/>
          </reference>
          <reference field="26" count="1" selected="0">
            <x v="2"/>
          </reference>
          <reference field="34" count="1" selected="0">
            <x v="15"/>
          </reference>
        </references>
      </pivotArea>
    </format>
    <format dxfId="4777">
      <pivotArea dataOnly="0" labelOnly="1" outline="0" fieldPosition="0">
        <references count="5">
          <reference field="4" count="1">
            <x v="721"/>
          </reference>
          <reference field="23" count="1" selected="0">
            <x v="366"/>
          </reference>
          <reference field="24" count="1" selected="0">
            <x v="2"/>
          </reference>
          <reference field="26" count="1" selected="0">
            <x v="2"/>
          </reference>
          <reference field="34" count="1" selected="0">
            <x v="15"/>
          </reference>
        </references>
      </pivotArea>
    </format>
    <format dxfId="4776">
      <pivotArea dataOnly="0" labelOnly="1" outline="0" fieldPosition="0">
        <references count="5">
          <reference field="4" count="1">
            <x v="248"/>
          </reference>
          <reference field="23" count="1" selected="0">
            <x v="211"/>
          </reference>
          <reference field="24" count="1" selected="0">
            <x v="0"/>
          </reference>
          <reference field="26" count="1" selected="0">
            <x v="3"/>
          </reference>
          <reference field="34" count="1" selected="0">
            <x v="0"/>
          </reference>
        </references>
      </pivotArea>
    </format>
    <format dxfId="4775">
      <pivotArea dataOnly="0" labelOnly="1" outline="0" fieldPosition="0">
        <references count="5">
          <reference field="4" count="1">
            <x v="387"/>
          </reference>
          <reference field="23" count="1" selected="0">
            <x v="1216"/>
          </reference>
          <reference field="24" count="1" selected="0">
            <x v="0"/>
          </reference>
          <reference field="26" count="1" selected="0">
            <x v="3"/>
          </reference>
          <reference field="34" count="1" selected="0">
            <x v="0"/>
          </reference>
        </references>
      </pivotArea>
    </format>
    <format dxfId="4774">
      <pivotArea dataOnly="0" labelOnly="1" outline="0" fieldPosition="0">
        <references count="5">
          <reference field="4" count="1">
            <x v="112"/>
          </reference>
          <reference field="23" count="1" selected="0">
            <x v="1263"/>
          </reference>
          <reference field="24" count="1" selected="0">
            <x v="0"/>
          </reference>
          <reference field="26" count="1" selected="0">
            <x v="3"/>
          </reference>
          <reference field="34" count="1" selected="0">
            <x v="0"/>
          </reference>
        </references>
      </pivotArea>
    </format>
    <format dxfId="4773">
      <pivotArea dataOnly="0" labelOnly="1" outline="0" fieldPosition="0">
        <references count="5">
          <reference field="4" count="1">
            <x v="224"/>
          </reference>
          <reference field="23" count="1" selected="0">
            <x v="90"/>
          </reference>
          <reference field="24" count="1" selected="0">
            <x v="0"/>
          </reference>
          <reference field="26" count="1" selected="0">
            <x v="3"/>
          </reference>
          <reference field="34" count="1" selected="0">
            <x v="1"/>
          </reference>
        </references>
      </pivotArea>
    </format>
    <format dxfId="4772">
      <pivotArea dataOnly="0" labelOnly="1" outline="0" fieldPosition="0">
        <references count="5">
          <reference field="4" count="1">
            <x v="263"/>
          </reference>
          <reference field="23" count="1" selected="0">
            <x v="1222"/>
          </reference>
          <reference field="24" count="1" selected="0">
            <x v="0"/>
          </reference>
          <reference field="26" count="1" selected="0">
            <x v="3"/>
          </reference>
          <reference field="34" count="1" selected="0">
            <x v="1"/>
          </reference>
        </references>
      </pivotArea>
    </format>
    <format dxfId="4771">
      <pivotArea dataOnly="0" labelOnly="1" outline="0" fieldPosition="0">
        <references count="5">
          <reference field="4" count="1">
            <x v="339"/>
          </reference>
          <reference field="23" count="1" selected="0">
            <x v="1241"/>
          </reference>
          <reference field="24" count="1" selected="0">
            <x v="0"/>
          </reference>
          <reference field="26" count="1" selected="0">
            <x v="3"/>
          </reference>
          <reference field="34" count="1" selected="0">
            <x v="2"/>
          </reference>
        </references>
      </pivotArea>
    </format>
    <format dxfId="4770">
      <pivotArea dataOnly="0" labelOnly="1" outline="0" fieldPosition="0">
        <references count="5">
          <reference field="4" count="1">
            <x v="458"/>
          </reference>
          <reference field="23" count="1" selected="0">
            <x v="675"/>
          </reference>
          <reference field="24" count="1" selected="0">
            <x v="0"/>
          </reference>
          <reference field="26" count="1" selected="0">
            <x v="3"/>
          </reference>
          <reference field="34" count="1" selected="0">
            <x v="5"/>
          </reference>
        </references>
      </pivotArea>
    </format>
    <format dxfId="4769">
      <pivotArea dataOnly="0" labelOnly="1" outline="0" fieldPosition="0">
        <references count="5">
          <reference field="4" count="1">
            <x v="519"/>
          </reference>
          <reference field="23" count="1" selected="0">
            <x v="758"/>
          </reference>
          <reference field="24" count="1" selected="0">
            <x v="0"/>
          </reference>
          <reference field="26" count="1" selected="0">
            <x v="3"/>
          </reference>
          <reference field="34" count="1" selected="0">
            <x v="6"/>
          </reference>
        </references>
      </pivotArea>
    </format>
    <format dxfId="4768">
      <pivotArea dataOnly="0" labelOnly="1" outline="0" fieldPosition="0">
        <references count="5">
          <reference field="4" count="1">
            <x v="44"/>
          </reference>
          <reference field="23" count="1" selected="0">
            <x v="267"/>
          </reference>
          <reference field="24" count="1" selected="0">
            <x v="1"/>
          </reference>
          <reference field="26" count="1" selected="0">
            <x v="3"/>
          </reference>
          <reference field="34" count="1" selected="0">
            <x v="0"/>
          </reference>
        </references>
      </pivotArea>
    </format>
    <format dxfId="4767">
      <pivotArea dataOnly="0" labelOnly="1" outline="0" fieldPosition="0">
        <references count="5">
          <reference field="4" count="1">
            <x v="38"/>
          </reference>
          <reference field="23" count="1" selected="0">
            <x v="1298"/>
          </reference>
          <reference field="24" count="1" selected="0">
            <x v="1"/>
          </reference>
          <reference field="26" count="1" selected="0">
            <x v="3"/>
          </reference>
          <reference field="34" count="1" selected="0">
            <x v="0"/>
          </reference>
        </references>
      </pivotArea>
    </format>
    <format dxfId="4766">
      <pivotArea dataOnly="0" labelOnly="1" outline="0" fieldPosition="0">
        <references count="5">
          <reference field="4" count="1">
            <x v="667"/>
          </reference>
          <reference field="23" count="1" selected="0">
            <x v="108"/>
          </reference>
          <reference field="24" count="1" selected="0">
            <x v="1"/>
          </reference>
          <reference field="26" count="1" selected="0">
            <x v="3"/>
          </reference>
          <reference field="34" count="1" selected="0">
            <x v="7"/>
          </reference>
        </references>
      </pivotArea>
    </format>
    <format dxfId="4765">
      <pivotArea dataOnly="0" labelOnly="1" outline="0" fieldPosition="0">
        <references count="5">
          <reference field="4" count="1">
            <x v="421"/>
          </reference>
          <reference field="23" count="1" selected="0">
            <x v="991"/>
          </reference>
          <reference field="24" count="1" selected="0">
            <x v="1"/>
          </reference>
          <reference field="26" count="1" selected="0">
            <x v="3"/>
          </reference>
          <reference field="34" count="1" selected="0">
            <x v="7"/>
          </reference>
        </references>
      </pivotArea>
    </format>
    <format dxfId="4764">
      <pivotArea dataOnly="0" labelOnly="1" outline="0" fieldPosition="0">
        <references count="5">
          <reference field="4" count="1">
            <x v="401"/>
          </reference>
          <reference field="23" count="1" selected="0">
            <x v="545"/>
          </reference>
          <reference field="24" count="1" selected="0">
            <x v="3"/>
          </reference>
          <reference field="26" count="1" selected="0">
            <x v="3"/>
          </reference>
          <reference field="34" count="1" selected="0">
            <x v="3"/>
          </reference>
        </references>
      </pivotArea>
    </format>
    <format dxfId="4763">
      <pivotArea dataOnly="0" labelOnly="1" outline="0" fieldPosition="0">
        <references count="5">
          <reference field="4" count="1">
            <x v="381"/>
          </reference>
          <reference field="23" count="1" selected="0">
            <x v="1219"/>
          </reference>
          <reference field="24" count="1" selected="0">
            <x v="3"/>
          </reference>
          <reference field="26" count="1" selected="0">
            <x v="3"/>
          </reference>
          <reference field="34" count="1" selected="0">
            <x v="5"/>
          </reference>
        </references>
      </pivotArea>
    </format>
    <format dxfId="4762">
      <pivotArea dataOnly="0" labelOnly="1" outline="0" fieldPosition="0">
        <references count="5">
          <reference field="4" count="1">
            <x v="441"/>
          </reference>
          <reference field="23" count="1" selected="0">
            <x v="491"/>
          </reference>
          <reference field="24" count="1" selected="0">
            <x v="3"/>
          </reference>
          <reference field="26" count="1" selected="0">
            <x v="3"/>
          </reference>
          <reference field="34" count="1" selected="0">
            <x v="6"/>
          </reference>
        </references>
      </pivotArea>
    </format>
    <format dxfId="4761">
      <pivotArea dataOnly="0" labelOnly="1" outline="0" fieldPosition="0">
        <references count="5">
          <reference field="4" count="1">
            <x v="273"/>
          </reference>
          <reference field="23" count="1" selected="0">
            <x v="1200"/>
          </reference>
          <reference field="24" count="1" selected="0">
            <x v="3"/>
          </reference>
          <reference field="26" count="1" selected="0">
            <x v="3"/>
          </reference>
          <reference field="34" count="1" selected="0">
            <x v="6"/>
          </reference>
        </references>
      </pivotArea>
    </format>
    <format dxfId="4760">
      <pivotArea dataOnly="0" labelOnly="1" outline="0" fieldPosition="0">
        <references count="5">
          <reference field="4" count="1">
            <x v="654"/>
          </reference>
          <reference field="23" count="1" selected="0">
            <x v="883"/>
          </reference>
          <reference field="24" count="1" selected="0">
            <x v="0"/>
          </reference>
          <reference field="26" count="1" selected="0">
            <x v="4"/>
          </reference>
          <reference field="34" count="1" selected="0">
            <x v="10"/>
          </reference>
        </references>
      </pivotArea>
    </format>
    <format dxfId="4759">
      <pivotArea dataOnly="0" labelOnly="1" outline="0" fieldPosition="0">
        <references count="5">
          <reference field="4" count="1">
            <x v="62"/>
          </reference>
          <reference field="23" count="1" selected="0">
            <x v="1041"/>
          </reference>
          <reference field="24" count="1" selected="0">
            <x v="0"/>
          </reference>
          <reference field="26" count="1" selected="0">
            <x v="4"/>
          </reference>
          <reference field="34" count="1" selected="0">
            <x v="10"/>
          </reference>
        </references>
      </pivotArea>
    </format>
    <format dxfId="4758">
      <pivotArea dataOnly="0" labelOnly="1" outline="0" fieldPosition="0">
        <references count="5">
          <reference field="4" count="1">
            <x v="287"/>
          </reference>
          <reference field="23" count="1" selected="0">
            <x v="1098"/>
          </reference>
          <reference field="24" count="1" selected="0">
            <x v="0"/>
          </reference>
          <reference field="26" count="1" selected="0">
            <x v="4"/>
          </reference>
          <reference field="34" count="1" selected="0">
            <x v="10"/>
          </reference>
        </references>
      </pivotArea>
    </format>
    <format dxfId="4757">
      <pivotArea dataOnly="0" labelOnly="1" outline="0" fieldPosition="0">
        <references count="5">
          <reference field="4" count="1">
            <x v="524"/>
          </reference>
          <reference field="23" count="1" selected="0">
            <x v="706"/>
          </reference>
          <reference field="24" count="1" selected="0">
            <x v="0"/>
          </reference>
          <reference field="26" count="1" selected="0">
            <x v="4"/>
          </reference>
          <reference field="34" count="1" selected="0">
            <x v="12"/>
          </reference>
        </references>
      </pivotArea>
    </format>
    <format dxfId="4756">
      <pivotArea dataOnly="0" labelOnly="1" outline="0" fieldPosition="0">
        <references count="5">
          <reference field="4" count="1">
            <x v="694"/>
          </reference>
          <reference field="23" count="1" selected="0">
            <x v="186"/>
          </reference>
          <reference field="24" count="1" selected="0">
            <x v="0"/>
          </reference>
          <reference field="26" count="1" selected="0">
            <x v="4"/>
          </reference>
          <reference field="34" count="1" selected="0">
            <x v="14"/>
          </reference>
        </references>
      </pivotArea>
    </format>
    <format dxfId="4755">
      <pivotArea dataOnly="0" labelOnly="1" outline="0" fieldPosition="0">
        <references count="5">
          <reference field="4" count="1">
            <x v="769"/>
          </reference>
          <reference field="23" count="1" selected="0">
            <x v="1120"/>
          </reference>
          <reference field="24" count="1" selected="0">
            <x v="0"/>
          </reference>
          <reference field="26" count="1" selected="0">
            <x v="4"/>
          </reference>
          <reference field="34" count="1" selected="0">
            <x v="14"/>
          </reference>
        </references>
      </pivotArea>
    </format>
    <format dxfId="4754">
      <pivotArea dataOnly="0" labelOnly="1" outline="0" fieldPosition="0">
        <references count="5">
          <reference field="4" count="1">
            <x v="427"/>
          </reference>
          <reference field="23" count="1" selected="0">
            <x v="1238"/>
          </reference>
          <reference field="24" count="1" selected="0">
            <x v="0"/>
          </reference>
          <reference field="26" count="1" selected="0">
            <x v="4"/>
          </reference>
          <reference field="34" count="1" selected="0">
            <x v="14"/>
          </reference>
        </references>
      </pivotArea>
    </format>
    <format dxfId="4753">
      <pivotArea dataOnly="0" labelOnly="1" outline="0" fieldPosition="0">
        <references count="5">
          <reference field="4" count="1">
            <x v="565"/>
          </reference>
          <reference field="23" count="1" selected="0">
            <x v="941"/>
          </reference>
          <reference field="24" count="1" selected="0">
            <x v="2"/>
          </reference>
          <reference field="26" count="1" selected="0">
            <x v="4"/>
          </reference>
          <reference field="34" count="1" selected="0">
            <x v="5"/>
          </reference>
        </references>
      </pivotArea>
    </format>
    <format dxfId="4752">
      <pivotArea dataOnly="0" labelOnly="1" outline="0" fieldPosition="0">
        <references count="5">
          <reference field="4" count="1">
            <x v="554"/>
          </reference>
          <reference field="23" count="1" selected="0">
            <x v="1235"/>
          </reference>
          <reference field="24" count="1" selected="0">
            <x v="2"/>
          </reference>
          <reference field="26" count="1" selected="0">
            <x v="4"/>
          </reference>
          <reference field="34" count="1" selected="0">
            <x v="5"/>
          </reference>
        </references>
      </pivotArea>
    </format>
    <format dxfId="4751">
      <pivotArea dataOnly="0" labelOnly="1" outline="0" fieldPosition="0">
        <references count="5">
          <reference field="4" count="1">
            <x v="76"/>
          </reference>
          <reference field="23" count="1" selected="0">
            <x v="95"/>
          </reference>
          <reference field="24" count="1" selected="0">
            <x v="2"/>
          </reference>
          <reference field="26" count="1" selected="0">
            <x v="4"/>
          </reference>
          <reference field="34" count="1" selected="0">
            <x v="10"/>
          </reference>
        </references>
      </pivotArea>
    </format>
    <format dxfId="4750">
      <pivotArea dataOnly="0" labelOnly="1" outline="0" fieldPosition="0">
        <references count="5">
          <reference field="4" count="1">
            <x v="53"/>
          </reference>
          <reference field="23" count="1" selected="0">
            <x v="841"/>
          </reference>
          <reference field="24" count="1" selected="0">
            <x v="2"/>
          </reference>
          <reference field="26" count="1" selected="0">
            <x v="4"/>
          </reference>
          <reference field="34" count="1" selected="0">
            <x v="10"/>
          </reference>
        </references>
      </pivotArea>
    </format>
    <format dxfId="4749">
      <pivotArea dataOnly="0" labelOnly="1" outline="0" fieldPosition="0">
        <references count="5">
          <reference field="4" count="1">
            <x v="468"/>
          </reference>
          <reference field="23" count="1" selected="0">
            <x v="1046"/>
          </reference>
          <reference field="24" count="1" selected="0">
            <x v="2"/>
          </reference>
          <reference field="26" count="1" selected="0">
            <x v="4"/>
          </reference>
          <reference field="34" count="1" selected="0">
            <x v="10"/>
          </reference>
        </references>
      </pivotArea>
    </format>
    <format dxfId="4748">
      <pivotArea dataOnly="0" labelOnly="1" outline="0" fieldPosition="0">
        <references count="5">
          <reference field="4" count="1">
            <x v="52"/>
          </reference>
          <reference field="23" count="1" selected="0">
            <x v="1225"/>
          </reference>
          <reference field="24" count="1" selected="0">
            <x v="2"/>
          </reference>
          <reference field="26" count="1" selected="0">
            <x v="4"/>
          </reference>
          <reference field="34" count="1" selected="0">
            <x v="12"/>
          </reference>
        </references>
      </pivotArea>
    </format>
    <format dxfId="4747">
      <pivotArea dataOnly="0" labelOnly="1" outline="0" fieldPosition="0">
        <references count="5">
          <reference field="4" count="1">
            <x v="623"/>
          </reference>
          <reference field="23" count="1" selected="0">
            <x v="233"/>
          </reference>
          <reference field="24" count="1" selected="0">
            <x v="2"/>
          </reference>
          <reference field="26" count="1" selected="0">
            <x v="4"/>
          </reference>
          <reference field="34" count="1" selected="0">
            <x v="14"/>
          </reference>
        </references>
      </pivotArea>
    </format>
    <format dxfId="4746">
      <pivotArea dataOnly="0" labelOnly="1" outline="0" fieldPosition="0">
        <references count="5">
          <reference field="4" count="1">
            <x v="734"/>
          </reference>
          <reference field="23" count="1" selected="0">
            <x v="479"/>
          </reference>
          <reference field="24" count="1" selected="0">
            <x v="2"/>
          </reference>
          <reference field="26" count="1" selected="0">
            <x v="4"/>
          </reference>
          <reference field="34" count="1" selected="0">
            <x v="14"/>
          </reference>
        </references>
      </pivotArea>
    </format>
    <format dxfId="4745">
      <pivotArea dataOnly="0" labelOnly="1" outline="0" fieldPosition="0">
        <references count="5">
          <reference field="4" count="1">
            <x v="712"/>
          </reference>
          <reference field="23" count="1" selected="0">
            <x v="1073"/>
          </reference>
          <reference field="24" count="1" selected="0">
            <x v="2"/>
          </reference>
          <reference field="26" count="1" selected="0">
            <x v="4"/>
          </reference>
          <reference field="34" count="1" selected="0">
            <x v="14"/>
          </reference>
        </references>
      </pivotArea>
    </format>
    <format dxfId="4744">
      <pivotArea dataOnly="0" labelOnly="1" outline="0" fieldPosition="0">
        <references count="5">
          <reference field="4" count="1">
            <x v="473"/>
          </reference>
          <reference field="23" count="1" selected="0">
            <x v="1100"/>
          </reference>
          <reference field="24" count="1" selected="0">
            <x v="2"/>
          </reference>
          <reference field="26" count="1" selected="0">
            <x v="4"/>
          </reference>
          <reference field="34" count="1" selected="0">
            <x v="15"/>
          </reference>
        </references>
      </pivotArea>
    </format>
    <format dxfId="4743">
      <pivotArea dataOnly="0" labelOnly="1" outline="0" fieldPosition="0">
        <references count="5">
          <reference field="4" count="1">
            <x v="107"/>
          </reference>
          <reference field="23" count="1" selected="0">
            <x v="244"/>
          </reference>
          <reference field="24" count="1" selected="0">
            <x v="9"/>
          </reference>
          <reference field="26" count="1" selected="0">
            <x v="4"/>
          </reference>
          <reference field="34" count="1" selected="0">
            <x v="0"/>
          </reference>
        </references>
      </pivotArea>
    </format>
    <format dxfId="4742">
      <pivotArea dataOnly="0" labelOnly="1" outline="0" fieldPosition="0">
        <references count="5">
          <reference field="4" count="1">
            <x v="303"/>
          </reference>
          <reference field="23" count="1" selected="0">
            <x v="1199"/>
          </reference>
          <reference field="24" count="1" selected="0">
            <x v="9"/>
          </reference>
          <reference field="26" count="1" selected="0">
            <x v="4"/>
          </reference>
          <reference field="34" count="1" selected="0">
            <x v="2"/>
          </reference>
        </references>
      </pivotArea>
    </format>
    <format dxfId="4741">
      <pivotArea dataOnly="0" labelOnly="1" outline="0" fieldPosition="0">
        <references count="5">
          <reference field="4" count="1">
            <x v="31"/>
          </reference>
          <reference field="23" count="1" selected="0">
            <x v="1254"/>
          </reference>
          <reference field="24" count="1" selected="0">
            <x v="9"/>
          </reference>
          <reference field="26" count="1" selected="0">
            <x v="4"/>
          </reference>
          <reference field="34" count="1" selected="0">
            <x v="10"/>
          </reference>
        </references>
      </pivotArea>
    </format>
    <format dxfId="4740">
      <pivotArea dataOnly="0" labelOnly="1" outline="0" fieldPosition="0">
        <references count="5">
          <reference field="4" count="1">
            <x v="701"/>
          </reference>
          <reference field="23" count="1" selected="0">
            <x v="201"/>
          </reference>
          <reference field="24" count="1" selected="0">
            <x v="9"/>
          </reference>
          <reference field="26" count="1" selected="0">
            <x v="4"/>
          </reference>
          <reference field="34" count="1" selected="0">
            <x v="14"/>
          </reference>
        </references>
      </pivotArea>
    </format>
    <format dxfId="4739">
      <pivotArea dataOnly="0" labelOnly="1" outline="0" fieldPosition="0">
        <references count="5">
          <reference field="4" count="1">
            <x v="709"/>
          </reference>
          <reference field="23" count="1" selected="0">
            <x v="594"/>
          </reference>
          <reference field="24" count="1" selected="0">
            <x v="9"/>
          </reference>
          <reference field="26" count="1" selected="0">
            <x v="4"/>
          </reference>
          <reference field="34" count="1" selected="0">
            <x v="14"/>
          </reference>
        </references>
      </pivotArea>
    </format>
    <format dxfId="4738">
      <pivotArea dataOnly="0" labelOnly="1" outline="0" fieldPosition="0">
        <references count="5">
          <reference field="4" count="1">
            <x v="542"/>
          </reference>
          <reference field="23" count="1" selected="0">
            <x v="278"/>
          </reference>
          <reference field="24" count="1" selected="0">
            <x v="18"/>
          </reference>
          <reference field="26" count="1" selected="0">
            <x v="4"/>
          </reference>
          <reference field="34" count="1" selected="0">
            <x v="5"/>
          </reference>
        </references>
      </pivotArea>
    </format>
    <format dxfId="4737">
      <pivotArea dataOnly="0" labelOnly="1" outline="0" fieldPosition="0">
        <references count="5">
          <reference field="4" count="1">
            <x v="215"/>
          </reference>
          <reference field="23" count="1" selected="0">
            <x v="87"/>
          </reference>
          <reference field="24" count="1" selected="0">
            <x v="18"/>
          </reference>
          <reference field="26" count="1" selected="0">
            <x v="4"/>
          </reference>
          <reference field="34" count="1" selected="0">
            <x v="10"/>
          </reference>
        </references>
      </pivotArea>
    </format>
    <format dxfId="4736">
      <pivotArea dataOnly="0" labelOnly="1" outline="0" fieldPosition="0">
        <references count="5">
          <reference field="4" count="1">
            <x v="830"/>
          </reference>
          <reference field="23" count="1" selected="0">
            <x v="923"/>
          </reference>
          <reference field="24" count="1" selected="0">
            <x v="18"/>
          </reference>
          <reference field="26" count="1" selected="0">
            <x v="4"/>
          </reference>
          <reference field="34" count="1" selected="0">
            <x v="14"/>
          </reference>
        </references>
      </pivotArea>
    </format>
    <format dxfId="4735">
      <pivotArea dataOnly="0" labelOnly="1" outline="0" fieldPosition="0">
        <references count="5">
          <reference field="4" count="1">
            <x v="650"/>
          </reference>
          <reference field="23" count="1" selected="0">
            <x v="944"/>
          </reference>
          <reference field="24" count="1" selected="0">
            <x v="18"/>
          </reference>
          <reference field="26" count="1" selected="0">
            <x v="4"/>
          </reference>
          <reference field="34" count="1" selected="0">
            <x v="14"/>
          </reference>
        </references>
      </pivotArea>
    </format>
    <format dxfId="4734">
      <pivotArea dataOnly="0" labelOnly="1" outline="0" fieldPosition="0">
        <references count="5">
          <reference field="4" count="1">
            <x v="268"/>
          </reference>
          <reference field="23" count="1" selected="0">
            <x v="700"/>
          </reference>
          <reference field="24" count="1" selected="0">
            <x v="0"/>
          </reference>
          <reference field="26" count="1" selected="0">
            <x v="5"/>
          </reference>
          <reference field="34" count="1" selected="0">
            <x v="1"/>
          </reference>
        </references>
      </pivotArea>
    </format>
    <format dxfId="4733">
      <pivotArea dataOnly="0" labelOnly="1" outline="0" fieldPosition="0">
        <references count="5">
          <reference field="4" count="1">
            <x v="682"/>
          </reference>
          <reference field="23" count="1" selected="0">
            <x v="879"/>
          </reference>
          <reference field="24" count="1" selected="0">
            <x v="0"/>
          </reference>
          <reference field="26" count="1" selected="0">
            <x v="5"/>
          </reference>
          <reference field="34" count="1" selected="0">
            <x v="10"/>
          </reference>
        </references>
      </pivotArea>
    </format>
    <format dxfId="4732">
      <pivotArea dataOnly="0" labelOnly="1" outline="0" fieldPosition="0">
        <references count="5">
          <reference field="4" count="1">
            <x v="28"/>
          </reference>
          <reference field="23" count="1" selected="0">
            <x v="1037"/>
          </reference>
          <reference field="24" count="1" selected="0">
            <x v="0"/>
          </reference>
          <reference field="26" count="1" selected="0">
            <x v="5"/>
          </reference>
          <reference field="34" count="1" selected="0">
            <x v="10"/>
          </reference>
        </references>
      </pivotArea>
    </format>
    <format dxfId="4731">
      <pivotArea dataOnly="0" labelOnly="1" outline="0" fieldPosition="0">
        <references count="5">
          <reference field="4" count="1">
            <x v="55"/>
          </reference>
          <reference field="23" count="1" selected="0">
            <x v="1248"/>
          </reference>
          <reference field="24" count="1" selected="0">
            <x v="0"/>
          </reference>
          <reference field="26" count="1" selected="0">
            <x v="5"/>
          </reference>
          <reference field="34" count="1" selected="0">
            <x v="10"/>
          </reference>
        </references>
      </pivotArea>
    </format>
    <format dxfId="4730">
      <pivotArea dataOnly="0" labelOnly="1" outline="0" fieldPosition="0">
        <references count="5">
          <reference field="4" count="1">
            <x v="788"/>
          </reference>
          <reference field="23" count="1" selected="0">
            <x v="493"/>
          </reference>
          <reference field="24" count="1" selected="0">
            <x v="0"/>
          </reference>
          <reference field="26" count="1" selected="0">
            <x v="5"/>
          </reference>
          <reference field="34" count="1" selected="0">
            <x v="12"/>
          </reference>
        </references>
      </pivotArea>
    </format>
    <format dxfId="4729">
      <pivotArea dataOnly="0" labelOnly="1" outline="0" fieldPosition="0">
        <references count="5">
          <reference field="4" count="1">
            <x v="755"/>
          </reference>
          <reference field="23" count="1" selected="0">
            <x v="373"/>
          </reference>
          <reference field="24" count="1" selected="0">
            <x v="0"/>
          </reference>
          <reference field="26" count="1" selected="0">
            <x v="5"/>
          </reference>
          <reference field="34" count="1" selected="0">
            <x v="14"/>
          </reference>
        </references>
      </pivotArea>
    </format>
    <format dxfId="4728">
      <pivotArea dataOnly="0" labelOnly="1" outline="0" fieldPosition="0">
        <references count="5">
          <reference field="4" count="1">
            <x v="706"/>
          </reference>
          <reference field="23" count="1" selected="0">
            <x v="526"/>
          </reference>
          <reference field="24" count="1" selected="0">
            <x v="0"/>
          </reference>
          <reference field="26" count="1" selected="0">
            <x v="5"/>
          </reference>
          <reference field="34" count="1" selected="0">
            <x v="14"/>
          </reference>
        </references>
      </pivotArea>
    </format>
    <format dxfId="4727">
      <pivotArea dataOnly="0" labelOnly="1" outline="0" fieldPosition="0">
        <references count="5">
          <reference field="4" count="1">
            <x v="796"/>
          </reference>
          <reference field="23" count="1" selected="0">
            <x v="889"/>
          </reference>
          <reference field="24" count="1" selected="0">
            <x v="0"/>
          </reference>
          <reference field="26" count="1" selected="0">
            <x v="5"/>
          </reference>
          <reference field="34" count="1" selected="0">
            <x v="14"/>
          </reference>
        </references>
      </pivotArea>
    </format>
    <format dxfId="4726">
      <pivotArea dataOnly="0" labelOnly="1" outline="0" fieldPosition="0">
        <references count="5">
          <reference field="4" count="1">
            <x v="306"/>
          </reference>
          <reference field="23" count="1" selected="0">
            <x v="742"/>
          </reference>
          <reference field="24" count="1" selected="0">
            <x v="1"/>
          </reference>
          <reference field="26" count="1" selected="0">
            <x v="5"/>
          </reference>
          <reference field="34" count="1" selected="0">
            <x v="5"/>
          </reference>
        </references>
      </pivotArea>
    </format>
    <format dxfId="4725">
      <pivotArea dataOnly="0" labelOnly="1" outline="0" fieldPosition="0">
        <references count="5">
          <reference field="4" count="1">
            <x v="668"/>
          </reference>
          <reference field="23" count="1" selected="0">
            <x v="455"/>
          </reference>
          <reference field="24" count="1" selected="0">
            <x v="1"/>
          </reference>
          <reference field="26" count="1" selected="0">
            <x v="5"/>
          </reference>
          <reference field="34" count="1" selected="0">
            <x v="10"/>
          </reference>
        </references>
      </pivotArea>
    </format>
    <format dxfId="4724">
      <pivotArea dataOnly="0" labelOnly="1" outline="0" fieldPosition="0">
        <references count="5">
          <reference field="4" count="1">
            <x v="697"/>
          </reference>
          <reference field="23" count="1" selected="0">
            <x v="702"/>
          </reference>
          <reference field="24" count="1" selected="0">
            <x v="1"/>
          </reference>
          <reference field="26" count="1" selected="0">
            <x v="5"/>
          </reference>
          <reference field="34" count="1" selected="0">
            <x v="10"/>
          </reference>
        </references>
      </pivotArea>
    </format>
    <format dxfId="4723">
      <pivotArea dataOnly="0" labelOnly="1" outline="0" fieldPosition="0">
        <references count="5">
          <reference field="4" count="1">
            <x v="884"/>
          </reference>
          <reference field="23" count="1" selected="0">
            <x v="749"/>
          </reference>
          <reference field="24" count="1" selected="0">
            <x v="1"/>
          </reference>
          <reference field="26" count="1" selected="0">
            <x v="5"/>
          </reference>
          <reference field="34" count="1" selected="0">
            <x v="11"/>
          </reference>
        </references>
      </pivotArea>
    </format>
    <format dxfId="4722">
      <pivotArea dataOnly="0" labelOnly="1" outline="0" fieldPosition="0">
        <references count="5">
          <reference field="4" count="1">
            <x v="767"/>
          </reference>
          <reference field="23" count="1" selected="0">
            <x v="348"/>
          </reference>
          <reference field="24" count="1" selected="0">
            <x v="1"/>
          </reference>
          <reference field="26" count="1" selected="0">
            <x v="5"/>
          </reference>
          <reference field="34" count="1" selected="0">
            <x v="14"/>
          </reference>
        </references>
      </pivotArea>
    </format>
    <format dxfId="4721">
      <pivotArea dataOnly="0" labelOnly="1" outline="0" fieldPosition="0">
        <references count="5">
          <reference field="4" count="1">
            <x v="349"/>
          </reference>
          <reference field="23" count="1" selected="0">
            <x v="1186"/>
          </reference>
          <reference field="24" count="1" selected="0">
            <x v="3"/>
          </reference>
          <reference field="26" count="1" selected="0">
            <x v="5"/>
          </reference>
          <reference field="34" count="1" selected="0">
            <x v="9"/>
          </reference>
        </references>
      </pivotArea>
    </format>
    <format dxfId="4720">
      <pivotArea dataOnly="0" labelOnly="1" outline="0" fieldPosition="0">
        <references count="5">
          <reference field="4" count="1">
            <x v="35"/>
          </reference>
          <reference field="23" count="1" selected="0">
            <x v="838"/>
          </reference>
          <reference field="24" count="1" selected="0">
            <x v="3"/>
          </reference>
          <reference field="26" count="1" selected="0">
            <x v="5"/>
          </reference>
          <reference field="34" count="1" selected="0">
            <x v="10"/>
          </reference>
        </references>
      </pivotArea>
    </format>
    <format dxfId="4719">
      <pivotArea dataOnly="0" labelOnly="1" outline="0" fieldPosition="0">
        <references count="5">
          <reference field="4" count="1">
            <x v="707"/>
          </reference>
          <reference field="23" count="1" selected="0">
            <x v="913"/>
          </reference>
          <reference field="24" count="1" selected="0">
            <x v="3"/>
          </reference>
          <reference field="26" count="1" selected="0">
            <x v="5"/>
          </reference>
          <reference field="34" count="1" selected="0">
            <x v="10"/>
          </reference>
        </references>
      </pivotArea>
    </format>
    <format dxfId="4718">
      <pivotArea dataOnly="0" labelOnly="1" outline="0" fieldPosition="0">
        <references count="5">
          <reference field="4" count="1">
            <x v="724"/>
          </reference>
          <reference field="23" count="1" selected="0">
            <x v="257"/>
          </reference>
          <reference field="24" count="1" selected="0">
            <x v="3"/>
          </reference>
          <reference field="26" count="1" selected="0">
            <x v="5"/>
          </reference>
          <reference field="34" count="1" selected="0">
            <x v="14"/>
          </reference>
        </references>
      </pivotArea>
    </format>
    <format dxfId="4717">
      <pivotArea dataOnly="0" labelOnly="1" outline="0" fieldPosition="0">
        <references count="5">
          <reference field="4" count="1">
            <x v="692"/>
          </reference>
          <reference field="23" count="1" selected="0">
            <x v="608"/>
          </reference>
          <reference field="24" count="1" selected="0">
            <x v="3"/>
          </reference>
          <reference field="26" count="1" selected="0">
            <x v="5"/>
          </reference>
          <reference field="34" count="1" selected="0">
            <x v="15"/>
          </reference>
        </references>
      </pivotArea>
    </format>
    <format dxfId="4716">
      <pivotArea dataOnly="0" labelOnly="1" outline="0" fieldPosition="0">
        <references count="5">
          <reference field="4" count="1">
            <x v="774"/>
          </reference>
          <reference field="23" count="1" selected="0">
            <x v="904"/>
          </reference>
          <reference field="24" count="1" selected="0">
            <x v="3"/>
          </reference>
          <reference field="26" count="1" selected="0">
            <x v="5"/>
          </reference>
          <reference field="34" count="1" selected="0">
            <x v="15"/>
          </reference>
        </references>
      </pivotArea>
    </format>
    <format dxfId="4715">
      <pivotArea dataOnly="0" labelOnly="1" outline="0" fieldPosition="0">
        <references count="5">
          <reference field="4" count="1">
            <x v="700"/>
          </reference>
          <reference field="23" count="1" selected="0">
            <x v="982"/>
          </reference>
          <reference field="24" count="1" selected="0">
            <x v="3"/>
          </reference>
          <reference field="26" count="1" selected="0">
            <x v="5"/>
          </reference>
          <reference field="34" count="1" selected="0">
            <x v="15"/>
          </reference>
        </references>
      </pivotArea>
    </format>
    <format dxfId="4714">
      <pivotArea dataOnly="0" labelOnly="1" outline="0" fieldPosition="0">
        <references count="5">
          <reference field="4" count="1">
            <x v="259"/>
          </reference>
          <reference field="23" count="1" selected="0">
            <x v="1206"/>
          </reference>
          <reference field="24" count="1" selected="0">
            <x v="0"/>
          </reference>
          <reference field="26" count="1" selected="0">
            <x v="6"/>
          </reference>
          <reference field="34" count="1" selected="0">
            <x v="7"/>
          </reference>
        </references>
      </pivotArea>
    </format>
    <format dxfId="4713">
      <pivotArea dataOnly="0" labelOnly="1" outline="0" fieldPosition="0">
        <references count="5">
          <reference field="4" count="1">
            <x v="511"/>
          </reference>
          <reference field="23" count="1" selected="0">
            <x v="721"/>
          </reference>
          <reference field="24" count="1" selected="0">
            <x v="0"/>
          </reference>
          <reference field="26" count="1" selected="0">
            <x v="6"/>
          </reference>
          <reference field="34" count="1" selected="0">
            <x v="9"/>
          </reference>
        </references>
      </pivotArea>
    </format>
    <format dxfId="4712">
      <pivotArea dataOnly="0" labelOnly="1" outline="0" fieldPosition="0">
        <references count="5">
          <reference field="4" count="1">
            <x v="130"/>
          </reference>
          <reference field="23" count="1" selected="0">
            <x v="1275"/>
          </reference>
          <reference field="24" count="1" selected="0">
            <x v="0"/>
          </reference>
          <reference field="26" count="1" selected="0">
            <x v="6"/>
          </reference>
          <reference field="34" count="1" selected="0">
            <x v="9"/>
          </reference>
        </references>
      </pivotArea>
    </format>
    <format dxfId="4711">
      <pivotArea dataOnly="0" labelOnly="1" outline="0" fieldPosition="0">
        <references count="5">
          <reference field="4" count="1">
            <x v="490"/>
          </reference>
          <reference field="23" count="1" selected="0">
            <x v="819"/>
          </reference>
          <reference field="24" count="1" selected="0">
            <x v="0"/>
          </reference>
          <reference field="26" count="1" selected="0">
            <x v="6"/>
          </reference>
          <reference field="34" count="1" selected="0">
            <x v="10"/>
          </reference>
        </references>
      </pivotArea>
    </format>
    <format dxfId="4710">
      <pivotArea dataOnly="0" labelOnly="1" outline="0" fieldPosition="0">
        <references count="5">
          <reference field="4" count="1">
            <x v="471"/>
          </reference>
          <reference field="23" count="1" selected="0">
            <x v="1110"/>
          </reference>
          <reference field="24" count="1" selected="0">
            <x v="0"/>
          </reference>
          <reference field="26" count="1" selected="0">
            <x v="6"/>
          </reference>
          <reference field="34" count="1" selected="0">
            <x v="10"/>
          </reference>
        </references>
      </pivotArea>
    </format>
    <format dxfId="4709">
      <pivotArea dataOnly="0" labelOnly="1" outline="0" fieldPosition="0">
        <references count="5">
          <reference field="4" count="1">
            <x v="375"/>
          </reference>
          <reference field="23" count="1" selected="0">
            <x v="1204"/>
          </reference>
          <reference field="24" count="1" selected="0">
            <x v="0"/>
          </reference>
          <reference field="26" count="1" selected="0">
            <x v="6"/>
          </reference>
          <reference field="34" count="1" selected="0">
            <x v="10"/>
          </reference>
        </references>
      </pivotArea>
    </format>
    <format dxfId="4708">
      <pivotArea dataOnly="0" labelOnly="1" outline="0" fieldPosition="0">
        <references count="5">
          <reference field="4" count="1">
            <x v="660"/>
          </reference>
          <reference field="23" count="1" selected="0">
            <x v="828"/>
          </reference>
          <reference field="24" count="1" selected="0">
            <x v="0"/>
          </reference>
          <reference field="26" count="1" selected="0">
            <x v="6"/>
          </reference>
          <reference field="34" count="1" selected="0">
            <x v="14"/>
          </reference>
        </references>
      </pivotArea>
    </format>
    <format dxfId="4707">
      <pivotArea dataOnly="0" labelOnly="1" outline="0" fieldPosition="0">
        <references count="5">
          <reference field="4" count="1">
            <x v="738"/>
          </reference>
          <reference field="23" count="1" selected="0">
            <x v="871"/>
          </reference>
          <reference field="24" count="1" selected="0">
            <x v="0"/>
          </reference>
          <reference field="26" count="1" selected="0">
            <x v="6"/>
          </reference>
          <reference field="34" count="1" selected="0">
            <x v="15"/>
          </reference>
        </references>
      </pivotArea>
    </format>
    <format dxfId="4706">
      <pivotArea dataOnly="0" labelOnly="1" outline="0" fieldPosition="0">
        <references count="5">
          <reference field="4" count="1">
            <x v="282"/>
          </reference>
          <reference field="23" count="1" selected="0">
            <x v="1231"/>
          </reference>
          <reference field="24" count="1" selected="0">
            <x v="3"/>
          </reference>
          <reference field="26" count="1" selected="0">
            <x v="6"/>
          </reference>
          <reference field="34" count="1" selected="0">
            <x v="1"/>
          </reference>
        </references>
      </pivotArea>
    </format>
    <format dxfId="4705">
      <pivotArea dataOnly="0" labelOnly="1" outline="0" fieldPosition="0">
        <references count="5">
          <reference field="4" count="1">
            <x v="186"/>
          </reference>
          <reference field="23" count="1" selected="0">
            <x v="1232"/>
          </reference>
          <reference field="24" count="1" selected="0">
            <x v="3"/>
          </reference>
          <reference field="26" count="1" selected="0">
            <x v="6"/>
          </reference>
          <reference field="34" count="1" selected="0">
            <x v="9"/>
          </reference>
        </references>
      </pivotArea>
    </format>
    <format dxfId="4704">
      <pivotArea dataOnly="0" labelOnly="1" outline="0" fieldPosition="0">
        <references count="5">
          <reference field="4" count="1">
            <x v="61"/>
          </reference>
          <reference field="23" count="1" selected="0">
            <x v="1280"/>
          </reference>
          <reference field="24" count="1" selected="0">
            <x v="3"/>
          </reference>
          <reference field="26" count="1" selected="0">
            <x v="6"/>
          </reference>
          <reference field="34" count="1" selected="0">
            <x v="9"/>
          </reference>
        </references>
      </pivotArea>
    </format>
    <format dxfId="4703">
      <pivotArea dataOnly="0" labelOnly="1" outline="0" fieldPosition="0">
        <references count="5">
          <reference field="4" count="1">
            <x v="253"/>
          </reference>
          <reference field="23" count="1" selected="0">
            <x v="194"/>
          </reference>
          <reference field="24" count="1" selected="0">
            <x v="3"/>
          </reference>
          <reference field="26" count="1" selected="0">
            <x v="6"/>
          </reference>
          <reference field="34" count="1" selected="0">
            <x v="10"/>
          </reference>
        </references>
      </pivotArea>
    </format>
    <format dxfId="4702">
      <pivotArea dataOnly="0" labelOnly="1" outline="0" fieldPosition="0">
        <references count="5">
          <reference field="4" count="1">
            <x v="439"/>
          </reference>
          <reference field="23" count="1" selected="0">
            <x v="1173"/>
          </reference>
          <reference field="24" count="1" selected="0">
            <x v="3"/>
          </reference>
          <reference field="26" count="1" selected="0">
            <x v="6"/>
          </reference>
          <reference field="34" count="1" selected="0">
            <x v="10"/>
          </reference>
        </references>
      </pivotArea>
    </format>
    <format dxfId="4701">
      <pivotArea dataOnly="0" labelOnly="1" outline="0" fieldPosition="0">
        <references count="5">
          <reference field="4" count="1">
            <x v="551"/>
          </reference>
          <reference field="23" count="1" selected="0">
            <x v="469"/>
          </reference>
          <reference field="24" count="1" selected="0">
            <x v="3"/>
          </reference>
          <reference field="26" count="1" selected="0">
            <x v="6"/>
          </reference>
          <reference field="34" count="1" selected="0">
            <x v="14"/>
          </reference>
        </references>
      </pivotArea>
    </format>
    <format dxfId="4700">
      <pivotArea dataOnly="0" labelOnly="1" outline="0" fieldPosition="0">
        <references count="5">
          <reference field="4" count="1">
            <x v="753"/>
          </reference>
          <reference field="23" count="1" selected="0">
            <x v="129"/>
          </reference>
          <reference field="24" count="1" selected="0">
            <x v="3"/>
          </reference>
          <reference field="26" count="1" selected="0">
            <x v="6"/>
          </reference>
          <reference field="34" count="1" selected="0">
            <x v="15"/>
          </reference>
        </references>
      </pivotArea>
    </format>
    <format dxfId="4699">
      <pivotArea dataOnly="0" labelOnly="1" outline="0" fieldPosition="0">
        <references count="5">
          <reference field="4" count="1">
            <x v="663"/>
          </reference>
          <reference field="23" count="1" selected="0">
            <x v="996"/>
          </reference>
          <reference field="24" count="1" selected="0">
            <x v="3"/>
          </reference>
          <reference field="26" count="1" selected="0">
            <x v="6"/>
          </reference>
          <reference field="34" count="1" selected="0">
            <x v="15"/>
          </reference>
        </references>
      </pivotArea>
    </format>
    <format dxfId="4698">
      <pivotArea dataOnly="0" labelOnly="1" outline="0" fieldPosition="0">
        <references count="5">
          <reference field="4" count="1">
            <x v="512"/>
          </reference>
          <reference field="23" count="1" selected="0">
            <x v="747"/>
          </reference>
          <reference field="24" count="1" selected="0">
            <x v="18"/>
          </reference>
          <reference field="26" count="1" selected="0">
            <x v="6"/>
          </reference>
          <reference field="34" count="1" selected="0">
            <x v="5"/>
          </reference>
        </references>
      </pivotArea>
    </format>
    <format dxfId="4697">
      <pivotArea dataOnly="0" labelOnly="1" outline="0" fieldPosition="0">
        <references count="5">
          <reference field="4" count="1">
            <x v="298"/>
          </reference>
          <reference field="23" count="1" selected="0">
            <x v="1152"/>
          </reference>
          <reference field="24" count="1" selected="0">
            <x v="18"/>
          </reference>
          <reference field="26" count="1" selected="0">
            <x v="6"/>
          </reference>
          <reference field="34" count="1" selected="0">
            <x v="5"/>
          </reference>
        </references>
      </pivotArea>
    </format>
    <format dxfId="4696">
      <pivotArea dataOnly="0" labelOnly="1" outline="0" fieldPosition="0">
        <references count="5">
          <reference field="4" count="1">
            <x v="221"/>
          </reference>
          <reference field="23" count="1" selected="0">
            <x v="565"/>
          </reference>
          <reference field="24" count="1" selected="0">
            <x v="18"/>
          </reference>
          <reference field="26" count="1" selected="0">
            <x v="6"/>
          </reference>
          <reference field="34" count="1" selected="0">
            <x v="6"/>
          </reference>
        </references>
      </pivotArea>
    </format>
    <format dxfId="4695">
      <pivotArea dataOnly="0" labelOnly="1" outline="0" fieldPosition="0">
        <references count="5">
          <reference field="4" count="1">
            <x v="389"/>
          </reference>
          <reference field="23" count="1" selected="0">
            <x v="500"/>
          </reference>
          <reference field="24" count="1" selected="0">
            <x v="18"/>
          </reference>
          <reference field="26" count="1" selected="0">
            <x v="6"/>
          </reference>
          <reference field="34" count="1" selected="0">
            <x v="10"/>
          </reference>
        </references>
      </pivotArea>
    </format>
    <format dxfId="4694">
      <pivotArea dataOnly="0" labelOnly="1" outline="0" fieldPosition="0">
        <references count="5">
          <reference field="4" count="1">
            <x v="757"/>
          </reference>
          <reference field="23" count="1" selected="0">
            <x v="557"/>
          </reference>
          <reference field="24" count="1" selected="0">
            <x v="18"/>
          </reference>
          <reference field="26" count="1" selected="0">
            <x v="6"/>
          </reference>
          <reference field="34" count="1" selected="0">
            <x v="14"/>
          </reference>
        </references>
      </pivotArea>
    </format>
    <format dxfId="4693">
      <pivotArea dataOnly="0" labelOnly="1" outline="0" fieldPosition="0">
        <references count="5">
          <reference field="4" count="1">
            <x v="768"/>
          </reference>
          <reference field="23" count="1" selected="0">
            <x v="718"/>
          </reference>
          <reference field="24" count="1" selected="0">
            <x v="18"/>
          </reference>
          <reference field="26" count="1" selected="0">
            <x v="6"/>
          </reference>
          <reference field="34" count="1" selected="0">
            <x v="14"/>
          </reference>
        </references>
      </pivotArea>
    </format>
    <format dxfId="4692">
      <pivotArea dataOnly="0" labelOnly="1" outline="0" fieldPosition="0">
        <references count="5">
          <reference field="4" count="1">
            <x v="746"/>
          </reference>
          <reference field="23" count="1" selected="0">
            <x v="606"/>
          </reference>
          <reference field="24" count="1" selected="0">
            <x v="6"/>
          </reference>
          <reference field="26" count="1" selected="0">
            <x v="7"/>
          </reference>
          <reference field="34" count="1" selected="0">
            <x v="14"/>
          </reference>
        </references>
      </pivotArea>
    </format>
    <format dxfId="4691">
      <pivotArea dataOnly="0" labelOnly="1" outline="0" fieldPosition="0">
        <references count="5">
          <reference field="4" count="1">
            <x v="736"/>
          </reference>
          <reference field="23" count="1" selected="0">
            <x v="626"/>
          </reference>
          <reference field="24" count="1" selected="0">
            <x v="6"/>
          </reference>
          <reference field="26" count="1" selected="0">
            <x v="7"/>
          </reference>
          <reference field="34" count="1" selected="0">
            <x v="14"/>
          </reference>
        </references>
      </pivotArea>
    </format>
    <format dxfId="4690">
      <pivotArea dataOnly="0" labelOnly="1" outline="0" fieldPosition="0">
        <references count="5">
          <reference field="4" count="1">
            <x v="758"/>
          </reference>
          <reference field="23" count="1" selected="0">
            <x v="1146"/>
          </reference>
          <reference field="24" count="1" selected="0">
            <x v="6"/>
          </reference>
          <reference field="26" count="1" selected="0">
            <x v="7"/>
          </reference>
          <reference field="34" count="1" selected="0">
            <x v="14"/>
          </reference>
        </references>
      </pivotArea>
    </format>
    <format dxfId="4689">
      <pivotArea dataOnly="0" labelOnly="1" outline="0" fieldPosition="0">
        <references count="5">
          <reference field="4" count="1">
            <x v="745"/>
          </reference>
          <reference field="23" count="1" selected="0">
            <x v="760"/>
          </reference>
          <reference field="24" count="1" selected="0">
            <x v="6"/>
          </reference>
          <reference field="26" count="1" selected="0">
            <x v="7"/>
          </reference>
          <reference field="34" count="1" selected="0">
            <x v="15"/>
          </reference>
        </references>
      </pivotArea>
    </format>
    <format dxfId="4688">
      <pivotArea dataOnly="0" labelOnly="1" outline="0" fieldPosition="0">
        <references count="5">
          <reference field="4" count="1">
            <x v="673"/>
          </reference>
          <reference field="23" count="1" selected="0">
            <x v="787"/>
          </reference>
          <reference field="24" count="1" selected="0">
            <x v="6"/>
          </reference>
          <reference field="26" count="1" selected="0">
            <x v="7"/>
          </reference>
          <reference field="34" count="1" selected="0">
            <x v="15"/>
          </reference>
        </references>
      </pivotArea>
    </format>
    <format dxfId="4687">
      <pivotArea dataOnly="0" labelOnly="1" outline="0" fieldPosition="0">
        <references count="5">
          <reference field="4" count="1">
            <x v="727"/>
          </reference>
          <reference field="23" count="1" selected="0">
            <x v="1169"/>
          </reference>
          <reference field="24" count="1" selected="0">
            <x v="6"/>
          </reference>
          <reference field="26" count="1" selected="0">
            <x v="7"/>
          </reference>
          <reference field="34" count="1" selected="0">
            <x v="15"/>
          </reference>
        </references>
      </pivotArea>
    </format>
    <format dxfId="4686">
      <pivotArea dataOnly="0" labelOnly="1" outline="0" fieldPosition="0">
        <references count="5">
          <reference field="4" count="1">
            <x v="359"/>
          </reference>
          <reference field="23" count="1" selected="0">
            <x v="447"/>
          </reference>
          <reference field="24" count="1" selected="0">
            <x v="8"/>
          </reference>
          <reference field="26" count="1" selected="0">
            <x v="7"/>
          </reference>
          <reference field="34" count="1" selected="0">
            <x v="6"/>
          </reference>
        </references>
      </pivotArea>
    </format>
    <format dxfId="4685">
      <pivotArea dataOnly="0" labelOnly="1" outline="0" fieldPosition="0">
        <references count="5">
          <reference field="4" count="1">
            <x v="698"/>
          </reference>
          <reference field="23" count="1" selected="0">
            <x v="992"/>
          </reference>
          <reference field="24" count="1" selected="0">
            <x v="8"/>
          </reference>
          <reference field="26" count="1" selected="0">
            <x v="7"/>
          </reference>
          <reference field="34" count="1" selected="0">
            <x v="14"/>
          </reference>
        </references>
      </pivotArea>
    </format>
    <format dxfId="4684">
      <pivotArea dataOnly="0" labelOnly="1" outline="0" fieldPosition="0">
        <references count="5">
          <reference field="4" count="1">
            <x v="689"/>
          </reference>
          <reference field="23" count="1" selected="0">
            <x v="467"/>
          </reference>
          <reference field="24" count="1" selected="0">
            <x v="8"/>
          </reference>
          <reference field="26" count="1" selected="0">
            <x v="7"/>
          </reference>
          <reference field="34" count="1" selected="0">
            <x v="15"/>
          </reference>
        </references>
      </pivotArea>
    </format>
    <format dxfId="4683">
      <pivotArea dataOnly="0" labelOnly="1" outline="0" fieldPosition="0">
        <references count="5">
          <reference field="4" count="1">
            <x v="704"/>
          </reference>
          <reference field="23" count="1" selected="0">
            <x v="473"/>
          </reference>
          <reference field="24" count="1" selected="0">
            <x v="8"/>
          </reference>
          <reference field="26" count="1" selected="0">
            <x v="7"/>
          </reference>
          <reference field="34" count="1" selected="0">
            <x v="15"/>
          </reference>
        </references>
      </pivotArea>
    </format>
    <format dxfId="4682">
      <pivotArea dataOnly="0" labelOnly="1" outline="0" fieldPosition="0">
        <references count="5">
          <reference field="4" count="1">
            <x v="677"/>
          </reference>
          <reference field="23" count="1" selected="0">
            <x v="663"/>
          </reference>
          <reference field="24" count="1" selected="0">
            <x v="8"/>
          </reference>
          <reference field="26" count="1" selected="0">
            <x v="7"/>
          </reference>
          <reference field="34" count="1" selected="0">
            <x v="15"/>
          </reference>
        </references>
      </pivotArea>
    </format>
    <format dxfId="4681">
      <pivotArea dataOnly="0" labelOnly="1" outline="0" fieldPosition="0">
        <references count="5">
          <reference field="4" count="1">
            <x v="772"/>
          </reference>
          <reference field="23" count="1" selected="0">
            <x v="839"/>
          </reference>
          <reference field="24" count="1" selected="0">
            <x v="8"/>
          </reference>
          <reference field="26" count="1" selected="0">
            <x v="7"/>
          </reference>
          <reference field="34" count="1" selected="0">
            <x v="15"/>
          </reference>
        </references>
      </pivotArea>
    </format>
    <format dxfId="4680">
      <pivotArea dataOnly="0" labelOnly="1" outline="0" fieldPosition="0">
        <references count="5">
          <reference field="4" count="1">
            <x v="214"/>
          </reference>
          <reference field="23" count="1" selected="0">
            <x v="1229"/>
          </reference>
          <reference field="24" count="1" selected="0">
            <x v="9"/>
          </reference>
          <reference field="26" count="1" selected="0">
            <x v="7"/>
          </reference>
          <reference field="34" count="1" selected="0">
            <x v="0"/>
          </reference>
        </references>
      </pivotArea>
    </format>
    <format dxfId="4679">
      <pivotArea dataOnly="0" labelOnly="1" outline="0" fieldPosition="0">
        <references count="5">
          <reference field="4" count="1">
            <x v="126"/>
          </reference>
          <reference field="23" count="1" selected="0">
            <x v="459"/>
          </reference>
          <reference field="24" count="1" selected="0">
            <x v="9"/>
          </reference>
          <reference field="26" count="1" selected="0">
            <x v="7"/>
          </reference>
          <reference field="34" count="1" selected="0">
            <x v="4"/>
          </reference>
        </references>
      </pivotArea>
    </format>
    <format dxfId="4678">
      <pivotArea dataOnly="0" labelOnly="1" outline="0" fieldPosition="0">
        <references count="5">
          <reference field="4" count="1">
            <x v="382"/>
          </reference>
          <reference field="23" count="1" selected="0">
            <x v="476"/>
          </reference>
          <reference field="24" count="1" selected="0">
            <x v="9"/>
          </reference>
          <reference field="26" count="1" selected="0">
            <x v="7"/>
          </reference>
          <reference field="34" count="1" selected="0">
            <x v="8"/>
          </reference>
        </references>
      </pivotArea>
    </format>
    <format dxfId="4677">
      <pivotArea dataOnly="0" labelOnly="1" outline="0" fieldPosition="0">
        <references count="5">
          <reference field="4" count="1">
            <x v="710"/>
          </reference>
          <reference field="23" count="1" selected="0">
            <x v="89"/>
          </reference>
          <reference field="24" count="1" selected="0">
            <x v="9"/>
          </reference>
          <reference field="26" count="1" selected="0">
            <x v="7"/>
          </reference>
          <reference field="34" count="1" selected="0">
            <x v="14"/>
          </reference>
        </references>
      </pivotArea>
    </format>
    <format dxfId="4676">
      <pivotArea dataOnly="0" labelOnly="1" outline="0" fieldPosition="0">
        <references count="5">
          <reference field="4" count="1">
            <x v="661"/>
          </reference>
          <reference field="23" count="1" selected="0">
            <x v="248"/>
          </reference>
          <reference field="24" count="1" selected="0">
            <x v="9"/>
          </reference>
          <reference field="26" count="1" selected="0">
            <x v="7"/>
          </reference>
          <reference field="34" count="1" selected="0">
            <x v="14"/>
          </reference>
        </references>
      </pivotArea>
    </format>
    <format dxfId="4675">
      <pivotArea dataOnly="0" labelOnly="1" outline="0" fieldPosition="0">
        <references count="5">
          <reference field="4" count="1">
            <x v="742"/>
          </reference>
          <reference field="23" count="1" selected="0">
            <x v="106"/>
          </reference>
          <reference field="24" count="1" selected="0">
            <x v="9"/>
          </reference>
          <reference field="26" count="1" selected="0">
            <x v="7"/>
          </reference>
          <reference field="34" count="1" selected="0">
            <x v="15"/>
          </reference>
        </references>
      </pivotArea>
    </format>
    <format dxfId="4674">
      <pivotArea dataOnly="0" labelOnly="1" outline="0" fieldPosition="0">
        <references count="5">
          <reference field="4" count="1">
            <x v="693"/>
          </reference>
          <reference field="23" count="1" selected="0">
            <x v="123"/>
          </reference>
          <reference field="24" count="1" selected="0">
            <x v="9"/>
          </reference>
          <reference field="26" count="1" selected="0">
            <x v="7"/>
          </reference>
          <reference field="34" count="1" selected="0">
            <x v="15"/>
          </reference>
        </references>
      </pivotArea>
    </format>
    <format dxfId="4673">
      <pivotArea dataOnly="0" labelOnly="1" outline="0" fieldPosition="0">
        <references count="5">
          <reference field="4" count="1">
            <x v="744"/>
          </reference>
          <reference field="23" count="1" selected="0">
            <x v="599"/>
          </reference>
          <reference field="24" count="1" selected="0">
            <x v="9"/>
          </reference>
          <reference field="26" count="1" selected="0">
            <x v="7"/>
          </reference>
          <reference field="34" count="1" selected="0">
            <x v="15"/>
          </reference>
        </references>
      </pivotArea>
    </format>
    <format dxfId="4672">
      <pivotArea dataOnly="0" labelOnly="1" outline="0" fieldPosition="0">
        <references count="5">
          <reference field="4" count="1">
            <x v="272"/>
          </reference>
          <reference field="23" count="1" selected="0">
            <x v="1109"/>
          </reference>
          <reference field="24" count="1" selected="0">
            <x v="8"/>
          </reference>
          <reference field="26" count="1" selected="0">
            <x v="8"/>
          </reference>
          <reference field="34" count="1" selected="0">
            <x v="1"/>
          </reference>
        </references>
      </pivotArea>
    </format>
    <format dxfId="4671">
      <pivotArea dataOnly="0" labelOnly="1" outline="0" fieldPosition="0">
        <references count="5">
          <reference field="4" count="1">
            <x v="172"/>
          </reference>
          <reference field="23" count="1" selected="0">
            <x v="152"/>
          </reference>
          <reference field="24" count="1" selected="0">
            <x v="8"/>
          </reference>
          <reference field="26" count="1" selected="0">
            <x v="8"/>
          </reference>
          <reference field="34" count="1" selected="0">
            <x v="3"/>
          </reference>
        </references>
      </pivotArea>
    </format>
    <format dxfId="4670">
      <pivotArea dataOnly="0" labelOnly="1" outline="0" fieldPosition="0">
        <references count="5">
          <reference field="4" count="1">
            <x v="644"/>
          </reference>
          <reference field="23" count="1" selected="0">
            <x v="221"/>
          </reference>
          <reference field="24" count="1" selected="0">
            <x v="8"/>
          </reference>
          <reference field="26" count="1" selected="0">
            <x v="8"/>
          </reference>
          <reference field="34" count="1" selected="0">
            <x v="14"/>
          </reference>
        </references>
      </pivotArea>
    </format>
    <format dxfId="4669">
      <pivotArea dataOnly="0" labelOnly="1" outline="0" fieldPosition="0">
        <references count="5">
          <reference field="4" count="1">
            <x v="722"/>
          </reference>
          <reference field="23" count="1" selected="0">
            <x v="820"/>
          </reference>
          <reference field="24" count="1" selected="0">
            <x v="8"/>
          </reference>
          <reference field="26" count="1" selected="0">
            <x v="8"/>
          </reference>
          <reference field="34" count="1" selected="0">
            <x v="14"/>
          </reference>
        </references>
      </pivotArea>
    </format>
    <format dxfId="4668">
      <pivotArea dataOnly="0" labelOnly="1" outline="0" fieldPosition="0">
        <references count="5">
          <reference field="4" count="1">
            <x v="683"/>
          </reference>
          <reference field="23" count="1" selected="0">
            <x v="983"/>
          </reference>
          <reference field="24" count="1" selected="0">
            <x v="8"/>
          </reference>
          <reference field="26" count="1" selected="0">
            <x v="8"/>
          </reference>
          <reference field="34" count="1" selected="0">
            <x v="14"/>
          </reference>
        </references>
      </pivotArea>
    </format>
    <format dxfId="4667">
      <pivotArea dataOnly="0" labelOnly="1" outline="0" fieldPosition="0">
        <references count="5">
          <reference field="4" count="1">
            <x v="799"/>
          </reference>
          <reference field="23" count="1" selected="0">
            <x v="1143"/>
          </reference>
          <reference field="24" count="1" selected="0">
            <x v="8"/>
          </reference>
          <reference field="26" count="1" selected="0">
            <x v="8"/>
          </reference>
          <reference field="34" count="1" selected="0">
            <x v="14"/>
          </reference>
        </references>
      </pivotArea>
    </format>
    <format dxfId="4666">
      <pivotArea dataOnly="0" labelOnly="1" outline="0" fieldPosition="0">
        <references count="5">
          <reference field="4" count="1">
            <x v="135"/>
          </reference>
          <reference field="23" count="1" selected="0">
            <x v="261"/>
          </reference>
          <reference field="24" count="1" selected="0">
            <x v="9"/>
          </reference>
          <reference field="26" count="1" selected="0">
            <x v="8"/>
          </reference>
          <reference field="34" count="1" selected="0">
            <x v="1"/>
          </reference>
        </references>
      </pivotArea>
    </format>
    <format dxfId="4665">
      <pivotArea dataOnly="0" labelOnly="1" outline="0" fieldPosition="0">
        <references count="5">
          <reference field="4" count="1">
            <x v="428"/>
          </reference>
          <reference field="23" count="1" selected="0">
            <x v="1198"/>
          </reference>
          <reference field="24" count="1" selected="0">
            <x v="9"/>
          </reference>
          <reference field="26" count="1" selected="0">
            <x v="8"/>
          </reference>
          <reference field="34" count="1" selected="0">
            <x v="3"/>
          </reference>
        </references>
      </pivotArea>
    </format>
    <format dxfId="4664">
      <pivotArea dataOnly="0" labelOnly="1" outline="0" fieldPosition="0">
        <references count="5">
          <reference field="4" count="1">
            <x v="743"/>
          </reference>
          <reference field="23" count="1" selected="0">
            <x v="1135"/>
          </reference>
          <reference field="24" count="1" selected="0">
            <x v="9"/>
          </reference>
          <reference field="26" count="1" selected="0">
            <x v="8"/>
          </reference>
          <reference field="34" count="1" selected="0">
            <x v="14"/>
          </reference>
        </references>
      </pivotArea>
    </format>
    <format dxfId="4663">
      <pivotArea dataOnly="0" labelOnly="1" outline="0" fieldPosition="0">
        <references count="5">
          <reference field="4" count="1">
            <x v="364"/>
          </reference>
          <reference field="23" count="1" selected="0">
            <x v="167"/>
          </reference>
          <reference field="24" count="1" selected="0">
            <x v="9"/>
          </reference>
          <reference field="26" count="1" selected="0">
            <x v="8"/>
          </reference>
          <reference field="34" count="1" selected="0">
            <x v="15"/>
          </reference>
        </references>
      </pivotArea>
    </format>
    <format dxfId="4662">
      <pivotArea dataOnly="0" labelOnly="1" outline="0" fieldPosition="0">
        <references count="5">
          <reference field="4" count="1">
            <x v="571"/>
          </reference>
          <reference field="23" count="1" selected="0">
            <x v="488"/>
          </reference>
          <reference field="24" count="1" selected="0">
            <x v="9"/>
          </reference>
          <reference field="26" count="1" selected="0">
            <x v="8"/>
          </reference>
          <reference field="34" count="1" selected="0">
            <x v="15"/>
          </reference>
        </references>
      </pivotArea>
    </format>
    <format dxfId="4661">
      <pivotArea dataOnly="0" labelOnly="1" outline="0" fieldPosition="0">
        <references count="5">
          <reference field="4" count="1">
            <x v="805"/>
          </reference>
          <reference field="23" count="1" selected="0">
            <x v="709"/>
          </reference>
          <reference field="24" count="1" selected="0">
            <x v="9"/>
          </reference>
          <reference field="26" count="1" selected="0">
            <x v="8"/>
          </reference>
          <reference field="34" count="1" selected="0">
            <x v="15"/>
          </reference>
        </references>
      </pivotArea>
    </format>
    <format dxfId="4660">
      <pivotArea dataOnly="0" labelOnly="1" outline="0" fieldPosition="0">
        <references count="5">
          <reference field="4" count="1">
            <x v="523"/>
          </reference>
          <reference field="23" count="1" selected="0">
            <x v="37"/>
          </reference>
          <reference field="24" count="1" selected="0">
            <x v="19"/>
          </reference>
          <reference field="26" count="1" selected="0">
            <x v="8"/>
          </reference>
          <reference field="34" count="1" selected="0">
            <x v="5"/>
          </reference>
        </references>
      </pivotArea>
    </format>
    <format dxfId="4659">
      <pivotArea dataOnly="0" labelOnly="1" outline="0" fieldPosition="0">
        <references count="5">
          <reference field="4" count="1">
            <x v="702"/>
          </reference>
          <reference field="23" count="1" selected="0">
            <x v="138"/>
          </reference>
          <reference field="24" count="1" selected="0">
            <x v="19"/>
          </reference>
          <reference field="26" count="1" selected="0">
            <x v="8"/>
          </reference>
          <reference field="34" count="1" selected="0">
            <x v="14"/>
          </reference>
        </references>
      </pivotArea>
    </format>
    <format dxfId="4658">
      <pivotArea dataOnly="0" labelOnly="1" outline="0" fieldPosition="0">
        <references count="5">
          <reference field="4" count="1">
            <x v="627"/>
          </reference>
          <reference field="23" count="1" selected="0">
            <x v="613"/>
          </reference>
          <reference field="24" count="1" selected="0">
            <x v="19"/>
          </reference>
          <reference field="26" count="1" selected="0">
            <x v="8"/>
          </reference>
          <reference field="34" count="1" selected="0">
            <x v="14"/>
          </reference>
        </references>
      </pivotArea>
    </format>
    <format dxfId="4657">
      <pivotArea dataOnly="0" labelOnly="1" outline="0" fieldPosition="0">
        <references count="5">
          <reference field="4" count="1">
            <x v="659"/>
          </reference>
          <reference field="23" count="1" selected="0">
            <x v="734"/>
          </reference>
          <reference field="24" count="1" selected="0">
            <x v="19"/>
          </reference>
          <reference field="26" count="1" selected="0">
            <x v="8"/>
          </reference>
          <reference field="34" count="1" selected="0">
            <x v="14"/>
          </reference>
        </references>
      </pivotArea>
    </format>
    <format dxfId="4656">
      <pivotArea dataOnly="0" labelOnly="1" outline="0" fieldPosition="0">
        <references count="5">
          <reference field="4" count="1">
            <x v="756"/>
          </reference>
          <reference field="23" count="1" selected="0">
            <x v="1174"/>
          </reference>
          <reference field="24" count="1" selected="0">
            <x v="19"/>
          </reference>
          <reference field="26" count="1" selected="0">
            <x v="8"/>
          </reference>
          <reference field="34" count="1" selected="0">
            <x v="14"/>
          </reference>
        </references>
      </pivotArea>
    </format>
    <format dxfId="4655">
      <pivotArea dataOnly="0" labelOnly="1" outline="0" fieldPosition="0">
        <references count="5">
          <reference field="4" count="1">
            <x v="631"/>
          </reference>
          <reference field="23" count="1" selected="0">
            <x v="94"/>
          </reference>
          <reference field="24" count="1" selected="0">
            <x v="19"/>
          </reference>
          <reference field="26" count="1" selected="0">
            <x v="8"/>
          </reference>
          <reference field="34" count="1" selected="0">
            <x v="15"/>
          </reference>
        </references>
      </pivotArea>
    </format>
    <format dxfId="4654">
      <pivotArea dataOnly="0" labelOnly="1" outline="0" fieldPosition="0">
        <references count="5">
          <reference field="4" count="1">
            <x v="543"/>
          </reference>
          <reference field="23" count="1" selected="0">
            <x v="558"/>
          </reference>
          <reference field="24" count="1" selected="0">
            <x v="19"/>
          </reference>
          <reference field="26" count="1" selected="0">
            <x v="8"/>
          </reference>
          <reference field="34" count="1" selected="0">
            <x v="15"/>
          </reference>
        </references>
      </pivotArea>
    </format>
    <format dxfId="4653">
      <pivotArea dataOnly="0" labelOnly="1" outline="0" fieldPosition="0">
        <references count="5">
          <reference field="4" count="1">
            <x v="354"/>
          </reference>
          <reference field="23" count="1" selected="0">
            <x v="1205"/>
          </reference>
          <reference field="24" count="1" selected="0">
            <x v="6"/>
          </reference>
          <reference field="26" count="1" selected="0">
            <x v="9"/>
          </reference>
          <reference field="34" count="1" selected="0">
            <x v="0"/>
          </reference>
        </references>
      </pivotArea>
    </format>
    <format dxfId="4652">
      <pivotArea dataOnly="0" labelOnly="1" outline="0" fieldPosition="0">
        <references count="5">
          <reference field="4" count="1">
            <x v="705"/>
          </reference>
          <reference field="23" count="1" selected="0">
            <x v="940"/>
          </reference>
          <reference field="24" count="1" selected="0">
            <x v="6"/>
          </reference>
          <reference field="26" count="1" selected="0">
            <x v="9"/>
          </reference>
          <reference field="34" count="1" selected="0">
            <x v="10"/>
          </reference>
        </references>
      </pivotArea>
    </format>
    <format dxfId="4651">
      <pivotArea dataOnly="0" labelOnly="1" outline="0" fieldPosition="0">
        <references count="5">
          <reference field="4" count="1">
            <x v="735"/>
          </reference>
          <reference field="23" count="1" selected="0">
            <x v="1114"/>
          </reference>
          <reference field="24" count="1" selected="0">
            <x v="6"/>
          </reference>
          <reference field="26" count="1" selected="0">
            <x v="9"/>
          </reference>
          <reference field="34" count="1" selected="0">
            <x v="10"/>
          </reference>
        </references>
      </pivotArea>
    </format>
    <format dxfId="4650">
      <pivotArea dataOnly="0" labelOnly="1" outline="0" fieldPosition="0">
        <references count="5">
          <reference field="4" count="1">
            <x v="297"/>
          </reference>
          <reference field="23" count="1" selected="0">
            <x v="269"/>
          </reference>
          <reference field="24" count="1" selected="0">
            <x v="6"/>
          </reference>
          <reference field="26" count="1" selected="0">
            <x v="9"/>
          </reference>
          <reference field="34" count="1" selected="0">
            <x v="12"/>
          </reference>
        </references>
      </pivotArea>
    </format>
    <format dxfId="4649">
      <pivotArea dataOnly="0" labelOnly="1" outline="0" fieldPosition="0">
        <references count="5">
          <reference field="4" count="1">
            <x v="638"/>
          </reference>
          <reference field="23" count="1" selected="0">
            <x v="876"/>
          </reference>
          <reference field="24" count="1" selected="0">
            <x v="6"/>
          </reference>
          <reference field="26" count="1" selected="0">
            <x v="9"/>
          </reference>
          <reference field="34" count="1" selected="0">
            <x v="12"/>
          </reference>
        </references>
      </pivotArea>
    </format>
    <format dxfId="4648">
      <pivotArea dataOnly="0" labelOnly="1" outline="0" fieldPosition="0">
        <references count="5">
          <reference field="4" count="1">
            <x v="699"/>
          </reference>
          <reference field="23" count="1" selected="0">
            <x v="725"/>
          </reference>
          <reference field="24" count="1" selected="0">
            <x v="6"/>
          </reference>
          <reference field="26" count="1" selected="0">
            <x v="9"/>
          </reference>
          <reference field="34" count="1" selected="0">
            <x v="14"/>
          </reference>
        </references>
      </pivotArea>
    </format>
    <format dxfId="4647">
      <pivotArea dataOnly="0" labelOnly="1" outline="0" fieldPosition="0">
        <references count="5">
          <reference field="4" count="1">
            <x v="688"/>
          </reference>
          <reference field="23" count="1" selected="0">
            <x v="835"/>
          </reference>
          <reference field="24" count="1" selected="0">
            <x v="6"/>
          </reference>
          <reference field="26" count="1" selected="0">
            <x v="9"/>
          </reference>
          <reference field="34" count="1" selected="0">
            <x v="14"/>
          </reference>
        </references>
      </pivotArea>
    </format>
    <format dxfId="4646">
      <pivotArea dataOnly="0" labelOnly="1" outline="0" fieldPosition="0">
        <references count="5">
          <reference field="4" count="1">
            <x v="492"/>
          </reference>
          <reference field="23" count="1" selected="0">
            <x v="623"/>
          </reference>
          <reference field="24" count="1" selected="0">
            <x v="7"/>
          </reference>
          <reference field="26" count="1" selected="0">
            <x v="9"/>
          </reference>
          <reference field="34" count="1" selected="0">
            <x v="4"/>
          </reference>
        </references>
      </pivotArea>
    </format>
    <format dxfId="4645">
      <pivotArea dataOnly="0" labelOnly="1" outline="0" fieldPosition="0">
        <references count="5">
          <reference field="4" count="1">
            <x v="311"/>
          </reference>
          <reference field="23" count="1" selected="0">
            <x v="542"/>
          </reference>
          <reference field="24" count="1" selected="0">
            <x v="7"/>
          </reference>
          <reference field="26" count="1" selected="0">
            <x v="9"/>
          </reference>
          <reference field="34" count="1" selected="0">
            <x v="5"/>
          </reference>
        </references>
      </pivotArea>
    </format>
    <format dxfId="4644">
      <pivotArea dataOnly="0" labelOnly="1" outline="0" fieldPosition="0">
        <references count="5">
          <reference field="4" count="1">
            <x v="560"/>
          </reference>
          <reference field="23" count="1" selected="0">
            <x v="1175"/>
          </reference>
          <reference field="24" count="1" selected="0">
            <x v="7"/>
          </reference>
          <reference field="26" count="1" selected="0">
            <x v="9"/>
          </reference>
          <reference field="34" count="1" selected="0">
            <x v="5"/>
          </reference>
        </references>
      </pivotArea>
    </format>
    <format dxfId="4643">
      <pivotArea dataOnly="0" labelOnly="1" outline="0" fieldPosition="0">
        <references count="5">
          <reference field="4" count="1">
            <x v="604"/>
          </reference>
          <reference field="23" count="1" selected="0">
            <x v="188"/>
          </reference>
          <reference field="24" count="1" selected="0">
            <x v="7"/>
          </reference>
          <reference field="26" count="1" selected="0">
            <x v="9"/>
          </reference>
          <reference field="34" count="1" selected="0">
            <x v="14"/>
          </reference>
        </references>
      </pivotArea>
    </format>
    <format dxfId="4642">
      <pivotArea dataOnly="0" labelOnly="1" outline="0" fieldPosition="0">
        <references count="5">
          <reference field="4" count="1">
            <x v="789"/>
          </reference>
          <reference field="23" count="1" selected="0">
            <x v="931"/>
          </reference>
          <reference field="24" count="1" selected="0">
            <x v="7"/>
          </reference>
          <reference field="26" count="1" selected="0">
            <x v="9"/>
          </reference>
          <reference field="34" count="1" selected="0">
            <x v="14"/>
          </reference>
        </references>
      </pivotArea>
    </format>
    <format dxfId="4641">
      <pivotArea dataOnly="0" labelOnly="1" outline="0" fieldPosition="0">
        <references count="5">
          <reference field="4" count="1">
            <x v="95"/>
          </reference>
          <reference field="23" count="1" selected="0">
            <x v="697"/>
          </reference>
          <reference field="24" count="1" selected="0">
            <x v="8"/>
          </reference>
          <reference field="26" count="1" selected="0">
            <x v="9"/>
          </reference>
          <reference field="34" count="1" selected="0">
            <x v="3"/>
          </reference>
        </references>
      </pivotArea>
    </format>
    <format dxfId="4640">
      <pivotArea dataOnly="0" labelOnly="1" outline="0" fieldPosition="0">
        <references count="5">
          <reference field="4" count="1">
            <x v="685"/>
          </reference>
          <reference field="23" count="1" selected="0">
            <x v="169"/>
          </reference>
          <reference field="24" count="1" selected="0">
            <x v="8"/>
          </reference>
          <reference field="26" count="1" selected="0">
            <x v="9"/>
          </reference>
          <reference field="34" count="1" selected="0">
            <x v="10"/>
          </reference>
        </references>
      </pivotArea>
    </format>
    <format dxfId="4639">
      <pivotArea dataOnly="0" labelOnly="1" outline="0" fieldPosition="0">
        <references count="5">
          <reference field="4" count="1">
            <x v="776"/>
          </reference>
          <reference field="23" count="1" selected="0">
            <x v="989"/>
          </reference>
          <reference field="24" count="1" selected="0">
            <x v="8"/>
          </reference>
          <reference field="26" count="1" selected="0">
            <x v="9"/>
          </reference>
          <reference field="34" count="1" selected="0">
            <x v="10"/>
          </reference>
        </references>
      </pivotArea>
    </format>
    <format dxfId="4638">
      <pivotArea dataOnly="0" labelOnly="1" outline="0" fieldPosition="0">
        <references count="5">
          <reference field="4" count="1">
            <x v="442"/>
          </reference>
          <reference field="23" count="1" selected="0">
            <x v="1224"/>
          </reference>
          <reference field="24" count="1" selected="0">
            <x v="8"/>
          </reference>
          <reference field="26" count="1" selected="0">
            <x v="9"/>
          </reference>
          <reference field="34" count="1" selected="0">
            <x v="10"/>
          </reference>
        </references>
      </pivotArea>
    </format>
    <format dxfId="4637">
      <pivotArea dataOnly="0" labelOnly="1" outline="0" fieldPosition="0">
        <references count="5">
          <reference field="4" count="1">
            <x v="65"/>
          </reference>
          <reference field="23" count="1" selected="0">
            <x v="184"/>
          </reference>
          <reference field="24" count="1" selected="0">
            <x v="8"/>
          </reference>
          <reference field="26" count="1" selected="0">
            <x v="9"/>
          </reference>
          <reference field="34" count="1" selected="0">
            <x v="12"/>
          </reference>
        </references>
      </pivotArea>
    </format>
    <format dxfId="4636">
      <pivotArea dataOnly="0" labelOnly="1" outline="0" fieldPosition="0">
        <references count="5">
          <reference field="4" count="1">
            <x v="775"/>
          </reference>
          <reference field="23" count="1" selected="0">
            <x v="855"/>
          </reference>
          <reference field="24" count="1" selected="0">
            <x v="8"/>
          </reference>
          <reference field="26" count="1" selected="0">
            <x v="9"/>
          </reference>
          <reference field="34" count="1" selected="0">
            <x v="14"/>
          </reference>
        </references>
      </pivotArea>
    </format>
    <format dxfId="4635">
      <pivotArea dataOnly="0" labelOnly="1" outline="0" fieldPosition="0">
        <references count="5">
          <reference field="4" count="1">
            <x v="730"/>
          </reference>
          <reference field="23" count="1" selected="0">
            <x v="1053"/>
          </reference>
          <reference field="24" count="1" selected="0">
            <x v="8"/>
          </reference>
          <reference field="26" count="1" selected="0">
            <x v="9"/>
          </reference>
          <reference field="34" count="1" selected="0">
            <x v="14"/>
          </reference>
        </references>
      </pivotArea>
    </format>
    <format dxfId="4634">
      <pivotArea dataOnly="0" labelOnly="1" outline="0" fieldPosition="0">
        <references count="5">
          <reference field="4" count="1">
            <x v="348"/>
          </reference>
          <reference field="23" count="1" selected="0">
            <x v="564"/>
          </reference>
          <reference field="24" count="1" selected="0">
            <x v="10"/>
          </reference>
          <reference field="26" count="1" selected="0">
            <x v="10"/>
          </reference>
          <reference field="34" count="1" selected="0">
            <x v="10"/>
          </reference>
        </references>
      </pivotArea>
    </format>
    <format dxfId="4633">
      <pivotArea dataOnly="0" labelOnly="1" outline="0" fieldPosition="0">
        <references count="5">
          <reference field="4" count="1">
            <x v="672"/>
          </reference>
          <reference field="23" count="1" selected="0">
            <x v="77"/>
          </reference>
          <reference field="24" count="1" selected="0">
            <x v="10"/>
          </reference>
          <reference field="26" count="1" selected="0">
            <x v="10"/>
          </reference>
          <reference field="34" count="1" selected="0">
            <x v="15"/>
          </reference>
        </references>
      </pivotArea>
    </format>
    <format dxfId="4632">
      <pivotArea dataOnly="0" labelOnly="1" outline="0" fieldPosition="0">
        <references count="5">
          <reference field="4" count="1">
            <x v="320"/>
          </reference>
          <reference field="23" count="1" selected="0">
            <x v="980"/>
          </reference>
          <reference field="24" count="1" selected="0">
            <x v="10"/>
          </reference>
          <reference field="26" count="1" selected="0">
            <x v="10"/>
          </reference>
          <reference field="34" count="1" selected="0">
            <x v="15"/>
          </reference>
        </references>
      </pivotArea>
    </format>
    <format dxfId="4631">
      <pivotArea dataOnly="0" labelOnly="1" outline="0" fieldPosition="0">
        <references count="5">
          <reference field="4" count="1">
            <x v="723"/>
          </reference>
          <reference field="23" count="1" selected="0">
            <x v="792"/>
          </reference>
          <reference field="24" count="1" selected="0">
            <x v="21"/>
          </reference>
          <reference field="26" count="1" selected="0">
            <x v="10"/>
          </reference>
          <reference field="34" count="1" selected="0">
            <x v="15"/>
          </reference>
        </references>
      </pivotArea>
    </format>
    <format dxfId="4630">
      <pivotArea field="32" type="button" dataOnly="0" labelOnly="1" outline="0" axis="axisRow" fieldPosition="8"/>
    </format>
    <format dxfId="4629">
      <pivotArea field="31" type="button" dataOnly="0" labelOnly="1" outline="0" axis="axisRow" fieldPosition="9"/>
    </format>
    <format dxfId="4628">
      <pivotArea field="35" type="button" dataOnly="0" labelOnly="1" outline="0" axis="axisRow" fieldPosition="10"/>
    </format>
    <format dxfId="4627">
      <pivotArea field="36" type="button" dataOnly="0" labelOnly="1" outline="0" axis="axisRow" fieldPosition="11"/>
    </format>
    <format dxfId="4626">
      <pivotArea dataOnly="0" labelOnly="1" outline="0" fieldPosition="0">
        <references count="9">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2" count="1">
            <x v="222"/>
          </reference>
          <reference field="34" count="1" selected="0">
            <x v="0"/>
          </reference>
        </references>
      </pivotArea>
    </format>
    <format dxfId="4625">
      <pivotArea dataOnly="0" labelOnly="1" outline="0" fieldPosition="0">
        <references count="9">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2" count="1">
            <x v="303"/>
          </reference>
          <reference field="34" count="1" selected="0">
            <x v="0"/>
          </reference>
        </references>
      </pivotArea>
    </format>
    <format dxfId="4624">
      <pivotArea dataOnly="0" labelOnly="1" outline="0" fieldPosition="0">
        <references count="9">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2" count="1">
            <x v="150"/>
          </reference>
          <reference field="34" count="1" selected="0">
            <x v="0"/>
          </reference>
        </references>
      </pivotArea>
    </format>
    <format dxfId="4623">
      <pivotArea dataOnly="0" labelOnly="1" outline="0" fieldPosition="0">
        <references count="9">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2" count="1">
            <x v="72"/>
          </reference>
          <reference field="34" count="1" selected="0">
            <x v="0"/>
          </reference>
        </references>
      </pivotArea>
    </format>
    <format dxfId="4622">
      <pivotArea dataOnly="0" labelOnly="1" outline="0" fieldPosition="0">
        <references count="9">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2" count="1">
            <x v="240"/>
          </reference>
          <reference field="34" count="1" selected="0">
            <x v="3"/>
          </reference>
        </references>
      </pivotArea>
    </format>
    <format dxfId="4621">
      <pivotArea dataOnly="0" labelOnly="1" outline="0" fieldPosition="0">
        <references count="9">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2" count="1">
            <x v="161"/>
          </reference>
          <reference field="34" count="1" selected="0">
            <x v="5"/>
          </reference>
        </references>
      </pivotArea>
    </format>
    <format dxfId="4620">
      <pivotArea dataOnly="0" labelOnly="1" outline="0" fieldPosition="0">
        <references count="9">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2" count="1">
            <x v="300"/>
          </reference>
          <reference field="34" count="1" selected="0">
            <x v="6"/>
          </reference>
        </references>
      </pivotArea>
    </format>
    <format dxfId="4619">
      <pivotArea dataOnly="0" labelOnly="1" outline="0" fieldPosition="0">
        <references count="9">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2" count="1">
            <x v="326"/>
          </reference>
          <reference field="34" count="1" selected="0">
            <x v="8"/>
          </reference>
        </references>
      </pivotArea>
    </format>
    <format dxfId="4618">
      <pivotArea dataOnly="0" labelOnly="1" outline="0" fieldPosition="0">
        <references count="9">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2" count="1">
            <x v="78"/>
          </reference>
          <reference field="34" count="1" selected="0">
            <x v="8"/>
          </reference>
        </references>
      </pivotArea>
    </format>
    <format dxfId="4617">
      <pivotArea dataOnly="0" labelOnly="1" outline="0" fieldPosition="0">
        <references count="9">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2" count="1">
            <x v="134"/>
          </reference>
          <reference field="34" count="1" selected="0">
            <x v="9"/>
          </reference>
        </references>
      </pivotArea>
    </format>
    <format dxfId="4616">
      <pivotArea dataOnly="0" labelOnly="1" outline="0" fieldPosition="0">
        <references count="9">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2" count="1">
            <x v="115"/>
          </reference>
          <reference field="34" count="1" selected="0">
            <x v="9"/>
          </reference>
        </references>
      </pivotArea>
    </format>
    <format dxfId="4615">
      <pivotArea dataOnly="0" labelOnly="1" outline="0" fieldPosition="0">
        <references count="9">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2" count="1">
            <x v="128"/>
          </reference>
          <reference field="34" count="1" selected="0">
            <x v="10"/>
          </reference>
        </references>
      </pivotArea>
    </format>
    <format dxfId="4614">
      <pivotArea dataOnly="0" labelOnly="1" outline="0" fieldPosition="0">
        <references count="9">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2" count="1">
            <x v="324"/>
          </reference>
          <reference field="34" count="1" selected="0">
            <x v="10"/>
          </reference>
        </references>
      </pivotArea>
    </format>
    <format dxfId="4613">
      <pivotArea dataOnly="0" labelOnly="1" outline="0" fieldPosition="0">
        <references count="9">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2" count="1">
            <x v="170"/>
          </reference>
          <reference field="34" count="1" selected="0">
            <x v="12"/>
          </reference>
        </references>
      </pivotArea>
    </format>
    <format dxfId="4612">
      <pivotArea dataOnly="0" labelOnly="1" outline="0" fieldPosition="0">
        <references count="9">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2" count="1">
            <x v="214"/>
          </reference>
          <reference field="34" count="1" selected="0">
            <x v="12"/>
          </reference>
        </references>
      </pivotArea>
    </format>
    <format dxfId="4611">
      <pivotArea dataOnly="0" labelOnly="1" outline="0" fieldPosition="0">
        <references count="9">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2" count="1">
            <x v="88"/>
          </reference>
          <reference field="34" count="1" selected="0">
            <x v="12"/>
          </reference>
        </references>
      </pivotArea>
    </format>
    <format dxfId="4610">
      <pivotArea dataOnly="0" labelOnly="1" outline="0" fieldPosition="0">
        <references count="9">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2" count="1">
            <x v="122"/>
          </reference>
          <reference field="34" count="1" selected="0">
            <x v="15"/>
          </reference>
        </references>
      </pivotArea>
    </format>
    <format dxfId="4609">
      <pivotArea dataOnly="0" labelOnly="1" outline="0" fieldPosition="0">
        <references count="9">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2" count="1">
            <x v="111"/>
          </reference>
          <reference field="34" count="1" selected="0">
            <x v="15"/>
          </reference>
        </references>
      </pivotArea>
    </format>
    <format dxfId="4608">
      <pivotArea dataOnly="0" labelOnly="1" outline="0" fieldPosition="0">
        <references count="9">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2" count="1">
            <x v="327"/>
          </reference>
          <reference field="34" count="1" selected="0">
            <x v="0"/>
          </reference>
        </references>
      </pivotArea>
    </format>
    <format dxfId="4607">
      <pivotArea dataOnly="0" labelOnly="1" outline="0" fieldPosition="0">
        <references count="9">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2" count="1">
            <x v="77"/>
          </reference>
          <reference field="34" count="1" selected="0">
            <x v="0"/>
          </reference>
        </references>
      </pivotArea>
    </format>
    <format dxfId="4606">
      <pivotArea dataOnly="0" labelOnly="1" outline="0" fieldPosition="0">
        <references count="9">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2" count="1">
            <x v="154"/>
          </reference>
          <reference field="34" count="1" selected="0">
            <x v="0"/>
          </reference>
        </references>
      </pivotArea>
    </format>
    <format dxfId="4605">
      <pivotArea dataOnly="0" labelOnly="1" outline="0" fieldPosition="0">
        <references count="9">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2" count="1">
            <x v="221"/>
          </reference>
          <reference field="34" count="1" selected="0">
            <x v="0"/>
          </reference>
        </references>
      </pivotArea>
    </format>
    <format dxfId="4604">
      <pivotArea dataOnly="0" labelOnly="1" outline="0" fieldPosition="0">
        <references count="9">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2" count="1">
            <x v="333"/>
          </reference>
          <reference field="34" count="1" selected="0">
            <x v="1"/>
          </reference>
        </references>
      </pivotArea>
    </format>
    <format dxfId="4603">
      <pivotArea dataOnly="0" labelOnly="1" outline="0" fieldPosition="0">
        <references count="9">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2" count="1">
            <x v="207"/>
          </reference>
          <reference field="34" count="1" selected="0">
            <x v="3"/>
          </reference>
        </references>
      </pivotArea>
    </format>
    <format dxfId="4602">
      <pivotArea dataOnly="0" labelOnly="1" outline="0" fieldPosition="0">
        <references count="9">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2" count="1">
            <x v="163"/>
          </reference>
          <reference field="34" count="1" selected="0">
            <x v="5"/>
          </reference>
        </references>
      </pivotArea>
    </format>
    <format dxfId="4601">
      <pivotArea dataOnly="0" labelOnly="1" outline="0" fieldPosition="0">
        <references count="9">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2" count="1">
            <x v="164"/>
          </reference>
          <reference field="34" count="1" selected="0">
            <x v="9"/>
          </reference>
        </references>
      </pivotArea>
    </format>
    <format dxfId="4600">
      <pivotArea dataOnly="0" labelOnly="1" outline="0" fieldPosition="0">
        <references count="9">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2" count="1">
            <x v="237"/>
          </reference>
          <reference field="34" count="1" selected="0">
            <x v="12"/>
          </reference>
        </references>
      </pivotArea>
    </format>
    <format dxfId="4599">
      <pivotArea dataOnly="0" labelOnly="1" outline="0" fieldPosition="0">
        <references count="9">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2" count="1">
            <x v="228"/>
          </reference>
          <reference field="34" count="1" selected="0">
            <x v="0"/>
          </reference>
        </references>
      </pivotArea>
    </format>
    <format dxfId="4598">
      <pivotArea dataOnly="0" labelOnly="1" outline="0" fieldPosition="0">
        <references count="9">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2" count="1">
            <x v="227"/>
          </reference>
          <reference field="34" count="1" selected="0">
            <x v="0"/>
          </reference>
        </references>
      </pivotArea>
    </format>
    <format dxfId="4597">
      <pivotArea dataOnly="0" labelOnly="1" outline="0" fieldPosition="0">
        <references count="9">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2" count="1">
            <x v="63"/>
          </reference>
          <reference field="34" count="1" selected="0">
            <x v="0"/>
          </reference>
        </references>
      </pivotArea>
    </format>
    <format dxfId="4596">
      <pivotArea dataOnly="0" labelOnly="1" outline="0" fieldPosition="0">
        <references count="9">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2" count="1">
            <x v="121"/>
          </reference>
          <reference field="34" count="1" selected="0">
            <x v="3"/>
          </reference>
        </references>
      </pivotArea>
    </format>
    <format dxfId="4595">
      <pivotArea dataOnly="0" labelOnly="1" outline="0" fieldPosition="0">
        <references count="9">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2" count="1">
            <x v="334"/>
          </reference>
          <reference field="34" count="1" selected="0">
            <x v="3"/>
          </reference>
        </references>
      </pivotArea>
    </format>
    <format dxfId="4594">
      <pivotArea dataOnly="0" labelOnly="1" outline="0" fieldPosition="0">
        <references count="9">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2" count="1">
            <x v="223"/>
          </reference>
          <reference field="34" count="1" selected="0">
            <x v="4"/>
          </reference>
        </references>
      </pivotArea>
    </format>
    <format dxfId="4593">
      <pivotArea dataOnly="0" labelOnly="1" outline="0" fieldPosition="0">
        <references count="9">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2" count="1">
            <x v="146"/>
          </reference>
          <reference field="34" count="1" selected="0">
            <x v="7"/>
          </reference>
        </references>
      </pivotArea>
    </format>
    <format dxfId="4592">
      <pivotArea dataOnly="0" labelOnly="1" outline="0" fieldPosition="0">
        <references count="9">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2" count="1">
            <x v="117"/>
          </reference>
          <reference field="34" count="1" selected="0">
            <x v="10"/>
          </reference>
        </references>
      </pivotArea>
    </format>
    <format dxfId="4591">
      <pivotArea dataOnly="0" labelOnly="1" outline="0" fieldPosition="0">
        <references count="9">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2" count="1">
            <x v="166"/>
          </reference>
          <reference field="34" count="1" selected="0">
            <x v="15"/>
          </reference>
        </references>
      </pivotArea>
    </format>
    <format dxfId="4590">
      <pivotArea dataOnly="0" labelOnly="1" outline="0" fieldPosition="0">
        <references count="9">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2" count="1">
            <x v="139"/>
          </reference>
          <reference field="34" count="1" selected="0">
            <x v="15"/>
          </reference>
        </references>
      </pivotArea>
    </format>
    <format dxfId="4589">
      <pivotArea dataOnly="0" labelOnly="1" outline="0" fieldPosition="0">
        <references count="9">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2" count="1">
            <x v="74"/>
          </reference>
          <reference field="34" count="1" selected="0">
            <x v="15"/>
          </reference>
        </references>
      </pivotArea>
    </format>
    <format dxfId="4588">
      <pivotArea dataOnly="0" labelOnly="1" outline="0" fieldPosition="0">
        <references count="9">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2" count="1">
            <x v="180"/>
          </reference>
          <reference field="34" count="1" selected="0">
            <x v="15"/>
          </reference>
        </references>
      </pivotArea>
    </format>
    <format dxfId="4587">
      <pivotArea dataOnly="0" labelOnly="1" outline="0" fieldPosition="0">
        <references count="9">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2" count="1">
            <x v="203"/>
          </reference>
          <reference field="34" count="1" selected="0">
            <x v="0"/>
          </reference>
        </references>
      </pivotArea>
    </format>
    <format dxfId="4586">
      <pivotArea dataOnly="0" labelOnly="1" outline="0" fieldPosition="0">
        <references count="9">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2" count="1">
            <x v="120"/>
          </reference>
          <reference field="34" count="1" selected="0">
            <x v="0"/>
          </reference>
        </references>
      </pivotArea>
    </format>
    <format dxfId="4585">
      <pivotArea dataOnly="0" labelOnly="1" outline="0" fieldPosition="0">
        <references count="9">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2" count="1">
            <x v="233"/>
          </reference>
          <reference field="34" count="1" selected="0">
            <x v="0"/>
          </reference>
        </references>
      </pivotArea>
    </format>
    <format dxfId="4584">
      <pivotArea dataOnly="0" labelOnly="1" outline="0" fieldPosition="0">
        <references count="9">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2" count="1">
            <x v="342"/>
          </reference>
          <reference field="34" count="1" selected="0">
            <x v="0"/>
          </reference>
        </references>
      </pivotArea>
    </format>
    <format dxfId="4583">
      <pivotArea dataOnly="0" labelOnly="1" outline="0" fieldPosition="0">
        <references count="9">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2" count="1">
            <x v="102"/>
          </reference>
          <reference field="34" count="1" selected="0">
            <x v="4"/>
          </reference>
        </references>
      </pivotArea>
    </format>
    <format dxfId="4582">
      <pivotArea dataOnly="0" labelOnly="1" outline="0" fieldPosition="0">
        <references count="9">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2" count="1">
            <x v="141"/>
          </reference>
          <reference field="34" count="1" selected="0">
            <x v="8"/>
          </reference>
        </references>
      </pivotArea>
    </format>
    <format dxfId="4581">
      <pivotArea dataOnly="0" labelOnly="1" outline="0" fieldPosition="0">
        <references count="9">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2" count="1">
            <x v="211"/>
          </reference>
          <reference field="34" count="1" selected="0">
            <x v="8"/>
          </reference>
        </references>
      </pivotArea>
    </format>
    <format dxfId="4580">
      <pivotArea dataOnly="0" labelOnly="1" outline="0" fieldPosition="0">
        <references count="9">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2" count="1">
            <x v="192"/>
          </reference>
          <reference field="34" count="1" selected="0">
            <x v="8"/>
          </reference>
        </references>
      </pivotArea>
    </format>
    <format dxfId="4579">
      <pivotArea dataOnly="0" labelOnly="1" outline="0" fieldPosition="0">
        <references count="9">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2" count="1">
            <x v="80"/>
          </reference>
          <reference field="34" count="1" selected="0">
            <x v="10"/>
          </reference>
        </references>
      </pivotArea>
    </format>
    <format dxfId="4578">
      <pivotArea dataOnly="0" labelOnly="1" outline="0" fieldPosition="0">
        <references count="9">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2" count="1">
            <x v="185"/>
          </reference>
          <reference field="34" count="1" selected="0">
            <x v="12"/>
          </reference>
        </references>
      </pivotArea>
    </format>
    <format dxfId="4577">
      <pivotArea dataOnly="0" labelOnly="1" outline="0" fieldPosition="0">
        <references count="9">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2" count="1">
            <x v="116"/>
          </reference>
          <reference field="34" count="1" selected="0">
            <x v="15"/>
          </reference>
        </references>
      </pivotArea>
    </format>
    <format dxfId="4576">
      <pivotArea dataOnly="0" labelOnly="1" outline="0" fieldPosition="0">
        <references count="9">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2" count="1">
            <x v="364"/>
          </reference>
          <reference field="34" count="1" selected="0">
            <x v="0"/>
          </reference>
        </references>
      </pivotArea>
    </format>
    <format dxfId="4575">
      <pivotArea dataOnly="0" labelOnly="1" outline="0" fieldPosition="0">
        <references count="9">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2" count="1">
            <x v="149"/>
          </reference>
          <reference field="34" count="1" selected="0">
            <x v="0"/>
          </reference>
        </references>
      </pivotArea>
    </format>
    <format dxfId="4574">
      <pivotArea dataOnly="0" labelOnly="1" outline="0" fieldPosition="0">
        <references count="9">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2" count="1">
            <x v="201"/>
          </reference>
          <reference field="34" count="1" selected="0">
            <x v="0"/>
          </reference>
        </references>
      </pivotArea>
    </format>
    <format dxfId="4573">
      <pivotArea dataOnly="0" labelOnly="1" outline="0" fieldPosition="0">
        <references count="9">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2" count="1">
            <x v="365"/>
          </reference>
          <reference field="34" count="1" selected="0">
            <x v="0"/>
          </reference>
        </references>
      </pivotArea>
    </format>
    <format dxfId="4572">
      <pivotArea dataOnly="0" labelOnly="1" outline="0" fieldPosition="0">
        <references count="9">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2" count="1">
            <x v="189"/>
          </reference>
          <reference field="34" count="1" selected="0">
            <x v="0"/>
          </reference>
        </references>
      </pivotArea>
    </format>
    <format dxfId="4571">
      <pivotArea dataOnly="0" labelOnly="1" outline="0" fieldPosition="0">
        <references count="9">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2" count="1">
            <x v="183"/>
          </reference>
          <reference field="34" count="1" selected="0">
            <x v="0"/>
          </reference>
        </references>
      </pivotArea>
    </format>
    <format dxfId="4570">
      <pivotArea dataOnly="0" labelOnly="1" outline="0" fieldPosition="0">
        <references count="9">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2" count="1">
            <x v="98"/>
          </reference>
          <reference field="34" count="1" selected="0">
            <x v="0"/>
          </reference>
        </references>
      </pivotArea>
    </format>
    <format dxfId="4569">
      <pivotArea dataOnly="0" labelOnly="1" outline="0" fieldPosition="0">
        <references count="9">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2" count="1">
            <x v="100"/>
          </reference>
          <reference field="34" count="1" selected="0">
            <x v="0"/>
          </reference>
        </references>
      </pivotArea>
    </format>
    <format dxfId="4568">
      <pivotArea dataOnly="0" labelOnly="1" outline="0" fieldPosition="0">
        <references count="9">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2" count="1">
            <x v="182"/>
          </reference>
          <reference field="34" count="1" selected="0">
            <x v="0"/>
          </reference>
        </references>
      </pivotArea>
    </format>
    <format dxfId="4567">
      <pivotArea dataOnly="0" labelOnly="1" outline="0" fieldPosition="0">
        <references count="9">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2" count="1">
            <x v="114"/>
          </reference>
          <reference field="34" count="1" selected="0">
            <x v="4"/>
          </reference>
        </references>
      </pivotArea>
    </format>
    <format dxfId="4566">
      <pivotArea dataOnly="0" labelOnly="1" outline="0" fieldPosition="0">
        <references count="9">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2" count="1">
            <x v="156"/>
          </reference>
          <reference field="34" count="1" selected="0">
            <x v="5"/>
          </reference>
        </references>
      </pivotArea>
    </format>
    <format dxfId="4565">
      <pivotArea dataOnly="0" labelOnly="1" outline="0" fieldPosition="0">
        <references count="9">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2" count="1">
            <x v="196"/>
          </reference>
          <reference field="34" count="1" selected="0">
            <x v="5"/>
          </reference>
        </references>
      </pivotArea>
    </format>
    <format dxfId="4564">
      <pivotArea dataOnly="0" labelOnly="1" outline="0" fieldPosition="0">
        <references count="9">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2" count="1">
            <x v="242"/>
          </reference>
          <reference field="34" count="1" selected="0">
            <x v="7"/>
          </reference>
        </references>
      </pivotArea>
    </format>
    <format dxfId="4563">
      <pivotArea dataOnly="0" labelOnly="1" outline="0" fieldPosition="0">
        <references count="9">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2" count="1">
            <x v="362"/>
          </reference>
          <reference field="34" count="1" selected="0">
            <x v="14"/>
          </reference>
        </references>
      </pivotArea>
    </format>
    <format dxfId="4562">
      <pivotArea dataOnly="0" labelOnly="1" outline="0" fieldPosition="0">
        <references count="9">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2" count="1">
            <x v="375"/>
          </reference>
          <reference field="34" count="1" selected="0">
            <x v="0"/>
          </reference>
        </references>
      </pivotArea>
    </format>
    <format dxfId="4561">
      <pivotArea dataOnly="0" labelOnly="1" outline="0" fieldPosition="0">
        <references count="9">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2" count="1">
            <x v="377"/>
          </reference>
          <reference field="34" count="1" selected="0">
            <x v="0"/>
          </reference>
        </references>
      </pivotArea>
    </format>
    <format dxfId="4560">
      <pivotArea dataOnly="0" labelOnly="1" outline="0" fieldPosition="0">
        <references count="9">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2" count="1">
            <x v="109"/>
          </reference>
          <reference field="34" count="1" selected="0">
            <x v="0"/>
          </reference>
        </references>
      </pivotArea>
    </format>
    <format dxfId="4559">
      <pivotArea dataOnly="0" labelOnly="1" outline="0" fieldPosition="0">
        <references count="9">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2" count="1">
            <x v="370"/>
          </reference>
          <reference field="34" count="1" selected="0">
            <x v="0"/>
          </reference>
        </references>
      </pivotArea>
    </format>
    <format dxfId="4558">
      <pivotArea dataOnly="0" labelOnly="1" outline="0" fieldPosition="0">
        <references count="9">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2" count="1">
            <x v="107"/>
          </reference>
          <reference field="34" count="1" selected="0">
            <x v="0"/>
          </reference>
        </references>
      </pivotArea>
    </format>
    <format dxfId="4557">
      <pivotArea dataOnly="0" labelOnly="1" outline="0" fieldPosition="0">
        <references count="9">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2" count="1">
            <x v="373"/>
          </reference>
          <reference field="34" count="1" selected="0">
            <x v="0"/>
          </reference>
        </references>
      </pivotArea>
    </format>
    <format dxfId="4556">
      <pivotArea dataOnly="0" labelOnly="1" outline="0" fieldPosition="0">
        <references count="9">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2" count="1">
            <x v="378"/>
          </reference>
          <reference field="34" count="1" selected="0">
            <x v="0"/>
          </reference>
        </references>
      </pivotArea>
    </format>
    <format dxfId="4555">
      <pivotArea dataOnly="0" labelOnly="1" outline="0" fieldPosition="0">
        <references count="9">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2" count="1">
            <x v="94"/>
          </reference>
          <reference field="34" count="1" selected="0">
            <x v="0"/>
          </reference>
        </references>
      </pivotArea>
    </format>
    <format dxfId="4554">
      <pivotArea dataOnly="0" labelOnly="1" outline="0" fieldPosition="0">
        <references count="9">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2" count="1">
            <x v="372"/>
          </reference>
          <reference field="34" count="1" selected="0">
            <x v="0"/>
          </reference>
        </references>
      </pivotArea>
    </format>
    <format dxfId="4553">
      <pivotArea dataOnly="0" labelOnly="1" outline="0" fieldPosition="0">
        <references count="9">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2" count="1">
            <x v="366"/>
          </reference>
          <reference field="34" count="1" selected="0">
            <x v="0"/>
          </reference>
        </references>
      </pivotArea>
    </format>
    <format dxfId="4552">
      <pivotArea dataOnly="0" labelOnly="1" outline="0" fieldPosition="0">
        <references count="9">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2" count="1">
            <x v="371"/>
          </reference>
          <reference field="34" count="1" selected="0">
            <x v="0"/>
          </reference>
        </references>
      </pivotArea>
    </format>
    <format dxfId="4551">
      <pivotArea dataOnly="0" labelOnly="1" outline="0" fieldPosition="0">
        <references count="9">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2" count="1">
            <x v="369"/>
          </reference>
          <reference field="34" count="1" selected="0">
            <x v="0"/>
          </reference>
        </references>
      </pivotArea>
    </format>
    <format dxfId="4550">
      <pivotArea dataOnly="0" labelOnly="1" outline="0" fieldPosition="0">
        <references count="9">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2" count="1">
            <x v="367"/>
          </reference>
          <reference field="34" count="1" selected="0">
            <x v="0"/>
          </reference>
        </references>
      </pivotArea>
    </format>
    <format dxfId="4549">
      <pivotArea dataOnly="0" labelOnly="1" outline="0" fieldPosition="0">
        <references count="9">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2" count="1">
            <x v="368"/>
          </reference>
          <reference field="34" count="1" selected="0">
            <x v="0"/>
          </reference>
        </references>
      </pivotArea>
    </format>
    <format dxfId="4548">
      <pivotArea dataOnly="0" labelOnly="1" outline="0" fieldPosition="0">
        <references count="9">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2" count="1">
            <x v="374"/>
          </reference>
          <reference field="34" count="1" selected="0">
            <x v="1"/>
          </reference>
        </references>
      </pivotArea>
    </format>
    <format dxfId="4547">
      <pivotArea dataOnly="0" labelOnly="1" outline="0" fieldPosition="0">
        <references count="9">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2" count="1">
            <x v="79"/>
          </reference>
          <reference field="34" count="1" selected="0">
            <x v="5"/>
          </reference>
        </references>
      </pivotArea>
    </format>
    <format dxfId="4546">
      <pivotArea dataOnly="0" labelOnly="1" outline="0" fieldPosition="0">
        <references count="9">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2" count="1">
            <x v="380"/>
          </reference>
          <reference field="34" count="1" selected="0">
            <x v="5"/>
          </reference>
        </references>
      </pivotArea>
    </format>
    <format dxfId="4545">
      <pivotArea dataOnly="0" labelOnly="1" outline="0" fieldPosition="0">
        <references count="9">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2" count="1">
            <x v="204"/>
          </reference>
          <reference field="34" count="1" selected="0">
            <x v="7"/>
          </reference>
        </references>
      </pivotArea>
    </format>
    <format dxfId="4544">
      <pivotArea dataOnly="0" labelOnly="1" outline="0" fieldPosition="0">
        <references count="9">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2" count="1">
            <x v="143"/>
          </reference>
          <reference field="34" count="1" selected="0">
            <x v="7"/>
          </reference>
        </references>
      </pivotArea>
    </format>
    <format dxfId="4543">
      <pivotArea dataOnly="0" labelOnly="1" outline="0" fieldPosition="0">
        <references count="9">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2" count="1">
            <x v="75"/>
          </reference>
          <reference field="34" count="1" selected="0">
            <x v="7"/>
          </reference>
        </references>
      </pivotArea>
    </format>
    <format dxfId="4542">
      <pivotArea dataOnly="0" labelOnly="1" outline="0" fieldPosition="0">
        <references count="9">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2" count="1">
            <x v="376"/>
          </reference>
          <reference field="34" count="1" selected="0">
            <x v="9"/>
          </reference>
        </references>
      </pivotArea>
    </format>
    <format dxfId="4541">
      <pivotArea dataOnly="0" labelOnly="1" outline="0" fieldPosition="0">
        <references count="9">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2" count="1">
            <x v="81"/>
          </reference>
          <reference field="34" count="1" selected="0">
            <x v="9"/>
          </reference>
        </references>
      </pivotArea>
    </format>
    <format dxfId="4540">
      <pivotArea dataOnly="0" labelOnly="1" outline="0" fieldPosition="0">
        <references count="9">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2" count="1">
            <x v="124"/>
          </reference>
          <reference field="34" count="1" selected="0">
            <x v="11"/>
          </reference>
        </references>
      </pivotArea>
    </format>
    <format dxfId="4539">
      <pivotArea dataOnly="0" labelOnly="1" outline="0" fieldPosition="0">
        <references count="9">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2" count="1">
            <x v="135"/>
          </reference>
          <reference field="34" count="1" selected="0">
            <x v="12"/>
          </reference>
        </references>
      </pivotArea>
    </format>
    <format dxfId="4538">
      <pivotArea dataOnly="0" labelOnly="1" outline="0" fieldPosition="0">
        <references count="9">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2" count="1">
            <x v="382"/>
          </reference>
          <reference field="34" count="1" selected="0">
            <x v="0"/>
          </reference>
        </references>
      </pivotArea>
    </format>
    <format dxfId="4537">
      <pivotArea dataOnly="0" labelOnly="1" outline="0" fieldPosition="0">
        <references count="9">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2" count="1">
            <x v="176"/>
          </reference>
          <reference field="34" count="1" selected="0">
            <x v="0"/>
          </reference>
        </references>
      </pivotArea>
    </format>
    <format dxfId="4536">
      <pivotArea dataOnly="0" labelOnly="1" outline="0" fieldPosition="0">
        <references count="9">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2" count="1">
            <x v="212"/>
          </reference>
          <reference field="34" count="1" selected="0">
            <x v="0"/>
          </reference>
        </references>
      </pivotArea>
    </format>
    <format dxfId="4535">
      <pivotArea dataOnly="0" labelOnly="1" outline="0" fieldPosition="0">
        <references count="9">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2" count="1">
            <x v="381"/>
          </reference>
          <reference field="34" count="1" selected="0">
            <x v="0"/>
          </reference>
        </references>
      </pivotArea>
    </format>
    <format dxfId="4534">
      <pivotArea dataOnly="0" labelOnly="1" outline="0" fieldPosition="0">
        <references count="9">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2" count="1">
            <x v="169"/>
          </reference>
          <reference field="34" count="1" selected="0">
            <x v="5"/>
          </reference>
        </references>
      </pivotArea>
    </format>
    <format dxfId="4533">
      <pivotArea dataOnly="0" labelOnly="1" outline="0" fieldPosition="0">
        <references count="9">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2" count="1">
            <x v="383"/>
          </reference>
          <reference field="34" count="1" selected="0">
            <x v="1"/>
          </reference>
        </references>
      </pivotArea>
    </format>
    <format dxfId="4532">
      <pivotArea dataOnly="0" labelOnly="1" outline="0" fieldPosition="0">
        <references count="9">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2" count="1">
            <x v="384"/>
          </reference>
          <reference field="34" count="1" selected="0">
            <x v="5"/>
          </reference>
        </references>
      </pivotArea>
    </format>
    <format dxfId="4531">
      <pivotArea dataOnly="0" labelOnly="1" outline="0" fieldPosition="0">
        <references count="9">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2" count="1">
            <x v="103"/>
          </reference>
          <reference field="34" count="1" selected="0">
            <x v="12"/>
          </reference>
        </references>
      </pivotArea>
    </format>
    <format dxfId="4530">
      <pivotArea dataOnly="0" labelOnly="1" outline="0" fieldPosition="0">
        <references count="9">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2" count="1">
            <x v="385"/>
          </reference>
          <reference field="34" count="1" selected="0">
            <x v="15"/>
          </reference>
        </references>
      </pivotArea>
    </format>
    <format dxfId="4529">
      <pivotArea dataOnly="0" labelOnly="1" outline="0" fieldPosition="0">
        <references count="9">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2" count="1">
            <x v="391"/>
          </reference>
          <reference field="34" count="1" selected="0">
            <x v="0"/>
          </reference>
        </references>
      </pivotArea>
    </format>
    <format dxfId="4528">
      <pivotArea dataOnly="0" labelOnly="1" outline="0" fieldPosition="0">
        <references count="9">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2" count="1">
            <x v="33"/>
          </reference>
          <reference field="34" count="1" selected="0">
            <x v="0"/>
          </reference>
        </references>
      </pivotArea>
    </format>
    <format dxfId="4527">
      <pivotArea dataOnly="0" labelOnly="1" outline="0" fieldPosition="0">
        <references count="9">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2" count="1">
            <x v="15"/>
          </reference>
          <reference field="34" count="1" selected="0">
            <x v="1"/>
          </reference>
        </references>
      </pivotArea>
    </format>
    <format dxfId="4526">
      <pivotArea dataOnly="0" labelOnly="1" outline="0" fieldPosition="0">
        <references count="9">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2" count="1">
            <x v="390"/>
          </reference>
          <reference field="34" count="1" selected="0">
            <x v="1"/>
          </reference>
        </references>
      </pivotArea>
    </format>
    <format dxfId="4525">
      <pivotArea dataOnly="0" labelOnly="1" outline="0" fieldPosition="0">
        <references count="9">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2" count="1">
            <x v="389"/>
          </reference>
          <reference field="34" count="1" selected="0">
            <x v="1"/>
          </reference>
        </references>
      </pivotArea>
    </format>
    <format dxfId="4524">
      <pivotArea dataOnly="0" labelOnly="1" outline="0" fieldPosition="0">
        <references count="9">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2" count="1">
            <x v="2"/>
          </reference>
          <reference field="34" count="1" selected="0">
            <x v="9"/>
          </reference>
        </references>
      </pivotArea>
    </format>
    <format dxfId="4523">
      <pivotArea dataOnly="0" labelOnly="1" outline="0" fieldPosition="0">
        <references count="9">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2" count="1">
            <x v="28"/>
          </reference>
          <reference field="34" count="1" selected="0">
            <x v="10"/>
          </reference>
        </references>
      </pivotArea>
    </format>
    <format dxfId="4522">
      <pivotArea dataOnly="0" labelOnly="1" outline="0" fieldPosition="0">
        <references count="9">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2" count="1">
            <x v="25"/>
          </reference>
          <reference field="34" count="1" selected="0">
            <x v="10"/>
          </reference>
        </references>
      </pivotArea>
    </format>
    <format dxfId="4521">
      <pivotArea dataOnly="0" labelOnly="1" outline="0" fieldPosition="0">
        <references count="9">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2" count="1">
            <x v="392"/>
          </reference>
          <reference field="34" count="1" selected="0">
            <x v="12"/>
          </reference>
        </references>
      </pivotArea>
    </format>
    <format dxfId="4520">
      <pivotArea dataOnly="0" labelOnly="1" outline="0" fieldPosition="0">
        <references count="9">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2" count="1">
            <x v="393"/>
          </reference>
          <reference field="34" count="1" selected="0">
            <x v="12"/>
          </reference>
        </references>
      </pivotArea>
    </format>
    <format dxfId="4519">
      <pivotArea dataOnly="0" labelOnly="1" outline="0" fieldPosition="0">
        <references count="9">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2" count="1">
            <x v="394"/>
          </reference>
          <reference field="34" count="1" selected="0">
            <x v="15"/>
          </reference>
        </references>
      </pivotArea>
    </format>
    <format dxfId="4518">
      <pivotArea dataOnly="0" labelOnly="1" outline="0" fieldPosition="0">
        <references count="9">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2" count="1">
            <x v="397"/>
          </reference>
          <reference field="34" count="1" selected="0">
            <x v="0"/>
          </reference>
        </references>
      </pivotArea>
    </format>
    <format dxfId="4517">
      <pivotArea dataOnly="0" labelOnly="1" outline="0" fieldPosition="0">
        <references count="9">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2" count="1">
            <x v="12"/>
          </reference>
          <reference field="34" count="1" selected="0">
            <x v="0"/>
          </reference>
        </references>
      </pivotArea>
    </format>
    <format dxfId="4516">
      <pivotArea dataOnly="0" labelOnly="1" outline="0" fieldPosition="0">
        <references count="9">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2" count="1">
            <x v="8"/>
          </reference>
          <reference field="34" count="1" selected="0">
            <x v="0"/>
          </reference>
        </references>
      </pivotArea>
    </format>
    <format dxfId="4515">
      <pivotArea dataOnly="0" labelOnly="1" outline="0" fieldPosition="0">
        <references count="9">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2" count="1">
            <x v="396"/>
          </reference>
          <reference field="34" count="1" selected="0">
            <x v="1"/>
          </reference>
        </references>
      </pivotArea>
    </format>
    <format dxfId="4514">
      <pivotArea dataOnly="0" labelOnly="1" outline="0" fieldPosition="0">
        <references count="9">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2" count="1">
            <x v="11"/>
          </reference>
          <reference field="34" count="1" selected="0">
            <x v="1"/>
          </reference>
        </references>
      </pivotArea>
    </format>
    <format dxfId="4513">
      <pivotArea dataOnly="0" labelOnly="1" outline="0" fieldPosition="0">
        <references count="9">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2" count="1">
            <x v="395"/>
          </reference>
          <reference field="34" count="1" selected="0">
            <x v="1"/>
          </reference>
        </references>
      </pivotArea>
    </format>
    <format dxfId="4512">
      <pivotArea dataOnly="0" labelOnly="1" outline="0" fieldPosition="0">
        <references count="9">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2" count="1">
            <x v="399"/>
          </reference>
          <reference field="34" count="1" selected="0">
            <x v="2"/>
          </reference>
        </references>
      </pivotArea>
    </format>
    <format dxfId="4511">
      <pivotArea dataOnly="0" labelOnly="1" outline="0" fieldPosition="0">
        <references count="9">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2" count="1">
            <x v="401"/>
          </reference>
          <reference field="34" count="1" selected="0">
            <x v="15"/>
          </reference>
        </references>
      </pivotArea>
    </format>
    <format dxfId="4510">
      <pivotArea dataOnly="0" labelOnly="1" outline="0" fieldPosition="0">
        <references count="9">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2" count="1">
            <x v="404"/>
          </reference>
          <reference field="34" count="1" selected="0">
            <x v="15"/>
          </reference>
        </references>
      </pivotArea>
    </format>
    <format dxfId="4509">
      <pivotArea dataOnly="0" labelOnly="1" outline="0" fieldPosition="0">
        <references count="9">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2" count="1">
            <x v="405"/>
          </reference>
          <reference field="34" count="1" selected="0">
            <x v="15"/>
          </reference>
        </references>
      </pivotArea>
    </format>
    <format dxfId="4508">
      <pivotArea dataOnly="0" labelOnly="1" outline="0" fieldPosition="0">
        <references count="9">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2" count="1">
            <x v="403"/>
          </reference>
          <reference field="34" count="1" selected="0">
            <x v="15"/>
          </reference>
        </references>
      </pivotArea>
    </format>
    <format dxfId="4507">
      <pivotArea dataOnly="0" labelOnly="1" outline="0" fieldPosition="0">
        <references count="9">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2" count="1">
            <x v="1"/>
          </reference>
          <reference field="34" count="1" selected="0">
            <x v="0"/>
          </reference>
        </references>
      </pivotArea>
    </format>
    <format dxfId="4506">
      <pivotArea dataOnly="0" labelOnly="1" outline="0" fieldPosition="0">
        <references count="9">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2" count="1">
            <x v="14"/>
          </reference>
          <reference field="34" count="1" selected="0">
            <x v="5"/>
          </reference>
        </references>
      </pivotArea>
    </format>
    <format dxfId="4505">
      <pivotArea dataOnly="0" labelOnly="1" outline="0" fieldPosition="0">
        <references count="9">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2" count="1">
            <x v="52"/>
          </reference>
          <reference field="34" count="1" selected="0">
            <x v="14"/>
          </reference>
        </references>
      </pivotArea>
    </format>
    <format dxfId="4504">
      <pivotArea dataOnly="0" labelOnly="1" outline="0" fieldPosition="0">
        <references count="9">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2" count="1">
            <x v="407"/>
          </reference>
          <reference field="34" count="1" selected="0">
            <x v="15"/>
          </reference>
        </references>
      </pivotArea>
    </format>
    <format dxfId="4503">
      <pivotArea dataOnly="0" labelOnly="1" outline="0" fieldPosition="0">
        <references count="9">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2" count="1">
            <x v="408"/>
          </reference>
          <reference field="34" count="1" selected="0">
            <x v="15"/>
          </reference>
        </references>
      </pivotArea>
    </format>
    <format dxfId="4502">
      <pivotArea dataOnly="0" labelOnly="1" outline="0" fieldPosition="0">
        <references count="9">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2" count="1">
            <x v="409"/>
          </reference>
          <reference field="34" count="1" selected="0">
            <x v="15"/>
          </reference>
        </references>
      </pivotArea>
    </format>
    <format dxfId="4501">
      <pivotArea dataOnly="0" labelOnly="1" outline="0" fieldPosition="0">
        <references count="9">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2" count="1">
            <x v="38"/>
          </reference>
          <reference field="34" count="1" selected="0">
            <x v="0"/>
          </reference>
        </references>
      </pivotArea>
    </format>
    <format dxfId="4500">
      <pivotArea dataOnly="0" labelOnly="1" outline="0" fieldPosition="0">
        <references count="9">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2" count="1">
            <x v="411"/>
          </reference>
          <reference field="34" count="1" selected="0">
            <x v="0"/>
          </reference>
        </references>
      </pivotArea>
    </format>
    <format dxfId="4499">
      <pivotArea dataOnly="0" labelOnly="1" outline="0" fieldPosition="0">
        <references count="9">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2" count="1">
            <x v="413"/>
          </reference>
          <reference field="34" count="1" selected="0">
            <x v="2"/>
          </reference>
        </references>
      </pivotArea>
    </format>
    <format dxfId="4498">
      <pivotArea dataOnly="0" labelOnly="1" outline="0" fieldPosition="0">
        <references count="9">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2" count="1">
            <x v="414"/>
          </reference>
          <reference field="34" count="1" selected="0">
            <x v="14"/>
          </reference>
        </references>
      </pivotArea>
    </format>
    <format dxfId="4497">
      <pivotArea dataOnly="0" labelOnly="1" outline="0" fieldPosition="0">
        <references count="9">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2" count="1">
            <x v="269"/>
          </reference>
          <reference field="34" count="1" selected="0">
            <x v="15"/>
          </reference>
        </references>
      </pivotArea>
    </format>
    <format dxfId="4496">
      <pivotArea dataOnly="0" labelOnly="1" outline="0" fieldPosition="0">
        <references count="9">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2" count="1">
            <x v="415"/>
          </reference>
          <reference field="34" count="1" selected="0">
            <x v="15"/>
          </reference>
        </references>
      </pivotArea>
    </format>
    <format dxfId="4495">
      <pivotArea dataOnly="0" labelOnly="1" outline="0" fieldPosition="0">
        <references count="9">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2" count="1">
            <x v="416"/>
          </reference>
          <reference field="34" count="1" selected="0">
            <x v="15"/>
          </reference>
        </references>
      </pivotArea>
    </format>
    <format dxfId="4494">
      <pivotArea dataOnly="0" labelOnly="1" outline="0" fieldPosition="0">
        <references count="9">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2" count="1">
            <x v="10"/>
          </reference>
          <reference field="34" count="1" selected="0">
            <x v="0"/>
          </reference>
        </references>
      </pivotArea>
    </format>
    <format dxfId="4493">
      <pivotArea dataOnly="0" labelOnly="1" outline="0" fieldPosition="0">
        <references count="9">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2" count="1">
            <x v="35"/>
          </reference>
          <reference field="34" count="1" selected="0">
            <x v="0"/>
          </reference>
        </references>
      </pivotArea>
    </format>
    <format dxfId="4492">
      <pivotArea dataOnly="0" labelOnly="1" outline="0" fieldPosition="0">
        <references count="9">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2" count="1">
            <x v="31"/>
          </reference>
          <reference field="34" count="1" selected="0">
            <x v="0"/>
          </reference>
        </references>
      </pivotArea>
    </format>
    <format dxfId="4491">
      <pivotArea dataOnly="0" labelOnly="1" outline="0" fieldPosition="0">
        <references count="9">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2" count="1">
            <x v="270"/>
          </reference>
          <reference field="34" count="1" selected="0">
            <x v="1"/>
          </reference>
        </references>
      </pivotArea>
    </format>
    <format dxfId="4490">
      <pivotArea dataOnly="0" labelOnly="1" outline="0" fieldPosition="0">
        <references count="9">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2" count="1">
            <x v="16"/>
          </reference>
          <reference field="34" count="1" selected="0">
            <x v="1"/>
          </reference>
        </references>
      </pivotArea>
    </format>
    <format dxfId="4489">
      <pivotArea dataOnly="0" labelOnly="1" outline="0" fieldPosition="0">
        <references count="9">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2" count="1">
            <x v="142"/>
          </reference>
          <reference field="34" count="1" selected="0">
            <x v="1"/>
          </reference>
        </references>
      </pivotArea>
    </format>
    <format dxfId="4488">
      <pivotArea dataOnly="0" labelOnly="1" outline="0" fieldPosition="0">
        <references count="9">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2" count="1">
            <x v="23"/>
          </reference>
          <reference field="34" count="1" selected="0">
            <x v="5"/>
          </reference>
        </references>
      </pivotArea>
    </format>
    <format dxfId="4487">
      <pivotArea dataOnly="0" labelOnly="1" outline="0" fieldPosition="0">
        <references count="9">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2" count="1">
            <x v="291"/>
          </reference>
          <reference field="34" count="1" selected="0">
            <x v="7"/>
          </reference>
        </references>
      </pivotArea>
    </format>
    <format dxfId="4486">
      <pivotArea dataOnly="0" labelOnly="1" outline="0" fieldPosition="0">
        <references count="9">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2" count="1">
            <x v="51"/>
          </reference>
          <reference field="34" count="1" selected="0">
            <x v="15"/>
          </reference>
        </references>
      </pivotArea>
    </format>
    <format dxfId="4485">
      <pivotArea dataOnly="0" labelOnly="1" outline="0" fieldPosition="0">
        <references count="9">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2" count="1">
            <x v="292"/>
          </reference>
          <reference field="34" count="1" selected="0">
            <x v="0"/>
          </reference>
        </references>
      </pivotArea>
    </format>
    <format dxfId="4484">
      <pivotArea dataOnly="0" labelOnly="1" outline="0" fieldPosition="0">
        <references count="9">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2" count="1">
            <x v="32"/>
          </reference>
          <reference field="34" count="1" selected="0">
            <x v="2"/>
          </reference>
        </references>
      </pivotArea>
    </format>
    <format dxfId="4483">
      <pivotArea dataOnly="0" labelOnly="1" outline="0" fieldPosition="0">
        <references count="9">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2" count="1">
            <x v="230"/>
          </reference>
          <reference field="34" count="1" selected="0">
            <x v="2"/>
          </reference>
        </references>
      </pivotArea>
    </format>
    <format dxfId="4482">
      <pivotArea dataOnly="0" labelOnly="1" outline="0" fieldPosition="0">
        <references count="9">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2" count="1">
            <x v="125"/>
          </reference>
          <reference field="34" count="1" selected="0">
            <x v="6"/>
          </reference>
        </references>
      </pivotArea>
    </format>
    <format dxfId="4481">
      <pivotArea dataOnly="0" labelOnly="1" outline="0" fieldPosition="0">
        <references count="9">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2" count="1">
            <x v="210"/>
          </reference>
          <reference field="34" count="1" selected="0">
            <x v="8"/>
          </reference>
        </references>
      </pivotArea>
    </format>
    <format dxfId="4480">
      <pivotArea dataOnly="0" labelOnly="1" outline="0" fieldPosition="0">
        <references count="9">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2" count="1">
            <x v="138"/>
          </reference>
          <reference field="34" count="1" selected="0">
            <x v="15"/>
          </reference>
        </references>
      </pivotArea>
    </format>
    <format dxfId="4479">
      <pivotArea dataOnly="0" labelOnly="1" outline="0" fieldPosition="0">
        <references count="9">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2" count="1">
            <x v="145"/>
          </reference>
          <reference field="34" count="1" selected="0">
            <x v="15"/>
          </reference>
        </references>
      </pivotArea>
    </format>
    <format dxfId="4478">
      <pivotArea dataOnly="0" labelOnly="1" outline="0" fieldPosition="0">
        <references count="9">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2" count="1">
            <x v="20"/>
          </reference>
          <reference field="34" count="1" selected="0">
            <x v="0"/>
          </reference>
        </references>
      </pivotArea>
    </format>
    <format dxfId="4477">
      <pivotArea dataOnly="0" labelOnly="1" outline="0" fieldPosition="0">
        <references count="9">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2" count="1">
            <x v="208"/>
          </reference>
          <reference field="34" count="1" selected="0">
            <x v="0"/>
          </reference>
        </references>
      </pivotArea>
    </format>
    <format dxfId="4476">
      <pivotArea dataOnly="0" labelOnly="1" outline="0" fieldPosition="0">
        <references count="9">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2" count="1">
            <x v="238"/>
          </reference>
          <reference field="34" count="1" selected="0">
            <x v="0"/>
          </reference>
        </references>
      </pivotArea>
    </format>
    <format dxfId="4475">
      <pivotArea dataOnly="0" labelOnly="1" outline="0" fieldPosition="0">
        <references count="9">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2" count="1">
            <x v="24"/>
          </reference>
          <reference field="34" count="1" selected="0">
            <x v="0"/>
          </reference>
        </references>
      </pivotArea>
    </format>
    <format dxfId="4474">
      <pivotArea dataOnly="0" labelOnly="1" outline="0" fieldPosition="0">
        <references count="9">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2" count="1">
            <x v="243"/>
          </reference>
          <reference field="34" count="1" selected="0">
            <x v="1"/>
          </reference>
        </references>
      </pivotArea>
    </format>
    <format dxfId="4473">
      <pivotArea dataOnly="0" labelOnly="1" outline="0" fieldPosition="0">
        <references count="9">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2" count="1">
            <x v="298"/>
          </reference>
          <reference field="34" count="1" selected="0">
            <x v="10"/>
          </reference>
        </references>
      </pivotArea>
    </format>
    <format dxfId="4472">
      <pivotArea dataOnly="0" labelOnly="1" outline="0" fieldPosition="0">
        <references count="9">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2" count="1">
            <x v="50"/>
          </reference>
          <reference field="34" count="1" selected="0">
            <x v="14"/>
          </reference>
        </references>
      </pivotArea>
    </format>
    <format dxfId="4471">
      <pivotArea dataOnly="0" labelOnly="1" outline="0" fieldPosition="0">
        <references count="9">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2" count="1">
            <x v="241"/>
          </reference>
          <reference field="34" count="1" selected="0">
            <x v="15"/>
          </reference>
        </references>
      </pivotArea>
    </format>
    <format dxfId="4470">
      <pivotArea dataOnly="0" labelOnly="1" outline="0" fieldPosition="0">
        <references count="9">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2" count="1">
            <x v="199"/>
          </reference>
          <reference field="34" count="1" selected="0">
            <x v="15"/>
          </reference>
        </references>
      </pivotArea>
    </format>
    <format dxfId="4469">
      <pivotArea dataOnly="0" labelOnly="1" outline="0" fieldPosition="0">
        <references count="9">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2" count="1">
            <x v="19"/>
          </reference>
          <reference field="34" count="1" selected="0">
            <x v="0"/>
          </reference>
        </references>
      </pivotArea>
    </format>
    <format dxfId="4468">
      <pivotArea dataOnly="0" labelOnly="1" outline="0" fieldPosition="0">
        <references count="9">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2" count="1">
            <x v="0"/>
          </reference>
          <reference field="34" count="1" selected="0">
            <x v="0"/>
          </reference>
        </references>
      </pivotArea>
    </format>
    <format dxfId="4467">
      <pivotArea dataOnly="0" labelOnly="1" outline="0" fieldPosition="0">
        <references count="9">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2" count="1">
            <x v="191"/>
          </reference>
          <reference field="34" count="1" selected="0">
            <x v="0"/>
          </reference>
        </references>
      </pivotArea>
    </format>
    <format dxfId="4466">
      <pivotArea dataOnly="0" labelOnly="1" outline="0" fieldPosition="0">
        <references count="9">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2" count="1">
            <x v="29"/>
          </reference>
          <reference field="34" count="1" selected="0">
            <x v="1"/>
          </reference>
        </references>
      </pivotArea>
    </format>
    <format dxfId="4465">
      <pivotArea dataOnly="0" labelOnly="1" outline="0" fieldPosition="0">
        <references count="9">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2" count="1">
            <x v="26"/>
          </reference>
          <reference field="34" count="1" selected="0">
            <x v="1"/>
          </reference>
        </references>
      </pivotArea>
    </format>
    <format dxfId="4464">
      <pivotArea dataOnly="0" labelOnly="1" outline="0" fieldPosition="0">
        <references count="9">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2" count="1">
            <x v="21"/>
          </reference>
          <reference field="34" count="1" selected="0">
            <x v="2"/>
          </reference>
        </references>
      </pivotArea>
    </format>
    <format dxfId="4463">
      <pivotArea dataOnly="0" labelOnly="1" outline="0" fieldPosition="0">
        <references count="9">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2" count="1">
            <x v="226"/>
          </reference>
          <reference field="34" count="1" selected="0">
            <x v="5"/>
          </reference>
        </references>
      </pivotArea>
    </format>
    <format dxfId="4462">
      <pivotArea dataOnly="0" labelOnly="1" outline="0" fieldPosition="0">
        <references count="9">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2" count="1">
            <x v="224"/>
          </reference>
          <reference field="34" count="1" selected="0">
            <x v="6"/>
          </reference>
        </references>
      </pivotArea>
    </format>
    <format dxfId="4461">
      <pivotArea dataOnly="0" labelOnly="1" outline="0" fieldPosition="0">
        <references count="9">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2" count="1">
            <x v="5"/>
          </reference>
          <reference field="34" count="1" selected="0">
            <x v="0"/>
          </reference>
        </references>
      </pivotArea>
    </format>
    <format dxfId="4460">
      <pivotArea dataOnly="0" labelOnly="1" outline="0" fieldPosition="0">
        <references count="9">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2" count="1">
            <x v="37"/>
          </reference>
          <reference field="34" count="1" selected="0">
            <x v="0"/>
          </reference>
        </references>
      </pivotArea>
    </format>
    <format dxfId="4459">
      <pivotArea dataOnly="0" labelOnly="1" outline="0" fieldPosition="0">
        <references count="9">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2" count="1">
            <x v="200"/>
          </reference>
          <reference field="34" count="1" selected="0">
            <x v="7"/>
          </reference>
        </references>
      </pivotArea>
    </format>
    <format dxfId="4458">
      <pivotArea dataOnly="0" labelOnly="1" outline="0" fieldPosition="0">
        <references count="9">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2" count="1">
            <x v="209"/>
          </reference>
          <reference field="34" count="1" selected="0">
            <x v="7"/>
          </reference>
        </references>
      </pivotArea>
    </format>
    <format dxfId="4457">
      <pivotArea dataOnly="0" labelOnly="1" outline="0" fieldPosition="0">
        <references count="9">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2" count="1">
            <x v="27"/>
          </reference>
          <reference field="34" count="1" selected="0">
            <x v="3"/>
          </reference>
        </references>
      </pivotArea>
    </format>
    <format dxfId="4456">
      <pivotArea dataOnly="0" labelOnly="1" outline="0" fieldPosition="0">
        <references count="9">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2" count="1">
            <x v="144"/>
          </reference>
          <reference field="34" count="1" selected="0">
            <x v="5"/>
          </reference>
        </references>
      </pivotArea>
    </format>
    <format dxfId="4455">
      <pivotArea dataOnly="0" labelOnly="1" outline="0" fieldPosition="0">
        <references count="9">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2" count="1">
            <x v="99"/>
          </reference>
          <reference field="34" count="1" selected="0">
            <x v="6"/>
          </reference>
        </references>
      </pivotArea>
    </format>
    <format dxfId="4454">
      <pivotArea dataOnly="0" labelOnly="1" outline="0" fieldPosition="0">
        <references count="9">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2" count="1">
            <x v="174"/>
          </reference>
          <reference field="34" count="1" selected="0">
            <x v="6"/>
          </reference>
        </references>
      </pivotArea>
    </format>
    <format dxfId="4453">
      <pivotArea dataOnly="0" labelOnly="1" outline="0" fieldPosition="0">
        <references count="9">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2" count="1">
            <x v="44"/>
          </reference>
          <reference field="34" count="1" selected="0">
            <x v="10"/>
          </reference>
        </references>
      </pivotArea>
    </format>
    <format dxfId="4452">
      <pivotArea dataOnly="0" labelOnly="1" outline="0" fieldPosition="0">
        <references count="9">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2" count="1">
            <x v="418"/>
          </reference>
          <reference field="34" count="1" selected="0">
            <x v="10"/>
          </reference>
        </references>
      </pivotArea>
    </format>
    <format dxfId="4451">
      <pivotArea dataOnly="0" labelOnly="1" outline="0" fieldPosition="0">
        <references count="9">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2" count="1">
            <x v="419"/>
          </reference>
          <reference field="34" count="1" selected="0">
            <x v="10"/>
          </reference>
        </references>
      </pivotArea>
    </format>
    <format dxfId="4450">
      <pivotArea dataOnly="0" labelOnly="1" outline="0" fieldPosition="0">
        <references count="9">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2" count="1">
            <x v="425"/>
          </reference>
          <reference field="34" count="1" selected="0">
            <x v="12"/>
          </reference>
        </references>
      </pivotArea>
    </format>
    <format dxfId="4449">
      <pivotArea dataOnly="0" labelOnly="1" outline="0" fieldPosition="0">
        <references count="9">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2" count="1">
            <x v="54"/>
          </reference>
          <reference field="34" count="1" selected="0">
            <x v="14"/>
          </reference>
        </references>
      </pivotArea>
    </format>
    <format dxfId="4448">
      <pivotArea dataOnly="0" labelOnly="1" outline="0" fieldPosition="0">
        <references count="9">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2" count="1">
            <x v="57"/>
          </reference>
          <reference field="34" count="1" selected="0">
            <x v="14"/>
          </reference>
        </references>
      </pivotArea>
    </format>
    <format dxfId="4447">
      <pivotArea dataOnly="0" labelOnly="1" outline="0" fieldPosition="0">
        <references count="9">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2" count="1">
            <x v="420"/>
          </reference>
          <reference field="34" count="1" selected="0">
            <x v="14"/>
          </reference>
        </references>
      </pivotArea>
    </format>
    <format dxfId="4446">
      <pivotArea dataOnly="0" labelOnly="1" outline="0" fieldPosition="0">
        <references count="9">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2" count="1">
            <x v="427"/>
          </reference>
          <reference field="34" count="1" selected="0">
            <x v="5"/>
          </reference>
        </references>
      </pivotArea>
    </format>
    <format dxfId="4445">
      <pivotArea dataOnly="0" labelOnly="1" outline="0" fieldPosition="0">
        <references count="9">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2" count="1">
            <x v="426"/>
          </reference>
          <reference field="34" count="1" selected="0">
            <x v="5"/>
          </reference>
        </references>
      </pivotArea>
    </format>
    <format dxfId="4444">
      <pivotArea dataOnly="0" labelOnly="1" outline="0" fieldPosition="0">
        <references count="9">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2" count="1">
            <x v="428"/>
          </reference>
          <reference field="34" count="1" selected="0">
            <x v="10"/>
          </reference>
        </references>
      </pivotArea>
    </format>
    <format dxfId="4443">
      <pivotArea dataOnly="0" labelOnly="1" outline="0" fieldPosition="0">
        <references count="9">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2" count="1">
            <x v="429"/>
          </reference>
          <reference field="34" count="1" selected="0">
            <x v="10"/>
          </reference>
        </references>
      </pivotArea>
    </format>
    <format dxfId="4442">
      <pivotArea dataOnly="0" labelOnly="1" outline="0" fieldPosition="0">
        <references count="9">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2" count="1">
            <x v="430"/>
          </reference>
          <reference field="34" count="1" selected="0">
            <x v="10"/>
          </reference>
        </references>
      </pivotArea>
    </format>
    <format dxfId="4441">
      <pivotArea dataOnly="0" labelOnly="1" outline="0" fieldPosition="0">
        <references count="9">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2" count="1">
            <x v="431"/>
          </reference>
          <reference field="34" count="1" selected="0">
            <x v="12"/>
          </reference>
        </references>
      </pivotArea>
    </format>
    <format dxfId="4440">
      <pivotArea dataOnly="0" labelOnly="1" outline="0" fieldPosition="0">
        <references count="9">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2" count="1">
            <x v="55"/>
          </reference>
          <reference field="34" count="1" selected="0">
            <x v="14"/>
          </reference>
        </references>
      </pivotArea>
    </format>
    <format dxfId="4439">
      <pivotArea dataOnly="0" labelOnly="1" outline="0" fieldPosition="0">
        <references count="9">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2" count="1">
            <x v="48"/>
          </reference>
          <reference field="34" count="1" selected="0">
            <x v="14"/>
          </reference>
        </references>
      </pivotArea>
    </format>
    <format dxfId="4438">
      <pivotArea dataOnly="0" labelOnly="1" outline="0" fieldPosition="0">
        <references count="9">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2" count="1">
            <x v="433"/>
          </reference>
          <reference field="34" count="1" selected="0">
            <x v="14"/>
          </reference>
        </references>
      </pivotArea>
    </format>
    <format dxfId="4437">
      <pivotArea dataOnly="0" labelOnly="1" outline="0" fieldPosition="0">
        <references count="9">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2" count="1">
            <x v="432"/>
          </reference>
          <reference field="34" count="1" selected="0">
            <x v="15"/>
          </reference>
        </references>
      </pivotArea>
    </format>
    <format dxfId="4436">
      <pivotArea dataOnly="0" labelOnly="1" outline="0" fieldPosition="0">
        <references count="9">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2" count="1">
            <x v="434"/>
          </reference>
          <reference field="34" count="1" selected="0">
            <x v="0"/>
          </reference>
        </references>
      </pivotArea>
    </format>
    <format dxfId="4435">
      <pivotArea dataOnly="0" labelOnly="1" outline="0" fieldPosition="0">
        <references count="9">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2" count="1">
            <x v="9"/>
          </reference>
          <reference field="34" count="1" selected="0">
            <x v="2"/>
          </reference>
        </references>
      </pivotArea>
    </format>
    <format dxfId="4434">
      <pivotArea dataOnly="0" labelOnly="1" outline="0" fieldPosition="0">
        <references count="9">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2" count="1">
            <x v="435"/>
          </reference>
          <reference field="34" count="1" selected="0">
            <x v="10"/>
          </reference>
        </references>
      </pivotArea>
    </format>
    <format dxfId="4433">
      <pivotArea dataOnly="0" labelOnly="1" outline="0" fieldPosition="0">
        <references count="9">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2" count="1">
            <x v="439"/>
          </reference>
          <reference field="34" count="1" selected="0">
            <x v="14"/>
          </reference>
        </references>
      </pivotArea>
    </format>
    <format dxfId="4432">
      <pivotArea dataOnly="0" labelOnly="1" outline="0" fieldPosition="0">
        <references count="9">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2" count="1">
            <x v="440"/>
          </reference>
          <reference field="34" count="1" selected="0">
            <x v="14"/>
          </reference>
        </references>
      </pivotArea>
    </format>
    <format dxfId="4431">
      <pivotArea dataOnly="0" labelOnly="1" outline="0" fieldPosition="0">
        <references count="9">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2" count="1">
            <x v="43"/>
          </reference>
          <reference field="34" count="1" selected="0">
            <x v="5"/>
          </reference>
        </references>
      </pivotArea>
    </format>
    <format dxfId="4430">
      <pivotArea dataOnly="0" labelOnly="1" outline="0" fieldPosition="0">
        <references count="9">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2" count="1">
            <x v="443"/>
          </reference>
          <reference field="34" count="1" selected="0">
            <x v="10"/>
          </reference>
        </references>
      </pivotArea>
    </format>
    <format dxfId="4429">
      <pivotArea dataOnly="0" labelOnly="1" outline="0" fieldPosition="0">
        <references count="9">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2" count="1">
            <x v="271"/>
          </reference>
          <reference field="34" count="1" selected="0">
            <x v="14"/>
          </reference>
        </references>
      </pivotArea>
    </format>
    <format dxfId="4428">
      <pivotArea dataOnly="0" labelOnly="1" outline="0" fieldPosition="0">
        <references count="9">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2" count="1">
            <x v="444"/>
          </reference>
          <reference field="34" count="1" selected="0">
            <x v="14"/>
          </reference>
        </references>
      </pivotArea>
    </format>
    <format dxfId="4427">
      <pivotArea dataOnly="0" labelOnly="1" outline="0" fieldPosition="0">
        <references count="9">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2" count="1">
            <x v="34"/>
          </reference>
          <reference field="34" count="1" selected="0">
            <x v="1"/>
          </reference>
        </references>
      </pivotArea>
    </format>
    <format dxfId="4426">
      <pivotArea dataOnly="0" labelOnly="1" outline="0" fieldPosition="0">
        <references count="9">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2" count="1">
            <x v="447"/>
          </reference>
          <reference field="34" count="1" selected="0">
            <x v="10"/>
          </reference>
        </references>
      </pivotArea>
    </format>
    <format dxfId="4425">
      <pivotArea dataOnly="0" labelOnly="1" outline="0" fieldPosition="0">
        <references count="9">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2" count="1">
            <x v="448"/>
          </reference>
          <reference field="34" count="1" selected="0">
            <x v="10"/>
          </reference>
        </references>
      </pivotArea>
    </format>
    <format dxfId="4424">
      <pivotArea dataOnly="0" labelOnly="1" outline="0" fieldPosition="0">
        <references count="9">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2" count="1">
            <x v="446"/>
          </reference>
          <reference field="34" count="1" selected="0">
            <x v="10"/>
          </reference>
        </references>
      </pivotArea>
    </format>
    <format dxfId="4423">
      <pivotArea dataOnly="0" labelOnly="1" outline="0" fieldPosition="0">
        <references count="9">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2" count="1">
            <x v="449"/>
          </reference>
          <reference field="34" count="1" selected="0">
            <x v="12"/>
          </reference>
        </references>
      </pivotArea>
    </format>
    <format dxfId="4422">
      <pivotArea dataOnly="0" labelOnly="1" outline="0" fieldPosition="0">
        <references count="9">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2" count="1">
            <x v="450"/>
          </reference>
          <reference field="34" count="1" selected="0">
            <x v="14"/>
          </reference>
        </references>
      </pivotArea>
    </format>
    <format dxfId="4421">
      <pivotArea dataOnly="0" labelOnly="1" outline="0" fieldPosition="0">
        <references count="9">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2" count="1">
            <x v="60"/>
          </reference>
          <reference field="34" count="1" selected="0">
            <x v="14"/>
          </reference>
        </references>
      </pivotArea>
    </format>
    <format dxfId="4420">
      <pivotArea dataOnly="0" labelOnly="1" outline="0" fieldPosition="0">
        <references count="9">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2" count="1">
            <x v="62"/>
          </reference>
          <reference field="34" count="1" selected="0">
            <x v="14"/>
          </reference>
        </references>
      </pivotArea>
    </format>
    <format dxfId="4419">
      <pivotArea dataOnly="0" labelOnly="1" outline="0" fieldPosition="0">
        <references count="9">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2" count="1">
            <x v="6"/>
          </reference>
          <reference field="34" count="1" selected="0">
            <x v="5"/>
          </reference>
        </references>
      </pivotArea>
    </format>
    <format dxfId="4418">
      <pivotArea dataOnly="0" labelOnly="1" outline="0" fieldPosition="0">
        <references count="9">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2" count="1">
            <x v="61"/>
          </reference>
          <reference field="34" count="1" selected="0">
            <x v="10"/>
          </reference>
        </references>
      </pivotArea>
    </format>
    <format dxfId="4417">
      <pivotArea dataOnly="0" labelOnly="1" outline="0" fieldPosition="0">
        <references count="9">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2" count="1">
            <x v="452"/>
          </reference>
          <reference field="34" count="1" selected="0">
            <x v="10"/>
          </reference>
        </references>
      </pivotArea>
    </format>
    <format dxfId="4416">
      <pivotArea dataOnly="0" labelOnly="1" outline="0" fieldPosition="0">
        <references count="9">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2" count="1">
            <x v="280"/>
          </reference>
          <reference field="34" count="1" selected="0">
            <x v="11"/>
          </reference>
        </references>
      </pivotArea>
    </format>
    <format dxfId="4415">
      <pivotArea dataOnly="0" labelOnly="1" outline="0" fieldPosition="0">
        <references count="9">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2" count="1">
            <x v="453"/>
          </reference>
          <reference field="34" count="1" selected="0">
            <x v="14"/>
          </reference>
        </references>
      </pivotArea>
    </format>
    <format dxfId="4414">
      <pivotArea dataOnly="0" labelOnly="1" outline="0" fieldPosition="0">
        <references count="9">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2" count="1">
            <x v="454"/>
          </reference>
          <reference field="34" count="1" selected="0">
            <x v="9"/>
          </reference>
        </references>
      </pivotArea>
    </format>
    <format dxfId="4413">
      <pivotArea dataOnly="0" labelOnly="1" outline="0" fieldPosition="0">
        <references count="9">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2" count="1">
            <x v="456"/>
          </reference>
          <reference field="34" count="1" selected="0">
            <x v="10"/>
          </reference>
        </references>
      </pivotArea>
    </format>
    <format dxfId="4412">
      <pivotArea dataOnly="0" labelOnly="1" outline="0" fieldPosition="0">
        <references count="9">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2" count="1">
            <x v="455"/>
          </reference>
          <reference field="34" count="1" selected="0">
            <x v="10"/>
          </reference>
        </references>
      </pivotArea>
    </format>
    <format dxfId="4411">
      <pivotArea dataOnly="0" labelOnly="1" outline="0" fieldPosition="0">
        <references count="9">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2" count="1">
            <x v="459"/>
          </reference>
          <reference field="34" count="1" selected="0">
            <x v="14"/>
          </reference>
        </references>
      </pivotArea>
    </format>
    <format dxfId="4410">
      <pivotArea dataOnly="0" labelOnly="1" outline="0" fieldPosition="0">
        <references count="9">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2" count="1">
            <x v="457"/>
          </reference>
          <reference field="34" count="1" selected="0">
            <x v="15"/>
          </reference>
        </references>
      </pivotArea>
    </format>
    <format dxfId="4409">
      <pivotArea dataOnly="0" labelOnly="1" outline="0" fieldPosition="0">
        <references count="9">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2" count="1">
            <x v="458"/>
          </reference>
          <reference field="34" count="1" selected="0">
            <x v="15"/>
          </reference>
        </references>
      </pivotArea>
    </format>
    <format dxfId="4408">
      <pivotArea dataOnly="0" labelOnly="1" outline="0" fieldPosition="0">
        <references count="9">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2" count="1">
            <x v="41"/>
          </reference>
          <reference field="34" count="1" selected="0">
            <x v="15"/>
          </reference>
        </references>
      </pivotArea>
    </format>
    <format dxfId="4407">
      <pivotArea dataOnly="0" labelOnly="1" outline="0" fieldPosition="0">
        <references count="9">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2" count="1">
            <x v="36"/>
          </reference>
          <reference field="34" count="1" selected="0">
            <x v="7"/>
          </reference>
        </references>
      </pivotArea>
    </format>
    <format dxfId="4406">
      <pivotArea dataOnly="0" labelOnly="1" outline="0" fieldPosition="0">
        <references count="9">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2" count="1">
            <x v="464"/>
          </reference>
          <reference field="34" count="1" selected="0">
            <x v="9"/>
          </reference>
        </references>
      </pivotArea>
    </format>
    <format dxfId="4405">
      <pivotArea dataOnly="0" labelOnly="1" outline="0" fieldPosition="0">
        <references count="9">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2" count="1">
            <x v="462"/>
          </reference>
          <reference field="34" count="1" selected="0">
            <x v="9"/>
          </reference>
        </references>
      </pivotArea>
    </format>
    <format dxfId="4404">
      <pivotArea dataOnly="0" labelOnly="1" outline="0" fieldPosition="0">
        <references count="9">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2" count="1">
            <x v="467"/>
          </reference>
          <reference field="34" count="1" selected="0">
            <x v="10"/>
          </reference>
        </references>
      </pivotArea>
    </format>
    <format dxfId="4403">
      <pivotArea dataOnly="0" labelOnly="1" outline="0" fieldPosition="0">
        <references count="9">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2" count="1">
            <x v="465"/>
          </reference>
          <reference field="34" count="1" selected="0">
            <x v="10"/>
          </reference>
        </references>
      </pivotArea>
    </format>
    <format dxfId="4402">
      <pivotArea dataOnly="0" labelOnly="1" outline="0" fieldPosition="0">
        <references count="9">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2" count="1">
            <x v="466"/>
          </reference>
          <reference field="34" count="1" selected="0">
            <x v="10"/>
          </reference>
        </references>
      </pivotArea>
    </format>
    <format dxfId="4401">
      <pivotArea dataOnly="0" labelOnly="1" outline="0" fieldPosition="0">
        <references count="9">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2" count="1">
            <x v="468"/>
          </reference>
          <reference field="34" count="1" selected="0">
            <x v="14"/>
          </reference>
        </references>
      </pivotArea>
    </format>
    <format dxfId="4400">
      <pivotArea dataOnly="0" labelOnly="1" outline="0" fieldPosition="0">
        <references count="9">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2" count="1">
            <x v="469"/>
          </reference>
          <reference field="34" count="1" selected="0">
            <x v="15"/>
          </reference>
        </references>
      </pivotArea>
    </format>
    <format dxfId="4399">
      <pivotArea dataOnly="0" labelOnly="1" outline="0" fieldPosition="0">
        <references count="9">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2" count="1">
            <x v="3"/>
          </reference>
          <reference field="34" count="1" selected="0">
            <x v="1"/>
          </reference>
        </references>
      </pivotArea>
    </format>
    <format dxfId="4398">
      <pivotArea dataOnly="0" labelOnly="1" outline="0" fieldPosition="0">
        <references count="9">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2" count="1">
            <x v="472"/>
          </reference>
          <reference field="34" count="1" selected="0">
            <x v="9"/>
          </reference>
        </references>
      </pivotArea>
    </format>
    <format dxfId="4397">
      <pivotArea dataOnly="0" labelOnly="1" outline="0" fieldPosition="0">
        <references count="9">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2" count="1">
            <x v="471"/>
          </reference>
          <reference field="34" count="1" selected="0">
            <x v="9"/>
          </reference>
        </references>
      </pivotArea>
    </format>
    <format dxfId="4396">
      <pivotArea dataOnly="0" labelOnly="1" outline="0" fieldPosition="0">
        <references count="9">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2" count="1">
            <x v="473"/>
          </reference>
          <reference field="34" count="1" selected="0">
            <x v="10"/>
          </reference>
        </references>
      </pivotArea>
    </format>
    <format dxfId="4395">
      <pivotArea dataOnly="0" labelOnly="1" outline="0" fieldPosition="0">
        <references count="9">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2" count="1">
            <x v="474"/>
          </reference>
          <reference field="34" count="1" selected="0">
            <x v="10"/>
          </reference>
        </references>
      </pivotArea>
    </format>
    <format dxfId="4394">
      <pivotArea dataOnly="0" labelOnly="1" outline="0" fieldPosition="0">
        <references count="9">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2" count="1">
            <x v="475"/>
          </reference>
          <reference field="34" count="1" selected="0">
            <x v="14"/>
          </reference>
        </references>
      </pivotArea>
    </format>
    <format dxfId="4393">
      <pivotArea dataOnly="0" labelOnly="1" outline="0" fieldPosition="0">
        <references count="9">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2" count="1">
            <x v="478"/>
          </reference>
          <reference field="34" count="1" selected="0">
            <x v="15"/>
          </reference>
        </references>
      </pivotArea>
    </format>
    <format dxfId="4392">
      <pivotArea dataOnly="0" labelOnly="1" outline="0" fieldPosition="0">
        <references count="9">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2" count="1">
            <x v="480"/>
          </reference>
          <reference field="34" count="1" selected="0">
            <x v="15"/>
          </reference>
        </references>
      </pivotArea>
    </format>
    <format dxfId="4391">
      <pivotArea dataOnly="0" labelOnly="1" outline="0" fieldPosition="0">
        <references count="9">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2" count="1">
            <x v="483"/>
          </reference>
          <reference field="34" count="1" selected="0">
            <x v="5"/>
          </reference>
        </references>
      </pivotArea>
    </format>
    <format dxfId="4390">
      <pivotArea dataOnly="0" labelOnly="1" outline="0" fieldPosition="0">
        <references count="9">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2" count="1">
            <x v="484"/>
          </reference>
          <reference field="34" count="1" selected="0">
            <x v="5"/>
          </reference>
        </references>
      </pivotArea>
    </format>
    <format dxfId="4389">
      <pivotArea dataOnly="0" labelOnly="1" outline="0" fieldPosition="0">
        <references count="9">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2" count="1">
            <x v="13"/>
          </reference>
          <reference field="34" count="1" selected="0">
            <x v="6"/>
          </reference>
        </references>
      </pivotArea>
    </format>
    <format dxfId="4388">
      <pivotArea dataOnly="0" labelOnly="1" outline="0" fieldPosition="0">
        <references count="9">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2" count="1">
            <x v="485"/>
          </reference>
          <reference field="34" count="1" selected="0">
            <x v="10"/>
          </reference>
        </references>
      </pivotArea>
    </format>
    <format dxfId="4387">
      <pivotArea dataOnly="0" labelOnly="1" outline="0" fieldPosition="0">
        <references count="9">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2" count="1">
            <x v="488"/>
          </reference>
          <reference field="34" count="1" selected="0">
            <x v="14"/>
          </reference>
        </references>
      </pivotArea>
    </format>
    <format dxfId="4386">
      <pivotArea dataOnly="0" labelOnly="1" outline="0" fieldPosition="0">
        <references count="9">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2" count="1">
            <x v="491"/>
          </reference>
          <reference field="34" count="1" selected="0">
            <x v="14"/>
          </reference>
        </references>
      </pivotArea>
    </format>
    <format dxfId="4385">
      <pivotArea dataOnly="0" labelOnly="1" outline="0" fieldPosition="0">
        <references count="9">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2" count="1">
            <x v="187"/>
          </reference>
          <reference field="34" count="1" selected="0">
            <x v="14"/>
          </reference>
        </references>
      </pivotArea>
    </format>
    <format dxfId="4384">
      <pivotArea dataOnly="0" labelOnly="1" outline="0" fieldPosition="0">
        <references count="9">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2" count="1">
            <x v="113"/>
          </reference>
          <reference field="34" count="1" selected="0">
            <x v="14"/>
          </reference>
        </references>
      </pivotArea>
    </format>
    <format dxfId="4383">
      <pivotArea dataOnly="0" labelOnly="1" outline="0" fieldPosition="0">
        <references count="9">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2" count="1">
            <x v="272"/>
          </reference>
          <reference field="34" count="1" selected="0">
            <x v="14"/>
          </reference>
        </references>
      </pivotArea>
    </format>
    <format dxfId="4382">
      <pivotArea dataOnly="0" labelOnly="1" outline="0" fieldPosition="0">
        <references count="9">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2" count="1">
            <x v="126"/>
          </reference>
          <reference field="34" count="1" selected="0">
            <x v="15"/>
          </reference>
        </references>
      </pivotArea>
    </format>
    <format dxfId="4381">
      <pivotArea dataOnly="0" labelOnly="1" outline="0" fieldPosition="0">
        <references count="9">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2" count="1">
            <x v="273"/>
          </reference>
          <reference field="34" count="1" selected="0">
            <x v="15"/>
          </reference>
        </references>
      </pivotArea>
    </format>
    <format dxfId="4380">
      <pivotArea dataOnly="0" labelOnly="1" outline="0" fieldPosition="0">
        <references count="9">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2" count="1">
            <x v="274"/>
          </reference>
          <reference field="34" count="1" selected="0">
            <x v="15"/>
          </reference>
        </references>
      </pivotArea>
    </format>
    <format dxfId="4379">
      <pivotArea dataOnly="0" labelOnly="1" outline="0" fieldPosition="0">
        <references count="9">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2" count="1">
            <x v="73"/>
          </reference>
          <reference field="34" count="1" selected="0">
            <x v="6"/>
          </reference>
        </references>
      </pivotArea>
    </format>
    <format dxfId="4378">
      <pivotArea dataOnly="0" labelOnly="1" outline="0" fieldPosition="0">
        <references count="9">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2" count="1">
            <x v="157"/>
          </reference>
          <reference field="34" count="1" selected="0">
            <x v="14"/>
          </reference>
        </references>
      </pivotArea>
    </format>
    <format dxfId="4377">
      <pivotArea dataOnly="0" labelOnly="1" outline="0" fieldPosition="0">
        <references count="9">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2" count="1">
            <x v="276"/>
          </reference>
          <reference field="34" count="1" selected="0">
            <x v="15"/>
          </reference>
        </references>
      </pivotArea>
    </format>
    <format dxfId="4376">
      <pivotArea dataOnly="0" labelOnly="1" outline="0" fieldPosition="0">
        <references count="9">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2" count="1">
            <x v="234"/>
          </reference>
          <reference field="34" count="1" selected="0">
            <x v="15"/>
          </reference>
        </references>
      </pivotArea>
    </format>
    <format dxfId="4375">
      <pivotArea dataOnly="0" labelOnly="1" outline="0" fieldPosition="0">
        <references count="9">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2" count="1">
            <x v="220"/>
          </reference>
          <reference field="34" count="1" selected="0">
            <x v="15"/>
          </reference>
        </references>
      </pivotArea>
    </format>
    <format dxfId="4374">
      <pivotArea dataOnly="0" labelOnly="1" outline="0" fieldPosition="0">
        <references count="9">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2" count="1">
            <x v="215"/>
          </reference>
          <reference field="34" count="1" selected="0">
            <x v="15"/>
          </reference>
        </references>
      </pivotArea>
    </format>
    <format dxfId="4373">
      <pivotArea dataOnly="0" labelOnly="1" outline="0" fieldPosition="0">
        <references count="9">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2" count="1">
            <x v="39"/>
          </reference>
          <reference field="34" count="1" selected="0">
            <x v="0"/>
          </reference>
        </references>
      </pivotArea>
    </format>
    <format dxfId="4372">
      <pivotArea dataOnly="0" labelOnly="1" outline="0" fieldPosition="0">
        <references count="9">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2" count="1">
            <x v="160"/>
          </reference>
          <reference field="34" count="1" selected="0">
            <x v="4"/>
          </reference>
        </references>
      </pivotArea>
    </format>
    <format dxfId="4371">
      <pivotArea dataOnly="0" labelOnly="1" outline="0" fieldPosition="0">
        <references count="9">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2" count="1">
            <x v="96"/>
          </reference>
          <reference field="34" count="1" selected="0">
            <x v="8"/>
          </reference>
        </references>
      </pivotArea>
    </format>
    <format dxfId="4370">
      <pivotArea dataOnly="0" labelOnly="1" outline="0" fieldPosition="0">
        <references count="9">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2" count="1">
            <x v="193"/>
          </reference>
          <reference field="34" count="1" selected="0">
            <x v="14"/>
          </reference>
        </references>
      </pivotArea>
    </format>
    <format dxfId="4369">
      <pivotArea dataOnly="0" labelOnly="1" outline="0" fieldPosition="0">
        <references count="9">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2" count="1">
            <x v="93"/>
          </reference>
          <reference field="34" count="1" selected="0">
            <x v="14"/>
          </reference>
        </references>
      </pivotArea>
    </format>
    <format dxfId="4368">
      <pivotArea dataOnly="0" labelOnly="1" outline="0" fieldPosition="0">
        <references count="9">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2" count="1">
            <x v="131"/>
          </reference>
          <reference field="34" count="1" selected="0">
            <x v="15"/>
          </reference>
        </references>
      </pivotArea>
    </format>
    <format dxfId="4367">
      <pivotArea dataOnly="0" labelOnly="1" outline="0" fieldPosition="0">
        <references count="9">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2" count="1">
            <x v="104"/>
          </reference>
          <reference field="34" count="1" selected="0">
            <x v="15"/>
          </reference>
        </references>
      </pivotArea>
    </format>
    <format dxfId="4366">
      <pivotArea dataOnly="0" labelOnly="1" outline="0" fieldPosition="0">
        <references count="9">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2" count="1">
            <x v="198"/>
          </reference>
          <reference field="34" count="1" selected="0">
            <x v="15"/>
          </reference>
        </references>
      </pivotArea>
    </format>
    <format dxfId="4365">
      <pivotArea dataOnly="0" labelOnly="1" outline="0" fieldPosition="0">
        <references count="9">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2" count="1">
            <x v="499"/>
          </reference>
          <reference field="34" count="1" selected="0">
            <x v="1"/>
          </reference>
        </references>
      </pivotArea>
    </format>
    <format dxfId="4364">
      <pivotArea dataOnly="0" labelOnly="1" outline="0" fieldPosition="0">
        <references count="9">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2" count="1">
            <x v="495"/>
          </reference>
          <reference field="34" count="1" selected="0">
            <x v="3"/>
          </reference>
        </references>
      </pivotArea>
    </format>
    <format dxfId="4363">
      <pivotArea dataOnly="0" labelOnly="1" outline="0" fieldPosition="0">
        <references count="9">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2" count="1">
            <x v="40"/>
          </reference>
          <reference field="34" count="1" selected="0">
            <x v="14"/>
          </reference>
        </references>
      </pivotArea>
    </format>
    <format dxfId="4362">
      <pivotArea dataOnly="0" labelOnly="1" outline="0" fieldPosition="0">
        <references count="9">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2" count="1">
            <x v="498"/>
          </reference>
          <reference field="34" count="1" selected="0">
            <x v="14"/>
          </reference>
        </references>
      </pivotArea>
    </format>
    <format dxfId="4361">
      <pivotArea dataOnly="0" labelOnly="1" outline="0" fieldPosition="0">
        <references count="9">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2" count="1">
            <x v="496"/>
          </reference>
          <reference field="34" count="1" selected="0">
            <x v="14"/>
          </reference>
        </references>
      </pivotArea>
    </format>
    <format dxfId="4360">
      <pivotArea dataOnly="0" labelOnly="1" outline="0" fieldPosition="0">
        <references count="9">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2" count="1">
            <x v="497"/>
          </reference>
          <reference field="34" count="1" selected="0">
            <x v="14"/>
          </reference>
        </references>
      </pivotArea>
    </format>
    <format dxfId="4359">
      <pivotArea dataOnly="0" labelOnly="1" outline="0" fieldPosition="0">
        <references count="9">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2" count="1">
            <x v="18"/>
          </reference>
          <reference field="34" count="1" selected="0">
            <x v="1"/>
          </reference>
        </references>
      </pivotArea>
    </format>
    <format dxfId="4358">
      <pivotArea dataOnly="0" labelOnly="1" outline="0" fieldPosition="0">
        <references count="9">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2" count="1">
            <x v="17"/>
          </reference>
          <reference field="34" count="1" selected="0">
            <x v="3"/>
          </reference>
        </references>
      </pivotArea>
    </format>
    <format dxfId="4357">
      <pivotArea dataOnly="0" labelOnly="1" outline="0" fieldPosition="0">
        <references count="9">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2" count="1">
            <x v="502"/>
          </reference>
          <reference field="34" count="1" selected="0">
            <x v="14"/>
          </reference>
        </references>
      </pivotArea>
    </format>
    <format dxfId="4356">
      <pivotArea dataOnly="0" labelOnly="1" outline="0" fieldPosition="0">
        <references count="9">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2" count="1">
            <x v="501"/>
          </reference>
          <reference field="34" count="1" selected="0">
            <x v="15"/>
          </reference>
        </references>
      </pivotArea>
    </format>
    <format dxfId="4355">
      <pivotArea dataOnly="0" labelOnly="1" outline="0" fieldPosition="0">
        <references count="9">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2" count="1">
            <x v="22"/>
          </reference>
          <reference field="34" count="1" selected="0">
            <x v="15"/>
          </reference>
        </references>
      </pivotArea>
    </format>
    <format dxfId="4354">
      <pivotArea dataOnly="0" labelOnly="1" outline="0" fieldPosition="0">
        <references count="9">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2" count="1">
            <x v="503"/>
          </reference>
          <reference field="34" count="1" selected="0">
            <x v="15"/>
          </reference>
        </references>
      </pivotArea>
    </format>
    <format dxfId="4353">
      <pivotArea dataOnly="0" labelOnly="1" outline="0" fieldPosition="0">
        <references count="9">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2" count="1">
            <x v="506"/>
          </reference>
          <reference field="34" count="1" selected="0">
            <x v="5"/>
          </reference>
        </references>
      </pivotArea>
    </format>
    <format dxfId="4352">
      <pivotArea dataOnly="0" labelOnly="1" outline="0" fieldPosition="0">
        <references count="9">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2" count="1">
            <x v="510"/>
          </reference>
          <reference field="34" count="1" selected="0">
            <x v="14"/>
          </reference>
        </references>
      </pivotArea>
    </format>
    <format dxfId="4351">
      <pivotArea dataOnly="0" labelOnly="1" outline="0" fieldPosition="0">
        <references count="9">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2" count="1">
            <x v="58"/>
          </reference>
          <reference field="34" count="1" selected="0">
            <x v="14"/>
          </reference>
        </references>
      </pivotArea>
    </format>
    <format dxfId="4350">
      <pivotArea dataOnly="0" labelOnly="1" outline="0" fieldPosition="0">
        <references count="9">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2" count="1">
            <x v="509"/>
          </reference>
          <reference field="34" count="1" selected="0">
            <x v="14"/>
          </reference>
        </references>
      </pivotArea>
    </format>
    <format dxfId="4349">
      <pivotArea dataOnly="0" labelOnly="1" outline="0" fieldPosition="0">
        <references count="9">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2" count="1">
            <x v="507"/>
          </reference>
          <reference field="34" count="1" selected="0">
            <x v="14"/>
          </reference>
        </references>
      </pivotArea>
    </format>
    <format dxfId="4348">
      <pivotArea dataOnly="0" labelOnly="1" outline="0" fieldPosition="0">
        <references count="9">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2" count="1">
            <x v="508"/>
          </reference>
          <reference field="34" count="1" selected="0">
            <x v="15"/>
          </reference>
        </references>
      </pivotArea>
    </format>
    <format dxfId="4347">
      <pivotArea dataOnly="0" labelOnly="1" outline="0" fieldPosition="0">
        <references count="9">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2" count="1">
            <x v="511"/>
          </reference>
          <reference field="34" count="1" selected="0">
            <x v="15"/>
          </reference>
        </references>
      </pivotArea>
    </format>
    <format dxfId="4346">
      <pivotArea dataOnly="0" labelOnly="1" outline="0" fieldPosition="0">
        <references count="9">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2" count="1">
            <x v="86"/>
          </reference>
          <reference field="34" count="1" selected="0">
            <x v="0"/>
          </reference>
        </references>
      </pivotArea>
    </format>
    <format dxfId="4345">
      <pivotArea dataOnly="0" labelOnly="1" outline="0" fieldPosition="0">
        <references count="9">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2" count="1">
            <x v="110"/>
          </reference>
          <reference field="34" count="1" selected="0">
            <x v="10"/>
          </reference>
        </references>
      </pivotArea>
    </format>
    <format dxfId="4344">
      <pivotArea dataOnly="0" labelOnly="1" outline="0" fieldPosition="0">
        <references count="9">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2" count="1">
            <x v="235"/>
          </reference>
          <reference field="34" count="1" selected="0">
            <x v="10"/>
          </reference>
        </references>
      </pivotArea>
    </format>
    <format dxfId="4343">
      <pivotArea dataOnly="0" labelOnly="1" outline="0" fieldPosition="0">
        <references count="9">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2" count="1">
            <x v="245"/>
          </reference>
          <reference field="34" count="1" selected="0">
            <x v="12"/>
          </reference>
        </references>
      </pivotArea>
    </format>
    <format dxfId="4342">
      <pivotArea dataOnly="0" labelOnly="1" outline="0" fieldPosition="0">
        <references count="9">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2" count="1">
            <x v="45"/>
          </reference>
          <reference field="34" count="1" selected="0">
            <x v="12"/>
          </reference>
        </references>
      </pivotArea>
    </format>
    <format dxfId="4341">
      <pivotArea dataOnly="0" labelOnly="1" outline="0" fieldPosition="0">
        <references count="9">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2" count="1">
            <x v="181"/>
          </reference>
          <reference field="34" count="1" selected="0">
            <x v="14"/>
          </reference>
        </references>
      </pivotArea>
    </format>
    <format dxfId="4340">
      <pivotArea dataOnly="0" labelOnly="1" outline="0" fieldPosition="0">
        <references count="9">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2" count="1">
            <x v="158"/>
          </reference>
          <reference field="34" count="1" selected="0">
            <x v="14"/>
          </reference>
        </references>
      </pivotArea>
    </format>
    <format dxfId="4339">
      <pivotArea dataOnly="0" labelOnly="1" outline="0" fieldPosition="0">
        <references count="9">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2" count="1">
            <x v="151"/>
          </reference>
          <reference field="34" count="1" selected="0">
            <x v="4"/>
          </reference>
        </references>
      </pivotArea>
    </format>
    <format dxfId="4338">
      <pivotArea dataOnly="0" labelOnly="1" outline="0" fieldPosition="0">
        <references count="9">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2" count="1">
            <x v="64"/>
          </reference>
          <reference field="34" count="1" selected="0">
            <x v="5"/>
          </reference>
        </references>
      </pivotArea>
    </format>
    <format dxfId="4337">
      <pivotArea dataOnly="0" labelOnly="1" outline="0" fieldPosition="0">
        <references count="9">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2" count="1">
            <x v="71"/>
          </reference>
          <reference field="34" count="1" selected="0">
            <x v="5"/>
          </reference>
        </references>
      </pivotArea>
    </format>
    <format dxfId="4336">
      <pivotArea dataOnly="0" labelOnly="1" outline="0" fieldPosition="0">
        <references count="9">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2" count="1">
            <x v="46"/>
          </reference>
          <reference field="34" count="1" selected="0">
            <x v="14"/>
          </reference>
        </references>
      </pivotArea>
    </format>
    <format dxfId="4335">
      <pivotArea dataOnly="0" labelOnly="1" outline="0" fieldPosition="0">
        <references count="9">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2" count="1">
            <x v="90"/>
          </reference>
          <reference field="34" count="1" selected="0">
            <x v="14"/>
          </reference>
        </references>
      </pivotArea>
    </format>
    <format dxfId="4334">
      <pivotArea dataOnly="0" labelOnly="1" outline="0" fieldPosition="0">
        <references count="9">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2" count="1">
            <x v="68"/>
          </reference>
          <reference field="34" count="1" selected="0">
            <x v="3"/>
          </reference>
        </references>
      </pivotArea>
    </format>
    <format dxfId="4333">
      <pivotArea dataOnly="0" labelOnly="1" outline="0" fieldPosition="0">
        <references count="9">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2" count="1">
            <x v="197"/>
          </reference>
          <reference field="34" count="1" selected="0">
            <x v="10"/>
          </reference>
        </references>
      </pivotArea>
    </format>
    <format dxfId="4332">
      <pivotArea dataOnly="0" labelOnly="1" outline="0" fieldPosition="0">
        <references count="9">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2" count="1">
            <x v="178"/>
          </reference>
          <reference field="34" count="1" selected="0">
            <x v="10"/>
          </reference>
        </references>
      </pivotArea>
    </format>
    <format dxfId="4331">
      <pivotArea dataOnly="0" labelOnly="1" outline="0" fieldPosition="0">
        <references count="9">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2" count="1">
            <x v="130"/>
          </reference>
          <reference field="34" count="1" selected="0">
            <x v="10"/>
          </reference>
        </references>
      </pivotArea>
    </format>
    <format dxfId="4330">
      <pivotArea dataOnly="0" labelOnly="1" outline="0" fieldPosition="0">
        <references count="9">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2" count="1">
            <x v="162"/>
          </reference>
          <reference field="34" count="1" selected="0">
            <x v="12"/>
          </reference>
        </references>
      </pivotArea>
    </format>
    <format dxfId="4329">
      <pivotArea dataOnly="0" labelOnly="1" outline="0" fieldPosition="0">
        <references count="9">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2" count="1">
            <x v="231"/>
          </reference>
          <reference field="34" count="1" selected="0">
            <x v="14"/>
          </reference>
        </references>
      </pivotArea>
    </format>
    <format dxfId="4328">
      <pivotArea dataOnly="0" labelOnly="1" outline="0" fieldPosition="0">
        <references count="9">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2" count="1">
            <x v="136"/>
          </reference>
          <reference field="34" count="1" selected="0">
            <x v="14"/>
          </reference>
        </references>
      </pivotArea>
    </format>
    <format dxfId="4327">
      <pivotArea dataOnly="0" labelOnly="1" outline="0" fieldPosition="0">
        <references count="9">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2" count="1">
            <x v="83"/>
          </reference>
          <reference field="34" count="1" selected="0">
            <x v="10"/>
          </reference>
        </references>
      </pivotArea>
    </format>
    <format dxfId="4326">
      <pivotArea dataOnly="0" labelOnly="1" outline="0" fieldPosition="0">
        <references count="9">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2" count="1">
            <x v="244"/>
          </reference>
          <reference field="34" count="1" selected="0">
            <x v="15"/>
          </reference>
        </references>
      </pivotArea>
    </format>
    <format dxfId="4325">
      <pivotArea dataOnly="0" labelOnly="1" outline="0" fieldPosition="0">
        <references count="9">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2" count="1">
            <x v="97"/>
          </reference>
          <reference field="34" count="1" selected="0">
            <x v="15"/>
          </reference>
        </references>
      </pivotArea>
    </format>
    <format dxfId="4324">
      <pivotArea dataOnly="0" labelOnly="1" outline="0" fieldPosition="0">
        <references count="9">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2" count="1">
            <x v="218"/>
          </reference>
          <reference field="34" count="1" selected="0">
            <x v="15"/>
          </reference>
        </references>
      </pivotArea>
    </format>
    <format dxfId="4323">
      <pivotArea dataOnly="0" labelOnly="1" outline="0" fieldPosition="0">
        <references count="10">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x v="297"/>
          </reference>
          <reference field="32" count="1" selected="0">
            <x v="222"/>
          </reference>
          <reference field="34" count="1" selected="0">
            <x v="0"/>
          </reference>
        </references>
      </pivotArea>
    </format>
    <format dxfId="4322">
      <pivotArea dataOnly="0" labelOnly="1" outline="0" fieldPosition="0">
        <references count="10">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1" count="1">
            <x v="445"/>
          </reference>
          <reference field="32" count="1" selected="0">
            <x v="303"/>
          </reference>
          <reference field="34" count="1" selected="0">
            <x v="0"/>
          </reference>
        </references>
      </pivotArea>
    </format>
    <format dxfId="4321">
      <pivotArea dataOnly="0" labelOnly="1" outline="0" fieldPosition="0">
        <references count="10">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1" count="1">
            <x v="451"/>
          </reference>
          <reference field="32" count="1" selected="0">
            <x v="150"/>
          </reference>
          <reference field="34" count="1" selected="0">
            <x v="0"/>
          </reference>
        </references>
      </pivotArea>
    </format>
    <format dxfId="4320">
      <pivotArea dataOnly="0" labelOnly="1" outline="0" fieldPosition="0">
        <references count="10">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1" count="1">
            <x v="247"/>
          </reference>
          <reference field="32" count="1" selected="0">
            <x v="72"/>
          </reference>
          <reference field="34" count="1" selected="0">
            <x v="0"/>
          </reference>
        </references>
      </pivotArea>
    </format>
    <format dxfId="4319">
      <pivotArea dataOnly="0" labelOnly="1" outline="0" fieldPosition="0">
        <references count="10">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x v="457"/>
          </reference>
          <reference field="32" count="1" selected="0">
            <x v="240"/>
          </reference>
          <reference field="34" count="1" selected="0">
            <x v="3"/>
          </reference>
        </references>
      </pivotArea>
    </format>
    <format dxfId="4318">
      <pivotArea dataOnly="0" labelOnly="1" outline="0" fieldPosition="0">
        <references count="10">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x v="312"/>
          </reference>
          <reference field="32" count="1" selected="0">
            <x v="161"/>
          </reference>
          <reference field="34" count="1" selected="0">
            <x v="5"/>
          </reference>
        </references>
      </pivotArea>
    </format>
    <format dxfId="4317">
      <pivotArea dataOnly="0" labelOnly="1" outline="0" fieldPosition="0">
        <references count="10">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x v="379"/>
          </reference>
          <reference field="32" count="1" selected="0">
            <x v="300"/>
          </reference>
          <reference field="34" count="1" selected="0">
            <x v="6"/>
          </reference>
        </references>
      </pivotArea>
    </format>
    <format dxfId="4316">
      <pivotArea dataOnly="0" labelOnly="1" outline="0" fieldPosition="0">
        <references count="10">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x v="333"/>
          </reference>
          <reference field="32" count="1" selected="0">
            <x v="326"/>
          </reference>
          <reference field="34" count="1" selected="0">
            <x v="8"/>
          </reference>
        </references>
      </pivotArea>
    </format>
    <format dxfId="4315">
      <pivotArea dataOnly="0" labelOnly="1" outline="0" fieldPosition="0">
        <references count="10">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x v="289"/>
          </reference>
          <reference field="32" count="1" selected="0">
            <x v="78"/>
          </reference>
          <reference field="34" count="1" selected="0">
            <x v="8"/>
          </reference>
        </references>
      </pivotArea>
    </format>
    <format dxfId="4314">
      <pivotArea dataOnly="0" labelOnly="1" outline="0" fieldPosition="0">
        <references count="10">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x v="405"/>
          </reference>
          <reference field="32" count="1" selected="0">
            <x v="134"/>
          </reference>
          <reference field="34" count="1" selected="0">
            <x v="9"/>
          </reference>
        </references>
      </pivotArea>
    </format>
    <format dxfId="4313">
      <pivotArea dataOnly="0" labelOnly="1" outline="0" fieldPosition="0">
        <references count="10">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x v="370"/>
          </reference>
          <reference field="32" count="1" selected="0">
            <x v="115"/>
          </reference>
          <reference field="34" count="1" selected="0">
            <x v="9"/>
          </reference>
        </references>
      </pivotArea>
    </format>
    <format dxfId="4312">
      <pivotArea dataOnly="0" labelOnly="1" outline="0" fieldPosition="0">
        <references count="10">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x v="323"/>
          </reference>
          <reference field="32" count="1" selected="0">
            <x v="128"/>
          </reference>
          <reference field="34" count="1" selected="0">
            <x v="10"/>
          </reference>
        </references>
      </pivotArea>
    </format>
    <format dxfId="4311">
      <pivotArea dataOnly="0" labelOnly="1" outline="0" fieldPosition="0">
        <references count="10">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x v="298"/>
          </reference>
          <reference field="32" count="1" selected="0">
            <x v="324"/>
          </reference>
          <reference field="34" count="1" selected="0">
            <x v="10"/>
          </reference>
        </references>
      </pivotArea>
    </format>
    <format dxfId="4310">
      <pivotArea dataOnly="0" labelOnly="1" outline="0" fieldPosition="0">
        <references count="10">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x v="410"/>
          </reference>
          <reference field="32" count="1" selected="0">
            <x v="170"/>
          </reference>
          <reference field="34" count="1" selected="0">
            <x v="12"/>
          </reference>
        </references>
      </pivotArea>
    </format>
    <format dxfId="4309">
      <pivotArea dataOnly="0" labelOnly="1" outline="0" fieldPosition="0">
        <references count="10">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x v="368"/>
          </reference>
          <reference field="32" count="1" selected="0">
            <x v="214"/>
          </reference>
          <reference field="34" count="1" selected="0">
            <x v="12"/>
          </reference>
        </references>
      </pivotArea>
    </format>
    <format dxfId="4308">
      <pivotArea dataOnly="0" labelOnly="1" outline="0" fieldPosition="0">
        <references count="10">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x v="310"/>
          </reference>
          <reference field="32" count="1" selected="0">
            <x v="88"/>
          </reference>
          <reference field="34" count="1" selected="0">
            <x v="12"/>
          </reference>
        </references>
      </pivotArea>
    </format>
    <format dxfId="4307">
      <pivotArea dataOnly="0" labelOnly="1" outline="0" fieldPosition="0">
        <references count="10">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x v="404"/>
          </reference>
          <reference field="32" count="1" selected="0">
            <x v="122"/>
          </reference>
          <reference field="34" count="1" selected="0">
            <x v="15"/>
          </reference>
        </references>
      </pivotArea>
    </format>
    <format dxfId="4306">
      <pivotArea dataOnly="0" labelOnly="1" outline="0" fieldPosition="0">
        <references count="10">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x v="436"/>
          </reference>
          <reference field="32" count="1" selected="0">
            <x v="111"/>
          </reference>
          <reference field="34" count="1" selected="0">
            <x v="15"/>
          </reference>
        </references>
      </pivotArea>
    </format>
    <format dxfId="4305">
      <pivotArea dataOnly="0" labelOnly="1" outline="0" fieldPosition="0">
        <references count="10">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x v="418"/>
          </reference>
          <reference field="32" count="1" selected="0">
            <x v="327"/>
          </reference>
          <reference field="34" count="1" selected="0">
            <x v="0"/>
          </reference>
        </references>
      </pivotArea>
    </format>
    <format dxfId="4304">
      <pivotArea dataOnly="0" labelOnly="1" outline="0" fieldPosition="0">
        <references count="10">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1" count="1">
            <x v="407"/>
          </reference>
          <reference field="32" count="1" selected="0">
            <x v="77"/>
          </reference>
          <reference field="34" count="1" selected="0">
            <x v="0"/>
          </reference>
        </references>
      </pivotArea>
    </format>
    <format dxfId="4303">
      <pivotArea dataOnly="0" labelOnly="1" outline="0" fieldPosition="0">
        <references count="10">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1" count="1">
            <x v="356"/>
          </reference>
          <reference field="32" count="1" selected="0">
            <x v="154"/>
          </reference>
          <reference field="34" count="1" selected="0">
            <x v="0"/>
          </reference>
        </references>
      </pivotArea>
    </format>
    <format dxfId="4302">
      <pivotArea dataOnly="0" labelOnly="1" outline="0" fieldPosition="0">
        <references count="10">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1" count="1">
            <x v="366"/>
          </reference>
          <reference field="32" count="1" selected="0">
            <x v="221"/>
          </reference>
          <reference field="34" count="1" selected="0">
            <x v="0"/>
          </reference>
        </references>
      </pivotArea>
    </format>
    <format dxfId="4301">
      <pivotArea dataOnly="0" labelOnly="1" outline="0" fieldPosition="0">
        <references count="10">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x v="400"/>
          </reference>
          <reference field="32" count="1" selected="0">
            <x v="333"/>
          </reference>
          <reference field="34" count="1" selected="0">
            <x v="1"/>
          </reference>
        </references>
      </pivotArea>
    </format>
    <format dxfId="4300">
      <pivotArea dataOnly="0" labelOnly="1" outline="0" fieldPosition="0">
        <references count="10">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x v="279"/>
          </reference>
          <reference field="32" count="1" selected="0">
            <x v="207"/>
          </reference>
          <reference field="34" count="1" selected="0">
            <x v="3"/>
          </reference>
        </references>
      </pivotArea>
    </format>
    <format dxfId="4299">
      <pivotArea dataOnly="0" labelOnly="1" outline="0" fieldPosition="0">
        <references count="10">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x v="458"/>
          </reference>
          <reference field="32" count="1" selected="0">
            <x v="163"/>
          </reference>
          <reference field="34" count="1" selected="0">
            <x v="5"/>
          </reference>
        </references>
      </pivotArea>
    </format>
    <format dxfId="4298">
      <pivotArea dataOnly="0" labelOnly="1" outline="0" fieldPosition="0">
        <references count="10">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x v="248"/>
          </reference>
          <reference field="32" count="1" selected="0">
            <x v="164"/>
          </reference>
          <reference field="34" count="1" selected="0">
            <x v="9"/>
          </reference>
        </references>
      </pivotArea>
    </format>
    <format dxfId="4297">
      <pivotArea dataOnly="0" labelOnly="1" outline="0" fieldPosition="0">
        <references count="10">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x v="411"/>
          </reference>
          <reference field="32" count="1" selected="0">
            <x v="237"/>
          </reference>
          <reference field="34" count="1" selected="0">
            <x v="12"/>
          </reference>
        </references>
      </pivotArea>
    </format>
    <format dxfId="4296">
      <pivotArea dataOnly="0" labelOnly="1" outline="0" fieldPosition="0">
        <references count="10">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x v="252"/>
          </reference>
          <reference field="32" count="1" selected="0">
            <x v="228"/>
          </reference>
          <reference field="34" count="1" selected="0">
            <x v="0"/>
          </reference>
        </references>
      </pivotArea>
    </format>
    <format dxfId="4295">
      <pivotArea dataOnly="0" labelOnly="1" outline="0" fieldPosition="0">
        <references count="10">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1" count="1">
            <x v="288"/>
          </reference>
          <reference field="32" count="1" selected="0">
            <x v="227"/>
          </reference>
          <reference field="34" count="1" selected="0">
            <x v="0"/>
          </reference>
        </references>
      </pivotArea>
    </format>
    <format dxfId="4294">
      <pivotArea dataOnly="0" labelOnly="1" outline="0" fieldPosition="0">
        <references count="10">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1" count="1">
            <x v="228"/>
          </reference>
          <reference field="32" count="1" selected="0">
            <x v="63"/>
          </reference>
          <reference field="34" count="1" selected="0">
            <x v="0"/>
          </reference>
        </references>
      </pivotArea>
    </format>
    <format dxfId="4293">
      <pivotArea dataOnly="0" labelOnly="1" outline="0" fieldPosition="0">
        <references count="10">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x v="403"/>
          </reference>
          <reference field="32" count="1" selected="0">
            <x v="121"/>
          </reference>
          <reference field="34" count="1" selected="0">
            <x v="3"/>
          </reference>
        </references>
      </pivotArea>
    </format>
    <format dxfId="4292">
      <pivotArea dataOnly="0" labelOnly="1" outline="0" fieldPosition="0">
        <references count="10">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1" count="1">
            <x v="255"/>
          </reference>
          <reference field="32" count="1" selected="0">
            <x v="334"/>
          </reference>
          <reference field="34" count="1" selected="0">
            <x v="3"/>
          </reference>
        </references>
      </pivotArea>
    </format>
    <format dxfId="4291">
      <pivotArea dataOnly="0" labelOnly="1" outline="0" fieldPosition="0">
        <references count="10">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x v="264"/>
          </reference>
          <reference field="32" count="1" selected="0">
            <x v="223"/>
          </reference>
          <reference field="34" count="1" selected="0">
            <x v="4"/>
          </reference>
        </references>
      </pivotArea>
    </format>
    <format dxfId="4290">
      <pivotArea dataOnly="0" labelOnly="1" outline="0" fieldPosition="0">
        <references count="10">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x v="478"/>
          </reference>
          <reference field="32" count="1" selected="0">
            <x v="146"/>
          </reference>
          <reference field="34" count="1" selected="0">
            <x v="7"/>
          </reference>
        </references>
      </pivotArea>
    </format>
    <format dxfId="4289">
      <pivotArea dataOnly="0" labelOnly="1" outline="0" fieldPosition="0">
        <references count="10">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x v="321"/>
          </reference>
          <reference field="32" count="1" selected="0">
            <x v="117"/>
          </reference>
          <reference field="34" count="1" selected="0">
            <x v="10"/>
          </reference>
        </references>
      </pivotArea>
    </format>
    <format dxfId="4288">
      <pivotArea dataOnly="0" labelOnly="1" outline="0" fieldPosition="0">
        <references count="10">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x v="439"/>
          </reference>
          <reference field="32" count="1" selected="0">
            <x v="166"/>
          </reference>
          <reference field="34" count="1" selected="0">
            <x v="15"/>
          </reference>
        </references>
      </pivotArea>
    </format>
    <format dxfId="4287">
      <pivotArea dataOnly="0" labelOnly="1" outline="0" fieldPosition="0">
        <references count="10">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1" count="1">
            <x v="420"/>
          </reference>
          <reference field="32" count="1" selected="0">
            <x v="139"/>
          </reference>
          <reference field="34" count="1" selected="0">
            <x v="15"/>
          </reference>
        </references>
      </pivotArea>
    </format>
    <format dxfId="4286">
      <pivotArea dataOnly="0" labelOnly="1" outline="0" fieldPosition="0">
        <references count="10">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1" count="1">
            <x v="377"/>
          </reference>
          <reference field="32" count="1" selected="0">
            <x v="74"/>
          </reference>
          <reference field="34" count="1" selected="0">
            <x v="15"/>
          </reference>
        </references>
      </pivotArea>
    </format>
    <format dxfId="4285">
      <pivotArea dataOnly="0" labelOnly="1" outline="0" fieldPosition="0">
        <references count="10">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1" count="1">
            <x v="406"/>
          </reference>
          <reference field="32" count="1" selected="0">
            <x v="180"/>
          </reference>
          <reference field="34" count="1" selected="0">
            <x v="15"/>
          </reference>
        </references>
      </pivotArea>
    </format>
    <format dxfId="4284">
      <pivotArea dataOnly="0" labelOnly="1" outline="0" fieldPosition="0">
        <references count="10">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x v="414"/>
          </reference>
          <reference field="32" count="1" selected="0">
            <x v="203"/>
          </reference>
          <reference field="34" count="1" selected="0">
            <x v="0"/>
          </reference>
        </references>
      </pivotArea>
    </format>
    <format dxfId="4283">
      <pivotArea dataOnly="0" labelOnly="1" outline="0" fieldPosition="0">
        <references count="10">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1" count="1">
            <x v="328"/>
          </reference>
          <reference field="32" count="1" selected="0">
            <x v="120"/>
          </reference>
          <reference field="34" count="1" selected="0">
            <x v="0"/>
          </reference>
        </references>
      </pivotArea>
    </format>
    <format dxfId="4282">
      <pivotArea dataOnly="0" labelOnly="1" outline="0" fieldPosition="0">
        <references count="10">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1" count="1">
            <x v="373"/>
          </reference>
          <reference field="32" count="1" selected="0">
            <x v="233"/>
          </reference>
          <reference field="34" count="1" selected="0">
            <x v="0"/>
          </reference>
        </references>
      </pivotArea>
    </format>
    <format dxfId="4281">
      <pivotArea dataOnly="0" labelOnly="1" outline="0" fieldPosition="0">
        <references count="10">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1" count="1">
            <x v="332"/>
          </reference>
          <reference field="32" count="1" selected="0">
            <x v="342"/>
          </reference>
          <reference field="34" count="1" selected="0">
            <x v="0"/>
          </reference>
        </references>
      </pivotArea>
    </format>
    <format dxfId="4280">
      <pivotArea dataOnly="0" labelOnly="1" outline="0" fieldPosition="0">
        <references count="10">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x v="378"/>
          </reference>
          <reference field="32" count="1" selected="0">
            <x v="102"/>
          </reference>
          <reference field="34" count="1" selected="0">
            <x v="4"/>
          </reference>
        </references>
      </pivotArea>
    </format>
    <format dxfId="4279">
      <pivotArea dataOnly="0" labelOnly="1" outline="0" fieldPosition="0">
        <references count="10">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x v="295"/>
          </reference>
          <reference field="32" count="1" selected="0">
            <x v="141"/>
          </reference>
          <reference field="34" count="1" selected="0">
            <x v="8"/>
          </reference>
        </references>
      </pivotArea>
    </format>
    <format dxfId="4278">
      <pivotArea dataOnly="0" labelOnly="1" outline="0" fieldPosition="0">
        <references count="10">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1" count="1">
            <x v="471"/>
          </reference>
          <reference field="32" count="1" selected="0">
            <x v="211"/>
          </reference>
          <reference field="34" count="1" selected="0">
            <x v="8"/>
          </reference>
        </references>
      </pivotArea>
    </format>
    <format dxfId="4277">
      <pivotArea dataOnly="0" labelOnly="1" outline="0" fieldPosition="0">
        <references count="10">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1" count="1">
            <x v="387"/>
          </reference>
          <reference field="32" count="1" selected="0">
            <x v="192"/>
          </reference>
          <reference field="34" count="1" selected="0">
            <x v="8"/>
          </reference>
        </references>
      </pivotArea>
    </format>
    <format dxfId="4276">
      <pivotArea dataOnly="0" labelOnly="1" outline="0" fieldPosition="0">
        <references count="10">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x v="438"/>
          </reference>
          <reference field="32" count="1" selected="0">
            <x v="80"/>
          </reference>
          <reference field="34" count="1" selected="0">
            <x v="10"/>
          </reference>
        </references>
      </pivotArea>
    </format>
    <format dxfId="4275">
      <pivotArea dataOnly="0" labelOnly="1" outline="0" fieldPosition="0">
        <references count="10">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x v="391"/>
          </reference>
          <reference field="32" count="1" selected="0">
            <x v="185"/>
          </reference>
          <reference field="34" count="1" selected="0">
            <x v="12"/>
          </reference>
        </references>
      </pivotArea>
    </format>
    <format dxfId="4274">
      <pivotArea dataOnly="0" labelOnly="1" outline="0" fieldPosition="0">
        <references count="10">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x v="423"/>
          </reference>
          <reference field="32" count="1" selected="0">
            <x v="116"/>
          </reference>
          <reference field="34" count="1" selected="0">
            <x v="15"/>
          </reference>
        </references>
      </pivotArea>
    </format>
    <format dxfId="4273">
      <pivotArea dataOnly="0" labelOnly="1" outline="0" fieldPosition="0">
        <references count="10">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x v="335"/>
          </reference>
          <reference field="32" count="1" selected="0">
            <x v="364"/>
          </reference>
          <reference field="34" count="1" selected="0">
            <x v="0"/>
          </reference>
        </references>
      </pivotArea>
    </format>
    <format dxfId="4272">
      <pivotArea dataOnly="0" labelOnly="1" outline="0" fieldPosition="0">
        <references count="10">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1" count="1">
            <x v="271"/>
          </reference>
          <reference field="32" count="1" selected="0">
            <x v="149"/>
          </reference>
          <reference field="34" count="1" selected="0">
            <x v="0"/>
          </reference>
        </references>
      </pivotArea>
    </format>
    <format dxfId="4271">
      <pivotArea dataOnly="0" labelOnly="1" outline="0" fieldPosition="0">
        <references count="10">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1" count="1">
            <x v="357"/>
          </reference>
          <reference field="32" count="1" selected="0">
            <x v="201"/>
          </reference>
          <reference field="34" count="1" selected="0">
            <x v="0"/>
          </reference>
        </references>
      </pivotArea>
    </format>
    <format dxfId="4270">
      <pivotArea dataOnly="0" labelOnly="1" outline="0" fieldPosition="0">
        <references count="10">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x v="265"/>
          </reference>
          <reference field="32" count="1" selected="0">
            <x v="365"/>
          </reference>
          <reference field="34" count="1" selected="0">
            <x v="0"/>
          </reference>
        </references>
      </pivotArea>
    </format>
    <format dxfId="4269">
      <pivotArea dataOnly="0" labelOnly="1" outline="0" fieldPosition="0">
        <references count="10">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x v="290"/>
          </reference>
          <reference field="32" count="1" selected="0">
            <x v="189"/>
          </reference>
          <reference field="34" count="1" selected="0">
            <x v="0"/>
          </reference>
        </references>
      </pivotArea>
    </format>
    <format dxfId="4268">
      <pivotArea dataOnly="0" labelOnly="1" outline="0" fieldPosition="0">
        <references count="10">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1" count="1">
            <x v="401"/>
          </reference>
          <reference field="32" count="1" selected="0">
            <x v="183"/>
          </reference>
          <reference field="34" count="1" selected="0">
            <x v="0"/>
          </reference>
        </references>
      </pivotArea>
    </format>
    <format dxfId="4267">
      <pivotArea dataOnly="0" labelOnly="1" outline="0" fieldPosition="0">
        <references count="10">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1" count="1">
            <x v="473"/>
          </reference>
          <reference field="32" count="1" selected="0">
            <x v="98"/>
          </reference>
          <reference field="34" count="1" selected="0">
            <x v="0"/>
          </reference>
        </references>
      </pivotArea>
    </format>
    <format dxfId="4266">
      <pivotArea dataOnly="0" labelOnly="1" outline="0" fieldPosition="0">
        <references count="10">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1" count="1">
            <x v="275"/>
          </reference>
          <reference field="32" count="1" selected="0">
            <x v="100"/>
          </reference>
          <reference field="34" count="1" selected="0">
            <x v="0"/>
          </reference>
        </references>
      </pivotArea>
    </format>
    <format dxfId="4265">
      <pivotArea dataOnly="0" labelOnly="1" outline="0" fieldPosition="0">
        <references count="10">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1" count="1">
            <x v="454"/>
          </reference>
          <reference field="32" count="1" selected="0">
            <x v="182"/>
          </reference>
          <reference field="34" count="1" selected="0">
            <x v="0"/>
          </reference>
        </references>
      </pivotArea>
    </format>
    <format dxfId="4264">
      <pivotArea dataOnly="0" labelOnly="1" outline="0" fieldPosition="0">
        <references count="10">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x v="217"/>
          </reference>
          <reference field="32" count="1" selected="0">
            <x v="114"/>
          </reference>
          <reference field="34" count="1" selected="0">
            <x v="4"/>
          </reference>
        </references>
      </pivotArea>
    </format>
    <format dxfId="4263">
      <pivotArea dataOnly="0" labelOnly="1" outline="0" fieldPosition="0">
        <references count="10">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x v="421"/>
          </reference>
          <reference field="32" count="1" selected="0">
            <x v="156"/>
          </reference>
          <reference field="34" count="1" selected="0">
            <x v="5"/>
          </reference>
        </references>
      </pivotArea>
    </format>
    <format dxfId="4262">
      <pivotArea dataOnly="0" labelOnly="1" outline="0" fieldPosition="0">
        <references count="10">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1" count="1">
            <x v="303"/>
          </reference>
          <reference field="32" count="1" selected="0">
            <x v="196"/>
          </reference>
          <reference field="34" count="1" selected="0">
            <x v="5"/>
          </reference>
        </references>
      </pivotArea>
    </format>
    <format dxfId="4261">
      <pivotArea dataOnly="0" labelOnly="1" outline="0" fieldPosition="0">
        <references count="10">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x v="215"/>
          </reference>
          <reference field="32" count="1" selected="0">
            <x v="242"/>
          </reference>
          <reference field="34" count="1" selected="0">
            <x v="7"/>
          </reference>
        </references>
      </pivotArea>
    </format>
    <format dxfId="4260">
      <pivotArea dataOnly="0" labelOnly="1" outline="0" fieldPosition="0">
        <references count="10">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x v="464"/>
          </reference>
          <reference field="32" count="1" selected="0">
            <x v="362"/>
          </reference>
          <reference field="34" count="1" selected="0">
            <x v="14"/>
          </reference>
        </references>
      </pivotArea>
    </format>
    <format dxfId="4259">
      <pivotArea dataOnly="0" labelOnly="1" outline="0" fieldPosition="0">
        <references count="10">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x v="430"/>
          </reference>
          <reference field="32" count="1" selected="0">
            <x v="375"/>
          </reference>
          <reference field="34" count="1" selected="0">
            <x v="0"/>
          </reference>
        </references>
      </pivotArea>
    </format>
    <format dxfId="4258">
      <pivotArea dataOnly="0" labelOnly="1" outline="0" fieldPosition="0">
        <references count="10">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1" count="1">
            <x v="220"/>
          </reference>
          <reference field="32" count="1" selected="0">
            <x v="377"/>
          </reference>
          <reference field="34" count="1" selected="0">
            <x v="0"/>
          </reference>
        </references>
      </pivotArea>
    </format>
    <format dxfId="4257">
      <pivotArea dataOnly="0" labelOnly="1" outline="0" fieldPosition="0">
        <references count="10">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1" count="1">
            <x v="315"/>
          </reference>
          <reference field="32" count="1" selected="0">
            <x v="109"/>
          </reference>
          <reference field="34" count="1" selected="0">
            <x v="0"/>
          </reference>
        </references>
      </pivotArea>
    </format>
    <format dxfId="4256">
      <pivotArea dataOnly="0" labelOnly="1" outline="0" fieldPosition="0">
        <references count="10">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1" count="1">
            <x v="230"/>
          </reference>
          <reference field="32" count="1" selected="0">
            <x v="370"/>
          </reference>
          <reference field="34" count="1" selected="0">
            <x v="0"/>
          </reference>
        </references>
      </pivotArea>
    </format>
    <format dxfId="4255">
      <pivotArea dataOnly="0" labelOnly="1" outline="0" fieldPosition="0">
        <references count="10">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1" count="1">
            <x v="354"/>
          </reference>
          <reference field="32" count="1" selected="0">
            <x v="107"/>
          </reference>
          <reference field="34" count="1" selected="0">
            <x v="0"/>
          </reference>
        </references>
      </pivotArea>
    </format>
    <format dxfId="4254">
      <pivotArea dataOnly="0" labelOnly="1" outline="0" fieldPosition="0">
        <references count="10">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1" count="1">
            <x v="308"/>
          </reference>
          <reference field="32" count="1" selected="0">
            <x v="373"/>
          </reference>
          <reference field="34" count="1" selected="0">
            <x v="0"/>
          </reference>
        </references>
      </pivotArea>
    </format>
    <format dxfId="4253">
      <pivotArea dataOnly="0" labelOnly="1" outline="0" fieldPosition="0">
        <references count="10">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1" count="1">
            <x v="389"/>
          </reference>
          <reference field="32" count="1" selected="0">
            <x v="378"/>
          </reference>
          <reference field="34" count="1" selected="0">
            <x v="0"/>
          </reference>
        </references>
      </pivotArea>
    </format>
    <format dxfId="4252">
      <pivotArea dataOnly="0" labelOnly="1" outline="0" fieldPosition="0">
        <references count="10">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x v="327"/>
          </reference>
          <reference field="32" count="1" selected="0">
            <x v="94"/>
          </reference>
          <reference field="34" count="1" selected="0">
            <x v="0"/>
          </reference>
        </references>
      </pivotArea>
    </format>
    <format dxfId="4251">
      <pivotArea dataOnly="0" labelOnly="1" outline="0" fieldPosition="0">
        <references count="10">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x v="344"/>
          </reference>
          <reference field="32" count="1" selected="0">
            <x v="372"/>
          </reference>
          <reference field="34" count="1" selected="0">
            <x v="0"/>
          </reference>
        </references>
      </pivotArea>
    </format>
    <format dxfId="4250">
      <pivotArea dataOnly="0" labelOnly="1" outline="0" fieldPosition="0">
        <references count="10">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1" count="1">
            <x v="395"/>
          </reference>
          <reference field="32" count="1" selected="0">
            <x v="366"/>
          </reference>
          <reference field="34" count="1" selected="0">
            <x v="0"/>
          </reference>
        </references>
      </pivotArea>
    </format>
    <format dxfId="4249">
      <pivotArea dataOnly="0" labelOnly="1" outline="0" fieldPosition="0">
        <references count="10">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1" count="1">
            <x v="433"/>
          </reference>
          <reference field="32" count="1" selected="0">
            <x v="371"/>
          </reference>
          <reference field="34" count="1" selected="0">
            <x v="0"/>
          </reference>
        </references>
      </pivotArea>
    </format>
    <format dxfId="4248">
      <pivotArea dataOnly="0" labelOnly="1" outline="0" fieldPosition="0">
        <references count="10">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1" count="1">
            <x v="324"/>
          </reference>
          <reference field="32" count="1" selected="0">
            <x v="369"/>
          </reference>
          <reference field="34" count="1" selected="0">
            <x v="0"/>
          </reference>
        </references>
      </pivotArea>
    </format>
    <format dxfId="4247">
      <pivotArea dataOnly="0" labelOnly="1" outline="0" fieldPosition="0">
        <references count="10">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1" count="1">
            <x v="300"/>
          </reference>
          <reference field="32" count="1" selected="0">
            <x v="367"/>
          </reference>
          <reference field="34" count="1" selected="0">
            <x v="0"/>
          </reference>
        </references>
      </pivotArea>
    </format>
    <format dxfId="4246">
      <pivotArea dataOnly="0" labelOnly="1" outline="0" fieldPosition="0">
        <references count="10">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1" count="1">
            <x v="256"/>
          </reference>
          <reference field="32" count="1" selected="0">
            <x v="368"/>
          </reference>
          <reference field="34" count="1" selected="0">
            <x v="0"/>
          </reference>
        </references>
      </pivotArea>
    </format>
    <format dxfId="4245">
      <pivotArea dataOnly="0" labelOnly="1" outline="0" fieldPosition="0">
        <references count="10">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x v="408"/>
          </reference>
          <reference field="32" count="1" selected="0">
            <x v="374"/>
          </reference>
          <reference field="34" count="1" selected="0">
            <x v="1"/>
          </reference>
        </references>
      </pivotArea>
    </format>
    <format dxfId="4244">
      <pivotArea dataOnly="0" labelOnly="1" outline="0" fieldPosition="0">
        <references count="10">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x v="336"/>
          </reference>
          <reference field="32" count="1" selected="0">
            <x v="79"/>
          </reference>
          <reference field="34" count="1" selected="0">
            <x v="5"/>
          </reference>
        </references>
      </pivotArea>
    </format>
    <format dxfId="4243">
      <pivotArea dataOnly="0" labelOnly="1" outline="0" fieldPosition="0">
        <references count="10">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x v="447"/>
          </reference>
          <reference field="32" count="1" selected="0">
            <x v="380"/>
          </reference>
          <reference field="34" count="1" selected="0">
            <x v="5"/>
          </reference>
        </references>
      </pivotArea>
    </format>
    <format dxfId="4242">
      <pivotArea dataOnly="0" labelOnly="1" outline="0" fieldPosition="0">
        <references count="10">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x v="455"/>
          </reference>
          <reference field="32" count="1" selected="0">
            <x v="204"/>
          </reference>
          <reference field="34" count="1" selected="0">
            <x v="7"/>
          </reference>
        </references>
      </pivotArea>
    </format>
    <format dxfId="4241">
      <pivotArea dataOnly="0" labelOnly="1" outline="0" fieldPosition="0">
        <references count="10">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x v="424"/>
          </reference>
          <reference field="32" count="1" selected="0">
            <x v="143"/>
          </reference>
          <reference field="34" count="1" selected="0">
            <x v="7"/>
          </reference>
        </references>
      </pivotArea>
    </format>
    <format dxfId="4240">
      <pivotArea dataOnly="0" labelOnly="1" outline="0" fieldPosition="0">
        <references count="10">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x v="359"/>
          </reference>
          <reference field="32" count="1" selected="0">
            <x v="75"/>
          </reference>
          <reference field="34" count="1" selected="0">
            <x v="7"/>
          </reference>
        </references>
      </pivotArea>
    </format>
    <format dxfId="4239">
      <pivotArea dataOnly="0" labelOnly="1" outline="0" fieldPosition="0">
        <references count="10">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x v="386"/>
          </reference>
          <reference field="32" count="1" selected="0">
            <x v="376"/>
          </reference>
          <reference field="34" count="1" selected="0">
            <x v="9"/>
          </reference>
        </references>
      </pivotArea>
    </format>
    <format dxfId="4238">
      <pivotArea dataOnly="0" labelOnly="1" outline="0" fieldPosition="0">
        <references count="10">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x v="260"/>
          </reference>
          <reference field="32" count="1" selected="0">
            <x v="81"/>
          </reference>
          <reference field="34" count="1" selected="0">
            <x v="9"/>
          </reference>
        </references>
      </pivotArea>
    </format>
    <format dxfId="4237">
      <pivotArea dataOnly="0" labelOnly="1" outline="0" fieldPosition="0">
        <references count="10">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x v="385"/>
          </reference>
          <reference field="32" count="1" selected="0">
            <x v="124"/>
          </reference>
          <reference field="34" count="1" selected="0">
            <x v="11"/>
          </reference>
        </references>
      </pivotArea>
    </format>
    <format dxfId="4236">
      <pivotArea dataOnly="0" labelOnly="1" outline="0" fieldPosition="0">
        <references count="10">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x v="468"/>
          </reference>
          <reference field="32" count="1" selected="0">
            <x v="135"/>
          </reference>
          <reference field="34" count="1" selected="0">
            <x v="12"/>
          </reference>
        </references>
      </pivotArea>
    </format>
    <format dxfId="4235">
      <pivotArea dataOnly="0" labelOnly="1" outline="0" fieldPosition="0">
        <references count="10">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x v="477"/>
          </reference>
          <reference field="32" count="1" selected="0">
            <x v="382"/>
          </reference>
          <reference field="34" count="1" selected="0">
            <x v="0"/>
          </reference>
        </references>
      </pivotArea>
    </format>
    <format dxfId="4234">
      <pivotArea dataOnly="0" labelOnly="1" outline="0" fieldPosition="0">
        <references count="10">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1" count="1">
            <x v="341"/>
          </reference>
          <reference field="32" count="1" selected="0">
            <x v="176"/>
          </reference>
          <reference field="34" count="1" selected="0">
            <x v="0"/>
          </reference>
        </references>
      </pivotArea>
    </format>
    <format dxfId="4233">
      <pivotArea dataOnly="0" labelOnly="1" outline="0" fieldPosition="0">
        <references count="10">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1" count="1">
            <x v="392"/>
          </reference>
          <reference field="32" count="1" selected="0">
            <x v="212"/>
          </reference>
          <reference field="34" count="1" selected="0">
            <x v="0"/>
          </reference>
        </references>
      </pivotArea>
    </format>
    <format dxfId="4232">
      <pivotArea dataOnly="0" labelOnly="1" outline="0" fieldPosition="0">
        <references count="10">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1" count="1">
            <x v="285"/>
          </reference>
          <reference field="32" count="1" selected="0">
            <x v="381"/>
          </reference>
          <reference field="34" count="1" selected="0">
            <x v="0"/>
          </reference>
        </references>
      </pivotArea>
    </format>
    <format dxfId="4231">
      <pivotArea dataOnly="0" labelOnly="1" outline="0" fieldPosition="0">
        <references count="10">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x v="286"/>
          </reference>
          <reference field="32" count="1" selected="0">
            <x v="169"/>
          </reference>
          <reference field="34" count="1" selected="0">
            <x v="5"/>
          </reference>
        </references>
      </pivotArea>
    </format>
    <format dxfId="4230">
      <pivotArea dataOnly="0" labelOnly="1" outline="0" fieldPosition="0">
        <references count="10">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x v="145"/>
          </reference>
          <reference field="32" count="1" selected="0">
            <x v="383"/>
          </reference>
          <reference field="34" count="1" selected="0">
            <x v="1"/>
          </reference>
        </references>
      </pivotArea>
    </format>
    <format dxfId="4229">
      <pivotArea dataOnly="0" labelOnly="1" outline="0" fieldPosition="0">
        <references count="10">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x v="57"/>
          </reference>
          <reference field="32" count="1" selected="0">
            <x v="384"/>
          </reference>
          <reference field="34" count="1" selected="0">
            <x v="5"/>
          </reference>
        </references>
      </pivotArea>
    </format>
    <format dxfId="4228">
      <pivotArea dataOnly="0" labelOnly="1" outline="0" fieldPosition="0">
        <references count="10">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x v="487"/>
          </reference>
          <reference field="32" count="1" selected="0">
            <x v="103"/>
          </reference>
          <reference field="34" count="1" selected="0">
            <x v="12"/>
          </reference>
        </references>
      </pivotArea>
    </format>
    <format dxfId="4227">
      <pivotArea dataOnly="0" labelOnly="1" outline="0" fieldPosition="0">
        <references count="10">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x v="4"/>
          </reference>
          <reference field="32" count="1" selected="0">
            <x v="385"/>
          </reference>
          <reference field="34" count="1" selected="0">
            <x v="15"/>
          </reference>
        </references>
      </pivotArea>
    </format>
    <format dxfId="4226">
      <pivotArea dataOnly="0" labelOnly="1" outline="0" fieldPosition="0">
        <references count="10">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x v="86"/>
          </reference>
          <reference field="32" count="1" selected="0">
            <x v="391"/>
          </reference>
          <reference field="34" count="1" selected="0">
            <x v="0"/>
          </reference>
        </references>
      </pivotArea>
    </format>
    <format dxfId="4225">
      <pivotArea dataOnly="0" labelOnly="1" outline="0" fieldPosition="0">
        <references count="10">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1" count="1">
            <x v="177"/>
          </reference>
          <reference field="32" count="1" selected="0">
            <x v="33"/>
          </reference>
          <reference field="34" count="1" selected="0">
            <x v="0"/>
          </reference>
        </references>
      </pivotArea>
    </format>
    <format dxfId="4224">
      <pivotArea dataOnly="0" labelOnly="1" outline="0" fieldPosition="0">
        <references count="10">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x v="488"/>
          </reference>
          <reference field="32" count="1" selected="0">
            <x v="15"/>
          </reference>
          <reference field="34" count="1" selected="0">
            <x v="1"/>
          </reference>
        </references>
      </pivotArea>
    </format>
    <format dxfId="4223">
      <pivotArea dataOnly="0" labelOnly="1" outline="0" fieldPosition="0">
        <references count="10">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1" count="1">
            <x v="82"/>
          </reference>
          <reference field="32" count="1" selected="0">
            <x v="390"/>
          </reference>
          <reference field="34" count="1" selected="0">
            <x v="1"/>
          </reference>
        </references>
      </pivotArea>
    </format>
    <format dxfId="4222">
      <pivotArea dataOnly="0" labelOnly="1" outline="0" fieldPosition="0">
        <references count="10">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1" count="1">
            <x v="32"/>
          </reference>
          <reference field="32" count="1" selected="0">
            <x v="389"/>
          </reference>
          <reference field="34" count="1" selected="0">
            <x v="1"/>
          </reference>
        </references>
      </pivotArea>
    </format>
    <format dxfId="4221">
      <pivotArea dataOnly="0" labelOnly="1" outline="0" fieldPosition="0">
        <references count="10">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x v="36"/>
          </reference>
          <reference field="32" count="1" selected="0">
            <x v="2"/>
          </reference>
          <reference field="34" count="1" selected="0">
            <x v="9"/>
          </reference>
        </references>
      </pivotArea>
    </format>
    <format dxfId="4220">
      <pivotArea dataOnly="0" labelOnly="1" outline="0" fieldPosition="0">
        <references count="10">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x v="490"/>
          </reference>
          <reference field="32" count="1" selected="0">
            <x v="28"/>
          </reference>
          <reference field="34" count="1" selected="0">
            <x v="10"/>
          </reference>
        </references>
      </pivotArea>
    </format>
    <format dxfId="4219">
      <pivotArea dataOnly="0" labelOnly="1" outline="0" fieldPosition="0">
        <references count="10">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1" count="1">
            <x v="489"/>
          </reference>
          <reference field="32" count="1" selected="0">
            <x v="25"/>
          </reference>
          <reference field="34" count="1" selected="0">
            <x v="10"/>
          </reference>
        </references>
      </pivotArea>
    </format>
    <format dxfId="4218">
      <pivotArea dataOnly="0" labelOnly="1" outline="0" fieldPosition="0">
        <references count="10">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x v="182"/>
          </reference>
          <reference field="32" count="1" selected="0">
            <x v="392"/>
          </reference>
          <reference field="34" count="1" selected="0">
            <x v="12"/>
          </reference>
        </references>
      </pivotArea>
    </format>
    <format dxfId="4217">
      <pivotArea dataOnly="0" labelOnly="1" outline="0" fieldPosition="0">
        <references count="10">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1" count="1">
            <x v="119"/>
          </reference>
          <reference field="32" count="1" selected="0">
            <x v="393"/>
          </reference>
          <reference field="34" count="1" selected="0">
            <x v="12"/>
          </reference>
        </references>
      </pivotArea>
    </format>
    <format dxfId="4216">
      <pivotArea dataOnly="0" labelOnly="1" outline="0" fieldPosition="0">
        <references count="10">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x v="148"/>
          </reference>
          <reference field="32" count="1" selected="0">
            <x v="394"/>
          </reference>
          <reference field="34" count="1" selected="0">
            <x v="15"/>
          </reference>
        </references>
      </pivotArea>
    </format>
    <format dxfId="4215">
      <pivotArea dataOnly="0" labelOnly="1" outline="0" fieldPosition="0">
        <references count="10">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x v="244"/>
          </reference>
          <reference field="32" count="1" selected="0">
            <x v="397"/>
          </reference>
          <reference field="34" count="1" selected="0">
            <x v="0"/>
          </reference>
        </references>
      </pivotArea>
    </format>
    <format dxfId="4214">
      <pivotArea dataOnly="0" labelOnly="1" outline="0" fieldPosition="0">
        <references count="10">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1" count="1">
            <x v="225"/>
          </reference>
          <reference field="32" count="1" selected="0">
            <x v="12"/>
          </reference>
          <reference field="34" count="1" selected="0">
            <x v="0"/>
          </reference>
        </references>
      </pivotArea>
    </format>
    <format dxfId="4213">
      <pivotArea dataOnly="0" labelOnly="1" outline="0" fieldPosition="0">
        <references count="10">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1" count="1">
            <x v="178"/>
          </reference>
          <reference field="32" count="1" selected="0">
            <x v="8"/>
          </reference>
          <reference field="34" count="1" selected="0">
            <x v="0"/>
          </reference>
        </references>
      </pivotArea>
    </format>
    <format dxfId="4212">
      <pivotArea dataOnly="0" labelOnly="1" outline="0" fieldPosition="0">
        <references count="10">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x v="156"/>
          </reference>
          <reference field="32" count="1" selected="0">
            <x v="396"/>
          </reference>
          <reference field="34" count="1" selected="0">
            <x v="1"/>
          </reference>
        </references>
      </pivotArea>
    </format>
    <format dxfId="4211">
      <pivotArea dataOnly="0" labelOnly="1" outline="0" fieldPosition="0">
        <references count="10">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1" count="1">
            <x v="218"/>
          </reference>
          <reference field="32" count="1" selected="0">
            <x v="11"/>
          </reference>
          <reference field="34" count="1" selected="0">
            <x v="1"/>
          </reference>
        </references>
      </pivotArea>
    </format>
    <format dxfId="4210">
      <pivotArea dataOnly="0" labelOnly="1" outline="0" fieldPosition="0">
        <references count="10">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1" count="1">
            <x v="246"/>
          </reference>
          <reference field="32" count="1" selected="0">
            <x v="395"/>
          </reference>
          <reference field="34" count="1" selected="0">
            <x v="1"/>
          </reference>
        </references>
      </pivotArea>
    </format>
    <format dxfId="4209">
      <pivotArea dataOnly="0" labelOnly="1" outline="0" fieldPosition="0">
        <references count="10">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x v="136"/>
          </reference>
          <reference field="32" count="1" selected="0">
            <x v="399"/>
          </reference>
          <reference field="34" count="1" selected="0">
            <x v="2"/>
          </reference>
        </references>
      </pivotArea>
    </format>
    <format dxfId="4208">
      <pivotArea dataOnly="0" labelOnly="1" outline="0" fieldPosition="0">
        <references count="10">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x v="37"/>
          </reference>
          <reference field="32" count="1" selected="0">
            <x v="401"/>
          </reference>
          <reference field="34" count="1" selected="0">
            <x v="15"/>
          </reference>
        </references>
      </pivotArea>
    </format>
    <format dxfId="4207">
      <pivotArea dataOnly="0" labelOnly="1" outline="0" fieldPosition="0">
        <references count="10">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1" count="1">
            <x v="64"/>
          </reference>
          <reference field="32" count="1" selected="0">
            <x v="404"/>
          </reference>
          <reference field="34" count="1" selected="0">
            <x v="15"/>
          </reference>
        </references>
      </pivotArea>
    </format>
    <format dxfId="4206">
      <pivotArea dataOnly="0" labelOnly="1" outline="0" fieldPosition="0">
        <references count="10">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1" count="1">
            <x v="29"/>
          </reference>
          <reference field="32" count="1" selected="0">
            <x v="405"/>
          </reference>
          <reference field="34" count="1" selected="0">
            <x v="15"/>
          </reference>
        </references>
      </pivotArea>
    </format>
    <format dxfId="4205">
      <pivotArea dataOnly="0" labelOnly="1" outline="0" fieldPosition="0">
        <references count="10">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1" count="1">
            <x v="128"/>
          </reference>
          <reference field="32" count="1" selected="0">
            <x v="403"/>
          </reference>
          <reference field="34" count="1" selected="0">
            <x v="15"/>
          </reference>
        </references>
      </pivotArea>
    </format>
    <format dxfId="4204">
      <pivotArea dataOnly="0" labelOnly="1" outline="0" fieldPosition="0">
        <references count="10">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x v="204"/>
          </reference>
          <reference field="32" count="1" selected="0">
            <x v="1"/>
          </reference>
          <reference field="34" count="1" selected="0">
            <x v="0"/>
          </reference>
        </references>
      </pivotArea>
    </format>
    <format dxfId="4203">
      <pivotArea dataOnly="0" labelOnly="1" outline="0" fieldPosition="0">
        <references count="10">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x v="493"/>
          </reference>
          <reference field="32" count="1" selected="0">
            <x v="14"/>
          </reference>
          <reference field="34" count="1" selected="0">
            <x v="5"/>
          </reference>
        </references>
      </pivotArea>
    </format>
    <format dxfId="4202">
      <pivotArea dataOnly="0" labelOnly="1" outline="0" fieldPosition="0">
        <references count="10">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x v="10"/>
          </reference>
          <reference field="32" count="1" selected="0">
            <x v="52"/>
          </reference>
          <reference field="34" count="1" selected="0">
            <x v="14"/>
          </reference>
        </references>
      </pivotArea>
    </format>
    <format dxfId="4201">
      <pivotArea dataOnly="0" labelOnly="1" outline="0" fieldPosition="0">
        <references count="10">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x v="198"/>
          </reference>
          <reference field="32" count="1" selected="0">
            <x v="407"/>
          </reference>
          <reference field="34" count="1" selected="0">
            <x v="15"/>
          </reference>
        </references>
      </pivotArea>
    </format>
    <format dxfId="4200">
      <pivotArea dataOnly="0" labelOnly="1" outline="0" fieldPosition="0">
        <references count="10">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1" count="1">
            <x v="27"/>
          </reference>
          <reference field="32" count="1" selected="0">
            <x v="408"/>
          </reference>
          <reference field="34" count="1" selected="0">
            <x v="15"/>
          </reference>
        </references>
      </pivotArea>
    </format>
    <format dxfId="4199">
      <pivotArea dataOnly="0" labelOnly="1" outline="0" fieldPosition="0">
        <references count="10">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x v="24"/>
          </reference>
          <reference field="32" count="1" selected="0">
            <x v="409"/>
          </reference>
          <reference field="34" count="1" selected="0">
            <x v="15"/>
          </reference>
        </references>
      </pivotArea>
    </format>
    <format dxfId="4198">
      <pivotArea dataOnly="0" labelOnly="1" outline="0" fieldPosition="0">
        <references count="10">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x v="189"/>
          </reference>
          <reference field="32" count="1" selected="0">
            <x v="38"/>
          </reference>
          <reference field="34" count="1" selected="0">
            <x v="0"/>
          </reference>
        </references>
      </pivotArea>
    </format>
    <format dxfId="4197">
      <pivotArea dataOnly="0" labelOnly="1" outline="0" fieldPosition="0">
        <references count="10">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1" count="1">
            <x v="84"/>
          </reference>
          <reference field="32" count="1" selected="0">
            <x v="411"/>
          </reference>
          <reference field="34" count="1" selected="0">
            <x v="0"/>
          </reference>
        </references>
      </pivotArea>
    </format>
    <format dxfId="4196">
      <pivotArea dataOnly="0" labelOnly="1" outline="0" fieldPosition="0">
        <references count="10">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x v="165"/>
          </reference>
          <reference field="32" count="1" selected="0">
            <x v="413"/>
          </reference>
          <reference field="34" count="1" selected="0">
            <x v="2"/>
          </reference>
        </references>
      </pivotArea>
    </format>
    <format dxfId="4195">
      <pivotArea dataOnly="0" labelOnly="1" outline="0" fieldPosition="0">
        <references count="10">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x v="21"/>
          </reference>
          <reference field="32" count="1" selected="0">
            <x v="414"/>
          </reference>
          <reference field="34" count="1" selected="0">
            <x v="14"/>
          </reference>
        </references>
      </pivotArea>
    </format>
    <format dxfId="4194">
      <pivotArea dataOnly="0" labelOnly="1" outline="0" fieldPosition="0">
        <references count="10">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x v="494"/>
          </reference>
          <reference field="32" count="1" selected="0">
            <x v="269"/>
          </reference>
          <reference field="34" count="1" selected="0">
            <x v="15"/>
          </reference>
        </references>
      </pivotArea>
    </format>
    <format dxfId="4193">
      <pivotArea dataOnly="0" labelOnly="1" outline="0" fieldPosition="0">
        <references count="10">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1" count="1">
            <x v="147"/>
          </reference>
          <reference field="32" count="1" selected="0">
            <x v="415"/>
          </reference>
          <reference field="34" count="1" selected="0">
            <x v="15"/>
          </reference>
        </references>
      </pivotArea>
    </format>
    <format dxfId="4192">
      <pivotArea dataOnly="0" labelOnly="1" outline="0" fieldPosition="0">
        <references count="10">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1" count="1">
            <x v="111"/>
          </reference>
          <reference field="32" count="1" selected="0">
            <x v="416"/>
          </reference>
          <reference field="34" count="1" selected="0">
            <x v="15"/>
          </reference>
        </references>
      </pivotArea>
    </format>
    <format dxfId="4191">
      <pivotArea dataOnly="0" labelOnly="1" outline="0" fieldPosition="0">
        <references count="10">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x v="453"/>
          </reference>
          <reference field="32" count="1" selected="0">
            <x v="10"/>
          </reference>
          <reference field="34" count="1" selected="0">
            <x v="0"/>
          </reference>
        </references>
      </pivotArea>
    </format>
    <format dxfId="4190">
      <pivotArea dataOnly="0" labelOnly="1" outline="0" fieldPosition="0">
        <references count="10">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1" count="1">
            <x v="376"/>
          </reference>
          <reference field="32" count="1" selected="0">
            <x v="35"/>
          </reference>
          <reference field="34" count="1" selected="0">
            <x v="0"/>
          </reference>
        </references>
      </pivotArea>
    </format>
    <format dxfId="4189">
      <pivotArea dataOnly="0" labelOnly="1" outline="0" fieldPosition="0">
        <references count="10">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1" count="1">
            <x v="330"/>
          </reference>
          <reference field="32" count="1" selected="0">
            <x v="31"/>
          </reference>
          <reference field="34" count="1" selected="0">
            <x v="0"/>
          </reference>
        </references>
      </pivotArea>
    </format>
    <format dxfId="4188">
      <pivotArea dataOnly="0" labelOnly="1" outline="0" fieldPosition="0">
        <references count="10">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x v="340"/>
          </reference>
          <reference field="32" count="1" selected="0">
            <x v="270"/>
          </reference>
          <reference field="34" count="1" selected="0">
            <x v="1"/>
          </reference>
        </references>
      </pivotArea>
    </format>
    <format dxfId="4187">
      <pivotArea dataOnly="0" labelOnly="1" outline="0" fieldPosition="0">
        <references count="10">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1" count="1">
            <x v="213"/>
          </reference>
          <reference field="32" count="1" selected="0">
            <x v="16"/>
          </reference>
          <reference field="34" count="1" selected="0">
            <x v="1"/>
          </reference>
        </references>
      </pivotArea>
    </format>
    <format dxfId="4186">
      <pivotArea dataOnly="0" labelOnly="1" outline="0" fieldPosition="0">
        <references count="10">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1" count="1">
            <x v="446"/>
          </reference>
          <reference field="32" count="1" selected="0">
            <x v="142"/>
          </reference>
          <reference field="34" count="1" selected="0">
            <x v="1"/>
          </reference>
        </references>
      </pivotArea>
    </format>
    <format dxfId="4185">
      <pivotArea dataOnly="0" labelOnly="1" outline="0" fieldPosition="0">
        <references count="10">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x v="479"/>
          </reference>
          <reference field="32" count="1" selected="0">
            <x v="23"/>
          </reference>
          <reference field="34" count="1" selected="0">
            <x v="5"/>
          </reference>
        </references>
      </pivotArea>
    </format>
    <format dxfId="4184">
      <pivotArea dataOnly="0" labelOnly="1" outline="0" fieldPosition="0">
        <references count="10">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x v="435"/>
          </reference>
          <reference field="32" count="1" selected="0">
            <x v="291"/>
          </reference>
          <reference field="34" count="1" selected="0">
            <x v="7"/>
          </reference>
        </references>
      </pivotArea>
    </format>
    <format dxfId="4183">
      <pivotArea dataOnly="0" labelOnly="1" outline="0" fieldPosition="0">
        <references count="10">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x v="388"/>
          </reference>
          <reference field="32" count="1" selected="0">
            <x v="51"/>
          </reference>
          <reference field="34" count="1" selected="0">
            <x v="15"/>
          </reference>
        </references>
      </pivotArea>
    </format>
    <format dxfId="4182">
      <pivotArea dataOnly="0" labelOnly="1" outline="0" fieldPosition="0">
        <references count="10">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x v="334"/>
          </reference>
          <reference field="32" count="1" selected="0">
            <x v="292"/>
          </reference>
          <reference field="34" count="1" selected="0">
            <x v="0"/>
          </reference>
        </references>
      </pivotArea>
    </format>
    <format dxfId="4181">
      <pivotArea dataOnly="0" labelOnly="1" outline="0" fieldPosition="0">
        <references count="10">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x v="397"/>
          </reference>
          <reference field="32" count="1" selected="0">
            <x v="32"/>
          </reference>
          <reference field="34" count="1" selected="0">
            <x v="2"/>
          </reference>
        </references>
      </pivotArea>
    </format>
    <format dxfId="4180">
      <pivotArea dataOnly="0" labelOnly="1" outline="0" fieldPosition="0">
        <references count="10">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1" count="1">
            <x v="369"/>
          </reference>
          <reference field="32" count="1" selected="0">
            <x v="230"/>
          </reference>
          <reference field="34" count="1" selected="0">
            <x v="2"/>
          </reference>
        </references>
      </pivotArea>
    </format>
    <format dxfId="4179">
      <pivotArea dataOnly="0" labelOnly="1" outline="0" fieldPosition="0">
        <references count="10">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x v="261"/>
          </reference>
          <reference field="32" count="1" selected="0">
            <x v="125"/>
          </reference>
          <reference field="34" count="1" selected="0">
            <x v="6"/>
          </reference>
        </references>
      </pivotArea>
    </format>
    <format dxfId="4178">
      <pivotArea dataOnly="0" labelOnly="1" outline="0" fieldPosition="0">
        <references count="10">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x v="258"/>
          </reference>
          <reference field="32" count="1" selected="0">
            <x v="210"/>
          </reference>
          <reference field="34" count="1" selected="0">
            <x v="8"/>
          </reference>
        </references>
      </pivotArea>
    </format>
    <format dxfId="4177">
      <pivotArea dataOnly="0" labelOnly="1" outline="0" fieldPosition="0">
        <references count="10">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x v="294"/>
          </reference>
          <reference field="32" count="1" selected="0">
            <x v="138"/>
          </reference>
          <reference field="34" count="1" selected="0">
            <x v="15"/>
          </reference>
        </references>
      </pivotArea>
    </format>
    <format dxfId="4176">
      <pivotArea dataOnly="0" labelOnly="1" outline="0" fieldPosition="0">
        <references count="10">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1" count="1">
            <x v="317"/>
          </reference>
          <reference field="32" count="1" selected="0">
            <x v="145"/>
          </reference>
          <reference field="34" count="1" selected="0">
            <x v="15"/>
          </reference>
        </references>
      </pivotArea>
    </format>
    <format dxfId="4175">
      <pivotArea dataOnly="0" labelOnly="1" outline="0" fieldPosition="0">
        <references count="10">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x v="462"/>
          </reference>
          <reference field="32" count="1" selected="0">
            <x v="20"/>
          </reference>
          <reference field="34" count="1" selected="0">
            <x v="0"/>
          </reference>
        </references>
      </pivotArea>
    </format>
    <format dxfId="4174">
      <pivotArea dataOnly="0" labelOnly="1" outline="0" fieldPosition="0">
        <references count="10">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1" count="1">
            <x v="350"/>
          </reference>
          <reference field="32" count="1" selected="0">
            <x v="208"/>
          </reference>
          <reference field="34" count="1" selected="0">
            <x v="0"/>
          </reference>
        </references>
      </pivotArea>
    </format>
    <format dxfId="4173">
      <pivotArea dataOnly="0" labelOnly="1" outline="0" fieldPosition="0">
        <references count="10">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1" count="1">
            <x v="222"/>
          </reference>
          <reference field="32" count="1" selected="0">
            <x v="238"/>
          </reference>
          <reference field="34" count="1" selected="0">
            <x v="0"/>
          </reference>
        </references>
      </pivotArea>
    </format>
    <format dxfId="4172">
      <pivotArea dataOnly="0" labelOnly="1" outline="0" fieldPosition="0">
        <references count="10">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1" count="1">
            <x v="268"/>
          </reference>
          <reference field="32" count="1" selected="0">
            <x v="24"/>
          </reference>
          <reference field="34" count="1" selected="0">
            <x v="0"/>
          </reference>
        </references>
      </pivotArea>
    </format>
    <format dxfId="4171">
      <pivotArea dataOnly="0" labelOnly="1" outline="0" fieldPosition="0">
        <references count="10">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x v="211"/>
          </reference>
          <reference field="32" count="1" selected="0">
            <x v="243"/>
          </reference>
          <reference field="34" count="1" selected="0">
            <x v="1"/>
          </reference>
        </references>
      </pivotArea>
    </format>
    <format dxfId="4170">
      <pivotArea dataOnly="0" labelOnly="1" outline="0" fieldPosition="0">
        <references count="10">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x v="269"/>
          </reference>
          <reference field="32" count="1" selected="0">
            <x v="298"/>
          </reference>
          <reference field="34" count="1" selected="0">
            <x v="10"/>
          </reference>
        </references>
      </pivotArea>
    </format>
    <format dxfId="4169">
      <pivotArea dataOnly="0" labelOnly="1" outline="0" fieldPosition="0">
        <references count="10">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x v="428"/>
          </reference>
          <reference field="32" count="1" selected="0">
            <x v="50"/>
          </reference>
          <reference field="34" count="1" selected="0">
            <x v="14"/>
          </reference>
        </references>
      </pivotArea>
    </format>
    <format dxfId="4168">
      <pivotArea dataOnly="0" labelOnly="1" outline="0" fieldPosition="0">
        <references count="10">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x v="157"/>
          </reference>
          <reference field="32" count="1" selected="0">
            <x v="241"/>
          </reference>
          <reference field="34" count="1" selected="0">
            <x v="15"/>
          </reference>
        </references>
      </pivotArea>
    </format>
    <format dxfId="4167">
      <pivotArea dataOnly="0" labelOnly="1" outline="0" fieldPosition="0">
        <references count="10">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1" count="1">
            <x v="278"/>
          </reference>
          <reference field="32" count="1" selected="0">
            <x v="199"/>
          </reference>
          <reference field="34" count="1" selected="0">
            <x v="15"/>
          </reference>
        </references>
      </pivotArea>
    </format>
    <format dxfId="4166">
      <pivotArea dataOnly="0" labelOnly="1" outline="0" fieldPosition="0">
        <references count="10">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x v="287"/>
          </reference>
          <reference field="32" count="1" selected="0">
            <x v="19"/>
          </reference>
          <reference field="34" count="1" selected="0">
            <x v="0"/>
          </reference>
        </references>
      </pivotArea>
    </format>
    <format dxfId="4165">
      <pivotArea dataOnly="0" labelOnly="1" outline="0" fieldPosition="0">
        <references count="10">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1" count="1">
            <x v="259"/>
          </reference>
          <reference field="32" count="1" selected="0">
            <x v="0"/>
          </reference>
          <reference field="34" count="1" selected="0">
            <x v="0"/>
          </reference>
        </references>
      </pivotArea>
    </format>
    <format dxfId="4164">
      <pivotArea dataOnly="0" labelOnly="1" outline="0" fieldPosition="0">
        <references count="10">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1" count="1">
            <x v="469"/>
          </reference>
          <reference field="32" count="1" selected="0">
            <x v="191"/>
          </reference>
          <reference field="34" count="1" selected="0">
            <x v="0"/>
          </reference>
        </references>
      </pivotArea>
    </format>
    <format dxfId="4163">
      <pivotArea dataOnly="0" labelOnly="1" outline="0" fieldPosition="0">
        <references count="10">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x v="481"/>
          </reference>
          <reference field="32" count="1" selected="0">
            <x v="29"/>
          </reference>
          <reference field="34" count="1" selected="0">
            <x v="1"/>
          </reference>
        </references>
      </pivotArea>
    </format>
    <format dxfId="4162">
      <pivotArea dataOnly="0" labelOnly="1" outline="0" fieldPosition="0">
        <references count="10">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1" count="1">
            <x v="296"/>
          </reference>
          <reference field="32" count="1" selected="0">
            <x v="26"/>
          </reference>
          <reference field="34" count="1" selected="0">
            <x v="1"/>
          </reference>
        </references>
      </pivotArea>
    </format>
    <format dxfId="4161">
      <pivotArea dataOnly="0" labelOnly="1" outline="0" fieldPosition="0">
        <references count="10">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x v="437"/>
          </reference>
          <reference field="32" count="1" selected="0">
            <x v="21"/>
          </reference>
          <reference field="34" count="1" selected="0">
            <x v="2"/>
          </reference>
        </references>
      </pivotArea>
    </format>
    <format dxfId="4160">
      <pivotArea dataOnly="0" labelOnly="1" outline="0" fieldPosition="0">
        <references count="10">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x v="375"/>
          </reference>
          <reference field="32" count="1" selected="0">
            <x v="226"/>
          </reference>
          <reference field="34" count="1" selected="0">
            <x v="5"/>
          </reference>
        </references>
      </pivotArea>
    </format>
    <format dxfId="4159">
      <pivotArea dataOnly="0" labelOnly="1" outline="0" fieldPosition="0">
        <references count="10">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x v="448"/>
          </reference>
          <reference field="32" count="1" selected="0">
            <x v="224"/>
          </reference>
          <reference field="34" count="1" selected="0">
            <x v="6"/>
          </reference>
        </references>
      </pivotArea>
    </format>
    <format dxfId="4158">
      <pivotArea dataOnly="0" labelOnly="1" outline="0" fieldPosition="0">
        <references count="10">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x v="280"/>
          </reference>
          <reference field="32" count="1" selected="0">
            <x v="5"/>
          </reference>
          <reference field="34" count="1" selected="0">
            <x v="0"/>
          </reference>
        </references>
      </pivotArea>
    </format>
    <format dxfId="4157">
      <pivotArea dataOnly="0" labelOnly="1" outline="0" fieldPosition="0">
        <references count="10">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1" count="1">
            <x v="305"/>
          </reference>
          <reference field="32" count="1" selected="0">
            <x v="37"/>
          </reference>
          <reference field="34" count="1" selected="0">
            <x v="0"/>
          </reference>
        </references>
      </pivotArea>
    </format>
    <format dxfId="4156">
      <pivotArea dataOnly="0" labelOnly="1" outline="0" fieldPosition="0">
        <references count="10">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x v="402"/>
          </reference>
          <reference field="32" count="1" selected="0">
            <x v="200"/>
          </reference>
          <reference field="34" count="1" selected="0">
            <x v="7"/>
          </reference>
        </references>
      </pivotArea>
    </format>
    <format dxfId="4155">
      <pivotArea dataOnly="0" labelOnly="1" outline="0" fieldPosition="0">
        <references count="10">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1" count="1">
            <x v="381"/>
          </reference>
          <reference field="32" count="1" selected="0">
            <x v="209"/>
          </reference>
          <reference field="34" count="1" selected="0">
            <x v="7"/>
          </reference>
        </references>
      </pivotArea>
    </format>
    <format dxfId="4154">
      <pivotArea dataOnly="0" labelOnly="1" outline="0" fieldPosition="0">
        <references count="10">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x v="470"/>
          </reference>
          <reference field="32" count="1" selected="0">
            <x v="27"/>
          </reference>
          <reference field="34" count="1" selected="0">
            <x v="3"/>
          </reference>
        </references>
      </pivotArea>
    </format>
    <format dxfId="4153">
      <pivotArea dataOnly="0" labelOnly="1" outline="0" fieldPosition="0">
        <references count="10">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x v="399"/>
          </reference>
          <reference field="32" count="1" selected="0">
            <x v="144"/>
          </reference>
          <reference field="34" count="1" selected="0">
            <x v="5"/>
          </reference>
        </references>
      </pivotArea>
    </format>
    <format dxfId="4152">
      <pivotArea dataOnly="0" labelOnly="1" outline="0" fieldPosition="0">
        <references count="10">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x v="390"/>
          </reference>
          <reference field="32" count="1" selected="0">
            <x v="99"/>
          </reference>
          <reference field="34" count="1" selected="0">
            <x v="6"/>
          </reference>
        </references>
      </pivotArea>
    </format>
    <format dxfId="4151">
      <pivotArea dataOnly="0" labelOnly="1" outline="0" fieldPosition="0">
        <references count="10">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1" count="1">
            <x v="459"/>
          </reference>
          <reference field="32" count="1" selected="0">
            <x v="174"/>
          </reference>
          <reference field="34" count="1" selected="0">
            <x v="6"/>
          </reference>
        </references>
      </pivotArea>
    </format>
    <format dxfId="4150">
      <pivotArea dataOnly="0" labelOnly="1" outline="0" fieldPosition="0">
        <references count="10">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x v="70"/>
          </reference>
          <reference field="32" count="1" selected="0">
            <x v="44"/>
          </reference>
          <reference field="34" count="1" selected="0">
            <x v="10"/>
          </reference>
        </references>
      </pivotArea>
    </format>
    <format dxfId="4149">
      <pivotArea dataOnly="0" labelOnly="1" outline="0" fieldPosition="0">
        <references count="10">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1" count="1">
            <x v="168"/>
          </reference>
          <reference field="32" count="1" selected="0">
            <x v="418"/>
          </reference>
          <reference field="34" count="1" selected="0">
            <x v="10"/>
          </reference>
        </references>
      </pivotArea>
    </format>
    <format dxfId="4148">
      <pivotArea dataOnly="0" labelOnly="1" outline="0" fieldPosition="0">
        <references count="10">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1" count="1">
            <x v="53"/>
          </reference>
          <reference field="32" count="1" selected="0">
            <x v="419"/>
          </reference>
          <reference field="34" count="1" selected="0">
            <x v="10"/>
          </reference>
        </references>
      </pivotArea>
    </format>
    <format dxfId="4147">
      <pivotArea dataOnly="0" labelOnly="1" outline="0" fieldPosition="0">
        <references count="10">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x v="50"/>
          </reference>
          <reference field="32" count="1" selected="0">
            <x v="425"/>
          </reference>
          <reference field="34" count="1" selected="0">
            <x v="12"/>
          </reference>
        </references>
      </pivotArea>
    </format>
    <format dxfId="4146">
      <pivotArea dataOnly="0" labelOnly="1" outline="0" fieldPosition="0">
        <references count="10">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x v="176"/>
          </reference>
          <reference field="32" count="1" selected="0">
            <x v="54"/>
          </reference>
          <reference field="34" count="1" selected="0">
            <x v="14"/>
          </reference>
        </references>
      </pivotArea>
    </format>
    <format dxfId="4145">
      <pivotArea dataOnly="0" labelOnly="1" outline="0" fieldPosition="0">
        <references count="10">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1" count="1">
            <x v="186"/>
          </reference>
          <reference field="32" count="1" selected="0">
            <x v="57"/>
          </reference>
          <reference field="34" count="1" selected="0">
            <x v="14"/>
          </reference>
        </references>
      </pivotArea>
    </format>
    <format dxfId="4144">
      <pivotArea dataOnly="0" labelOnly="1" outline="0" fieldPosition="0">
        <references count="10">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1" count="1">
            <x v="30"/>
          </reference>
          <reference field="32" count="1" selected="0">
            <x v="420"/>
          </reference>
          <reference field="34" count="1" selected="0">
            <x v="14"/>
          </reference>
        </references>
      </pivotArea>
    </format>
    <format dxfId="4143">
      <pivotArea dataOnly="0" labelOnly="1" outline="0" fieldPosition="0">
        <references count="10">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x v="206"/>
          </reference>
          <reference field="32" count="1" selected="0">
            <x v="427"/>
          </reference>
          <reference field="34" count="1" selected="0">
            <x v="5"/>
          </reference>
        </references>
      </pivotArea>
    </format>
    <format dxfId="4142">
      <pivotArea dataOnly="0" labelOnly="1" outline="0" fieldPosition="0">
        <references count="10">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1" count="1">
            <x v="89"/>
          </reference>
          <reference field="32" count="1" selected="0">
            <x v="426"/>
          </reference>
          <reference field="34" count="1" selected="0">
            <x v="5"/>
          </reference>
        </references>
      </pivotArea>
    </format>
    <format dxfId="4141">
      <pivotArea dataOnly="0" labelOnly="1" outline="0" fieldPosition="0">
        <references count="10">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x v="107"/>
          </reference>
          <reference field="32" count="1" selected="0">
            <x v="428"/>
          </reference>
          <reference field="34" count="1" selected="0">
            <x v="10"/>
          </reference>
        </references>
      </pivotArea>
    </format>
    <format dxfId="4140">
      <pivotArea dataOnly="0" labelOnly="1" outline="0" fieldPosition="0">
        <references count="10">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1" count="1">
            <x v="161"/>
          </reference>
          <reference field="32" count="1" selected="0">
            <x v="429"/>
          </reference>
          <reference field="34" count="1" selected="0">
            <x v="10"/>
          </reference>
        </references>
      </pivotArea>
    </format>
    <format dxfId="4139">
      <pivotArea dataOnly="0" labelOnly="1" outline="0" fieldPosition="0">
        <references count="10">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x v="101"/>
          </reference>
          <reference field="32" count="1" selected="0">
            <x v="430"/>
          </reference>
          <reference field="34" count="1" selected="0">
            <x v="10"/>
          </reference>
        </references>
      </pivotArea>
    </format>
    <format dxfId="4138">
      <pivotArea dataOnly="0" labelOnly="1" outline="0" fieldPosition="0">
        <references count="10">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x v="180"/>
          </reference>
          <reference field="32" count="1" selected="0">
            <x v="431"/>
          </reference>
          <reference field="34" count="1" selected="0">
            <x v="12"/>
          </reference>
        </references>
      </pivotArea>
    </format>
    <format dxfId="4137">
      <pivotArea dataOnly="0" labelOnly="1" outline="0" fieldPosition="0">
        <references count="10">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x v="85"/>
          </reference>
          <reference field="32" count="1" selected="0">
            <x v="55"/>
          </reference>
          <reference field="34" count="1" selected="0">
            <x v="14"/>
          </reference>
        </references>
      </pivotArea>
    </format>
    <format dxfId="4136">
      <pivotArea dataOnly="0" labelOnly="1" outline="0" fieldPosition="0">
        <references count="10">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1" count="1">
            <x v="61"/>
          </reference>
          <reference field="32" count="1" selected="0">
            <x v="48"/>
          </reference>
          <reference field="34" count="1" selected="0">
            <x v="14"/>
          </reference>
        </references>
      </pivotArea>
    </format>
    <format dxfId="4135">
      <pivotArea dataOnly="0" labelOnly="1" outline="0" fieldPosition="0">
        <references count="10">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1" count="1">
            <x v="106"/>
          </reference>
          <reference field="32" count="1" selected="0">
            <x v="433"/>
          </reference>
          <reference field="34" count="1" selected="0">
            <x v="14"/>
          </reference>
        </references>
      </pivotArea>
    </format>
    <format dxfId="4134">
      <pivotArea dataOnly="0" labelOnly="1" outline="0" fieldPosition="0">
        <references count="10">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x v="103"/>
          </reference>
          <reference field="32" count="1" selected="0">
            <x v="432"/>
          </reference>
          <reference field="34" count="1" selected="0">
            <x v="15"/>
          </reference>
        </references>
      </pivotArea>
    </format>
    <format dxfId="4133">
      <pivotArea dataOnly="0" labelOnly="1" outline="0" fieldPosition="0">
        <references count="10">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x v="117"/>
          </reference>
          <reference field="32" count="1" selected="0">
            <x v="434"/>
          </reference>
          <reference field="34" count="1" selected="0">
            <x v="0"/>
          </reference>
        </references>
      </pivotArea>
    </format>
    <format dxfId="4132">
      <pivotArea dataOnly="0" labelOnly="1" outline="0" fieldPosition="0">
        <references count="10">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x v="74"/>
          </reference>
          <reference field="32" count="1" selected="0">
            <x v="9"/>
          </reference>
          <reference field="34" count="1" selected="0">
            <x v="2"/>
          </reference>
        </references>
      </pivotArea>
    </format>
    <format dxfId="4131">
      <pivotArea dataOnly="0" labelOnly="1" outline="0" fieldPosition="0">
        <references count="10">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x v="173"/>
          </reference>
          <reference field="32" count="1" selected="0">
            <x v="435"/>
          </reference>
          <reference field="34" count="1" selected="0">
            <x v="10"/>
          </reference>
        </references>
      </pivotArea>
    </format>
    <format dxfId="4130">
      <pivotArea dataOnly="0" labelOnly="1" outline="0" fieldPosition="0">
        <references count="10">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x v="237"/>
          </reference>
          <reference field="32" count="1" selected="0">
            <x v="439"/>
          </reference>
          <reference field="34" count="1" selected="0">
            <x v="14"/>
          </reference>
        </references>
      </pivotArea>
    </format>
    <format dxfId="4129">
      <pivotArea dataOnly="0" labelOnly="1" outline="0" fieldPosition="0">
        <references count="10">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1" count="1">
            <x v="26"/>
          </reference>
          <reference field="32" count="1" selected="0">
            <x v="440"/>
          </reference>
          <reference field="34" count="1" selected="0">
            <x v="14"/>
          </reference>
        </references>
      </pivotArea>
    </format>
    <format dxfId="4128">
      <pivotArea dataOnly="0" labelOnly="1" outline="0" fieldPosition="0">
        <references count="10">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x v="33"/>
          </reference>
          <reference field="32" count="1" selected="0">
            <x v="43"/>
          </reference>
          <reference field="34" count="1" selected="0">
            <x v="5"/>
          </reference>
        </references>
      </pivotArea>
    </format>
    <format dxfId="4127">
      <pivotArea dataOnly="0" labelOnly="1" outline="0" fieldPosition="0">
        <references count="10">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x v="160"/>
          </reference>
          <reference field="32" count="1" selected="0">
            <x v="443"/>
          </reference>
          <reference field="34" count="1" selected="0">
            <x v="10"/>
          </reference>
        </references>
      </pivotArea>
    </format>
    <format dxfId="4126">
      <pivotArea dataOnly="0" labelOnly="1" outline="0" fieldPosition="0">
        <references count="10">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x v="88"/>
          </reference>
          <reference field="32" count="1" selected="0">
            <x v="271"/>
          </reference>
          <reference field="34" count="1" selected="0">
            <x v="14"/>
          </reference>
        </references>
      </pivotArea>
    </format>
    <format dxfId="4125">
      <pivotArea dataOnly="0" labelOnly="1" outline="0" fieldPosition="0">
        <references count="10">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x v="67"/>
          </reference>
          <reference field="32" count="1" selected="0">
            <x v="444"/>
          </reference>
          <reference field="34" count="1" selected="0">
            <x v="14"/>
          </reference>
        </references>
      </pivotArea>
    </format>
    <format dxfId="4124">
      <pivotArea dataOnly="0" labelOnly="1" outline="0" fieldPosition="0">
        <references count="10">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x v="20"/>
          </reference>
          <reference field="32" count="1" selected="0">
            <x v="34"/>
          </reference>
          <reference field="34" count="1" selected="0">
            <x v="1"/>
          </reference>
        </references>
      </pivotArea>
    </format>
    <format dxfId="4123">
      <pivotArea dataOnly="0" labelOnly="1" outline="0" fieldPosition="0">
        <references count="10">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x v="38"/>
          </reference>
          <reference field="32" count="1" selected="0">
            <x v="447"/>
          </reference>
          <reference field="34" count="1" selected="0">
            <x v="10"/>
          </reference>
        </references>
      </pivotArea>
    </format>
    <format dxfId="4122">
      <pivotArea dataOnly="0" labelOnly="1" outline="0" fieldPosition="0">
        <references count="10">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1" count="1">
            <x v="94"/>
          </reference>
          <reference field="32" count="1" selected="0">
            <x v="448"/>
          </reference>
          <reference field="34" count="1" selected="0">
            <x v="10"/>
          </reference>
        </references>
      </pivotArea>
    </format>
    <format dxfId="4121">
      <pivotArea dataOnly="0" labelOnly="1" outline="0" fieldPosition="0">
        <references count="10">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1" count="1">
            <x v="13"/>
          </reference>
          <reference field="32" count="1" selected="0">
            <x v="446"/>
          </reference>
          <reference field="34" count="1" selected="0">
            <x v="10"/>
          </reference>
        </references>
      </pivotArea>
    </format>
    <format dxfId="4120">
      <pivotArea dataOnly="0" labelOnly="1" outline="0" fieldPosition="0">
        <references count="10">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x v="58"/>
          </reference>
          <reference field="32" count="1" selected="0">
            <x v="449"/>
          </reference>
          <reference field="34" count="1" selected="0">
            <x v="12"/>
          </reference>
        </references>
      </pivotArea>
    </format>
    <format dxfId="4119">
      <pivotArea dataOnly="0" labelOnly="1" outline="0" fieldPosition="0">
        <references count="10">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x v="79"/>
          </reference>
          <reference field="32" count="1" selected="0">
            <x v="450"/>
          </reference>
          <reference field="34" count="1" selected="0">
            <x v="14"/>
          </reference>
        </references>
      </pivotArea>
    </format>
    <format dxfId="4118">
      <pivotArea dataOnly="0" labelOnly="1" outline="0" fieldPosition="0">
        <references count="10">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1" count="1">
            <x v="174"/>
          </reference>
          <reference field="32" count="1" selected="0">
            <x v="60"/>
          </reference>
          <reference field="34" count="1" selected="0">
            <x v="14"/>
          </reference>
        </references>
      </pivotArea>
    </format>
    <format dxfId="4117">
      <pivotArea dataOnly="0" labelOnly="1" outline="0" fieldPosition="0">
        <references count="10">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1" count="1">
            <x v="243"/>
          </reference>
          <reference field="32" count="1" selected="0">
            <x v="62"/>
          </reference>
          <reference field="34" count="1" selected="0">
            <x v="14"/>
          </reference>
        </references>
      </pivotArea>
    </format>
    <format dxfId="4116">
      <pivotArea dataOnly="0" labelOnly="1" outline="0" fieldPosition="0">
        <references count="10">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x v="91"/>
          </reference>
          <reference field="32" count="1" selected="0">
            <x v="6"/>
          </reference>
          <reference field="34" count="1" selected="0">
            <x v="5"/>
          </reference>
        </references>
      </pivotArea>
    </format>
    <format dxfId="4115">
      <pivotArea dataOnly="0" labelOnly="1" outline="0" fieldPosition="0">
        <references count="10">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x v="55"/>
          </reference>
          <reference field="32" count="1" selected="0">
            <x v="61"/>
          </reference>
          <reference field="34" count="1" selected="0">
            <x v="10"/>
          </reference>
        </references>
      </pivotArea>
    </format>
    <format dxfId="4114">
      <pivotArea dataOnly="0" labelOnly="1" outline="0" fieldPosition="0">
        <references count="10">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1" count="1">
            <x v="127"/>
          </reference>
          <reference field="32" count="1" selected="0">
            <x v="452"/>
          </reference>
          <reference field="34" count="1" selected="0">
            <x v="10"/>
          </reference>
        </references>
      </pivotArea>
    </format>
    <format dxfId="4113">
      <pivotArea dataOnly="0" labelOnly="1" outline="0" fieldPosition="0">
        <references count="10">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x v="31"/>
          </reference>
          <reference field="32" count="1" selected="0">
            <x v="280"/>
          </reference>
          <reference field="34" count="1" selected="0">
            <x v="11"/>
          </reference>
        </references>
      </pivotArea>
    </format>
    <format dxfId="4112">
      <pivotArea dataOnly="0" labelOnly="1" outline="0" fieldPosition="0">
        <references count="10">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x v="40"/>
          </reference>
          <reference field="32" count="1" selected="0">
            <x v="453"/>
          </reference>
          <reference field="34" count="1" selected="0">
            <x v="14"/>
          </reference>
        </references>
      </pivotArea>
    </format>
    <format dxfId="4111">
      <pivotArea dataOnly="0" labelOnly="1" outline="0" fieldPosition="0">
        <references count="10">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x v="187"/>
          </reference>
          <reference field="32" count="1" selected="0">
            <x v="454"/>
          </reference>
          <reference field="34" count="1" selected="0">
            <x v="9"/>
          </reference>
        </references>
      </pivotArea>
    </format>
    <format dxfId="4110">
      <pivotArea dataOnly="0" labelOnly="1" outline="0" fieldPosition="0">
        <references count="10">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x v="179"/>
          </reference>
          <reference field="32" count="1" selected="0">
            <x v="456"/>
          </reference>
          <reference field="34" count="1" selected="0">
            <x v="10"/>
          </reference>
        </references>
      </pivotArea>
    </format>
    <format dxfId="4109">
      <pivotArea dataOnly="0" labelOnly="1" outline="0" fieldPosition="0">
        <references count="10">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x v="134"/>
          </reference>
          <reference field="32" count="1" selected="0">
            <x v="455"/>
          </reference>
          <reference field="34" count="1" selected="0">
            <x v="10"/>
          </reference>
        </references>
      </pivotArea>
    </format>
    <format dxfId="4108">
      <pivotArea dataOnly="0" labelOnly="1" outline="0" fieldPosition="0">
        <references count="10">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x v="201"/>
          </reference>
          <reference field="32" count="1" selected="0">
            <x v="459"/>
          </reference>
          <reference field="34" count="1" selected="0">
            <x v="14"/>
          </reference>
        </references>
      </pivotArea>
    </format>
    <format dxfId="4107">
      <pivotArea dataOnly="0" labelOnly="1" outline="0" fieldPosition="0">
        <references count="10">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x v="199"/>
          </reference>
          <reference field="32" count="1" selected="0">
            <x v="457"/>
          </reference>
          <reference field="34" count="1" selected="0">
            <x v="15"/>
          </reference>
        </references>
      </pivotArea>
    </format>
    <format dxfId="4106">
      <pivotArea dataOnly="0" labelOnly="1" outline="0" fieldPosition="0">
        <references count="10">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1" count="1">
            <x v="143"/>
          </reference>
          <reference field="32" count="1" selected="0">
            <x v="458"/>
          </reference>
          <reference field="34" count="1" selected="0">
            <x v="15"/>
          </reference>
        </references>
      </pivotArea>
    </format>
    <format dxfId="4105">
      <pivotArea dataOnly="0" labelOnly="1" outline="0" fieldPosition="0">
        <references count="10">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1" count="1">
            <x v="18"/>
          </reference>
          <reference field="32" count="1" selected="0">
            <x v="41"/>
          </reference>
          <reference field="34" count="1" selected="0">
            <x v="15"/>
          </reference>
        </references>
      </pivotArea>
    </format>
    <format dxfId="4104">
      <pivotArea dataOnly="0" labelOnly="1" outline="0" fieldPosition="0">
        <references count="10">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x v="181"/>
          </reference>
          <reference field="32" count="1" selected="0">
            <x v="36"/>
          </reference>
          <reference field="34" count="1" selected="0">
            <x v="7"/>
          </reference>
        </references>
      </pivotArea>
    </format>
    <format dxfId="4103">
      <pivotArea dataOnly="0" labelOnly="1" outline="0" fieldPosition="0">
        <references count="10">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x v="102"/>
          </reference>
          <reference field="32" count="1" selected="0">
            <x v="464"/>
          </reference>
          <reference field="34" count="1" selected="0">
            <x v="9"/>
          </reference>
        </references>
      </pivotArea>
    </format>
    <format dxfId="4102">
      <pivotArea dataOnly="0" labelOnly="1" outline="0" fieldPosition="0">
        <references count="10">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1" count="1">
            <x v="95"/>
          </reference>
          <reference field="32" count="1" selected="0">
            <x v="462"/>
          </reference>
          <reference field="34" count="1" selected="0">
            <x v="9"/>
          </reference>
        </references>
      </pivotArea>
    </format>
    <format dxfId="4101">
      <pivotArea dataOnly="0" labelOnly="1" outline="0" fieldPosition="0">
        <references count="10">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x v="19"/>
          </reference>
          <reference field="32" count="1" selected="0">
            <x v="467"/>
          </reference>
          <reference field="34" count="1" selected="0">
            <x v="10"/>
          </reference>
        </references>
      </pivotArea>
    </format>
    <format dxfId="4100">
      <pivotArea dataOnly="0" labelOnly="1" outline="0" fieldPosition="0">
        <references count="10">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x v="140"/>
          </reference>
          <reference field="32" count="1" selected="0">
            <x v="465"/>
          </reference>
          <reference field="34" count="1" selected="0">
            <x v="10"/>
          </reference>
        </references>
      </pivotArea>
    </format>
    <format dxfId="4099">
      <pivotArea dataOnly="0" labelOnly="1" outline="0" fieldPosition="0">
        <references count="10">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x v="191"/>
          </reference>
          <reference field="32" count="1" selected="0">
            <x v="466"/>
          </reference>
          <reference field="34" count="1" selected="0">
            <x v="10"/>
          </reference>
        </references>
      </pivotArea>
    </format>
    <format dxfId="4098">
      <pivotArea dataOnly="0" labelOnly="1" outline="0" fieldPosition="0">
        <references count="10">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x v="194"/>
          </reference>
          <reference field="32" count="1" selected="0">
            <x v="468"/>
          </reference>
          <reference field="34" count="1" selected="0">
            <x v="14"/>
          </reference>
        </references>
      </pivotArea>
    </format>
    <format dxfId="4097">
      <pivotArea dataOnly="0" labelOnly="1" outline="0" fieldPosition="0">
        <references count="10">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x v="112"/>
          </reference>
          <reference field="32" count="1" selected="0">
            <x v="469"/>
          </reference>
          <reference field="34" count="1" selected="0">
            <x v="15"/>
          </reference>
        </references>
      </pivotArea>
    </format>
    <format dxfId="4096">
      <pivotArea dataOnly="0" labelOnly="1" outline="0" fieldPosition="0">
        <references count="10">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x v="229"/>
          </reference>
          <reference field="32" count="1" selected="0">
            <x v="3"/>
          </reference>
          <reference field="34" count="1" selected="0">
            <x v="1"/>
          </reference>
        </references>
      </pivotArea>
    </format>
    <format dxfId="4095">
      <pivotArea dataOnly="0" labelOnly="1" outline="0" fieldPosition="0">
        <references count="10">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x v="2"/>
          </reference>
          <reference field="32" count="1" selected="0">
            <x v="472"/>
          </reference>
          <reference field="34" count="1" selected="0">
            <x v="9"/>
          </reference>
        </references>
      </pivotArea>
    </format>
    <format dxfId="4094">
      <pivotArea dataOnly="0" labelOnly="1" outline="0" fieldPosition="0">
        <references count="10">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x v="195"/>
          </reference>
          <reference field="32" count="1" selected="0">
            <x v="471"/>
          </reference>
          <reference field="34" count="1" selected="0">
            <x v="9"/>
          </reference>
        </references>
      </pivotArea>
    </format>
    <format dxfId="4093">
      <pivotArea dataOnly="0" labelOnly="1" outline="0" fieldPosition="0">
        <references count="10">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x v="118"/>
          </reference>
          <reference field="32" count="1" selected="0">
            <x v="473"/>
          </reference>
          <reference field="34" count="1" selected="0">
            <x v="10"/>
          </reference>
        </references>
      </pivotArea>
    </format>
    <format dxfId="4092">
      <pivotArea dataOnly="0" labelOnly="1" outline="0" fieldPosition="0">
        <references count="10">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1" count="1">
            <x v="146"/>
          </reference>
          <reference field="32" count="1" selected="0">
            <x v="474"/>
          </reference>
          <reference field="34" count="1" selected="0">
            <x v="10"/>
          </reference>
        </references>
      </pivotArea>
    </format>
    <format dxfId="4091">
      <pivotArea dataOnly="0" labelOnly="1" outline="0" fieldPosition="0">
        <references count="10">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x v="87"/>
          </reference>
          <reference field="32" count="1" selected="0">
            <x v="475"/>
          </reference>
          <reference field="34" count="1" selected="0">
            <x v="14"/>
          </reference>
        </references>
      </pivotArea>
    </format>
    <format dxfId="4090">
      <pivotArea dataOnly="0" labelOnly="1" outline="0" fieldPosition="0">
        <references count="10">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x v="133"/>
          </reference>
          <reference field="32" count="1" selected="0">
            <x v="478"/>
          </reference>
          <reference field="34" count="1" selected="0">
            <x v="15"/>
          </reference>
        </references>
      </pivotArea>
    </format>
    <format dxfId="4089">
      <pivotArea dataOnly="0" labelOnly="1" outline="0" fieldPosition="0">
        <references count="10">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x v="197"/>
          </reference>
          <reference field="32" count="1" selected="0">
            <x v="480"/>
          </reference>
          <reference field="34" count="1" selected="0">
            <x v="15"/>
          </reference>
        </references>
      </pivotArea>
    </format>
    <format dxfId="4088">
      <pivotArea dataOnly="0" labelOnly="1" outline="0" fieldPosition="0">
        <references count="10">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x v="163"/>
          </reference>
          <reference field="32" count="1" selected="0">
            <x v="483"/>
          </reference>
          <reference field="34" count="1" selected="0">
            <x v="5"/>
          </reference>
        </references>
      </pivotArea>
    </format>
    <format dxfId="4087">
      <pivotArea dataOnly="0" labelOnly="1" outline="0" fieldPosition="0">
        <references count="10">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1" count="1">
            <x v="162"/>
          </reference>
          <reference field="32" count="1" selected="0">
            <x v="484"/>
          </reference>
          <reference field="34" count="1" selected="0">
            <x v="5"/>
          </reference>
        </references>
      </pivotArea>
    </format>
    <format dxfId="4086">
      <pivotArea dataOnly="0" labelOnly="1" outline="0" fieldPosition="0">
        <references count="10">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x v="226"/>
          </reference>
          <reference field="32" count="1" selected="0">
            <x v="13"/>
          </reference>
          <reference field="34" count="1" selected="0">
            <x v="6"/>
          </reference>
        </references>
      </pivotArea>
    </format>
    <format dxfId="4085">
      <pivotArea dataOnly="0" labelOnly="1" outline="0" fieldPosition="0">
        <references count="10">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x v="16"/>
          </reference>
          <reference field="32" count="1" selected="0">
            <x v="485"/>
          </reference>
          <reference field="34" count="1" selected="0">
            <x v="10"/>
          </reference>
        </references>
      </pivotArea>
    </format>
    <format dxfId="4084">
      <pivotArea dataOnly="0" labelOnly="1" outline="0" fieldPosition="0">
        <references count="10">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x v="152"/>
          </reference>
          <reference field="32" count="1" selected="0">
            <x v="488"/>
          </reference>
          <reference field="34" count="1" selected="0">
            <x v="14"/>
          </reference>
        </references>
      </pivotArea>
    </format>
    <format dxfId="4083">
      <pivotArea dataOnly="0" labelOnly="1" outline="0" fieldPosition="0">
        <references count="10">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x v="144"/>
          </reference>
          <reference field="32" count="1" selected="0">
            <x v="491"/>
          </reference>
          <reference field="34" count="1" selected="0">
            <x v="14"/>
          </reference>
        </references>
      </pivotArea>
    </format>
    <format dxfId="4082">
      <pivotArea dataOnly="0" labelOnly="1" outline="0" fieldPosition="0">
        <references count="10">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x v="47"/>
          </reference>
          <reference field="32" count="1" selected="0">
            <x v="187"/>
          </reference>
          <reference field="34" count="1" selected="0">
            <x v="14"/>
          </reference>
        </references>
      </pivotArea>
    </format>
    <format dxfId="4081">
      <pivotArea dataOnly="0" labelOnly="1" outline="0" fieldPosition="0">
        <references count="10">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1" count="1">
            <x v="83"/>
          </reference>
          <reference field="32" count="1" selected="0">
            <x v="113"/>
          </reference>
          <reference field="34" count="1" selected="0">
            <x v="14"/>
          </reference>
        </references>
      </pivotArea>
    </format>
    <format dxfId="4080">
      <pivotArea dataOnly="0" labelOnly="1" outline="0" fieldPosition="0">
        <references count="10">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1" count="1">
            <x v="154"/>
          </reference>
          <reference field="32" count="1" selected="0">
            <x v="272"/>
          </reference>
          <reference field="34" count="1" selected="0">
            <x v="14"/>
          </reference>
        </references>
      </pivotArea>
    </format>
    <format dxfId="4079">
      <pivotArea dataOnly="0" labelOnly="1" outline="0" fieldPosition="0">
        <references count="10">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x v="113"/>
          </reference>
          <reference field="32" count="1" selected="0">
            <x v="126"/>
          </reference>
          <reference field="34" count="1" selected="0">
            <x v="15"/>
          </reference>
        </references>
      </pivotArea>
    </format>
    <format dxfId="4078">
      <pivotArea dataOnly="0" labelOnly="1" outline="0" fieldPosition="0">
        <references count="10">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1" count="1">
            <x v="135"/>
          </reference>
          <reference field="32" count="1" selected="0">
            <x v="273"/>
          </reference>
          <reference field="34" count="1" selected="0">
            <x v="15"/>
          </reference>
        </references>
      </pivotArea>
    </format>
    <format dxfId="4077">
      <pivotArea dataOnly="0" labelOnly="1" outline="0" fieldPosition="0">
        <references count="10">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1" count="1">
            <x v="56"/>
          </reference>
          <reference field="32" count="1" selected="0">
            <x v="274"/>
          </reference>
          <reference field="34" count="1" selected="0">
            <x v="15"/>
          </reference>
        </references>
      </pivotArea>
    </format>
    <format dxfId="4076">
      <pivotArea dataOnly="0" labelOnly="1" outline="0" fieldPosition="0">
        <references count="10">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x v="23"/>
          </reference>
          <reference field="32" count="1" selected="0">
            <x v="73"/>
          </reference>
          <reference field="34" count="1" selected="0">
            <x v="6"/>
          </reference>
        </references>
      </pivotArea>
    </format>
    <format dxfId="4075">
      <pivotArea dataOnly="0" labelOnly="1" outline="0" fieldPosition="0">
        <references count="10">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x v="39"/>
          </reference>
          <reference field="32" count="1" selected="0">
            <x v="157"/>
          </reference>
          <reference field="34" count="1" selected="0">
            <x v="14"/>
          </reference>
        </references>
      </pivotArea>
    </format>
    <format dxfId="4074">
      <pivotArea dataOnly="0" labelOnly="1" outline="0" fieldPosition="0">
        <references count="10">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x v="69"/>
          </reference>
          <reference field="32" count="1" selected="0">
            <x v="276"/>
          </reference>
          <reference field="34" count="1" selected="0">
            <x v="15"/>
          </reference>
        </references>
      </pivotArea>
    </format>
    <format dxfId="4073">
      <pivotArea dataOnly="0" labelOnly="1" outline="0" fieldPosition="0">
        <references count="10">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1" count="1">
            <x v="171"/>
          </reference>
          <reference field="32" count="1" selected="0">
            <x v="234"/>
          </reference>
          <reference field="34" count="1" selected="0">
            <x v="15"/>
          </reference>
        </references>
      </pivotArea>
    </format>
    <format dxfId="4072">
      <pivotArea dataOnly="0" labelOnly="1" outline="0" fieldPosition="0">
        <references count="10">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1" count="1">
            <x v="34"/>
          </reference>
          <reference field="32" count="1" selected="0">
            <x v="220"/>
          </reference>
          <reference field="34" count="1" selected="0">
            <x v="15"/>
          </reference>
        </references>
      </pivotArea>
    </format>
    <format dxfId="4071">
      <pivotArea dataOnly="0" labelOnly="1" outline="0" fieldPosition="0">
        <references count="10">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1" count="1">
            <x v="188"/>
          </reference>
          <reference field="32" count="1" selected="0">
            <x v="215"/>
          </reference>
          <reference field="34" count="1" selected="0">
            <x v="15"/>
          </reference>
        </references>
      </pivotArea>
    </format>
    <format dxfId="4070">
      <pivotArea dataOnly="0" labelOnly="1" outline="0" fieldPosition="0">
        <references count="10">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x v="190"/>
          </reference>
          <reference field="32" count="1" selected="0">
            <x v="39"/>
          </reference>
          <reference field="34" count="1" selected="0">
            <x v="0"/>
          </reference>
        </references>
      </pivotArea>
    </format>
    <format dxfId="4069">
      <pivotArea dataOnly="0" labelOnly="1" outline="0" fieldPosition="0">
        <references count="10">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x v="115"/>
          </reference>
          <reference field="32" count="1" selected="0">
            <x v="160"/>
          </reference>
          <reference field="34" count="1" selected="0">
            <x v="4"/>
          </reference>
        </references>
      </pivotArea>
    </format>
    <format dxfId="4068">
      <pivotArea dataOnly="0" labelOnly="1" outline="0" fieldPosition="0">
        <references count="10">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x v="120"/>
          </reference>
          <reference field="32" count="1" selected="0">
            <x v="96"/>
          </reference>
          <reference field="34" count="1" selected="0">
            <x v="8"/>
          </reference>
        </references>
      </pivotArea>
    </format>
    <format dxfId="4067">
      <pivotArea dataOnly="0" labelOnly="1" outline="0" fieldPosition="0">
        <references count="10">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x v="125"/>
          </reference>
          <reference field="32" count="1" selected="0">
            <x v="193"/>
          </reference>
          <reference field="34" count="1" selected="0">
            <x v="14"/>
          </reference>
        </references>
      </pivotArea>
    </format>
    <format dxfId="4066">
      <pivotArea dataOnly="0" labelOnly="1" outline="0" fieldPosition="0">
        <references count="10">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1" count="1">
            <x v="132"/>
          </reference>
          <reference field="32" count="1" selected="0">
            <x v="93"/>
          </reference>
          <reference field="34" count="1" selected="0">
            <x v="14"/>
          </reference>
        </references>
      </pivotArea>
    </format>
    <format dxfId="4065">
      <pivotArea dataOnly="0" labelOnly="1" outline="0" fieldPosition="0">
        <references count="10">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x v="108"/>
          </reference>
          <reference field="32" count="1" selected="0">
            <x v="131"/>
          </reference>
          <reference field="34" count="1" selected="0">
            <x v="15"/>
          </reference>
        </references>
      </pivotArea>
    </format>
    <format dxfId="4064">
      <pivotArea dataOnly="0" labelOnly="1" outline="0" fieldPosition="0">
        <references count="10">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1" count="1">
            <x v="153"/>
          </reference>
          <reference field="32" count="1" selected="0">
            <x v="104"/>
          </reference>
          <reference field="34" count="1" selected="0">
            <x v="15"/>
          </reference>
        </references>
      </pivotArea>
    </format>
    <format dxfId="4063">
      <pivotArea dataOnly="0" labelOnly="1" outline="0" fieldPosition="0">
        <references count="10">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1" count="1">
            <x v="46"/>
          </reference>
          <reference field="32" count="1" selected="0">
            <x v="198"/>
          </reference>
          <reference field="34" count="1" selected="0">
            <x v="15"/>
          </reference>
        </references>
      </pivotArea>
    </format>
    <format dxfId="4062">
      <pivotArea dataOnly="0" labelOnly="1" outline="0" fieldPosition="0">
        <references count="10">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x v="78"/>
          </reference>
          <reference field="32" count="1" selected="0">
            <x v="499"/>
          </reference>
          <reference field="34" count="1" selected="0">
            <x v="1"/>
          </reference>
        </references>
      </pivotArea>
    </format>
    <format dxfId="4061">
      <pivotArea dataOnly="0" labelOnly="1" outline="0" fieldPosition="0">
        <references count="10">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x v="35"/>
          </reference>
          <reference field="32" count="1" selected="0">
            <x v="495"/>
          </reference>
          <reference field="34" count="1" selected="0">
            <x v="3"/>
          </reference>
        </references>
      </pivotArea>
    </format>
    <format dxfId="4060">
      <pivotArea dataOnly="0" labelOnly="1" outline="0" fieldPosition="0">
        <references count="10">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x v="216"/>
          </reference>
          <reference field="32" count="1" selected="0">
            <x v="40"/>
          </reference>
          <reference field="34" count="1" selected="0">
            <x v="14"/>
          </reference>
        </references>
      </pivotArea>
    </format>
    <format dxfId="4059">
      <pivotArea dataOnly="0" labelOnly="1" outline="0" fieldPosition="0">
        <references count="10">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1" count="1">
            <x v="76"/>
          </reference>
          <reference field="32" count="1" selected="0">
            <x v="498"/>
          </reference>
          <reference field="34" count="1" selected="0">
            <x v="14"/>
          </reference>
        </references>
      </pivotArea>
    </format>
    <format dxfId="4058">
      <pivotArea dataOnly="0" labelOnly="1" outline="0" fieldPosition="0">
        <references count="10">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x v="62"/>
          </reference>
          <reference field="32" count="1" selected="0">
            <x v="496"/>
          </reference>
          <reference field="34" count="1" selected="0">
            <x v="14"/>
          </reference>
        </references>
      </pivotArea>
    </format>
    <format dxfId="4057">
      <pivotArea dataOnly="0" labelOnly="1" outline="0" fieldPosition="0">
        <references count="10">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1" count="1">
            <x v="202"/>
          </reference>
          <reference field="32" count="1" selected="0">
            <x v="497"/>
          </reference>
          <reference field="34" count="1" selected="0">
            <x v="14"/>
          </reference>
        </references>
      </pivotArea>
    </format>
    <format dxfId="4056">
      <pivotArea dataOnly="0" labelOnly="1" outline="0" fieldPosition="0">
        <references count="10">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x v="139"/>
          </reference>
          <reference field="32" count="1" selected="0">
            <x v="18"/>
          </reference>
          <reference field="34" count="1" selected="0">
            <x v="1"/>
          </reference>
        </references>
      </pivotArea>
    </format>
    <format dxfId="4055">
      <pivotArea dataOnly="0" labelOnly="1" outline="0" fieldPosition="0">
        <references count="10">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x v="5"/>
          </reference>
          <reference field="32" count="1" selected="0">
            <x v="17"/>
          </reference>
          <reference field="34" count="1" selected="0">
            <x v="3"/>
          </reference>
        </references>
      </pivotArea>
    </format>
    <format dxfId="4054">
      <pivotArea dataOnly="0" labelOnly="1" outline="0" fieldPosition="0">
        <references count="10">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x v="66"/>
          </reference>
          <reference field="32" count="1" selected="0">
            <x v="502"/>
          </reference>
          <reference field="34" count="1" selected="0">
            <x v="14"/>
          </reference>
        </references>
      </pivotArea>
    </format>
    <format dxfId="4053">
      <pivotArea dataOnly="0" labelOnly="1" outline="0" fieldPosition="0">
        <references count="10">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x v="59"/>
          </reference>
          <reference field="32" count="1" selected="0">
            <x v="501"/>
          </reference>
          <reference field="34" count="1" selected="0">
            <x v="15"/>
          </reference>
        </references>
      </pivotArea>
    </format>
    <format dxfId="4052">
      <pivotArea dataOnly="0" labelOnly="1" outline="0" fieldPosition="0">
        <references count="10">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1" count="1">
            <x v="209"/>
          </reference>
          <reference field="32" count="1" selected="0">
            <x v="22"/>
          </reference>
          <reference field="34" count="1" selected="0">
            <x v="15"/>
          </reference>
        </references>
      </pivotArea>
    </format>
    <format dxfId="4051">
      <pivotArea dataOnly="0" labelOnly="1" outline="0" fieldPosition="0">
        <references count="10">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x v="142"/>
          </reference>
          <reference field="32" count="1" selected="0">
            <x v="503"/>
          </reference>
          <reference field="34" count="1" selected="0">
            <x v="15"/>
          </reference>
        </references>
      </pivotArea>
    </format>
    <format dxfId="4050">
      <pivotArea dataOnly="0" labelOnly="1" outline="0" fieldPosition="0">
        <references count="10">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x v="170"/>
          </reference>
          <reference field="32" count="1" selected="0">
            <x v="506"/>
          </reference>
          <reference field="34" count="1" selected="0">
            <x v="5"/>
          </reference>
        </references>
      </pivotArea>
    </format>
    <format dxfId="4049">
      <pivotArea dataOnly="0" labelOnly="1" outline="0" fieldPosition="0">
        <references count="10">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x v="131"/>
          </reference>
          <reference field="32" count="1" selected="0">
            <x v="510"/>
          </reference>
          <reference field="34" count="1" selected="0">
            <x v="14"/>
          </reference>
        </references>
      </pivotArea>
    </format>
    <format dxfId="4048">
      <pivotArea dataOnly="0" labelOnly="1" outline="0" fieldPosition="0">
        <references count="10">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1" count="1">
            <x v="231"/>
          </reference>
          <reference field="32" count="1" selected="0">
            <x v="58"/>
          </reference>
          <reference field="34" count="1" selected="0">
            <x v="14"/>
          </reference>
        </references>
      </pivotArea>
    </format>
    <format dxfId="4047">
      <pivotArea dataOnly="0" labelOnly="1" outline="0" fieldPosition="0">
        <references count="10">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x v="90"/>
          </reference>
          <reference field="32" count="1" selected="0">
            <x v="509"/>
          </reference>
          <reference field="34" count="1" selected="0">
            <x v="14"/>
          </reference>
        </references>
      </pivotArea>
    </format>
    <format dxfId="4046">
      <pivotArea dataOnly="0" labelOnly="1" outline="0" fieldPosition="0">
        <references count="10">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1" count="1">
            <x v="151"/>
          </reference>
          <reference field="32" count="1" selected="0">
            <x v="507"/>
          </reference>
          <reference field="34" count="1" selected="0">
            <x v="14"/>
          </reference>
        </references>
      </pivotArea>
    </format>
    <format dxfId="4045">
      <pivotArea dataOnly="0" labelOnly="1" outline="0" fieldPosition="0">
        <references count="10">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x v="149"/>
          </reference>
          <reference field="32" count="1" selected="0">
            <x v="508"/>
          </reference>
          <reference field="34" count="1" selected="0">
            <x v="15"/>
          </reference>
        </references>
      </pivotArea>
    </format>
    <format dxfId="4044">
      <pivotArea dataOnly="0" labelOnly="1" outline="0" fieldPosition="0">
        <references count="10">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1" count="1">
            <x v="63"/>
          </reference>
          <reference field="32" count="1" selected="0">
            <x v="511"/>
          </reference>
          <reference field="34" count="1" selected="0">
            <x v="15"/>
          </reference>
        </references>
      </pivotArea>
    </format>
    <format dxfId="4043">
      <pivotArea dataOnly="0" labelOnly="1" outline="0" fieldPosition="0">
        <references count="10">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x v="65"/>
          </reference>
          <reference field="32" count="1" selected="0">
            <x v="86"/>
          </reference>
          <reference field="34" count="1" selected="0">
            <x v="0"/>
          </reference>
        </references>
      </pivotArea>
    </format>
    <format dxfId="4042">
      <pivotArea dataOnly="0" labelOnly="1" outline="0" fieldPosition="0">
        <references count="10">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x v="54"/>
          </reference>
          <reference field="32" count="1" selected="0">
            <x v="110"/>
          </reference>
          <reference field="34" count="1" selected="0">
            <x v="10"/>
          </reference>
        </references>
      </pivotArea>
    </format>
    <format dxfId="4041">
      <pivotArea dataOnly="0" labelOnly="1" outline="0" fieldPosition="0">
        <references count="10">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x v="12"/>
          </reference>
          <reference field="32" count="1" selected="0">
            <x v="235"/>
          </reference>
          <reference field="34" count="1" selected="0">
            <x v="10"/>
          </reference>
        </references>
      </pivotArea>
    </format>
    <format dxfId="4040">
      <pivotArea dataOnly="0" labelOnly="1" outline="0" fieldPosition="0">
        <references count="10">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x v="123"/>
          </reference>
          <reference field="32" count="1" selected="0">
            <x v="245"/>
          </reference>
          <reference field="34" count="1" selected="0">
            <x v="12"/>
          </reference>
        </references>
      </pivotArea>
    </format>
    <format dxfId="4039">
      <pivotArea dataOnly="0" labelOnly="1" outline="0" fieldPosition="0">
        <references count="10">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x v="96"/>
          </reference>
          <reference field="32" count="1" selected="0">
            <x v="45"/>
          </reference>
          <reference field="34" count="1" selected="0">
            <x v="12"/>
          </reference>
        </references>
      </pivotArea>
    </format>
    <format dxfId="4038">
      <pivotArea dataOnly="0" labelOnly="1" outline="0" fieldPosition="0">
        <references count="10">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x v="164"/>
          </reference>
          <reference field="32" count="1" selected="0">
            <x v="181"/>
          </reference>
          <reference field="34" count="1" selected="0">
            <x v="14"/>
          </reference>
        </references>
      </pivotArea>
    </format>
    <format dxfId="4037">
      <pivotArea dataOnly="0" labelOnly="1" outline="0" fieldPosition="0">
        <references count="10">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1" count="1">
            <x v="43"/>
          </reference>
          <reference field="32" count="1" selected="0">
            <x v="158"/>
          </reference>
          <reference field="34" count="1" selected="0">
            <x v="14"/>
          </reference>
        </references>
      </pivotArea>
    </format>
    <format dxfId="4036">
      <pivotArea dataOnly="0" labelOnly="1" outline="0" fieldPosition="0">
        <references count="10">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x v="51"/>
          </reference>
          <reference field="32" count="1" selected="0">
            <x v="151"/>
          </reference>
          <reference field="34" count="1" selected="0">
            <x v="4"/>
          </reference>
        </references>
      </pivotArea>
    </format>
    <format dxfId="4035">
      <pivotArea dataOnly="0" labelOnly="1" outline="0" fieldPosition="0">
        <references count="10">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x v="116"/>
          </reference>
          <reference field="32" count="1" selected="0">
            <x v="64"/>
          </reference>
          <reference field="34" count="1" selected="0">
            <x v="5"/>
          </reference>
        </references>
      </pivotArea>
    </format>
    <format dxfId="4034">
      <pivotArea dataOnly="0" labelOnly="1" outline="0" fieldPosition="0">
        <references count="10">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1" count="1">
            <x v="92"/>
          </reference>
          <reference field="32" count="1" selected="0">
            <x v="71"/>
          </reference>
          <reference field="34" count="1" selected="0">
            <x v="5"/>
          </reference>
        </references>
      </pivotArea>
    </format>
    <format dxfId="4033">
      <pivotArea dataOnly="0" labelOnly="1" outline="0" fieldPosition="0">
        <references count="10">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x v="239"/>
          </reference>
          <reference field="32" count="1" selected="0">
            <x v="46"/>
          </reference>
          <reference field="34" count="1" selected="0">
            <x v="14"/>
          </reference>
        </references>
      </pivotArea>
    </format>
    <format dxfId="4032">
      <pivotArea dataOnly="0" labelOnly="1" outline="0" fieldPosition="0">
        <references count="10">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1" count="1">
            <x v="60"/>
          </reference>
          <reference field="32" count="1" selected="0">
            <x v="90"/>
          </reference>
          <reference field="34" count="1" selected="0">
            <x v="14"/>
          </reference>
        </references>
      </pivotArea>
    </format>
    <format dxfId="4031">
      <pivotArea dataOnly="0" labelOnly="1" outline="0" fieldPosition="0">
        <references count="10">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x v="98"/>
          </reference>
          <reference field="32" count="1" selected="0">
            <x v="68"/>
          </reference>
          <reference field="34" count="1" selected="0">
            <x v="3"/>
          </reference>
        </references>
      </pivotArea>
    </format>
    <format dxfId="4030">
      <pivotArea dataOnly="0" labelOnly="1" outline="0" fieldPosition="0">
        <references count="10">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x v="41"/>
          </reference>
          <reference field="32" count="1" selected="0">
            <x v="197"/>
          </reference>
          <reference field="34" count="1" selected="0">
            <x v="10"/>
          </reference>
        </references>
      </pivotArea>
    </format>
    <format dxfId="4029">
      <pivotArea dataOnly="0" labelOnly="1" outline="0" fieldPosition="0">
        <references count="10">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1" count="1">
            <x v="15"/>
          </reference>
          <reference field="32" count="1" selected="0">
            <x v="178"/>
          </reference>
          <reference field="34" count="1" selected="0">
            <x v="10"/>
          </reference>
        </references>
      </pivotArea>
    </format>
    <format dxfId="4028">
      <pivotArea dataOnly="0" labelOnly="1" outline="0" fieldPosition="0">
        <references count="10">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x v="81"/>
          </reference>
          <reference field="32" count="1" selected="0">
            <x v="130"/>
          </reference>
          <reference field="34" count="1" selected="0">
            <x v="10"/>
          </reference>
        </references>
      </pivotArea>
    </format>
    <format dxfId="4027">
      <pivotArea dataOnly="0" labelOnly="1" outline="0" fieldPosition="0">
        <references count="10">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x v="52"/>
          </reference>
          <reference field="32" count="1" selected="0">
            <x v="162"/>
          </reference>
          <reference field="34" count="1" selected="0">
            <x v="12"/>
          </reference>
        </references>
      </pivotArea>
    </format>
    <format dxfId="4026">
      <pivotArea dataOnly="0" labelOnly="1" outline="0" fieldPosition="0">
        <references count="10">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x v="42"/>
          </reference>
          <reference field="32" count="1" selected="0">
            <x v="231"/>
          </reference>
          <reference field="34" count="1" selected="0">
            <x v="14"/>
          </reference>
        </references>
      </pivotArea>
    </format>
    <format dxfId="4025">
      <pivotArea dataOnly="0" labelOnly="1" outline="0" fieldPosition="0">
        <references count="10">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1" count="1">
            <x v="100"/>
          </reference>
          <reference field="32" count="1" selected="0">
            <x v="136"/>
          </reference>
          <reference field="34" count="1" selected="0">
            <x v="14"/>
          </reference>
        </references>
      </pivotArea>
    </format>
    <format dxfId="4024">
      <pivotArea dataOnly="0" labelOnly="1" outline="0" fieldPosition="0">
        <references count="10">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x v="299"/>
          </reference>
          <reference field="32" count="1" selected="0">
            <x v="83"/>
          </reference>
          <reference field="34" count="1" selected="0">
            <x v="10"/>
          </reference>
        </references>
      </pivotArea>
    </format>
    <format dxfId="4023">
      <pivotArea dataOnly="0" labelOnly="1" outline="0" fieldPosition="0">
        <references count="10">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x v="466"/>
          </reference>
          <reference field="32" count="1" selected="0">
            <x v="244"/>
          </reference>
          <reference field="34" count="1" selected="0">
            <x v="15"/>
          </reference>
        </references>
      </pivotArea>
    </format>
    <format dxfId="4022">
      <pivotArea dataOnly="0" labelOnly="1" outline="0" fieldPosition="0">
        <references count="10">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1" count="1">
            <x v="214"/>
          </reference>
          <reference field="32" count="1" selected="0">
            <x v="97"/>
          </reference>
          <reference field="34" count="1" selected="0">
            <x v="15"/>
          </reference>
        </references>
      </pivotArea>
    </format>
    <format dxfId="4021">
      <pivotArea dataOnly="0" labelOnly="1" outline="0" fieldPosition="0">
        <references count="10">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x v="456"/>
          </reference>
          <reference field="32" count="1" selected="0">
            <x v="218"/>
          </reference>
          <reference field="34" count="1" selected="0">
            <x v="15"/>
          </reference>
        </references>
      </pivotArea>
    </format>
    <format dxfId="4020">
      <pivotArea dataOnly="0" labelOnly="1" outline="0" fieldPosition="0">
        <references count="11">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selected="0">
            <x v="297"/>
          </reference>
          <reference field="32" count="1" selected="0">
            <x v="222"/>
          </reference>
          <reference field="34" count="1" selected="0">
            <x v="0"/>
          </reference>
          <reference field="35" count="1">
            <x v="33"/>
          </reference>
        </references>
      </pivotArea>
    </format>
    <format dxfId="4019">
      <pivotArea dataOnly="0" labelOnly="1" outline="0" fieldPosition="0">
        <references count="11">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1" count="1" selected="0">
            <x v="445"/>
          </reference>
          <reference field="32" count="1" selected="0">
            <x v="303"/>
          </reference>
          <reference field="34" count="1" selected="0">
            <x v="0"/>
          </reference>
          <reference field="35" count="1">
            <x v="36"/>
          </reference>
        </references>
      </pivotArea>
    </format>
    <format dxfId="4018">
      <pivotArea dataOnly="0" labelOnly="1" outline="0" fieldPosition="0">
        <references count="11">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1" count="1" selected="0">
            <x v="451"/>
          </reference>
          <reference field="32" count="1" selected="0">
            <x v="150"/>
          </reference>
          <reference field="34" count="1" selected="0">
            <x v="0"/>
          </reference>
          <reference field="35" count="1">
            <x v="31"/>
          </reference>
        </references>
      </pivotArea>
    </format>
    <format dxfId="4017">
      <pivotArea dataOnly="0" labelOnly="1" outline="0" fieldPosition="0">
        <references count="11">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1" count="1" selected="0">
            <x v="247"/>
          </reference>
          <reference field="32" count="1" selected="0">
            <x v="72"/>
          </reference>
          <reference field="34" count="1" selected="0">
            <x v="0"/>
          </reference>
          <reference field="35" count="1">
            <x v="25"/>
          </reference>
        </references>
      </pivotArea>
    </format>
    <format dxfId="4016">
      <pivotArea dataOnly="0" labelOnly="1" outline="0" fieldPosition="0">
        <references count="11">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selected="0">
            <x v="457"/>
          </reference>
          <reference field="32" count="1" selected="0">
            <x v="240"/>
          </reference>
          <reference field="34" count="1" selected="0">
            <x v="3"/>
          </reference>
          <reference field="35" count="1">
            <x v="97"/>
          </reference>
        </references>
      </pivotArea>
    </format>
    <format dxfId="4015">
      <pivotArea dataOnly="0" labelOnly="1" outline="0" fieldPosition="0">
        <references count="11">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selected="0">
            <x v="312"/>
          </reference>
          <reference field="32" count="1" selected="0">
            <x v="161"/>
          </reference>
          <reference field="34" count="1" selected="0">
            <x v="5"/>
          </reference>
          <reference field="35" count="1">
            <x v="112"/>
          </reference>
        </references>
      </pivotArea>
    </format>
    <format dxfId="4014">
      <pivotArea dataOnly="0" labelOnly="1" outline="0" fieldPosition="0">
        <references count="11">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selected="0">
            <x v="379"/>
          </reference>
          <reference field="32" count="1" selected="0">
            <x v="300"/>
          </reference>
          <reference field="34" count="1" selected="0">
            <x v="6"/>
          </reference>
          <reference field="35" count="1">
            <x v="128"/>
          </reference>
        </references>
      </pivotArea>
    </format>
    <format dxfId="4013">
      <pivotArea dataOnly="0" labelOnly="1" outline="0" fieldPosition="0">
        <references count="11">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selected="0">
            <x v="333"/>
          </reference>
          <reference field="32" count="1" selected="0">
            <x v="326"/>
          </reference>
          <reference field="34" count="1" selected="0">
            <x v="8"/>
          </reference>
          <reference field="35" count="1">
            <x v="152"/>
          </reference>
        </references>
      </pivotArea>
    </format>
    <format dxfId="4012">
      <pivotArea dataOnly="0" labelOnly="1" outline="0" fieldPosition="0">
        <references count="11">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selected="0">
            <x v="289"/>
          </reference>
          <reference field="32" count="1" selected="0">
            <x v="78"/>
          </reference>
          <reference field="34" count="1" selected="0">
            <x v="8"/>
          </reference>
          <reference field="35" count="1">
            <x v="150"/>
          </reference>
        </references>
      </pivotArea>
    </format>
    <format dxfId="4011">
      <pivotArea dataOnly="0" labelOnly="1" outline="0" fieldPosition="0">
        <references count="11">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selected="0">
            <x v="405"/>
          </reference>
          <reference field="32" count="1" selected="0">
            <x v="134"/>
          </reference>
          <reference field="34" count="1" selected="0">
            <x v="9"/>
          </reference>
          <reference field="35" count="1">
            <x v="156"/>
          </reference>
        </references>
      </pivotArea>
    </format>
    <format dxfId="4010">
      <pivotArea dataOnly="0" labelOnly="1" outline="0" fieldPosition="0">
        <references count="11">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selected="0">
            <x v="370"/>
          </reference>
          <reference field="32" count="1" selected="0">
            <x v="115"/>
          </reference>
          <reference field="34" count="1" selected="0">
            <x v="9"/>
          </reference>
          <reference field="35" count="1">
            <x v="153"/>
          </reference>
        </references>
      </pivotArea>
    </format>
    <format dxfId="4009">
      <pivotArea dataOnly="0" labelOnly="1" outline="0" fieldPosition="0">
        <references count="11">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selected="0">
            <x v="323"/>
          </reference>
          <reference field="32" count="1" selected="0">
            <x v="128"/>
          </reference>
          <reference field="34" count="1" selected="0">
            <x v="10"/>
          </reference>
          <reference field="35" count="1">
            <x v="168"/>
          </reference>
        </references>
      </pivotArea>
    </format>
    <format dxfId="4008">
      <pivotArea dataOnly="0" labelOnly="1" outline="0" fieldPosition="0">
        <references count="11">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selected="0">
            <x v="298"/>
          </reference>
          <reference field="32" count="1" selected="0">
            <x v="324"/>
          </reference>
          <reference field="34" count="1" selected="0">
            <x v="10"/>
          </reference>
          <reference field="35" count="1">
            <x v="198"/>
          </reference>
        </references>
      </pivotArea>
    </format>
    <format dxfId="4007">
      <pivotArea dataOnly="0" labelOnly="1" outline="0" fieldPosition="0">
        <references count="11">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selected="0">
            <x v="410"/>
          </reference>
          <reference field="32" count="1" selected="0">
            <x v="170"/>
          </reference>
          <reference field="34" count="1" selected="0">
            <x v="12"/>
          </reference>
          <reference field="35" count="1">
            <x v="215"/>
          </reference>
        </references>
      </pivotArea>
    </format>
    <format dxfId="4006">
      <pivotArea dataOnly="0" labelOnly="1" outline="0" fieldPosition="0">
        <references count="11">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selected="0">
            <x v="368"/>
          </reference>
          <reference field="32" count="1" selected="0">
            <x v="214"/>
          </reference>
          <reference field="34" count="1" selected="0">
            <x v="12"/>
          </reference>
          <reference field="35" count="1">
            <x v="217"/>
          </reference>
        </references>
      </pivotArea>
    </format>
    <format dxfId="4005">
      <pivotArea dataOnly="0" labelOnly="1" outline="0" fieldPosition="0">
        <references count="11">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selected="0">
            <x v="310"/>
          </reference>
          <reference field="32" count="1" selected="0">
            <x v="88"/>
          </reference>
          <reference field="34" count="1" selected="0">
            <x v="12"/>
          </reference>
          <reference field="35" count="1">
            <x v="213"/>
          </reference>
        </references>
      </pivotArea>
    </format>
    <format dxfId="4004">
      <pivotArea dataOnly="0" labelOnly="1" outline="0" fieldPosition="0">
        <references count="11">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selected="0">
            <x v="404"/>
          </reference>
          <reference field="32" count="1" selected="0">
            <x v="122"/>
          </reference>
          <reference field="34" count="1" selected="0">
            <x v="15"/>
          </reference>
          <reference field="35" count="1">
            <x v="268"/>
          </reference>
        </references>
      </pivotArea>
    </format>
    <format dxfId="4003">
      <pivotArea dataOnly="0" labelOnly="1" outline="0" fieldPosition="0">
        <references count="11">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selected="0">
            <x v="436"/>
          </reference>
          <reference field="32" count="1" selected="0">
            <x v="111"/>
          </reference>
          <reference field="34" count="1" selected="0">
            <x v="15"/>
          </reference>
          <reference field="35" count="1">
            <x v="267"/>
          </reference>
        </references>
      </pivotArea>
    </format>
    <format dxfId="4002">
      <pivotArea dataOnly="0" labelOnly="1" outline="0" fieldPosition="0">
        <references count="11">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selected="0">
            <x v="418"/>
          </reference>
          <reference field="32" count="1" selected="0">
            <x v="327"/>
          </reference>
          <reference field="34" count="1" selected="0">
            <x v="0"/>
          </reference>
          <reference field="35" count="1">
            <x v="29"/>
          </reference>
        </references>
      </pivotArea>
    </format>
    <format dxfId="4001">
      <pivotArea dataOnly="0" labelOnly="1" outline="0" fieldPosition="0">
        <references count="11">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1" count="1" selected="0">
            <x v="407"/>
          </reference>
          <reference field="32" count="1" selected="0">
            <x v="77"/>
          </reference>
          <reference field="34" count="1" selected="0">
            <x v="0"/>
          </reference>
          <reference field="35" count="1">
            <x v="28"/>
          </reference>
        </references>
      </pivotArea>
    </format>
    <format dxfId="4000">
      <pivotArea dataOnly="0" labelOnly="1" outline="0" fieldPosition="0">
        <references count="11">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1" count="1" selected="0">
            <x v="356"/>
          </reference>
          <reference field="32" count="1" selected="0">
            <x v="154"/>
          </reference>
          <reference field="34" count="1" selected="0">
            <x v="0"/>
          </reference>
          <reference field="35" count="1">
            <x v="32"/>
          </reference>
        </references>
      </pivotArea>
    </format>
    <format dxfId="3999">
      <pivotArea dataOnly="0" labelOnly="1" outline="0" fieldPosition="0">
        <references count="11">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1" count="1" selected="0">
            <x v="366"/>
          </reference>
          <reference field="32" count="1" selected="0">
            <x v="221"/>
          </reference>
          <reference field="34" count="1" selected="0">
            <x v="0"/>
          </reference>
          <reference field="35" count="1">
            <x v="45"/>
          </reference>
        </references>
      </pivotArea>
    </format>
    <format dxfId="3998">
      <pivotArea dataOnly="0" labelOnly="1" outline="0" fieldPosition="0">
        <references count="11">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selected="0">
            <x v="400"/>
          </reference>
          <reference field="32" count="1" selected="0">
            <x v="333"/>
          </reference>
          <reference field="34" count="1" selected="0">
            <x v="1"/>
          </reference>
          <reference field="35" count="1">
            <x v="77"/>
          </reference>
        </references>
      </pivotArea>
    </format>
    <format dxfId="3997">
      <pivotArea dataOnly="0" labelOnly="1" outline="0" fieldPosition="0">
        <references count="11">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selected="0">
            <x v="279"/>
          </reference>
          <reference field="32" count="1" selected="0">
            <x v="207"/>
          </reference>
          <reference field="34" count="1" selected="0">
            <x v="3"/>
          </reference>
          <reference field="35" count="1">
            <x v="98"/>
          </reference>
        </references>
      </pivotArea>
    </format>
    <format dxfId="3996">
      <pivotArea dataOnly="0" labelOnly="1" outline="0" fieldPosition="0">
        <references count="11">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selected="0">
            <x v="458"/>
          </reference>
          <reference field="32" count="1" selected="0">
            <x v="163"/>
          </reference>
          <reference field="34" count="1" selected="0">
            <x v="5"/>
          </reference>
          <reference field="35" count="1">
            <x v="111"/>
          </reference>
        </references>
      </pivotArea>
    </format>
    <format dxfId="3995">
      <pivotArea dataOnly="0" labelOnly="1" outline="0" fieldPosition="0">
        <references count="11">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selected="0">
            <x v="248"/>
          </reference>
          <reference field="32" count="1" selected="0">
            <x v="164"/>
          </reference>
          <reference field="34" count="1" selected="0">
            <x v="9"/>
          </reference>
          <reference field="35" count="1">
            <x v="154"/>
          </reference>
        </references>
      </pivotArea>
    </format>
    <format dxfId="3994">
      <pivotArea dataOnly="0" labelOnly="1" outline="0" fieldPosition="0">
        <references count="11">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selected="0">
            <x v="411"/>
          </reference>
          <reference field="32" count="1" selected="0">
            <x v="237"/>
          </reference>
          <reference field="34" count="1" selected="0">
            <x v="12"/>
          </reference>
          <reference field="35" count="1">
            <x v="214"/>
          </reference>
        </references>
      </pivotArea>
    </format>
    <format dxfId="3993">
      <pivotArea dataOnly="0" labelOnly="1" outline="0" fieldPosition="0">
        <references count="11">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selected="0">
            <x v="252"/>
          </reference>
          <reference field="32" count="1" selected="0">
            <x v="228"/>
          </reference>
          <reference field="34" count="1" selected="0">
            <x v="0"/>
          </reference>
          <reference field="35" count="1">
            <x v="61"/>
          </reference>
        </references>
      </pivotArea>
    </format>
    <format dxfId="3992">
      <pivotArea dataOnly="0" labelOnly="1" outline="0" fieldPosition="0">
        <references count="11">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1" count="1" selected="0">
            <x v="288"/>
          </reference>
          <reference field="32" count="1" selected="0">
            <x v="227"/>
          </reference>
          <reference field="34" count="1" selected="0">
            <x v="0"/>
          </reference>
          <reference field="35" count="1">
            <x v="35"/>
          </reference>
        </references>
      </pivotArea>
    </format>
    <format dxfId="3991">
      <pivotArea dataOnly="0" labelOnly="1" outline="0" fieldPosition="0">
        <references count="11">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1" count="1" selected="0">
            <x v="228"/>
          </reference>
          <reference field="32" count="1" selected="0">
            <x v="63"/>
          </reference>
          <reference field="34" count="1" selected="0">
            <x v="0"/>
          </reference>
          <reference field="35" count="1">
            <x v="27"/>
          </reference>
        </references>
      </pivotArea>
    </format>
    <format dxfId="3990">
      <pivotArea dataOnly="0" labelOnly="1" outline="0" fieldPosition="0">
        <references count="11">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selected="0">
            <x v="403"/>
          </reference>
          <reference field="32" count="1" selected="0">
            <x v="121"/>
          </reference>
          <reference field="34" count="1" selected="0">
            <x v="3"/>
          </reference>
          <reference field="35" count="1">
            <x v="96"/>
          </reference>
        </references>
      </pivotArea>
    </format>
    <format dxfId="3989">
      <pivotArea dataOnly="0" labelOnly="1" outline="0" fieldPosition="0">
        <references count="11">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1" count="1" selected="0">
            <x v="255"/>
          </reference>
          <reference field="32" count="1" selected="0">
            <x v="334"/>
          </reference>
          <reference field="34" count="1" selected="0">
            <x v="3"/>
          </reference>
          <reference field="35" count="1">
            <x v="101"/>
          </reference>
        </references>
      </pivotArea>
    </format>
    <format dxfId="3988">
      <pivotArea dataOnly="0" labelOnly="1" outline="0" fieldPosition="0">
        <references count="11">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selected="0">
            <x v="264"/>
          </reference>
          <reference field="32" count="1" selected="0">
            <x v="223"/>
          </reference>
          <reference field="34" count="1" selected="0">
            <x v="4"/>
          </reference>
          <reference field="35" count="1">
            <x v="104"/>
          </reference>
        </references>
      </pivotArea>
    </format>
    <format dxfId="3987">
      <pivotArea dataOnly="0" labelOnly="1" outline="0" fieldPosition="0">
        <references count="11">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selected="0">
            <x v="478"/>
          </reference>
          <reference field="32" count="1" selected="0">
            <x v="146"/>
          </reference>
          <reference field="34" count="1" selected="0">
            <x v="7"/>
          </reference>
          <reference field="35" count="1">
            <x v="140"/>
          </reference>
        </references>
      </pivotArea>
    </format>
    <format dxfId="3986">
      <pivotArea dataOnly="0" labelOnly="1" outline="0" fieldPosition="0">
        <references count="11">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selected="0">
            <x v="321"/>
          </reference>
          <reference field="32" count="1" selected="0">
            <x v="117"/>
          </reference>
          <reference field="34" count="1" selected="0">
            <x v="10"/>
          </reference>
          <reference field="35" count="1">
            <x v="201"/>
          </reference>
        </references>
      </pivotArea>
    </format>
    <format dxfId="3985">
      <pivotArea dataOnly="0" labelOnly="1" outline="0" fieldPosition="0">
        <references count="11">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selected="0">
            <x v="439"/>
          </reference>
          <reference field="32" count="1" selected="0">
            <x v="166"/>
          </reference>
          <reference field="34" count="1" selected="0">
            <x v="15"/>
          </reference>
          <reference field="35" count="1">
            <x v="272"/>
          </reference>
        </references>
      </pivotArea>
    </format>
    <format dxfId="3984">
      <pivotArea dataOnly="0" labelOnly="1" outline="0" fieldPosition="0">
        <references count="11">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1" count="1" selected="0">
            <x v="420"/>
          </reference>
          <reference field="32" count="1" selected="0">
            <x v="139"/>
          </reference>
          <reference field="34" count="1" selected="0">
            <x v="15"/>
          </reference>
          <reference field="35" count="1">
            <x v="270"/>
          </reference>
        </references>
      </pivotArea>
    </format>
    <format dxfId="3983">
      <pivotArea dataOnly="0" labelOnly="1" outline="0" fieldPosition="0">
        <references count="11">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1" count="1" selected="0">
            <x v="377"/>
          </reference>
          <reference field="32" count="1" selected="0">
            <x v="74"/>
          </reference>
          <reference field="34" count="1" selected="0">
            <x v="15"/>
          </reference>
          <reference field="35" count="1">
            <x v="269"/>
          </reference>
        </references>
      </pivotArea>
    </format>
    <format dxfId="3982">
      <pivotArea dataOnly="0" labelOnly="1" outline="0" fieldPosition="0">
        <references count="11">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1" count="1" selected="0">
            <x v="406"/>
          </reference>
          <reference field="32" count="1" selected="0">
            <x v="180"/>
          </reference>
          <reference field="34" count="1" selected="0">
            <x v="15"/>
          </reference>
          <reference field="35" count="1">
            <x v="271"/>
          </reference>
        </references>
      </pivotArea>
    </format>
    <format dxfId="3981">
      <pivotArea dataOnly="0" labelOnly="1" outline="0" fieldPosition="0">
        <references count="11">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selected="0">
            <x v="414"/>
          </reference>
          <reference field="32" count="1" selected="0">
            <x v="203"/>
          </reference>
          <reference field="34" count="1" selected="0">
            <x v="0"/>
          </reference>
          <reference field="35" count="1">
            <x v="54"/>
          </reference>
        </references>
      </pivotArea>
    </format>
    <format dxfId="3980">
      <pivotArea dataOnly="0" labelOnly="1" outline="0" fieldPosition="0">
        <references count="11">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1" count="1" selected="0">
            <x v="328"/>
          </reference>
          <reference field="32" count="1" selected="0">
            <x v="120"/>
          </reference>
          <reference field="34" count="1" selected="0">
            <x v="0"/>
          </reference>
          <reference field="35" count="1">
            <x v="37"/>
          </reference>
        </references>
      </pivotArea>
    </format>
    <format dxfId="3979">
      <pivotArea dataOnly="0" labelOnly="1" outline="0" fieldPosition="0">
        <references count="11">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1" count="1" selected="0">
            <x v="373"/>
          </reference>
          <reference field="32" count="1" selected="0">
            <x v="233"/>
          </reference>
          <reference field="34" count="1" selected="0">
            <x v="0"/>
          </reference>
          <reference field="35" count="1">
            <x v="57"/>
          </reference>
        </references>
      </pivotArea>
    </format>
    <format dxfId="3978">
      <pivotArea dataOnly="0" labelOnly="1" outline="0" fieldPosition="0">
        <references count="11">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1" count="1" selected="0">
            <x v="332"/>
          </reference>
          <reference field="32" count="1" selected="0">
            <x v="342"/>
          </reference>
          <reference field="34" count="1" selected="0">
            <x v="0"/>
          </reference>
          <reference field="35" count="1">
            <x v="62"/>
          </reference>
        </references>
      </pivotArea>
    </format>
    <format dxfId="3977">
      <pivotArea dataOnly="0" labelOnly="1" outline="0" fieldPosition="0">
        <references count="11">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selected="0">
            <x v="378"/>
          </reference>
          <reference field="32" count="1" selected="0">
            <x v="102"/>
          </reference>
          <reference field="34" count="1" selected="0">
            <x v="4"/>
          </reference>
          <reference field="35" count="1">
            <x v="105"/>
          </reference>
        </references>
      </pivotArea>
    </format>
    <format dxfId="3976">
      <pivotArea dataOnly="0" labelOnly="1" outline="0" fieldPosition="0">
        <references count="11">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selected="0">
            <x v="295"/>
          </reference>
          <reference field="32" count="1" selected="0">
            <x v="141"/>
          </reference>
          <reference field="34" count="1" selected="0">
            <x v="8"/>
          </reference>
          <reference field="35" count="1">
            <x v="147"/>
          </reference>
        </references>
      </pivotArea>
    </format>
    <format dxfId="3975">
      <pivotArea dataOnly="0" labelOnly="1" outline="0" fieldPosition="0">
        <references count="11">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1" count="1" selected="0">
            <x v="471"/>
          </reference>
          <reference field="32" count="1" selected="0">
            <x v="211"/>
          </reference>
          <reference field="34" count="1" selected="0">
            <x v="8"/>
          </reference>
          <reference field="35" count="1">
            <x v="146"/>
          </reference>
        </references>
      </pivotArea>
    </format>
    <format dxfId="3974">
      <pivotArea dataOnly="0" labelOnly="1" outline="0" fieldPosition="0">
        <references count="11">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1" count="1" selected="0">
            <x v="387"/>
          </reference>
          <reference field="32" count="1" selected="0">
            <x v="192"/>
          </reference>
          <reference field="34" count="1" selected="0">
            <x v="8"/>
          </reference>
          <reference field="35" count="1">
            <x v="149"/>
          </reference>
        </references>
      </pivotArea>
    </format>
    <format dxfId="3973">
      <pivotArea dataOnly="0" labelOnly="1" outline="0" fieldPosition="0">
        <references count="11">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selected="0">
            <x v="438"/>
          </reference>
          <reference field="32" count="1" selected="0">
            <x v="80"/>
          </reference>
          <reference field="34" count="1" selected="0">
            <x v="10"/>
          </reference>
          <reference field="35" count="1">
            <x v="202"/>
          </reference>
        </references>
      </pivotArea>
    </format>
    <format dxfId="3972">
      <pivotArea dataOnly="0" labelOnly="1" outline="0" fieldPosition="0">
        <references count="11">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selected="0">
            <x v="391"/>
          </reference>
          <reference field="32" count="1" selected="0">
            <x v="185"/>
          </reference>
          <reference field="34" count="1" selected="0">
            <x v="12"/>
          </reference>
          <reference field="35" count="1">
            <x v="216"/>
          </reference>
        </references>
      </pivotArea>
    </format>
    <format dxfId="3971">
      <pivotArea dataOnly="0" labelOnly="1" outline="0" fieldPosition="0">
        <references count="11">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selected="0">
            <x v="423"/>
          </reference>
          <reference field="32" count="1" selected="0">
            <x v="116"/>
          </reference>
          <reference field="34" count="1" selected="0">
            <x v="15"/>
          </reference>
          <reference field="35" count="1">
            <x v="273"/>
          </reference>
        </references>
      </pivotArea>
    </format>
    <format dxfId="3970">
      <pivotArea dataOnly="0" labelOnly="1" outline="0" fieldPosition="0">
        <references count="11">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selected="0">
            <x v="335"/>
          </reference>
          <reference field="32" count="1" selected="0">
            <x v="364"/>
          </reference>
          <reference field="34" count="1" selected="0">
            <x v="0"/>
          </reference>
          <reference field="35" count="1">
            <x v="46"/>
          </reference>
        </references>
      </pivotArea>
    </format>
    <format dxfId="3969">
      <pivotArea dataOnly="0" labelOnly="1" outline="0" fieldPosition="0">
        <references count="11">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1" count="1" selected="0">
            <x v="271"/>
          </reference>
          <reference field="32" count="1" selected="0">
            <x v="149"/>
          </reference>
          <reference field="34" count="1" selected="0">
            <x v="0"/>
          </reference>
          <reference field="35" count="1">
            <x v="56"/>
          </reference>
        </references>
      </pivotArea>
    </format>
    <format dxfId="3968">
      <pivotArea dataOnly="0" labelOnly="1" outline="0" fieldPosition="0">
        <references count="11">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1" count="1" selected="0">
            <x v="357"/>
          </reference>
          <reference field="32" count="1" selected="0">
            <x v="201"/>
          </reference>
          <reference field="34" count="1" selected="0">
            <x v="0"/>
          </reference>
          <reference field="35" count="1">
            <x v="53"/>
          </reference>
        </references>
      </pivotArea>
    </format>
    <format dxfId="3967">
      <pivotArea dataOnly="0" labelOnly="1" outline="0" fieldPosition="0">
        <references count="11">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selected="0">
            <x v="265"/>
          </reference>
          <reference field="32" count="1" selected="0">
            <x v="365"/>
          </reference>
          <reference field="34" count="1" selected="0">
            <x v="0"/>
          </reference>
          <reference field="35" count="1">
            <x v="316"/>
          </reference>
        </references>
      </pivotArea>
    </format>
    <format dxfId="3966">
      <pivotArea dataOnly="0" labelOnly="1" outline="0" fieldPosition="0">
        <references count="11">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selected="0">
            <x v="290"/>
          </reference>
          <reference field="32" count="1" selected="0">
            <x v="189"/>
          </reference>
          <reference field="34" count="1" selected="0">
            <x v="0"/>
          </reference>
          <reference field="35" count="1">
            <x v="30"/>
          </reference>
        </references>
      </pivotArea>
    </format>
    <format dxfId="3965">
      <pivotArea dataOnly="0" labelOnly="1" outline="0" fieldPosition="0">
        <references count="11">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1" count="1" selected="0">
            <x v="401"/>
          </reference>
          <reference field="32" count="1" selected="0">
            <x v="183"/>
          </reference>
          <reference field="34" count="1" selected="0">
            <x v="0"/>
          </reference>
          <reference field="35" count="1">
            <x v="50"/>
          </reference>
        </references>
      </pivotArea>
    </format>
    <format dxfId="3964">
      <pivotArea dataOnly="0" labelOnly="1" outline="0" fieldPosition="0">
        <references count="11">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1" count="1" selected="0">
            <x v="473"/>
          </reference>
          <reference field="32" count="1" selected="0">
            <x v="98"/>
          </reference>
          <reference field="34" count="1" selected="0">
            <x v="0"/>
          </reference>
          <reference field="35" count="1">
            <x v="55"/>
          </reference>
        </references>
      </pivotArea>
    </format>
    <format dxfId="3963">
      <pivotArea dataOnly="0" labelOnly="1" outline="0" fieldPosition="0">
        <references count="11">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1" count="1" selected="0">
            <x v="275"/>
          </reference>
          <reference field="32" count="1" selected="0">
            <x v="100"/>
          </reference>
          <reference field="34" count="1" selected="0">
            <x v="0"/>
          </reference>
          <reference field="35" count="1">
            <x v="49"/>
          </reference>
        </references>
      </pivotArea>
    </format>
    <format dxfId="3962">
      <pivotArea dataOnly="0" labelOnly="1" outline="0" fieldPosition="0">
        <references count="11">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1" count="1" selected="0">
            <x v="454"/>
          </reference>
          <reference field="32" count="1" selected="0">
            <x v="182"/>
          </reference>
          <reference field="34" count="1" selected="0">
            <x v="0"/>
          </reference>
          <reference field="35" count="1">
            <x v="24"/>
          </reference>
        </references>
      </pivotArea>
    </format>
    <format dxfId="3961">
      <pivotArea dataOnly="0" labelOnly="1" outline="0" fieldPosition="0">
        <references count="11">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selected="0">
            <x v="217"/>
          </reference>
          <reference field="32" count="1" selected="0">
            <x v="114"/>
          </reference>
          <reference field="34" count="1" selected="0">
            <x v="4"/>
          </reference>
          <reference field="35" count="1">
            <x v="102"/>
          </reference>
        </references>
      </pivotArea>
    </format>
    <format dxfId="3960">
      <pivotArea dataOnly="0" labelOnly="1" outline="0" fieldPosition="0">
        <references count="11">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selected="0">
            <x v="421"/>
          </reference>
          <reference field="32" count="1" selected="0">
            <x v="156"/>
          </reference>
          <reference field="34" count="1" selected="0">
            <x v="5"/>
          </reference>
          <reference field="35" count="1">
            <x v="109"/>
          </reference>
        </references>
      </pivotArea>
    </format>
    <format dxfId="3959">
      <pivotArea dataOnly="0" labelOnly="1" outline="0" fieldPosition="0">
        <references count="11">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1" count="1" selected="0">
            <x v="303"/>
          </reference>
          <reference field="32" count="1" selected="0">
            <x v="196"/>
          </reference>
          <reference field="34" count="1" selected="0">
            <x v="5"/>
          </reference>
          <reference field="35" count="1">
            <x v="116"/>
          </reference>
        </references>
      </pivotArea>
    </format>
    <format dxfId="3958">
      <pivotArea dataOnly="0" labelOnly="1" outline="0" fieldPosition="0">
        <references count="11">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selected="0">
            <x v="215"/>
          </reference>
          <reference field="32" count="1" selected="0">
            <x v="242"/>
          </reference>
          <reference field="34" count="1" selected="0">
            <x v="7"/>
          </reference>
          <reference field="35" count="1">
            <x v="148"/>
          </reference>
        </references>
      </pivotArea>
    </format>
    <format dxfId="3957">
      <pivotArea dataOnly="0" labelOnly="1" outline="0" fieldPosition="0">
        <references count="11">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selected="0">
            <x v="464"/>
          </reference>
          <reference field="32" count="1" selected="0">
            <x v="362"/>
          </reference>
          <reference field="34" count="1" selected="0">
            <x v="14"/>
          </reference>
          <reference field="35" count="1">
            <x v="264"/>
          </reference>
        </references>
      </pivotArea>
    </format>
    <format dxfId="3956">
      <pivotArea dataOnly="0" labelOnly="1" outline="0" fieldPosition="0">
        <references count="11">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selected="0">
            <x v="430"/>
          </reference>
          <reference field="32" count="1" selected="0">
            <x v="375"/>
          </reference>
          <reference field="34" count="1" selected="0">
            <x v="0"/>
          </reference>
          <reference field="35" count="1">
            <x v="58"/>
          </reference>
        </references>
      </pivotArea>
    </format>
    <format dxfId="3955">
      <pivotArea dataOnly="0" labelOnly="1" outline="0" fieldPosition="0">
        <references count="11">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1" count="1" selected="0">
            <x v="220"/>
          </reference>
          <reference field="32" count="1" selected="0">
            <x v="377"/>
          </reference>
          <reference field="34" count="1" selected="0">
            <x v="0"/>
          </reference>
          <reference field="35" count="1">
            <x v="63"/>
          </reference>
        </references>
      </pivotArea>
    </format>
    <format dxfId="3954">
      <pivotArea dataOnly="0" labelOnly="1" outline="0" fieldPosition="0">
        <references count="11">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1" count="1" selected="0">
            <x v="315"/>
          </reference>
          <reference field="32" count="1" selected="0">
            <x v="109"/>
          </reference>
          <reference field="34" count="1" selected="0">
            <x v="0"/>
          </reference>
          <reference field="35" count="1">
            <x v="64"/>
          </reference>
        </references>
      </pivotArea>
    </format>
    <format dxfId="3953">
      <pivotArea dataOnly="0" labelOnly="1" outline="0" fieldPosition="0">
        <references count="11">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1" count="1" selected="0">
            <x v="230"/>
          </reference>
          <reference field="32" count="1" selected="0">
            <x v="370"/>
          </reference>
          <reference field="34" count="1" selected="0">
            <x v="0"/>
          </reference>
          <reference field="35" count="1">
            <x v="44"/>
          </reference>
        </references>
      </pivotArea>
    </format>
    <format dxfId="3952">
      <pivotArea dataOnly="0" labelOnly="1" outline="0" fieldPosition="0">
        <references count="11">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1" count="1" selected="0">
            <x v="354"/>
          </reference>
          <reference field="32" count="1" selected="0">
            <x v="107"/>
          </reference>
          <reference field="34" count="1" selected="0">
            <x v="0"/>
          </reference>
          <reference field="35" count="1">
            <x v="4"/>
          </reference>
        </references>
      </pivotArea>
    </format>
    <format dxfId="3951">
      <pivotArea dataOnly="0" labelOnly="1" outline="0" fieldPosition="0">
        <references count="11">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1" count="1" selected="0">
            <x v="308"/>
          </reference>
          <reference field="32" count="1" selected="0">
            <x v="373"/>
          </reference>
          <reference field="34" count="1" selected="0">
            <x v="0"/>
          </reference>
          <reference field="35" count="1">
            <x v="52"/>
          </reference>
        </references>
      </pivotArea>
    </format>
    <format dxfId="3950">
      <pivotArea dataOnly="0" labelOnly="1" outline="0" fieldPosition="0">
        <references count="11">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1" count="1" selected="0">
            <x v="389"/>
          </reference>
          <reference field="32" count="1" selected="0">
            <x v="378"/>
          </reference>
          <reference field="34" count="1" selected="0">
            <x v="0"/>
          </reference>
          <reference field="35" count="1">
            <x v="59"/>
          </reference>
        </references>
      </pivotArea>
    </format>
    <format dxfId="3949">
      <pivotArea dataOnly="0" labelOnly="1" outline="0" fieldPosition="0">
        <references count="11">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selected="0">
            <x v="327"/>
          </reference>
          <reference field="32" count="1" selected="0">
            <x v="94"/>
          </reference>
          <reference field="34" count="1" selected="0">
            <x v="0"/>
          </reference>
          <reference field="35" count="1">
            <x v="136"/>
          </reference>
        </references>
      </pivotArea>
    </format>
    <format dxfId="3948">
      <pivotArea dataOnly="0" labelOnly="1" outline="0" fieldPosition="0">
        <references count="11">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selected="0">
            <x v="344"/>
          </reference>
          <reference field="32" count="1" selected="0">
            <x v="372"/>
          </reference>
          <reference field="34" count="1" selected="0">
            <x v="0"/>
          </reference>
          <reference field="35" count="1">
            <x v="51"/>
          </reference>
        </references>
      </pivotArea>
    </format>
    <format dxfId="3947">
      <pivotArea dataOnly="0" labelOnly="1" outline="0" fieldPosition="0">
        <references count="11">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1" count="1" selected="0">
            <x v="395"/>
          </reference>
          <reference field="32" count="1" selected="0">
            <x v="366"/>
          </reference>
          <reference field="34" count="1" selected="0">
            <x v="0"/>
          </reference>
          <reference field="35" count="1">
            <x v="38"/>
          </reference>
        </references>
      </pivotArea>
    </format>
    <format dxfId="3946">
      <pivotArea dataOnly="0" labelOnly="1" outline="0" fieldPosition="0">
        <references count="11">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1" count="1" selected="0">
            <x v="433"/>
          </reference>
          <reference field="32" count="1" selected="0">
            <x v="371"/>
          </reference>
          <reference field="34" count="1" selected="0">
            <x v="0"/>
          </reference>
          <reference field="35" count="1">
            <x v="48"/>
          </reference>
        </references>
      </pivotArea>
    </format>
    <format dxfId="3945">
      <pivotArea dataOnly="0" labelOnly="1" outline="0" fieldPosition="0">
        <references count="11">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1" count="1" selected="0">
            <x v="324"/>
          </reference>
          <reference field="32" count="1" selected="0">
            <x v="369"/>
          </reference>
          <reference field="34" count="1" selected="0">
            <x v="0"/>
          </reference>
          <reference field="35" count="1">
            <x v="43"/>
          </reference>
        </references>
      </pivotArea>
    </format>
    <format dxfId="3944">
      <pivotArea dataOnly="0" labelOnly="1" outline="0" fieldPosition="0">
        <references count="11">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1" count="1" selected="0">
            <x v="300"/>
          </reference>
          <reference field="32" count="1" selected="0">
            <x v="367"/>
          </reference>
          <reference field="34" count="1" selected="0">
            <x v="0"/>
          </reference>
          <reference field="35" count="1">
            <x v="47"/>
          </reference>
        </references>
      </pivotArea>
    </format>
    <format dxfId="3943">
      <pivotArea dataOnly="0" labelOnly="1" outline="0" fieldPosition="0">
        <references count="11">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1" count="1" selected="0">
            <x v="256"/>
          </reference>
          <reference field="32" count="1" selected="0">
            <x v="368"/>
          </reference>
          <reference field="34" count="1" selected="0">
            <x v="0"/>
          </reference>
          <reference field="35" count="1">
            <x v="34"/>
          </reference>
        </references>
      </pivotArea>
    </format>
    <format dxfId="3942">
      <pivotArea dataOnly="0" labelOnly="1" outline="0" fieldPosition="0">
        <references count="11">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selected="0">
            <x v="408"/>
          </reference>
          <reference field="32" count="1" selected="0">
            <x v="374"/>
          </reference>
          <reference field="34" count="1" selected="0">
            <x v="1"/>
          </reference>
          <reference field="35" count="1">
            <x v="82"/>
          </reference>
        </references>
      </pivotArea>
    </format>
    <format dxfId="3941">
      <pivotArea dataOnly="0" labelOnly="1" outline="0" fieldPosition="0">
        <references count="11">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selected="0">
            <x v="336"/>
          </reference>
          <reference field="32" count="1" selected="0">
            <x v="79"/>
          </reference>
          <reference field="34" count="1" selected="0">
            <x v="5"/>
          </reference>
          <reference field="35" count="1">
            <x v="117"/>
          </reference>
        </references>
      </pivotArea>
    </format>
    <format dxfId="3940">
      <pivotArea dataOnly="0" labelOnly="1" outline="0" fieldPosition="0">
        <references count="11">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selected="0">
            <x v="447"/>
          </reference>
          <reference field="32" count="1" selected="0">
            <x v="380"/>
          </reference>
          <reference field="34" count="1" selected="0">
            <x v="5"/>
          </reference>
          <reference field="35" count="1">
            <x v="317"/>
          </reference>
        </references>
      </pivotArea>
    </format>
    <format dxfId="3939">
      <pivotArea dataOnly="0" labelOnly="1" outline="0" fieldPosition="0">
        <references count="11">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selected="0">
            <x v="455"/>
          </reference>
          <reference field="32" count="1" selected="0">
            <x v="204"/>
          </reference>
          <reference field="34" count="1" selected="0">
            <x v="7"/>
          </reference>
          <reference field="35" count="1">
            <x v="138"/>
          </reference>
        </references>
      </pivotArea>
    </format>
    <format dxfId="3938">
      <pivotArea dataOnly="0" labelOnly="1" outline="0" fieldPosition="0">
        <references count="11">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selected="0">
            <x v="424"/>
          </reference>
          <reference field="32" count="1" selected="0">
            <x v="143"/>
          </reference>
          <reference field="34" count="1" selected="0">
            <x v="7"/>
          </reference>
          <reference field="35" count="1">
            <x v="135"/>
          </reference>
        </references>
      </pivotArea>
    </format>
    <format dxfId="3937">
      <pivotArea dataOnly="0" labelOnly="1" outline="0" fieldPosition="0">
        <references count="11">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selected="0">
            <x v="359"/>
          </reference>
          <reference field="32" count="1" selected="0">
            <x v="75"/>
          </reference>
          <reference field="34" count="1" selected="0">
            <x v="7"/>
          </reference>
          <reference field="35" count="1">
            <x v="137"/>
          </reference>
        </references>
      </pivotArea>
    </format>
    <format dxfId="3936">
      <pivotArea dataOnly="0" labelOnly="1" outline="0" fieldPosition="0">
        <references count="11">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selected="0">
            <x v="386"/>
          </reference>
          <reference field="32" count="1" selected="0">
            <x v="376"/>
          </reference>
          <reference field="34" count="1" selected="0">
            <x v="9"/>
          </reference>
          <reference field="35" count="1">
            <x v="157"/>
          </reference>
        </references>
      </pivotArea>
    </format>
    <format dxfId="3935">
      <pivotArea dataOnly="0" labelOnly="1" outline="0" fieldPosition="0">
        <references count="11">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selected="0">
            <x v="260"/>
          </reference>
          <reference field="32" count="1" selected="0">
            <x v="81"/>
          </reference>
          <reference field="34" count="1" selected="0">
            <x v="9"/>
          </reference>
          <reference field="35" count="1">
            <x v="155"/>
          </reference>
        </references>
      </pivotArea>
    </format>
    <format dxfId="3934">
      <pivotArea dataOnly="0" labelOnly="1" outline="0" fieldPosition="0">
        <references count="11">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selected="0">
            <x v="385"/>
          </reference>
          <reference field="32" count="1" selected="0">
            <x v="124"/>
          </reference>
          <reference field="34" count="1" selected="0">
            <x v="11"/>
          </reference>
          <reference field="35" count="1">
            <x v="203"/>
          </reference>
        </references>
      </pivotArea>
    </format>
    <format dxfId="3933">
      <pivotArea dataOnly="0" labelOnly="1" outline="0" fieldPosition="0">
        <references count="11">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selected="0">
            <x v="468"/>
          </reference>
          <reference field="32" count="1" selected="0">
            <x v="135"/>
          </reference>
          <reference field="34" count="1" selected="0">
            <x v="12"/>
          </reference>
          <reference field="35" count="1">
            <x v="218"/>
          </reference>
        </references>
      </pivotArea>
    </format>
    <format dxfId="3932">
      <pivotArea dataOnly="0" labelOnly="1" outline="0" fieldPosition="0">
        <references count="11">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selected="0">
            <x v="477"/>
          </reference>
          <reference field="32" count="1" selected="0">
            <x v="382"/>
          </reference>
          <reference field="34" count="1" selected="0">
            <x v="0"/>
          </reference>
          <reference field="35" count="1">
            <x v="42"/>
          </reference>
        </references>
      </pivotArea>
    </format>
    <format dxfId="3931">
      <pivotArea dataOnly="0" labelOnly="1" outline="0" fieldPosition="0">
        <references count="11">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1" count="1" selected="0">
            <x v="341"/>
          </reference>
          <reference field="32" count="1" selected="0">
            <x v="176"/>
          </reference>
          <reference field="34" count="1" selected="0">
            <x v="0"/>
          </reference>
          <reference field="35" count="1">
            <x v="39"/>
          </reference>
        </references>
      </pivotArea>
    </format>
    <format dxfId="3930">
      <pivotArea dataOnly="0" labelOnly="1" outline="0" fieldPosition="0">
        <references count="11">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1" count="1" selected="0">
            <x v="392"/>
          </reference>
          <reference field="32" count="1" selected="0">
            <x v="212"/>
          </reference>
          <reference field="34" count="1" selected="0">
            <x v="0"/>
          </reference>
          <reference field="35" count="1">
            <x v="41"/>
          </reference>
        </references>
      </pivotArea>
    </format>
    <format dxfId="3929">
      <pivotArea dataOnly="0" labelOnly="1" outline="0" fieldPosition="0">
        <references count="11">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1" count="1" selected="0">
            <x v="285"/>
          </reference>
          <reference field="32" count="1" selected="0">
            <x v="381"/>
          </reference>
          <reference field="34" count="1" selected="0">
            <x v="0"/>
          </reference>
          <reference field="35" count="1">
            <x v="26"/>
          </reference>
        </references>
      </pivotArea>
    </format>
    <format dxfId="3928">
      <pivotArea dataOnly="0" labelOnly="1" outline="0" fieldPosition="0">
        <references count="11">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selected="0">
            <x v="286"/>
          </reference>
          <reference field="32" count="1" selected="0">
            <x v="169"/>
          </reference>
          <reference field="34" count="1" selected="0">
            <x v="5"/>
          </reference>
          <reference field="35" count="1">
            <x v="108"/>
          </reference>
        </references>
      </pivotArea>
    </format>
    <format dxfId="3927">
      <pivotArea dataOnly="0" labelOnly="1" outline="0" fieldPosition="0">
        <references count="11">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selected="0">
            <x v="145"/>
          </reference>
          <reference field="32" count="1" selected="0">
            <x v="383"/>
          </reference>
          <reference field="34" count="1" selected="0">
            <x v="1"/>
          </reference>
          <reference field="35" count="1">
            <x v="84"/>
          </reference>
        </references>
      </pivotArea>
    </format>
    <format dxfId="3926">
      <pivotArea dataOnly="0" labelOnly="1" outline="0" fieldPosition="0">
        <references count="11">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selected="0">
            <x v="57"/>
          </reference>
          <reference field="32" count="1" selected="0">
            <x v="384"/>
          </reference>
          <reference field="34" count="1" selected="0">
            <x v="5"/>
          </reference>
          <reference field="35" count="1">
            <x v="126"/>
          </reference>
        </references>
      </pivotArea>
    </format>
    <format dxfId="3925">
      <pivotArea dataOnly="0" labelOnly="1" outline="0" fieldPosition="0">
        <references count="11">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selected="0">
            <x v="487"/>
          </reference>
          <reference field="32" count="1" selected="0">
            <x v="103"/>
          </reference>
          <reference field="34" count="1" selected="0">
            <x v="12"/>
          </reference>
          <reference field="35" count="1">
            <x v="205"/>
          </reference>
        </references>
      </pivotArea>
    </format>
    <format dxfId="3924">
      <pivotArea dataOnly="0" labelOnly="1" outline="0" fieldPosition="0">
        <references count="11">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selected="0">
            <x v="4"/>
          </reference>
          <reference field="32" count="1" selected="0">
            <x v="385"/>
          </reference>
          <reference field="34" count="1" selected="0">
            <x v="15"/>
          </reference>
          <reference field="35" count="1">
            <x v="274"/>
          </reference>
        </references>
      </pivotArea>
    </format>
    <format dxfId="3923">
      <pivotArea dataOnly="0" labelOnly="1" outline="0" fieldPosition="0">
        <references count="11">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selected="0">
            <x v="86"/>
          </reference>
          <reference field="32" count="1" selected="0">
            <x v="391"/>
          </reference>
          <reference field="34" count="1" selected="0">
            <x v="0"/>
          </reference>
          <reference field="35" count="1">
            <x v="8"/>
          </reference>
        </references>
      </pivotArea>
    </format>
    <format dxfId="3922">
      <pivotArea dataOnly="0" labelOnly="1" outline="0" fieldPosition="0">
        <references count="11">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1" count="1" selected="0">
            <x v="177"/>
          </reference>
          <reference field="32" count="1" selected="0">
            <x v="33"/>
          </reference>
          <reference field="34" count="1" selected="0">
            <x v="0"/>
          </reference>
          <reference field="35" count="1">
            <x v="5"/>
          </reference>
        </references>
      </pivotArea>
    </format>
    <format dxfId="3921">
      <pivotArea dataOnly="0" labelOnly="1" outline="0" fieldPosition="0">
        <references count="11">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selected="0">
            <x v="488"/>
          </reference>
          <reference field="32" count="1" selected="0">
            <x v="15"/>
          </reference>
          <reference field="34" count="1" selected="0">
            <x v="1"/>
          </reference>
          <reference field="35" count="1">
            <x v="69"/>
          </reference>
        </references>
      </pivotArea>
    </format>
    <format dxfId="3920">
      <pivotArea dataOnly="0" labelOnly="1" outline="0" fieldPosition="0">
        <references count="11">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1" count="1" selected="0">
            <x v="82"/>
          </reference>
          <reference field="32" count="1" selected="0">
            <x v="390"/>
          </reference>
          <reference field="34" count="1" selected="0">
            <x v="1"/>
          </reference>
          <reference field="35" count="1">
            <x v="66"/>
          </reference>
        </references>
      </pivotArea>
    </format>
    <format dxfId="3919">
      <pivotArea dataOnly="0" labelOnly="1" outline="0" fieldPosition="0">
        <references count="11">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1" count="1" selected="0">
            <x v="32"/>
          </reference>
          <reference field="32" count="1" selected="0">
            <x v="389"/>
          </reference>
          <reference field="34" count="1" selected="0">
            <x v="1"/>
          </reference>
          <reference field="35" count="1">
            <x v="65"/>
          </reference>
        </references>
      </pivotArea>
    </format>
    <format dxfId="3918">
      <pivotArea dataOnly="0" labelOnly="1" outline="0" fieldPosition="0">
        <references count="11">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selected="0">
            <x v="36"/>
          </reference>
          <reference field="32" count="1" selected="0">
            <x v="2"/>
          </reference>
          <reference field="34" count="1" selected="0">
            <x v="9"/>
          </reference>
          <reference field="35" count="1">
            <x v="158"/>
          </reference>
        </references>
      </pivotArea>
    </format>
    <format dxfId="3917">
      <pivotArea dataOnly="0" labelOnly="1" outline="0" fieldPosition="0">
        <references count="11">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selected="0">
            <x v="490"/>
          </reference>
          <reference field="32" count="1" selected="0">
            <x v="28"/>
          </reference>
          <reference field="34" count="1" selected="0">
            <x v="10"/>
          </reference>
          <reference field="35" count="1">
            <x v="170"/>
          </reference>
        </references>
      </pivotArea>
    </format>
    <format dxfId="3916">
      <pivotArea dataOnly="0" labelOnly="1" outline="0" fieldPosition="0">
        <references count="11">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1" count="1" selected="0">
            <x v="489"/>
          </reference>
          <reference field="32" count="1" selected="0">
            <x v="25"/>
          </reference>
          <reference field="34" count="1" selected="0">
            <x v="10"/>
          </reference>
          <reference field="35" count="1">
            <x v="169"/>
          </reference>
        </references>
      </pivotArea>
    </format>
    <format dxfId="3915">
      <pivotArea dataOnly="0" labelOnly="1" outline="0" fieldPosition="0">
        <references count="11">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selected="0">
            <x v="182"/>
          </reference>
          <reference field="32" count="1" selected="0">
            <x v="392"/>
          </reference>
          <reference field="34" count="1" selected="0">
            <x v="12"/>
          </reference>
          <reference field="35" count="1">
            <x v="204"/>
          </reference>
        </references>
      </pivotArea>
    </format>
    <format dxfId="3914">
      <pivotArea dataOnly="0" labelOnly="1" outline="0" fieldPosition="0">
        <references count="11">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1" count="1" selected="0">
            <x v="119"/>
          </reference>
          <reference field="32" count="1" selected="0">
            <x v="393"/>
          </reference>
          <reference field="34" count="1" selected="0">
            <x v="12"/>
          </reference>
          <reference field="35" count="1">
            <x v="206"/>
          </reference>
        </references>
      </pivotArea>
    </format>
    <format dxfId="3913">
      <pivotArea dataOnly="0" labelOnly="1" outline="0" fieldPosition="0">
        <references count="11">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selected="0">
            <x v="148"/>
          </reference>
          <reference field="32" count="1" selected="0">
            <x v="394"/>
          </reference>
          <reference field="34" count="1" selected="0">
            <x v="15"/>
          </reference>
          <reference field="35" count="1">
            <x v="275"/>
          </reference>
        </references>
      </pivotArea>
    </format>
    <format dxfId="3912">
      <pivotArea dataOnly="0" labelOnly="1" outline="0" fieldPosition="0">
        <references count="11">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selected="0">
            <x v="244"/>
          </reference>
          <reference field="32" count="1" selected="0">
            <x v="397"/>
          </reference>
          <reference field="34" count="1" selected="0">
            <x v="0"/>
          </reference>
          <reference field="35" count="1">
            <x v="220"/>
          </reference>
        </references>
      </pivotArea>
    </format>
    <format dxfId="3911">
      <pivotArea dataOnly="0" labelOnly="1" outline="0" fieldPosition="0">
        <references count="11">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1" count="1" selected="0">
            <x v="225"/>
          </reference>
          <reference field="32" count="1" selected="0">
            <x v="12"/>
          </reference>
          <reference field="34" count="1" selected="0">
            <x v="0"/>
          </reference>
          <reference field="35" count="1">
            <x v="1"/>
          </reference>
        </references>
      </pivotArea>
    </format>
    <format dxfId="3910">
      <pivotArea dataOnly="0" labelOnly="1" outline="0" fieldPosition="0">
        <references count="11">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1" count="1" selected="0">
            <x v="178"/>
          </reference>
          <reference field="32" count="1" selected="0">
            <x v="8"/>
          </reference>
          <reference field="34" count="1" selected="0">
            <x v="0"/>
          </reference>
          <reference field="35" count="1">
            <x v="6"/>
          </reference>
        </references>
      </pivotArea>
    </format>
    <format dxfId="3909">
      <pivotArea dataOnly="0" labelOnly="1" outline="0" fieldPosition="0">
        <references count="11">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selected="0">
            <x v="156"/>
          </reference>
          <reference field="32" count="1" selected="0">
            <x v="396"/>
          </reference>
          <reference field="34" count="1" selected="0">
            <x v="1"/>
          </reference>
          <reference field="35" count="1">
            <x v="68"/>
          </reference>
        </references>
      </pivotArea>
    </format>
    <format dxfId="3908">
      <pivotArea dataOnly="0" labelOnly="1" outline="0" fieldPosition="0">
        <references count="11">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1" count="1" selected="0">
            <x v="218"/>
          </reference>
          <reference field="32" count="1" selected="0">
            <x v="11"/>
          </reference>
          <reference field="34" count="1" selected="0">
            <x v="1"/>
          </reference>
          <reference field="35" count="1">
            <x v="71"/>
          </reference>
        </references>
      </pivotArea>
    </format>
    <format dxfId="3907">
      <pivotArea dataOnly="0" labelOnly="1" outline="0" fieldPosition="0">
        <references count="11">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1" count="1" selected="0">
            <x v="246"/>
          </reference>
          <reference field="32" count="1" selected="0">
            <x v="395"/>
          </reference>
          <reference field="34" count="1" selected="0">
            <x v="1"/>
          </reference>
          <reference field="35" count="1">
            <x v="78"/>
          </reference>
        </references>
      </pivotArea>
    </format>
    <format dxfId="3906">
      <pivotArea dataOnly="0" labelOnly="1" outline="0" fieldPosition="0">
        <references count="11">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selected="0">
            <x v="136"/>
          </reference>
          <reference field="32" count="1" selected="0">
            <x v="399"/>
          </reference>
          <reference field="34" count="1" selected="0">
            <x v="2"/>
          </reference>
          <reference field="35" count="1">
            <x v="87"/>
          </reference>
        </references>
      </pivotArea>
    </format>
    <format dxfId="3905">
      <pivotArea dataOnly="0" labelOnly="1" outline="0" fieldPosition="0">
        <references count="11">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selected="0">
            <x v="37"/>
          </reference>
          <reference field="32" count="1" selected="0">
            <x v="401"/>
          </reference>
          <reference field="34" count="1" selected="0">
            <x v="15"/>
          </reference>
          <reference field="35" count="1">
            <x v="276"/>
          </reference>
        </references>
      </pivotArea>
    </format>
    <format dxfId="3904">
      <pivotArea dataOnly="0" labelOnly="1" outline="0" fieldPosition="0">
        <references count="11">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1" count="1" selected="0">
            <x v="64"/>
          </reference>
          <reference field="32" count="1" selected="0">
            <x v="404"/>
          </reference>
          <reference field="34" count="1" selected="0">
            <x v="15"/>
          </reference>
          <reference field="35" count="1">
            <x v="278"/>
          </reference>
        </references>
      </pivotArea>
    </format>
    <format dxfId="3903">
      <pivotArea dataOnly="0" labelOnly="1" outline="0" fieldPosition="0">
        <references count="11">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1" count="1" selected="0">
            <x v="29"/>
          </reference>
          <reference field="32" count="1" selected="0">
            <x v="405"/>
          </reference>
          <reference field="34" count="1" selected="0">
            <x v="15"/>
          </reference>
          <reference field="35" count="1">
            <x v="279"/>
          </reference>
        </references>
      </pivotArea>
    </format>
    <format dxfId="3902">
      <pivotArea dataOnly="0" labelOnly="1" outline="0" fieldPosition="0">
        <references count="11">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1" count="1" selected="0">
            <x v="128"/>
          </reference>
          <reference field="32" count="1" selected="0">
            <x v="403"/>
          </reference>
          <reference field="34" count="1" selected="0">
            <x v="15"/>
          </reference>
          <reference field="35" count="1">
            <x v="277"/>
          </reference>
        </references>
      </pivotArea>
    </format>
    <format dxfId="3901">
      <pivotArea dataOnly="0" labelOnly="1" outline="0" fieldPosition="0">
        <references count="11">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selected="0">
            <x v="204"/>
          </reference>
          <reference field="32" count="1" selected="0">
            <x v="1"/>
          </reference>
          <reference field="34" count="1" selected="0">
            <x v="0"/>
          </reference>
          <reference field="35" count="1">
            <x v="9"/>
          </reference>
        </references>
      </pivotArea>
    </format>
    <format dxfId="3900">
      <pivotArea dataOnly="0" labelOnly="1" outline="0" fieldPosition="0">
        <references count="11">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selected="0">
            <x v="493"/>
          </reference>
          <reference field="32" count="1" selected="0">
            <x v="14"/>
          </reference>
          <reference field="34" count="1" selected="0">
            <x v="5"/>
          </reference>
          <reference field="35" count="1">
            <x v="127"/>
          </reference>
        </references>
      </pivotArea>
    </format>
    <format dxfId="3899">
      <pivotArea dataOnly="0" labelOnly="1" outline="0" fieldPosition="0">
        <references count="11">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selected="0">
            <x v="10"/>
          </reference>
          <reference field="32" count="1" selected="0">
            <x v="52"/>
          </reference>
          <reference field="34" count="1" selected="0">
            <x v="14"/>
          </reference>
          <reference field="35" count="1">
            <x v="228"/>
          </reference>
        </references>
      </pivotArea>
    </format>
    <format dxfId="3898">
      <pivotArea dataOnly="0" labelOnly="1" outline="0" fieldPosition="0">
        <references count="11">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selected="0">
            <x v="198"/>
          </reference>
          <reference field="32" count="1" selected="0">
            <x v="407"/>
          </reference>
          <reference field="34" count="1" selected="0">
            <x v="15"/>
          </reference>
          <reference field="35" count="1">
            <x v="280"/>
          </reference>
        </references>
      </pivotArea>
    </format>
    <format dxfId="3897">
      <pivotArea dataOnly="0" labelOnly="1" outline="0" fieldPosition="0">
        <references count="11">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1" count="1" selected="0">
            <x v="27"/>
          </reference>
          <reference field="32" count="1" selected="0">
            <x v="408"/>
          </reference>
          <reference field="34" count="1" selected="0">
            <x v="15"/>
          </reference>
          <reference field="35" count="1">
            <x v="281"/>
          </reference>
        </references>
      </pivotArea>
    </format>
    <format dxfId="3896">
      <pivotArea dataOnly="0" labelOnly="1" outline="0" fieldPosition="0">
        <references count="11">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selected="0">
            <x v="24"/>
          </reference>
          <reference field="32" count="1" selected="0">
            <x v="409"/>
          </reference>
          <reference field="34" count="1" selected="0">
            <x v="15"/>
          </reference>
          <reference field="35" count="1">
            <x v="282"/>
          </reference>
        </references>
      </pivotArea>
    </format>
    <format dxfId="3895">
      <pivotArea dataOnly="0" labelOnly="1" outline="0" fieldPosition="0">
        <references count="11">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selected="0">
            <x v="189"/>
          </reference>
          <reference field="32" count="1" selected="0">
            <x v="38"/>
          </reference>
          <reference field="34" count="1" selected="0">
            <x v="0"/>
          </reference>
          <reference field="35" count="1">
            <x v="11"/>
          </reference>
        </references>
      </pivotArea>
    </format>
    <format dxfId="3894">
      <pivotArea dataOnly="0" labelOnly="1" outline="0" fieldPosition="0">
        <references count="11">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1" count="1" selected="0">
            <x v="84"/>
          </reference>
          <reference field="32" count="1" selected="0">
            <x v="411"/>
          </reference>
          <reference field="34" count="1" selected="0">
            <x v="0"/>
          </reference>
          <reference field="35" count="1">
            <x v="3"/>
          </reference>
        </references>
      </pivotArea>
    </format>
    <format dxfId="3893">
      <pivotArea dataOnly="0" labelOnly="1" outline="0" fieldPosition="0">
        <references count="11">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selected="0">
            <x v="165"/>
          </reference>
          <reference field="32" count="1" selected="0">
            <x v="413"/>
          </reference>
          <reference field="34" count="1" selected="0">
            <x v="2"/>
          </reference>
          <reference field="35" count="1">
            <x v="89"/>
          </reference>
        </references>
      </pivotArea>
    </format>
    <format dxfId="3892">
      <pivotArea dataOnly="0" labelOnly="1" outline="0" fieldPosition="0">
        <references count="11">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selected="0">
            <x v="21"/>
          </reference>
          <reference field="32" count="1" selected="0">
            <x v="414"/>
          </reference>
          <reference field="34" count="1" selected="0">
            <x v="14"/>
          </reference>
          <reference field="35" count="1">
            <x v="229"/>
          </reference>
        </references>
      </pivotArea>
    </format>
    <format dxfId="3891">
      <pivotArea dataOnly="0" labelOnly="1" outline="0" fieldPosition="0">
        <references count="11">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selected="0">
            <x v="494"/>
          </reference>
          <reference field="32" count="1" selected="0">
            <x v="269"/>
          </reference>
          <reference field="34" count="1" selected="0">
            <x v="15"/>
          </reference>
          <reference field="35" count="1">
            <x v="285"/>
          </reference>
        </references>
      </pivotArea>
    </format>
    <format dxfId="3890">
      <pivotArea dataOnly="0" labelOnly="1" outline="0" fieldPosition="0">
        <references count="11">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1" count="1" selected="0">
            <x v="147"/>
          </reference>
          <reference field="32" count="1" selected="0">
            <x v="415"/>
          </reference>
          <reference field="34" count="1" selected="0">
            <x v="15"/>
          </reference>
          <reference field="35" count="1">
            <x v="283"/>
          </reference>
        </references>
      </pivotArea>
    </format>
    <format dxfId="3889">
      <pivotArea dataOnly="0" labelOnly="1" outline="0" fieldPosition="0">
        <references count="11">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1" count="1" selected="0">
            <x v="111"/>
          </reference>
          <reference field="32" count="1" selected="0">
            <x v="416"/>
          </reference>
          <reference field="34" count="1" selected="0">
            <x v="15"/>
          </reference>
          <reference field="35" count="1">
            <x v="284"/>
          </reference>
        </references>
      </pivotArea>
    </format>
    <format dxfId="3888">
      <pivotArea dataOnly="0" labelOnly="1" outline="0" fieldPosition="0">
        <references count="11">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selected="0">
            <x v="453"/>
          </reference>
          <reference field="32" count="1" selected="0">
            <x v="10"/>
          </reference>
          <reference field="34" count="1" selected="0">
            <x v="0"/>
          </reference>
          <reference field="35" count="1">
            <x v="13"/>
          </reference>
        </references>
      </pivotArea>
    </format>
    <format dxfId="3887">
      <pivotArea dataOnly="0" labelOnly="1" outline="0" fieldPosition="0">
        <references count="11">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1" count="1" selected="0">
            <x v="376"/>
          </reference>
          <reference field="32" count="1" selected="0">
            <x v="35"/>
          </reference>
          <reference field="34" count="1" selected="0">
            <x v="0"/>
          </reference>
          <reference field="35" count="1">
            <x v="12"/>
          </reference>
        </references>
      </pivotArea>
    </format>
    <format dxfId="3886">
      <pivotArea dataOnly="0" labelOnly="1" outline="0" fieldPosition="0">
        <references count="11">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1" count="1" selected="0">
            <x v="330"/>
          </reference>
          <reference field="32" count="1" selected="0">
            <x v="31"/>
          </reference>
          <reference field="34" count="1" selected="0">
            <x v="0"/>
          </reference>
          <reference field="35" count="1">
            <x v="14"/>
          </reference>
        </references>
      </pivotArea>
    </format>
    <format dxfId="3885">
      <pivotArea dataOnly="0" labelOnly="1" outline="0" fieldPosition="0">
        <references count="11">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selected="0">
            <x v="340"/>
          </reference>
          <reference field="32" count="1" selected="0">
            <x v="270"/>
          </reference>
          <reference field="34" count="1" selected="0">
            <x v="1"/>
          </reference>
          <reference field="35" count="1">
            <x v="75"/>
          </reference>
        </references>
      </pivotArea>
    </format>
    <format dxfId="3884">
      <pivotArea dataOnly="0" labelOnly="1" outline="0" fieldPosition="0">
        <references count="11">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1" count="1" selected="0">
            <x v="213"/>
          </reference>
          <reference field="32" count="1" selected="0">
            <x v="16"/>
          </reference>
          <reference field="34" count="1" selected="0">
            <x v="1"/>
          </reference>
          <reference field="35" count="1">
            <x v="76"/>
          </reference>
        </references>
      </pivotArea>
    </format>
    <format dxfId="3883">
      <pivotArea dataOnly="0" labelOnly="1" outline="0" fieldPosition="0">
        <references count="11">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1" count="1" selected="0">
            <x v="446"/>
          </reference>
          <reference field="32" count="1" selected="0">
            <x v="142"/>
          </reference>
          <reference field="34" count="1" selected="0">
            <x v="1"/>
          </reference>
          <reference field="35" count="1">
            <x v="73"/>
          </reference>
        </references>
      </pivotArea>
    </format>
    <format dxfId="3882">
      <pivotArea dataOnly="0" labelOnly="1" outline="0" fieldPosition="0">
        <references count="11">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selected="0">
            <x v="479"/>
          </reference>
          <reference field="32" count="1" selected="0">
            <x v="23"/>
          </reference>
          <reference field="34" count="1" selected="0">
            <x v="5"/>
          </reference>
          <reference field="35" count="1">
            <x v="124"/>
          </reference>
        </references>
      </pivotArea>
    </format>
    <format dxfId="3881">
      <pivotArea dataOnly="0" labelOnly="1" outline="0" fieldPosition="0">
        <references count="11">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selected="0">
            <x v="435"/>
          </reference>
          <reference field="32" count="1" selected="0">
            <x v="291"/>
          </reference>
          <reference field="34" count="1" selected="0">
            <x v="7"/>
          </reference>
          <reference field="35" count="1">
            <x v="142"/>
          </reference>
        </references>
      </pivotArea>
    </format>
    <format dxfId="3880">
      <pivotArea dataOnly="0" labelOnly="1" outline="0" fieldPosition="0">
        <references count="11">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selected="0">
            <x v="388"/>
          </reference>
          <reference field="32" count="1" selected="0">
            <x v="51"/>
          </reference>
          <reference field="34" count="1" selected="0">
            <x v="15"/>
          </reference>
          <reference field="35" count="1">
            <x v="286"/>
          </reference>
        </references>
      </pivotArea>
    </format>
    <format dxfId="3879">
      <pivotArea dataOnly="0" labelOnly="1" outline="0" fieldPosition="0">
        <references count="11">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selected="0">
            <x v="334"/>
          </reference>
          <reference field="32" count="1" selected="0">
            <x v="292"/>
          </reference>
          <reference field="34" count="1" selected="0">
            <x v="0"/>
          </reference>
          <reference field="35" count="1">
            <x v="15"/>
          </reference>
        </references>
      </pivotArea>
    </format>
    <format dxfId="3878">
      <pivotArea dataOnly="0" labelOnly="1" outline="0" fieldPosition="0">
        <references count="11">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selected="0">
            <x v="397"/>
          </reference>
          <reference field="32" count="1" selected="0">
            <x v="32"/>
          </reference>
          <reference field="34" count="1" selected="0">
            <x v="2"/>
          </reference>
          <reference field="35" count="1">
            <x v="85"/>
          </reference>
        </references>
      </pivotArea>
    </format>
    <format dxfId="3877">
      <pivotArea dataOnly="0" labelOnly="1" outline="0" fieldPosition="0">
        <references count="11">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1" count="1" selected="0">
            <x v="369"/>
          </reference>
          <reference field="32" count="1" selected="0">
            <x v="230"/>
          </reference>
          <reference field="34" count="1" selected="0">
            <x v="2"/>
          </reference>
          <reference field="35" count="1">
            <x v="86"/>
          </reference>
        </references>
      </pivotArea>
    </format>
    <format dxfId="3876">
      <pivotArea dataOnly="0" labelOnly="1" outline="0" fieldPosition="0">
        <references count="11">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selected="0">
            <x v="261"/>
          </reference>
          <reference field="32" count="1" selected="0">
            <x v="125"/>
          </reference>
          <reference field="34" count="1" selected="0">
            <x v="6"/>
          </reference>
          <reference field="35" count="1">
            <x v="133"/>
          </reference>
        </references>
      </pivotArea>
    </format>
    <format dxfId="3875">
      <pivotArea dataOnly="0" labelOnly="1" outline="0" fieldPosition="0">
        <references count="11">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selected="0">
            <x v="258"/>
          </reference>
          <reference field="32" count="1" selected="0">
            <x v="210"/>
          </reference>
          <reference field="34" count="1" selected="0">
            <x v="8"/>
          </reference>
          <reference field="35" count="1">
            <x v="151"/>
          </reference>
        </references>
      </pivotArea>
    </format>
    <format dxfId="3874">
      <pivotArea dataOnly="0" labelOnly="1" outline="0" fieldPosition="0">
        <references count="11">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selected="0">
            <x v="294"/>
          </reference>
          <reference field="32" count="1" selected="0">
            <x v="138"/>
          </reference>
          <reference field="34" count="1" selected="0">
            <x v="15"/>
          </reference>
          <reference field="35" count="1">
            <x v="288"/>
          </reference>
        </references>
      </pivotArea>
    </format>
    <format dxfId="3873">
      <pivotArea dataOnly="0" labelOnly="1" outline="0" fieldPosition="0">
        <references count="11">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1" count="1" selected="0">
            <x v="317"/>
          </reference>
          <reference field="32" count="1" selected="0">
            <x v="145"/>
          </reference>
          <reference field="34" count="1" selected="0">
            <x v="15"/>
          </reference>
          <reference field="35" count="1">
            <x v="287"/>
          </reference>
        </references>
      </pivotArea>
    </format>
    <format dxfId="3872">
      <pivotArea dataOnly="0" labelOnly="1" outline="0" fieldPosition="0">
        <references count="11">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selected="0">
            <x v="462"/>
          </reference>
          <reference field="32" count="1" selected="0">
            <x v="20"/>
          </reference>
          <reference field="34" count="1" selected="0">
            <x v="0"/>
          </reference>
          <reference field="35" count="1">
            <x v="19"/>
          </reference>
        </references>
      </pivotArea>
    </format>
    <format dxfId="3871">
      <pivotArea dataOnly="0" labelOnly="1" outline="0" fieldPosition="0">
        <references count="11">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1" count="1" selected="0">
            <x v="350"/>
          </reference>
          <reference field="32" count="1" selected="0">
            <x v="208"/>
          </reference>
          <reference field="34" count="1" selected="0">
            <x v="0"/>
          </reference>
          <reference field="35" count="1">
            <x v="7"/>
          </reference>
        </references>
      </pivotArea>
    </format>
    <format dxfId="3870">
      <pivotArea dataOnly="0" labelOnly="1" outline="0" fieldPosition="0">
        <references count="11">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1" count="1" selected="0">
            <x v="222"/>
          </reference>
          <reference field="32" count="1" selected="0">
            <x v="238"/>
          </reference>
          <reference field="34" count="1" selected="0">
            <x v="0"/>
          </reference>
          <reference field="35" count="1">
            <x v="18"/>
          </reference>
        </references>
      </pivotArea>
    </format>
    <format dxfId="3869">
      <pivotArea dataOnly="0" labelOnly="1" outline="0" fieldPosition="0">
        <references count="11">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1" count="1" selected="0">
            <x v="268"/>
          </reference>
          <reference field="32" count="1" selected="0">
            <x v="24"/>
          </reference>
          <reference field="34" count="1" selected="0">
            <x v="0"/>
          </reference>
          <reference field="35" count="1">
            <x v="16"/>
          </reference>
        </references>
      </pivotArea>
    </format>
    <format dxfId="3868">
      <pivotArea dataOnly="0" labelOnly="1" outline="0" fieldPosition="0">
        <references count="11">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selected="0">
            <x v="211"/>
          </reference>
          <reference field="32" count="1" selected="0">
            <x v="243"/>
          </reference>
          <reference field="34" count="1" selected="0">
            <x v="1"/>
          </reference>
          <reference field="35" count="1">
            <x v="74"/>
          </reference>
        </references>
      </pivotArea>
    </format>
    <format dxfId="3867">
      <pivotArea dataOnly="0" labelOnly="1" outline="0" fieldPosition="0">
        <references count="11">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selected="0">
            <x v="269"/>
          </reference>
          <reference field="32" count="1" selected="0">
            <x v="298"/>
          </reference>
          <reference field="34" count="1" selected="0">
            <x v="10"/>
          </reference>
          <reference field="35" count="1">
            <x v="266"/>
          </reference>
        </references>
      </pivotArea>
    </format>
    <format dxfId="3866">
      <pivotArea dataOnly="0" labelOnly="1" outline="0" fieldPosition="0">
        <references count="11">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selected="0">
            <x v="428"/>
          </reference>
          <reference field="32" count="1" selected="0">
            <x v="50"/>
          </reference>
          <reference field="34" count="1" selected="0">
            <x v="14"/>
          </reference>
          <reference field="35" count="1">
            <x v="230"/>
          </reference>
        </references>
      </pivotArea>
    </format>
    <format dxfId="3865">
      <pivotArea dataOnly="0" labelOnly="1" outline="0" fieldPosition="0">
        <references count="11">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selected="0">
            <x v="157"/>
          </reference>
          <reference field="32" count="1" selected="0">
            <x v="241"/>
          </reference>
          <reference field="34" count="1" selected="0">
            <x v="15"/>
          </reference>
          <reference field="35" count="1">
            <x v="289"/>
          </reference>
        </references>
      </pivotArea>
    </format>
    <format dxfId="3864">
      <pivotArea dataOnly="0" labelOnly="1" outline="0" fieldPosition="0">
        <references count="11">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1" count="1" selected="0">
            <x v="278"/>
          </reference>
          <reference field="32" count="1" selected="0">
            <x v="199"/>
          </reference>
          <reference field="34" count="1" selected="0">
            <x v="15"/>
          </reference>
          <reference field="35" count="1">
            <x v="290"/>
          </reference>
        </references>
      </pivotArea>
    </format>
    <format dxfId="3863">
      <pivotArea dataOnly="0" labelOnly="1" outline="0" fieldPosition="0">
        <references count="11">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selected="0">
            <x v="287"/>
          </reference>
          <reference field="32" count="1" selected="0">
            <x v="19"/>
          </reference>
          <reference field="34" count="1" selected="0">
            <x v="0"/>
          </reference>
          <reference field="35" count="1">
            <x v="17"/>
          </reference>
        </references>
      </pivotArea>
    </format>
    <format dxfId="3862">
      <pivotArea dataOnly="0" labelOnly="1" outline="0" fieldPosition="0">
        <references count="11">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1" count="1" selected="0">
            <x v="259"/>
          </reference>
          <reference field="32" count="1" selected="0">
            <x v="0"/>
          </reference>
          <reference field="34" count="1" selected="0">
            <x v="0"/>
          </reference>
          <reference field="35" count="1">
            <x v="23"/>
          </reference>
        </references>
      </pivotArea>
    </format>
    <format dxfId="3861">
      <pivotArea dataOnly="0" labelOnly="1" outline="0" fieldPosition="0">
        <references count="11">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1" count="1" selected="0">
            <x v="469"/>
          </reference>
          <reference field="32" count="1" selected="0">
            <x v="191"/>
          </reference>
          <reference field="34" count="1" selected="0">
            <x v="0"/>
          </reference>
          <reference field="35" count="1">
            <x v="22"/>
          </reference>
        </references>
      </pivotArea>
    </format>
    <format dxfId="3860">
      <pivotArea dataOnly="0" labelOnly="1" outline="0" fieldPosition="0">
        <references count="11">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selected="0">
            <x v="481"/>
          </reference>
          <reference field="32" count="1" selected="0">
            <x v="29"/>
          </reference>
          <reference field="34" count="1" selected="0">
            <x v="1"/>
          </reference>
          <reference field="35" count="1">
            <x v="80"/>
          </reference>
        </references>
      </pivotArea>
    </format>
    <format dxfId="3859">
      <pivotArea dataOnly="0" labelOnly="1" outline="0" fieldPosition="0">
        <references count="11">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1" count="1" selected="0">
            <x v="296"/>
          </reference>
          <reference field="32" count="1" selected="0">
            <x v="26"/>
          </reference>
          <reference field="34" count="1" selected="0">
            <x v="1"/>
          </reference>
          <reference field="35" count="1">
            <x v="81"/>
          </reference>
        </references>
      </pivotArea>
    </format>
    <format dxfId="3858">
      <pivotArea dataOnly="0" labelOnly="1" outline="0" fieldPosition="0">
        <references count="11">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selected="0">
            <x v="437"/>
          </reference>
          <reference field="32" count="1" selected="0">
            <x v="21"/>
          </reference>
          <reference field="34" count="1" selected="0">
            <x v="2"/>
          </reference>
          <reference field="35" count="1">
            <x v="91"/>
          </reference>
        </references>
      </pivotArea>
    </format>
    <format dxfId="3857">
      <pivotArea dataOnly="0" labelOnly="1" outline="0" fieldPosition="0">
        <references count="11">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selected="0">
            <x v="375"/>
          </reference>
          <reference field="32" count="1" selected="0">
            <x v="226"/>
          </reference>
          <reference field="34" count="1" selected="0">
            <x v="5"/>
          </reference>
          <reference field="35" count="1">
            <x v="122"/>
          </reference>
        </references>
      </pivotArea>
    </format>
    <format dxfId="3856">
      <pivotArea dataOnly="0" labelOnly="1" outline="0" fieldPosition="0">
        <references count="11">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selected="0">
            <x v="448"/>
          </reference>
          <reference field="32" count="1" selected="0">
            <x v="224"/>
          </reference>
          <reference field="34" count="1" selected="0">
            <x v="6"/>
          </reference>
          <reference field="35" count="1">
            <x v="132"/>
          </reference>
        </references>
      </pivotArea>
    </format>
    <format dxfId="3855">
      <pivotArea dataOnly="0" labelOnly="1" outline="0" fieldPosition="0">
        <references count="11">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selected="0">
            <x v="280"/>
          </reference>
          <reference field="32" count="1" selected="0">
            <x v="5"/>
          </reference>
          <reference field="34" count="1" selected="0">
            <x v="0"/>
          </reference>
          <reference field="35" count="1">
            <x v="21"/>
          </reference>
        </references>
      </pivotArea>
    </format>
    <format dxfId="3854">
      <pivotArea dataOnly="0" labelOnly="1" outline="0" fieldPosition="0">
        <references count="11">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1" count="1" selected="0">
            <x v="305"/>
          </reference>
          <reference field="32" count="1" selected="0">
            <x v="37"/>
          </reference>
          <reference field="34" count="1" selected="0">
            <x v="0"/>
          </reference>
          <reference field="35" count="1">
            <x v="20"/>
          </reference>
        </references>
      </pivotArea>
    </format>
    <format dxfId="3853">
      <pivotArea dataOnly="0" labelOnly="1" outline="0" fieldPosition="0">
        <references count="11">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selected="0">
            <x v="402"/>
          </reference>
          <reference field="32" count="1" selected="0">
            <x v="200"/>
          </reference>
          <reference field="34" count="1" selected="0">
            <x v="7"/>
          </reference>
          <reference field="35" count="1">
            <x v="141"/>
          </reference>
        </references>
      </pivotArea>
    </format>
    <format dxfId="3852">
      <pivotArea dataOnly="0" labelOnly="1" outline="0" fieldPosition="0">
        <references count="11">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1" count="1" selected="0">
            <x v="381"/>
          </reference>
          <reference field="32" count="1" selected="0">
            <x v="209"/>
          </reference>
          <reference field="34" count="1" selected="0">
            <x v="7"/>
          </reference>
          <reference field="35" count="1">
            <x v="139"/>
          </reference>
        </references>
      </pivotArea>
    </format>
    <format dxfId="3851">
      <pivotArea dataOnly="0" labelOnly="1" outline="0" fieldPosition="0">
        <references count="11">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selected="0">
            <x v="470"/>
          </reference>
          <reference field="32" count="1" selected="0">
            <x v="27"/>
          </reference>
          <reference field="34" count="1" selected="0">
            <x v="3"/>
          </reference>
          <reference field="35" count="1">
            <x v="92"/>
          </reference>
        </references>
      </pivotArea>
    </format>
    <format dxfId="3850">
      <pivotArea dataOnly="0" labelOnly="1" outline="0" fieldPosition="0">
        <references count="11">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selected="0">
            <x v="399"/>
          </reference>
          <reference field="32" count="1" selected="0">
            <x v="144"/>
          </reference>
          <reference field="34" count="1" selected="0">
            <x v="5"/>
          </reference>
          <reference field="35" count="1">
            <x v="121"/>
          </reference>
        </references>
      </pivotArea>
    </format>
    <format dxfId="3849">
      <pivotArea dataOnly="0" labelOnly="1" outline="0" fieldPosition="0">
        <references count="11">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selected="0">
            <x v="390"/>
          </reference>
          <reference field="32" count="1" selected="0">
            <x v="99"/>
          </reference>
          <reference field="34" count="1" selected="0">
            <x v="6"/>
          </reference>
          <reference field="35" count="1">
            <x v="130"/>
          </reference>
        </references>
      </pivotArea>
    </format>
    <format dxfId="3848">
      <pivotArea dataOnly="0" labelOnly="1" outline="0" fieldPosition="0">
        <references count="11">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1" count="1" selected="0">
            <x v="459"/>
          </reference>
          <reference field="32" count="1" selected="0">
            <x v="174"/>
          </reference>
          <reference field="34" count="1" selected="0">
            <x v="6"/>
          </reference>
          <reference field="35" count="1">
            <x v="131"/>
          </reference>
        </references>
      </pivotArea>
    </format>
    <format dxfId="3847">
      <pivotArea dataOnly="0" labelOnly="1" outline="0" fieldPosition="0">
        <references count="11">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selected="0">
            <x v="70"/>
          </reference>
          <reference field="32" count="1" selected="0">
            <x v="44"/>
          </reference>
          <reference field="34" count="1" selected="0">
            <x v="10"/>
          </reference>
          <reference field="35" count="1">
            <x v="195"/>
          </reference>
        </references>
      </pivotArea>
    </format>
    <format dxfId="3846">
      <pivotArea dataOnly="0" labelOnly="1" outline="0" fieldPosition="0">
        <references count="11">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1" count="1" selected="0">
            <x v="168"/>
          </reference>
          <reference field="32" count="1" selected="0">
            <x v="418"/>
          </reference>
          <reference field="34" count="1" selected="0">
            <x v="10"/>
          </reference>
          <reference field="35" count="1">
            <x v="178"/>
          </reference>
        </references>
      </pivotArea>
    </format>
    <format dxfId="3845">
      <pivotArea dataOnly="0" labelOnly="1" outline="0" fieldPosition="0">
        <references count="11">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1" count="1" selected="0">
            <x v="53"/>
          </reference>
          <reference field="32" count="1" selected="0">
            <x v="419"/>
          </reference>
          <reference field="34" count="1" selected="0">
            <x v="10"/>
          </reference>
          <reference field="35" count="1">
            <x v="176"/>
          </reference>
        </references>
      </pivotArea>
    </format>
    <format dxfId="3844">
      <pivotArea dataOnly="0" labelOnly="1" outline="0" fieldPosition="0">
        <references count="11">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selected="0">
            <x v="50"/>
          </reference>
          <reference field="32" count="1" selected="0">
            <x v="425"/>
          </reference>
          <reference field="34" count="1" selected="0">
            <x v="12"/>
          </reference>
          <reference field="35" count="1">
            <x v="212"/>
          </reference>
        </references>
      </pivotArea>
    </format>
    <format dxfId="3843">
      <pivotArea dataOnly="0" labelOnly="1" outline="0" fieldPosition="0">
        <references count="11">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selected="0">
            <x v="176"/>
          </reference>
          <reference field="32" count="1" selected="0">
            <x v="54"/>
          </reference>
          <reference field="34" count="1" selected="0">
            <x v="14"/>
          </reference>
          <reference field="35" count="1">
            <x v="232"/>
          </reference>
        </references>
      </pivotArea>
    </format>
    <format dxfId="3842">
      <pivotArea dataOnly="0" labelOnly="1" outline="0" fieldPosition="0">
        <references count="11">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1" count="1" selected="0">
            <x v="186"/>
          </reference>
          <reference field="32" count="1" selected="0">
            <x v="57"/>
          </reference>
          <reference field="34" count="1" selected="0">
            <x v="14"/>
          </reference>
          <reference field="35" count="1">
            <x v="233"/>
          </reference>
        </references>
      </pivotArea>
    </format>
    <format dxfId="3841">
      <pivotArea dataOnly="0" labelOnly="1" outline="0" fieldPosition="0">
        <references count="11">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1" count="1" selected="0">
            <x v="30"/>
          </reference>
          <reference field="32" count="1" selected="0">
            <x v="420"/>
          </reference>
          <reference field="34" count="1" selected="0">
            <x v="14"/>
          </reference>
          <reference field="35" count="1">
            <x v="231"/>
          </reference>
        </references>
      </pivotArea>
    </format>
    <format dxfId="3840">
      <pivotArea dataOnly="0" labelOnly="1" outline="0" fieldPosition="0">
        <references count="11">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selected="0">
            <x v="206"/>
          </reference>
          <reference field="32" count="1" selected="0">
            <x v="427"/>
          </reference>
          <reference field="34" count="1" selected="0">
            <x v="5"/>
          </reference>
          <reference field="35" count="1">
            <x v="114"/>
          </reference>
        </references>
      </pivotArea>
    </format>
    <format dxfId="3839">
      <pivotArea dataOnly="0" labelOnly="1" outline="0" fieldPosition="0">
        <references count="11">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1" count="1" selected="0">
            <x v="89"/>
          </reference>
          <reference field="32" count="1" selected="0">
            <x v="426"/>
          </reference>
          <reference field="34" count="1" selected="0">
            <x v="5"/>
          </reference>
          <reference field="35" count="1">
            <x v="113"/>
          </reference>
        </references>
      </pivotArea>
    </format>
    <format dxfId="3838">
      <pivotArea dataOnly="0" labelOnly="1" outline="0" fieldPosition="0">
        <references count="11">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selected="0">
            <x v="107"/>
          </reference>
          <reference field="32" count="1" selected="0">
            <x v="428"/>
          </reference>
          <reference field="34" count="1" selected="0">
            <x v="10"/>
          </reference>
          <reference field="35" count="1">
            <x v="173"/>
          </reference>
        </references>
      </pivotArea>
    </format>
    <format dxfId="3837">
      <pivotArea dataOnly="0" labelOnly="1" outline="0" fieldPosition="0">
        <references count="11">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1" count="1" selected="0">
            <x v="161"/>
          </reference>
          <reference field="32" count="1" selected="0">
            <x v="429"/>
          </reference>
          <reference field="34" count="1" selected="0">
            <x v="10"/>
          </reference>
          <reference field="35" count="1">
            <x v="172"/>
          </reference>
        </references>
      </pivotArea>
    </format>
    <format dxfId="3836">
      <pivotArea dataOnly="0" labelOnly="1" outline="0" fieldPosition="0">
        <references count="11">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selected="0">
            <x v="101"/>
          </reference>
          <reference field="32" count="1" selected="0">
            <x v="430"/>
          </reference>
          <reference field="34" count="1" selected="0">
            <x v="10"/>
          </reference>
          <reference field="35" count="1">
            <x v="175"/>
          </reference>
        </references>
      </pivotArea>
    </format>
    <format dxfId="3835">
      <pivotArea dataOnly="0" labelOnly="1" outline="0" fieldPosition="0">
        <references count="11">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selected="0">
            <x v="180"/>
          </reference>
          <reference field="32" count="1" selected="0">
            <x v="431"/>
          </reference>
          <reference field="34" count="1" selected="0">
            <x v="12"/>
          </reference>
          <reference field="35" count="1">
            <x v="207"/>
          </reference>
        </references>
      </pivotArea>
    </format>
    <format dxfId="3834">
      <pivotArea dataOnly="0" labelOnly="1" outline="0" fieldPosition="0">
        <references count="11">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selected="0">
            <x v="85"/>
          </reference>
          <reference field="32" count="1" selected="0">
            <x v="55"/>
          </reference>
          <reference field="34" count="1" selected="0">
            <x v="14"/>
          </reference>
          <reference field="35" count="1">
            <x v="234"/>
          </reference>
        </references>
      </pivotArea>
    </format>
    <format dxfId="3833">
      <pivotArea dataOnly="0" labelOnly="1" outline="0" fieldPosition="0">
        <references count="11">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1" count="1" selected="0">
            <x v="61"/>
          </reference>
          <reference field="32" count="1" selected="0">
            <x v="48"/>
          </reference>
          <reference field="34" count="1" selected="0">
            <x v="14"/>
          </reference>
          <reference field="35" count="1">
            <x v="235"/>
          </reference>
        </references>
      </pivotArea>
    </format>
    <format dxfId="3832">
      <pivotArea dataOnly="0" labelOnly="1" outline="0" fieldPosition="0">
        <references count="11">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1" count="1" selected="0">
            <x v="106"/>
          </reference>
          <reference field="32" count="1" selected="0">
            <x v="433"/>
          </reference>
          <reference field="34" count="1" selected="0">
            <x v="14"/>
          </reference>
          <reference field="35" count="1">
            <x v="236"/>
          </reference>
        </references>
      </pivotArea>
    </format>
    <format dxfId="3831">
      <pivotArea dataOnly="0" labelOnly="1" outline="0" fieldPosition="0">
        <references count="11">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selected="0">
            <x v="103"/>
          </reference>
          <reference field="32" count="1" selected="0">
            <x v="432"/>
          </reference>
          <reference field="34" count="1" selected="0">
            <x v="15"/>
          </reference>
          <reference field="35" count="1">
            <x v="291"/>
          </reference>
        </references>
      </pivotArea>
    </format>
    <format dxfId="3830">
      <pivotArea dataOnly="0" labelOnly="1" outline="0" fieldPosition="0">
        <references count="11">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selected="0">
            <x v="117"/>
          </reference>
          <reference field="32" count="1" selected="0">
            <x v="434"/>
          </reference>
          <reference field="34" count="1" selected="0">
            <x v="0"/>
          </reference>
          <reference field="35" count="1">
            <x v="40"/>
          </reference>
        </references>
      </pivotArea>
    </format>
    <format dxfId="3829">
      <pivotArea dataOnly="0" labelOnly="1" outline="0" fieldPosition="0">
        <references count="11">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selected="0">
            <x v="74"/>
          </reference>
          <reference field="32" count="1" selected="0">
            <x v="9"/>
          </reference>
          <reference field="34" count="1" selected="0">
            <x v="2"/>
          </reference>
          <reference field="35" count="1">
            <x v="90"/>
          </reference>
        </references>
      </pivotArea>
    </format>
    <format dxfId="3828">
      <pivotArea dataOnly="0" labelOnly="1" outline="0" fieldPosition="0">
        <references count="11">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selected="0">
            <x v="173"/>
          </reference>
          <reference field="32" count="1" selected="0">
            <x v="435"/>
          </reference>
          <reference field="34" count="1" selected="0">
            <x v="10"/>
          </reference>
          <reference field="35" count="1">
            <x v="179"/>
          </reference>
        </references>
      </pivotArea>
    </format>
    <format dxfId="3827">
      <pivotArea dataOnly="0" labelOnly="1" outline="0" fieldPosition="0">
        <references count="11">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selected="0">
            <x v="237"/>
          </reference>
          <reference field="32" count="1" selected="0">
            <x v="439"/>
          </reference>
          <reference field="34" count="1" selected="0">
            <x v="14"/>
          </reference>
          <reference field="35" count="1">
            <x v="237"/>
          </reference>
        </references>
      </pivotArea>
    </format>
    <format dxfId="3826">
      <pivotArea dataOnly="0" labelOnly="1" outline="0" fieldPosition="0">
        <references count="11">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1" count="1" selected="0">
            <x v="26"/>
          </reference>
          <reference field="32" count="1" selected="0">
            <x v="440"/>
          </reference>
          <reference field="34" count="1" selected="0">
            <x v="14"/>
          </reference>
          <reference field="35" count="1">
            <x v="238"/>
          </reference>
        </references>
      </pivotArea>
    </format>
    <format dxfId="3825">
      <pivotArea dataOnly="0" labelOnly="1" outline="0" fieldPosition="0">
        <references count="11">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selected="0">
            <x v="33"/>
          </reference>
          <reference field="32" count="1" selected="0">
            <x v="43"/>
          </reference>
          <reference field="34" count="1" selected="0">
            <x v="5"/>
          </reference>
          <reference field="35" count="1">
            <x v="107"/>
          </reference>
        </references>
      </pivotArea>
    </format>
    <format dxfId="3824">
      <pivotArea dataOnly="0" labelOnly="1" outline="0" fieldPosition="0">
        <references count="11">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selected="0">
            <x v="160"/>
          </reference>
          <reference field="32" count="1" selected="0">
            <x v="443"/>
          </reference>
          <reference field="34" count="1" selected="0">
            <x v="10"/>
          </reference>
          <reference field="35" count="1">
            <x v="177"/>
          </reference>
        </references>
      </pivotArea>
    </format>
    <format dxfId="3823">
      <pivotArea dataOnly="0" labelOnly="1" outline="0" fieldPosition="0">
        <references count="11">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selected="0">
            <x v="88"/>
          </reference>
          <reference field="32" count="1" selected="0">
            <x v="271"/>
          </reference>
          <reference field="34" count="1" selected="0">
            <x v="14"/>
          </reference>
          <reference field="35" count="1">
            <x v="227"/>
          </reference>
        </references>
      </pivotArea>
    </format>
    <format dxfId="3822">
      <pivotArea dataOnly="0" labelOnly="1" outline="0" fieldPosition="0">
        <references count="11">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selected="0">
            <x v="67"/>
          </reference>
          <reference field="32" count="1" selected="0">
            <x v="444"/>
          </reference>
          <reference field="34" count="1" selected="0">
            <x v="14"/>
          </reference>
          <reference field="35" count="1">
            <x v="239"/>
          </reference>
        </references>
      </pivotArea>
    </format>
    <format dxfId="3821">
      <pivotArea dataOnly="0" labelOnly="1" outline="0" fieldPosition="0">
        <references count="11">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selected="0">
            <x v="20"/>
          </reference>
          <reference field="32" count="1" selected="0">
            <x v="34"/>
          </reference>
          <reference field="34" count="1" selected="0">
            <x v="1"/>
          </reference>
          <reference field="35" count="1">
            <x v="79"/>
          </reference>
        </references>
      </pivotArea>
    </format>
    <format dxfId="3820">
      <pivotArea dataOnly="0" labelOnly="1" outline="0" fieldPosition="0">
        <references count="11">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selected="0">
            <x v="38"/>
          </reference>
          <reference field="32" count="1" selected="0">
            <x v="447"/>
          </reference>
          <reference field="34" count="1" selected="0">
            <x v="10"/>
          </reference>
          <reference field="35" count="1">
            <x v="191"/>
          </reference>
        </references>
      </pivotArea>
    </format>
    <format dxfId="3819">
      <pivotArea dataOnly="0" labelOnly="1" outline="0" fieldPosition="0">
        <references count="11">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1" count="1" selected="0">
            <x v="94"/>
          </reference>
          <reference field="32" count="1" selected="0">
            <x v="448"/>
          </reference>
          <reference field="34" count="1" selected="0">
            <x v="10"/>
          </reference>
          <reference field="35" count="1">
            <x v="189"/>
          </reference>
        </references>
      </pivotArea>
    </format>
    <format dxfId="3818">
      <pivotArea dataOnly="0" labelOnly="1" outline="0" fieldPosition="0">
        <references count="11">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1" count="1" selected="0">
            <x v="13"/>
          </reference>
          <reference field="32" count="1" selected="0">
            <x v="446"/>
          </reference>
          <reference field="34" count="1" selected="0">
            <x v="10"/>
          </reference>
          <reference field="35" count="1">
            <x v="188"/>
          </reference>
        </references>
      </pivotArea>
    </format>
    <format dxfId="3817">
      <pivotArea dataOnly="0" labelOnly="1" outline="0" fieldPosition="0">
        <references count="11">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selected="0">
            <x v="58"/>
          </reference>
          <reference field="32" count="1" selected="0">
            <x v="449"/>
          </reference>
          <reference field="34" count="1" selected="0">
            <x v="12"/>
          </reference>
          <reference field="35" count="1">
            <x v="208"/>
          </reference>
        </references>
      </pivotArea>
    </format>
    <format dxfId="3816">
      <pivotArea dataOnly="0" labelOnly="1" outline="0" fieldPosition="0">
        <references count="11">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selected="0">
            <x v="79"/>
          </reference>
          <reference field="32" count="1" selected="0">
            <x v="450"/>
          </reference>
          <reference field="34" count="1" selected="0">
            <x v="14"/>
          </reference>
          <reference field="35" count="1">
            <x v="241"/>
          </reference>
        </references>
      </pivotArea>
    </format>
    <format dxfId="3815">
      <pivotArea dataOnly="0" labelOnly="1" outline="0" fieldPosition="0">
        <references count="11">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1" count="1" selected="0">
            <x v="174"/>
          </reference>
          <reference field="32" count="1" selected="0">
            <x v="60"/>
          </reference>
          <reference field="34" count="1" selected="0">
            <x v="14"/>
          </reference>
          <reference field="35" count="1">
            <x v="240"/>
          </reference>
        </references>
      </pivotArea>
    </format>
    <format dxfId="3814">
      <pivotArea dataOnly="0" labelOnly="1" outline="0" fieldPosition="0">
        <references count="11">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1" count="1" selected="0">
            <x v="243"/>
          </reference>
          <reference field="32" count="1" selected="0">
            <x v="62"/>
          </reference>
          <reference field="34" count="1" selected="0">
            <x v="14"/>
          </reference>
          <reference field="35" count="1">
            <x v="242"/>
          </reference>
        </references>
      </pivotArea>
    </format>
    <format dxfId="3813">
      <pivotArea dataOnly="0" labelOnly="1" outline="0" fieldPosition="0">
        <references count="11">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selected="0">
            <x v="91"/>
          </reference>
          <reference field="32" count="1" selected="0">
            <x v="6"/>
          </reference>
          <reference field="34" count="1" selected="0">
            <x v="5"/>
          </reference>
          <reference field="35" count="1">
            <x v="125"/>
          </reference>
        </references>
      </pivotArea>
    </format>
    <format dxfId="3812">
      <pivotArea dataOnly="0" labelOnly="1" outline="0" fieldPosition="0">
        <references count="11">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selected="0">
            <x v="55"/>
          </reference>
          <reference field="32" count="1" selected="0">
            <x v="61"/>
          </reference>
          <reference field="34" count="1" selected="0">
            <x v="10"/>
          </reference>
          <reference field="35" count="1">
            <x v="190"/>
          </reference>
        </references>
      </pivotArea>
    </format>
    <format dxfId="3811">
      <pivotArea dataOnly="0" labelOnly="1" outline="0" fieldPosition="0">
        <references count="11">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1" count="1" selected="0">
            <x v="127"/>
          </reference>
          <reference field="32" count="1" selected="0">
            <x v="452"/>
          </reference>
          <reference field="34" count="1" selected="0">
            <x v="10"/>
          </reference>
          <reference field="35" count="1">
            <x v="192"/>
          </reference>
        </references>
      </pivotArea>
    </format>
    <format dxfId="3810">
      <pivotArea dataOnly="0" labelOnly="1" outline="0" fieldPosition="0">
        <references count="11">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selected="0">
            <x v="31"/>
          </reference>
          <reference field="32" count="1" selected="0">
            <x v="280"/>
          </reference>
          <reference field="34" count="1" selected="0">
            <x v="11"/>
          </reference>
          <reference field="35" count="1">
            <x v="265"/>
          </reference>
        </references>
      </pivotArea>
    </format>
    <format dxfId="3809">
      <pivotArea dataOnly="0" labelOnly="1" outline="0" fieldPosition="0">
        <references count="11">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selected="0">
            <x v="40"/>
          </reference>
          <reference field="32" count="1" selected="0">
            <x v="453"/>
          </reference>
          <reference field="34" count="1" selected="0">
            <x v="14"/>
          </reference>
          <reference field="35" count="1">
            <x v="243"/>
          </reference>
        </references>
      </pivotArea>
    </format>
    <format dxfId="3808">
      <pivotArea dataOnly="0" labelOnly="1" outline="0" fieldPosition="0">
        <references count="11">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selected="0">
            <x v="187"/>
          </reference>
          <reference field="32" count="1" selected="0">
            <x v="454"/>
          </reference>
          <reference field="34" count="1" selected="0">
            <x v="9"/>
          </reference>
          <reference field="35" count="1">
            <x v="163"/>
          </reference>
        </references>
      </pivotArea>
    </format>
    <format dxfId="3807">
      <pivotArea dataOnly="0" labelOnly="1" outline="0" fieldPosition="0">
        <references count="11">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selected="0">
            <x v="179"/>
          </reference>
          <reference field="32" count="1" selected="0">
            <x v="456"/>
          </reference>
          <reference field="34" count="1" selected="0">
            <x v="10"/>
          </reference>
          <reference field="35" count="1">
            <x v="193"/>
          </reference>
        </references>
      </pivotArea>
    </format>
    <format dxfId="3806">
      <pivotArea dataOnly="0" labelOnly="1" outline="0" fieldPosition="0">
        <references count="11">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selected="0">
            <x v="134"/>
          </reference>
          <reference field="32" count="1" selected="0">
            <x v="455"/>
          </reference>
          <reference field="34" count="1" selected="0">
            <x v="10"/>
          </reference>
          <reference field="35" count="1">
            <x v="187"/>
          </reference>
        </references>
      </pivotArea>
    </format>
    <format dxfId="3805">
      <pivotArea dataOnly="0" labelOnly="1" outline="0" fieldPosition="0">
        <references count="11">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selected="0">
            <x v="201"/>
          </reference>
          <reference field="32" count="1" selected="0">
            <x v="459"/>
          </reference>
          <reference field="34" count="1" selected="0">
            <x v="14"/>
          </reference>
          <reference field="35" count="1">
            <x v="244"/>
          </reference>
        </references>
      </pivotArea>
    </format>
    <format dxfId="3804">
      <pivotArea dataOnly="0" labelOnly="1" outline="0" fieldPosition="0">
        <references count="11">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selected="0">
            <x v="199"/>
          </reference>
          <reference field="32" count="1" selected="0">
            <x v="457"/>
          </reference>
          <reference field="34" count="1" selected="0">
            <x v="15"/>
          </reference>
          <reference field="35" count="1">
            <x v="292"/>
          </reference>
        </references>
      </pivotArea>
    </format>
    <format dxfId="3803">
      <pivotArea dataOnly="0" labelOnly="1" outline="0" fieldPosition="0">
        <references count="11">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1" count="1" selected="0">
            <x v="143"/>
          </reference>
          <reference field="32" count="1" selected="0">
            <x v="458"/>
          </reference>
          <reference field="34" count="1" selected="0">
            <x v="15"/>
          </reference>
          <reference field="35" count="1">
            <x v="294"/>
          </reference>
        </references>
      </pivotArea>
    </format>
    <format dxfId="3802">
      <pivotArea dataOnly="0" labelOnly="1" outline="0" fieldPosition="0">
        <references count="11">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1" count="1" selected="0">
            <x v="18"/>
          </reference>
          <reference field="32" count="1" selected="0">
            <x v="41"/>
          </reference>
          <reference field="34" count="1" selected="0">
            <x v="15"/>
          </reference>
          <reference field="35" count="1">
            <x v="293"/>
          </reference>
        </references>
      </pivotArea>
    </format>
    <format dxfId="3801">
      <pivotArea dataOnly="0" labelOnly="1" outline="0" fieldPosition="0">
        <references count="11">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selected="0">
            <x v="181"/>
          </reference>
          <reference field="32" count="1" selected="0">
            <x v="36"/>
          </reference>
          <reference field="34" count="1" selected="0">
            <x v="7"/>
          </reference>
          <reference field="35" count="1">
            <x v="143"/>
          </reference>
        </references>
      </pivotArea>
    </format>
    <format dxfId="3800">
      <pivotArea dataOnly="0" labelOnly="1" outline="0" fieldPosition="0">
        <references count="11">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selected="0">
            <x v="102"/>
          </reference>
          <reference field="32" count="1" selected="0">
            <x v="464"/>
          </reference>
          <reference field="34" count="1" selected="0">
            <x v="9"/>
          </reference>
          <reference field="35" count="1">
            <x v="166"/>
          </reference>
        </references>
      </pivotArea>
    </format>
    <format dxfId="3799">
      <pivotArea dataOnly="0" labelOnly="1" outline="0" fieldPosition="0">
        <references count="11">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1" count="1" selected="0">
            <x v="95"/>
          </reference>
          <reference field="32" count="1" selected="0">
            <x v="462"/>
          </reference>
          <reference field="34" count="1" selected="0">
            <x v="9"/>
          </reference>
          <reference field="35" count="1">
            <x v="165"/>
          </reference>
        </references>
      </pivotArea>
    </format>
    <format dxfId="3798">
      <pivotArea dataOnly="0" labelOnly="1" outline="0" fieldPosition="0">
        <references count="11">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selected="0">
            <x v="19"/>
          </reference>
          <reference field="32" count="1" selected="0">
            <x v="467"/>
          </reference>
          <reference field="34" count="1" selected="0">
            <x v="10"/>
          </reference>
          <reference field="35" count="1">
            <x v="184"/>
          </reference>
        </references>
      </pivotArea>
    </format>
    <format dxfId="3797">
      <pivotArea dataOnly="0" labelOnly="1" outline="0" fieldPosition="0">
        <references count="11">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selected="0">
            <x v="140"/>
          </reference>
          <reference field="32" count="1" selected="0">
            <x v="465"/>
          </reference>
          <reference field="34" count="1" selected="0">
            <x v="10"/>
          </reference>
          <reference field="35" count="1">
            <x v="182"/>
          </reference>
        </references>
      </pivotArea>
    </format>
    <format dxfId="3796">
      <pivotArea dataOnly="0" labelOnly="1" outline="0" fieldPosition="0">
        <references count="11">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selected="0">
            <x v="191"/>
          </reference>
          <reference field="32" count="1" selected="0">
            <x v="466"/>
          </reference>
          <reference field="34" count="1" selected="0">
            <x v="10"/>
          </reference>
          <reference field="35" count="1">
            <x v="186"/>
          </reference>
        </references>
      </pivotArea>
    </format>
    <format dxfId="3795">
      <pivotArea dataOnly="0" labelOnly="1" outline="0" fieldPosition="0">
        <references count="11">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selected="0">
            <x v="194"/>
          </reference>
          <reference field="32" count="1" selected="0">
            <x v="468"/>
          </reference>
          <reference field="34" count="1" selected="0">
            <x v="14"/>
          </reference>
          <reference field="35" count="1">
            <x v="245"/>
          </reference>
        </references>
      </pivotArea>
    </format>
    <format dxfId="3794">
      <pivotArea dataOnly="0" labelOnly="1" outline="0" fieldPosition="0">
        <references count="11">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selected="0">
            <x v="112"/>
          </reference>
          <reference field="32" count="1" selected="0">
            <x v="469"/>
          </reference>
          <reference field="34" count="1" selected="0">
            <x v="15"/>
          </reference>
          <reference field="35" count="1">
            <x v="295"/>
          </reference>
        </references>
      </pivotArea>
    </format>
    <format dxfId="3793">
      <pivotArea dataOnly="0" labelOnly="1" outline="0" fieldPosition="0">
        <references count="11">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selected="0">
            <x v="229"/>
          </reference>
          <reference field="32" count="1" selected="0">
            <x v="3"/>
          </reference>
          <reference field="34" count="1" selected="0">
            <x v="1"/>
          </reference>
          <reference field="35" count="1">
            <x v="67"/>
          </reference>
        </references>
      </pivotArea>
    </format>
    <format dxfId="3792">
      <pivotArea dataOnly="0" labelOnly="1" outline="0" fieldPosition="0">
        <references count="11">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selected="0">
            <x v="2"/>
          </reference>
          <reference field="32" count="1" selected="0">
            <x v="472"/>
          </reference>
          <reference field="34" count="1" selected="0">
            <x v="9"/>
          </reference>
          <reference field="35" count="1">
            <x v="167"/>
          </reference>
        </references>
      </pivotArea>
    </format>
    <format dxfId="3791">
      <pivotArea dataOnly="0" labelOnly="1" outline="0" fieldPosition="0">
        <references count="11">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selected="0">
            <x v="195"/>
          </reference>
          <reference field="32" count="1" selected="0">
            <x v="471"/>
          </reference>
          <reference field="34" count="1" selected="0">
            <x v="9"/>
          </reference>
          <reference field="35" count="1">
            <x v="162"/>
          </reference>
        </references>
      </pivotArea>
    </format>
    <format dxfId="3790">
      <pivotArea dataOnly="0" labelOnly="1" outline="0" fieldPosition="0">
        <references count="11">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selected="0">
            <x v="118"/>
          </reference>
          <reference field="32" count="1" selected="0">
            <x v="473"/>
          </reference>
          <reference field="34" count="1" selected="0">
            <x v="10"/>
          </reference>
          <reference field="35" count="1">
            <x v="183"/>
          </reference>
        </references>
      </pivotArea>
    </format>
    <format dxfId="3789">
      <pivotArea dataOnly="0" labelOnly="1" outline="0" fieldPosition="0">
        <references count="11">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1" count="1" selected="0">
            <x v="146"/>
          </reference>
          <reference field="32" count="1" selected="0">
            <x v="474"/>
          </reference>
          <reference field="34" count="1" selected="0">
            <x v="10"/>
          </reference>
          <reference field="35" count="1">
            <x v="185"/>
          </reference>
        </references>
      </pivotArea>
    </format>
    <format dxfId="3788">
      <pivotArea dataOnly="0" labelOnly="1" outline="0" fieldPosition="0">
        <references count="11">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selected="0">
            <x v="87"/>
          </reference>
          <reference field="32" count="1" selected="0">
            <x v="475"/>
          </reference>
          <reference field="34" count="1" selected="0">
            <x v="14"/>
          </reference>
          <reference field="35" count="1">
            <x v="221"/>
          </reference>
        </references>
      </pivotArea>
    </format>
    <format dxfId="3787">
      <pivotArea dataOnly="0" labelOnly="1" outline="0" fieldPosition="0">
        <references count="11">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selected="0">
            <x v="133"/>
          </reference>
          <reference field="32" count="1" selected="0">
            <x v="478"/>
          </reference>
          <reference field="34" count="1" selected="0">
            <x v="15"/>
          </reference>
          <reference field="35" count="1">
            <x v="296"/>
          </reference>
        </references>
      </pivotArea>
    </format>
    <format dxfId="3786">
      <pivotArea dataOnly="0" labelOnly="1" outline="0" fieldPosition="0">
        <references count="11">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selected="0">
            <x v="197"/>
          </reference>
          <reference field="32" count="1" selected="0">
            <x v="480"/>
          </reference>
          <reference field="34" count="1" selected="0">
            <x v="15"/>
          </reference>
          <reference field="35" count="1">
            <x v="297"/>
          </reference>
        </references>
      </pivotArea>
    </format>
    <format dxfId="3785">
      <pivotArea dataOnly="0" labelOnly="1" outline="0" fieldPosition="0">
        <references count="11">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selected="0">
            <x v="163"/>
          </reference>
          <reference field="32" count="1" selected="0">
            <x v="483"/>
          </reference>
          <reference field="34" count="1" selected="0">
            <x v="5"/>
          </reference>
          <reference field="35" count="1">
            <x v="118"/>
          </reference>
        </references>
      </pivotArea>
    </format>
    <format dxfId="3784">
      <pivotArea dataOnly="0" labelOnly="1" outline="0" fieldPosition="0">
        <references count="11">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1" count="1" selected="0">
            <x v="162"/>
          </reference>
          <reference field="32" count="1" selected="0">
            <x v="484"/>
          </reference>
          <reference field="34" count="1" selected="0">
            <x v="5"/>
          </reference>
          <reference field="35" count="1">
            <x v="123"/>
          </reference>
        </references>
      </pivotArea>
    </format>
    <format dxfId="3783">
      <pivotArea dataOnly="0" labelOnly="1" outline="0" fieldPosition="0">
        <references count="11">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selected="0">
            <x v="226"/>
          </reference>
          <reference field="32" count="1" selected="0">
            <x v="13"/>
          </reference>
          <reference field="34" count="1" selected="0">
            <x v="6"/>
          </reference>
          <reference field="35" count="1">
            <x v="134"/>
          </reference>
        </references>
      </pivotArea>
    </format>
    <format dxfId="3782">
      <pivotArea dataOnly="0" labelOnly="1" outline="0" fieldPosition="0">
        <references count="11">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selected="0">
            <x v="16"/>
          </reference>
          <reference field="32" count="1" selected="0">
            <x v="485"/>
          </reference>
          <reference field="34" count="1" selected="0">
            <x v="10"/>
          </reference>
          <reference field="35" count="1">
            <x v="180"/>
          </reference>
        </references>
      </pivotArea>
    </format>
    <format dxfId="3781">
      <pivotArea dataOnly="0" labelOnly="1" outline="0" fieldPosition="0">
        <references count="11">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selected="0">
            <x v="152"/>
          </reference>
          <reference field="32" count="1" selected="0">
            <x v="488"/>
          </reference>
          <reference field="34" count="1" selected="0">
            <x v="14"/>
          </reference>
          <reference field="35" count="1">
            <x v="246"/>
          </reference>
        </references>
      </pivotArea>
    </format>
    <format dxfId="3780">
      <pivotArea dataOnly="0" labelOnly="1" outline="0" fieldPosition="0">
        <references count="11">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selected="0">
            <x v="144"/>
          </reference>
          <reference field="32" count="1" selected="0">
            <x v="491"/>
          </reference>
          <reference field="34" count="1" selected="0">
            <x v="14"/>
          </reference>
          <reference field="35" count="1">
            <x v="222"/>
          </reference>
        </references>
      </pivotArea>
    </format>
    <format dxfId="3779">
      <pivotArea dataOnly="0" labelOnly="1" outline="0" fieldPosition="0">
        <references count="11">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selected="0">
            <x v="47"/>
          </reference>
          <reference field="32" count="1" selected="0">
            <x v="187"/>
          </reference>
          <reference field="34" count="1" selected="0">
            <x v="14"/>
          </reference>
          <reference field="35" count="1">
            <x v="248"/>
          </reference>
        </references>
      </pivotArea>
    </format>
    <format dxfId="3778">
      <pivotArea dataOnly="0" labelOnly="1" outline="0" fieldPosition="0">
        <references count="11">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1" count="1" selected="0">
            <x v="83"/>
          </reference>
          <reference field="32" count="1" selected="0">
            <x v="113"/>
          </reference>
          <reference field="34" count="1" selected="0">
            <x v="14"/>
          </reference>
          <reference field="35" count="1">
            <x v="247"/>
          </reference>
        </references>
      </pivotArea>
    </format>
    <format dxfId="3777">
      <pivotArea dataOnly="0" labelOnly="1" outline="0" fieldPosition="0">
        <references count="11">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1" count="1" selected="0">
            <x v="154"/>
          </reference>
          <reference field="32" count="1" selected="0">
            <x v="272"/>
          </reference>
          <reference field="34" count="1" selected="0">
            <x v="14"/>
          </reference>
          <reference field="35" count="1">
            <x v="249"/>
          </reference>
        </references>
      </pivotArea>
    </format>
    <format dxfId="3776">
      <pivotArea dataOnly="0" labelOnly="1" outline="0" fieldPosition="0">
        <references count="11">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selected="0">
            <x v="113"/>
          </reference>
          <reference field="32" count="1" selected="0">
            <x v="126"/>
          </reference>
          <reference field="34" count="1" selected="0">
            <x v="15"/>
          </reference>
          <reference field="35" count="1">
            <x v="298"/>
          </reference>
        </references>
      </pivotArea>
    </format>
    <format dxfId="3775">
      <pivotArea dataOnly="0" labelOnly="1" outline="0" fieldPosition="0">
        <references count="11">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1" count="1" selected="0">
            <x v="135"/>
          </reference>
          <reference field="32" count="1" selected="0">
            <x v="273"/>
          </reference>
          <reference field="34" count="1" selected="0">
            <x v="15"/>
          </reference>
          <reference field="35" count="1">
            <x v="299"/>
          </reference>
        </references>
      </pivotArea>
    </format>
    <format dxfId="3774">
      <pivotArea dataOnly="0" labelOnly="1" outline="0" fieldPosition="0">
        <references count="11">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1" count="1" selected="0">
            <x v="56"/>
          </reference>
          <reference field="32" count="1" selected="0">
            <x v="274"/>
          </reference>
          <reference field="34" count="1" selected="0">
            <x v="15"/>
          </reference>
          <reference field="35" count="1">
            <x v="300"/>
          </reference>
        </references>
      </pivotArea>
    </format>
    <format dxfId="3773">
      <pivotArea dataOnly="0" labelOnly="1" outline="0" fieldPosition="0">
        <references count="11">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selected="0">
            <x v="23"/>
          </reference>
          <reference field="32" count="1" selected="0">
            <x v="73"/>
          </reference>
          <reference field="34" count="1" selected="0">
            <x v="6"/>
          </reference>
          <reference field="35" count="1">
            <x v="129"/>
          </reference>
        </references>
      </pivotArea>
    </format>
    <format dxfId="3772">
      <pivotArea dataOnly="0" labelOnly="1" outline="0" fieldPosition="0">
        <references count="11">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selected="0">
            <x v="39"/>
          </reference>
          <reference field="32" count="1" selected="0">
            <x v="157"/>
          </reference>
          <reference field="34" count="1" selected="0">
            <x v="14"/>
          </reference>
          <reference field="35" count="1">
            <x v="250"/>
          </reference>
        </references>
      </pivotArea>
    </format>
    <format dxfId="3771">
      <pivotArea dataOnly="0" labelOnly="1" outline="0" fieldPosition="0">
        <references count="11">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selected="0">
            <x v="69"/>
          </reference>
          <reference field="32" count="1" selected="0">
            <x v="276"/>
          </reference>
          <reference field="34" count="1" selected="0">
            <x v="15"/>
          </reference>
          <reference field="35" count="1">
            <x v="304"/>
          </reference>
        </references>
      </pivotArea>
    </format>
    <format dxfId="3770">
      <pivotArea dataOnly="0" labelOnly="1" outline="0" fieldPosition="0">
        <references count="11">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1" count="1" selected="0">
            <x v="171"/>
          </reference>
          <reference field="32" count="1" selected="0">
            <x v="234"/>
          </reference>
          <reference field="34" count="1" selected="0">
            <x v="15"/>
          </reference>
          <reference field="35" count="1">
            <x v="303"/>
          </reference>
        </references>
      </pivotArea>
    </format>
    <format dxfId="3769">
      <pivotArea dataOnly="0" labelOnly="1" outline="0" fieldPosition="0">
        <references count="11">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1" count="1" selected="0">
            <x v="34"/>
          </reference>
          <reference field="32" count="1" selected="0">
            <x v="220"/>
          </reference>
          <reference field="34" count="1" selected="0">
            <x v="15"/>
          </reference>
          <reference field="35" count="1">
            <x v="301"/>
          </reference>
        </references>
      </pivotArea>
    </format>
    <format dxfId="3768">
      <pivotArea dataOnly="0" labelOnly="1" outline="0" fieldPosition="0">
        <references count="11">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1" count="1" selected="0">
            <x v="188"/>
          </reference>
          <reference field="32" count="1" selected="0">
            <x v="215"/>
          </reference>
          <reference field="34" count="1" selected="0">
            <x v="15"/>
          </reference>
          <reference field="35" count="1">
            <x v="302"/>
          </reference>
        </references>
      </pivotArea>
    </format>
    <format dxfId="3767">
      <pivotArea dataOnly="0" labelOnly="1" outline="0" fieldPosition="0">
        <references count="11">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selected="0">
            <x v="190"/>
          </reference>
          <reference field="32" count="1" selected="0">
            <x v="39"/>
          </reference>
          <reference field="34" count="1" selected="0">
            <x v="0"/>
          </reference>
          <reference field="35" count="1">
            <x v="10"/>
          </reference>
        </references>
      </pivotArea>
    </format>
    <format dxfId="3766">
      <pivotArea dataOnly="0" labelOnly="1" outline="0" fieldPosition="0">
        <references count="11">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selected="0">
            <x v="115"/>
          </reference>
          <reference field="32" count="1" selected="0">
            <x v="160"/>
          </reference>
          <reference field="34" count="1" selected="0">
            <x v="4"/>
          </reference>
          <reference field="35" count="1">
            <x v="103"/>
          </reference>
        </references>
      </pivotArea>
    </format>
    <format dxfId="3765">
      <pivotArea dataOnly="0" labelOnly="1" outline="0" fieldPosition="0">
        <references count="11">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selected="0">
            <x v="120"/>
          </reference>
          <reference field="32" count="1" selected="0">
            <x v="96"/>
          </reference>
          <reference field="34" count="1" selected="0">
            <x v="8"/>
          </reference>
          <reference field="35" count="1">
            <x v="145"/>
          </reference>
        </references>
      </pivotArea>
    </format>
    <format dxfId="3764">
      <pivotArea dataOnly="0" labelOnly="1" outline="0" fieldPosition="0">
        <references count="11">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selected="0">
            <x v="125"/>
          </reference>
          <reference field="32" count="1" selected="0">
            <x v="193"/>
          </reference>
          <reference field="34" count="1" selected="0">
            <x v="14"/>
          </reference>
          <reference field="35" count="1">
            <x v="251"/>
          </reference>
        </references>
      </pivotArea>
    </format>
    <format dxfId="3763">
      <pivotArea dataOnly="0" labelOnly="1" outline="0" fieldPosition="0">
        <references count="11">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1" count="1" selected="0">
            <x v="132"/>
          </reference>
          <reference field="32" count="1" selected="0">
            <x v="93"/>
          </reference>
          <reference field="34" count="1" selected="0">
            <x v="14"/>
          </reference>
          <reference field="35" count="1">
            <x v="252"/>
          </reference>
        </references>
      </pivotArea>
    </format>
    <format dxfId="3762">
      <pivotArea dataOnly="0" labelOnly="1" outline="0" fieldPosition="0">
        <references count="11">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selected="0">
            <x v="108"/>
          </reference>
          <reference field="32" count="1" selected="0">
            <x v="131"/>
          </reference>
          <reference field="34" count="1" selected="0">
            <x v="15"/>
          </reference>
          <reference field="35" count="1">
            <x v="305"/>
          </reference>
        </references>
      </pivotArea>
    </format>
    <format dxfId="3761">
      <pivotArea dataOnly="0" labelOnly="1" outline="0" fieldPosition="0">
        <references count="11">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1" count="1" selected="0">
            <x v="153"/>
          </reference>
          <reference field="32" count="1" selected="0">
            <x v="104"/>
          </reference>
          <reference field="34" count="1" selected="0">
            <x v="15"/>
          </reference>
          <reference field="35" count="1">
            <x v="307"/>
          </reference>
        </references>
      </pivotArea>
    </format>
    <format dxfId="3760">
      <pivotArea dataOnly="0" labelOnly="1" outline="0" fieldPosition="0">
        <references count="11">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1" count="1" selected="0">
            <x v="46"/>
          </reference>
          <reference field="32" count="1" selected="0">
            <x v="198"/>
          </reference>
          <reference field="34" count="1" selected="0">
            <x v="15"/>
          </reference>
          <reference field="35" count="1">
            <x v="306"/>
          </reference>
        </references>
      </pivotArea>
    </format>
    <format dxfId="3759">
      <pivotArea dataOnly="0" labelOnly="1" outline="0" fieldPosition="0">
        <references count="11">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selected="0">
            <x v="78"/>
          </reference>
          <reference field="32" count="1" selected="0">
            <x v="499"/>
          </reference>
          <reference field="34" count="1" selected="0">
            <x v="1"/>
          </reference>
          <reference field="35" count="1">
            <x v="70"/>
          </reference>
        </references>
      </pivotArea>
    </format>
    <format dxfId="3758">
      <pivotArea dataOnly="0" labelOnly="1" outline="0" fieldPosition="0">
        <references count="11">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selected="0">
            <x v="35"/>
          </reference>
          <reference field="32" count="1" selected="0">
            <x v="495"/>
          </reference>
          <reference field="34" count="1" selected="0">
            <x v="3"/>
          </reference>
          <reference field="35" count="1">
            <x v="95"/>
          </reference>
        </references>
      </pivotArea>
    </format>
    <format dxfId="3757">
      <pivotArea dataOnly="0" labelOnly="1" outline="0" fieldPosition="0">
        <references count="11">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selected="0">
            <x v="216"/>
          </reference>
          <reference field="32" count="1" selected="0">
            <x v="40"/>
          </reference>
          <reference field="34" count="1" selected="0">
            <x v="14"/>
          </reference>
          <reference field="35" count="1">
            <x v="253"/>
          </reference>
        </references>
      </pivotArea>
    </format>
    <format dxfId="3756">
      <pivotArea dataOnly="0" labelOnly="1" outline="0" fieldPosition="0">
        <references count="11">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1" count="1" selected="0">
            <x v="76"/>
          </reference>
          <reference field="32" count="1" selected="0">
            <x v="498"/>
          </reference>
          <reference field="34" count="1" selected="0">
            <x v="14"/>
          </reference>
          <reference field="35" count="1">
            <x v="254"/>
          </reference>
        </references>
      </pivotArea>
    </format>
    <format dxfId="3755">
      <pivotArea dataOnly="0" labelOnly="1" outline="0" fieldPosition="0">
        <references count="11">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selected="0">
            <x v="62"/>
          </reference>
          <reference field="32" count="1" selected="0">
            <x v="496"/>
          </reference>
          <reference field="34" count="1" selected="0">
            <x v="14"/>
          </reference>
          <reference field="35" count="1">
            <x v="223"/>
          </reference>
        </references>
      </pivotArea>
    </format>
    <format dxfId="3754">
      <pivotArea dataOnly="0" labelOnly="1" outline="0" fieldPosition="0">
        <references count="11">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1" count="1" selected="0">
            <x v="202"/>
          </reference>
          <reference field="32" count="1" selected="0">
            <x v="497"/>
          </reference>
          <reference field="34" count="1" selected="0">
            <x v="14"/>
          </reference>
          <reference field="35" count="1">
            <x v="224"/>
          </reference>
        </references>
      </pivotArea>
    </format>
    <format dxfId="3753">
      <pivotArea dataOnly="0" labelOnly="1" outline="0" fieldPosition="0">
        <references count="11">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selected="0">
            <x v="139"/>
          </reference>
          <reference field="32" count="1" selected="0">
            <x v="18"/>
          </reference>
          <reference field="34" count="1" selected="0">
            <x v="1"/>
          </reference>
          <reference field="35" count="1">
            <x v="72"/>
          </reference>
        </references>
      </pivotArea>
    </format>
    <format dxfId="3752">
      <pivotArea dataOnly="0" labelOnly="1" outline="0" fieldPosition="0">
        <references count="11">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selected="0">
            <x v="5"/>
          </reference>
          <reference field="32" count="1" selected="0">
            <x v="17"/>
          </reference>
          <reference field="34" count="1" selected="0">
            <x v="3"/>
          </reference>
          <reference field="35" count="1">
            <x v="93"/>
          </reference>
        </references>
      </pivotArea>
    </format>
    <format dxfId="3751">
      <pivotArea dataOnly="0" labelOnly="1" outline="0" fieldPosition="0">
        <references count="11">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selected="0">
            <x v="66"/>
          </reference>
          <reference field="32" count="1" selected="0">
            <x v="502"/>
          </reference>
          <reference field="34" count="1" selected="0">
            <x v="14"/>
          </reference>
          <reference field="35" count="1">
            <x v="255"/>
          </reference>
        </references>
      </pivotArea>
    </format>
    <format dxfId="3750">
      <pivotArea dataOnly="0" labelOnly="1" outline="0" fieldPosition="0">
        <references count="11">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selected="0">
            <x v="59"/>
          </reference>
          <reference field="32" count="1" selected="0">
            <x v="501"/>
          </reference>
          <reference field="34" count="1" selected="0">
            <x v="15"/>
          </reference>
          <reference field="35" count="1">
            <x v="308"/>
          </reference>
        </references>
      </pivotArea>
    </format>
    <format dxfId="3749">
      <pivotArea dataOnly="0" labelOnly="1" outline="0" fieldPosition="0">
        <references count="11">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1" count="1" selected="0">
            <x v="209"/>
          </reference>
          <reference field="32" count="1" selected="0">
            <x v="22"/>
          </reference>
          <reference field="34" count="1" selected="0">
            <x v="15"/>
          </reference>
          <reference field="35" count="1">
            <x v="310"/>
          </reference>
        </references>
      </pivotArea>
    </format>
    <format dxfId="3748">
      <pivotArea dataOnly="0" labelOnly="1" outline="0" fieldPosition="0">
        <references count="11">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selected="0">
            <x v="142"/>
          </reference>
          <reference field="32" count="1" selected="0">
            <x v="503"/>
          </reference>
          <reference field="34" count="1" selected="0">
            <x v="15"/>
          </reference>
          <reference field="35" count="1">
            <x v="309"/>
          </reference>
        </references>
      </pivotArea>
    </format>
    <format dxfId="3747">
      <pivotArea dataOnly="0" labelOnly="1" outline="0" fieldPosition="0">
        <references count="11">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selected="0">
            <x v="170"/>
          </reference>
          <reference field="32" count="1" selected="0">
            <x v="506"/>
          </reference>
          <reference field="34" count="1" selected="0">
            <x v="5"/>
          </reference>
          <reference field="35" count="1">
            <x v="115"/>
          </reference>
        </references>
      </pivotArea>
    </format>
    <format dxfId="3746">
      <pivotArea dataOnly="0" labelOnly="1" outline="0" fieldPosition="0">
        <references count="11">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selected="0">
            <x v="131"/>
          </reference>
          <reference field="32" count="1" selected="0">
            <x v="510"/>
          </reference>
          <reference field="34" count="1" selected="0">
            <x v="14"/>
          </reference>
          <reference field="35" count="1">
            <x v="257"/>
          </reference>
        </references>
      </pivotArea>
    </format>
    <format dxfId="3745">
      <pivotArea dataOnly="0" labelOnly="1" outline="0" fieldPosition="0">
        <references count="11">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1" count="1" selected="0">
            <x v="231"/>
          </reference>
          <reference field="32" count="1" selected="0">
            <x v="58"/>
          </reference>
          <reference field="34" count="1" selected="0">
            <x v="14"/>
          </reference>
          <reference field="35" count="1">
            <x v="256"/>
          </reference>
        </references>
      </pivotArea>
    </format>
    <format dxfId="3744">
      <pivotArea dataOnly="0" labelOnly="1" outline="0" fieldPosition="0">
        <references count="11">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selected="0">
            <x v="90"/>
          </reference>
          <reference field="32" count="1" selected="0">
            <x v="509"/>
          </reference>
          <reference field="34" count="1" selected="0">
            <x v="14"/>
          </reference>
          <reference field="35" count="1">
            <x v="226"/>
          </reference>
        </references>
      </pivotArea>
    </format>
    <format dxfId="3743">
      <pivotArea dataOnly="0" labelOnly="1" outline="0" fieldPosition="0">
        <references count="11">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1" count="1" selected="0">
            <x v="151"/>
          </reference>
          <reference field="32" count="1" selected="0">
            <x v="507"/>
          </reference>
          <reference field="34" count="1" selected="0">
            <x v="14"/>
          </reference>
          <reference field="35" count="1">
            <x v="225"/>
          </reference>
        </references>
      </pivotArea>
    </format>
    <format dxfId="3742">
      <pivotArea dataOnly="0" labelOnly="1" outline="0" fieldPosition="0">
        <references count="11">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selected="0">
            <x v="149"/>
          </reference>
          <reference field="32" count="1" selected="0">
            <x v="508"/>
          </reference>
          <reference field="34" count="1" selected="0">
            <x v="15"/>
          </reference>
          <reference field="35" count="1">
            <x v="311"/>
          </reference>
        </references>
      </pivotArea>
    </format>
    <format dxfId="3741">
      <pivotArea dataOnly="0" labelOnly="1" outline="0" fieldPosition="0">
        <references count="11">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1" count="1" selected="0">
            <x v="63"/>
          </reference>
          <reference field="32" count="1" selected="0">
            <x v="511"/>
          </reference>
          <reference field="34" count="1" selected="0">
            <x v="15"/>
          </reference>
          <reference field="35" count="1">
            <x v="312"/>
          </reference>
        </references>
      </pivotArea>
    </format>
    <format dxfId="3740">
      <pivotArea dataOnly="0" labelOnly="1" outline="0" fieldPosition="0">
        <references count="11">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selected="0">
            <x v="65"/>
          </reference>
          <reference field="32" count="1" selected="0">
            <x v="86"/>
          </reference>
          <reference field="34" count="1" selected="0">
            <x v="0"/>
          </reference>
          <reference field="35" count="1">
            <x v="60"/>
          </reference>
        </references>
      </pivotArea>
    </format>
    <format dxfId="3739">
      <pivotArea dataOnly="0" labelOnly="1" outline="0" fieldPosition="0">
        <references count="11">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selected="0">
            <x v="54"/>
          </reference>
          <reference field="32" count="1" selected="0">
            <x v="110"/>
          </reference>
          <reference field="34" count="1" selected="0">
            <x v="10"/>
          </reference>
          <reference field="35" count="1">
            <x v="200"/>
          </reference>
        </references>
      </pivotArea>
    </format>
    <format dxfId="3738">
      <pivotArea dataOnly="0" labelOnly="1" outline="0" fieldPosition="0">
        <references count="11">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selected="0">
            <x v="12"/>
          </reference>
          <reference field="32" count="1" selected="0">
            <x v="235"/>
          </reference>
          <reference field="34" count="1" selected="0">
            <x v="10"/>
          </reference>
          <reference field="35" count="1">
            <x v="196"/>
          </reference>
        </references>
      </pivotArea>
    </format>
    <format dxfId="3737">
      <pivotArea dataOnly="0" labelOnly="1" outline="0" fieldPosition="0">
        <references count="11">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selected="0">
            <x v="123"/>
          </reference>
          <reference field="32" count="1" selected="0">
            <x v="245"/>
          </reference>
          <reference field="34" count="1" selected="0">
            <x v="12"/>
          </reference>
          <reference field="35" count="1">
            <x v="211"/>
          </reference>
        </references>
      </pivotArea>
    </format>
    <format dxfId="3736">
      <pivotArea dataOnly="0" labelOnly="1" outline="0" fieldPosition="0">
        <references count="11">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selected="0">
            <x v="96"/>
          </reference>
          <reference field="32" count="1" selected="0">
            <x v="45"/>
          </reference>
          <reference field="34" count="1" selected="0">
            <x v="12"/>
          </reference>
          <reference field="35" count="1">
            <x v="210"/>
          </reference>
        </references>
      </pivotArea>
    </format>
    <format dxfId="3735">
      <pivotArea dataOnly="0" labelOnly="1" outline="0" fieldPosition="0">
        <references count="11">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selected="0">
            <x v="164"/>
          </reference>
          <reference field="32" count="1" selected="0">
            <x v="181"/>
          </reference>
          <reference field="34" count="1" selected="0">
            <x v="14"/>
          </reference>
          <reference field="35" count="1">
            <x v="259"/>
          </reference>
        </references>
      </pivotArea>
    </format>
    <format dxfId="3734">
      <pivotArea dataOnly="0" labelOnly="1" outline="0" fieldPosition="0">
        <references count="11">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1" count="1" selected="0">
            <x v="43"/>
          </reference>
          <reference field="32" count="1" selected="0">
            <x v="158"/>
          </reference>
          <reference field="34" count="1" selected="0">
            <x v="14"/>
          </reference>
          <reference field="35" count="1">
            <x v="258"/>
          </reference>
        </references>
      </pivotArea>
    </format>
    <format dxfId="3733">
      <pivotArea dataOnly="0" labelOnly="1" outline="0" fieldPosition="0">
        <references count="11">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selected="0">
            <x v="51"/>
          </reference>
          <reference field="32" count="1" selected="0">
            <x v="151"/>
          </reference>
          <reference field="34" count="1" selected="0">
            <x v="4"/>
          </reference>
          <reference field="35" count="1">
            <x v="106"/>
          </reference>
        </references>
      </pivotArea>
    </format>
    <format dxfId="3732">
      <pivotArea dataOnly="0" labelOnly="1" outline="0" fieldPosition="0">
        <references count="11">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selected="0">
            <x v="116"/>
          </reference>
          <reference field="32" count="1" selected="0">
            <x v="64"/>
          </reference>
          <reference field="34" count="1" selected="0">
            <x v="5"/>
          </reference>
          <reference field="35" count="1">
            <x v="110"/>
          </reference>
        </references>
      </pivotArea>
    </format>
    <format dxfId="3731">
      <pivotArea dataOnly="0" labelOnly="1" outline="0" fieldPosition="0">
        <references count="11">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1" count="1" selected="0">
            <x v="92"/>
          </reference>
          <reference field="32" count="1" selected="0">
            <x v="71"/>
          </reference>
          <reference field="34" count="1" selected="0">
            <x v="5"/>
          </reference>
          <reference field="35" count="1">
            <x v="119"/>
          </reference>
        </references>
      </pivotArea>
    </format>
    <format dxfId="3730">
      <pivotArea dataOnly="0" labelOnly="1" outline="0" fieldPosition="0">
        <references count="11">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selected="0">
            <x v="239"/>
          </reference>
          <reference field="32" count="1" selected="0">
            <x v="46"/>
          </reference>
          <reference field="34" count="1" selected="0">
            <x v="14"/>
          </reference>
          <reference field="35" count="1">
            <x v="261"/>
          </reference>
        </references>
      </pivotArea>
    </format>
    <format dxfId="3729">
      <pivotArea dataOnly="0" labelOnly="1" outline="0" fieldPosition="0">
        <references count="11">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1" count="1" selected="0">
            <x v="60"/>
          </reference>
          <reference field="32" count="1" selected="0">
            <x v="90"/>
          </reference>
          <reference field="34" count="1" selected="0">
            <x v="14"/>
          </reference>
          <reference field="35" count="1">
            <x v="260"/>
          </reference>
        </references>
      </pivotArea>
    </format>
    <format dxfId="3728">
      <pivotArea dataOnly="0" labelOnly="1" outline="0" fieldPosition="0">
        <references count="11">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selected="0">
            <x v="98"/>
          </reference>
          <reference field="32" count="1" selected="0">
            <x v="68"/>
          </reference>
          <reference field="34" count="1" selected="0">
            <x v="3"/>
          </reference>
          <reference field="35" count="1">
            <x v="94"/>
          </reference>
        </references>
      </pivotArea>
    </format>
    <format dxfId="3727">
      <pivotArea dataOnly="0" labelOnly="1" outline="0" fieldPosition="0">
        <references count="11">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selected="0">
            <x v="41"/>
          </reference>
          <reference field="32" count="1" selected="0">
            <x v="197"/>
          </reference>
          <reference field="34" count="1" selected="0">
            <x v="10"/>
          </reference>
          <reference field="35" count="1">
            <x v="197"/>
          </reference>
        </references>
      </pivotArea>
    </format>
    <format dxfId="3726">
      <pivotArea dataOnly="0" labelOnly="1" outline="0" fieldPosition="0">
        <references count="11">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1" count="1" selected="0">
            <x v="15"/>
          </reference>
          <reference field="32" count="1" selected="0">
            <x v="178"/>
          </reference>
          <reference field="34" count="1" selected="0">
            <x v="10"/>
          </reference>
          <reference field="35" count="1">
            <x v="199"/>
          </reference>
        </references>
      </pivotArea>
    </format>
    <format dxfId="3725">
      <pivotArea dataOnly="0" labelOnly="1" outline="0" fieldPosition="0">
        <references count="11">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selected="0">
            <x v="81"/>
          </reference>
          <reference field="32" count="1" selected="0">
            <x v="130"/>
          </reference>
          <reference field="34" count="1" selected="0">
            <x v="10"/>
          </reference>
          <reference field="35" count="1">
            <x v="194"/>
          </reference>
        </references>
      </pivotArea>
    </format>
    <format dxfId="3724">
      <pivotArea dataOnly="0" labelOnly="1" outline="0" fieldPosition="0">
        <references count="11">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selected="0">
            <x v="52"/>
          </reference>
          <reference field="32" count="1" selected="0">
            <x v="162"/>
          </reference>
          <reference field="34" count="1" selected="0">
            <x v="12"/>
          </reference>
          <reference field="35" count="1">
            <x v="209"/>
          </reference>
        </references>
      </pivotArea>
    </format>
    <format dxfId="3723">
      <pivotArea dataOnly="0" labelOnly="1" outline="0" fieldPosition="0">
        <references count="11">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selected="0">
            <x v="42"/>
          </reference>
          <reference field="32" count="1" selected="0">
            <x v="231"/>
          </reference>
          <reference field="34" count="1" selected="0">
            <x v="14"/>
          </reference>
          <reference field="35" count="1">
            <x v="263"/>
          </reference>
        </references>
      </pivotArea>
    </format>
    <format dxfId="3722">
      <pivotArea dataOnly="0" labelOnly="1" outline="0" fieldPosition="0">
        <references count="11">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1" count="1" selected="0">
            <x v="100"/>
          </reference>
          <reference field="32" count="1" selected="0">
            <x v="136"/>
          </reference>
          <reference field="34" count="1" selected="0">
            <x v="14"/>
          </reference>
          <reference field="35" count="1">
            <x v="262"/>
          </reference>
        </references>
      </pivotArea>
    </format>
    <format dxfId="3721">
      <pivotArea dataOnly="0" labelOnly="1" outline="0" fieldPosition="0">
        <references count="11">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selected="0">
            <x v="299"/>
          </reference>
          <reference field="32" count="1" selected="0">
            <x v="83"/>
          </reference>
          <reference field="34" count="1" selected="0">
            <x v="10"/>
          </reference>
          <reference field="35" count="1">
            <x v="181"/>
          </reference>
        </references>
      </pivotArea>
    </format>
    <format dxfId="3720">
      <pivotArea dataOnly="0" labelOnly="1" outline="0" fieldPosition="0">
        <references count="11">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selected="0">
            <x v="466"/>
          </reference>
          <reference field="32" count="1" selected="0">
            <x v="244"/>
          </reference>
          <reference field="34" count="1" selected="0">
            <x v="15"/>
          </reference>
          <reference field="35" count="1">
            <x v="314"/>
          </reference>
        </references>
      </pivotArea>
    </format>
    <format dxfId="3719">
      <pivotArea dataOnly="0" labelOnly="1" outline="0" fieldPosition="0">
        <references count="11">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1" count="1" selected="0">
            <x v="214"/>
          </reference>
          <reference field="32" count="1" selected="0">
            <x v="97"/>
          </reference>
          <reference field="34" count="1" selected="0">
            <x v="15"/>
          </reference>
          <reference field="35" count="1">
            <x v="313"/>
          </reference>
        </references>
      </pivotArea>
    </format>
    <format dxfId="3718">
      <pivotArea dataOnly="0" labelOnly="1" outline="0" fieldPosition="0">
        <references count="11">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selected="0">
            <x v="456"/>
          </reference>
          <reference field="32" count="1" selected="0">
            <x v="218"/>
          </reference>
          <reference field="34" count="1" selected="0">
            <x v="15"/>
          </reference>
          <reference field="35" count="1">
            <x v="315"/>
          </reference>
        </references>
      </pivotArea>
    </format>
    <format dxfId="3717">
      <pivotArea dataOnly="0" labelOnly="1" outline="0" fieldPosition="0">
        <references count="12">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selected="0">
            <x v="297"/>
          </reference>
          <reference field="32" count="1" selected="0">
            <x v="222"/>
          </reference>
          <reference field="34" count="1" selected="0">
            <x v="0"/>
          </reference>
          <reference field="35" count="1" selected="0">
            <x v="33"/>
          </reference>
          <reference field="36" count="1">
            <x v="156"/>
          </reference>
        </references>
      </pivotArea>
    </format>
    <format dxfId="3716">
      <pivotArea dataOnly="0" labelOnly="1" outline="0" fieldPosition="0">
        <references count="12">
          <reference field="4" count="1" selected="0">
            <x v="21"/>
          </reference>
          <reference field="10" count="1" selected="0">
            <x v="6"/>
          </reference>
          <reference field="23" count="1" selected="0">
            <x v="1039"/>
          </reference>
          <reference field="24" count="1" selected="0">
            <x v="11"/>
          </reference>
          <reference field="26" count="1" selected="0">
            <x v="0"/>
          </reference>
          <reference field="29" count="1" selected="0">
            <x v="276"/>
          </reference>
          <reference field="30" count="1" selected="0">
            <x v="22"/>
          </reference>
          <reference field="31" count="1" selected="0">
            <x v="445"/>
          </reference>
          <reference field="32" count="1" selected="0">
            <x v="303"/>
          </reference>
          <reference field="34" count="1" selected="0">
            <x v="0"/>
          </reference>
          <reference field="35" count="1" selected="0">
            <x v="36"/>
          </reference>
          <reference field="36" count="1">
            <x v="159"/>
          </reference>
        </references>
      </pivotArea>
    </format>
    <format dxfId="3715">
      <pivotArea dataOnly="0" labelOnly="1" outline="0" fieldPosition="0">
        <references count="12">
          <reference field="4" count="1" selected="0">
            <x v="24"/>
          </reference>
          <reference field="10" count="1" selected="0">
            <x v="4"/>
          </reference>
          <reference field="23" count="1" selected="0">
            <x v="1083"/>
          </reference>
          <reference field="24" count="1" selected="0">
            <x v="11"/>
          </reference>
          <reference field="26" count="1" selected="0">
            <x v="0"/>
          </reference>
          <reference field="29" count="1" selected="0">
            <x v="276"/>
          </reference>
          <reference field="30" count="1" selected="0">
            <x v="22"/>
          </reference>
          <reference field="31" count="1" selected="0">
            <x v="451"/>
          </reference>
          <reference field="32" count="1" selected="0">
            <x v="150"/>
          </reference>
          <reference field="34" count="1" selected="0">
            <x v="0"/>
          </reference>
          <reference field="35" count="1" selected="0">
            <x v="31"/>
          </reference>
          <reference field="36" count="1">
            <x v="154"/>
          </reference>
        </references>
      </pivotArea>
    </format>
    <format dxfId="3714">
      <pivotArea dataOnly="0" labelOnly="1" outline="0" fieldPosition="0">
        <references count="12">
          <reference field="4" count="1" selected="0">
            <x v="47"/>
          </reference>
          <reference field="10" count="1" selected="0">
            <x v="4"/>
          </reference>
          <reference field="23" count="1" selected="0">
            <x v="1243"/>
          </reference>
          <reference field="24" count="1" selected="0">
            <x v="11"/>
          </reference>
          <reference field="26" count="1" selected="0">
            <x v="0"/>
          </reference>
          <reference field="29" count="1" selected="0">
            <x v="320"/>
          </reference>
          <reference field="30" count="1" selected="0">
            <x v="22"/>
          </reference>
          <reference field="31" count="1" selected="0">
            <x v="247"/>
          </reference>
          <reference field="32" count="1" selected="0">
            <x v="72"/>
          </reference>
          <reference field="34" count="1" selected="0">
            <x v="0"/>
          </reference>
          <reference field="35" count="1" selected="0">
            <x v="25"/>
          </reference>
          <reference field="36" count="1">
            <x v="148"/>
          </reference>
        </references>
      </pivotArea>
    </format>
    <format dxfId="3713">
      <pivotArea dataOnly="0" labelOnly="1" outline="0" fieldPosition="0">
        <references count="12">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selected="0">
            <x v="457"/>
          </reference>
          <reference field="32" count="1" selected="0">
            <x v="240"/>
          </reference>
          <reference field="34" count="1" selected="0">
            <x v="3"/>
          </reference>
          <reference field="35" count="1" selected="0">
            <x v="97"/>
          </reference>
          <reference field="36" count="1">
            <x v="25"/>
          </reference>
        </references>
      </pivotArea>
    </format>
    <format dxfId="3712">
      <pivotArea dataOnly="0" labelOnly="1" outline="0" fieldPosition="0">
        <references count="12">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selected="0">
            <x v="312"/>
          </reference>
          <reference field="32" count="1" selected="0">
            <x v="161"/>
          </reference>
          <reference field="34" count="1" selected="0">
            <x v="5"/>
          </reference>
          <reference field="35" count="1" selected="0">
            <x v="112"/>
          </reference>
          <reference field="36" count="1">
            <x v="40"/>
          </reference>
        </references>
      </pivotArea>
    </format>
    <format dxfId="3711">
      <pivotArea dataOnly="0" labelOnly="1" outline="0" fieldPosition="0">
        <references count="12">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selected="0">
            <x v="379"/>
          </reference>
          <reference field="32" count="1" selected="0">
            <x v="300"/>
          </reference>
          <reference field="34" count="1" selected="0">
            <x v="6"/>
          </reference>
          <reference field="35" count="1" selected="0">
            <x v="128"/>
          </reference>
          <reference field="36" count="1">
            <x v="61"/>
          </reference>
        </references>
      </pivotArea>
    </format>
    <format dxfId="3710">
      <pivotArea dataOnly="0" labelOnly="1" outline="0" fieldPosition="0">
        <references count="12">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selected="0">
            <x v="333"/>
          </reference>
          <reference field="32" count="1" selected="0">
            <x v="326"/>
          </reference>
          <reference field="34" count="1" selected="0">
            <x v="8"/>
          </reference>
          <reference field="35" count="1" selected="0">
            <x v="152"/>
          </reference>
          <reference field="36" count="1">
            <x v="79"/>
          </reference>
        </references>
      </pivotArea>
    </format>
    <format dxfId="3709">
      <pivotArea dataOnly="0" labelOnly="1" outline="0" fieldPosition="0">
        <references count="12">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selected="0">
            <x v="289"/>
          </reference>
          <reference field="32" count="1" selected="0">
            <x v="78"/>
          </reference>
          <reference field="34" count="1" selected="0">
            <x v="8"/>
          </reference>
          <reference field="35" count="1" selected="0">
            <x v="150"/>
          </reference>
          <reference field="36" count="1">
            <x v="75"/>
          </reference>
        </references>
      </pivotArea>
    </format>
    <format dxfId="3708">
      <pivotArea dataOnly="0" labelOnly="1" outline="0" fieldPosition="0">
        <references count="12">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selected="0">
            <x v="405"/>
          </reference>
          <reference field="32" count="1" selected="0">
            <x v="134"/>
          </reference>
          <reference field="34" count="1" selected="0">
            <x v="9"/>
          </reference>
          <reference field="35" count="1" selected="0">
            <x v="156"/>
          </reference>
          <reference field="36" count="1">
            <x v="92"/>
          </reference>
        </references>
      </pivotArea>
    </format>
    <format dxfId="3707">
      <pivotArea dataOnly="0" labelOnly="1" outline="0" fieldPosition="0">
        <references count="12">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selected="0">
            <x v="370"/>
          </reference>
          <reference field="32" count="1" selected="0">
            <x v="115"/>
          </reference>
          <reference field="34" count="1" selected="0">
            <x v="9"/>
          </reference>
          <reference field="35" count="1" selected="0">
            <x v="153"/>
          </reference>
          <reference field="36" count="1">
            <x v="83"/>
          </reference>
        </references>
      </pivotArea>
    </format>
    <format dxfId="3706">
      <pivotArea dataOnly="0" labelOnly="1" outline="0" fieldPosition="0">
        <references count="12">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selected="0">
            <x v="323"/>
          </reference>
          <reference field="32" count="1" selected="0">
            <x v="128"/>
          </reference>
          <reference field="34" count="1" selected="0">
            <x v="10"/>
          </reference>
          <reference field="35" count="1" selected="0">
            <x v="168"/>
          </reference>
          <reference field="36" count="1">
            <x v="111"/>
          </reference>
        </references>
      </pivotArea>
    </format>
    <format dxfId="3705">
      <pivotArea dataOnly="0" labelOnly="1" outline="0" fieldPosition="0">
        <references count="12">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selected="0">
            <x v="298"/>
          </reference>
          <reference field="32" count="1" selected="0">
            <x v="324"/>
          </reference>
          <reference field="34" count="1" selected="0">
            <x v="10"/>
          </reference>
          <reference field="35" count="1" selected="0">
            <x v="198"/>
          </reference>
          <reference field="36" count="1">
            <x v="126"/>
          </reference>
        </references>
      </pivotArea>
    </format>
    <format dxfId="3704">
      <pivotArea dataOnly="0" labelOnly="1" outline="0" fieldPosition="0">
        <references count="12">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selected="0">
            <x v="410"/>
          </reference>
          <reference field="32" count="1" selected="0">
            <x v="170"/>
          </reference>
          <reference field="34" count="1" selected="0">
            <x v="12"/>
          </reference>
          <reference field="35" count="1" selected="0">
            <x v="215"/>
          </reference>
          <reference field="36" count="1">
            <x v="135"/>
          </reference>
        </references>
      </pivotArea>
    </format>
    <format dxfId="3703">
      <pivotArea dataOnly="0" labelOnly="1" outline="0" fieldPosition="0">
        <references count="12">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selected="0">
            <x v="368"/>
          </reference>
          <reference field="32" count="1" selected="0">
            <x v="214"/>
          </reference>
          <reference field="34" count="1" selected="0">
            <x v="12"/>
          </reference>
          <reference field="35" count="1" selected="0">
            <x v="217"/>
          </reference>
          <reference field="36" count="1">
            <x v="141"/>
          </reference>
        </references>
      </pivotArea>
    </format>
    <format dxfId="3702">
      <pivotArea dataOnly="0" labelOnly="1" outline="0" fieldPosition="0">
        <references count="12">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selected="0">
            <x v="310"/>
          </reference>
          <reference field="32" count="1" selected="0">
            <x v="88"/>
          </reference>
          <reference field="34" count="1" selected="0">
            <x v="12"/>
          </reference>
          <reference field="35" count="1" selected="0">
            <x v="213"/>
          </reference>
          <reference field="36" count="1">
            <x v="133"/>
          </reference>
        </references>
      </pivotArea>
    </format>
    <format dxfId="3701">
      <pivotArea dataOnly="0" labelOnly="1" outline="0" fieldPosition="0">
        <references count="12">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selected="0">
            <x v="404"/>
          </reference>
          <reference field="32" count="1" selected="0">
            <x v="122"/>
          </reference>
          <reference field="34" count="1" selected="0">
            <x v="15"/>
          </reference>
          <reference field="35" count="1" selected="0">
            <x v="268"/>
          </reference>
          <reference field="36" count="1">
            <x v="267"/>
          </reference>
        </references>
      </pivotArea>
    </format>
    <format dxfId="3700">
      <pivotArea dataOnly="0" labelOnly="1" outline="0" fieldPosition="0">
        <references count="12">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selected="0">
            <x v="436"/>
          </reference>
          <reference field="32" count="1" selected="0">
            <x v="111"/>
          </reference>
          <reference field="34" count="1" selected="0">
            <x v="15"/>
          </reference>
          <reference field="35" count="1" selected="0">
            <x v="267"/>
          </reference>
          <reference field="36" count="1">
            <x v="266"/>
          </reference>
        </references>
      </pivotArea>
    </format>
    <format dxfId="3699">
      <pivotArea dataOnly="0" labelOnly="1" outline="0" fieldPosition="0">
        <references count="12">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selected="0">
            <x v="418"/>
          </reference>
          <reference field="32" count="1" selected="0">
            <x v="327"/>
          </reference>
          <reference field="34" count="1" selected="0">
            <x v="0"/>
          </reference>
          <reference field="35" count="1" selected="0">
            <x v="29"/>
          </reference>
          <reference field="36" count="1">
            <x v="152"/>
          </reference>
        </references>
      </pivotArea>
    </format>
    <format dxfId="3698">
      <pivotArea dataOnly="0" labelOnly="1" outline="0" fieldPosition="0">
        <references count="12">
          <reference field="4" count="1" selected="0">
            <x v="133"/>
          </reference>
          <reference field="10" count="1" selected="0">
            <x v="4"/>
          </reference>
          <reference field="23" count="1" selected="0">
            <x v="452"/>
          </reference>
          <reference field="24" count="1" selected="0">
            <x v="12"/>
          </reference>
          <reference field="26" count="1" selected="0">
            <x v="0"/>
          </reference>
          <reference field="29" count="1" selected="0">
            <x v="265"/>
          </reference>
          <reference field="30" count="1" selected="0">
            <x v="30"/>
          </reference>
          <reference field="31" count="1" selected="0">
            <x v="407"/>
          </reference>
          <reference field="32" count="1" selected="0">
            <x v="77"/>
          </reference>
          <reference field="34" count="1" selected="0">
            <x v="0"/>
          </reference>
          <reference field="35" count="1" selected="0">
            <x v="28"/>
          </reference>
          <reference field="36" count="1">
            <x v="151"/>
          </reference>
        </references>
      </pivotArea>
    </format>
    <format dxfId="3697">
      <pivotArea dataOnly="0" labelOnly="1" outline="0" fieldPosition="0">
        <references count="12">
          <reference field="4" count="1" selected="0">
            <x v="51"/>
          </reference>
          <reference field="10" count="1" selected="0">
            <x v="4"/>
          </reference>
          <reference field="23" count="1" selected="0">
            <x v="622"/>
          </reference>
          <reference field="24" count="1" selected="0">
            <x v="12"/>
          </reference>
          <reference field="26" count="1" selected="0">
            <x v="0"/>
          </reference>
          <reference field="29" count="1" selected="0">
            <x v="222"/>
          </reference>
          <reference field="30" count="1" selected="0">
            <x v="92"/>
          </reference>
          <reference field="31" count="1" selected="0">
            <x v="356"/>
          </reference>
          <reference field="32" count="1" selected="0">
            <x v="154"/>
          </reference>
          <reference field="34" count="1" selected="0">
            <x v="0"/>
          </reference>
          <reference field="35" count="1" selected="0">
            <x v="32"/>
          </reference>
          <reference field="36" count="1">
            <x v="155"/>
          </reference>
        </references>
      </pivotArea>
    </format>
    <format dxfId="3696">
      <pivotArea dataOnly="0" labelOnly="1" outline="0" fieldPosition="0">
        <references count="12">
          <reference field="4" count="1" selected="0">
            <x v="36"/>
          </reference>
          <reference field="10" count="1" selected="0">
            <x v="4"/>
          </reference>
          <reference field="23" count="1" selected="0">
            <x v="1094"/>
          </reference>
          <reference field="24" count="1" selected="0">
            <x v="12"/>
          </reference>
          <reference field="26" count="1" selected="0">
            <x v="0"/>
          </reference>
          <reference field="29" count="1" selected="0">
            <x v="265"/>
          </reference>
          <reference field="30" count="1" selected="0">
            <x v="30"/>
          </reference>
          <reference field="31" count="1" selected="0">
            <x v="366"/>
          </reference>
          <reference field="32" count="1" selected="0">
            <x v="221"/>
          </reference>
          <reference field="34" count="1" selected="0">
            <x v="0"/>
          </reference>
          <reference field="35" count="1" selected="0">
            <x v="45"/>
          </reference>
          <reference field="36" count="1">
            <x v="168"/>
          </reference>
        </references>
      </pivotArea>
    </format>
    <format dxfId="3695">
      <pivotArea dataOnly="0" labelOnly="1" outline="0" fieldPosition="0">
        <references count="12">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selected="0">
            <x v="400"/>
          </reference>
          <reference field="32" count="1" selected="0">
            <x v="333"/>
          </reference>
          <reference field="34" count="1" selected="0">
            <x v="1"/>
          </reference>
          <reference field="35" count="1" selected="0">
            <x v="77"/>
          </reference>
          <reference field="36" count="1">
            <x v="213"/>
          </reference>
        </references>
      </pivotArea>
    </format>
    <format dxfId="3694">
      <pivotArea dataOnly="0" labelOnly="1" outline="0" fieldPosition="0">
        <references count="12">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selected="0">
            <x v="279"/>
          </reference>
          <reference field="32" count="1" selected="0">
            <x v="207"/>
          </reference>
          <reference field="34" count="1" selected="0">
            <x v="3"/>
          </reference>
          <reference field="35" count="1" selected="0">
            <x v="98"/>
          </reference>
          <reference field="36" count="1">
            <x v="26"/>
          </reference>
        </references>
      </pivotArea>
    </format>
    <format dxfId="3693">
      <pivotArea dataOnly="0" labelOnly="1" outline="0" fieldPosition="0">
        <references count="12">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selected="0">
            <x v="458"/>
          </reference>
          <reference field="32" count="1" selected="0">
            <x v="163"/>
          </reference>
          <reference field="34" count="1" selected="0">
            <x v="5"/>
          </reference>
          <reference field="35" count="1" selected="0">
            <x v="111"/>
          </reference>
          <reference field="36" count="1">
            <x v="39"/>
          </reference>
        </references>
      </pivotArea>
    </format>
    <format dxfId="3692">
      <pivotArea dataOnly="0" labelOnly="1" outline="0" fieldPosition="0">
        <references count="12">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selected="0">
            <x v="248"/>
          </reference>
          <reference field="32" count="1" selected="0">
            <x v="164"/>
          </reference>
          <reference field="34" count="1" selected="0">
            <x v="9"/>
          </reference>
          <reference field="35" count="1" selected="0">
            <x v="154"/>
          </reference>
          <reference field="36" count="1">
            <x v="90"/>
          </reference>
        </references>
      </pivotArea>
    </format>
    <format dxfId="3691">
      <pivotArea dataOnly="0" labelOnly="1" outline="0" fieldPosition="0">
        <references count="12">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selected="0">
            <x v="411"/>
          </reference>
          <reference field="32" count="1" selected="0">
            <x v="237"/>
          </reference>
          <reference field="34" count="1" selected="0">
            <x v="12"/>
          </reference>
          <reference field="35" count="1" selected="0">
            <x v="214"/>
          </reference>
          <reference field="36" count="1">
            <x v="136"/>
          </reference>
        </references>
      </pivotArea>
    </format>
    <format dxfId="3690">
      <pivotArea dataOnly="0" labelOnly="1" outline="0" fieldPosition="0">
        <references count="12">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selected="0">
            <x v="252"/>
          </reference>
          <reference field="32" count="1" selected="0">
            <x v="228"/>
          </reference>
          <reference field="34" count="1" selected="0">
            <x v="0"/>
          </reference>
          <reference field="35" count="1" selected="0">
            <x v="61"/>
          </reference>
          <reference field="36" count="1">
            <x v="184"/>
          </reference>
        </references>
      </pivotArea>
    </format>
    <format dxfId="3689">
      <pivotArea dataOnly="0" labelOnly="1" outline="0" fieldPosition="0">
        <references count="12">
          <reference field="4" count="1" selected="0">
            <x v="49"/>
          </reference>
          <reference field="10" count="1" selected="0">
            <x v="4"/>
          </reference>
          <reference field="23" count="1" selected="0">
            <x v="1250"/>
          </reference>
          <reference field="24" count="1" selected="0">
            <x v="13"/>
          </reference>
          <reference field="26" count="1" selected="0">
            <x v="0"/>
          </reference>
          <reference field="29" count="1" selected="0">
            <x v="312"/>
          </reference>
          <reference field="30" count="1" selected="0">
            <x v="165"/>
          </reference>
          <reference field="31" count="1" selected="0">
            <x v="288"/>
          </reference>
          <reference field="32" count="1" selected="0">
            <x v="227"/>
          </reference>
          <reference field="34" count="1" selected="0">
            <x v="0"/>
          </reference>
          <reference field="35" count="1" selected="0">
            <x v="35"/>
          </reference>
          <reference field="36" count="1">
            <x v="158"/>
          </reference>
        </references>
      </pivotArea>
    </format>
    <format dxfId="3688">
      <pivotArea dataOnly="0" labelOnly="1" outline="0" fieldPosition="0">
        <references count="12">
          <reference field="4" count="1" selected="0">
            <x v="43"/>
          </reference>
          <reference field="10" count="1" selected="0">
            <x v="3"/>
          </reference>
          <reference field="23" count="1" selected="0">
            <x v="1310"/>
          </reference>
          <reference field="24" count="1" selected="0">
            <x v="13"/>
          </reference>
          <reference field="26" count="1" selected="0">
            <x v="0"/>
          </reference>
          <reference field="29" count="1" selected="0">
            <x v="320"/>
          </reference>
          <reference field="30" count="1" selected="0">
            <x v="22"/>
          </reference>
          <reference field="31" count="1" selected="0">
            <x v="228"/>
          </reference>
          <reference field="32" count="1" selected="0">
            <x v="63"/>
          </reference>
          <reference field="34" count="1" selected="0">
            <x v="0"/>
          </reference>
          <reference field="35" count="1" selected="0">
            <x v="27"/>
          </reference>
          <reference field="36" count="1">
            <x v="150"/>
          </reference>
        </references>
      </pivotArea>
    </format>
    <format dxfId="3687">
      <pivotArea dataOnly="0" labelOnly="1" outline="0" fieldPosition="0">
        <references count="12">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selected="0">
            <x v="403"/>
          </reference>
          <reference field="32" count="1" selected="0">
            <x v="121"/>
          </reference>
          <reference field="34" count="1" selected="0">
            <x v="3"/>
          </reference>
          <reference field="35" count="1" selected="0">
            <x v="96"/>
          </reference>
          <reference field="36" count="1">
            <x v="24"/>
          </reference>
        </references>
      </pivotArea>
    </format>
    <format dxfId="3686">
      <pivotArea dataOnly="0" labelOnly="1" outline="0" fieldPosition="0">
        <references count="12">
          <reference field="4" count="1" selected="0">
            <x v="232"/>
          </reference>
          <reference field="10" count="1" selected="0">
            <x v="9"/>
          </reference>
          <reference field="23" count="1" selected="0">
            <x v="1003"/>
          </reference>
          <reference field="24" count="1" selected="0">
            <x v="13"/>
          </reference>
          <reference field="26" count="1" selected="0">
            <x v="0"/>
          </reference>
          <reference field="29" count="1" selected="0">
            <x v="234"/>
          </reference>
          <reference field="30" count="1" selected="0">
            <x v="79"/>
          </reference>
          <reference field="31" count="1" selected="0">
            <x v="255"/>
          </reference>
          <reference field="32" count="1" selected="0">
            <x v="334"/>
          </reference>
          <reference field="34" count="1" selected="0">
            <x v="3"/>
          </reference>
          <reference field="35" count="1" selected="0">
            <x v="101"/>
          </reference>
          <reference field="36" count="1">
            <x v="20"/>
          </reference>
        </references>
      </pivotArea>
    </format>
    <format dxfId="3685">
      <pivotArea dataOnly="0" labelOnly="1" outline="0" fieldPosition="0">
        <references count="12">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selected="0">
            <x v="264"/>
          </reference>
          <reference field="32" count="1" selected="0">
            <x v="223"/>
          </reference>
          <reference field="34" count="1" selected="0">
            <x v="4"/>
          </reference>
          <reference field="35" count="1" selected="0">
            <x v="104"/>
          </reference>
          <reference field="36" count="1">
            <x v="32"/>
          </reference>
        </references>
      </pivotArea>
    </format>
    <format dxfId="3684">
      <pivotArea dataOnly="0" labelOnly="1" outline="0" fieldPosition="0">
        <references count="12">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selected="0">
            <x v="478"/>
          </reference>
          <reference field="32" count="1" selected="0">
            <x v="146"/>
          </reference>
          <reference field="34" count="1" selected="0">
            <x v="7"/>
          </reference>
          <reference field="35" count="1" selected="0">
            <x v="140"/>
          </reference>
          <reference field="36" count="1">
            <x v="63"/>
          </reference>
        </references>
      </pivotArea>
    </format>
    <format dxfId="3683">
      <pivotArea dataOnly="0" labelOnly="1" outline="0" fieldPosition="0">
        <references count="12">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selected="0">
            <x v="321"/>
          </reference>
          <reference field="32" count="1" selected="0">
            <x v="117"/>
          </reference>
          <reference field="34" count="1" selected="0">
            <x v="10"/>
          </reference>
          <reference field="35" count="1" selected="0">
            <x v="201"/>
          </reference>
          <reference field="36" count="1">
            <x v="121"/>
          </reference>
        </references>
      </pivotArea>
    </format>
    <format dxfId="3682">
      <pivotArea dataOnly="0" labelOnly="1" outline="0" fieldPosition="0">
        <references count="12">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selected="0">
            <x v="439"/>
          </reference>
          <reference field="32" count="1" selected="0">
            <x v="166"/>
          </reference>
          <reference field="34" count="1" selected="0">
            <x v="15"/>
          </reference>
          <reference field="35" count="1" selected="0">
            <x v="272"/>
          </reference>
          <reference field="36" count="1">
            <x v="271"/>
          </reference>
        </references>
      </pivotArea>
    </format>
    <format dxfId="3681">
      <pivotArea dataOnly="0" labelOnly="1" outline="0" fieldPosition="0">
        <references count="12">
          <reference field="4" count="1" selected="0">
            <x v="713"/>
          </reference>
          <reference field="10" count="1" selected="0">
            <x v="10"/>
          </reference>
          <reference field="23" count="1" selected="0">
            <x v="804"/>
          </reference>
          <reference field="24" count="1" selected="0">
            <x v="13"/>
          </reference>
          <reference field="26" count="1" selected="0">
            <x v="0"/>
          </reference>
          <reference field="29" count="1" selected="0">
            <x v="167"/>
          </reference>
          <reference field="30" count="1" selected="0">
            <x v="129"/>
          </reference>
          <reference field="31" count="1" selected="0">
            <x v="420"/>
          </reference>
          <reference field="32" count="1" selected="0">
            <x v="139"/>
          </reference>
          <reference field="34" count="1" selected="0">
            <x v="15"/>
          </reference>
          <reference field="35" count="1" selected="0">
            <x v="270"/>
          </reference>
          <reference field="36" count="1">
            <x v="269"/>
          </reference>
        </references>
      </pivotArea>
    </format>
    <format dxfId="3680">
      <pivotArea dataOnly="0" labelOnly="1" outline="0" fieldPosition="0">
        <references count="12">
          <reference field="4" count="1" selected="0">
            <x v="726"/>
          </reference>
          <reference field="10" count="1" selected="0">
            <x v="10"/>
          </reference>
          <reference field="23" count="1" selected="0">
            <x v="954"/>
          </reference>
          <reference field="24" count="1" selected="0">
            <x v="13"/>
          </reference>
          <reference field="26" count="1" selected="0">
            <x v="0"/>
          </reference>
          <reference field="29" count="1" selected="0">
            <x v="278"/>
          </reference>
          <reference field="30" count="1" selected="0">
            <x v="34"/>
          </reference>
          <reference field="31" count="1" selected="0">
            <x v="377"/>
          </reference>
          <reference field="32" count="1" selected="0">
            <x v="74"/>
          </reference>
          <reference field="34" count="1" selected="0">
            <x v="15"/>
          </reference>
          <reference field="35" count="1" selected="0">
            <x v="269"/>
          </reference>
          <reference field="36" count="1">
            <x v="268"/>
          </reference>
        </references>
      </pivotArea>
    </format>
    <format dxfId="3679">
      <pivotArea dataOnly="0" labelOnly="1" outline="0" fieldPosition="0">
        <references count="12">
          <reference field="4" count="1" selected="0">
            <x v="641"/>
          </reference>
          <reference field="10" count="1" selected="0">
            <x v="10"/>
          </reference>
          <reference field="23" count="1" selected="0">
            <x v="1163"/>
          </reference>
          <reference field="24" count="1" selected="0">
            <x v="13"/>
          </reference>
          <reference field="26" count="1" selected="0">
            <x v="0"/>
          </reference>
          <reference field="29" count="1" selected="0">
            <x v="261"/>
          </reference>
          <reference field="30" count="1" selected="0">
            <x v="24"/>
          </reference>
          <reference field="31" count="1" selected="0">
            <x v="406"/>
          </reference>
          <reference field="32" count="1" selected="0">
            <x v="180"/>
          </reference>
          <reference field="34" count="1" selected="0">
            <x v="15"/>
          </reference>
          <reference field="35" count="1" selected="0">
            <x v="271"/>
          </reference>
          <reference field="36" count="1">
            <x v="270"/>
          </reference>
        </references>
      </pivotArea>
    </format>
    <format dxfId="3678">
      <pivotArea dataOnly="0" labelOnly="1" outline="0" fieldPosition="0">
        <references count="12">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selected="0">
            <x v="414"/>
          </reference>
          <reference field="32" count="1" selected="0">
            <x v="203"/>
          </reference>
          <reference field="34" count="1" selected="0">
            <x v="0"/>
          </reference>
          <reference field="35" count="1" selected="0">
            <x v="54"/>
          </reference>
          <reference field="36" count="1">
            <x v="177"/>
          </reference>
        </references>
      </pivotArea>
    </format>
    <format dxfId="3677">
      <pivotArea dataOnly="0" labelOnly="1" outline="0" fieldPosition="0">
        <references count="12">
          <reference field="4" count="1" selected="0">
            <x v="64"/>
          </reference>
          <reference field="10" count="1" selected="0">
            <x v="2"/>
          </reference>
          <reference field="23" count="1" selected="0">
            <x v="1015"/>
          </reference>
          <reference field="24" count="1" selected="0">
            <x v="14"/>
          </reference>
          <reference field="26" count="1" selected="0">
            <x v="0"/>
          </reference>
          <reference field="29" count="1" selected="0">
            <x v="222"/>
          </reference>
          <reference field="30" count="1" selected="0">
            <x v="121"/>
          </reference>
          <reference field="31" count="1" selected="0">
            <x v="328"/>
          </reference>
          <reference field="32" count="1" selected="0">
            <x v="120"/>
          </reference>
          <reference field="34" count="1" selected="0">
            <x v="0"/>
          </reference>
          <reference field="35" count="1" selected="0">
            <x v="37"/>
          </reference>
          <reference field="36" count="1">
            <x v="160"/>
          </reference>
        </references>
      </pivotArea>
    </format>
    <format dxfId="3676">
      <pivotArea dataOnly="0" labelOnly="1" outline="0" fieldPosition="0">
        <references count="12">
          <reference field="4" count="1" selected="0">
            <x v="330"/>
          </reference>
          <reference field="10" count="1" selected="0">
            <x v="4"/>
          </reference>
          <reference field="23" count="1" selected="0">
            <x v="1230"/>
          </reference>
          <reference field="24" count="1" selected="0">
            <x v="14"/>
          </reference>
          <reference field="26" count="1" selected="0">
            <x v="0"/>
          </reference>
          <reference field="29" count="1" selected="0">
            <x v="287"/>
          </reference>
          <reference field="30" count="1" selected="0">
            <x v="136"/>
          </reference>
          <reference field="31" count="1" selected="0">
            <x v="373"/>
          </reference>
          <reference field="32" count="1" selected="0">
            <x v="233"/>
          </reference>
          <reference field="34" count="1" selected="0">
            <x v="0"/>
          </reference>
          <reference field="35" count="1" selected="0">
            <x v="57"/>
          </reference>
          <reference field="36" count="1">
            <x v="180"/>
          </reference>
        </references>
      </pivotArea>
    </format>
    <format dxfId="3675">
      <pivotArea dataOnly="0" labelOnly="1" outline="0" fieldPosition="0">
        <references count="12">
          <reference field="4" count="1" selected="0">
            <x v="461"/>
          </reference>
          <reference field="10" count="1" selected="0">
            <x v="6"/>
          </reference>
          <reference field="23" count="1" selected="0">
            <x v="1242"/>
          </reference>
          <reference field="24" count="1" selected="0">
            <x v="14"/>
          </reference>
          <reference field="26" count="1" selected="0">
            <x v="0"/>
          </reference>
          <reference field="29" count="1" selected="0">
            <x v="288"/>
          </reference>
          <reference field="30" count="1" selected="0">
            <x v="55"/>
          </reference>
          <reference field="31" count="1" selected="0">
            <x v="332"/>
          </reference>
          <reference field="32" count="1" selected="0">
            <x v="342"/>
          </reference>
          <reference field="34" count="1" selected="0">
            <x v="0"/>
          </reference>
          <reference field="35" count="1" selected="0">
            <x v="62"/>
          </reference>
          <reference field="36" count="1">
            <x v="185"/>
          </reference>
        </references>
      </pivotArea>
    </format>
    <format dxfId="3674">
      <pivotArea dataOnly="0" labelOnly="1" outline="0" fieldPosition="0">
        <references count="12">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selected="0">
            <x v="378"/>
          </reference>
          <reference field="32" count="1" selected="0">
            <x v="102"/>
          </reference>
          <reference field="34" count="1" selected="0">
            <x v="4"/>
          </reference>
          <reference field="35" count="1" selected="0">
            <x v="105"/>
          </reference>
          <reference field="36" count="1">
            <x v="31"/>
          </reference>
        </references>
      </pivotArea>
    </format>
    <format dxfId="3673">
      <pivotArea dataOnly="0" labelOnly="1" outline="0" fieldPosition="0">
        <references count="12">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selected="0">
            <x v="295"/>
          </reference>
          <reference field="32" count="1" selected="0">
            <x v="141"/>
          </reference>
          <reference field="34" count="1" selected="0">
            <x v="8"/>
          </reference>
          <reference field="35" count="1" selected="0">
            <x v="147"/>
          </reference>
          <reference field="36" count="1">
            <x v="72"/>
          </reference>
        </references>
      </pivotArea>
    </format>
    <format dxfId="3672">
      <pivotArea dataOnly="0" labelOnly="1" outline="0" fieldPosition="0">
        <references count="12">
          <reference field="4" count="1" selected="0">
            <x v="505"/>
          </reference>
          <reference field="10" count="1" selected="0">
            <x v="9"/>
          </reference>
          <reference field="23" count="1" selected="0">
            <x v="365"/>
          </reference>
          <reference field="24" count="1" selected="0">
            <x v="14"/>
          </reference>
          <reference field="26" count="1" selected="0">
            <x v="0"/>
          </reference>
          <reference field="29" count="1" selected="0">
            <x v="180"/>
          </reference>
          <reference field="30" count="1" selected="0">
            <x v="22"/>
          </reference>
          <reference field="31" count="1" selected="0">
            <x v="471"/>
          </reference>
          <reference field="32" count="1" selected="0">
            <x v="211"/>
          </reference>
          <reference field="34" count="1" selected="0">
            <x v="8"/>
          </reference>
          <reference field="35" count="1" selected="0">
            <x v="146"/>
          </reference>
          <reference field="36" count="1">
            <x v="71"/>
          </reference>
        </references>
      </pivotArea>
    </format>
    <format dxfId="3671">
      <pivotArea dataOnly="0" labelOnly="1" outline="0" fieldPosition="0">
        <references count="12">
          <reference field="4" count="1" selected="0">
            <x v="321"/>
          </reference>
          <reference field="10" count="1" selected="0">
            <x v="6"/>
          </reference>
          <reference field="23" count="1" selected="0">
            <x v="1040"/>
          </reference>
          <reference field="24" count="1" selected="0">
            <x v="14"/>
          </reference>
          <reference field="26" count="1" selected="0">
            <x v="0"/>
          </reference>
          <reference field="29" count="1" selected="0">
            <x v="187"/>
          </reference>
          <reference field="30" count="1" selected="0">
            <x v="198"/>
          </reference>
          <reference field="31" count="1" selected="0">
            <x v="387"/>
          </reference>
          <reference field="32" count="1" selected="0">
            <x v="192"/>
          </reference>
          <reference field="34" count="1" selected="0">
            <x v="8"/>
          </reference>
          <reference field="35" count="1" selected="0">
            <x v="149"/>
          </reference>
          <reference field="36" count="1">
            <x v="74"/>
          </reference>
        </references>
      </pivotArea>
    </format>
    <format dxfId="3670">
      <pivotArea dataOnly="0" labelOnly="1" outline="0" fieldPosition="0">
        <references count="12">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selected="0">
            <x v="438"/>
          </reference>
          <reference field="32" count="1" selected="0">
            <x v="80"/>
          </reference>
          <reference field="34" count="1" selected="0">
            <x v="10"/>
          </reference>
          <reference field="35" count="1" selected="0">
            <x v="202"/>
          </reference>
          <reference field="36" count="1">
            <x v="128"/>
          </reference>
        </references>
      </pivotArea>
    </format>
    <format dxfId="3669">
      <pivotArea dataOnly="0" labelOnly="1" outline="0" fieldPosition="0">
        <references count="12">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selected="0">
            <x v="391"/>
          </reference>
          <reference field="32" count="1" selected="0">
            <x v="185"/>
          </reference>
          <reference field="34" count="1" selected="0">
            <x v="12"/>
          </reference>
          <reference field="35" count="1" selected="0">
            <x v="216"/>
          </reference>
          <reference field="36" count="1">
            <x v="140"/>
          </reference>
        </references>
      </pivotArea>
    </format>
    <format dxfId="3668">
      <pivotArea dataOnly="0" labelOnly="1" outline="0" fieldPosition="0">
        <references count="12">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selected="0">
            <x v="423"/>
          </reference>
          <reference field="32" count="1" selected="0">
            <x v="116"/>
          </reference>
          <reference field="34" count="1" selected="0">
            <x v="15"/>
          </reference>
          <reference field="35" count="1" selected="0">
            <x v="273"/>
          </reference>
          <reference field="36" count="1">
            <x v="272"/>
          </reference>
        </references>
      </pivotArea>
    </format>
    <format dxfId="3667">
      <pivotArea dataOnly="0" labelOnly="1" outline="0" fieldPosition="0">
        <references count="12">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selected="0">
            <x v="335"/>
          </reference>
          <reference field="32" count="1" selected="0">
            <x v="364"/>
          </reference>
          <reference field="34" count="1" selected="0">
            <x v="0"/>
          </reference>
          <reference field="35" count="1" selected="0">
            <x v="46"/>
          </reference>
          <reference field="36" count="1">
            <x v="169"/>
          </reference>
        </references>
      </pivotArea>
    </format>
    <format dxfId="3666">
      <pivotArea dataOnly="0" labelOnly="1" outline="0" fieldPosition="0">
        <references count="12">
          <reference field="4" count="1" selected="0">
            <x v="160"/>
          </reference>
          <reference field="10" count="1" selected="0">
            <x v="2"/>
          </reference>
          <reference field="23" count="1" selected="0">
            <x v="206"/>
          </reference>
          <reference field="24" count="1" selected="0">
            <x v="15"/>
          </reference>
          <reference field="26" count="1" selected="0">
            <x v="0"/>
          </reference>
          <reference field="29" count="1" selected="0">
            <x v="220"/>
          </reference>
          <reference field="30" count="1" selected="0">
            <x v="101"/>
          </reference>
          <reference field="31" count="1" selected="0">
            <x v="271"/>
          </reference>
          <reference field="32" count="1" selected="0">
            <x v="149"/>
          </reference>
          <reference field="34" count="1" selected="0">
            <x v="0"/>
          </reference>
          <reference field="35" count="1" selected="0">
            <x v="56"/>
          </reference>
          <reference field="36" count="1">
            <x v="179"/>
          </reference>
        </references>
      </pivotArea>
    </format>
    <format dxfId="3665">
      <pivotArea dataOnly="0" labelOnly="1" outline="0" fieldPosition="0">
        <references count="12">
          <reference field="4" count="1" selected="0">
            <x v="289"/>
          </reference>
          <reference field="10" count="1" selected="0">
            <x v="2"/>
          </reference>
          <reference field="23" count="1" selected="0">
            <x v="674"/>
          </reference>
          <reference field="24" count="1" selected="0">
            <x v="15"/>
          </reference>
          <reference field="26" count="1" selected="0">
            <x v="0"/>
          </reference>
          <reference field="29" count="1" selected="0">
            <x v="222"/>
          </reference>
          <reference field="30" count="1" selected="0">
            <x v="195"/>
          </reference>
          <reference field="31" count="1" selected="0">
            <x v="357"/>
          </reference>
          <reference field="32" count="1" selected="0">
            <x v="201"/>
          </reference>
          <reference field="34" count="1" selected="0">
            <x v="0"/>
          </reference>
          <reference field="35" count="1" selected="0">
            <x v="53"/>
          </reference>
          <reference field="36" count="1">
            <x v="176"/>
          </reference>
        </references>
      </pivotArea>
    </format>
    <format dxfId="3664">
      <pivotArea dataOnly="0" labelOnly="1" outline="0" fieldPosition="0">
        <references count="12">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selected="0">
            <x v="265"/>
          </reference>
          <reference field="32" count="1" selected="0">
            <x v="365"/>
          </reference>
          <reference field="34" count="1" selected="0">
            <x v="0"/>
          </reference>
          <reference field="35" count="1" selected="0">
            <x v="316"/>
          </reference>
          <reference field="36" count="1">
            <x v="315"/>
          </reference>
        </references>
      </pivotArea>
    </format>
    <format dxfId="3663">
      <pivotArea dataOnly="0" labelOnly="1" outline="0" fieldPosition="0">
        <references count="12">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selected="0">
            <x v="290"/>
          </reference>
          <reference field="32" count="1" selected="0">
            <x v="189"/>
          </reference>
          <reference field="34" count="1" selected="0">
            <x v="0"/>
          </reference>
          <reference field="35" count="1" selected="0">
            <x v="30"/>
          </reference>
          <reference field="36" count="1">
            <x v="153"/>
          </reference>
        </references>
      </pivotArea>
    </format>
    <format dxfId="3662">
      <pivotArea dataOnly="0" labelOnly="1" outline="0" fieldPosition="0">
        <references count="12">
          <reference field="4" count="1" selected="0">
            <x v="203"/>
          </reference>
          <reference field="10" count="1" selected="0">
            <x v="2"/>
          </reference>
          <reference field="23" count="1" selected="0">
            <x v="1223"/>
          </reference>
          <reference field="24" count="1" selected="0">
            <x v="15"/>
          </reference>
          <reference field="26" count="1" selected="0">
            <x v="0"/>
          </reference>
          <reference field="29" count="1" selected="0">
            <x v="313"/>
          </reference>
          <reference field="30" count="1" selected="0">
            <x v="22"/>
          </reference>
          <reference field="31" count="1" selected="0">
            <x v="401"/>
          </reference>
          <reference field="32" count="1" selected="0">
            <x v="183"/>
          </reference>
          <reference field="34" count="1" selected="0">
            <x v="0"/>
          </reference>
          <reference field="35" count="1" selected="0">
            <x v="50"/>
          </reference>
          <reference field="36" count="1">
            <x v="173"/>
          </reference>
        </references>
      </pivotArea>
    </format>
    <format dxfId="3661">
      <pivotArea dataOnly="0" labelOnly="1" outline="0" fieldPosition="0">
        <references count="12">
          <reference field="4" count="1" selected="0">
            <x v="326"/>
          </reference>
          <reference field="10" count="1" selected="0">
            <x v="2"/>
          </reference>
          <reference field="23" count="1" selected="0">
            <x v="1226"/>
          </reference>
          <reference field="24" count="1" selected="0">
            <x v="15"/>
          </reference>
          <reference field="26" count="1" selected="0">
            <x v="0"/>
          </reference>
          <reference field="29" count="1" selected="0">
            <x v="314"/>
          </reference>
          <reference field="30" count="1" selected="0">
            <x v="22"/>
          </reference>
          <reference field="31" count="1" selected="0">
            <x v="473"/>
          </reference>
          <reference field="32" count="1" selected="0">
            <x v="98"/>
          </reference>
          <reference field="34" count="1" selected="0">
            <x v="0"/>
          </reference>
          <reference field="35" count="1" selected="0">
            <x v="55"/>
          </reference>
          <reference field="36" count="1">
            <x v="178"/>
          </reference>
        </references>
      </pivotArea>
    </format>
    <format dxfId="3660">
      <pivotArea dataOnly="0" labelOnly="1" outline="0" fieldPosition="0">
        <references count="12">
          <reference field="4" count="1" selected="0">
            <x v="146"/>
          </reference>
          <reference field="10" count="1" selected="0">
            <x v="4"/>
          </reference>
          <reference field="23" count="1" selected="0">
            <x v="1283"/>
          </reference>
          <reference field="24" count="1" selected="0">
            <x v="15"/>
          </reference>
          <reference field="26" count="1" selected="0">
            <x v="0"/>
          </reference>
          <reference field="29" count="1" selected="0">
            <x v="187"/>
          </reference>
          <reference field="30" count="1" selected="0">
            <x v="136"/>
          </reference>
          <reference field="31" count="1" selected="0">
            <x v="275"/>
          </reference>
          <reference field="32" count="1" selected="0">
            <x v="100"/>
          </reference>
          <reference field="34" count="1" selected="0">
            <x v="0"/>
          </reference>
          <reference field="35" count="1" selected="0">
            <x v="49"/>
          </reference>
          <reference field="36" count="1">
            <x v="172"/>
          </reference>
        </references>
      </pivotArea>
    </format>
    <format dxfId="3659">
      <pivotArea dataOnly="0" labelOnly="1" outline="0" fieldPosition="0">
        <references count="12">
          <reference field="4" count="1" selected="0">
            <x v="3"/>
          </reference>
          <reference field="10" count="1" selected="0">
            <x v="3"/>
          </reference>
          <reference field="23" count="1" selected="0">
            <x v="1314"/>
          </reference>
          <reference field="24" count="1" selected="0">
            <x v="15"/>
          </reference>
          <reference field="26" count="1" selected="0">
            <x v="0"/>
          </reference>
          <reference field="29" count="1" selected="0">
            <x v="320"/>
          </reference>
          <reference field="30" count="1" selected="0">
            <x v="22"/>
          </reference>
          <reference field="31" count="1" selected="0">
            <x v="454"/>
          </reference>
          <reference field="32" count="1" selected="0">
            <x v="182"/>
          </reference>
          <reference field="34" count="1" selected="0">
            <x v="0"/>
          </reference>
          <reference field="35" count="1" selected="0">
            <x v="24"/>
          </reference>
          <reference field="36" count="1">
            <x v="147"/>
          </reference>
        </references>
      </pivotArea>
    </format>
    <format dxfId="3658">
      <pivotArea dataOnly="0" labelOnly="1" outline="0" fieldPosition="0">
        <references count="12">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selected="0">
            <x v="217"/>
          </reference>
          <reference field="32" count="1" selected="0">
            <x v="114"/>
          </reference>
          <reference field="34" count="1" selected="0">
            <x v="4"/>
          </reference>
          <reference field="35" count="1" selected="0">
            <x v="102"/>
          </reference>
          <reference field="36" count="1">
            <x v="33"/>
          </reference>
        </references>
      </pivotArea>
    </format>
    <format dxfId="3657">
      <pivotArea dataOnly="0" labelOnly="1" outline="0" fieldPosition="0">
        <references count="12">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selected="0">
            <x v="421"/>
          </reference>
          <reference field="32" count="1" selected="0">
            <x v="156"/>
          </reference>
          <reference field="34" count="1" selected="0">
            <x v="5"/>
          </reference>
          <reference field="35" count="1" selected="0">
            <x v="109"/>
          </reference>
          <reference field="36" count="1">
            <x v="37"/>
          </reference>
        </references>
      </pivotArea>
    </format>
    <format dxfId="3656">
      <pivotArea dataOnly="0" labelOnly="1" outline="0" fieldPosition="0">
        <references count="12">
          <reference field="4" count="1" selected="0">
            <x v="822"/>
          </reference>
          <reference field="10" count="1" selected="0">
            <x v="6"/>
          </reference>
          <reference field="23" count="1" selected="0">
            <x v="1264"/>
          </reference>
          <reference field="24" count="1" selected="0">
            <x v="15"/>
          </reference>
          <reference field="26" count="1" selected="0">
            <x v="0"/>
          </reference>
          <reference field="29" count="1" selected="0">
            <x v="236"/>
          </reference>
          <reference field="30" count="1" selected="0">
            <x v="158"/>
          </reference>
          <reference field="31" count="1" selected="0">
            <x v="303"/>
          </reference>
          <reference field="32" count="1" selected="0">
            <x v="196"/>
          </reference>
          <reference field="34" count="1" selected="0">
            <x v="5"/>
          </reference>
          <reference field="35" count="1" selected="0">
            <x v="116"/>
          </reference>
          <reference field="36" count="1">
            <x v="45"/>
          </reference>
        </references>
      </pivotArea>
    </format>
    <format dxfId="3655">
      <pivotArea dataOnly="0" labelOnly="1" outline="0" fieldPosition="0">
        <references count="12">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selected="0">
            <x v="215"/>
          </reference>
          <reference field="32" count="1" selected="0">
            <x v="242"/>
          </reference>
          <reference field="34" count="1" selected="0">
            <x v="7"/>
          </reference>
          <reference field="35" count="1" selected="0">
            <x v="148"/>
          </reference>
          <reference field="36" count="1">
            <x v="73"/>
          </reference>
        </references>
      </pivotArea>
    </format>
    <format dxfId="3654">
      <pivotArea dataOnly="0" labelOnly="1" outline="0" fieldPosition="0">
        <references count="12">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selected="0">
            <x v="464"/>
          </reference>
          <reference field="32" count="1" selected="0">
            <x v="362"/>
          </reference>
          <reference field="34" count="1" selected="0">
            <x v="14"/>
          </reference>
          <reference field="35" count="1" selected="0">
            <x v="264"/>
          </reference>
          <reference field="36" count="1">
            <x v="263"/>
          </reference>
        </references>
      </pivotArea>
    </format>
    <format dxfId="3653">
      <pivotArea dataOnly="0" labelOnly="1" outline="0" fieldPosition="0">
        <references count="12">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selected="0">
            <x v="430"/>
          </reference>
          <reference field="32" count="1" selected="0">
            <x v="375"/>
          </reference>
          <reference field="34" count="1" selected="0">
            <x v="0"/>
          </reference>
          <reference field="35" count="1" selected="0">
            <x v="58"/>
          </reference>
          <reference field="36" count="1">
            <x v="181"/>
          </reference>
        </references>
      </pivotArea>
    </format>
    <format dxfId="3652">
      <pivotArea dataOnly="0" labelOnly="1" outline="0" fieldPosition="0">
        <references count="12">
          <reference field="4" count="1" selected="0">
            <x v="912"/>
          </reference>
          <reference field="10" count="1" selected="0">
            <x v="9"/>
          </reference>
          <reference field="23" count="1" selected="0">
            <x v="375"/>
          </reference>
          <reference field="24" count="1" selected="0">
            <x v="16"/>
          </reference>
          <reference field="26" count="1" selected="0">
            <x v="0"/>
          </reference>
          <reference field="29" count="1" selected="0">
            <x v="179"/>
          </reference>
          <reference field="30" count="1" selected="0">
            <x v="184"/>
          </reference>
          <reference field="31" count="1" selected="0">
            <x v="220"/>
          </reference>
          <reference field="32" count="1" selected="0">
            <x v="377"/>
          </reference>
          <reference field="34" count="1" selected="0">
            <x v="0"/>
          </reference>
          <reference field="35" count="1" selected="0">
            <x v="63"/>
          </reference>
          <reference field="36" count="1">
            <x v="186"/>
          </reference>
        </references>
      </pivotArea>
    </format>
    <format dxfId="3651">
      <pivotArea dataOnly="0" labelOnly="1" outline="0" fieldPosition="0">
        <references count="12">
          <reference field="4" count="1" selected="0">
            <x v="184"/>
          </reference>
          <reference field="10" count="1" selected="0">
            <x v="2"/>
          </reference>
          <reference field="23" count="1" selected="0">
            <x v="388"/>
          </reference>
          <reference field="24" count="1" selected="0">
            <x v="16"/>
          </reference>
          <reference field="26" count="1" selected="0">
            <x v="0"/>
          </reference>
          <reference field="29" count="1" selected="0">
            <x v="155"/>
          </reference>
          <reference field="30" count="1" selected="0">
            <x v="184"/>
          </reference>
          <reference field="31" count="1" selected="0">
            <x v="315"/>
          </reference>
          <reference field="32" count="1" selected="0">
            <x v="109"/>
          </reference>
          <reference field="34" count="1" selected="0">
            <x v="0"/>
          </reference>
          <reference field="35" count="1" selected="0">
            <x v="64"/>
          </reference>
          <reference field="36" count="1">
            <x v="187"/>
          </reference>
        </references>
      </pivotArea>
    </format>
    <format dxfId="3650">
      <pivotArea dataOnly="0" labelOnly="1" outline="0" fieldPosition="0">
        <references count="12">
          <reference field="4" count="1" selected="0">
            <x v="23"/>
          </reference>
          <reference field="10" count="1" selected="0">
            <x v="4"/>
          </reference>
          <reference field="23" count="1" selected="0">
            <x v="502"/>
          </reference>
          <reference field="24" count="1" selected="0">
            <x v="16"/>
          </reference>
          <reference field="26" count="1" selected="0">
            <x v="0"/>
          </reference>
          <reference field="29" count="1" selected="0">
            <x v="215"/>
          </reference>
          <reference field="30" count="1" selected="0">
            <x v="93"/>
          </reference>
          <reference field="31" count="1" selected="0">
            <x v="230"/>
          </reference>
          <reference field="32" count="1" selected="0">
            <x v="370"/>
          </reference>
          <reference field="34" count="1" selected="0">
            <x v="0"/>
          </reference>
          <reference field="35" count="1" selected="0">
            <x v="44"/>
          </reference>
          <reference field="36" count="1">
            <x v="167"/>
          </reference>
        </references>
      </pivotArea>
    </format>
    <format dxfId="3649">
      <pivotArea dataOnly="0" labelOnly="1" outline="0" fieldPosition="0">
        <references count="12">
          <reference field="4" count="1" selected="0">
            <x v="46"/>
          </reference>
          <reference field="10" count="1" selected="0">
            <x v="4"/>
          </reference>
          <reference field="23" count="1" selected="0">
            <x v="603"/>
          </reference>
          <reference field="24" count="1" selected="0">
            <x v="16"/>
          </reference>
          <reference field="26" count="1" selected="0">
            <x v="0"/>
          </reference>
          <reference field="29" count="1" selected="0">
            <x v="225"/>
          </reference>
          <reference field="30" count="1" selected="0">
            <x v="93"/>
          </reference>
          <reference field="31" count="1" selected="0">
            <x v="354"/>
          </reference>
          <reference field="32" count="1" selected="0">
            <x v="107"/>
          </reference>
          <reference field="34" count="1" selected="0">
            <x v="0"/>
          </reference>
          <reference field="35" count="1" selected="0">
            <x v="4"/>
          </reference>
          <reference field="36" count="1">
            <x v="191"/>
          </reference>
        </references>
      </pivotArea>
    </format>
    <format dxfId="3648">
      <pivotArea dataOnly="0" labelOnly="1" outline="0" fieldPosition="0">
        <references count="12">
          <reference field="4" count="1" selected="0">
            <x v="79"/>
          </reference>
          <reference field="10" count="1" selected="0">
            <x v="2"/>
          </reference>
          <reference field="23" count="1" selected="0">
            <x v="773"/>
          </reference>
          <reference field="24" count="1" selected="0">
            <x v="16"/>
          </reference>
          <reference field="26" count="1" selected="0">
            <x v="0"/>
          </reference>
          <reference field="29" count="1" selected="0">
            <x v="198"/>
          </reference>
          <reference field="30" count="1" selected="0">
            <x v="22"/>
          </reference>
          <reference field="31" count="1" selected="0">
            <x v="308"/>
          </reference>
          <reference field="32" count="1" selected="0">
            <x v="373"/>
          </reference>
          <reference field="34" count="1" selected="0">
            <x v="0"/>
          </reference>
          <reference field="35" count="1" selected="0">
            <x v="52"/>
          </reference>
          <reference field="36" count="1">
            <x v="175"/>
          </reference>
        </references>
      </pivotArea>
    </format>
    <format dxfId="3647">
      <pivotArea dataOnly="0" labelOnly="1" outline="0" fieldPosition="0">
        <references count="12">
          <reference field="4" count="1" selected="0">
            <x v="262"/>
          </reference>
          <reference field="10" count="1" selected="0">
            <x v="9"/>
          </reference>
          <reference field="23" count="1" selected="0">
            <x v="1154"/>
          </reference>
          <reference field="24" count="1" selected="0">
            <x v="16"/>
          </reference>
          <reference field="26" count="1" selected="0">
            <x v="0"/>
          </reference>
          <reference field="29" count="1" selected="0">
            <x v="283"/>
          </reference>
          <reference field="30" count="1" selected="0">
            <x v="18"/>
          </reference>
          <reference field="31" count="1" selected="0">
            <x v="389"/>
          </reference>
          <reference field="32" count="1" selected="0">
            <x v="378"/>
          </reference>
          <reference field="34" count="1" selected="0">
            <x v="0"/>
          </reference>
          <reference field="35" count="1" selected="0">
            <x v="59"/>
          </reference>
          <reference field="36" count="1">
            <x v="182"/>
          </reference>
        </references>
      </pivotArea>
    </format>
    <format dxfId="3646">
      <pivotArea dataOnly="0" labelOnly="1" outline="0" fieldPosition="0">
        <references count="12">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selected="0">
            <x v="327"/>
          </reference>
          <reference field="32" count="1" selected="0">
            <x v="94"/>
          </reference>
          <reference field="34" count="1" selected="0">
            <x v="0"/>
          </reference>
          <reference field="35" count="1" selected="0">
            <x v="136"/>
          </reference>
          <reference field="36" count="1">
            <x v="67"/>
          </reference>
        </references>
      </pivotArea>
    </format>
    <format dxfId="3645">
      <pivotArea dataOnly="0" labelOnly="1" outline="0" fieldPosition="0">
        <references count="12">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selected="0">
            <x v="344"/>
          </reference>
          <reference field="32" count="1" selected="0">
            <x v="372"/>
          </reference>
          <reference field="34" count="1" selected="0">
            <x v="0"/>
          </reference>
          <reference field="35" count="1" selected="0">
            <x v="51"/>
          </reference>
          <reference field="36" count="1">
            <x v="174"/>
          </reference>
        </references>
      </pivotArea>
    </format>
    <format dxfId="3644">
      <pivotArea dataOnly="0" labelOnly="1" outline="0" fieldPosition="0">
        <references count="12">
          <reference field="4" count="1" selected="0">
            <x v="97"/>
          </reference>
          <reference field="10" count="1" selected="0">
            <x v="4"/>
          </reference>
          <reference field="23" count="1" selected="0">
            <x v="1262"/>
          </reference>
          <reference field="24" count="1" selected="0">
            <x v="16"/>
          </reference>
          <reference field="26" count="1" selected="0">
            <x v="0"/>
          </reference>
          <reference field="29" count="1" selected="0">
            <x v="198"/>
          </reference>
          <reference field="30" count="1" selected="0">
            <x v="22"/>
          </reference>
          <reference field="31" count="1" selected="0">
            <x v="395"/>
          </reference>
          <reference field="32" count="1" selected="0">
            <x v="366"/>
          </reference>
          <reference field="34" count="1" selected="0">
            <x v="0"/>
          </reference>
          <reference field="35" count="1" selected="0">
            <x v="38"/>
          </reference>
          <reference field="36" count="1">
            <x v="161"/>
          </reference>
        </references>
      </pivotArea>
    </format>
    <format dxfId="3643">
      <pivotArea dataOnly="0" labelOnly="1" outline="0" fieldPosition="0">
        <references count="12">
          <reference field="4" count="1" selected="0">
            <x v="82"/>
          </reference>
          <reference field="10" count="1" selected="0">
            <x v="2"/>
          </reference>
          <reference field="23" count="1" selected="0">
            <x v="1266"/>
          </reference>
          <reference field="24" count="1" selected="0">
            <x v="16"/>
          </reference>
          <reference field="26" count="1" selected="0">
            <x v="0"/>
          </reference>
          <reference field="29" count="1" selected="0">
            <x v="216"/>
          </reference>
          <reference field="30" count="1" selected="0">
            <x v="75"/>
          </reference>
          <reference field="31" count="1" selected="0">
            <x v="433"/>
          </reference>
          <reference field="32" count="1" selected="0">
            <x v="371"/>
          </reference>
          <reference field="34" count="1" selected="0">
            <x v="0"/>
          </reference>
          <reference field="35" count="1" selected="0">
            <x v="48"/>
          </reference>
          <reference field="36" count="1">
            <x v="171"/>
          </reference>
        </references>
      </pivotArea>
    </format>
    <format dxfId="3642">
      <pivotArea dataOnly="0" labelOnly="1" outline="0" fieldPosition="0">
        <references count="12">
          <reference field="4" count="1" selected="0">
            <x v="45"/>
          </reference>
          <reference field="10" count="1" selected="0">
            <x v="4"/>
          </reference>
          <reference field="23" count="1" selected="0">
            <x v="1270"/>
          </reference>
          <reference field="24" count="1" selected="0">
            <x v="16"/>
          </reference>
          <reference field="26" count="1" selected="0">
            <x v="0"/>
          </reference>
          <reference field="29" count="1" selected="0">
            <x v="215"/>
          </reference>
          <reference field="30" count="1" selected="0">
            <x v="75"/>
          </reference>
          <reference field="31" count="1" selected="0">
            <x v="324"/>
          </reference>
          <reference field="32" count="1" selected="0">
            <x v="369"/>
          </reference>
          <reference field="34" count="1" selected="0">
            <x v="0"/>
          </reference>
          <reference field="35" count="1" selected="0">
            <x v="43"/>
          </reference>
          <reference field="36" count="1">
            <x v="166"/>
          </reference>
        </references>
      </pivotArea>
    </format>
    <format dxfId="3641">
      <pivotArea dataOnly="0" labelOnly="1" outline="0" fieldPosition="0">
        <references count="12">
          <reference field="4" count="1" selected="0">
            <x v="77"/>
          </reference>
          <reference field="10" count="1" selected="0">
            <x v="4"/>
          </reference>
          <reference field="23" count="1" selected="0">
            <x v="1286"/>
          </reference>
          <reference field="24" count="1" selected="0">
            <x v="16"/>
          </reference>
          <reference field="26" count="1" selected="0">
            <x v="0"/>
          </reference>
          <reference field="29" count="1" selected="0">
            <x v="199"/>
          </reference>
          <reference field="30" count="1" selected="0">
            <x v="22"/>
          </reference>
          <reference field="31" count="1" selected="0">
            <x v="300"/>
          </reference>
          <reference field="32" count="1" selected="0">
            <x v="367"/>
          </reference>
          <reference field="34" count="1" selected="0">
            <x v="0"/>
          </reference>
          <reference field="35" count="1" selected="0">
            <x v="47"/>
          </reference>
          <reference field="36" count="1">
            <x v="170"/>
          </reference>
        </references>
      </pivotArea>
    </format>
    <format dxfId="3640">
      <pivotArea dataOnly="0" labelOnly="1" outline="0" fieldPosition="0">
        <references count="12">
          <reference field="4" count="1" selected="0">
            <x v="18"/>
          </reference>
          <reference field="10" count="1" selected="0">
            <x v="3"/>
          </reference>
          <reference field="23" count="1" selected="0">
            <x v="1315"/>
          </reference>
          <reference field="24" count="1" selected="0">
            <x v="16"/>
          </reference>
          <reference field="26" count="1" selected="0">
            <x v="0"/>
          </reference>
          <reference field="29" count="1" selected="0">
            <x v="294"/>
          </reference>
          <reference field="30" count="1" selected="0">
            <x v="22"/>
          </reference>
          <reference field="31" count="1" selected="0">
            <x v="256"/>
          </reference>
          <reference field="32" count="1" selected="0">
            <x v="368"/>
          </reference>
          <reference field="34" count="1" selected="0">
            <x v="0"/>
          </reference>
          <reference field="35" count="1" selected="0">
            <x v="34"/>
          </reference>
          <reference field="36" count="1">
            <x v="157"/>
          </reference>
        </references>
      </pivotArea>
    </format>
    <format dxfId="3639">
      <pivotArea dataOnly="0" labelOnly="1" outline="0" fieldPosition="0">
        <references count="12">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selected="0">
            <x v="408"/>
          </reference>
          <reference field="32" count="1" selected="0">
            <x v="374"/>
          </reference>
          <reference field="34" count="1" selected="0">
            <x v="1"/>
          </reference>
          <reference field="35" count="1" selected="0">
            <x v="82"/>
          </reference>
          <reference field="36" count="1">
            <x v="9"/>
          </reference>
        </references>
      </pivotArea>
    </format>
    <format dxfId="3638">
      <pivotArea dataOnly="0" labelOnly="1" outline="0" fieldPosition="0">
        <references count="12">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selected="0">
            <x v="336"/>
          </reference>
          <reference field="32" count="1" selected="0">
            <x v="79"/>
          </reference>
          <reference field="34" count="1" selected="0">
            <x v="5"/>
          </reference>
          <reference field="35" count="1" selected="0">
            <x v="117"/>
          </reference>
          <reference field="36" count="1">
            <x v="47"/>
          </reference>
        </references>
      </pivotArea>
    </format>
    <format dxfId="3637">
      <pivotArea dataOnly="0" labelOnly="1" outline="0" fieldPosition="0">
        <references count="12">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selected="0">
            <x v="447"/>
          </reference>
          <reference field="32" count="1" selected="0">
            <x v="380"/>
          </reference>
          <reference field="34" count="1" selected="0">
            <x v="5"/>
          </reference>
          <reference field="35" count="1" selected="0">
            <x v="317"/>
          </reference>
          <reference field="36" count="1">
            <x v="316"/>
          </reference>
        </references>
      </pivotArea>
    </format>
    <format dxfId="3636">
      <pivotArea dataOnly="0" labelOnly="1" outline="0" fieldPosition="0">
        <references count="12">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selected="0">
            <x v="455"/>
          </reference>
          <reference field="32" count="1" selected="0">
            <x v="204"/>
          </reference>
          <reference field="34" count="1" selected="0">
            <x v="7"/>
          </reference>
          <reference field="35" count="1" selected="0">
            <x v="138"/>
          </reference>
          <reference field="36" count="1">
            <x v="65"/>
          </reference>
        </references>
      </pivotArea>
    </format>
    <format dxfId="3635">
      <pivotArea dataOnly="0" labelOnly="1" outline="0" fieldPosition="0">
        <references count="12">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selected="0">
            <x v="424"/>
          </reference>
          <reference field="32" count="1" selected="0">
            <x v="143"/>
          </reference>
          <reference field="34" count="1" selected="0">
            <x v="7"/>
          </reference>
          <reference field="35" count="1" selected="0">
            <x v="135"/>
          </reference>
          <reference field="36" count="1">
            <x v="70"/>
          </reference>
        </references>
      </pivotArea>
    </format>
    <format dxfId="3634">
      <pivotArea dataOnly="0" labelOnly="1" outline="0" fieldPosition="0">
        <references count="12">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selected="0">
            <x v="359"/>
          </reference>
          <reference field="32" count="1" selected="0">
            <x v="75"/>
          </reference>
          <reference field="34" count="1" selected="0">
            <x v="7"/>
          </reference>
          <reference field="35" count="1" selected="0">
            <x v="137"/>
          </reference>
          <reference field="36" count="1">
            <x v="66"/>
          </reference>
        </references>
      </pivotArea>
    </format>
    <format dxfId="3633">
      <pivotArea dataOnly="0" labelOnly="1" outline="0" fieldPosition="0">
        <references count="12">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selected="0">
            <x v="386"/>
          </reference>
          <reference field="32" count="1" selected="0">
            <x v="376"/>
          </reference>
          <reference field="34" count="1" selected="0">
            <x v="9"/>
          </reference>
          <reference field="35" count="1" selected="0">
            <x v="157"/>
          </reference>
          <reference field="36" count="1">
            <x v="86"/>
          </reference>
        </references>
      </pivotArea>
    </format>
    <format dxfId="3632">
      <pivotArea dataOnly="0" labelOnly="1" outline="0" fieldPosition="0">
        <references count="12">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selected="0">
            <x v="260"/>
          </reference>
          <reference field="32" count="1" selected="0">
            <x v="81"/>
          </reference>
          <reference field="34" count="1" selected="0">
            <x v="9"/>
          </reference>
          <reference field="35" count="1" selected="0">
            <x v="155"/>
          </reference>
          <reference field="36" count="1">
            <x v="94"/>
          </reference>
        </references>
      </pivotArea>
    </format>
    <format dxfId="3631">
      <pivotArea dataOnly="0" labelOnly="1" outline="0" fieldPosition="0">
        <references count="12">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selected="0">
            <x v="385"/>
          </reference>
          <reference field="32" count="1" selected="0">
            <x v="124"/>
          </reference>
          <reference field="34" count="1" selected="0">
            <x v="11"/>
          </reference>
          <reference field="35" count="1" selected="0">
            <x v="203"/>
          </reference>
          <reference field="36" count="1">
            <x v="130"/>
          </reference>
        </references>
      </pivotArea>
    </format>
    <format dxfId="3630">
      <pivotArea dataOnly="0" labelOnly="1" outline="0" fieldPosition="0">
        <references count="12">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selected="0">
            <x v="468"/>
          </reference>
          <reference field="32" count="1" selected="0">
            <x v="135"/>
          </reference>
          <reference field="34" count="1" selected="0">
            <x v="12"/>
          </reference>
          <reference field="35" count="1" selected="0">
            <x v="218"/>
          </reference>
          <reference field="36" count="1">
            <x v="139"/>
          </reference>
        </references>
      </pivotArea>
    </format>
    <format dxfId="3629">
      <pivotArea dataOnly="0" labelOnly="1" outline="0" fieldPosition="0">
        <references count="12">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selected="0">
            <x v="477"/>
          </reference>
          <reference field="32" count="1" selected="0">
            <x v="382"/>
          </reference>
          <reference field="34" count="1" selected="0">
            <x v="0"/>
          </reference>
          <reference field="35" count="1" selected="0">
            <x v="42"/>
          </reference>
          <reference field="36" count="1">
            <x v="165"/>
          </reference>
        </references>
      </pivotArea>
    </format>
    <format dxfId="3628">
      <pivotArea dataOnly="0" labelOnly="1" outline="0" fieldPosition="0">
        <references count="12">
          <reference field="4" count="1" selected="0">
            <x v="96"/>
          </reference>
          <reference field="10" count="1" selected="0">
            <x v="4"/>
          </reference>
          <reference field="23" count="1" selected="0">
            <x v="1233"/>
          </reference>
          <reference field="24" count="1" selected="0">
            <x v="17"/>
          </reference>
          <reference field="26" count="1" selected="0">
            <x v="0"/>
          </reference>
          <reference field="29" count="1" selected="0">
            <x v="287"/>
          </reference>
          <reference field="30" count="1" selected="0">
            <x v="136"/>
          </reference>
          <reference field="31" count="1" selected="0">
            <x v="341"/>
          </reference>
          <reference field="32" count="1" selected="0">
            <x v="176"/>
          </reference>
          <reference field="34" count="1" selected="0">
            <x v="0"/>
          </reference>
          <reference field="35" count="1" selected="0">
            <x v="39"/>
          </reference>
          <reference field="36" count="1">
            <x v="162"/>
          </reference>
        </references>
      </pivotArea>
    </format>
    <format dxfId="3627">
      <pivotArea dataOnly="0" labelOnly="1" outline="0" fieldPosition="0">
        <references count="12">
          <reference field="4" count="1" selected="0">
            <x v="192"/>
          </reference>
          <reference field="10" count="1" selected="0">
            <x v="3"/>
          </reference>
          <reference field="23" count="1" selected="0">
            <x v="1312"/>
          </reference>
          <reference field="24" count="1" selected="0">
            <x v="17"/>
          </reference>
          <reference field="26" count="1" selected="0">
            <x v="0"/>
          </reference>
          <reference field="29" count="1" selected="0">
            <x v="297"/>
          </reference>
          <reference field="30" count="1" selected="0">
            <x v="136"/>
          </reference>
          <reference field="31" count="1" selected="0">
            <x v="392"/>
          </reference>
          <reference field="32" count="1" selected="0">
            <x v="212"/>
          </reference>
          <reference field="34" count="1" selected="0">
            <x v="0"/>
          </reference>
          <reference field="35" count="1" selected="0">
            <x v="41"/>
          </reference>
          <reference field="36" count="1">
            <x v="164"/>
          </reference>
        </references>
      </pivotArea>
    </format>
    <format dxfId="3626">
      <pivotArea dataOnly="0" labelOnly="1" outline="0" fieldPosition="0">
        <references count="12">
          <reference field="4" count="1" selected="0">
            <x v="4"/>
          </reference>
          <reference field="10" count="1" selected="0">
            <x v="3"/>
          </reference>
          <reference field="23" count="1" selected="0">
            <x v="1313"/>
          </reference>
          <reference field="24" count="1" selected="0">
            <x v="17"/>
          </reference>
          <reference field="26" count="1" selected="0">
            <x v="0"/>
          </reference>
          <reference field="29" count="1" selected="0">
            <x v="302"/>
          </reference>
          <reference field="30" count="1" selected="0">
            <x v="22"/>
          </reference>
          <reference field="31" count="1" selected="0">
            <x v="285"/>
          </reference>
          <reference field="32" count="1" selected="0">
            <x v="381"/>
          </reference>
          <reference field="34" count="1" selected="0">
            <x v="0"/>
          </reference>
          <reference field="35" count="1" selected="0">
            <x v="26"/>
          </reference>
          <reference field="36" count="1">
            <x v="149"/>
          </reference>
        </references>
      </pivotArea>
    </format>
    <format dxfId="3625">
      <pivotArea dataOnly="0" labelOnly="1" outline="0" fieldPosition="0">
        <references count="12">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selected="0">
            <x v="286"/>
          </reference>
          <reference field="32" count="1" selected="0">
            <x v="169"/>
          </reference>
          <reference field="34" count="1" selected="0">
            <x v="5"/>
          </reference>
          <reference field="35" count="1" selected="0">
            <x v="108"/>
          </reference>
          <reference field="36" count="1">
            <x v="48"/>
          </reference>
        </references>
      </pivotArea>
    </format>
    <format dxfId="3624">
      <pivotArea dataOnly="0" labelOnly="1" outline="0" fieldPosition="0">
        <references count="12">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selected="0">
            <x v="145"/>
          </reference>
          <reference field="32" count="1" selected="0">
            <x v="383"/>
          </reference>
          <reference field="34" count="1" selected="0">
            <x v="1"/>
          </reference>
          <reference field="35" count="1" selected="0">
            <x v="84"/>
          </reference>
          <reference field="36" count="1">
            <x v="11"/>
          </reference>
        </references>
      </pivotArea>
    </format>
    <format dxfId="3623">
      <pivotArea dataOnly="0" labelOnly="1" outline="0" fieldPosition="0">
        <references count="12">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selected="0">
            <x v="57"/>
          </reference>
          <reference field="32" count="1" selected="0">
            <x v="384"/>
          </reference>
          <reference field="34" count="1" selected="0">
            <x v="5"/>
          </reference>
          <reference field="35" count="1" selected="0">
            <x v="126"/>
          </reference>
          <reference field="36" count="1">
            <x v="49"/>
          </reference>
        </references>
      </pivotArea>
    </format>
    <format dxfId="3622">
      <pivotArea dataOnly="0" labelOnly="1" outline="0" fieldPosition="0">
        <references count="12">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selected="0">
            <x v="487"/>
          </reference>
          <reference field="32" count="1" selected="0">
            <x v="103"/>
          </reference>
          <reference field="34" count="1" selected="0">
            <x v="12"/>
          </reference>
          <reference field="35" count="1" selected="0">
            <x v="205"/>
          </reference>
          <reference field="36" count="1">
            <x v="137"/>
          </reference>
        </references>
      </pivotArea>
    </format>
    <format dxfId="3621">
      <pivotArea dataOnly="0" labelOnly="1" outline="0" fieldPosition="0">
        <references count="12">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selected="0">
            <x v="4"/>
          </reference>
          <reference field="32" count="1" selected="0">
            <x v="385"/>
          </reference>
          <reference field="34" count="1" selected="0">
            <x v="15"/>
          </reference>
          <reference field="35" count="1" selected="0">
            <x v="274"/>
          </reference>
          <reference field="36" count="1">
            <x v="273"/>
          </reference>
        </references>
      </pivotArea>
    </format>
    <format dxfId="3620">
      <pivotArea dataOnly="0" labelOnly="1" outline="0" fieldPosition="0">
        <references count="12">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selected="0">
            <x v="86"/>
          </reference>
          <reference field="32" count="1" selected="0">
            <x v="391"/>
          </reference>
          <reference field="34" count="1" selected="0">
            <x v="0"/>
          </reference>
          <reference field="35" count="1" selected="0">
            <x v="8"/>
          </reference>
          <reference field="36" count="1">
            <x v="195"/>
          </reference>
        </references>
      </pivotArea>
    </format>
    <format dxfId="3619">
      <pivotArea dataOnly="0" labelOnly="1" outline="0" fieldPosition="0">
        <references count="12">
          <reference field="4" count="1" selected="0">
            <x v="33"/>
          </reference>
          <reference field="10" count="1" selected="0">
            <x v="4"/>
          </reference>
          <reference field="23" count="1" selected="0">
            <x v="1292"/>
          </reference>
          <reference field="24" count="1" selected="0">
            <x v="2"/>
          </reference>
          <reference field="26" count="1" selected="0">
            <x v="1"/>
          </reference>
          <reference field="29" count="1" selected="0">
            <x v="274"/>
          </reference>
          <reference field="30" count="1" selected="0">
            <x v="120"/>
          </reference>
          <reference field="31" count="1" selected="0">
            <x v="177"/>
          </reference>
          <reference field="32" count="1" selected="0">
            <x v="33"/>
          </reference>
          <reference field="34" count="1" selected="0">
            <x v="0"/>
          </reference>
          <reference field="35" count="1" selected="0">
            <x v="5"/>
          </reference>
          <reference field="36" count="1">
            <x v="192"/>
          </reference>
        </references>
      </pivotArea>
    </format>
    <format dxfId="3618">
      <pivotArea dataOnly="0" labelOnly="1" outline="0" fieldPosition="0">
        <references count="12">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selected="0">
            <x v="488"/>
          </reference>
          <reference field="32" count="1" selected="0">
            <x v="15"/>
          </reference>
          <reference field="34" count="1" selected="0">
            <x v="1"/>
          </reference>
          <reference field="35" count="1" selected="0">
            <x v="69"/>
          </reference>
          <reference field="36" count="1">
            <x v="5"/>
          </reference>
        </references>
      </pivotArea>
    </format>
    <format dxfId="3617">
      <pivotArea dataOnly="0" labelOnly="1" outline="0" fieldPosition="0">
        <references count="12">
          <reference field="4" count="1" selected="0">
            <x v="219"/>
          </reference>
          <reference field="10" count="1" selected="0">
            <x v="2"/>
          </reference>
          <reference field="23" count="1" selected="0">
            <x v="1011"/>
          </reference>
          <reference field="24" count="1" selected="0">
            <x v="2"/>
          </reference>
          <reference field="26" count="1" selected="0">
            <x v="1"/>
          </reference>
          <reference field="29" count="1" selected="0">
            <x v="206"/>
          </reference>
          <reference field="30" count="1" selected="0">
            <x v="27"/>
          </reference>
          <reference field="31" count="1" selected="0">
            <x v="82"/>
          </reference>
          <reference field="32" count="1" selected="0">
            <x v="390"/>
          </reference>
          <reference field="34" count="1" selected="0">
            <x v="1"/>
          </reference>
          <reference field="35" count="1" selected="0">
            <x v="66"/>
          </reference>
          <reference field="36" count="1">
            <x v="2"/>
          </reference>
        </references>
      </pivotArea>
    </format>
    <format dxfId="3616">
      <pivotArea dataOnly="0" labelOnly="1" outline="0" fieldPosition="0">
        <references count="12">
          <reference field="4" count="1" selected="0">
            <x v="70"/>
          </reference>
          <reference field="10" count="1" selected="0">
            <x v="4"/>
          </reference>
          <reference field="23" count="1" selected="0">
            <x v="1259"/>
          </reference>
          <reference field="24" count="1" selected="0">
            <x v="2"/>
          </reference>
          <reference field="26" count="1" selected="0">
            <x v="1"/>
          </reference>
          <reference field="29" count="1" selected="0">
            <x v="274"/>
          </reference>
          <reference field="30" count="1" selected="0">
            <x v="120"/>
          </reference>
          <reference field="31" count="1" selected="0">
            <x v="32"/>
          </reference>
          <reference field="32" count="1" selected="0">
            <x v="389"/>
          </reference>
          <reference field="34" count="1" selected="0">
            <x v="1"/>
          </reference>
          <reference field="35" count="1" selected="0">
            <x v="65"/>
          </reference>
          <reference field="36" count="1">
            <x v="1"/>
          </reference>
        </references>
      </pivotArea>
    </format>
    <format dxfId="3615">
      <pivotArea dataOnly="0" labelOnly="1" outline="0" fieldPosition="0">
        <references count="12">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selected="0">
            <x v="36"/>
          </reference>
          <reference field="32" count="1" selected="0">
            <x v="2"/>
          </reference>
          <reference field="34" count="1" selected="0">
            <x v="9"/>
          </reference>
          <reference field="35" count="1" selected="0">
            <x v="158"/>
          </reference>
          <reference field="36" count="1">
            <x v="80"/>
          </reference>
        </references>
      </pivotArea>
    </format>
    <format dxfId="3614">
      <pivotArea dataOnly="0" labelOnly="1" outline="0" fieldPosition="0">
        <references count="12">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selected="0">
            <x v="490"/>
          </reference>
          <reference field="32" count="1" selected="0">
            <x v="28"/>
          </reference>
          <reference field="34" count="1" selected="0">
            <x v="10"/>
          </reference>
          <reference field="35" count="1" selected="0">
            <x v="170"/>
          </reference>
          <reference field="36" count="1">
            <x v="112"/>
          </reference>
        </references>
      </pivotArea>
    </format>
    <format dxfId="3613">
      <pivotArea dataOnly="0" labelOnly="1" outline="0" fieldPosition="0">
        <references count="12">
          <reference field="4" count="1" selected="0">
            <x v="429"/>
          </reference>
          <reference field="10" count="1" selected="0">
            <x v="6"/>
          </reference>
          <reference field="23" count="1" selected="0">
            <x v="655"/>
          </reference>
          <reference field="24" count="1" selected="0">
            <x v="2"/>
          </reference>
          <reference field="26" count="1" selected="0">
            <x v="1"/>
          </reference>
          <reference field="29" count="1" selected="0">
            <x v="273"/>
          </reference>
          <reference field="30" count="1" selected="0">
            <x v="120"/>
          </reference>
          <reference field="31" count="1" selected="0">
            <x v="489"/>
          </reference>
          <reference field="32" count="1" selected="0">
            <x v="25"/>
          </reference>
          <reference field="34" count="1" selected="0">
            <x v="10"/>
          </reference>
          <reference field="35" count="1" selected="0">
            <x v="169"/>
          </reference>
          <reference field="36" count="1">
            <x v="108"/>
          </reference>
        </references>
      </pivotArea>
    </format>
    <format dxfId="3612">
      <pivotArea dataOnly="0" labelOnly="1" outline="0" fieldPosition="0">
        <references count="12">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selected="0">
            <x v="182"/>
          </reference>
          <reference field="32" count="1" selected="0">
            <x v="392"/>
          </reference>
          <reference field="34" count="1" selected="0">
            <x v="12"/>
          </reference>
          <reference field="35" count="1" selected="0">
            <x v="204"/>
          </reference>
          <reference field="36" count="1">
            <x v="143"/>
          </reference>
        </references>
      </pivotArea>
    </format>
    <format dxfId="3611">
      <pivotArea dataOnly="0" labelOnly="1" outline="0" fieldPosition="0">
        <references count="12">
          <reference field="4" count="1" selected="0">
            <x v="502"/>
          </reference>
          <reference field="10" count="1" selected="0">
            <x v="9"/>
          </reference>
          <reference field="23" count="1" selected="0">
            <x v="1180"/>
          </reference>
          <reference field="24" count="1" selected="0">
            <x v="2"/>
          </reference>
          <reference field="26" count="1" selected="0">
            <x v="1"/>
          </reference>
          <reference field="29" count="1" selected="0">
            <x v="273"/>
          </reference>
          <reference field="30" count="1" selected="0">
            <x v="120"/>
          </reference>
          <reference field="31" count="1" selected="0">
            <x v="119"/>
          </reference>
          <reference field="32" count="1" selected="0">
            <x v="393"/>
          </reference>
          <reference field="34" count="1" selected="0">
            <x v="12"/>
          </reference>
          <reference field="35" count="1" selected="0">
            <x v="206"/>
          </reference>
          <reference field="36" count="1">
            <x v="142"/>
          </reference>
        </references>
      </pivotArea>
    </format>
    <format dxfId="3610">
      <pivotArea dataOnly="0" labelOnly="1" outline="0" fieldPosition="0">
        <references count="12">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selected="0">
            <x v="148"/>
          </reference>
          <reference field="32" count="1" selected="0">
            <x v="394"/>
          </reference>
          <reference field="34" count="1" selected="0">
            <x v="15"/>
          </reference>
          <reference field="35" count="1" selected="0">
            <x v="275"/>
          </reference>
          <reference field="36" count="1">
            <x v="274"/>
          </reference>
        </references>
      </pivotArea>
    </format>
    <format dxfId="3609">
      <pivotArea dataOnly="0" labelOnly="1" outline="0" fieldPosition="0">
        <references count="12">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selected="0">
            <x v="244"/>
          </reference>
          <reference field="32" count="1" selected="0">
            <x v="397"/>
          </reference>
          <reference field="34" count="1" selected="0">
            <x v="0"/>
          </reference>
          <reference field="35" count="1" selected="0">
            <x v="220"/>
          </reference>
          <reference field="36" count="1">
            <x v="219"/>
          </reference>
        </references>
      </pivotArea>
    </format>
    <format dxfId="3608">
      <pivotArea dataOnly="0" labelOnly="1" outline="0" fieldPosition="0">
        <references count="12">
          <reference field="4" count="1" selected="0">
            <x v="89"/>
          </reference>
          <reference field="10" count="1" selected="0">
            <x v="4"/>
          </reference>
          <reference field="23" count="1" selected="0">
            <x v="1297"/>
          </reference>
          <reference field="24" count="1" selected="0">
            <x v="3"/>
          </reference>
          <reference field="26" count="1" selected="0">
            <x v="1"/>
          </reference>
          <reference field="29" count="1" selected="0">
            <x v="241"/>
          </reference>
          <reference field="30" count="1" selected="0">
            <x v="120"/>
          </reference>
          <reference field="31" count="1" selected="0">
            <x v="225"/>
          </reference>
          <reference field="32" count="1" selected="0">
            <x v="12"/>
          </reference>
          <reference field="34" count="1" selected="0">
            <x v="0"/>
          </reference>
          <reference field="35" count="1" selected="0">
            <x v="1"/>
          </reference>
          <reference field="36" count="1">
            <x v="188"/>
          </reference>
        </references>
      </pivotArea>
    </format>
    <format dxfId="3607">
      <pivotArea dataOnly="0" labelOnly="1" outline="0" fieldPosition="0">
        <references count="12">
          <reference field="4" count="1" selected="0">
            <x v="34"/>
          </reference>
          <reference field="10" count="1" selected="0">
            <x v="2"/>
          </reference>
          <reference field="23" count="1" selected="0">
            <x v="1307"/>
          </reference>
          <reference field="24" count="1" selected="0">
            <x v="3"/>
          </reference>
          <reference field="26" count="1" selected="0">
            <x v="1"/>
          </reference>
          <reference field="29" count="1" selected="0">
            <x v="244"/>
          </reference>
          <reference field="30" count="1" selected="0">
            <x v="120"/>
          </reference>
          <reference field="31" count="1" selected="0">
            <x v="178"/>
          </reference>
          <reference field="32" count="1" selected="0">
            <x v="8"/>
          </reference>
          <reference field="34" count="1" selected="0">
            <x v="0"/>
          </reference>
          <reference field="35" count="1" selected="0">
            <x v="6"/>
          </reference>
          <reference field="36" count="1">
            <x v="193"/>
          </reference>
        </references>
      </pivotArea>
    </format>
    <format dxfId="3606">
      <pivotArea dataOnly="0" labelOnly="1" outline="0" fieldPosition="0">
        <references count="12">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selected="0">
            <x v="156"/>
          </reference>
          <reference field="32" count="1" selected="0">
            <x v="396"/>
          </reference>
          <reference field="34" count="1" selected="0">
            <x v="1"/>
          </reference>
          <reference field="35" count="1" selected="0">
            <x v="68"/>
          </reference>
          <reference field="36" count="1">
            <x v="4"/>
          </reference>
        </references>
      </pivotArea>
    </format>
    <format dxfId="3605">
      <pivotArea dataOnly="0" labelOnly="1" outline="0" fieldPosition="0">
        <references count="12">
          <reference field="4" count="1" selected="0">
            <x v="116"/>
          </reference>
          <reference field="10" count="1" selected="0">
            <x v="9"/>
          </reference>
          <reference field="23" count="1" selected="0">
            <x v="771"/>
          </reference>
          <reference field="24" count="1" selected="0">
            <x v="3"/>
          </reference>
          <reference field="26" count="1" selected="0">
            <x v="1"/>
          </reference>
          <reference field="29" count="1" selected="0">
            <x v="221"/>
          </reference>
          <reference field="30" count="1" selected="0">
            <x v="120"/>
          </reference>
          <reference field="31" count="1" selected="0">
            <x v="218"/>
          </reference>
          <reference field="32" count="1" selected="0">
            <x v="11"/>
          </reference>
          <reference field="34" count="1" selected="0">
            <x v="1"/>
          </reference>
          <reference field="35" count="1" selected="0">
            <x v="71"/>
          </reference>
          <reference field="36" count="1">
            <x v="7"/>
          </reference>
        </references>
      </pivotArea>
    </format>
    <format dxfId="3604">
      <pivotArea dataOnly="0" labelOnly="1" outline="0" fieldPosition="0">
        <references count="12">
          <reference field="4" count="1" selected="0">
            <x v="29"/>
          </reference>
          <reference field="10" count="1" selected="0">
            <x v="3"/>
          </reference>
          <reference field="23" count="1" selected="0">
            <x v="1296"/>
          </reference>
          <reference field="24" count="1" selected="0">
            <x v="3"/>
          </reference>
          <reference field="26" count="1" selected="0">
            <x v="1"/>
          </reference>
          <reference field="29" count="1" selected="0">
            <x v="199"/>
          </reference>
          <reference field="30" count="1" selected="0">
            <x v="22"/>
          </reference>
          <reference field="31" count="1" selected="0">
            <x v="246"/>
          </reference>
          <reference field="32" count="1" selected="0">
            <x v="395"/>
          </reference>
          <reference field="34" count="1" selected="0">
            <x v="1"/>
          </reference>
          <reference field="35" count="1" selected="0">
            <x v="78"/>
          </reference>
          <reference field="36" count="1">
            <x v="214"/>
          </reference>
        </references>
      </pivotArea>
    </format>
    <format dxfId="3603">
      <pivotArea dataOnly="0" labelOnly="1" outline="0" fieldPosition="0">
        <references count="12">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selected="0">
            <x v="136"/>
          </reference>
          <reference field="32" count="1" selected="0">
            <x v="399"/>
          </reference>
          <reference field="34" count="1" selected="0">
            <x v="2"/>
          </reference>
          <reference field="35" count="1" selected="0">
            <x v="87"/>
          </reference>
          <reference field="36" count="1">
            <x v="16"/>
          </reference>
        </references>
      </pivotArea>
    </format>
    <format dxfId="3602">
      <pivotArea dataOnly="0" labelOnly="1" outline="0" fieldPosition="0">
        <references count="12">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selected="0">
            <x v="37"/>
          </reference>
          <reference field="32" count="1" selected="0">
            <x v="401"/>
          </reference>
          <reference field="34" count="1" selected="0">
            <x v="15"/>
          </reference>
          <reference field="35" count="1" selected="0">
            <x v="276"/>
          </reference>
          <reference field="36" count="1">
            <x v="275"/>
          </reference>
        </references>
      </pivotArea>
    </format>
    <format dxfId="3601">
      <pivotArea dataOnly="0" labelOnly="1" outline="0" fieldPosition="0">
        <references count="12">
          <reference field="4" count="1" selected="0">
            <x v="711"/>
          </reference>
          <reference field="10" count="1" selected="0">
            <x v="10"/>
          </reference>
          <reference field="23" count="1" selected="0">
            <x v="156"/>
          </reference>
          <reference field="24" count="1" selected="0">
            <x v="3"/>
          </reference>
          <reference field="26" count="1" selected="0">
            <x v="1"/>
          </reference>
          <reference field="29" count="1" selected="0">
            <x v="180"/>
          </reference>
          <reference field="30" count="1" selected="0">
            <x v="22"/>
          </reference>
          <reference field="31" count="1" selected="0">
            <x v="64"/>
          </reference>
          <reference field="32" count="1" selected="0">
            <x v="404"/>
          </reference>
          <reference field="34" count="1" selected="0">
            <x v="15"/>
          </reference>
          <reference field="35" count="1" selected="0">
            <x v="278"/>
          </reference>
          <reference field="36" count="1">
            <x v="277"/>
          </reference>
        </references>
      </pivotArea>
    </format>
    <format dxfId="3600">
      <pivotArea dataOnly="0" labelOnly="1" outline="0" fieldPosition="0">
        <references count="12">
          <reference field="4" count="1" selected="0">
            <x v="787"/>
          </reference>
          <reference field="10" count="1" selected="0">
            <x v="10"/>
          </reference>
          <reference field="23" count="1" selected="0">
            <x v="168"/>
          </reference>
          <reference field="24" count="1" selected="0">
            <x v="3"/>
          </reference>
          <reference field="26" count="1" selected="0">
            <x v="1"/>
          </reference>
          <reference field="29" count="1" selected="0">
            <x v="170"/>
          </reference>
          <reference field="30" count="1" selected="0">
            <x v="120"/>
          </reference>
          <reference field="31" count="1" selected="0">
            <x v="29"/>
          </reference>
          <reference field="32" count="1" selected="0">
            <x v="405"/>
          </reference>
          <reference field="34" count="1" selected="0">
            <x v="15"/>
          </reference>
          <reference field="35" count="1" selected="0">
            <x v="279"/>
          </reference>
          <reference field="36" count="1">
            <x v="278"/>
          </reference>
        </references>
      </pivotArea>
    </format>
    <format dxfId="3599">
      <pivotArea dataOnly="0" labelOnly="1" outline="0" fieldPosition="0">
        <references count="12">
          <reference field="4" count="1" selected="0">
            <x v="771"/>
          </reference>
          <reference field="10" count="1" selected="0">
            <x v="10"/>
          </reference>
          <reference field="23" count="1" selected="0">
            <x v="854"/>
          </reference>
          <reference field="24" count="1" selected="0">
            <x v="3"/>
          </reference>
          <reference field="26" count="1" selected="0">
            <x v="1"/>
          </reference>
          <reference field="29" count="1" selected="0">
            <x v="170"/>
          </reference>
          <reference field="30" count="1" selected="0">
            <x v="120"/>
          </reference>
          <reference field="31" count="1" selected="0">
            <x v="128"/>
          </reference>
          <reference field="32" count="1" selected="0">
            <x v="403"/>
          </reference>
          <reference field="34" count="1" selected="0">
            <x v="15"/>
          </reference>
          <reference field="35" count="1" selected="0">
            <x v="277"/>
          </reference>
          <reference field="36" count="1">
            <x v="276"/>
          </reference>
        </references>
      </pivotArea>
    </format>
    <format dxfId="3598">
      <pivotArea dataOnly="0" labelOnly="1" outline="0" fieldPosition="0">
        <references count="12">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selected="0">
            <x v="204"/>
          </reference>
          <reference field="32" count="1" selected="0">
            <x v="1"/>
          </reference>
          <reference field="34" count="1" selected="0">
            <x v="0"/>
          </reference>
          <reference field="35" count="1" selected="0">
            <x v="9"/>
          </reference>
          <reference field="36" count="1">
            <x v="196"/>
          </reference>
        </references>
      </pivotArea>
    </format>
    <format dxfId="3597">
      <pivotArea dataOnly="0" labelOnly="1" outline="0" fieldPosition="0">
        <references count="12">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selected="0">
            <x v="493"/>
          </reference>
          <reference field="32" count="1" selected="0">
            <x v="14"/>
          </reference>
          <reference field="34" count="1" selected="0">
            <x v="5"/>
          </reference>
          <reference field="35" count="1" selected="0">
            <x v="127"/>
          </reference>
          <reference field="36" count="1">
            <x v="34"/>
          </reference>
        </references>
      </pivotArea>
    </format>
    <format dxfId="3596">
      <pivotArea dataOnly="0" labelOnly="1" outline="0" fieldPosition="0">
        <references count="12">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selected="0">
            <x v="10"/>
          </reference>
          <reference field="32" count="1" selected="0">
            <x v="52"/>
          </reference>
          <reference field="34" count="1" selected="0">
            <x v="14"/>
          </reference>
          <reference field="35" count="1" selected="0">
            <x v="228"/>
          </reference>
          <reference field="36" count="1">
            <x v="227"/>
          </reference>
        </references>
      </pivotArea>
    </format>
    <format dxfId="3595">
      <pivotArea dataOnly="0" labelOnly="1" outline="0" fieldPosition="0">
        <references count="12">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selected="0">
            <x v="198"/>
          </reference>
          <reference field="32" count="1" selected="0">
            <x v="407"/>
          </reference>
          <reference field="34" count="1" selected="0">
            <x v="15"/>
          </reference>
          <reference field="35" count="1" selected="0">
            <x v="280"/>
          </reference>
          <reference field="36" count="1">
            <x v="279"/>
          </reference>
        </references>
      </pivotArea>
    </format>
    <format dxfId="3594">
      <pivotArea dataOnly="0" labelOnly="1" outline="0" fieldPosition="0">
        <references count="12">
          <reference field="4" count="1" selected="0">
            <x v="761"/>
          </reference>
          <reference field="10" count="1" selected="0">
            <x v="10"/>
          </reference>
          <reference field="23" count="1" selected="0">
            <x v="783"/>
          </reference>
          <reference field="24" count="1" selected="0">
            <x v="4"/>
          </reference>
          <reference field="26" count="1" selected="0">
            <x v="1"/>
          </reference>
          <reference field="29" count="1" selected="0">
            <x v="213"/>
          </reference>
          <reference field="30" count="1" selected="0">
            <x v="129"/>
          </reference>
          <reference field="31" count="1" selected="0">
            <x v="27"/>
          </reference>
          <reference field="32" count="1" selected="0">
            <x v="408"/>
          </reference>
          <reference field="34" count="1" selected="0">
            <x v="15"/>
          </reference>
          <reference field="35" count="1" selected="0">
            <x v="281"/>
          </reference>
          <reference field="36" count="1">
            <x v="280"/>
          </reference>
        </references>
      </pivotArea>
    </format>
    <format dxfId="3593">
      <pivotArea dataOnly="0" labelOnly="1" outline="0" fieldPosition="0">
        <references count="12">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selected="0">
            <x v="24"/>
          </reference>
          <reference field="32" count="1" selected="0">
            <x v="409"/>
          </reference>
          <reference field="34" count="1" selected="0">
            <x v="15"/>
          </reference>
          <reference field="35" count="1" selected="0">
            <x v="282"/>
          </reference>
          <reference field="36" count="1">
            <x v="281"/>
          </reference>
        </references>
      </pivotArea>
    </format>
    <format dxfId="3592">
      <pivotArea dataOnly="0" labelOnly="1" outline="0" fieldPosition="0">
        <references count="12">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selected="0">
            <x v="189"/>
          </reference>
          <reference field="32" count="1" selected="0">
            <x v="38"/>
          </reference>
          <reference field="34" count="1" selected="0">
            <x v="0"/>
          </reference>
          <reference field="35" count="1" selected="0">
            <x v="11"/>
          </reference>
          <reference field="36" count="1">
            <x v="146"/>
          </reference>
        </references>
      </pivotArea>
    </format>
    <format dxfId="3591">
      <pivotArea dataOnly="0" labelOnly="1" outline="0" fieldPosition="0">
        <references count="12">
          <reference field="4" count="1" selected="0">
            <x v="41"/>
          </reference>
          <reference field="10" count="1" selected="0">
            <x v="4"/>
          </reference>
          <reference field="23" count="1" selected="0">
            <x v="1274"/>
          </reference>
          <reference field="24" count="1" selected="0">
            <x v="5"/>
          </reference>
          <reference field="26" count="1" selected="0">
            <x v="1"/>
          </reference>
          <reference field="29" count="1" selected="0">
            <x v="210"/>
          </reference>
          <reference field="30" count="1" selected="0">
            <x v="177"/>
          </reference>
          <reference field="31" count="1" selected="0">
            <x v="84"/>
          </reference>
          <reference field="32" count="1" selected="0">
            <x v="411"/>
          </reference>
          <reference field="34" count="1" selected="0">
            <x v="0"/>
          </reference>
          <reference field="35" count="1" selected="0">
            <x v="3"/>
          </reference>
          <reference field="36" count="1">
            <x v="190"/>
          </reference>
        </references>
      </pivotArea>
    </format>
    <format dxfId="3590">
      <pivotArea dataOnly="0" labelOnly="1" outline="0" fieldPosition="0">
        <references count="12">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selected="0">
            <x v="165"/>
          </reference>
          <reference field="32" count="1" selected="0">
            <x v="413"/>
          </reference>
          <reference field="34" count="1" selected="0">
            <x v="2"/>
          </reference>
          <reference field="35" count="1" selected="0">
            <x v="89"/>
          </reference>
          <reference field="36" count="1">
            <x v="15"/>
          </reference>
        </references>
      </pivotArea>
    </format>
    <format dxfId="3589">
      <pivotArea dataOnly="0" labelOnly="1" outline="0" fieldPosition="0">
        <references count="12">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selected="0">
            <x v="21"/>
          </reference>
          <reference field="32" count="1" selected="0">
            <x v="414"/>
          </reference>
          <reference field="34" count="1" selected="0">
            <x v="14"/>
          </reference>
          <reference field="35" count="1" selected="0">
            <x v="229"/>
          </reference>
          <reference field="36" count="1">
            <x v="228"/>
          </reference>
        </references>
      </pivotArea>
    </format>
    <format dxfId="3588">
      <pivotArea dataOnly="0" labelOnly="1" outline="0" fieldPosition="0">
        <references count="12">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selected="0">
            <x v="494"/>
          </reference>
          <reference field="32" count="1" selected="0">
            <x v="269"/>
          </reference>
          <reference field="34" count="1" selected="0">
            <x v="15"/>
          </reference>
          <reference field="35" count="1" selected="0">
            <x v="285"/>
          </reference>
          <reference field="36" count="1">
            <x v="284"/>
          </reference>
        </references>
      </pivotArea>
    </format>
    <format dxfId="3587">
      <pivotArea dataOnly="0" labelOnly="1" outline="0" fieldPosition="0">
        <references count="12">
          <reference field="4" count="1" selected="0">
            <x v="716"/>
          </reference>
          <reference field="10" count="1" selected="0">
            <x v="10"/>
          </reference>
          <reference field="23" count="1" selected="0">
            <x v="237"/>
          </reference>
          <reference field="24" count="1" selected="0">
            <x v="5"/>
          </reference>
          <reference field="26" count="1" selected="0">
            <x v="1"/>
          </reference>
          <reference field="29" count="1" selected="0">
            <x v="159"/>
          </reference>
          <reference field="30" count="1" selected="0">
            <x v="114"/>
          </reference>
          <reference field="31" count="1" selected="0">
            <x v="147"/>
          </reference>
          <reference field="32" count="1" selected="0">
            <x v="415"/>
          </reference>
          <reference field="34" count="1" selected="0">
            <x v="15"/>
          </reference>
          <reference field="35" count="1" selected="0">
            <x v="283"/>
          </reference>
          <reference field="36" count="1">
            <x v="282"/>
          </reference>
        </references>
      </pivotArea>
    </format>
    <format dxfId="3586">
      <pivotArea dataOnly="0" labelOnly="1" outline="0" fieldPosition="0">
        <references count="12">
          <reference field="4" count="1" selected="0">
            <x v="680"/>
          </reference>
          <reference field="10" count="1" selected="0">
            <x v="10"/>
          </reference>
          <reference field="23" count="1" selected="0">
            <x v="520"/>
          </reference>
          <reference field="24" count="1" selected="0">
            <x v="5"/>
          </reference>
          <reference field="26" count="1" selected="0">
            <x v="1"/>
          </reference>
          <reference field="29" count="1" selected="0">
            <x v="217"/>
          </reference>
          <reference field="30" count="1" selected="0">
            <x v="129"/>
          </reference>
          <reference field="31" count="1" selected="0">
            <x v="111"/>
          </reference>
          <reference field="32" count="1" selected="0">
            <x v="416"/>
          </reference>
          <reference field="34" count="1" selected="0">
            <x v="15"/>
          </reference>
          <reference field="35" count="1" selected="0">
            <x v="284"/>
          </reference>
          <reference field="36" count="1">
            <x v="283"/>
          </reference>
        </references>
      </pivotArea>
    </format>
    <format dxfId="3585">
      <pivotArea dataOnly="0" labelOnly="1" outline="0" fieldPosition="0">
        <references count="12">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selected="0">
            <x v="453"/>
          </reference>
          <reference field="32" count="1" selected="0">
            <x v="10"/>
          </reference>
          <reference field="34" count="1" selected="0">
            <x v="0"/>
          </reference>
          <reference field="35" count="1" selected="0">
            <x v="13"/>
          </reference>
          <reference field="36" count="1">
            <x v="199"/>
          </reference>
        </references>
      </pivotArea>
    </format>
    <format dxfId="3584">
      <pivotArea dataOnly="0" labelOnly="1" outline="0" fieldPosition="0">
        <references count="12">
          <reference field="4" count="1" selected="0">
            <x v="30"/>
          </reference>
          <reference field="10" count="1" selected="0">
            <x v="4"/>
          </reference>
          <reference field="23" count="1" selected="0">
            <x v="1258"/>
          </reference>
          <reference field="24" count="1" selected="0">
            <x v="0"/>
          </reference>
          <reference field="26" count="1" selected="0">
            <x v="2"/>
          </reference>
          <reference field="29" count="1" selected="0">
            <x v="296"/>
          </reference>
          <reference field="30" count="1" selected="0">
            <x v="187"/>
          </reference>
          <reference field="31" count="1" selected="0">
            <x v="376"/>
          </reference>
          <reference field="32" count="1" selected="0">
            <x v="35"/>
          </reference>
          <reference field="34" count="1" selected="0">
            <x v="0"/>
          </reference>
          <reference field="35" count="1" selected="0">
            <x v="12"/>
          </reference>
          <reference field="36" count="1">
            <x v="198"/>
          </reference>
        </references>
      </pivotArea>
    </format>
    <format dxfId="3583">
      <pivotArea dataOnly="0" labelOnly="1" outline="0" fieldPosition="0">
        <references count="12">
          <reference field="4" count="1" selected="0">
            <x v="93"/>
          </reference>
          <reference field="10" count="1" selected="0">
            <x v="4"/>
          </reference>
          <reference field="23" count="1" selected="0">
            <x v="1290"/>
          </reference>
          <reference field="24" count="1" selected="0">
            <x v="0"/>
          </reference>
          <reference field="26" count="1" selected="0">
            <x v="2"/>
          </reference>
          <reference field="29" count="1" selected="0">
            <x v="199"/>
          </reference>
          <reference field="30" count="1" selected="0">
            <x v="187"/>
          </reference>
          <reference field="31" count="1" selected="0">
            <x v="330"/>
          </reference>
          <reference field="32" count="1" selected="0">
            <x v="31"/>
          </reference>
          <reference field="34" count="1" selected="0">
            <x v="0"/>
          </reference>
          <reference field="35" count="1" selected="0">
            <x v="14"/>
          </reference>
          <reference field="36" count="1">
            <x v="200"/>
          </reference>
        </references>
      </pivotArea>
    </format>
    <format dxfId="3582">
      <pivotArea dataOnly="0" labelOnly="1" outline="0" fieldPosition="0">
        <references count="12">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selected="0">
            <x v="340"/>
          </reference>
          <reference field="32" count="1" selected="0">
            <x v="270"/>
          </reference>
          <reference field="34" count="1" selected="0">
            <x v="1"/>
          </reference>
          <reference field="35" count="1" selected="0">
            <x v="75"/>
          </reference>
          <reference field="36" count="1">
            <x v="211"/>
          </reference>
        </references>
      </pivotArea>
    </format>
    <format dxfId="3581">
      <pivotArea dataOnly="0" labelOnly="1" outline="0" fieldPosition="0">
        <references count="12">
          <reference field="4" count="1" selected="0">
            <x v="278"/>
          </reference>
          <reference field="10" count="1" selected="0">
            <x v="2"/>
          </reference>
          <reference field="23" count="1" selected="0">
            <x v="1240"/>
          </reference>
          <reference field="24" count="1" selected="0">
            <x v="0"/>
          </reference>
          <reference field="26" count="1" selected="0">
            <x v="2"/>
          </reference>
          <reference field="29" count="1" selected="0">
            <x v="305"/>
          </reference>
          <reference field="30" count="1" selected="0">
            <x v="120"/>
          </reference>
          <reference field="31" count="1" selected="0">
            <x v="213"/>
          </reference>
          <reference field="32" count="1" selected="0">
            <x v="16"/>
          </reference>
          <reference field="34" count="1" selected="0">
            <x v="1"/>
          </reference>
          <reference field="35" count="1" selected="0">
            <x v="76"/>
          </reference>
          <reference field="36" count="1">
            <x v="212"/>
          </reference>
        </references>
      </pivotArea>
    </format>
    <format dxfId="3580">
      <pivotArea dataOnly="0" labelOnly="1" outline="0" fieldPosition="0">
        <references count="12">
          <reference field="4" count="1" selected="0">
            <x v="42"/>
          </reference>
          <reference field="10" count="1" selected="0">
            <x v="4"/>
          </reference>
          <reference field="23" count="1" selected="0">
            <x v="1291"/>
          </reference>
          <reference field="24" count="1" selected="0">
            <x v="0"/>
          </reference>
          <reference field="26" count="1" selected="0">
            <x v="2"/>
          </reference>
          <reference field="29" count="1" selected="0">
            <x v="199"/>
          </reference>
          <reference field="30" count="1" selected="0">
            <x v="187"/>
          </reference>
          <reference field="31" count="1" selected="0">
            <x v="446"/>
          </reference>
          <reference field="32" count="1" selected="0">
            <x v="142"/>
          </reference>
          <reference field="34" count="1" selected="0">
            <x v="1"/>
          </reference>
          <reference field="35" count="1" selected="0">
            <x v="73"/>
          </reference>
          <reference field="36" count="1">
            <x v="210"/>
          </reference>
        </references>
      </pivotArea>
    </format>
    <format dxfId="3579">
      <pivotArea dataOnly="0" labelOnly="1" outline="0" fieldPosition="0">
        <references count="12">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selected="0">
            <x v="479"/>
          </reference>
          <reference field="32" count="1" selected="0">
            <x v="23"/>
          </reference>
          <reference field="34" count="1" selected="0">
            <x v="5"/>
          </reference>
          <reference field="35" count="1" selected="0">
            <x v="124"/>
          </reference>
          <reference field="36" count="1">
            <x v="50"/>
          </reference>
        </references>
      </pivotArea>
    </format>
    <format dxfId="3578">
      <pivotArea dataOnly="0" labelOnly="1" outline="0" fieldPosition="0">
        <references count="12">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selected="0">
            <x v="435"/>
          </reference>
          <reference field="32" count="1" selected="0">
            <x v="291"/>
          </reference>
          <reference field="34" count="1" selected="0">
            <x v="7"/>
          </reference>
          <reference field="35" count="1" selected="0">
            <x v="142"/>
          </reference>
          <reference field="36" count="1">
            <x v="69"/>
          </reference>
        </references>
      </pivotArea>
    </format>
    <format dxfId="3577">
      <pivotArea dataOnly="0" labelOnly="1" outline="0" fieldPosition="0">
        <references count="12">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selected="0">
            <x v="388"/>
          </reference>
          <reference field="32" count="1" selected="0">
            <x v="51"/>
          </reference>
          <reference field="34" count="1" selected="0">
            <x v="15"/>
          </reference>
          <reference field="35" count="1" selected="0">
            <x v="286"/>
          </reference>
          <reference field="36" count="1">
            <x v="285"/>
          </reference>
        </references>
      </pivotArea>
    </format>
    <format dxfId="3576">
      <pivotArea dataOnly="0" labelOnly="1" outline="0" fieldPosition="0">
        <references count="12">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selected="0">
            <x v="334"/>
          </reference>
          <reference field="32" count="1" selected="0">
            <x v="292"/>
          </reference>
          <reference field="34" count="1" selected="0">
            <x v="0"/>
          </reference>
          <reference field="35" count="1" selected="0">
            <x v="15"/>
          </reference>
          <reference field="36" count="1">
            <x v="201"/>
          </reference>
        </references>
      </pivotArea>
    </format>
    <format dxfId="3575">
      <pivotArea dataOnly="0" labelOnly="1" outline="0" fieldPosition="0">
        <references count="12">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selected="0">
            <x v="397"/>
          </reference>
          <reference field="32" count="1" selected="0">
            <x v="32"/>
          </reference>
          <reference field="34" count="1" selected="0">
            <x v="2"/>
          </reference>
          <reference field="35" count="1" selected="0">
            <x v="85"/>
          </reference>
          <reference field="36" count="1">
            <x v="13"/>
          </reference>
        </references>
      </pivotArea>
    </format>
    <format dxfId="3574">
      <pivotArea dataOnly="0" labelOnly="1" outline="0" fieldPosition="0">
        <references count="12">
          <reference field="4" count="1" selected="0">
            <x v="37"/>
          </reference>
          <reference field="10" count="1" selected="0">
            <x v="4"/>
          </reference>
          <reference field="23" count="1" selected="0">
            <x v="643"/>
          </reference>
          <reference field="24" count="1" selected="0">
            <x v="1"/>
          </reference>
          <reference field="26" count="1" selected="0">
            <x v="2"/>
          </reference>
          <reference field="29" count="1" selected="0">
            <x v="199"/>
          </reference>
          <reference field="30" count="1" selected="0">
            <x v="187"/>
          </reference>
          <reference field="31" count="1" selected="0">
            <x v="369"/>
          </reference>
          <reference field="32" count="1" selected="0">
            <x v="230"/>
          </reference>
          <reference field="34" count="1" selected="0">
            <x v="2"/>
          </reference>
          <reference field="35" count="1" selected="0">
            <x v="86"/>
          </reference>
          <reference field="36" count="1">
            <x v="14"/>
          </reference>
        </references>
      </pivotArea>
    </format>
    <format dxfId="3573">
      <pivotArea dataOnly="0" labelOnly="1" outline="0" fieldPosition="0">
        <references count="12">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selected="0">
            <x v="261"/>
          </reference>
          <reference field="32" count="1" selected="0">
            <x v="125"/>
          </reference>
          <reference field="34" count="1" selected="0">
            <x v="6"/>
          </reference>
          <reference field="35" count="1" selected="0">
            <x v="133"/>
          </reference>
          <reference field="36" count="1">
            <x v="57"/>
          </reference>
        </references>
      </pivotArea>
    </format>
    <format dxfId="3572">
      <pivotArea dataOnly="0" labelOnly="1" outline="0" fieldPosition="0">
        <references count="12">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selected="0">
            <x v="258"/>
          </reference>
          <reference field="32" count="1" selected="0">
            <x v="210"/>
          </reference>
          <reference field="34" count="1" selected="0">
            <x v="8"/>
          </reference>
          <reference field="35" count="1" selected="0">
            <x v="151"/>
          </reference>
          <reference field="36" count="1">
            <x v="78"/>
          </reference>
        </references>
      </pivotArea>
    </format>
    <format dxfId="3571">
      <pivotArea dataOnly="0" labelOnly="1" outline="0" fieldPosition="0">
        <references count="12">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selected="0">
            <x v="294"/>
          </reference>
          <reference field="32" count="1" selected="0">
            <x v="138"/>
          </reference>
          <reference field="34" count="1" selected="0">
            <x v="15"/>
          </reference>
          <reference field="35" count="1" selected="0">
            <x v="288"/>
          </reference>
          <reference field="36" count="1">
            <x v="287"/>
          </reference>
        </references>
      </pivotArea>
    </format>
    <format dxfId="3570">
      <pivotArea dataOnly="0" labelOnly="1" outline="0" fieldPosition="0">
        <references count="12">
          <reference field="4" count="1" selected="0">
            <x v="576"/>
          </reference>
          <reference field="10" count="1" selected="0">
            <x v="10"/>
          </reference>
          <reference field="23" count="1" selected="0">
            <x v="1178"/>
          </reference>
          <reference field="24" count="1" selected="0">
            <x v="1"/>
          </reference>
          <reference field="26" count="1" selected="0">
            <x v="2"/>
          </reference>
          <reference field="29" count="1" selected="0">
            <x v="258"/>
          </reference>
          <reference field="30" count="1" selected="0">
            <x v="134"/>
          </reference>
          <reference field="31" count="1" selected="0">
            <x v="317"/>
          </reference>
          <reference field="32" count="1" selected="0">
            <x v="145"/>
          </reference>
          <reference field="34" count="1" selected="0">
            <x v="15"/>
          </reference>
          <reference field="35" count="1" selected="0">
            <x v="287"/>
          </reference>
          <reference field="36" count="1">
            <x v="286"/>
          </reference>
        </references>
      </pivotArea>
    </format>
    <format dxfId="3569">
      <pivotArea dataOnly="0" labelOnly="1" outline="0" fieldPosition="0">
        <references count="12">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selected="0">
            <x v="462"/>
          </reference>
          <reference field="32" count="1" selected="0">
            <x v="20"/>
          </reference>
          <reference field="34" count="1" selected="0">
            <x v="0"/>
          </reference>
          <reference field="35" count="1" selected="0">
            <x v="19"/>
          </reference>
          <reference field="36" count="1">
            <x v="205"/>
          </reference>
        </references>
      </pivotArea>
    </format>
    <format dxfId="3568">
      <pivotArea dataOnly="0" labelOnly="1" outline="0" fieldPosition="0">
        <references count="12">
          <reference field="4" count="1" selected="0">
            <x v="99"/>
          </reference>
          <reference field="10" count="1" selected="0">
            <x v="4"/>
          </reference>
          <reference field="23" count="1" selected="0">
            <x v="450"/>
          </reference>
          <reference field="24" count="1" selected="0">
            <x v="2"/>
          </reference>
          <reference field="26" count="1" selected="0">
            <x v="2"/>
          </reference>
          <reference field="29" count="1" selected="0">
            <x v="170"/>
          </reference>
          <reference field="30" count="1" selected="0">
            <x v="120"/>
          </reference>
          <reference field="31" count="1" selected="0">
            <x v="350"/>
          </reference>
          <reference field="32" count="1" selected="0">
            <x v="208"/>
          </reference>
          <reference field="34" count="1" selected="0">
            <x v="0"/>
          </reference>
          <reference field="35" count="1" selected="0">
            <x v="7"/>
          </reference>
          <reference field="36" count="1">
            <x v="194"/>
          </reference>
        </references>
      </pivotArea>
    </format>
    <format dxfId="3567">
      <pivotArea dataOnly="0" labelOnly="1" outline="0" fieldPosition="0">
        <references count="12">
          <reference field="4" count="1" selected="0">
            <x v="235"/>
          </reference>
          <reference field="10" count="1" selected="0">
            <x v="2"/>
          </reference>
          <reference field="23" count="1" selected="0">
            <x v="793"/>
          </reference>
          <reference field="24" count="1" selected="0">
            <x v="2"/>
          </reference>
          <reference field="26" count="1" selected="0">
            <x v="2"/>
          </reference>
          <reference field="29" count="1" selected="0">
            <x v="199"/>
          </reference>
          <reference field="30" count="1" selected="0">
            <x v="187"/>
          </reference>
          <reference field="31" count="1" selected="0">
            <x v="222"/>
          </reference>
          <reference field="32" count="1" selected="0">
            <x v="238"/>
          </reference>
          <reference field="34" count="1" selected="0">
            <x v="0"/>
          </reference>
          <reference field="35" count="1" selected="0">
            <x v="18"/>
          </reference>
          <reference field="36" count="1">
            <x v="204"/>
          </reference>
        </references>
      </pivotArea>
    </format>
    <format dxfId="3566">
      <pivotArea dataOnly="0" labelOnly="1" outline="0" fieldPosition="0">
        <references count="12">
          <reference field="4" count="1" selected="0">
            <x v="60"/>
          </reference>
          <reference field="10" count="1" selected="0">
            <x v="4"/>
          </reference>
          <reference field="23" count="1" selected="0">
            <x v="1288"/>
          </reference>
          <reference field="24" count="1" selected="0">
            <x v="2"/>
          </reference>
          <reference field="26" count="1" selected="0">
            <x v="2"/>
          </reference>
          <reference field="29" count="1" selected="0">
            <x v="276"/>
          </reference>
          <reference field="30" count="1" selected="0">
            <x v="22"/>
          </reference>
          <reference field="31" count="1" selected="0">
            <x v="268"/>
          </reference>
          <reference field="32" count="1" selected="0">
            <x v="24"/>
          </reference>
          <reference field="34" count="1" selected="0">
            <x v="0"/>
          </reference>
          <reference field="35" count="1" selected="0">
            <x v="16"/>
          </reference>
          <reference field="36" count="1">
            <x v="202"/>
          </reference>
        </references>
      </pivotArea>
    </format>
    <format dxfId="3565">
      <pivotArea dataOnly="0" labelOnly="1" outline="0" fieldPosition="0">
        <references count="12">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selected="0">
            <x v="211"/>
          </reference>
          <reference field="32" count="1" selected="0">
            <x v="243"/>
          </reference>
          <reference field="34" count="1" selected="0">
            <x v="1"/>
          </reference>
          <reference field="35" count="1" selected="0">
            <x v="74"/>
          </reference>
          <reference field="36" count="1">
            <x v="211"/>
          </reference>
        </references>
      </pivotArea>
    </format>
    <format dxfId="3564">
      <pivotArea dataOnly="0" labelOnly="1" outline="0" fieldPosition="0">
        <references count="12">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selected="0">
            <x v="269"/>
          </reference>
          <reference field="32" count="1" selected="0">
            <x v="298"/>
          </reference>
          <reference field="34" count="1" selected="0">
            <x v="10"/>
          </reference>
          <reference field="35" count="1" selected="0">
            <x v="266"/>
          </reference>
          <reference field="36" count="1">
            <x v="265"/>
          </reference>
        </references>
      </pivotArea>
    </format>
    <format dxfId="3563">
      <pivotArea dataOnly="0" labelOnly="1" outline="0" fieldPosition="0">
        <references count="12">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selected="0">
            <x v="428"/>
          </reference>
          <reference field="32" count="1" selected="0">
            <x v="50"/>
          </reference>
          <reference field="34" count="1" selected="0">
            <x v="14"/>
          </reference>
          <reference field="35" count="1" selected="0">
            <x v="230"/>
          </reference>
          <reference field="36" count="1">
            <x v="229"/>
          </reference>
        </references>
      </pivotArea>
    </format>
    <format dxfId="3562">
      <pivotArea dataOnly="0" labelOnly="1" outline="0" fieldPosition="0">
        <references count="12">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selected="0">
            <x v="157"/>
          </reference>
          <reference field="32" count="1" selected="0">
            <x v="241"/>
          </reference>
          <reference field="34" count="1" selected="0">
            <x v="15"/>
          </reference>
          <reference field="35" count="1" selected="0">
            <x v="289"/>
          </reference>
          <reference field="36" count="1">
            <x v="288"/>
          </reference>
        </references>
      </pivotArea>
    </format>
    <format dxfId="3561">
      <pivotArea dataOnly="0" labelOnly="1" outline="0" fieldPosition="0">
        <references count="12">
          <reference field="4" count="1" selected="0">
            <x v="721"/>
          </reference>
          <reference field="10" count="1" selected="0">
            <x v="7"/>
          </reference>
          <reference field="23" count="1" selected="0">
            <x v="366"/>
          </reference>
          <reference field="24" count="1" selected="0">
            <x v="2"/>
          </reference>
          <reference field="26" count="1" selected="0">
            <x v="2"/>
          </reference>
          <reference field="29" count="1" selected="0">
            <x v="165"/>
          </reference>
          <reference field="30" count="1" selected="0">
            <x v="114"/>
          </reference>
          <reference field="31" count="1" selected="0">
            <x v="278"/>
          </reference>
          <reference field="32" count="1" selected="0">
            <x v="199"/>
          </reference>
          <reference field="34" count="1" selected="0">
            <x v="15"/>
          </reference>
          <reference field="35" count="1" selected="0">
            <x v="290"/>
          </reference>
          <reference field="36" count="1">
            <x v="289"/>
          </reference>
        </references>
      </pivotArea>
    </format>
    <format dxfId="3560">
      <pivotArea dataOnly="0" labelOnly="1" outline="0" fieldPosition="0">
        <references count="12">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selected="0">
            <x v="287"/>
          </reference>
          <reference field="32" count="1" selected="0">
            <x v="19"/>
          </reference>
          <reference field="34" count="1" selected="0">
            <x v="0"/>
          </reference>
          <reference field="35" count="1" selected="0">
            <x v="17"/>
          </reference>
          <reference field="36" count="1">
            <x v="203"/>
          </reference>
        </references>
      </pivotArea>
    </format>
    <format dxfId="3559">
      <pivotArea dataOnly="0" labelOnly="1" outline="0" fieldPosition="0">
        <references count="12">
          <reference field="4" count="1" selected="0">
            <x v="387"/>
          </reference>
          <reference field="10" count="1" selected="0">
            <x v="4"/>
          </reference>
          <reference field="23" count="1" selected="0">
            <x v="1216"/>
          </reference>
          <reference field="24" count="1" selected="0">
            <x v="0"/>
          </reference>
          <reference field="26" count="1" selected="0">
            <x v="3"/>
          </reference>
          <reference field="29" count="1" selected="0">
            <x v="297"/>
          </reference>
          <reference field="30" count="1" selected="0">
            <x v="125"/>
          </reference>
          <reference field="31" count="1" selected="0">
            <x v="259"/>
          </reference>
          <reference field="32" count="1" selected="0">
            <x v="0"/>
          </reference>
          <reference field="34" count="1" selected="0">
            <x v="0"/>
          </reference>
          <reference field="35" count="1" selected="0">
            <x v="23"/>
          </reference>
          <reference field="36" count="1">
            <x v="209"/>
          </reference>
        </references>
      </pivotArea>
    </format>
    <format dxfId="3558">
      <pivotArea dataOnly="0" labelOnly="1" outline="0" fieldPosition="0">
        <references count="12">
          <reference field="4" count="1" selected="0">
            <x v="112"/>
          </reference>
          <reference field="10" count="1" selected="0">
            <x v="4"/>
          </reference>
          <reference field="23" count="1" selected="0">
            <x v="1263"/>
          </reference>
          <reference field="24" count="1" selected="0">
            <x v="0"/>
          </reference>
          <reference field="26" count="1" selected="0">
            <x v="3"/>
          </reference>
          <reference field="29" count="1" selected="0">
            <x v="276"/>
          </reference>
          <reference field="30" count="1" selected="0">
            <x v="22"/>
          </reference>
          <reference field="31" count="1" selected="0">
            <x v="469"/>
          </reference>
          <reference field="32" count="1" selected="0">
            <x v="191"/>
          </reference>
          <reference field="34" count="1" selected="0">
            <x v="0"/>
          </reference>
          <reference field="35" count="1" selected="0">
            <x v="22"/>
          </reference>
          <reference field="36" count="1">
            <x v="208"/>
          </reference>
        </references>
      </pivotArea>
    </format>
    <format dxfId="3557">
      <pivotArea dataOnly="0" labelOnly="1" outline="0" fieldPosition="0">
        <references count="12">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selected="0">
            <x v="481"/>
          </reference>
          <reference field="32" count="1" selected="0">
            <x v="29"/>
          </reference>
          <reference field="34" count="1" selected="0">
            <x v="1"/>
          </reference>
          <reference field="35" count="1" selected="0">
            <x v="80"/>
          </reference>
          <reference field="36" count="1">
            <x v="216"/>
          </reference>
        </references>
      </pivotArea>
    </format>
    <format dxfId="3556">
      <pivotArea dataOnly="0" labelOnly="1" outline="0" fieldPosition="0">
        <references count="12">
          <reference field="4" count="1" selected="0">
            <x v="263"/>
          </reference>
          <reference field="10" count="1" selected="0">
            <x v="6"/>
          </reference>
          <reference field="23" count="1" selected="0">
            <x v="1222"/>
          </reference>
          <reference field="24" count="1" selected="0">
            <x v="0"/>
          </reference>
          <reference field="26" count="1" selected="0">
            <x v="3"/>
          </reference>
          <reference field="29" count="1" selected="0">
            <x v="315"/>
          </reference>
          <reference field="30" count="1" selected="0">
            <x v="22"/>
          </reference>
          <reference field="31" count="1" selected="0">
            <x v="296"/>
          </reference>
          <reference field="32" count="1" selected="0">
            <x v="26"/>
          </reference>
          <reference field="34" count="1" selected="0">
            <x v="1"/>
          </reference>
          <reference field="35" count="1" selected="0">
            <x v="81"/>
          </reference>
          <reference field="36" count="1">
            <x v="217"/>
          </reference>
        </references>
      </pivotArea>
    </format>
    <format dxfId="3555">
      <pivotArea dataOnly="0" labelOnly="1" outline="0" fieldPosition="0">
        <references count="12">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selected="0">
            <x v="437"/>
          </reference>
          <reference field="32" count="1" selected="0">
            <x v="21"/>
          </reference>
          <reference field="34" count="1" selected="0">
            <x v="2"/>
          </reference>
          <reference field="35" count="1" selected="0">
            <x v="91"/>
          </reference>
          <reference field="36" count="1">
            <x v="18"/>
          </reference>
        </references>
      </pivotArea>
    </format>
    <format dxfId="3554">
      <pivotArea dataOnly="0" labelOnly="1" outline="0" fieldPosition="0">
        <references count="12">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selected="0">
            <x v="375"/>
          </reference>
          <reference field="32" count="1" selected="0">
            <x v="226"/>
          </reference>
          <reference field="34" count="1" selected="0">
            <x v="5"/>
          </reference>
          <reference field="35" count="1" selected="0">
            <x v="122"/>
          </reference>
          <reference field="36" count="1">
            <x v="53"/>
          </reference>
        </references>
      </pivotArea>
    </format>
    <format dxfId="3553">
      <pivotArea dataOnly="0" labelOnly="1" outline="0" fieldPosition="0">
        <references count="12">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selected="0">
            <x v="448"/>
          </reference>
          <reference field="32" count="1" selected="0">
            <x v="224"/>
          </reference>
          <reference field="34" count="1" selected="0">
            <x v="6"/>
          </reference>
          <reference field="35" count="1" selected="0">
            <x v="132"/>
          </reference>
          <reference field="36" count="1">
            <x v="59"/>
          </reference>
        </references>
      </pivotArea>
    </format>
    <format dxfId="3552">
      <pivotArea dataOnly="0" labelOnly="1" outline="0" fieldPosition="0">
        <references count="12">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selected="0">
            <x v="280"/>
          </reference>
          <reference field="32" count="1" selected="0">
            <x v="5"/>
          </reference>
          <reference field="34" count="1" selected="0">
            <x v="0"/>
          </reference>
          <reference field="35" count="1" selected="0">
            <x v="21"/>
          </reference>
          <reference field="36" count="1">
            <x v="207"/>
          </reference>
        </references>
      </pivotArea>
    </format>
    <format dxfId="3551">
      <pivotArea dataOnly="0" labelOnly="1" outline="0" fieldPosition="0">
        <references count="12">
          <reference field="4" count="1" selected="0">
            <x v="38"/>
          </reference>
          <reference field="10" count="1" selected="0">
            <x v="4"/>
          </reference>
          <reference field="23" count="1" selected="0">
            <x v="1298"/>
          </reference>
          <reference field="24" count="1" selected="0">
            <x v="1"/>
          </reference>
          <reference field="26" count="1" selected="0">
            <x v="3"/>
          </reference>
          <reference field="29" count="1" selected="0">
            <x v="222"/>
          </reference>
          <reference field="30" count="1" selected="0">
            <x v="91"/>
          </reference>
          <reference field="31" count="1" selected="0">
            <x v="305"/>
          </reference>
          <reference field="32" count="1" selected="0">
            <x v="37"/>
          </reference>
          <reference field="34" count="1" selected="0">
            <x v="0"/>
          </reference>
          <reference field="35" count="1" selected="0">
            <x v="20"/>
          </reference>
          <reference field="36" count="1">
            <x v="206"/>
          </reference>
        </references>
      </pivotArea>
    </format>
    <format dxfId="3550">
      <pivotArea dataOnly="0" labelOnly="1" outline="0" fieldPosition="0">
        <references count="12">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selected="0">
            <x v="402"/>
          </reference>
          <reference field="32" count="1" selected="0">
            <x v="200"/>
          </reference>
          <reference field="34" count="1" selected="0">
            <x v="7"/>
          </reference>
          <reference field="35" count="1" selected="0">
            <x v="141"/>
          </reference>
          <reference field="36" count="1">
            <x v="64"/>
          </reference>
        </references>
      </pivotArea>
    </format>
    <format dxfId="3549">
      <pivotArea dataOnly="0" labelOnly="1" outline="0" fieldPosition="0">
        <references count="12">
          <reference field="4" count="1" selected="0">
            <x v="421"/>
          </reference>
          <reference field="10" count="1" selected="0">
            <x v="6"/>
          </reference>
          <reference field="23" count="1" selected="0">
            <x v="991"/>
          </reference>
          <reference field="24" count="1" selected="0">
            <x v="1"/>
          </reference>
          <reference field="26" count="1" selected="0">
            <x v="3"/>
          </reference>
          <reference field="29" count="1" selected="0">
            <x v="265"/>
          </reference>
          <reference field="30" count="1" selected="0">
            <x v="129"/>
          </reference>
          <reference field="31" count="1" selected="0">
            <x v="381"/>
          </reference>
          <reference field="32" count="1" selected="0">
            <x v="209"/>
          </reference>
          <reference field="34" count="1" selected="0">
            <x v="7"/>
          </reference>
          <reference field="35" count="1" selected="0">
            <x v="139"/>
          </reference>
          <reference field="36" count="1">
            <x v="62"/>
          </reference>
        </references>
      </pivotArea>
    </format>
    <format dxfId="3548">
      <pivotArea dataOnly="0" labelOnly="1" outline="0" fieldPosition="0">
        <references count="12">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selected="0">
            <x v="470"/>
          </reference>
          <reference field="32" count="1" selected="0">
            <x v="27"/>
          </reference>
          <reference field="34" count="1" selected="0">
            <x v="3"/>
          </reference>
          <reference field="35" count="1" selected="0">
            <x v="92"/>
          </reference>
          <reference field="36" count="1">
            <x v="22"/>
          </reference>
        </references>
      </pivotArea>
    </format>
    <format dxfId="3547">
      <pivotArea dataOnly="0" labelOnly="1" outline="0" fieldPosition="0">
        <references count="12">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selected="0">
            <x v="399"/>
          </reference>
          <reference field="32" count="1" selected="0">
            <x v="144"/>
          </reference>
          <reference field="34" count="1" selected="0">
            <x v="5"/>
          </reference>
          <reference field="35" count="1" selected="0">
            <x v="121"/>
          </reference>
          <reference field="36" count="1">
            <x v="52"/>
          </reference>
        </references>
      </pivotArea>
    </format>
    <format dxfId="3546">
      <pivotArea dataOnly="0" labelOnly="1" outline="0" fieldPosition="0">
        <references count="12">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selected="0">
            <x v="390"/>
          </reference>
          <reference field="32" count="1" selected="0">
            <x v="99"/>
          </reference>
          <reference field="34" count="1" selected="0">
            <x v="6"/>
          </reference>
          <reference field="35" count="1" selected="0">
            <x v="130"/>
          </reference>
          <reference field="36" count="1">
            <x v="60"/>
          </reference>
        </references>
      </pivotArea>
    </format>
    <format dxfId="3545">
      <pivotArea dataOnly="0" labelOnly="1" outline="0" fieldPosition="0">
        <references count="12">
          <reference field="4" count="1" selected="0">
            <x v="273"/>
          </reference>
          <reference field="10" count="1" selected="0">
            <x v="9"/>
          </reference>
          <reference field="23" count="1" selected="0">
            <x v="1200"/>
          </reference>
          <reference field="24" count="1" selected="0">
            <x v="3"/>
          </reference>
          <reference field="26" count="1" selected="0">
            <x v="3"/>
          </reference>
          <reference field="29" count="1" selected="0">
            <x v="304"/>
          </reference>
          <reference field="30" count="1" selected="0">
            <x v="134"/>
          </reference>
          <reference field="31" count="1" selected="0">
            <x v="459"/>
          </reference>
          <reference field="32" count="1" selected="0">
            <x v="174"/>
          </reference>
          <reference field="34" count="1" selected="0">
            <x v="6"/>
          </reference>
          <reference field="35" count="1" selected="0">
            <x v="131"/>
          </reference>
          <reference field="36" count="1">
            <x v="56"/>
          </reference>
        </references>
      </pivotArea>
    </format>
    <format dxfId="3544">
      <pivotArea dataOnly="0" labelOnly="1" outline="0" fieldPosition="0">
        <references count="12">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selected="0">
            <x v="70"/>
          </reference>
          <reference field="32" count="1" selected="0">
            <x v="44"/>
          </reference>
          <reference field="34" count="1" selected="0">
            <x v="10"/>
          </reference>
          <reference field="35" count="1" selected="0">
            <x v="195"/>
          </reference>
          <reference field="36" count="1">
            <x v="109"/>
          </reference>
        </references>
      </pivotArea>
    </format>
    <format dxfId="3543">
      <pivotArea dataOnly="0" labelOnly="1" outline="0" fieldPosition="0">
        <references count="12">
          <reference field="4" count="1" selected="0">
            <x v="62"/>
          </reference>
          <reference field="10" count="1" selected="0">
            <x v="2"/>
          </reference>
          <reference field="23" count="1" selected="0">
            <x v="1041"/>
          </reference>
          <reference field="24" count="1" selected="0">
            <x v="0"/>
          </reference>
          <reference field="26" count="1" selected="0">
            <x v="4"/>
          </reference>
          <reference field="29" count="1" selected="0">
            <x v="196"/>
          </reference>
          <reference field="30" count="1" selected="0">
            <x v="22"/>
          </reference>
          <reference field="31" count="1" selected="0">
            <x v="168"/>
          </reference>
          <reference field="32" count="1" selected="0">
            <x v="418"/>
          </reference>
          <reference field="34" count="1" selected="0">
            <x v="10"/>
          </reference>
          <reference field="35" count="1" selected="0">
            <x v="178"/>
          </reference>
          <reference field="36" count="1">
            <x v="101"/>
          </reference>
        </references>
      </pivotArea>
    </format>
    <format dxfId="3542">
      <pivotArea dataOnly="0" labelOnly="1" outline="0" fieldPosition="0">
        <references count="12">
          <reference field="4" count="1" selected="0">
            <x v="287"/>
          </reference>
          <reference field="10" count="1" selected="0">
            <x v="6"/>
          </reference>
          <reference field="23" count="1" selected="0">
            <x v="1098"/>
          </reference>
          <reference field="24" count="1" selected="0">
            <x v="0"/>
          </reference>
          <reference field="26" count="1" selected="0">
            <x v="4"/>
          </reference>
          <reference field="29" count="1" selected="0">
            <x v="234"/>
          </reference>
          <reference field="30" count="1" selected="0">
            <x v="79"/>
          </reference>
          <reference field="31" count="1" selected="0">
            <x v="53"/>
          </reference>
          <reference field="32" count="1" selected="0">
            <x v="419"/>
          </reference>
          <reference field="34" count="1" selected="0">
            <x v="10"/>
          </reference>
          <reference field="35" count="1" selected="0">
            <x v="176"/>
          </reference>
          <reference field="36" count="1">
            <x v="103"/>
          </reference>
        </references>
      </pivotArea>
    </format>
    <format dxfId="3541">
      <pivotArea dataOnly="0" labelOnly="1" outline="0" fieldPosition="0">
        <references count="12">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selected="0">
            <x v="50"/>
          </reference>
          <reference field="32" count="1" selected="0">
            <x v="425"/>
          </reference>
          <reference field="34" count="1" selected="0">
            <x v="12"/>
          </reference>
          <reference field="35" count="1" selected="0">
            <x v="212"/>
          </reference>
          <reference field="36" count="1">
            <x v="132"/>
          </reference>
        </references>
      </pivotArea>
    </format>
    <format dxfId="3540">
      <pivotArea dataOnly="0" labelOnly="1" outline="0" fieldPosition="0">
        <references count="12">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selected="0">
            <x v="176"/>
          </reference>
          <reference field="32" count="1" selected="0">
            <x v="54"/>
          </reference>
          <reference field="34" count="1" selected="0">
            <x v="14"/>
          </reference>
          <reference field="35" count="1" selected="0">
            <x v="232"/>
          </reference>
          <reference field="36" count="1">
            <x v="231"/>
          </reference>
        </references>
      </pivotArea>
    </format>
    <format dxfId="3539">
      <pivotArea dataOnly="0" labelOnly="1" outline="0" fieldPosition="0">
        <references count="12">
          <reference field="4" count="1" selected="0">
            <x v="769"/>
          </reference>
          <reference field="10" count="1" selected="0">
            <x v="10"/>
          </reference>
          <reference field="23" count="1" selected="0">
            <x v="1120"/>
          </reference>
          <reference field="24" count="1" selected="0">
            <x v="0"/>
          </reference>
          <reference field="26" count="1" selected="0">
            <x v="4"/>
          </reference>
          <reference field="29" count="1" selected="0">
            <x v="281"/>
          </reference>
          <reference field="30" count="1" selected="0">
            <x v="22"/>
          </reference>
          <reference field="31" count="1" selected="0">
            <x v="186"/>
          </reference>
          <reference field="32" count="1" selected="0">
            <x v="57"/>
          </reference>
          <reference field="34" count="1" selected="0">
            <x v="14"/>
          </reference>
          <reference field="35" count="1" selected="0">
            <x v="233"/>
          </reference>
          <reference field="36" count="1">
            <x v="232"/>
          </reference>
        </references>
      </pivotArea>
    </format>
    <format dxfId="3538">
      <pivotArea dataOnly="0" labelOnly="1" outline="0" fieldPosition="0">
        <references count="12">
          <reference field="4" count="1" selected="0">
            <x v="427"/>
          </reference>
          <reference field="10" count="1" selected="0">
            <x v="6"/>
          </reference>
          <reference field="23" count="1" selected="0">
            <x v="1238"/>
          </reference>
          <reference field="24" count="1" selected="0">
            <x v="0"/>
          </reference>
          <reference field="26" count="1" selected="0">
            <x v="4"/>
          </reference>
          <reference field="29" count="1" selected="0">
            <x v="315"/>
          </reference>
          <reference field="30" count="1" selected="0">
            <x v="22"/>
          </reference>
          <reference field="31" count="1" selected="0">
            <x v="30"/>
          </reference>
          <reference field="32" count="1" selected="0">
            <x v="420"/>
          </reference>
          <reference field="34" count="1" selected="0">
            <x v="14"/>
          </reference>
          <reference field="35" count="1" selected="0">
            <x v="231"/>
          </reference>
          <reference field="36" count="1">
            <x v="230"/>
          </reference>
        </references>
      </pivotArea>
    </format>
    <format dxfId="3537">
      <pivotArea dataOnly="0" labelOnly="1" outline="0" fieldPosition="0">
        <references count="12">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selected="0">
            <x v="206"/>
          </reference>
          <reference field="32" count="1" selected="0">
            <x v="427"/>
          </reference>
          <reference field="34" count="1" selected="0">
            <x v="5"/>
          </reference>
          <reference field="35" count="1" selected="0">
            <x v="114"/>
          </reference>
          <reference field="36" count="1">
            <x v="54"/>
          </reference>
        </references>
      </pivotArea>
    </format>
    <format dxfId="3536">
      <pivotArea dataOnly="0" labelOnly="1" outline="0" fieldPosition="0">
        <references count="12">
          <reference field="4" count="1" selected="0">
            <x v="554"/>
          </reference>
          <reference field="10" count="1" selected="0">
            <x v="9"/>
          </reference>
          <reference field="23" count="1" selected="0">
            <x v="1235"/>
          </reference>
          <reference field="24" count="1" selected="0">
            <x v="2"/>
          </reference>
          <reference field="26" count="1" selected="0">
            <x v="4"/>
          </reference>
          <reference field="29" count="1" selected="0">
            <x v="322"/>
          </reference>
          <reference field="30" count="1" selected="0">
            <x v="22"/>
          </reference>
          <reference field="31" count="1" selected="0">
            <x v="89"/>
          </reference>
          <reference field="32" count="1" selected="0">
            <x v="426"/>
          </reference>
          <reference field="34" count="1" selected="0">
            <x v="5"/>
          </reference>
          <reference field="35" count="1" selected="0">
            <x v="113"/>
          </reference>
          <reference field="36" count="1">
            <x v="42"/>
          </reference>
        </references>
      </pivotArea>
    </format>
    <format dxfId="3535">
      <pivotArea dataOnly="0" labelOnly="1" outline="0" fieldPosition="0">
        <references count="12">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selected="0">
            <x v="107"/>
          </reference>
          <reference field="32" count="1" selected="0">
            <x v="428"/>
          </reference>
          <reference field="34" count="1" selected="0">
            <x v="10"/>
          </reference>
          <reference field="35" count="1" selected="0">
            <x v="173"/>
          </reference>
          <reference field="36" count="1">
            <x v="124"/>
          </reference>
        </references>
      </pivotArea>
    </format>
    <format dxfId="3534">
      <pivotArea dataOnly="0" labelOnly="1" outline="0" fieldPosition="0">
        <references count="12">
          <reference field="4" count="1" selected="0">
            <x v="53"/>
          </reference>
          <reference field="10" count="1" selected="0">
            <x v="2"/>
          </reference>
          <reference field="23" count="1" selected="0">
            <x v="841"/>
          </reference>
          <reference field="24" count="1" selected="0">
            <x v="2"/>
          </reference>
          <reference field="26" count="1" selected="0">
            <x v="4"/>
          </reference>
          <reference field="29" count="1" selected="0">
            <x v="222"/>
          </reference>
          <reference field="30" count="1" selected="0">
            <x v="93"/>
          </reference>
          <reference field="31" count="1" selected="0">
            <x v="161"/>
          </reference>
          <reference field="32" count="1" selected="0">
            <x v="429"/>
          </reference>
          <reference field="34" count="1" selected="0">
            <x v="10"/>
          </reference>
          <reference field="35" count="1" selected="0">
            <x v="172"/>
          </reference>
          <reference field="36" count="1">
            <x v="98"/>
          </reference>
        </references>
      </pivotArea>
    </format>
    <format dxfId="3533">
      <pivotArea dataOnly="0" labelOnly="1" outline="0" fieldPosition="0">
        <references count="12">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selected="0">
            <x v="101"/>
          </reference>
          <reference field="32" count="1" selected="0">
            <x v="430"/>
          </reference>
          <reference field="34" count="1" selected="0">
            <x v="10"/>
          </reference>
          <reference field="35" count="1" selected="0">
            <x v="175"/>
          </reference>
          <reference field="36" count="1">
            <x v="119"/>
          </reference>
        </references>
      </pivotArea>
    </format>
    <format dxfId="3532">
      <pivotArea dataOnly="0" labelOnly="1" outline="0" fieldPosition="0">
        <references count="12">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selected="0">
            <x v="180"/>
          </reference>
          <reference field="32" count="1" selected="0">
            <x v="431"/>
          </reference>
          <reference field="34" count="1" selected="0">
            <x v="12"/>
          </reference>
          <reference field="35" count="1" selected="0">
            <x v="207"/>
          </reference>
          <reference field="36" count="1">
            <x v="138"/>
          </reference>
        </references>
      </pivotArea>
    </format>
    <format dxfId="3531">
      <pivotArea dataOnly="0" labelOnly="1" outline="0" fieldPosition="0">
        <references count="12">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selected="0">
            <x v="85"/>
          </reference>
          <reference field="32" count="1" selected="0">
            <x v="55"/>
          </reference>
          <reference field="34" count="1" selected="0">
            <x v="14"/>
          </reference>
          <reference field="35" count="1" selected="0">
            <x v="234"/>
          </reference>
          <reference field="36" count="1">
            <x v="233"/>
          </reference>
        </references>
      </pivotArea>
    </format>
    <format dxfId="3530">
      <pivotArea dataOnly="0" labelOnly="1" outline="0" fieldPosition="0">
        <references count="12">
          <reference field="4" count="1" selected="0">
            <x v="734"/>
          </reference>
          <reference field="10" count="1" selected="0">
            <x v="10"/>
          </reference>
          <reference field="23" count="1" selected="0">
            <x v="479"/>
          </reference>
          <reference field="24" count="1" selected="0">
            <x v="2"/>
          </reference>
          <reference field="26" count="1" selected="0">
            <x v="4"/>
          </reference>
          <reference field="29" count="1" selected="0">
            <x v="261"/>
          </reference>
          <reference field="30" count="1" selected="0">
            <x v="27"/>
          </reference>
          <reference field="31" count="1" selected="0">
            <x v="61"/>
          </reference>
          <reference field="32" count="1" selected="0">
            <x v="48"/>
          </reference>
          <reference field="34" count="1" selected="0">
            <x v="14"/>
          </reference>
          <reference field="35" count="1" selected="0">
            <x v="235"/>
          </reference>
          <reference field="36" count="1">
            <x v="234"/>
          </reference>
        </references>
      </pivotArea>
    </format>
    <format dxfId="3529">
      <pivotArea dataOnly="0" labelOnly="1" outline="0" fieldPosition="0">
        <references count="12">
          <reference field="4" count="1" selected="0">
            <x v="712"/>
          </reference>
          <reference field="10" count="1" selected="0">
            <x v="10"/>
          </reference>
          <reference field="23" count="1" selected="0">
            <x v="1073"/>
          </reference>
          <reference field="24" count="1" selected="0">
            <x v="2"/>
          </reference>
          <reference field="26" count="1" selected="0">
            <x v="4"/>
          </reference>
          <reference field="29" count="1" selected="0">
            <x v="232"/>
          </reference>
          <reference field="30" count="1" selected="0">
            <x v="22"/>
          </reference>
          <reference field="31" count="1" selected="0">
            <x v="106"/>
          </reference>
          <reference field="32" count="1" selected="0">
            <x v="433"/>
          </reference>
          <reference field="34" count="1" selected="0">
            <x v="14"/>
          </reference>
          <reference field="35" count="1" selected="0">
            <x v="236"/>
          </reference>
          <reference field="36" count="1">
            <x v="235"/>
          </reference>
        </references>
      </pivotArea>
    </format>
    <format dxfId="3528">
      <pivotArea dataOnly="0" labelOnly="1" outline="0" fieldPosition="0">
        <references count="12">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selected="0">
            <x v="103"/>
          </reference>
          <reference field="32" count="1" selected="0">
            <x v="432"/>
          </reference>
          <reference field="34" count="1" selected="0">
            <x v="15"/>
          </reference>
          <reference field="35" count="1" selected="0">
            <x v="291"/>
          </reference>
          <reference field="36" count="1">
            <x v="290"/>
          </reference>
        </references>
      </pivotArea>
    </format>
    <format dxfId="3527">
      <pivotArea dataOnly="0" labelOnly="1" outline="0" fieldPosition="0">
        <references count="12">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selected="0">
            <x v="117"/>
          </reference>
          <reference field="32" count="1" selected="0">
            <x v="434"/>
          </reference>
          <reference field="34" count="1" selected="0">
            <x v="0"/>
          </reference>
          <reference field="35" count="1" selected="0">
            <x v="40"/>
          </reference>
          <reference field="36" count="1">
            <x v="163"/>
          </reference>
        </references>
      </pivotArea>
    </format>
    <format dxfId="3526">
      <pivotArea dataOnly="0" labelOnly="1" outline="0" fieldPosition="0">
        <references count="12">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selected="0">
            <x v="74"/>
          </reference>
          <reference field="32" count="1" selected="0">
            <x v="9"/>
          </reference>
          <reference field="34" count="1" selected="0">
            <x v="2"/>
          </reference>
          <reference field="35" count="1" selected="0">
            <x v="90"/>
          </reference>
          <reference field="36" count="1">
            <x v="17"/>
          </reference>
        </references>
      </pivotArea>
    </format>
    <format dxfId="3525">
      <pivotArea dataOnly="0" labelOnly="1" outline="0" fieldPosition="0">
        <references count="12">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selected="0">
            <x v="173"/>
          </reference>
          <reference field="32" count="1" selected="0">
            <x v="435"/>
          </reference>
          <reference field="34" count="1" selected="0">
            <x v="10"/>
          </reference>
          <reference field="35" count="1" selected="0">
            <x v="179"/>
          </reference>
          <reference field="36" count="1">
            <x v="127"/>
          </reference>
        </references>
      </pivotArea>
    </format>
    <format dxfId="3524">
      <pivotArea dataOnly="0" labelOnly="1" outline="0" fieldPosition="0">
        <references count="12">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selected="0">
            <x v="237"/>
          </reference>
          <reference field="32" count="1" selected="0">
            <x v="439"/>
          </reference>
          <reference field="34" count="1" selected="0">
            <x v="14"/>
          </reference>
          <reference field="35" count="1" selected="0">
            <x v="237"/>
          </reference>
          <reference field="36" count="1">
            <x v="236"/>
          </reference>
        </references>
      </pivotArea>
    </format>
    <format dxfId="3523">
      <pivotArea dataOnly="0" labelOnly="1" outline="0" fieldPosition="0">
        <references count="12">
          <reference field="4" count="1" selected="0">
            <x v="709"/>
          </reference>
          <reference field="10" count="1" selected="0">
            <x v="10"/>
          </reference>
          <reference field="23" count="1" selected="0">
            <x v="594"/>
          </reference>
          <reference field="24" count="1" selected="0">
            <x v="9"/>
          </reference>
          <reference field="26" count="1" selected="0">
            <x v="4"/>
          </reference>
          <reference field="29" count="1" selected="0">
            <x v="241"/>
          </reference>
          <reference field="30" count="1" selected="0">
            <x v="22"/>
          </reference>
          <reference field="31" count="1" selected="0">
            <x v="26"/>
          </reference>
          <reference field="32" count="1" selected="0">
            <x v="440"/>
          </reference>
          <reference field="34" count="1" selected="0">
            <x v="14"/>
          </reference>
          <reference field="35" count="1" selected="0">
            <x v="238"/>
          </reference>
          <reference field="36" count="1">
            <x v="237"/>
          </reference>
        </references>
      </pivotArea>
    </format>
    <format dxfId="3522">
      <pivotArea dataOnly="0" labelOnly="1" outline="0" fieldPosition="0">
        <references count="12">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selected="0">
            <x v="33"/>
          </reference>
          <reference field="32" count="1" selected="0">
            <x v="43"/>
          </reference>
          <reference field="34" count="1" selected="0">
            <x v="5"/>
          </reference>
          <reference field="35" count="1" selected="0">
            <x v="107"/>
          </reference>
          <reference field="36" count="1">
            <x v="51"/>
          </reference>
        </references>
      </pivotArea>
    </format>
    <format dxfId="3521">
      <pivotArea dataOnly="0" labelOnly="1" outline="0" fieldPosition="0">
        <references count="12">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selected="0">
            <x v="160"/>
          </reference>
          <reference field="32" count="1" selected="0">
            <x v="443"/>
          </reference>
          <reference field="34" count="1" selected="0">
            <x v="10"/>
          </reference>
          <reference field="35" count="1" selected="0">
            <x v="177"/>
          </reference>
          <reference field="36" count="1">
            <x v="100"/>
          </reference>
        </references>
      </pivotArea>
    </format>
    <format dxfId="3520">
      <pivotArea dataOnly="0" labelOnly="1" outline="0" fieldPosition="0">
        <references count="12">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selected="0">
            <x v="88"/>
          </reference>
          <reference field="32" count="1" selected="0">
            <x v="271"/>
          </reference>
          <reference field="34" count="1" selected="0">
            <x v="14"/>
          </reference>
          <reference field="35" count="1" selected="0">
            <x v="227"/>
          </reference>
          <reference field="36" count="1">
            <x v="226"/>
          </reference>
        </references>
      </pivotArea>
    </format>
    <format dxfId="3519">
      <pivotArea dataOnly="0" labelOnly="1" outline="0" fieldPosition="0">
        <references count="12">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selected="0">
            <x v="67"/>
          </reference>
          <reference field="32" count="1" selected="0">
            <x v="444"/>
          </reference>
          <reference field="34" count="1" selected="0">
            <x v="14"/>
          </reference>
          <reference field="35" count="1" selected="0">
            <x v="239"/>
          </reference>
          <reference field="36" count="1">
            <x v="238"/>
          </reference>
        </references>
      </pivotArea>
    </format>
    <format dxfId="3518">
      <pivotArea dataOnly="0" labelOnly="1" outline="0" fieldPosition="0">
        <references count="12">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selected="0">
            <x v="20"/>
          </reference>
          <reference field="32" count="1" selected="0">
            <x v="34"/>
          </reference>
          <reference field="34" count="1" selected="0">
            <x v="1"/>
          </reference>
          <reference field="35" count="1" selected="0">
            <x v="79"/>
          </reference>
          <reference field="36" count="1">
            <x v="215"/>
          </reference>
        </references>
      </pivotArea>
    </format>
    <format dxfId="3517">
      <pivotArea dataOnly="0" labelOnly="1" outline="0" fieldPosition="0">
        <references count="12">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selected="0">
            <x v="38"/>
          </reference>
          <reference field="32" count="1" selected="0">
            <x v="447"/>
          </reference>
          <reference field="34" count="1" selected="0">
            <x v="10"/>
          </reference>
          <reference field="35" count="1" selected="0">
            <x v="191"/>
          </reference>
          <reference field="36" count="1">
            <x v="104"/>
          </reference>
        </references>
      </pivotArea>
    </format>
    <format dxfId="3516">
      <pivotArea dataOnly="0" labelOnly="1" outline="0" fieldPosition="0">
        <references count="12">
          <reference field="4" count="1" selected="0">
            <x v="28"/>
          </reference>
          <reference field="10" count="1" selected="0">
            <x v="6"/>
          </reference>
          <reference field="23" count="1" selected="0">
            <x v="1037"/>
          </reference>
          <reference field="24" count="1" selected="0">
            <x v="0"/>
          </reference>
          <reference field="26" count="1" selected="0">
            <x v="5"/>
          </reference>
          <reference field="29" count="1" selected="0">
            <x v="193"/>
          </reference>
          <reference field="30" count="1" selected="0">
            <x v="92"/>
          </reference>
          <reference field="31" count="1" selected="0">
            <x v="94"/>
          </reference>
          <reference field="32" count="1" selected="0">
            <x v="448"/>
          </reference>
          <reference field="34" count="1" selected="0">
            <x v="10"/>
          </reference>
          <reference field="35" count="1" selected="0">
            <x v="189"/>
          </reference>
          <reference field="36" count="1">
            <x v="117"/>
          </reference>
        </references>
      </pivotArea>
    </format>
    <format dxfId="3515">
      <pivotArea dataOnly="0" labelOnly="1" outline="0" fieldPosition="0">
        <references count="12">
          <reference field="4" count="1" selected="0">
            <x v="55"/>
          </reference>
          <reference field="10" count="1" selected="0">
            <x v="2"/>
          </reference>
          <reference field="23" count="1" selected="0">
            <x v="1248"/>
          </reference>
          <reference field="24" count="1" selected="0">
            <x v="0"/>
          </reference>
          <reference field="26" count="1" selected="0">
            <x v="5"/>
          </reference>
          <reference field="29" count="1" selected="0">
            <x v="308"/>
          </reference>
          <reference field="30" count="1" selected="0">
            <x v="125"/>
          </reference>
          <reference field="31" count="1" selected="0">
            <x v="13"/>
          </reference>
          <reference field="32" count="1" selected="0">
            <x v="446"/>
          </reference>
          <reference field="34" count="1" selected="0">
            <x v="10"/>
          </reference>
          <reference field="35" count="1" selected="0">
            <x v="188"/>
          </reference>
          <reference field="36" count="1">
            <x v="116"/>
          </reference>
        </references>
      </pivotArea>
    </format>
    <format dxfId="3514">
      <pivotArea dataOnly="0" labelOnly="1" outline="0" fieldPosition="0">
        <references count="12">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selected="0">
            <x v="58"/>
          </reference>
          <reference field="32" count="1" selected="0">
            <x v="449"/>
          </reference>
          <reference field="34" count="1" selected="0">
            <x v="12"/>
          </reference>
          <reference field="35" count="1" selected="0">
            <x v="208"/>
          </reference>
          <reference field="36" count="1">
            <x v="145"/>
          </reference>
        </references>
      </pivotArea>
    </format>
    <format dxfId="3513">
      <pivotArea dataOnly="0" labelOnly="1" outline="0" fieldPosition="0">
        <references count="12">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selected="0">
            <x v="79"/>
          </reference>
          <reference field="32" count="1" selected="0">
            <x v="450"/>
          </reference>
          <reference field="34" count="1" selected="0">
            <x v="14"/>
          </reference>
          <reference field="35" count="1" selected="0">
            <x v="241"/>
          </reference>
          <reference field="36" count="1">
            <x v="240"/>
          </reference>
        </references>
      </pivotArea>
    </format>
    <format dxfId="3512">
      <pivotArea dataOnly="0" labelOnly="1" outline="0" fieldPosition="0">
        <references count="12">
          <reference field="4" count="1" selected="0">
            <x v="706"/>
          </reference>
          <reference field="10" count="1" selected="0">
            <x v="10"/>
          </reference>
          <reference field="23" count="1" selected="0">
            <x v="526"/>
          </reference>
          <reference field="24" count="1" selected="0">
            <x v="0"/>
          </reference>
          <reference field="26" count="1" selected="0">
            <x v="5"/>
          </reference>
          <reference field="29" count="1" selected="0">
            <x v="196"/>
          </reference>
          <reference field="30" count="1" selected="0">
            <x v="22"/>
          </reference>
          <reference field="31" count="1" selected="0">
            <x v="174"/>
          </reference>
          <reference field="32" count="1" selected="0">
            <x v="60"/>
          </reference>
          <reference field="34" count="1" selected="0">
            <x v="14"/>
          </reference>
          <reference field="35" count="1" selected="0">
            <x v="240"/>
          </reference>
          <reference field="36" count="1">
            <x v="239"/>
          </reference>
        </references>
      </pivotArea>
    </format>
    <format dxfId="3511">
      <pivotArea dataOnly="0" labelOnly="1" outline="0" fieldPosition="0">
        <references count="12">
          <reference field="4" count="1" selected="0">
            <x v="796"/>
          </reference>
          <reference field="10" count="1" selected="0">
            <x v="10"/>
          </reference>
          <reference field="23" count="1" selected="0">
            <x v="889"/>
          </reference>
          <reference field="24" count="1" selected="0">
            <x v="0"/>
          </reference>
          <reference field="26" count="1" selected="0">
            <x v="5"/>
          </reference>
          <reference field="29" count="1" selected="0">
            <x v="189"/>
          </reference>
          <reference field="30" count="1" selected="0">
            <x v="134"/>
          </reference>
          <reference field="31" count="1" selected="0">
            <x v="243"/>
          </reference>
          <reference field="32" count="1" selected="0">
            <x v="62"/>
          </reference>
          <reference field="34" count="1" selected="0">
            <x v="14"/>
          </reference>
          <reference field="35" count="1" selected="0">
            <x v="242"/>
          </reference>
          <reference field="36" count="1">
            <x v="241"/>
          </reference>
        </references>
      </pivotArea>
    </format>
    <format dxfId="3510">
      <pivotArea dataOnly="0" labelOnly="1" outline="0" fieldPosition="0">
        <references count="12">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selected="0">
            <x v="91"/>
          </reference>
          <reference field="32" count="1" selected="0">
            <x v="6"/>
          </reference>
          <reference field="34" count="1" selected="0">
            <x v="5"/>
          </reference>
          <reference field="35" count="1" selected="0">
            <x v="125"/>
          </reference>
          <reference field="36" count="1">
            <x v="46"/>
          </reference>
        </references>
      </pivotArea>
    </format>
    <format dxfId="3509">
      <pivotArea dataOnly="0" labelOnly="1" outline="0" fieldPosition="0">
        <references count="12">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selected="0">
            <x v="55"/>
          </reference>
          <reference field="32" count="1" selected="0">
            <x v="61"/>
          </reference>
          <reference field="34" count="1" selected="0">
            <x v="10"/>
          </reference>
          <reference field="35" count="1" selected="0">
            <x v="190"/>
          </reference>
          <reference field="36" count="1">
            <x v="99"/>
          </reference>
        </references>
      </pivotArea>
    </format>
    <format dxfId="3508">
      <pivotArea dataOnly="0" labelOnly="1" outline="0" fieldPosition="0">
        <references count="12">
          <reference field="4" count="1" selected="0">
            <x v="697"/>
          </reference>
          <reference field="10" count="1" selected="0">
            <x v="10"/>
          </reference>
          <reference field="23" count="1" selected="0">
            <x v="702"/>
          </reference>
          <reference field="24" count="1" selected="0">
            <x v="1"/>
          </reference>
          <reference field="26" count="1" selected="0">
            <x v="5"/>
          </reference>
          <reference field="29" count="1" selected="0">
            <x v="276"/>
          </reference>
          <reference field="30" count="1" selected="0">
            <x v="27"/>
          </reference>
          <reference field="31" count="1" selected="0">
            <x v="127"/>
          </reference>
          <reference field="32" count="1" selected="0">
            <x v="452"/>
          </reference>
          <reference field="34" count="1" selected="0">
            <x v="10"/>
          </reference>
          <reference field="35" count="1" selected="0">
            <x v="192"/>
          </reference>
          <reference field="36" count="1">
            <x v="105"/>
          </reference>
        </references>
      </pivotArea>
    </format>
    <format dxfId="3507">
      <pivotArea dataOnly="0" labelOnly="1" outline="0" fieldPosition="0">
        <references count="12">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selected="0">
            <x v="31"/>
          </reference>
          <reference field="32" count="1" selected="0">
            <x v="280"/>
          </reference>
          <reference field="34" count="1" selected="0">
            <x v="11"/>
          </reference>
          <reference field="35" count="1" selected="0">
            <x v="265"/>
          </reference>
          <reference field="36" count="1">
            <x v="264"/>
          </reference>
        </references>
      </pivotArea>
    </format>
    <format dxfId="3506">
      <pivotArea dataOnly="0" labelOnly="1" outline="0" fieldPosition="0">
        <references count="12">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selected="0">
            <x v="40"/>
          </reference>
          <reference field="32" count="1" selected="0">
            <x v="453"/>
          </reference>
          <reference field="34" count="1" selected="0">
            <x v="14"/>
          </reference>
          <reference field="35" count="1" selected="0">
            <x v="243"/>
          </reference>
          <reference field="36" count="1">
            <x v="242"/>
          </reference>
        </references>
      </pivotArea>
    </format>
    <format dxfId="3505">
      <pivotArea dataOnly="0" labelOnly="1" outline="0" fieldPosition="0">
        <references count="12">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selected="0">
            <x v="187"/>
          </reference>
          <reference field="32" count="1" selected="0">
            <x v="454"/>
          </reference>
          <reference field="34" count="1" selected="0">
            <x v="9"/>
          </reference>
          <reference field="35" count="1" selected="0">
            <x v="163"/>
          </reference>
          <reference field="36" count="1">
            <x v="87"/>
          </reference>
        </references>
      </pivotArea>
    </format>
    <format dxfId="3504">
      <pivotArea dataOnly="0" labelOnly="1" outline="0" fieldPosition="0">
        <references count="12">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selected="0">
            <x v="179"/>
          </reference>
          <reference field="32" count="1" selected="0">
            <x v="456"/>
          </reference>
          <reference field="34" count="1" selected="0">
            <x v="10"/>
          </reference>
          <reference field="35" count="1" selected="0">
            <x v="193"/>
          </reference>
          <reference field="36" count="1">
            <x v="129"/>
          </reference>
        </references>
      </pivotArea>
    </format>
    <format dxfId="3503">
      <pivotArea dataOnly="0" labelOnly="1" outline="0" fieldPosition="0">
        <references count="12">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selected="0">
            <x v="134"/>
          </reference>
          <reference field="32" count="1" selected="0">
            <x v="455"/>
          </reference>
          <reference field="34" count="1" selected="0">
            <x v="10"/>
          </reference>
          <reference field="35" count="1" selected="0">
            <x v="187"/>
          </reference>
          <reference field="36" count="1">
            <x v="113"/>
          </reference>
        </references>
      </pivotArea>
    </format>
    <format dxfId="3502">
      <pivotArea dataOnly="0" labelOnly="1" outline="0" fieldPosition="0">
        <references count="12">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selected="0">
            <x v="201"/>
          </reference>
          <reference field="32" count="1" selected="0">
            <x v="459"/>
          </reference>
          <reference field="34" count="1" selected="0">
            <x v="14"/>
          </reference>
          <reference field="35" count="1" selected="0">
            <x v="244"/>
          </reference>
          <reference field="36" count="1">
            <x v="243"/>
          </reference>
        </references>
      </pivotArea>
    </format>
    <format dxfId="3501">
      <pivotArea dataOnly="0" labelOnly="1" outline="0" fieldPosition="0">
        <references count="12">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selected="0">
            <x v="199"/>
          </reference>
          <reference field="32" count="1" selected="0">
            <x v="457"/>
          </reference>
          <reference field="34" count="1" selected="0">
            <x v="15"/>
          </reference>
          <reference field="35" count="1" selected="0">
            <x v="292"/>
          </reference>
          <reference field="36" count="1">
            <x v="291"/>
          </reference>
        </references>
      </pivotArea>
    </format>
    <format dxfId="3500">
      <pivotArea dataOnly="0" labelOnly="1" outline="0" fieldPosition="0">
        <references count="12">
          <reference field="4" count="1" selected="0">
            <x v="774"/>
          </reference>
          <reference field="10" count="1" selected="0">
            <x v="10"/>
          </reference>
          <reference field="23" count="1" selected="0">
            <x v="904"/>
          </reference>
          <reference field="24" count="1" selected="0">
            <x v="3"/>
          </reference>
          <reference field="26" count="1" selected="0">
            <x v="5"/>
          </reference>
          <reference field="29" count="1" selected="0">
            <x v="180"/>
          </reference>
          <reference field="30" count="1" selected="0">
            <x v="22"/>
          </reference>
          <reference field="31" count="1" selected="0">
            <x v="143"/>
          </reference>
          <reference field="32" count="1" selected="0">
            <x v="458"/>
          </reference>
          <reference field="34" count="1" selected="0">
            <x v="15"/>
          </reference>
          <reference field="35" count="1" selected="0">
            <x v="294"/>
          </reference>
          <reference field="36" count="1">
            <x v="293"/>
          </reference>
        </references>
      </pivotArea>
    </format>
    <format dxfId="3499">
      <pivotArea dataOnly="0" labelOnly="1" outline="0" fieldPosition="0">
        <references count="12">
          <reference field="4" count="1" selected="0">
            <x v="700"/>
          </reference>
          <reference field="10" count="1" selected="0">
            <x v="10"/>
          </reference>
          <reference field="23" count="1" selected="0">
            <x v="982"/>
          </reference>
          <reference field="24" count="1" selected="0">
            <x v="3"/>
          </reference>
          <reference field="26" count="1" selected="0">
            <x v="5"/>
          </reference>
          <reference field="29" count="1" selected="0">
            <x v="170"/>
          </reference>
          <reference field="30" count="1" selected="0">
            <x v="120"/>
          </reference>
          <reference field="31" count="1" selected="0">
            <x v="18"/>
          </reference>
          <reference field="32" count="1" selected="0">
            <x v="41"/>
          </reference>
          <reference field="34" count="1" selected="0">
            <x v="15"/>
          </reference>
          <reference field="35" count="1" selected="0">
            <x v="293"/>
          </reference>
          <reference field="36" count="1">
            <x v="292"/>
          </reference>
        </references>
      </pivotArea>
    </format>
    <format dxfId="3498">
      <pivotArea dataOnly="0" labelOnly="1" outline="0" fieldPosition="0">
        <references count="12">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selected="0">
            <x v="181"/>
          </reference>
          <reference field="32" count="1" selected="0">
            <x v="36"/>
          </reference>
          <reference field="34" count="1" selected="0">
            <x v="7"/>
          </reference>
          <reference field="35" count="1" selected="0">
            <x v="143"/>
          </reference>
          <reference field="36" count="1">
            <x v="68"/>
          </reference>
        </references>
      </pivotArea>
    </format>
    <format dxfId="3497">
      <pivotArea dataOnly="0" labelOnly="1" outline="0" fieldPosition="0">
        <references count="12">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selected="0">
            <x v="102"/>
          </reference>
          <reference field="32" count="1" selected="0">
            <x v="464"/>
          </reference>
          <reference field="34" count="1" selected="0">
            <x v="9"/>
          </reference>
          <reference field="35" count="1" selected="0">
            <x v="166"/>
          </reference>
          <reference field="36" count="1">
            <x v="93"/>
          </reference>
        </references>
      </pivotArea>
    </format>
    <format dxfId="3496">
      <pivotArea dataOnly="0" labelOnly="1" outline="0" fieldPosition="0">
        <references count="12">
          <reference field="4" count="1" selected="0">
            <x v="130"/>
          </reference>
          <reference field="10" count="1" selected="0">
            <x v="6"/>
          </reference>
          <reference field="23" count="1" selected="0">
            <x v="1275"/>
          </reference>
          <reference field="24" count="1" selected="0">
            <x v="0"/>
          </reference>
          <reference field="26" count="1" selected="0">
            <x v="6"/>
          </reference>
          <reference field="29" count="1" selected="0">
            <x v="154"/>
          </reference>
          <reference field="30" count="1" selected="0">
            <x v="86"/>
          </reference>
          <reference field="31" count="1" selected="0">
            <x v="95"/>
          </reference>
          <reference field="32" count="1" selected="0">
            <x v="462"/>
          </reference>
          <reference field="34" count="1" selected="0">
            <x v="9"/>
          </reference>
          <reference field="35" count="1" selected="0">
            <x v="165"/>
          </reference>
          <reference field="36" count="1">
            <x v="91"/>
          </reference>
        </references>
      </pivotArea>
    </format>
    <format dxfId="3495">
      <pivotArea dataOnly="0" labelOnly="1" outline="0" fieldPosition="0">
        <references count="12">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selected="0">
            <x v="19"/>
          </reference>
          <reference field="32" count="1" selected="0">
            <x v="467"/>
          </reference>
          <reference field="34" count="1" selected="0">
            <x v="10"/>
          </reference>
          <reference field="35" count="1" selected="0">
            <x v="184"/>
          </reference>
          <reference field="36" count="1">
            <x v="110"/>
          </reference>
        </references>
      </pivotArea>
    </format>
    <format dxfId="3494">
      <pivotArea dataOnly="0" labelOnly="1" outline="0" fieldPosition="0">
        <references count="12">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selected="0">
            <x v="140"/>
          </reference>
          <reference field="32" count="1" selected="0">
            <x v="465"/>
          </reference>
          <reference field="34" count="1" selected="0">
            <x v="10"/>
          </reference>
          <reference field="35" count="1" selected="0">
            <x v="182"/>
          </reference>
          <reference field="36" count="1">
            <x v="114"/>
          </reference>
        </references>
      </pivotArea>
    </format>
    <format dxfId="3493">
      <pivotArea dataOnly="0" labelOnly="1" outline="0" fieldPosition="0">
        <references count="12">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selected="0">
            <x v="191"/>
          </reference>
          <reference field="32" count="1" selected="0">
            <x v="466"/>
          </reference>
          <reference field="34" count="1" selected="0">
            <x v="10"/>
          </reference>
          <reference field="35" count="1" selected="0">
            <x v="186"/>
          </reference>
          <reference field="36" count="1">
            <x v="102"/>
          </reference>
        </references>
      </pivotArea>
    </format>
    <format dxfId="3492">
      <pivotArea dataOnly="0" labelOnly="1" outline="0" fieldPosition="0">
        <references count="12">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selected="0">
            <x v="194"/>
          </reference>
          <reference field="32" count="1" selected="0">
            <x v="468"/>
          </reference>
          <reference field="34" count="1" selected="0">
            <x v="14"/>
          </reference>
          <reference field="35" count="1" selected="0">
            <x v="245"/>
          </reference>
          <reference field="36" count="1">
            <x v="244"/>
          </reference>
        </references>
      </pivotArea>
    </format>
    <format dxfId="3491">
      <pivotArea dataOnly="0" labelOnly="1" outline="0" fieldPosition="0">
        <references count="12">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selected="0">
            <x v="112"/>
          </reference>
          <reference field="32" count="1" selected="0">
            <x v="469"/>
          </reference>
          <reference field="34" count="1" selected="0">
            <x v="15"/>
          </reference>
          <reference field="35" count="1" selected="0">
            <x v="295"/>
          </reference>
          <reference field="36" count="1">
            <x v="294"/>
          </reference>
        </references>
      </pivotArea>
    </format>
    <format dxfId="3490">
      <pivotArea dataOnly="0" labelOnly="1" outline="0" fieldPosition="0">
        <references count="12">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selected="0">
            <x v="229"/>
          </reference>
          <reference field="32" count="1" selected="0">
            <x v="3"/>
          </reference>
          <reference field="34" count="1" selected="0">
            <x v="1"/>
          </reference>
          <reference field="35" count="1" selected="0">
            <x v="67"/>
          </reference>
          <reference field="36" count="1">
            <x v="3"/>
          </reference>
        </references>
      </pivotArea>
    </format>
    <format dxfId="3489">
      <pivotArea dataOnly="0" labelOnly="1" outline="0" fieldPosition="0">
        <references count="12">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selected="0">
            <x v="2"/>
          </reference>
          <reference field="32" count="1" selected="0">
            <x v="472"/>
          </reference>
          <reference field="34" count="1" selected="0">
            <x v="9"/>
          </reference>
          <reference field="35" count="1" selected="0">
            <x v="167"/>
          </reference>
          <reference field="36" count="1">
            <x v="85"/>
          </reference>
        </references>
      </pivotArea>
    </format>
    <format dxfId="3488">
      <pivotArea dataOnly="0" labelOnly="1" outline="0" fieldPosition="0">
        <references count="12">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selected="0">
            <x v="195"/>
          </reference>
          <reference field="32" count="1" selected="0">
            <x v="471"/>
          </reference>
          <reference field="34" count="1" selected="0">
            <x v="9"/>
          </reference>
          <reference field="35" count="1" selected="0">
            <x v="162"/>
          </reference>
          <reference field="36" count="1">
            <x v="84"/>
          </reference>
        </references>
      </pivotArea>
    </format>
    <format dxfId="3487">
      <pivotArea dataOnly="0" labelOnly="1" outline="0" fieldPosition="0">
        <references count="12">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selected="0">
            <x v="118"/>
          </reference>
          <reference field="32" count="1" selected="0">
            <x v="473"/>
          </reference>
          <reference field="34" count="1" selected="0">
            <x v="10"/>
          </reference>
          <reference field="35" count="1" selected="0">
            <x v="183"/>
          </reference>
          <reference field="36" count="1">
            <x v="115"/>
          </reference>
        </references>
      </pivotArea>
    </format>
    <format dxfId="3486">
      <pivotArea dataOnly="0" labelOnly="1" outline="0" fieldPosition="0">
        <references count="12">
          <reference field="4" count="1" selected="0">
            <x v="439"/>
          </reference>
          <reference field="10" count="1" selected="0">
            <x v="9"/>
          </reference>
          <reference field="23" count="1" selected="0">
            <x v="1173"/>
          </reference>
          <reference field="24" count="1" selected="0">
            <x v="3"/>
          </reference>
          <reference field="26" count="1" selected="0">
            <x v="6"/>
          </reference>
          <reference field="29" count="1" selected="0">
            <x v="180"/>
          </reference>
          <reference field="30" count="1" selected="0">
            <x v="22"/>
          </reference>
          <reference field="31" count="1" selected="0">
            <x v="146"/>
          </reference>
          <reference field="32" count="1" selected="0">
            <x v="474"/>
          </reference>
          <reference field="34" count="1" selected="0">
            <x v="10"/>
          </reference>
          <reference field="35" count="1" selected="0">
            <x v="185"/>
          </reference>
          <reference field="36" count="1">
            <x v="106"/>
          </reference>
        </references>
      </pivotArea>
    </format>
    <format dxfId="3485">
      <pivotArea dataOnly="0" labelOnly="1" outline="0" fieldPosition="0">
        <references count="12">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selected="0">
            <x v="87"/>
          </reference>
          <reference field="32" count="1" selected="0">
            <x v="475"/>
          </reference>
          <reference field="34" count="1" selected="0">
            <x v="14"/>
          </reference>
          <reference field="35" count="1" selected="0">
            <x v="221"/>
          </reference>
          <reference field="36" count="1">
            <x v="220"/>
          </reference>
        </references>
      </pivotArea>
    </format>
    <format dxfId="3484">
      <pivotArea dataOnly="0" labelOnly="1" outline="0" fieldPosition="0">
        <references count="12">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selected="0">
            <x v="133"/>
          </reference>
          <reference field="32" count="1" selected="0">
            <x v="478"/>
          </reference>
          <reference field="34" count="1" selected="0">
            <x v="15"/>
          </reference>
          <reference field="35" count="1" selected="0">
            <x v="296"/>
          </reference>
          <reference field="36" count="1">
            <x v="295"/>
          </reference>
        </references>
      </pivotArea>
    </format>
    <format dxfId="3483">
      <pivotArea dataOnly="0" labelOnly="1" outline="0" fieldPosition="0">
        <references count="12">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selected="0">
            <x v="197"/>
          </reference>
          <reference field="32" count="1" selected="0">
            <x v="480"/>
          </reference>
          <reference field="34" count="1" selected="0">
            <x v="15"/>
          </reference>
          <reference field="35" count="1" selected="0">
            <x v="297"/>
          </reference>
          <reference field="36" count="1">
            <x v="296"/>
          </reference>
        </references>
      </pivotArea>
    </format>
    <format dxfId="3482">
      <pivotArea dataOnly="0" labelOnly="1" outline="0" fieldPosition="0">
        <references count="12">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selected="0">
            <x v="163"/>
          </reference>
          <reference field="32" count="1" selected="0">
            <x v="483"/>
          </reference>
          <reference field="34" count="1" selected="0">
            <x v="5"/>
          </reference>
          <reference field="35" count="1" selected="0">
            <x v="118"/>
          </reference>
          <reference field="36" count="1">
            <x v="35"/>
          </reference>
        </references>
      </pivotArea>
    </format>
    <format dxfId="3481">
      <pivotArea dataOnly="0" labelOnly="1" outline="0" fieldPosition="0">
        <references count="12">
          <reference field="4" count="1" selected="0">
            <x v="298"/>
          </reference>
          <reference field="10" count="1" selected="0">
            <x v="9"/>
          </reference>
          <reference field="23" count="1" selected="0">
            <x v="1152"/>
          </reference>
          <reference field="24" count="1" selected="0">
            <x v="18"/>
          </reference>
          <reference field="26" count="1" selected="0">
            <x v="6"/>
          </reference>
          <reference field="29" count="1" selected="0">
            <x v="276"/>
          </reference>
          <reference field="30" count="1" selected="0">
            <x v="27"/>
          </reference>
          <reference field="31" count="1" selected="0">
            <x v="162"/>
          </reference>
          <reference field="32" count="1" selected="0">
            <x v="484"/>
          </reference>
          <reference field="34" count="1" selected="0">
            <x v="5"/>
          </reference>
          <reference field="35" count="1" selected="0">
            <x v="123"/>
          </reference>
          <reference field="36" count="1">
            <x v="44"/>
          </reference>
        </references>
      </pivotArea>
    </format>
    <format dxfId="3480">
      <pivotArea dataOnly="0" labelOnly="1" outline="0" fieldPosition="0">
        <references count="12">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selected="0">
            <x v="226"/>
          </reference>
          <reference field="32" count="1" selected="0">
            <x v="13"/>
          </reference>
          <reference field="34" count="1" selected="0">
            <x v="6"/>
          </reference>
          <reference field="35" count="1" selected="0">
            <x v="134"/>
          </reference>
          <reference field="36" count="1">
            <x v="58"/>
          </reference>
        </references>
      </pivotArea>
    </format>
    <format dxfId="3479">
      <pivotArea dataOnly="0" labelOnly="1" outline="0" fieldPosition="0">
        <references count="12">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selected="0">
            <x v="16"/>
          </reference>
          <reference field="32" count="1" selected="0">
            <x v="485"/>
          </reference>
          <reference field="34" count="1" selected="0">
            <x v="10"/>
          </reference>
          <reference field="35" count="1" selected="0">
            <x v="180"/>
          </reference>
          <reference field="36" count="1">
            <x v="97"/>
          </reference>
        </references>
      </pivotArea>
    </format>
    <format dxfId="3478">
      <pivotArea dataOnly="0" labelOnly="1" outline="0" fieldPosition="0">
        <references count="12">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selected="0">
            <x v="152"/>
          </reference>
          <reference field="32" count="1" selected="0">
            <x v="488"/>
          </reference>
          <reference field="34" count="1" selected="0">
            <x v="14"/>
          </reference>
          <reference field="35" count="1" selected="0">
            <x v="246"/>
          </reference>
          <reference field="36" count="1">
            <x v="245"/>
          </reference>
        </references>
      </pivotArea>
    </format>
    <format dxfId="3477">
      <pivotArea dataOnly="0" labelOnly="1" outline="0" fieldPosition="0">
        <references count="12">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selected="0">
            <x v="144"/>
          </reference>
          <reference field="32" count="1" selected="0">
            <x v="491"/>
          </reference>
          <reference field="34" count="1" selected="0">
            <x v="14"/>
          </reference>
          <reference field="35" count="1" selected="0">
            <x v="222"/>
          </reference>
          <reference field="36" count="1">
            <x v="221"/>
          </reference>
        </references>
      </pivotArea>
    </format>
    <format dxfId="3476">
      <pivotArea dataOnly="0" labelOnly="1" outline="0" fieldPosition="0">
        <references count="12">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selected="0">
            <x v="47"/>
          </reference>
          <reference field="32" count="1" selected="0">
            <x v="187"/>
          </reference>
          <reference field="34" count="1" selected="0">
            <x v="14"/>
          </reference>
          <reference field="35" count="1" selected="0">
            <x v="248"/>
          </reference>
          <reference field="36" count="1">
            <x v="247"/>
          </reference>
        </references>
      </pivotArea>
    </format>
    <format dxfId="3475">
      <pivotArea dataOnly="0" labelOnly="1" outline="0" fieldPosition="0">
        <references count="12">
          <reference field="4" count="1" selected="0">
            <x v="736"/>
          </reference>
          <reference field="10" count="1" selected="0">
            <x v="10"/>
          </reference>
          <reference field="23" count="1" selected="0">
            <x v="626"/>
          </reference>
          <reference field="24" count="1" selected="0">
            <x v="6"/>
          </reference>
          <reference field="26" count="1" selected="0">
            <x v="7"/>
          </reference>
          <reference field="29" count="1" selected="0">
            <x v="282"/>
          </reference>
          <reference field="30" count="1" selected="0">
            <x v="22"/>
          </reference>
          <reference field="31" count="1" selected="0">
            <x v="83"/>
          </reference>
          <reference field="32" count="1" selected="0">
            <x v="113"/>
          </reference>
          <reference field="34" count="1" selected="0">
            <x v="14"/>
          </reference>
          <reference field="35" count="1" selected="0">
            <x v="247"/>
          </reference>
          <reference field="36" count="1">
            <x v="246"/>
          </reference>
        </references>
      </pivotArea>
    </format>
    <format dxfId="3474">
      <pivotArea dataOnly="0" labelOnly="1" outline="0" fieldPosition="0">
        <references count="12">
          <reference field="4" count="1" selected="0">
            <x v="758"/>
          </reference>
          <reference field="10" count="1" selected="0">
            <x v="7"/>
          </reference>
          <reference field="23" count="1" selected="0">
            <x v="1146"/>
          </reference>
          <reference field="24" count="1" selected="0">
            <x v="6"/>
          </reference>
          <reference field="26" count="1" selected="0">
            <x v="7"/>
          </reference>
          <reference field="29" count="1" selected="0">
            <x v="241"/>
          </reference>
          <reference field="30" count="1" selected="0">
            <x v="22"/>
          </reference>
          <reference field="31" count="1" selected="0">
            <x v="154"/>
          </reference>
          <reference field="32" count="1" selected="0">
            <x v="272"/>
          </reference>
          <reference field="34" count="1" selected="0">
            <x v="14"/>
          </reference>
          <reference field="35" count="1" selected="0">
            <x v="249"/>
          </reference>
          <reference field="36" count="1">
            <x v="248"/>
          </reference>
        </references>
      </pivotArea>
    </format>
    <format dxfId="3473">
      <pivotArea dataOnly="0" labelOnly="1" outline="0" fieldPosition="0">
        <references count="12">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selected="0">
            <x v="113"/>
          </reference>
          <reference field="32" count="1" selected="0">
            <x v="126"/>
          </reference>
          <reference field="34" count="1" selected="0">
            <x v="15"/>
          </reference>
          <reference field="35" count="1" selected="0">
            <x v="298"/>
          </reference>
          <reference field="36" count="1">
            <x v="297"/>
          </reference>
        </references>
      </pivotArea>
    </format>
    <format dxfId="3472">
      <pivotArea dataOnly="0" labelOnly="1" outline="0" fieldPosition="0">
        <references count="12">
          <reference field="4" count="1" selected="0">
            <x v="673"/>
          </reference>
          <reference field="10" count="1" selected="0">
            <x v="10"/>
          </reference>
          <reference field="23" count="1" selected="0">
            <x v="787"/>
          </reference>
          <reference field="24" count="1" selected="0">
            <x v="6"/>
          </reference>
          <reference field="26" count="1" selected="0">
            <x v="7"/>
          </reference>
          <reference field="29" count="1" selected="0">
            <x v="241"/>
          </reference>
          <reference field="30" count="1" selected="0">
            <x v="22"/>
          </reference>
          <reference field="31" count="1" selected="0">
            <x v="135"/>
          </reference>
          <reference field="32" count="1" selected="0">
            <x v="273"/>
          </reference>
          <reference field="34" count="1" selected="0">
            <x v="15"/>
          </reference>
          <reference field="35" count="1" selected="0">
            <x v="299"/>
          </reference>
          <reference field="36" count="1">
            <x v="298"/>
          </reference>
        </references>
      </pivotArea>
    </format>
    <format dxfId="3471">
      <pivotArea dataOnly="0" labelOnly="1" outline="0" fieldPosition="0">
        <references count="12">
          <reference field="4" count="1" selected="0">
            <x v="727"/>
          </reference>
          <reference field="10" count="1" selected="0">
            <x v="7"/>
          </reference>
          <reference field="23" count="1" selected="0">
            <x v="1169"/>
          </reference>
          <reference field="24" count="1" selected="0">
            <x v="6"/>
          </reference>
          <reference field="26" count="1" selected="0">
            <x v="7"/>
          </reference>
          <reference field="29" count="1" selected="0">
            <x v="281"/>
          </reference>
          <reference field="30" count="1" selected="0">
            <x v="22"/>
          </reference>
          <reference field="31" count="1" selected="0">
            <x v="56"/>
          </reference>
          <reference field="32" count="1" selected="0">
            <x v="274"/>
          </reference>
          <reference field="34" count="1" selected="0">
            <x v="15"/>
          </reference>
          <reference field="35" count="1" selected="0">
            <x v="300"/>
          </reference>
          <reference field="36" count="1">
            <x v="299"/>
          </reference>
        </references>
      </pivotArea>
    </format>
    <format dxfId="3470">
      <pivotArea dataOnly="0" labelOnly="1" outline="0" fieldPosition="0">
        <references count="12">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selected="0">
            <x v="23"/>
          </reference>
          <reference field="32" count="1" selected="0">
            <x v="73"/>
          </reference>
          <reference field="34" count="1" selected="0">
            <x v="6"/>
          </reference>
          <reference field="35" count="1" selected="0">
            <x v="129"/>
          </reference>
          <reference field="36" count="1">
            <x v="55"/>
          </reference>
        </references>
      </pivotArea>
    </format>
    <format dxfId="3469">
      <pivotArea dataOnly="0" labelOnly="1" outline="0" fieldPosition="0">
        <references count="12">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selected="0">
            <x v="39"/>
          </reference>
          <reference field="32" count="1" selected="0">
            <x v="157"/>
          </reference>
          <reference field="34" count="1" selected="0">
            <x v="14"/>
          </reference>
          <reference field="35" count="1" selected="0">
            <x v="250"/>
          </reference>
          <reference field="36" count="1">
            <x v="249"/>
          </reference>
        </references>
      </pivotArea>
    </format>
    <format dxfId="3468">
      <pivotArea dataOnly="0" labelOnly="1" outline="0" fieldPosition="0">
        <references count="12">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selected="0">
            <x v="69"/>
          </reference>
          <reference field="32" count="1" selected="0">
            <x v="276"/>
          </reference>
          <reference field="34" count="1" selected="0">
            <x v="15"/>
          </reference>
          <reference field="35" count="1" selected="0">
            <x v="304"/>
          </reference>
          <reference field="36" count="1">
            <x v="303"/>
          </reference>
        </references>
      </pivotArea>
    </format>
    <format dxfId="3467">
      <pivotArea dataOnly="0" labelOnly="1" outline="0" fieldPosition="0">
        <references count="12">
          <reference field="4" count="1" selected="0">
            <x v="704"/>
          </reference>
          <reference field="10" count="1" selected="0">
            <x v="7"/>
          </reference>
          <reference field="23" count="1" selected="0">
            <x v="473"/>
          </reference>
          <reference field="24" count="1" selected="0">
            <x v="8"/>
          </reference>
          <reference field="26" count="1" selected="0">
            <x v="7"/>
          </reference>
          <reference field="29" count="1" selected="0">
            <x v="271"/>
          </reference>
          <reference field="30" count="1" selected="0">
            <x v="22"/>
          </reference>
          <reference field="31" count="1" selected="0">
            <x v="171"/>
          </reference>
          <reference field="32" count="1" selected="0">
            <x v="234"/>
          </reference>
          <reference field="34" count="1" selected="0">
            <x v="15"/>
          </reference>
          <reference field="35" count="1" selected="0">
            <x v="303"/>
          </reference>
          <reference field="36" count="1">
            <x v="302"/>
          </reference>
        </references>
      </pivotArea>
    </format>
    <format dxfId="3466">
      <pivotArea dataOnly="0" labelOnly="1" outline="0" fieldPosition="0">
        <references count="12">
          <reference field="4" count="1" selected="0">
            <x v="677"/>
          </reference>
          <reference field="10" count="1" selected="0">
            <x v="10"/>
          </reference>
          <reference field="23" count="1" selected="0">
            <x v="663"/>
          </reference>
          <reference field="24" count="1" selected="0">
            <x v="8"/>
          </reference>
          <reference field="26" count="1" selected="0">
            <x v="7"/>
          </reference>
          <reference field="29" count="1" selected="0">
            <x v="280"/>
          </reference>
          <reference field="30" count="1" selected="0">
            <x v="22"/>
          </reference>
          <reference field="31" count="1" selected="0">
            <x v="34"/>
          </reference>
          <reference field="32" count="1" selected="0">
            <x v="220"/>
          </reference>
          <reference field="34" count="1" selected="0">
            <x v="15"/>
          </reference>
          <reference field="35" count="1" selected="0">
            <x v="301"/>
          </reference>
          <reference field="36" count="1">
            <x v="300"/>
          </reference>
        </references>
      </pivotArea>
    </format>
    <format dxfId="3465">
      <pivotArea dataOnly="0" labelOnly="1" outline="0" fieldPosition="0">
        <references count="12">
          <reference field="4" count="1" selected="0">
            <x v="772"/>
          </reference>
          <reference field="10" count="1" selected="0">
            <x v="10"/>
          </reference>
          <reference field="23" count="1" selected="0">
            <x v="839"/>
          </reference>
          <reference field="24" count="1" selected="0">
            <x v="8"/>
          </reference>
          <reference field="26" count="1" selected="0">
            <x v="7"/>
          </reference>
          <reference field="29" count="1" selected="0">
            <x v="277"/>
          </reference>
          <reference field="30" count="1" selected="0">
            <x v="203"/>
          </reference>
          <reference field="31" count="1" selected="0">
            <x v="188"/>
          </reference>
          <reference field="32" count="1" selected="0">
            <x v="215"/>
          </reference>
          <reference field="34" count="1" selected="0">
            <x v="15"/>
          </reference>
          <reference field="35" count="1" selected="0">
            <x v="302"/>
          </reference>
          <reference field="36" count="1">
            <x v="301"/>
          </reference>
        </references>
      </pivotArea>
    </format>
    <format dxfId="3464">
      <pivotArea dataOnly="0" labelOnly="1" outline="0" fieldPosition="0">
        <references count="12">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selected="0">
            <x v="190"/>
          </reference>
          <reference field="32" count="1" selected="0">
            <x v="39"/>
          </reference>
          <reference field="34" count="1" selected="0">
            <x v="0"/>
          </reference>
          <reference field="35" count="1" selected="0">
            <x v="10"/>
          </reference>
          <reference field="36" count="1">
            <x v="197"/>
          </reference>
        </references>
      </pivotArea>
    </format>
    <format dxfId="3463">
      <pivotArea dataOnly="0" labelOnly="1" outline="0" fieldPosition="0">
        <references count="12">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selected="0">
            <x v="115"/>
          </reference>
          <reference field="32" count="1" selected="0">
            <x v="160"/>
          </reference>
          <reference field="34" count="1" selected="0">
            <x v="4"/>
          </reference>
          <reference field="35" count="1" selected="0">
            <x v="103"/>
          </reference>
          <reference field="36" count="1">
            <x v="29"/>
          </reference>
        </references>
      </pivotArea>
    </format>
    <format dxfId="3462">
      <pivotArea dataOnly="0" labelOnly="1" outline="0" fieldPosition="0">
        <references count="12">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selected="0">
            <x v="120"/>
          </reference>
          <reference field="32" count="1" selected="0">
            <x v="96"/>
          </reference>
          <reference field="34" count="1" selected="0">
            <x v="8"/>
          </reference>
          <reference field="35" count="1" selected="0">
            <x v="145"/>
          </reference>
          <reference field="36" count="1">
            <x v="77"/>
          </reference>
        </references>
      </pivotArea>
    </format>
    <format dxfId="3461">
      <pivotArea dataOnly="0" labelOnly="1" outline="0" fieldPosition="0">
        <references count="12">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selected="0">
            <x v="125"/>
          </reference>
          <reference field="32" count="1" selected="0">
            <x v="193"/>
          </reference>
          <reference field="34" count="1" selected="0">
            <x v="14"/>
          </reference>
          <reference field="35" count="1" selected="0">
            <x v="251"/>
          </reference>
          <reference field="36" count="1">
            <x v="250"/>
          </reference>
        </references>
      </pivotArea>
    </format>
    <format dxfId="3460">
      <pivotArea dataOnly="0" labelOnly="1" outline="0" fieldPosition="0">
        <references count="12">
          <reference field="4" count="1" selected="0">
            <x v="661"/>
          </reference>
          <reference field="10" count="1" selected="0">
            <x v="10"/>
          </reference>
          <reference field="23" count="1" selected="0">
            <x v="248"/>
          </reference>
          <reference field="24" count="1" selected="0">
            <x v="9"/>
          </reference>
          <reference field="26" count="1" selected="0">
            <x v="7"/>
          </reference>
          <reference field="29" count="1" selected="0">
            <x v="180"/>
          </reference>
          <reference field="30" count="1" selected="0">
            <x v="22"/>
          </reference>
          <reference field="31" count="1" selected="0">
            <x v="132"/>
          </reference>
          <reference field="32" count="1" selected="0">
            <x v="93"/>
          </reference>
          <reference field="34" count="1" selected="0">
            <x v="14"/>
          </reference>
          <reference field="35" count="1" selected="0">
            <x v="252"/>
          </reference>
          <reference field="36" count="1">
            <x v="251"/>
          </reference>
        </references>
      </pivotArea>
    </format>
    <format dxfId="3459">
      <pivotArea dataOnly="0" labelOnly="1" outline="0" fieldPosition="0">
        <references count="12">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selected="0">
            <x v="108"/>
          </reference>
          <reference field="32" count="1" selected="0">
            <x v="131"/>
          </reference>
          <reference field="34" count="1" selected="0">
            <x v="15"/>
          </reference>
          <reference field="35" count="1" selected="0">
            <x v="305"/>
          </reference>
          <reference field="36" count="1">
            <x v="304"/>
          </reference>
        </references>
      </pivotArea>
    </format>
    <format dxfId="3458">
      <pivotArea dataOnly="0" labelOnly="1" outline="0" fieldPosition="0">
        <references count="12">
          <reference field="4" count="1" selected="0">
            <x v="693"/>
          </reference>
          <reference field="10" count="1" selected="0">
            <x v="7"/>
          </reference>
          <reference field="23" count="1" selected="0">
            <x v="123"/>
          </reference>
          <reference field="24" count="1" selected="0">
            <x v="9"/>
          </reference>
          <reference field="26" count="1" selected="0">
            <x v="7"/>
          </reference>
          <reference field="29" count="1" selected="0">
            <x v="180"/>
          </reference>
          <reference field="30" count="1" selected="0">
            <x v="22"/>
          </reference>
          <reference field="31" count="1" selected="0">
            <x v="153"/>
          </reference>
          <reference field="32" count="1" selected="0">
            <x v="104"/>
          </reference>
          <reference field="34" count="1" selected="0">
            <x v="15"/>
          </reference>
          <reference field="35" count="1" selected="0">
            <x v="307"/>
          </reference>
          <reference field="36" count="1">
            <x v="306"/>
          </reference>
        </references>
      </pivotArea>
    </format>
    <format dxfId="3457">
      <pivotArea dataOnly="0" labelOnly="1" outline="0" fieldPosition="0">
        <references count="12">
          <reference field="4" count="1" selected="0">
            <x v="744"/>
          </reference>
          <reference field="10" count="1" selected="0">
            <x v="7"/>
          </reference>
          <reference field="23" count="1" selected="0">
            <x v="599"/>
          </reference>
          <reference field="24" count="1" selected="0">
            <x v="9"/>
          </reference>
          <reference field="26" count="1" selected="0">
            <x v="7"/>
          </reference>
          <reference field="29" count="1" selected="0">
            <x v="170"/>
          </reference>
          <reference field="30" count="1" selected="0">
            <x v="120"/>
          </reference>
          <reference field="31" count="1" selected="0">
            <x v="46"/>
          </reference>
          <reference field="32" count="1" selected="0">
            <x v="198"/>
          </reference>
          <reference field="34" count="1" selected="0">
            <x v="15"/>
          </reference>
          <reference field="35" count="1" selected="0">
            <x v="306"/>
          </reference>
          <reference field="36" count="1">
            <x v="305"/>
          </reference>
        </references>
      </pivotArea>
    </format>
    <format dxfId="3456">
      <pivotArea dataOnly="0" labelOnly="1" outline="0" fieldPosition="0">
        <references count="12">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selected="0">
            <x v="78"/>
          </reference>
          <reference field="32" count="1" selected="0">
            <x v="499"/>
          </reference>
          <reference field="34" count="1" selected="0">
            <x v="1"/>
          </reference>
          <reference field="35" count="1" selected="0">
            <x v="70"/>
          </reference>
          <reference field="36" count="1">
            <x v="6"/>
          </reference>
        </references>
      </pivotArea>
    </format>
    <format dxfId="3455">
      <pivotArea dataOnly="0" labelOnly="1" outline="0" fieldPosition="0">
        <references count="12">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selected="0">
            <x v="35"/>
          </reference>
          <reference field="32" count="1" selected="0">
            <x v="495"/>
          </reference>
          <reference field="34" count="1" selected="0">
            <x v="3"/>
          </reference>
          <reference field="35" count="1" selected="0">
            <x v="95"/>
          </reference>
          <reference field="36" count="1">
            <x v="23"/>
          </reference>
        </references>
      </pivotArea>
    </format>
    <format dxfId="3454">
      <pivotArea dataOnly="0" labelOnly="1" outline="0" fieldPosition="0">
        <references count="12">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selected="0">
            <x v="216"/>
          </reference>
          <reference field="32" count="1" selected="0">
            <x v="40"/>
          </reference>
          <reference field="34" count="1" selected="0">
            <x v="14"/>
          </reference>
          <reference field="35" count="1" selected="0">
            <x v="253"/>
          </reference>
          <reference field="36" count="1">
            <x v="252"/>
          </reference>
        </references>
      </pivotArea>
    </format>
    <format dxfId="3453">
      <pivotArea dataOnly="0" labelOnly="1" outline="0" fieldPosition="0">
        <references count="12">
          <reference field="4" count="1" selected="0">
            <x v="722"/>
          </reference>
          <reference field="10" count="1" selected="0">
            <x v="10"/>
          </reference>
          <reference field="23" count="1" selected="0">
            <x v="820"/>
          </reference>
          <reference field="24" count="1" selected="0">
            <x v="8"/>
          </reference>
          <reference field="26" count="1" selected="0">
            <x v="8"/>
          </reference>
          <reference field="29" count="1" selected="0">
            <x v="167"/>
          </reference>
          <reference field="30" count="1" selected="0">
            <x v="22"/>
          </reference>
          <reference field="31" count="1" selected="0">
            <x v="76"/>
          </reference>
          <reference field="32" count="1" selected="0">
            <x v="498"/>
          </reference>
          <reference field="34" count="1" selected="0">
            <x v="14"/>
          </reference>
          <reference field="35" count="1" selected="0">
            <x v="254"/>
          </reference>
          <reference field="36" count="1">
            <x v="253"/>
          </reference>
        </references>
      </pivotArea>
    </format>
    <format dxfId="3452">
      <pivotArea dataOnly="0" labelOnly="1" outline="0" fieldPosition="0">
        <references count="12">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selected="0">
            <x v="62"/>
          </reference>
          <reference field="32" count="1" selected="0">
            <x v="496"/>
          </reference>
          <reference field="34" count="1" selected="0">
            <x v="14"/>
          </reference>
          <reference field="35" count="1" selected="0">
            <x v="223"/>
          </reference>
          <reference field="36" count="1">
            <x v="222"/>
          </reference>
        </references>
      </pivotArea>
    </format>
    <format dxfId="3451">
      <pivotArea dataOnly="0" labelOnly="1" outline="0" fieldPosition="0">
        <references count="12">
          <reference field="4" count="1" selected="0">
            <x v="799"/>
          </reference>
          <reference field="10" count="1" selected="0">
            <x v="10"/>
          </reference>
          <reference field="23" count="1" selected="0">
            <x v="1143"/>
          </reference>
          <reference field="24" count="1" selected="0">
            <x v="8"/>
          </reference>
          <reference field="26" count="1" selected="0">
            <x v="8"/>
          </reference>
          <reference field="29" count="1" selected="0">
            <x v="261"/>
          </reference>
          <reference field="30" count="1" selected="0">
            <x v="136"/>
          </reference>
          <reference field="31" count="1" selected="0">
            <x v="202"/>
          </reference>
          <reference field="32" count="1" selected="0">
            <x v="497"/>
          </reference>
          <reference field="34" count="1" selected="0">
            <x v="14"/>
          </reference>
          <reference field="35" count="1" selected="0">
            <x v="224"/>
          </reference>
          <reference field="36" count="1">
            <x v="223"/>
          </reference>
        </references>
      </pivotArea>
    </format>
    <format dxfId="3450">
      <pivotArea dataOnly="0" labelOnly="1" outline="0" fieldPosition="0">
        <references count="12">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selected="0">
            <x v="139"/>
          </reference>
          <reference field="32" count="1" selected="0">
            <x v="18"/>
          </reference>
          <reference field="34" count="1" selected="0">
            <x v="1"/>
          </reference>
          <reference field="35" count="1" selected="0">
            <x v="72"/>
          </reference>
          <reference field="36" count="1">
            <x v="8"/>
          </reference>
        </references>
      </pivotArea>
    </format>
    <format dxfId="3449">
      <pivotArea dataOnly="0" labelOnly="1" outline="0" fieldPosition="0">
        <references count="12">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selected="0">
            <x v="5"/>
          </reference>
          <reference field="32" count="1" selected="0">
            <x v="17"/>
          </reference>
          <reference field="34" count="1" selected="0">
            <x v="3"/>
          </reference>
          <reference field="35" count="1" selected="0">
            <x v="93"/>
          </reference>
          <reference field="36" count="1">
            <x v="19"/>
          </reference>
        </references>
      </pivotArea>
    </format>
    <format dxfId="3448">
      <pivotArea dataOnly="0" labelOnly="1" outline="0" fieldPosition="0">
        <references count="12">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selected="0">
            <x v="66"/>
          </reference>
          <reference field="32" count="1" selected="0">
            <x v="502"/>
          </reference>
          <reference field="34" count="1" selected="0">
            <x v="14"/>
          </reference>
          <reference field="35" count="1" selected="0">
            <x v="255"/>
          </reference>
          <reference field="36" count="1">
            <x v="254"/>
          </reference>
        </references>
      </pivotArea>
    </format>
    <format dxfId="3447">
      <pivotArea dataOnly="0" labelOnly="1" outline="0" fieldPosition="0">
        <references count="12">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selected="0">
            <x v="59"/>
          </reference>
          <reference field="32" count="1" selected="0">
            <x v="501"/>
          </reference>
          <reference field="34" count="1" selected="0">
            <x v="15"/>
          </reference>
          <reference field="35" count="1" selected="0">
            <x v="308"/>
          </reference>
          <reference field="36" count="1">
            <x v="307"/>
          </reference>
        </references>
      </pivotArea>
    </format>
    <format dxfId="3446">
      <pivotArea dataOnly="0" labelOnly="1" outline="0" fieldPosition="0">
        <references count="12">
          <reference field="4" count="1" selected="0">
            <x v="571"/>
          </reference>
          <reference field="10" count="1" selected="0">
            <x v="9"/>
          </reference>
          <reference field="23" count="1" selected="0">
            <x v="488"/>
          </reference>
          <reference field="24" count="1" selected="0">
            <x v="9"/>
          </reference>
          <reference field="26" count="1" selected="0">
            <x v="8"/>
          </reference>
          <reference field="29" count="1" selected="0">
            <x v="170"/>
          </reference>
          <reference field="30" count="1" selected="0">
            <x v="120"/>
          </reference>
          <reference field="31" count="1" selected="0">
            <x v="209"/>
          </reference>
          <reference field="32" count="1" selected="0">
            <x v="22"/>
          </reference>
          <reference field="34" count="1" selected="0">
            <x v="15"/>
          </reference>
          <reference field="35" count="1" selected="0">
            <x v="310"/>
          </reference>
          <reference field="36" count="1">
            <x v="309"/>
          </reference>
        </references>
      </pivotArea>
    </format>
    <format dxfId="3445">
      <pivotArea dataOnly="0" labelOnly="1" outline="0" fieldPosition="0">
        <references count="12">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selected="0">
            <x v="142"/>
          </reference>
          <reference field="32" count="1" selected="0">
            <x v="503"/>
          </reference>
          <reference field="34" count="1" selected="0">
            <x v="15"/>
          </reference>
          <reference field="35" count="1" selected="0">
            <x v="309"/>
          </reference>
          <reference field="36" count="1">
            <x v="308"/>
          </reference>
        </references>
      </pivotArea>
    </format>
    <format dxfId="3444">
      <pivotArea dataOnly="0" labelOnly="1" outline="0" fieldPosition="0">
        <references count="12">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selected="0">
            <x v="170"/>
          </reference>
          <reference field="32" count="1" selected="0">
            <x v="506"/>
          </reference>
          <reference field="34" count="1" selected="0">
            <x v="5"/>
          </reference>
          <reference field="35" count="1" selected="0">
            <x v="115"/>
          </reference>
          <reference field="36" count="1">
            <x v="43"/>
          </reference>
        </references>
      </pivotArea>
    </format>
    <format dxfId="3443">
      <pivotArea dataOnly="0" labelOnly="1" outline="0" fieldPosition="0">
        <references count="12">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selected="0">
            <x v="131"/>
          </reference>
          <reference field="32" count="1" selected="0">
            <x v="510"/>
          </reference>
          <reference field="34" count="1" selected="0">
            <x v="14"/>
          </reference>
          <reference field="35" count="1" selected="0">
            <x v="257"/>
          </reference>
          <reference field="36" count="1">
            <x v="256"/>
          </reference>
        </references>
      </pivotArea>
    </format>
    <format dxfId="3442">
      <pivotArea dataOnly="0" labelOnly="1" outline="0" fieldPosition="0">
        <references count="12">
          <reference field="4" count="1" selected="0">
            <x v="627"/>
          </reference>
          <reference field="10" count="1" selected="0">
            <x v="10"/>
          </reference>
          <reference field="23" count="1" selected="0">
            <x v="613"/>
          </reference>
          <reference field="24" count="1" selected="0">
            <x v="19"/>
          </reference>
          <reference field="26" count="1" selected="0">
            <x v="8"/>
          </reference>
          <reference field="29" count="1" selected="0">
            <x v="276"/>
          </reference>
          <reference field="30" count="1" selected="0">
            <x v="27"/>
          </reference>
          <reference field="31" count="1" selected="0">
            <x v="231"/>
          </reference>
          <reference field="32" count="1" selected="0">
            <x v="58"/>
          </reference>
          <reference field="34" count="1" selected="0">
            <x v="14"/>
          </reference>
          <reference field="35" count="1" selected="0">
            <x v="256"/>
          </reference>
          <reference field="36" count="1">
            <x v="255"/>
          </reference>
        </references>
      </pivotArea>
    </format>
    <format dxfId="3441">
      <pivotArea dataOnly="0" labelOnly="1" outline="0" fieldPosition="0">
        <references count="12">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selected="0">
            <x v="90"/>
          </reference>
          <reference field="32" count="1" selected="0">
            <x v="509"/>
          </reference>
          <reference field="34" count="1" selected="0">
            <x v="14"/>
          </reference>
          <reference field="35" count="1" selected="0">
            <x v="226"/>
          </reference>
          <reference field="36" count="1">
            <x v="225"/>
          </reference>
        </references>
      </pivotArea>
    </format>
    <format dxfId="3440">
      <pivotArea dataOnly="0" labelOnly="1" outline="0" fieldPosition="0">
        <references count="12">
          <reference field="4" count="1" selected="0">
            <x v="756"/>
          </reference>
          <reference field="10" count="1" selected="0">
            <x v="10"/>
          </reference>
          <reference field="23" count="1" selected="0">
            <x v="1174"/>
          </reference>
          <reference field="24" count="1" selected="0">
            <x v="19"/>
          </reference>
          <reference field="26" count="1" selected="0">
            <x v="8"/>
          </reference>
          <reference field="29" count="1" selected="0">
            <x v="276"/>
          </reference>
          <reference field="30" count="1" selected="0">
            <x v="27"/>
          </reference>
          <reference field="31" count="1" selected="0">
            <x v="151"/>
          </reference>
          <reference field="32" count="1" selected="0">
            <x v="507"/>
          </reference>
          <reference field="34" count="1" selected="0">
            <x v="14"/>
          </reference>
          <reference field="35" count="1" selected="0">
            <x v="225"/>
          </reference>
          <reference field="36" count="1">
            <x v="224"/>
          </reference>
        </references>
      </pivotArea>
    </format>
    <format dxfId="3439">
      <pivotArea dataOnly="0" labelOnly="1" outline="0" fieldPosition="0">
        <references count="12">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selected="0">
            <x v="149"/>
          </reference>
          <reference field="32" count="1" selected="0">
            <x v="508"/>
          </reference>
          <reference field="34" count="1" selected="0">
            <x v="15"/>
          </reference>
          <reference field="35" count="1" selected="0">
            <x v="311"/>
          </reference>
          <reference field="36" count="1">
            <x v="310"/>
          </reference>
        </references>
      </pivotArea>
    </format>
    <format dxfId="3438">
      <pivotArea dataOnly="0" labelOnly="1" outline="0" fieldPosition="0">
        <references count="12">
          <reference field="4" count="1" selected="0">
            <x v="543"/>
          </reference>
          <reference field="10" count="1" selected="0">
            <x v="10"/>
          </reference>
          <reference field="23" count="1" selected="0">
            <x v="558"/>
          </reference>
          <reference field="24" count="1" selected="0">
            <x v="19"/>
          </reference>
          <reference field="26" count="1" selected="0">
            <x v="8"/>
          </reference>
          <reference field="29" count="1" selected="0">
            <x v="229"/>
          </reference>
          <reference field="30" count="1" selected="0">
            <x v="208"/>
          </reference>
          <reference field="31" count="1" selected="0">
            <x v="63"/>
          </reference>
          <reference field="32" count="1" selected="0">
            <x v="511"/>
          </reference>
          <reference field="34" count="1" selected="0">
            <x v="15"/>
          </reference>
          <reference field="35" count="1" selected="0">
            <x v="312"/>
          </reference>
          <reference field="36" count="1">
            <x v="311"/>
          </reference>
        </references>
      </pivotArea>
    </format>
    <format dxfId="3437">
      <pivotArea dataOnly="0" labelOnly="1" outline="0" fieldPosition="0">
        <references count="12">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selected="0">
            <x v="65"/>
          </reference>
          <reference field="32" count="1" selected="0">
            <x v="86"/>
          </reference>
          <reference field="34" count="1" selected="0">
            <x v="0"/>
          </reference>
          <reference field="35" count="1" selected="0">
            <x v="60"/>
          </reference>
          <reference field="36" count="1">
            <x v="183"/>
          </reference>
        </references>
      </pivotArea>
    </format>
    <format dxfId="3436">
      <pivotArea dataOnly="0" labelOnly="1" outline="0" fieldPosition="0">
        <references count="12">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selected="0">
            <x v="54"/>
          </reference>
          <reference field="32" count="1" selected="0">
            <x v="110"/>
          </reference>
          <reference field="34" count="1" selected="0">
            <x v="10"/>
          </reference>
          <reference field="35" count="1" selected="0">
            <x v="200"/>
          </reference>
          <reference field="36" count="1">
            <x v="120"/>
          </reference>
        </references>
      </pivotArea>
    </format>
    <format dxfId="3435">
      <pivotArea dataOnly="0" labelOnly="1" outline="0" fieldPosition="0">
        <references count="12">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selected="0">
            <x v="12"/>
          </reference>
          <reference field="32" count="1" selected="0">
            <x v="235"/>
          </reference>
          <reference field="34" count="1" selected="0">
            <x v="10"/>
          </reference>
          <reference field="35" count="1" selected="0">
            <x v="196"/>
          </reference>
          <reference field="36" count="1">
            <x v="107"/>
          </reference>
        </references>
      </pivotArea>
    </format>
    <format dxfId="3434">
      <pivotArea dataOnly="0" labelOnly="1" outline="0" fieldPosition="0">
        <references count="12">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selected="0">
            <x v="123"/>
          </reference>
          <reference field="32" count="1" selected="0">
            <x v="245"/>
          </reference>
          <reference field="34" count="1" selected="0">
            <x v="12"/>
          </reference>
          <reference field="35" count="1" selected="0">
            <x v="211"/>
          </reference>
          <reference field="36" count="1">
            <x v="144"/>
          </reference>
        </references>
      </pivotArea>
    </format>
    <format dxfId="3433">
      <pivotArea dataOnly="0" labelOnly="1" outline="0" fieldPosition="0">
        <references count="12">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selected="0">
            <x v="96"/>
          </reference>
          <reference field="32" count="1" selected="0">
            <x v="45"/>
          </reference>
          <reference field="34" count="1" selected="0">
            <x v="12"/>
          </reference>
          <reference field="35" count="1" selected="0">
            <x v="210"/>
          </reference>
          <reference field="36" count="1">
            <x v="131"/>
          </reference>
        </references>
      </pivotArea>
    </format>
    <format dxfId="3432">
      <pivotArea dataOnly="0" labelOnly="1" outline="0" fieldPosition="0">
        <references count="12">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selected="0">
            <x v="164"/>
          </reference>
          <reference field="32" count="1" selected="0">
            <x v="181"/>
          </reference>
          <reference field="34" count="1" selected="0">
            <x v="14"/>
          </reference>
          <reference field="35" count="1" selected="0">
            <x v="259"/>
          </reference>
          <reference field="36" count="1">
            <x v="258"/>
          </reference>
        </references>
      </pivotArea>
    </format>
    <format dxfId="3431">
      <pivotArea dataOnly="0" labelOnly="1" outline="0" fieldPosition="0">
        <references count="12">
          <reference field="4" count="1" selected="0">
            <x v="688"/>
          </reference>
          <reference field="10" count="1" selected="0">
            <x v="10"/>
          </reference>
          <reference field="23" count="1" selected="0">
            <x v="835"/>
          </reference>
          <reference field="24" count="1" selected="0">
            <x v="6"/>
          </reference>
          <reference field="26" count="1" selected="0">
            <x v="9"/>
          </reference>
          <reference field="29" count="1" selected="0">
            <x v="241"/>
          </reference>
          <reference field="30" count="1" selected="0">
            <x v="22"/>
          </reference>
          <reference field="31" count="1" selected="0">
            <x v="43"/>
          </reference>
          <reference field="32" count="1" selected="0">
            <x v="158"/>
          </reference>
          <reference field="34" count="1" selected="0">
            <x v="14"/>
          </reference>
          <reference field="35" count="1" selected="0">
            <x v="258"/>
          </reference>
          <reference field="36" count="1">
            <x v="257"/>
          </reference>
        </references>
      </pivotArea>
    </format>
    <format dxfId="3430">
      <pivotArea dataOnly="0" labelOnly="1" outline="0" fieldPosition="0">
        <references count="12">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selected="0">
            <x v="51"/>
          </reference>
          <reference field="32" count="1" selected="0">
            <x v="151"/>
          </reference>
          <reference field="34" count="1" selected="0">
            <x v="4"/>
          </reference>
          <reference field="35" count="1" selected="0">
            <x v="106"/>
          </reference>
          <reference field="36" count="1">
            <x v="30"/>
          </reference>
        </references>
      </pivotArea>
    </format>
    <format dxfId="3429">
      <pivotArea dataOnly="0" labelOnly="1" outline="0" fieldPosition="0">
        <references count="12">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selected="0">
            <x v="116"/>
          </reference>
          <reference field="32" count="1" selected="0">
            <x v="64"/>
          </reference>
          <reference field="34" count="1" selected="0">
            <x v="5"/>
          </reference>
          <reference field="35" count="1" selected="0">
            <x v="110"/>
          </reference>
          <reference field="36" count="1">
            <x v="38"/>
          </reference>
        </references>
      </pivotArea>
    </format>
    <format dxfId="3428">
      <pivotArea dataOnly="0" labelOnly="1" outline="0" fieldPosition="0">
        <references count="12">
          <reference field="4" count="1" selected="0">
            <x v="560"/>
          </reference>
          <reference field="10" count="1" selected="0">
            <x v="9"/>
          </reference>
          <reference field="23" count="1" selected="0">
            <x v="1175"/>
          </reference>
          <reference field="24" count="1" selected="0">
            <x v="7"/>
          </reference>
          <reference field="26" count="1" selected="0">
            <x v="9"/>
          </reference>
          <reference field="29" count="1" selected="0">
            <x v="276"/>
          </reference>
          <reference field="30" count="1" selected="0">
            <x v="27"/>
          </reference>
          <reference field="31" count="1" selected="0">
            <x v="92"/>
          </reference>
          <reference field="32" count="1" selected="0">
            <x v="71"/>
          </reference>
          <reference field="34" count="1" selected="0">
            <x v="5"/>
          </reference>
          <reference field="35" count="1" selected="0">
            <x v="119"/>
          </reference>
          <reference field="36" count="1">
            <x v="36"/>
          </reference>
        </references>
      </pivotArea>
    </format>
    <format dxfId="3427">
      <pivotArea dataOnly="0" labelOnly="1" outline="0" fieldPosition="0">
        <references count="12">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selected="0">
            <x v="239"/>
          </reference>
          <reference field="32" count="1" selected="0">
            <x v="46"/>
          </reference>
          <reference field="34" count="1" selected="0">
            <x v="14"/>
          </reference>
          <reference field="35" count="1" selected="0">
            <x v="261"/>
          </reference>
          <reference field="36" count="1">
            <x v="260"/>
          </reference>
        </references>
      </pivotArea>
    </format>
    <format dxfId="3426">
      <pivotArea dataOnly="0" labelOnly="1" outline="0" fieldPosition="0">
        <references count="12">
          <reference field="4" count="1" selected="0">
            <x v="789"/>
          </reference>
          <reference field="10" count="1" selected="0">
            <x v="10"/>
          </reference>
          <reference field="23" count="1" selected="0">
            <x v="931"/>
          </reference>
          <reference field="24" count="1" selected="0">
            <x v="7"/>
          </reference>
          <reference field="26" count="1" selected="0">
            <x v="9"/>
          </reference>
          <reference field="29" count="1" selected="0">
            <x v="266"/>
          </reference>
          <reference field="30" count="1" selected="0">
            <x v="129"/>
          </reference>
          <reference field="31" count="1" selected="0">
            <x v="60"/>
          </reference>
          <reference field="32" count="1" selected="0">
            <x v="90"/>
          </reference>
          <reference field="34" count="1" selected="0">
            <x v="14"/>
          </reference>
          <reference field="35" count="1" selected="0">
            <x v="260"/>
          </reference>
          <reference field="36" count="1">
            <x v="259"/>
          </reference>
        </references>
      </pivotArea>
    </format>
    <format dxfId="3425">
      <pivotArea dataOnly="0" labelOnly="1" outline="0" fieldPosition="0">
        <references count="12">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selected="0">
            <x v="98"/>
          </reference>
          <reference field="32" count="1" selected="0">
            <x v="68"/>
          </reference>
          <reference field="34" count="1" selected="0">
            <x v="3"/>
          </reference>
          <reference field="35" count="1" selected="0">
            <x v="94"/>
          </reference>
          <reference field="36" count="1">
            <x v="21"/>
          </reference>
        </references>
      </pivotArea>
    </format>
    <format dxfId="3424">
      <pivotArea dataOnly="0" labelOnly="1" outline="0" fieldPosition="0">
        <references count="12">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selected="0">
            <x v="41"/>
          </reference>
          <reference field="32" count="1" selected="0">
            <x v="197"/>
          </reference>
          <reference field="34" count="1" selected="0">
            <x v="10"/>
          </reference>
          <reference field="35" count="1" selected="0">
            <x v="197"/>
          </reference>
          <reference field="36" count="1">
            <x v="123"/>
          </reference>
        </references>
      </pivotArea>
    </format>
    <format dxfId="3423">
      <pivotArea dataOnly="0" labelOnly="1" outline="0" fieldPosition="0">
        <references count="12">
          <reference field="4" count="1" selected="0">
            <x v="776"/>
          </reference>
          <reference field="10" count="1" selected="0">
            <x v="10"/>
          </reference>
          <reference field="23" count="1" selected="0">
            <x v="989"/>
          </reference>
          <reference field="24" count="1" selected="0">
            <x v="8"/>
          </reference>
          <reference field="26" count="1" selected="0">
            <x v="9"/>
          </reference>
          <reference field="29" count="1" selected="0">
            <x v="223"/>
          </reference>
          <reference field="30" count="1" selected="0">
            <x v="125"/>
          </reference>
          <reference field="31" count="1" selected="0">
            <x v="15"/>
          </reference>
          <reference field="32" count="1" selected="0">
            <x v="178"/>
          </reference>
          <reference field="34" count="1" selected="0">
            <x v="10"/>
          </reference>
          <reference field="35" count="1" selected="0">
            <x v="199"/>
          </reference>
          <reference field="36" count="1">
            <x v="122"/>
          </reference>
        </references>
      </pivotArea>
    </format>
    <format dxfId="3422">
      <pivotArea dataOnly="0" labelOnly="1" outline="0" fieldPosition="0">
        <references count="12">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selected="0">
            <x v="81"/>
          </reference>
          <reference field="32" count="1" selected="0">
            <x v="130"/>
          </reference>
          <reference field="34" count="1" selected="0">
            <x v="10"/>
          </reference>
          <reference field="35" count="1" selected="0">
            <x v="194"/>
          </reference>
          <reference field="36" count="1">
            <x v="96"/>
          </reference>
        </references>
      </pivotArea>
    </format>
    <format dxfId="3421">
      <pivotArea dataOnly="0" labelOnly="1" outline="0" fieldPosition="0">
        <references count="12">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selected="0">
            <x v="52"/>
          </reference>
          <reference field="32" count="1" selected="0">
            <x v="162"/>
          </reference>
          <reference field="34" count="1" selected="0">
            <x v="12"/>
          </reference>
          <reference field="35" count="1" selected="0">
            <x v="209"/>
          </reference>
          <reference field="36" count="1">
            <x v="134"/>
          </reference>
        </references>
      </pivotArea>
    </format>
    <format dxfId="3420">
      <pivotArea dataOnly="0" labelOnly="1" outline="0" fieldPosition="0">
        <references count="12">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selected="0">
            <x v="42"/>
          </reference>
          <reference field="32" count="1" selected="0">
            <x v="231"/>
          </reference>
          <reference field="34" count="1" selected="0">
            <x v="14"/>
          </reference>
          <reference field="35" count="1" selected="0">
            <x v="263"/>
          </reference>
          <reference field="36" count="1">
            <x v="262"/>
          </reference>
        </references>
      </pivotArea>
    </format>
    <format dxfId="3419">
      <pivotArea dataOnly="0" labelOnly="1" outline="0" fieldPosition="0">
        <references count="12">
          <reference field="4" count="1" selected="0">
            <x v="730"/>
          </reference>
          <reference field="10" count="1" selected="0">
            <x v="10"/>
          </reference>
          <reference field="23" count="1" selected="0">
            <x v="1053"/>
          </reference>
          <reference field="24" count="1" selected="0">
            <x v="8"/>
          </reference>
          <reference field="26" count="1" selected="0">
            <x v="9"/>
          </reference>
          <reference field="29" count="1" selected="0">
            <x v="183"/>
          </reference>
          <reference field="30" count="1" selected="0">
            <x v="129"/>
          </reference>
          <reference field="31" count="1" selected="0">
            <x v="100"/>
          </reference>
          <reference field="32" count="1" selected="0">
            <x v="136"/>
          </reference>
          <reference field="34" count="1" selected="0">
            <x v="14"/>
          </reference>
          <reference field="35" count="1" selected="0">
            <x v="262"/>
          </reference>
          <reference field="36" count="1">
            <x v="261"/>
          </reference>
        </references>
      </pivotArea>
    </format>
    <format dxfId="3418">
      <pivotArea dataOnly="0" labelOnly="1" outline="0" fieldPosition="0">
        <references count="12">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selected="0">
            <x v="299"/>
          </reference>
          <reference field="32" count="1" selected="0">
            <x v="83"/>
          </reference>
          <reference field="34" count="1" selected="0">
            <x v="10"/>
          </reference>
          <reference field="35" count="1" selected="0">
            <x v="181"/>
          </reference>
          <reference field="36" count="1">
            <x v="95"/>
          </reference>
        </references>
      </pivotArea>
    </format>
    <format dxfId="3417">
      <pivotArea dataOnly="0" labelOnly="1" outline="0" fieldPosition="0">
        <references count="12">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selected="0">
            <x v="466"/>
          </reference>
          <reference field="32" count="1" selected="0">
            <x v="244"/>
          </reference>
          <reference field="34" count="1" selected="0">
            <x v="15"/>
          </reference>
          <reference field="35" count="1" selected="0">
            <x v="314"/>
          </reference>
          <reference field="36" count="1">
            <x v="313"/>
          </reference>
        </references>
      </pivotArea>
    </format>
    <format dxfId="3416">
      <pivotArea dataOnly="0" labelOnly="1" outline="0" fieldPosition="0">
        <references count="12">
          <reference field="4" count="1" selected="0">
            <x v="320"/>
          </reference>
          <reference field="10" count="1" selected="0">
            <x v="6"/>
          </reference>
          <reference field="23" count="1" selected="0">
            <x v="980"/>
          </reference>
          <reference field="24" count="1" selected="0">
            <x v="10"/>
          </reference>
          <reference field="26" count="1" selected="0">
            <x v="10"/>
          </reference>
          <reference field="29" count="1" selected="0">
            <x v="240"/>
          </reference>
          <reference field="30" count="1" selected="0">
            <x v="134"/>
          </reference>
          <reference field="31" count="1" selected="0">
            <x v="214"/>
          </reference>
          <reference field="32" count="1" selected="0">
            <x v="97"/>
          </reference>
          <reference field="34" count="1" selected="0">
            <x v="15"/>
          </reference>
          <reference field="35" count="1" selected="0">
            <x v="313"/>
          </reference>
          <reference field="36" count="1">
            <x v="312"/>
          </reference>
        </references>
      </pivotArea>
    </format>
    <format dxfId="3415">
      <pivotArea dataOnly="0" labelOnly="1" outline="0" fieldPosition="0">
        <references count="12">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selected="0">
            <x v="456"/>
          </reference>
          <reference field="32" count="1" selected="0">
            <x v="218"/>
          </reference>
          <reference field="34" count="1" selected="0">
            <x v="15"/>
          </reference>
          <reference field="35" count="1" selected="0">
            <x v="315"/>
          </reference>
          <reference field="36" count="1">
            <x v="314"/>
          </reference>
        </references>
      </pivotArea>
    </format>
    <format dxfId="3414">
      <pivotArea field="37" type="button" dataOnly="0" labelOnly="1" outline="0" axis="axisRow" fieldPosition="12"/>
    </format>
    <format dxfId="3413">
      <pivotArea dataOnly="0" labelOnly="1" outline="0" fieldPosition="0">
        <references count="13">
          <reference field="4" count="1" selected="0">
            <x v="20"/>
          </reference>
          <reference field="10" count="1" selected="0">
            <x v="4"/>
          </reference>
          <reference field="23" count="1" selected="0">
            <x v="289"/>
          </reference>
          <reference field="24" count="1" selected="0">
            <x v="11"/>
          </reference>
          <reference field="26" count="1" selected="0">
            <x v="0"/>
          </reference>
          <reference field="29" count="1" selected="0">
            <x v="193"/>
          </reference>
          <reference field="30" count="1" selected="0">
            <x v="94"/>
          </reference>
          <reference field="31" count="1" selected="0">
            <x v="297"/>
          </reference>
          <reference field="32" count="1" selected="0">
            <x v="222"/>
          </reference>
          <reference field="34" count="1" selected="0">
            <x v="0"/>
          </reference>
          <reference field="35" count="1" selected="0">
            <x v="33"/>
          </reference>
          <reference field="36" count="1" selected="0">
            <x v="156"/>
          </reference>
          <reference field="37" count="1">
            <x v="1"/>
          </reference>
        </references>
      </pivotArea>
    </format>
    <format dxfId="3412">
      <pivotArea dataOnly="0" labelOnly="1" outline="0" fieldPosition="0">
        <references count="13">
          <reference field="4" count="1" selected="0">
            <x v="284"/>
          </reference>
          <reference field="10" count="1" selected="0">
            <x v="2"/>
          </reference>
          <reference field="23" count="1" selected="0">
            <x v="86"/>
          </reference>
          <reference field="24" count="1" selected="0">
            <x v="11"/>
          </reference>
          <reference field="26" count="1" selected="0">
            <x v="0"/>
          </reference>
          <reference field="29" count="1" selected="0">
            <x v="234"/>
          </reference>
          <reference field="30" count="1" selected="0">
            <x v="79"/>
          </reference>
          <reference field="31" count="1" selected="0">
            <x v="457"/>
          </reference>
          <reference field="32" count="1" selected="0">
            <x v="240"/>
          </reference>
          <reference field="34" count="1" selected="0">
            <x v="3"/>
          </reference>
          <reference field="35" count="1" selected="0">
            <x v="97"/>
          </reference>
          <reference field="36" count="1" selected="0">
            <x v="25"/>
          </reference>
          <reference field="37" count="1">
            <x v="4"/>
          </reference>
        </references>
      </pivotArea>
    </format>
    <format dxfId="3411">
      <pivotArea dataOnly="0" labelOnly="1" outline="0" fieldPosition="0">
        <references count="13">
          <reference field="4" count="1" selected="0">
            <x v="91"/>
          </reference>
          <reference field="10" count="1" selected="0">
            <x v="2"/>
          </reference>
          <reference field="23" count="1" selected="0">
            <x v="4"/>
          </reference>
          <reference field="24" count="1" selected="0">
            <x v="11"/>
          </reference>
          <reference field="26" count="1" selected="0">
            <x v="0"/>
          </reference>
          <reference field="29" count="1" selected="0">
            <x v="234"/>
          </reference>
          <reference field="30" count="1" selected="0">
            <x v="79"/>
          </reference>
          <reference field="31" count="1" selected="0">
            <x v="312"/>
          </reference>
          <reference field="32" count="1" selected="0">
            <x v="161"/>
          </reference>
          <reference field="34" count="1" selected="0">
            <x v="5"/>
          </reference>
          <reference field="35" count="1" selected="0">
            <x v="112"/>
          </reference>
          <reference field="36" count="1" selected="0">
            <x v="40"/>
          </reference>
          <reference field="37" count="1">
            <x v="8"/>
          </reference>
        </references>
      </pivotArea>
    </format>
    <format dxfId="3410">
      <pivotArea dataOnly="0" labelOnly="1" outline="0" fieldPosition="0">
        <references count="13">
          <reference field="4" count="1" selected="0">
            <x v="32"/>
          </reference>
          <reference field="10" count="1" selected="0">
            <x v="2"/>
          </reference>
          <reference field="23" count="1" selected="0">
            <x v="525"/>
          </reference>
          <reference field="24" count="1" selected="0">
            <x v="11"/>
          </reference>
          <reference field="26" count="1" selected="0">
            <x v="0"/>
          </reference>
          <reference field="29" count="1" selected="0">
            <x v="221"/>
          </reference>
          <reference field="30" count="1" selected="0">
            <x v="198"/>
          </reference>
          <reference field="31" count="1" selected="0">
            <x v="379"/>
          </reference>
          <reference field="32" count="1" selected="0">
            <x v="300"/>
          </reference>
          <reference field="34" count="1" selected="0">
            <x v="6"/>
          </reference>
          <reference field="35" count="1" selected="0">
            <x v="128"/>
          </reference>
          <reference field="36" count="1" selected="0">
            <x v="61"/>
          </reference>
          <reference field="37" count="1">
            <x v="9"/>
          </reference>
        </references>
      </pivotArea>
    </format>
    <format dxfId="3409">
      <pivotArea dataOnly="0" labelOnly="1" outline="0" fieldPosition="0">
        <references count="13">
          <reference field="4" count="1" selected="0">
            <x v="566"/>
          </reference>
          <reference field="10" count="1" selected="0">
            <x v="9"/>
          </reference>
          <reference field="23" count="1" selected="0">
            <x v="1167"/>
          </reference>
          <reference field="24" count="1" selected="0">
            <x v="11"/>
          </reference>
          <reference field="26" count="1" selected="0">
            <x v="0"/>
          </reference>
          <reference field="29" count="1" selected="0">
            <x v="281"/>
          </reference>
          <reference field="30" count="1" selected="0">
            <x v="22"/>
          </reference>
          <reference field="31" count="1" selected="0">
            <x v="333"/>
          </reference>
          <reference field="32" count="1" selected="0">
            <x v="326"/>
          </reference>
          <reference field="34" count="1" selected="0">
            <x v="8"/>
          </reference>
          <reference field="35" count="1" selected="0">
            <x v="152"/>
          </reference>
          <reference field="36" count="1" selected="0">
            <x v="79"/>
          </reference>
          <reference field="37" count="1">
            <x v="14"/>
          </reference>
        </references>
      </pivotArea>
    </format>
    <format dxfId="3408">
      <pivotArea dataOnly="0" labelOnly="1" outline="0" fieldPosition="0">
        <references count="13">
          <reference field="4" count="1" selected="0">
            <x v="206"/>
          </reference>
          <reference field="10" count="1" selected="0">
            <x v="6"/>
          </reference>
          <reference field="23" count="1" selected="0">
            <x v="1251"/>
          </reference>
          <reference field="24" count="1" selected="0">
            <x v="11"/>
          </reference>
          <reference field="26" count="1" selected="0">
            <x v="0"/>
          </reference>
          <reference field="29" count="1" selected="0">
            <x v="322"/>
          </reference>
          <reference field="30" count="1" selected="0">
            <x v="22"/>
          </reference>
          <reference field="31" count="1" selected="0">
            <x v="289"/>
          </reference>
          <reference field="32" count="1" selected="0">
            <x v="78"/>
          </reference>
          <reference field="34" count="1" selected="0">
            <x v="8"/>
          </reference>
          <reference field="35" count="1" selected="0">
            <x v="150"/>
          </reference>
          <reference field="36" count="1" selected="0">
            <x v="75"/>
          </reference>
          <reference field="37" count="1">
            <x v="15"/>
          </reference>
        </references>
      </pivotArea>
    </format>
    <format dxfId="3407">
      <pivotArea dataOnly="0" labelOnly="1" outline="0" fieldPosition="0">
        <references count="13">
          <reference field="4" count="1" selected="0">
            <x v="334"/>
          </reference>
          <reference field="10" count="1" selected="0">
            <x v="9"/>
          </reference>
          <reference field="23" count="1" selected="0">
            <x v="319"/>
          </reference>
          <reference field="24" count="1" selected="0">
            <x v="11"/>
          </reference>
          <reference field="26" count="1" selected="0">
            <x v="0"/>
          </reference>
          <reference field="29" count="1" selected="0">
            <x v="188"/>
          </reference>
          <reference field="30" count="1" selected="0">
            <x v="136"/>
          </reference>
          <reference field="31" count="1" selected="0">
            <x v="405"/>
          </reference>
          <reference field="32" count="1" selected="0">
            <x v="134"/>
          </reference>
          <reference field="34" count="1" selected="0">
            <x v="9"/>
          </reference>
          <reference field="35" count="1" selected="0">
            <x v="156"/>
          </reference>
          <reference field="36" count="1" selected="0">
            <x v="92"/>
          </reference>
          <reference field="37" count="1">
            <x v="17"/>
          </reference>
        </references>
      </pivotArea>
    </format>
    <format dxfId="3406">
      <pivotArea dataOnly="0" labelOnly="1" outline="0" fieldPosition="0">
        <references count="13">
          <reference field="4" count="1" selected="0">
            <x v="489"/>
          </reference>
          <reference field="10" count="1" selected="0">
            <x v="9"/>
          </reference>
          <reference field="23" count="1" selected="0">
            <x v="868"/>
          </reference>
          <reference field="24" count="1" selected="0">
            <x v="11"/>
          </reference>
          <reference field="26" count="1" selected="0">
            <x v="0"/>
          </reference>
          <reference field="29" count="1" selected="0">
            <x v="190"/>
          </reference>
          <reference field="30" count="1" selected="0">
            <x v="136"/>
          </reference>
          <reference field="31" count="1" selected="0">
            <x v="370"/>
          </reference>
          <reference field="32" count="1" selected="0">
            <x v="115"/>
          </reference>
          <reference field="34" count="1" selected="0">
            <x v="9"/>
          </reference>
          <reference field="35" count="1" selected="0">
            <x v="153"/>
          </reference>
          <reference field="36" count="1" selected="0">
            <x v="83"/>
          </reference>
          <reference field="37" count="1">
            <x v="16"/>
          </reference>
        </references>
      </pivotArea>
    </format>
    <format dxfId="3405">
      <pivotArea dataOnly="0" labelOnly="1" outline="0" fieldPosition="0">
        <references count="13">
          <reference field="4" count="1" selected="0">
            <x v="245"/>
          </reference>
          <reference field="10" count="1" selected="0">
            <x v="6"/>
          </reference>
          <reference field="23" count="1" selected="0">
            <x v="190"/>
          </reference>
          <reference field="24" count="1" selected="0">
            <x v="11"/>
          </reference>
          <reference field="26" count="1" selected="0">
            <x v="0"/>
          </reference>
          <reference field="29" count="1" selected="0">
            <x v="187"/>
          </reference>
          <reference field="30" count="1" selected="0">
            <x v="136"/>
          </reference>
          <reference field="31" count="1" selected="0">
            <x v="323"/>
          </reference>
          <reference field="32" count="1" selected="0">
            <x v="128"/>
          </reference>
          <reference field="34" count="1" selected="0">
            <x v="10"/>
          </reference>
          <reference field="35" count="1" selected="0">
            <x v="168"/>
          </reference>
          <reference field="36" count="1" selected="0">
            <x v="111"/>
          </reference>
          <reference field="37" count="1">
            <x v="18"/>
          </reference>
        </references>
      </pivotArea>
    </format>
    <format dxfId="3404">
      <pivotArea dataOnly="0" labelOnly="1" outline="0" fieldPosition="0">
        <references count="13">
          <reference field="4" count="1" selected="0">
            <x v="740"/>
          </reference>
          <reference field="10" count="1" selected="0">
            <x v="9"/>
          </reference>
          <reference field="23" count="1" selected="0">
            <x v="885"/>
          </reference>
          <reference field="24" count="1" selected="0">
            <x v="11"/>
          </reference>
          <reference field="26" count="1" selected="0">
            <x v="0"/>
          </reference>
          <reference field="29" count="1" selected="0">
            <x v="281"/>
          </reference>
          <reference field="30" count="1" selected="0">
            <x v="22"/>
          </reference>
          <reference field="31" count="1" selected="0">
            <x v="298"/>
          </reference>
          <reference field="32" count="1" selected="0">
            <x v="324"/>
          </reference>
          <reference field="34" count="1" selected="0">
            <x v="10"/>
          </reference>
          <reference field="35" count="1" selected="0">
            <x v="198"/>
          </reference>
          <reference field="36" count="1" selected="0">
            <x v="126"/>
          </reference>
          <reference field="37" count="1">
            <x v="20"/>
          </reference>
        </references>
      </pivotArea>
    </format>
    <format dxfId="3403">
      <pivotArea dataOnly="0" labelOnly="1" outline="0" fieldPosition="0">
        <references count="13">
          <reference field="4" count="1" selected="0">
            <x v="291"/>
          </reference>
          <reference field="10" count="1" selected="0">
            <x v="10"/>
          </reference>
          <reference field="23" count="1" selected="0">
            <x v="717"/>
          </reference>
          <reference field="24" count="1" selected="0">
            <x v="11"/>
          </reference>
          <reference field="26" count="1" selected="0">
            <x v="0"/>
          </reference>
          <reference field="29" count="1" selected="0">
            <x v="188"/>
          </reference>
          <reference field="30" count="1" selected="0">
            <x v="136"/>
          </reference>
          <reference field="31" count="1" selected="0">
            <x v="410"/>
          </reference>
          <reference field="32" count="1" selected="0">
            <x v="170"/>
          </reference>
          <reference field="34" count="1" selected="0">
            <x v="12"/>
          </reference>
          <reference field="35" count="1" selected="0">
            <x v="215"/>
          </reference>
          <reference field="36" count="1" selected="0">
            <x v="135"/>
          </reference>
          <reference field="37" count="1">
            <x v="22"/>
          </reference>
        </references>
      </pivotArea>
    </format>
    <format dxfId="3402">
      <pivotArea dataOnly="0" labelOnly="1" outline="0" fieldPosition="0">
        <references count="13">
          <reference field="4" count="1" selected="0">
            <x v="296"/>
          </reference>
          <reference field="10" count="1" selected="0">
            <x v="6"/>
          </reference>
          <reference field="23" count="1" selected="0">
            <x v="1213"/>
          </reference>
          <reference field="24" count="1" selected="0">
            <x v="11"/>
          </reference>
          <reference field="26" count="1" selected="0">
            <x v="0"/>
          </reference>
          <reference field="29" count="1" selected="0">
            <x v="322"/>
          </reference>
          <reference field="30" count="1" selected="0">
            <x v="22"/>
          </reference>
          <reference field="31" count="1" selected="0">
            <x v="368"/>
          </reference>
          <reference field="32" count="1" selected="0">
            <x v="214"/>
          </reference>
          <reference field="34" count="1" selected="0">
            <x v="12"/>
          </reference>
          <reference field="35" count="1" selected="0">
            <x v="217"/>
          </reference>
          <reference field="36" count="1" selected="0">
            <x v="141"/>
          </reference>
          <reference field="37" count="1">
            <x v="23"/>
          </reference>
        </references>
      </pivotArea>
    </format>
    <format dxfId="3401">
      <pivotArea dataOnly="0" labelOnly="1" outline="0" fieldPosition="0">
        <references count="13">
          <reference field="4" count="1" selected="0">
            <x v="26"/>
          </reference>
          <reference field="10" count="1" selected="0">
            <x v="3"/>
          </reference>
          <reference field="23" count="1" selected="0">
            <x v="1311"/>
          </reference>
          <reference field="24" count="1" selected="0">
            <x v="11"/>
          </reference>
          <reference field="26" count="1" selected="0">
            <x v="0"/>
          </reference>
          <reference field="29" count="1" selected="0">
            <x v="320"/>
          </reference>
          <reference field="30" count="1" selected="0">
            <x v="22"/>
          </reference>
          <reference field="31" count="1" selected="0">
            <x v="310"/>
          </reference>
          <reference field="32" count="1" selected="0">
            <x v="88"/>
          </reference>
          <reference field="34" count="1" selected="0">
            <x v="12"/>
          </reference>
          <reference field="35" count="1" selected="0">
            <x v="213"/>
          </reference>
          <reference field="36" count="1" selected="0">
            <x v="133"/>
          </reference>
          <reference field="37" count="1">
            <x v="22"/>
          </reference>
        </references>
      </pivotArea>
    </format>
    <format dxfId="3400">
      <pivotArea dataOnly="0" labelOnly="1" outline="0" fieldPosition="0">
        <references count="13">
          <reference field="4" count="1" selected="0">
            <x v="612"/>
          </reference>
          <reference field="10" count="1" selected="0">
            <x v="7"/>
          </reference>
          <reference field="23" count="1" selected="0">
            <x v="304"/>
          </reference>
          <reference field="24" count="1" selected="0">
            <x v="11"/>
          </reference>
          <reference field="26" count="1" selected="0">
            <x v="0"/>
          </reference>
          <reference field="29" count="1" selected="0">
            <x v="226"/>
          </reference>
          <reference field="30" count="1" selected="0">
            <x v="125"/>
          </reference>
          <reference field="31" count="1" selected="0">
            <x v="404"/>
          </reference>
          <reference field="32" count="1" selected="0">
            <x v="122"/>
          </reference>
          <reference field="34" count="1" selected="0">
            <x v="15"/>
          </reference>
          <reference field="35" count="1" selected="0">
            <x v="268"/>
          </reference>
          <reference field="36" count="1" selected="0">
            <x v="267"/>
          </reference>
          <reference field="37" count="1">
            <x v="30"/>
          </reference>
        </references>
      </pivotArea>
    </format>
    <format dxfId="3399">
      <pivotArea dataOnly="0" labelOnly="1" outline="0" fieldPosition="0">
        <references count="13">
          <reference field="4" count="1" selected="0">
            <x v="84"/>
          </reference>
          <reference field="10" count="1" selected="0">
            <x v="6"/>
          </reference>
          <reference field="23" count="1" selected="0">
            <x v="847"/>
          </reference>
          <reference field="24" count="1" selected="0">
            <x v="11"/>
          </reference>
          <reference field="26" count="1" selected="0">
            <x v="0"/>
          </reference>
          <reference field="29" count="1" selected="0">
            <x v="215"/>
          </reference>
          <reference field="30" count="1" selected="0">
            <x v="149"/>
          </reference>
          <reference field="31" count="1" selected="0">
            <x v="436"/>
          </reference>
          <reference field="32" count="1" selected="0">
            <x v="111"/>
          </reference>
          <reference field="34" count="1" selected="0">
            <x v="15"/>
          </reference>
          <reference field="35" count="1" selected="0">
            <x v="267"/>
          </reference>
          <reference field="36" count="1" selected="0">
            <x v="266"/>
          </reference>
          <reference field="37" count="1">
            <x v="29"/>
          </reference>
        </references>
      </pivotArea>
    </format>
    <format dxfId="3398">
      <pivotArea dataOnly="0" labelOnly="1" outline="0" fieldPosition="0">
        <references count="13">
          <reference field="4" count="1" selected="0">
            <x v="54"/>
          </reference>
          <reference field="10" count="1" selected="0">
            <x v="4"/>
          </reference>
          <reference field="23" count="1" selected="0">
            <x v="19"/>
          </reference>
          <reference field="24" count="1" selected="0">
            <x v="12"/>
          </reference>
          <reference field="26" count="1" selected="0">
            <x v="0"/>
          </reference>
          <reference field="29" count="1" selected="0">
            <x v="219"/>
          </reference>
          <reference field="30" count="1" selected="0">
            <x v="92"/>
          </reference>
          <reference field="31" count="1" selected="0">
            <x v="418"/>
          </reference>
          <reference field="32" count="1" selected="0">
            <x v="327"/>
          </reference>
          <reference field="34" count="1" selected="0">
            <x v="0"/>
          </reference>
          <reference field="35" count="1" selected="0">
            <x v="29"/>
          </reference>
          <reference field="36" count="1" selected="0">
            <x v="152"/>
          </reference>
          <reference field="37" count="1">
            <x v="1"/>
          </reference>
        </references>
      </pivotArea>
    </format>
    <format dxfId="3397">
      <pivotArea dataOnly="0" labelOnly="1" outline="0" fieldPosition="0">
        <references count="13">
          <reference field="4" count="1" selected="0">
            <x v="456"/>
          </reference>
          <reference field="10" count="1" selected="0">
            <x v="6"/>
          </reference>
          <reference field="23" count="1" selected="0">
            <x v="506"/>
          </reference>
          <reference field="24" count="1" selected="0">
            <x v="12"/>
          </reference>
          <reference field="26" count="1" selected="0">
            <x v="0"/>
          </reference>
          <reference field="29" count="1" selected="0">
            <x v="265"/>
          </reference>
          <reference field="30" count="1" selected="0">
            <x v="129"/>
          </reference>
          <reference field="31" count="1" selected="0">
            <x v="400"/>
          </reference>
          <reference field="32" count="1" selected="0">
            <x v="333"/>
          </reference>
          <reference field="34" count="1" selected="0">
            <x v="1"/>
          </reference>
          <reference field="35" count="1" selected="0">
            <x v="77"/>
          </reference>
          <reference field="36" count="1" selected="0">
            <x v="213"/>
          </reference>
          <reference field="37" count="1">
            <x v="2"/>
          </reference>
        </references>
      </pivotArea>
    </format>
    <format dxfId="3396">
      <pivotArea dataOnly="0" labelOnly="1" outline="0" fieldPosition="0">
        <references count="13">
          <reference field="4" count="1" selected="0">
            <x v="25"/>
          </reference>
          <reference field="10" count="1" selected="0">
            <x v="6"/>
          </reference>
          <reference field="23" count="1" selected="0">
            <x v="422"/>
          </reference>
          <reference field="24" count="1" selected="0">
            <x v="12"/>
          </reference>
          <reference field="26" count="1" selected="0">
            <x v="0"/>
          </reference>
          <reference field="29" count="1" selected="0">
            <x v="234"/>
          </reference>
          <reference field="30" count="1" selected="0">
            <x v="79"/>
          </reference>
          <reference field="31" count="1" selected="0">
            <x v="279"/>
          </reference>
          <reference field="32" count="1" selected="0">
            <x v="207"/>
          </reference>
          <reference field="34" count="1" selected="0">
            <x v="3"/>
          </reference>
          <reference field="35" count="1" selected="0">
            <x v="98"/>
          </reference>
          <reference field="36" count="1" selected="0">
            <x v="26"/>
          </reference>
          <reference field="37" count="1">
            <x v="4"/>
          </reference>
        </references>
      </pivotArea>
    </format>
    <format dxfId="3395">
      <pivotArea dataOnly="0" labelOnly="1" outline="0" fieldPosition="0">
        <references count="13">
          <reference field="4" count="1" selected="0">
            <x v="229"/>
          </reference>
          <reference field="10" count="1" selected="0">
            <x v="9"/>
          </reference>
          <reference field="23" count="1" selected="0">
            <x v="183"/>
          </reference>
          <reference field="24" count="1" selected="0">
            <x v="12"/>
          </reference>
          <reference field="26" count="1" selected="0">
            <x v="0"/>
          </reference>
          <reference field="29" count="1" selected="0">
            <x v="258"/>
          </reference>
          <reference field="30" count="1" selected="0">
            <x v="30"/>
          </reference>
          <reference field="31" count="1" selected="0">
            <x v="458"/>
          </reference>
          <reference field="32" count="1" selected="0">
            <x v="163"/>
          </reference>
          <reference field="34" count="1" selected="0">
            <x v="5"/>
          </reference>
          <reference field="35" count="1" selected="0">
            <x v="111"/>
          </reference>
          <reference field="36" count="1" selected="0">
            <x v="39"/>
          </reference>
          <reference field="37" count="1">
            <x v="8"/>
          </reference>
        </references>
      </pivotArea>
    </format>
    <format dxfId="3394">
      <pivotArea dataOnly="0" labelOnly="1" outline="0" fieldPosition="0">
        <references count="13">
          <reference field="4" count="1" selected="0">
            <x v="497"/>
          </reference>
          <reference field="10" count="1" selected="0">
            <x v="9"/>
          </reference>
          <reference field="23" count="1" selected="0">
            <x v="1005"/>
          </reference>
          <reference field="24" count="1" selected="0">
            <x v="12"/>
          </reference>
          <reference field="26" count="1" selected="0">
            <x v="0"/>
          </reference>
          <reference field="29" count="1" selected="0">
            <x v="265"/>
          </reference>
          <reference field="30" count="1" selected="0">
            <x v="125"/>
          </reference>
          <reference field="31" count="1" selected="0">
            <x v="248"/>
          </reference>
          <reference field="32" count="1" selected="0">
            <x v="164"/>
          </reference>
          <reference field="34" count="1" selected="0">
            <x v="9"/>
          </reference>
          <reference field="35" count="1" selected="0">
            <x v="154"/>
          </reference>
          <reference field="36" count="1" selected="0">
            <x v="90"/>
          </reference>
          <reference field="37" count="1">
            <x v="16"/>
          </reference>
        </references>
      </pivotArea>
    </format>
    <format dxfId="3393">
      <pivotArea dataOnly="0" labelOnly="1" outline="0" fieldPosition="0">
        <references count="13">
          <reference field="4" count="1" selected="0">
            <x v="365"/>
          </reference>
          <reference field="10" count="1" selected="0">
            <x v="9"/>
          </reference>
          <reference field="23" count="1" selected="0">
            <x v="23"/>
          </reference>
          <reference field="24" count="1" selected="0">
            <x v="12"/>
          </reference>
          <reference field="26" count="1" selected="0">
            <x v="0"/>
          </reference>
          <reference field="29" count="1" selected="0">
            <x v="265"/>
          </reference>
          <reference field="30" count="1" selected="0">
            <x v="173"/>
          </reference>
          <reference field="31" count="1" selected="0">
            <x v="411"/>
          </reference>
          <reference field="32" count="1" selected="0">
            <x v="237"/>
          </reference>
          <reference field="34" count="1" selected="0">
            <x v="12"/>
          </reference>
          <reference field="35" count="1" selected="0">
            <x v="214"/>
          </reference>
          <reference field="36" count="1" selected="0">
            <x v="136"/>
          </reference>
          <reference field="37" count="1">
            <x v="22"/>
          </reference>
        </references>
      </pivotArea>
    </format>
    <format dxfId="3392">
      <pivotArea dataOnly="0" labelOnly="1" outline="0" fieldPosition="0">
        <references count="13">
          <reference field="4" count="1" selected="0">
            <x v="336"/>
          </reference>
          <reference field="10" count="1" selected="0">
            <x v="2"/>
          </reference>
          <reference field="23" count="1" selected="0">
            <x v="1236"/>
          </reference>
          <reference field="24" count="1" selected="0">
            <x v="13"/>
          </reference>
          <reference field="26" count="1" selected="0">
            <x v="0"/>
          </reference>
          <reference field="29" count="1" selected="0">
            <x v="322"/>
          </reference>
          <reference field="30" count="1" selected="0">
            <x v="22"/>
          </reference>
          <reference field="31" count="1" selected="0">
            <x v="252"/>
          </reference>
          <reference field="32" count="1" selected="0">
            <x v="228"/>
          </reference>
          <reference field="34" count="1" selected="0">
            <x v="0"/>
          </reference>
          <reference field="35" count="1" selected="0">
            <x v="61"/>
          </reference>
          <reference field="36" count="1" selected="0">
            <x v="184"/>
          </reference>
          <reference field="37" count="1">
            <x v="1"/>
          </reference>
        </references>
      </pivotArea>
    </format>
    <format dxfId="3391">
      <pivotArea dataOnly="0" labelOnly="1" outline="0" fieldPosition="0">
        <references count="13">
          <reference field="4" count="1" selected="0">
            <x v="185"/>
          </reference>
          <reference field="10" count="1" selected="0">
            <x v="2"/>
          </reference>
          <reference field="23" count="1" selected="0">
            <x v="875"/>
          </reference>
          <reference field="24" count="1" selected="0">
            <x v="13"/>
          </reference>
          <reference field="26" count="1" selected="0">
            <x v="0"/>
          </reference>
          <reference field="29" count="1" selected="0">
            <x v="187"/>
          </reference>
          <reference field="30" count="1" selected="0">
            <x v="198"/>
          </reference>
          <reference field="31" count="1" selected="0">
            <x v="403"/>
          </reference>
          <reference field="32" count="1" selected="0">
            <x v="121"/>
          </reference>
          <reference field="34" count="1" selected="0">
            <x v="3"/>
          </reference>
          <reference field="35" count="1" selected="0">
            <x v="96"/>
          </reference>
          <reference field="36" count="1" selected="0">
            <x v="24"/>
          </reference>
          <reference field="37" count="1">
            <x v="4"/>
          </reference>
        </references>
      </pivotArea>
    </format>
    <format dxfId="3390">
      <pivotArea dataOnly="0" labelOnly="1" outline="0" fieldPosition="0">
        <references count="13">
          <reference field="4" count="1" selected="0">
            <x v="482"/>
          </reference>
          <reference field="10" count="1" selected="0">
            <x v="9"/>
          </reference>
          <reference field="23" count="1" selected="0">
            <x v="1218"/>
          </reference>
          <reference field="24" count="1" selected="0">
            <x v="13"/>
          </reference>
          <reference field="26" count="1" selected="0">
            <x v="0"/>
          </reference>
          <reference field="29" count="1" selected="0">
            <x v="296"/>
          </reference>
          <reference field="30" count="1" selected="0">
            <x v="22"/>
          </reference>
          <reference field="31" count="1" selected="0">
            <x v="264"/>
          </reference>
          <reference field="32" count="1" selected="0">
            <x v="223"/>
          </reference>
          <reference field="34" count="1" selected="0">
            <x v="4"/>
          </reference>
          <reference field="35" count="1" selected="0">
            <x v="104"/>
          </reference>
          <reference field="36" count="1" selected="0">
            <x v="32"/>
          </reference>
          <reference field="37" count="1">
            <x v="5"/>
          </reference>
        </references>
      </pivotArea>
    </format>
    <format dxfId="3389">
      <pivotArea dataOnly="0" labelOnly="1" outline="0" fieldPosition="0">
        <references count="13">
          <reference field="4" count="1" selected="0">
            <x v="509"/>
          </reference>
          <reference field="10" count="1" selected="0">
            <x v="4"/>
          </reference>
          <reference field="23" count="1" selected="0">
            <x v="685"/>
          </reference>
          <reference field="24" count="1" selected="0">
            <x v="13"/>
          </reference>
          <reference field="26" count="1" selected="0">
            <x v="0"/>
          </reference>
          <reference field="29" count="1" selected="0">
            <x v="273"/>
          </reference>
          <reference field="30" count="1" selected="0">
            <x v="120"/>
          </reference>
          <reference field="31" count="1" selected="0">
            <x v="478"/>
          </reference>
          <reference field="32" count="1" selected="0">
            <x v="146"/>
          </reference>
          <reference field="34" count="1" selected="0">
            <x v="7"/>
          </reference>
          <reference field="35" count="1" selected="0">
            <x v="140"/>
          </reference>
          <reference field="36" count="1" selected="0">
            <x v="63"/>
          </reference>
          <reference field="37" count="1">
            <x v="12"/>
          </reference>
        </references>
      </pivotArea>
    </format>
    <format dxfId="3388">
      <pivotArea dataOnly="0" labelOnly="1" outline="0" fieldPosition="0">
        <references count="13">
          <reference field="4" count="1" selected="0">
            <x v="447"/>
          </reference>
          <reference field="10" count="1" selected="0">
            <x v="9"/>
          </reference>
          <reference field="23" count="1" selected="0">
            <x v="424"/>
          </reference>
          <reference field="24" count="1" selected="0">
            <x v="13"/>
          </reference>
          <reference field="26" count="1" selected="0">
            <x v="0"/>
          </reference>
          <reference field="29" count="1" selected="0">
            <x v="234"/>
          </reference>
          <reference field="30" count="1" selected="0">
            <x v="79"/>
          </reference>
          <reference field="31" count="1" selected="0">
            <x v="321"/>
          </reference>
          <reference field="32" count="1" selected="0">
            <x v="117"/>
          </reference>
          <reference field="34" count="1" selected="0">
            <x v="10"/>
          </reference>
          <reference field="35" count="1" selected="0">
            <x v="201"/>
          </reference>
          <reference field="36" count="1" selected="0">
            <x v="121"/>
          </reference>
          <reference field="37" count="1">
            <x v="20"/>
          </reference>
        </references>
      </pivotArea>
    </format>
    <format dxfId="3387">
      <pivotArea dataOnly="0" labelOnly="1" outline="0" fieldPosition="0">
        <references count="13">
          <reference field="4" count="1" selected="0">
            <x v="765"/>
          </reference>
          <reference field="10" count="1" selected="0">
            <x v="7"/>
          </reference>
          <reference field="23" count="1" selected="0">
            <x v="38"/>
          </reference>
          <reference field="24" count="1" selected="0">
            <x v="13"/>
          </reference>
          <reference field="26" count="1" selected="0">
            <x v="0"/>
          </reference>
          <reference field="29" count="1" selected="0">
            <x v="277"/>
          </reference>
          <reference field="30" count="1" selected="0">
            <x v="22"/>
          </reference>
          <reference field="31" count="1" selected="0">
            <x v="439"/>
          </reference>
          <reference field="32" count="1" selected="0">
            <x v="166"/>
          </reference>
          <reference field="34" count="1" selected="0">
            <x v="15"/>
          </reference>
          <reference field="35" count="1" selected="0">
            <x v="272"/>
          </reference>
          <reference field="36" count="1" selected="0">
            <x v="271"/>
          </reference>
          <reference field="37" count="1">
            <x v="29"/>
          </reference>
        </references>
      </pivotArea>
    </format>
    <format dxfId="3386">
      <pivotArea dataOnly="0" labelOnly="1" outline="0" fieldPosition="0">
        <references count="13">
          <reference field="4" count="1" selected="0">
            <x v="210"/>
          </reference>
          <reference field="10" count="1" selected="0">
            <x v="2"/>
          </reference>
          <reference field="23" count="1" selected="0">
            <x v="640"/>
          </reference>
          <reference field="24" count="1" selected="0">
            <x v="14"/>
          </reference>
          <reference field="26" count="1" selected="0">
            <x v="0"/>
          </reference>
          <reference field="29" count="1" selected="0">
            <x v="194"/>
          </reference>
          <reference field="30" count="1" selected="0">
            <x v="198"/>
          </reference>
          <reference field="31" count="1" selected="0">
            <x v="414"/>
          </reference>
          <reference field="32" count="1" selected="0">
            <x v="203"/>
          </reference>
          <reference field="34" count="1" selected="0">
            <x v="0"/>
          </reference>
          <reference field="35" count="1" selected="0">
            <x v="54"/>
          </reference>
          <reference field="36" count="1" selected="0">
            <x v="177"/>
          </reference>
          <reference field="37" count="1">
            <x v="1"/>
          </reference>
        </references>
      </pivotArea>
    </format>
    <format dxfId="3385">
      <pivotArea dataOnly="0" labelOnly="1" outline="0" fieldPosition="0">
        <references count="13">
          <reference field="4" count="1" selected="0">
            <x v="67"/>
          </reference>
          <reference field="10" count="1" selected="0">
            <x v="2"/>
          </reference>
          <reference field="23" count="1" selected="0">
            <x v="92"/>
          </reference>
          <reference field="24" count="1" selected="0">
            <x v="14"/>
          </reference>
          <reference field="26" count="1" selected="0">
            <x v="0"/>
          </reference>
          <reference field="29" count="1" selected="0">
            <x v="187"/>
          </reference>
          <reference field="30" count="1" selected="0">
            <x v="198"/>
          </reference>
          <reference field="31" count="1" selected="0">
            <x v="378"/>
          </reference>
          <reference field="32" count="1" selected="0">
            <x v="102"/>
          </reference>
          <reference field="34" count="1" selected="0">
            <x v="4"/>
          </reference>
          <reference field="35" count="1" selected="0">
            <x v="105"/>
          </reference>
          <reference field="36" count="1" selected="0">
            <x v="31"/>
          </reference>
          <reference field="37" count="1">
            <x v="5"/>
          </reference>
        </references>
      </pivotArea>
    </format>
    <format dxfId="3384">
      <pivotArea dataOnly="0" labelOnly="1" outline="0" fieldPosition="0">
        <references count="13">
          <reference field="4" count="1" selected="0">
            <x v="237"/>
          </reference>
          <reference field="10" count="1" selected="0">
            <x v="9"/>
          </reference>
          <reference field="23" count="1" selected="0">
            <x v="323"/>
          </reference>
          <reference field="24" count="1" selected="0">
            <x v="14"/>
          </reference>
          <reference field="26" count="1" selected="0">
            <x v="0"/>
          </reference>
          <reference field="29" count="1" selected="0">
            <x v="187"/>
          </reference>
          <reference field="30" count="1" selected="0">
            <x v="198"/>
          </reference>
          <reference field="31" count="1" selected="0">
            <x v="295"/>
          </reference>
          <reference field="32" count="1" selected="0">
            <x v="141"/>
          </reference>
          <reference field="34" count="1" selected="0">
            <x v="8"/>
          </reference>
          <reference field="35" count="1" selected="0">
            <x v="147"/>
          </reference>
          <reference field="36" count="1" selected="0">
            <x v="72"/>
          </reference>
          <reference field="37" count="1">
            <x v="15"/>
          </reference>
        </references>
      </pivotArea>
    </format>
    <format dxfId="3383">
      <pivotArea dataOnly="0" labelOnly="1" outline="0" fieldPosition="0">
        <references count="13">
          <reference field="4" count="1" selected="0">
            <x v="575"/>
          </reference>
          <reference field="10" count="1" selected="0">
            <x v="6"/>
          </reference>
          <reference field="23" count="1" selected="0">
            <x v="36"/>
          </reference>
          <reference field="24" count="1" selected="0">
            <x v="14"/>
          </reference>
          <reference field="26" count="1" selected="0">
            <x v="0"/>
          </reference>
          <reference field="29" count="1" selected="0">
            <x v="304"/>
          </reference>
          <reference field="30" count="1" selected="0">
            <x v="120"/>
          </reference>
          <reference field="31" count="1" selected="0">
            <x v="438"/>
          </reference>
          <reference field="32" count="1" selected="0">
            <x v="80"/>
          </reference>
          <reference field="34" count="1" selected="0">
            <x v="10"/>
          </reference>
          <reference field="35" count="1" selected="0">
            <x v="202"/>
          </reference>
          <reference field="36" count="1" selected="0">
            <x v="128"/>
          </reference>
          <reference field="37" count="1">
            <x v="20"/>
          </reference>
        </references>
      </pivotArea>
    </format>
    <format dxfId="3382">
      <pivotArea dataOnly="0" labelOnly="1" outline="0" fieldPosition="0">
        <references count="13">
          <reference field="4" count="1" selected="0">
            <x v="72"/>
          </reference>
          <reference field="10" count="1" selected="0">
            <x v="4"/>
          </reference>
          <reference field="23" count="1" selected="0">
            <x v="1228"/>
          </reference>
          <reference field="24" count="1" selected="0">
            <x v="14"/>
          </reference>
          <reference field="26" count="1" selected="0">
            <x v="0"/>
          </reference>
          <reference field="29" count="1" selected="0">
            <x v="314"/>
          </reference>
          <reference field="30" count="1" selected="0">
            <x v="22"/>
          </reference>
          <reference field="31" count="1" selected="0">
            <x v="391"/>
          </reference>
          <reference field="32" count="1" selected="0">
            <x v="185"/>
          </reference>
          <reference field="34" count="1" selected="0">
            <x v="12"/>
          </reference>
          <reference field="35" count="1" selected="0">
            <x v="216"/>
          </reference>
          <reference field="36" count="1" selected="0">
            <x v="140"/>
          </reference>
          <reference field="37" count="1">
            <x v="23"/>
          </reference>
        </references>
      </pivotArea>
    </format>
    <format dxfId="3381">
      <pivotArea dataOnly="0" labelOnly="1" outline="0" fieldPosition="0">
        <references count="13">
          <reference field="4" count="1" selected="0">
            <x v="718"/>
          </reference>
          <reference field="10" count="1" selected="0">
            <x v="7"/>
          </reference>
          <reference field="23" count="1" selected="0">
            <x v="1190"/>
          </reference>
          <reference field="24" count="1" selected="0">
            <x v="14"/>
          </reference>
          <reference field="26" count="1" selected="0">
            <x v="0"/>
          </reference>
          <reference field="29" count="1" selected="0">
            <x v="217"/>
          </reference>
          <reference field="30" count="1" selected="0">
            <x v="129"/>
          </reference>
          <reference field="31" count="1" selected="0">
            <x v="423"/>
          </reference>
          <reference field="32" count="1" selected="0">
            <x v="116"/>
          </reference>
          <reference field="34" count="1" selected="0">
            <x v="15"/>
          </reference>
          <reference field="35" count="1" selected="0">
            <x v="273"/>
          </reference>
          <reference field="36" count="1" selected="0">
            <x v="272"/>
          </reference>
          <reference field="37" count="1">
            <x v="30"/>
          </reference>
        </references>
      </pivotArea>
    </format>
    <format dxfId="3380">
      <pivotArea dataOnly="0" labelOnly="1" outline="0" fieldPosition="0">
        <references count="13">
          <reference field="4" count="1" selected="0">
            <x v="288"/>
          </reference>
          <reference field="10" count="1" selected="0">
            <x v="10"/>
          </reference>
          <reference field="23" count="1" selected="0">
            <x v="11"/>
          </reference>
          <reference field="24" count="1" selected="0">
            <x v="15"/>
          </reference>
          <reference field="26" count="1" selected="0">
            <x v="0"/>
          </reference>
          <reference field="29" count="1" selected="0">
            <x v="190"/>
          </reference>
          <reference field="30" count="1" selected="0">
            <x v="136"/>
          </reference>
          <reference field="31" count="1" selected="0">
            <x v="335"/>
          </reference>
          <reference field="32" count="1" selected="0">
            <x v="364"/>
          </reference>
          <reference field="34" count="1" selected="0">
            <x v="0"/>
          </reference>
          <reference field="35" count="1" selected="0">
            <x v="46"/>
          </reference>
          <reference field="36" count="1" selected="0">
            <x v="169"/>
          </reference>
          <reference field="37" count="1">
            <x v="1"/>
          </reference>
        </references>
      </pivotArea>
    </format>
    <format dxfId="3379">
      <pivotArea dataOnly="0" labelOnly="1" outline="0" fieldPosition="0">
        <references count="13">
          <reference field="4" count="1" selected="0">
            <x v="911"/>
          </reference>
          <reference field="10" count="1" selected="0">
            <x v="2"/>
          </reference>
          <reference field="23" count="1" selected="0">
            <x v="1201"/>
          </reference>
          <reference field="24" count="1" selected="0">
            <x v="15"/>
          </reference>
          <reference field="26" count="1" selected="0">
            <x v="0"/>
          </reference>
          <reference field="29" count="1" selected="0">
            <x v="310"/>
          </reference>
          <reference field="30" count="1" selected="0">
            <x v="19"/>
          </reference>
          <reference field="31" count="1" selected="0">
            <x v="265"/>
          </reference>
          <reference field="32" count="1" selected="0">
            <x v="365"/>
          </reference>
          <reference field="34" count="1" selected="0">
            <x v="0"/>
          </reference>
          <reference field="35" count="1" selected="0">
            <x v="316"/>
          </reference>
          <reference field="36" count="1" selected="0">
            <x v="315"/>
          </reference>
          <reference field="37" count="1">
            <x v="31"/>
          </reference>
        </references>
      </pivotArea>
    </format>
    <format dxfId="3378">
      <pivotArea dataOnly="0" labelOnly="1" outline="0" fieldPosition="0">
        <references count="13">
          <reference field="4" count="1" selected="0">
            <x v="258"/>
          </reference>
          <reference field="10" count="1" selected="0">
            <x v="2"/>
          </reference>
          <reference field="23" count="1" selected="0">
            <x v="1217"/>
          </reference>
          <reference field="24" count="1" selected="0">
            <x v="15"/>
          </reference>
          <reference field="26" count="1" selected="0">
            <x v="0"/>
          </reference>
          <reference field="29" count="1" selected="0">
            <x v="321"/>
          </reference>
          <reference field="30" count="1" selected="0">
            <x v="165"/>
          </reference>
          <reference field="31" count="1" selected="0">
            <x v="290"/>
          </reference>
          <reference field="32" count="1" selected="0">
            <x v="189"/>
          </reference>
          <reference field="34" count="1" selected="0">
            <x v="0"/>
          </reference>
          <reference field="35" count="1" selected="0">
            <x v="30"/>
          </reference>
          <reference field="36" count="1" selected="0">
            <x v="153"/>
          </reference>
          <reference field="37" count="1">
            <x v="1"/>
          </reference>
        </references>
      </pivotArea>
    </format>
    <format dxfId="3377">
      <pivotArea dataOnly="0" labelOnly="1" outline="0" fieldPosition="0">
        <references count="13">
          <reference field="4" count="1" selected="0">
            <x v="158"/>
          </reference>
          <reference field="10" count="1" selected="0">
            <x v="4"/>
          </reference>
          <reference field="23" count="1" selected="0">
            <x v="1265"/>
          </reference>
          <reference field="24" count="1" selected="0">
            <x v="15"/>
          </reference>
          <reference field="26" count="1" selected="0">
            <x v="0"/>
          </reference>
          <reference field="29" count="1" selected="0">
            <x v="187"/>
          </reference>
          <reference field="30" count="1" selected="0">
            <x v="198"/>
          </reference>
          <reference field="31" count="1" selected="0">
            <x v="217"/>
          </reference>
          <reference field="32" count="1" selected="0">
            <x v="114"/>
          </reference>
          <reference field="34" count="1" selected="0">
            <x v="4"/>
          </reference>
          <reference field="35" count="1" selected="0">
            <x v="102"/>
          </reference>
          <reference field="36" count="1" selected="0">
            <x v="33"/>
          </reference>
          <reference field="37" count="1">
            <x v="5"/>
          </reference>
        </references>
      </pivotArea>
    </format>
    <format dxfId="3376">
      <pivotArea dataOnly="0" labelOnly="1" outline="0" fieldPosition="0">
        <references count="13">
          <reference field="4" count="1" selected="0">
            <x v="56"/>
          </reference>
          <reference field="10" count="1" selected="0">
            <x v="2"/>
          </reference>
          <reference field="23" count="1" selected="0">
            <x v="1234"/>
          </reference>
          <reference field="24" count="1" selected="0">
            <x v="15"/>
          </reference>
          <reference field="26" count="1" selected="0">
            <x v="0"/>
          </reference>
          <reference field="29" count="1" selected="0">
            <x v="320"/>
          </reference>
          <reference field="30" count="1" selected="0">
            <x v="22"/>
          </reference>
          <reference field="31" count="1" selected="0">
            <x v="421"/>
          </reference>
          <reference field="32" count="1" selected="0">
            <x v="156"/>
          </reference>
          <reference field="34" count="1" selected="0">
            <x v="5"/>
          </reference>
          <reference field="35" count="1" selected="0">
            <x v="109"/>
          </reference>
          <reference field="36" count="1" selected="0">
            <x v="37"/>
          </reference>
          <reference field="37" count="1">
            <x v="8"/>
          </reference>
        </references>
      </pivotArea>
    </format>
    <format dxfId="3375">
      <pivotArea dataOnly="0" labelOnly="1" outline="0" fieldPosition="0">
        <references count="13">
          <reference field="4" count="1" selected="0">
            <x v="211"/>
          </reference>
          <reference field="10" count="1" selected="0">
            <x v="9"/>
          </reference>
          <reference field="23" count="1" selected="0">
            <x v="416"/>
          </reference>
          <reference field="24" count="1" selected="0">
            <x v="15"/>
          </reference>
          <reference field="26" count="1" selected="0">
            <x v="0"/>
          </reference>
          <reference field="29" count="1" selected="0">
            <x v="187"/>
          </reference>
          <reference field="30" count="1" selected="0">
            <x v="198"/>
          </reference>
          <reference field="31" count="1" selected="0">
            <x v="215"/>
          </reference>
          <reference field="32" count="1" selected="0">
            <x v="242"/>
          </reference>
          <reference field="34" count="1" selected="0">
            <x v="7"/>
          </reference>
          <reference field="35" count="1" selected="0">
            <x v="148"/>
          </reference>
          <reference field="36" count="1" selected="0">
            <x v="73"/>
          </reference>
          <reference field="37" count="1">
            <x v="15"/>
          </reference>
        </references>
      </pivotArea>
    </format>
    <format dxfId="3374">
      <pivotArea dataOnly="0" labelOnly="1" outline="0" fieldPosition="0">
        <references count="13">
          <reference field="4" count="1" selected="0">
            <x v="728"/>
          </reference>
          <reference field="10" count="1" selected="0">
            <x v="7"/>
          </reference>
          <reference field="23" count="1" selected="0">
            <x v="485"/>
          </reference>
          <reference field="24" count="1" selected="0">
            <x v="15"/>
          </reference>
          <reference field="26" count="1" selected="0">
            <x v="0"/>
          </reference>
          <reference field="29" count="1" selected="0">
            <x v="192"/>
          </reference>
          <reference field="30" count="1" selected="0">
            <x v="136"/>
          </reference>
          <reference field="31" count="1" selected="0">
            <x v="464"/>
          </reference>
          <reference field="32" count="1" selected="0">
            <x v="362"/>
          </reference>
          <reference field="34" count="1" selected="0">
            <x v="14"/>
          </reference>
          <reference field="35" count="1" selected="0">
            <x v="264"/>
          </reference>
          <reference field="36" count="1" selected="0">
            <x v="263"/>
          </reference>
          <reference field="37" count="1">
            <x v="27"/>
          </reference>
        </references>
      </pivotArea>
    </format>
    <format dxfId="3373">
      <pivotArea dataOnly="0" labelOnly="1" outline="0" fieldPosition="0">
        <references count="13">
          <reference field="4" count="1" selected="0">
            <x v="183"/>
          </reference>
          <reference field="10" count="1" selected="0">
            <x v="9"/>
          </reference>
          <reference field="23" count="1" selected="0">
            <x v="25"/>
          </reference>
          <reference field="24" count="1" selected="0">
            <x v="16"/>
          </reference>
          <reference field="26" count="1" selected="0">
            <x v="0"/>
          </reference>
          <reference field="29" count="1" selected="0">
            <x v="283"/>
          </reference>
          <reference field="30" count="1" selected="0">
            <x v="18"/>
          </reference>
          <reference field="31" count="1" selected="0">
            <x v="430"/>
          </reference>
          <reference field="32" count="1" selected="0">
            <x v="375"/>
          </reference>
          <reference field="34" count="1" selected="0">
            <x v="0"/>
          </reference>
          <reference field="35" count="1" selected="0">
            <x v="58"/>
          </reference>
          <reference field="36" count="1" selected="0">
            <x v="181"/>
          </reference>
          <reference field="37" count="1">
            <x v="1"/>
          </reference>
        </references>
      </pivotArea>
    </format>
    <format dxfId="3372">
      <pivotArea dataOnly="0" labelOnly="1" outline="0" fieldPosition="0">
        <references count="13">
          <reference field="4" count="1" selected="0">
            <x v="202"/>
          </reference>
          <reference field="10" count="1" selected="0">
            <x v="6"/>
          </reference>
          <reference field="23" count="1" selected="0">
            <x v="1164"/>
          </reference>
          <reference field="24" count="1" selected="0">
            <x v="16"/>
          </reference>
          <reference field="26" count="1" selected="0">
            <x v="0"/>
          </reference>
          <reference field="29" count="1" selected="0">
            <x v="180"/>
          </reference>
          <reference field="30" count="1" selected="0">
            <x v="22"/>
          </reference>
          <reference field="31" count="1" selected="0">
            <x v="327"/>
          </reference>
          <reference field="32" count="1" selected="0">
            <x v="94"/>
          </reference>
          <reference field="34" count="1" selected="0">
            <x v="0"/>
          </reference>
          <reference field="35" count="1" selected="0">
            <x v="136"/>
          </reference>
          <reference field="36" count="1" selected="0">
            <x v="67"/>
          </reference>
          <reference field="37" count="1">
            <x v="13"/>
          </reference>
        </references>
      </pivotArea>
    </format>
    <format dxfId="3371">
      <pivotArea dataOnly="0" labelOnly="1" outline="0" fieldPosition="0">
        <references count="13">
          <reference field="4" count="1" selected="0">
            <x v="22"/>
          </reference>
          <reference field="10" count="1" selected="0">
            <x v="6"/>
          </reference>
          <reference field="23" count="1" selected="0">
            <x v="1256"/>
          </reference>
          <reference field="24" count="1" selected="0">
            <x v="16"/>
          </reference>
          <reference field="26" count="1" selected="0">
            <x v="0"/>
          </reference>
          <reference field="29" count="1" selected="0">
            <x v="315"/>
          </reference>
          <reference field="30" count="1" selected="0">
            <x v="22"/>
          </reference>
          <reference field="31" count="1" selected="0">
            <x v="344"/>
          </reference>
          <reference field="32" count="1" selected="0">
            <x v="372"/>
          </reference>
          <reference field="34" count="1" selected="0">
            <x v="0"/>
          </reference>
          <reference field="35" count="1" selected="0">
            <x v="51"/>
          </reference>
          <reference field="36" count="1" selected="0">
            <x v="174"/>
          </reference>
          <reference field="37" count="1">
            <x v="1"/>
          </reference>
        </references>
      </pivotArea>
    </format>
    <format dxfId="3370">
      <pivotArea dataOnly="0" labelOnly="1" outline="0" fieldPosition="0">
        <references count="13">
          <reference field="4" count="1" selected="0">
            <x v="94"/>
          </reference>
          <reference field="10" count="1" selected="0">
            <x v="2"/>
          </reference>
          <reference field="23" count="1" selected="0">
            <x v="6"/>
          </reference>
          <reference field="24" count="1" selected="0">
            <x v="16"/>
          </reference>
          <reference field="26" count="1" selected="0">
            <x v="0"/>
          </reference>
          <reference field="29" count="1" selected="0">
            <x v="198"/>
          </reference>
          <reference field="30" count="1" selected="0">
            <x v="22"/>
          </reference>
          <reference field="31" count="1" selected="0">
            <x v="408"/>
          </reference>
          <reference field="32" count="1" selected="0">
            <x v="374"/>
          </reference>
          <reference field="34" count="1" selected="0">
            <x v="1"/>
          </reference>
          <reference field="35" count="1" selected="0">
            <x v="82"/>
          </reference>
          <reference field="36" count="1" selected="0">
            <x v="9"/>
          </reference>
          <reference field="37" count="1">
            <x v="2"/>
          </reference>
        </references>
      </pivotArea>
    </format>
    <format dxfId="3369">
      <pivotArea dataOnly="0" labelOnly="1" outline="0" fieldPosition="0">
        <references count="13">
          <reference field="4" count="1" selected="0">
            <x v="111"/>
          </reference>
          <reference field="10" count="1" selected="0">
            <x v="10"/>
          </reference>
          <reference field="23" count="1" selected="0">
            <x v="1068"/>
          </reference>
          <reference field="24" count="1" selected="0">
            <x v="16"/>
          </reference>
          <reference field="26" count="1" selected="0">
            <x v="0"/>
          </reference>
          <reference field="29" count="1" selected="0">
            <x v="179"/>
          </reference>
          <reference field="30" count="1" selected="0">
            <x v="184"/>
          </reference>
          <reference field="31" count="1" selected="0">
            <x v="336"/>
          </reference>
          <reference field="32" count="1" selected="0">
            <x v="79"/>
          </reference>
          <reference field="34" count="1" selected="0">
            <x v="5"/>
          </reference>
          <reference field="35" count="1" selected="0">
            <x v="117"/>
          </reference>
          <reference field="36" count="1" selected="0">
            <x v="47"/>
          </reference>
          <reference field="37" count="1">
            <x v="8"/>
          </reference>
        </references>
      </pivotArea>
    </format>
    <format dxfId="3368">
      <pivotArea dataOnly="0" labelOnly="1" outline="0" fieldPosition="0">
        <references count="13">
          <reference field="4" count="1" selected="0">
            <x v="913"/>
          </reference>
          <reference field="10" count="1" selected="0">
            <x v="6"/>
          </reference>
          <reference field="23" count="1" selected="0">
            <x v="1245"/>
          </reference>
          <reference field="24" count="1" selected="0">
            <x v="16"/>
          </reference>
          <reference field="26" count="1" selected="0">
            <x v="0"/>
          </reference>
          <reference field="29" count="1" selected="0">
            <x v="303"/>
          </reference>
          <reference field="30" count="1" selected="0">
            <x v="22"/>
          </reference>
          <reference field="31" count="1" selected="0">
            <x v="447"/>
          </reference>
          <reference field="32" count="1" selected="0">
            <x v="380"/>
          </reference>
          <reference field="34" count="1" selected="0">
            <x v="5"/>
          </reference>
          <reference field="35" count="1" selected="0">
            <x v="317"/>
          </reference>
          <reference field="36" count="1" selected="0">
            <x v="316"/>
          </reference>
          <reference field="37" count="1">
            <x v="7"/>
          </reference>
        </references>
      </pivotArea>
    </format>
    <format dxfId="3367">
      <pivotArea dataOnly="0" labelOnly="1" outline="0" fieldPosition="0">
        <references count="13">
          <reference field="4" count="1" selected="0">
            <x v="181"/>
          </reference>
          <reference field="10" count="1" selected="0">
            <x v="9"/>
          </reference>
          <reference field="23" count="1" selected="0">
            <x v="484"/>
          </reference>
          <reference field="24" count="1" selected="0">
            <x v="16"/>
          </reference>
          <reference field="26" count="1" selected="0">
            <x v="0"/>
          </reference>
          <reference field="29" count="1" selected="0">
            <x v="187"/>
          </reference>
          <reference field="30" count="1" selected="0">
            <x v="198"/>
          </reference>
          <reference field="31" count="1" selected="0">
            <x v="455"/>
          </reference>
          <reference field="32" count="1" selected="0">
            <x v="204"/>
          </reference>
          <reference field="34" count="1" selected="0">
            <x v="7"/>
          </reference>
          <reference field="35" count="1" selected="0">
            <x v="138"/>
          </reference>
          <reference field="36" count="1" selected="0">
            <x v="65"/>
          </reference>
          <reference field="37" count="1">
            <x v="13"/>
          </reference>
        </references>
      </pivotArea>
    </format>
    <format dxfId="3366">
      <pivotArea dataOnly="0" labelOnly="1" outline="0" fieldPosition="0">
        <references count="13">
          <reference field="4" count="1" selected="0">
            <x v="98"/>
          </reference>
          <reference field="10" count="1" selected="0">
            <x v="9"/>
          </reference>
          <reference field="23" count="1" selected="0">
            <x v="618"/>
          </reference>
          <reference field="24" count="1" selected="0">
            <x v="16"/>
          </reference>
          <reference field="26" count="1" selected="0">
            <x v="0"/>
          </reference>
          <reference field="29" count="1" selected="0">
            <x v="217"/>
          </reference>
          <reference field="30" count="1" selected="0">
            <x v="22"/>
          </reference>
          <reference field="31" count="1" selected="0">
            <x v="424"/>
          </reference>
          <reference field="32" count="1" selected="0">
            <x v="143"/>
          </reference>
          <reference field="34" count="1" selected="0">
            <x v="7"/>
          </reference>
          <reference field="35" count="1" selected="0">
            <x v="135"/>
          </reference>
          <reference field="36" count="1" selected="0">
            <x v="70"/>
          </reference>
          <reference field="37" count="1">
            <x v="12"/>
          </reference>
        </references>
      </pivotArea>
    </format>
    <format dxfId="3365">
      <pivotArea dataOnly="0" labelOnly="1" outline="0" fieldPosition="0">
        <references count="13">
          <reference field="4" count="1" selected="0">
            <x v="425"/>
          </reference>
          <reference field="10" count="1" selected="0">
            <x v="10"/>
          </reference>
          <reference field="23" count="1" selected="0">
            <x v="1013"/>
          </reference>
          <reference field="24" count="1" selected="0">
            <x v="16"/>
          </reference>
          <reference field="26" count="1" selected="0">
            <x v="0"/>
          </reference>
          <reference field="29" count="1" selected="0">
            <x v="234"/>
          </reference>
          <reference field="30" count="1" selected="0">
            <x v="79"/>
          </reference>
          <reference field="31" count="1" selected="0">
            <x v="359"/>
          </reference>
          <reference field="32" count="1" selected="0">
            <x v="75"/>
          </reference>
          <reference field="34" count="1" selected="0">
            <x v="7"/>
          </reference>
          <reference field="35" count="1" selected="0">
            <x v="137"/>
          </reference>
          <reference field="36" count="1" selected="0">
            <x v="66"/>
          </reference>
          <reference field="37" count="1">
            <x v="13"/>
          </reference>
        </references>
      </pivotArea>
    </format>
    <format dxfId="3364">
      <pivotArea dataOnly="0" labelOnly="1" outline="0" fieldPosition="0">
        <references count="13">
          <reference field="4" count="1" selected="0">
            <x v="71"/>
          </reference>
          <reference field="10" count="1" selected="0">
            <x v="9"/>
          </reference>
          <reference field="23" count="1" selected="0">
            <x v="420"/>
          </reference>
          <reference field="24" count="1" selected="0">
            <x v="16"/>
          </reference>
          <reference field="26" count="1" selected="0">
            <x v="0"/>
          </reference>
          <reference field="29" count="1" selected="0">
            <x v="234"/>
          </reference>
          <reference field="30" count="1" selected="0">
            <x v="79"/>
          </reference>
          <reference field="31" count="1" selected="0">
            <x v="386"/>
          </reference>
          <reference field="32" count="1" selected="0">
            <x v="376"/>
          </reference>
          <reference field="34" count="1" selected="0">
            <x v="9"/>
          </reference>
          <reference field="35" count="1" selected="0">
            <x v="157"/>
          </reference>
          <reference field="36" count="1" selected="0">
            <x v="86"/>
          </reference>
          <reference field="37" count="1">
            <x v="17"/>
          </reference>
        </references>
      </pivotArea>
    </format>
    <format dxfId="3363">
      <pivotArea dataOnly="0" labelOnly="1" outline="0" fieldPosition="0">
        <references count="13">
          <reference field="4" count="1" selected="0">
            <x v="547"/>
          </reference>
          <reference field="10" count="1" selected="0">
            <x v="10"/>
          </reference>
          <reference field="23" count="1" selected="0">
            <x v="1113"/>
          </reference>
          <reference field="24" count="1" selected="0">
            <x v="16"/>
          </reference>
          <reference field="26" count="1" selected="0">
            <x v="0"/>
          </reference>
          <reference field="29" count="1" selected="0">
            <x v="234"/>
          </reference>
          <reference field="30" count="1" selected="0">
            <x v="79"/>
          </reference>
          <reference field="31" count="1" selected="0">
            <x v="260"/>
          </reference>
          <reference field="32" count="1" selected="0">
            <x v="81"/>
          </reference>
          <reference field="34" count="1" selected="0">
            <x v="9"/>
          </reference>
          <reference field="35" count="1" selected="0">
            <x v="155"/>
          </reference>
          <reference field="36" count="1" selected="0">
            <x v="94"/>
          </reference>
          <reference field="37" count="1">
            <x v="16"/>
          </reference>
        </references>
      </pivotArea>
    </format>
    <format dxfId="3362">
      <pivotArea dataOnly="0" labelOnly="1" outline="0" fieldPosition="0">
        <references count="13">
          <reference field="4" count="1" selected="0">
            <x v="115"/>
          </reference>
          <reference field="10" count="1" selected="0">
            <x v="6"/>
          </reference>
          <reference field="23" count="1" selected="0">
            <x v="549"/>
          </reference>
          <reference field="24" count="1" selected="0">
            <x v="16"/>
          </reference>
          <reference field="26" count="1" selected="0">
            <x v="0"/>
          </reference>
          <reference field="29" count="1" selected="0">
            <x v="156"/>
          </reference>
          <reference field="30" count="1" selected="0">
            <x v="172"/>
          </reference>
          <reference field="31" count="1" selected="0">
            <x v="385"/>
          </reference>
          <reference field="32" count="1" selected="0">
            <x v="124"/>
          </reference>
          <reference field="34" count="1" selected="0">
            <x v="11"/>
          </reference>
          <reference field="35" count="1" selected="0">
            <x v="203"/>
          </reference>
          <reference field="36" count="1" selected="0">
            <x v="130"/>
          </reference>
          <reference field="37" count="1">
            <x v="21"/>
          </reference>
        </references>
      </pivotArea>
    </format>
    <format dxfId="3361">
      <pivotArea dataOnly="0" labelOnly="1" outline="0" fieldPosition="0">
        <references count="13">
          <reference field="4" count="1" selected="0">
            <x v="290"/>
          </reference>
          <reference field="10" count="1" selected="0">
            <x v="7"/>
          </reference>
          <reference field="23" count="1" selected="0">
            <x v="791"/>
          </reference>
          <reference field="24" count="1" selected="0">
            <x v="16"/>
          </reference>
          <reference field="26" count="1" selected="0">
            <x v="0"/>
          </reference>
          <reference field="29" count="1" selected="0">
            <x v="234"/>
          </reference>
          <reference field="30" count="1" selected="0">
            <x v="79"/>
          </reference>
          <reference field="31" count="1" selected="0">
            <x v="468"/>
          </reference>
          <reference field="32" count="1" selected="0">
            <x v="135"/>
          </reference>
          <reference field="34" count="1" selected="0">
            <x v="12"/>
          </reference>
          <reference field="35" count="1" selected="0">
            <x v="218"/>
          </reference>
          <reference field="36" count="1" selected="0">
            <x v="139"/>
          </reference>
          <reference field="37" count="1">
            <x v="23"/>
          </reference>
        </references>
      </pivotArea>
    </format>
    <format dxfId="3360">
      <pivotArea dataOnly="0" labelOnly="1" outline="0" fieldPosition="0">
        <references count="13">
          <reference field="4" count="1" selected="0">
            <x v="74"/>
          </reference>
          <reference field="10" count="1" selected="0">
            <x v="4"/>
          </reference>
          <reference field="23" count="1" selected="0">
            <x v="1227"/>
          </reference>
          <reference field="24" count="1" selected="0">
            <x v="17"/>
          </reference>
          <reference field="26" count="1" selected="0">
            <x v="0"/>
          </reference>
          <reference field="29" count="1" selected="0">
            <x v="287"/>
          </reference>
          <reference field="30" count="1" selected="0">
            <x v="136"/>
          </reference>
          <reference field="31" count="1" selected="0">
            <x v="477"/>
          </reference>
          <reference field="32" count="1" selected="0">
            <x v="382"/>
          </reference>
          <reference field="34" count="1" selected="0">
            <x v="0"/>
          </reference>
          <reference field="35" count="1" selected="0">
            <x v="42"/>
          </reference>
          <reference field="36" count="1" selected="0">
            <x v="165"/>
          </reference>
          <reference field="37" count="1">
            <x v="1"/>
          </reference>
        </references>
      </pivotArea>
    </format>
    <format dxfId="3359">
      <pivotArea dataOnly="0" labelOnly="1" outline="0" fieldPosition="0">
        <references count="13">
          <reference field="4" count="1" selected="0">
            <x v="313"/>
          </reference>
          <reference field="10" count="1" selected="0">
            <x v="9"/>
          </reference>
          <reference field="23" count="1" selected="0">
            <x v="1244"/>
          </reference>
          <reference field="24" count="1" selected="0">
            <x v="17"/>
          </reference>
          <reference field="26" count="1" selected="0">
            <x v="0"/>
          </reference>
          <reference field="29" count="1" selected="0">
            <x v="299"/>
          </reference>
          <reference field="30" count="1" selected="0">
            <x v="22"/>
          </reference>
          <reference field="31" count="1" selected="0">
            <x v="286"/>
          </reference>
          <reference field="32" count="1" selected="0">
            <x v="169"/>
          </reference>
          <reference field="34" count="1" selected="0">
            <x v="5"/>
          </reference>
          <reference field="35" count="1" selected="0">
            <x v="108"/>
          </reference>
          <reference field="36" count="1" selected="0">
            <x v="48"/>
          </reference>
          <reference field="37" count="1">
            <x v="8"/>
          </reference>
        </references>
      </pivotArea>
    </format>
    <format dxfId="3358">
      <pivotArea dataOnly="0" labelOnly="1" outline="0" fieldPosition="0">
        <references count="13">
          <reference field="4" count="1" selected="0">
            <x v="369"/>
          </reference>
          <reference field="10" count="1" selected="0">
            <x v="6"/>
          </reference>
          <reference field="23" count="1" selected="0">
            <x v="1247"/>
          </reference>
          <reference field="24" count="1" selected="0">
            <x v="1"/>
          </reference>
          <reference field="26" count="1" selected="0">
            <x v="1"/>
          </reference>
          <reference field="29" count="1" selected="0">
            <x v="296"/>
          </reference>
          <reference field="30" count="1" selected="0">
            <x v="22"/>
          </reference>
          <reference field="31" count="1" selected="0">
            <x v="145"/>
          </reference>
          <reference field="32" count="1" selected="0">
            <x v="383"/>
          </reference>
          <reference field="34" count="1" selected="0">
            <x v="1"/>
          </reference>
          <reference field="35" count="1" selected="0">
            <x v="84"/>
          </reference>
          <reference field="36" count="1" selected="0">
            <x v="11"/>
          </reference>
          <reference field="37" count="1">
            <x v="2"/>
          </reference>
        </references>
      </pivotArea>
    </format>
    <format dxfId="3357">
      <pivotArea dataOnly="0" labelOnly="1" outline="0" fieldPosition="0">
        <references count="13">
          <reference field="4" count="1" selected="0">
            <x v="534"/>
          </reference>
          <reference field="10" count="1" selected="0">
            <x v="10"/>
          </reference>
          <reference field="23" count="1" selected="0">
            <x v="49"/>
          </reference>
          <reference field="24" count="1" selected="0">
            <x v="1"/>
          </reference>
          <reference field="26" count="1" selected="0">
            <x v="1"/>
          </reference>
          <reference field="29" count="1" selected="0">
            <x v="269"/>
          </reference>
          <reference field="30" count="1" selected="0">
            <x v="27"/>
          </reference>
          <reference field="31" count="1" selected="0">
            <x v="57"/>
          </reference>
          <reference field="32" count="1" selected="0">
            <x v="384"/>
          </reference>
          <reference field="34" count="1" selected="0">
            <x v="5"/>
          </reference>
          <reference field="35" count="1" selected="0">
            <x v="126"/>
          </reference>
          <reference field="36" count="1" selected="0">
            <x v="49"/>
          </reference>
          <reference field="37" count="1">
            <x v="8"/>
          </reference>
        </references>
      </pivotArea>
    </format>
    <format dxfId="3356">
      <pivotArea dataOnly="0" labelOnly="1" outline="0" fieldPosition="0">
        <references count="13">
          <reference field="4" count="1" selected="0">
            <x v="462"/>
          </reference>
          <reference field="10" count="1" selected="0">
            <x v="9"/>
          </reference>
          <reference field="23" count="1" selected="0">
            <x v="987"/>
          </reference>
          <reference field="24" count="1" selected="0">
            <x v="1"/>
          </reference>
          <reference field="26" count="1" selected="0">
            <x v="1"/>
          </reference>
          <reference field="29" count="1" selected="0">
            <x v="265"/>
          </reference>
          <reference field="30" count="1" selected="0">
            <x v="120"/>
          </reference>
          <reference field="31" count="1" selected="0">
            <x v="487"/>
          </reference>
          <reference field="32" count="1" selected="0">
            <x v="103"/>
          </reference>
          <reference field="34" count="1" selected="0">
            <x v="12"/>
          </reference>
          <reference field="35" count="1" selected="0">
            <x v="205"/>
          </reference>
          <reference field="36" count="1" selected="0">
            <x v="137"/>
          </reference>
          <reference field="37" count="1">
            <x v="23"/>
          </reference>
        </references>
      </pivotArea>
    </format>
    <format dxfId="3355">
      <pivotArea dataOnly="0" labelOnly="1" outline="0" fieldPosition="0">
        <references count="13">
          <reference field="4" count="1" selected="0">
            <x v="759"/>
          </reference>
          <reference field="10" count="1" selected="0">
            <x v="10"/>
          </reference>
          <reference field="23" count="1" selected="0">
            <x v="204"/>
          </reference>
          <reference field="24" count="1" selected="0">
            <x v="1"/>
          </reference>
          <reference field="26" count="1" selected="0">
            <x v="1"/>
          </reference>
          <reference field="29" count="1" selected="0">
            <x v="258"/>
          </reference>
          <reference field="30" count="1" selected="0">
            <x v="24"/>
          </reference>
          <reference field="31" count="1" selected="0">
            <x v="4"/>
          </reference>
          <reference field="32" count="1" selected="0">
            <x v="385"/>
          </reference>
          <reference field="34" count="1" selected="0">
            <x v="15"/>
          </reference>
          <reference field="35" count="1" selected="0">
            <x v="274"/>
          </reference>
          <reference field="36" count="1" selected="0">
            <x v="273"/>
          </reference>
          <reference field="37" count="1">
            <x v="30"/>
          </reference>
        </references>
      </pivotArea>
    </format>
    <format dxfId="3354">
      <pivotArea dataOnly="0" labelOnly="1" outline="0" fieldPosition="0">
        <references count="13">
          <reference field="4" count="1" selected="0">
            <x v="157"/>
          </reference>
          <reference field="10" count="1" selected="0">
            <x v="2"/>
          </reference>
          <reference field="23" count="1" selected="0">
            <x v="1074"/>
          </reference>
          <reference field="24" count="1" selected="0">
            <x v="2"/>
          </reference>
          <reference field="26" count="1" selected="0">
            <x v="1"/>
          </reference>
          <reference field="29" count="1" selected="0">
            <x v="191"/>
          </reference>
          <reference field="30" count="1" selected="0">
            <x v="127"/>
          </reference>
          <reference field="31" count="1" selected="0">
            <x v="86"/>
          </reference>
          <reference field="32" count="1" selected="0">
            <x v="391"/>
          </reference>
          <reference field="34" count="1" selected="0">
            <x v="0"/>
          </reference>
          <reference field="35" count="1" selected="0">
            <x v="8"/>
          </reference>
          <reference field="36" count="1" selected="0">
            <x v="195"/>
          </reference>
          <reference field="37" count="1">
            <x v="1"/>
          </reference>
        </references>
      </pivotArea>
    </format>
    <format dxfId="3353">
      <pivotArea dataOnly="0" labelOnly="1" outline="0" fieldPosition="0">
        <references count="13">
          <reference field="4" count="1" selected="0">
            <x v="477"/>
          </reference>
          <reference field="10" count="1" selected="0">
            <x v="6"/>
          </reference>
          <reference field="23" count="1" selected="0">
            <x v="732"/>
          </reference>
          <reference field="24" count="1" selected="0">
            <x v="2"/>
          </reference>
          <reference field="26" count="1" selected="0">
            <x v="1"/>
          </reference>
          <reference field="29" count="1" selected="0">
            <x v="272"/>
          </reference>
          <reference field="30" count="1" selected="0">
            <x v="35"/>
          </reference>
          <reference field="31" count="1" selected="0">
            <x v="488"/>
          </reference>
          <reference field="32" count="1" selected="0">
            <x v="15"/>
          </reference>
          <reference field="34" count="1" selected="0">
            <x v="1"/>
          </reference>
          <reference field="35" count="1" selected="0">
            <x v="69"/>
          </reference>
          <reference field="36" count="1" selected="0">
            <x v="5"/>
          </reference>
          <reference field="37" count="1">
            <x v="2"/>
          </reference>
        </references>
      </pivotArea>
    </format>
    <format dxfId="3352">
      <pivotArea dataOnly="0" labelOnly="1" outline="0" fieldPosition="0">
        <references count="13">
          <reference field="4" count="1" selected="0">
            <x v="371"/>
          </reference>
          <reference field="10" count="1" selected="0">
            <x v="9"/>
          </reference>
          <reference field="23" count="1" selected="0">
            <x v="1017"/>
          </reference>
          <reference field="24" count="1" selected="0">
            <x v="2"/>
          </reference>
          <reference field="26" count="1" selected="0">
            <x v="1"/>
          </reference>
          <reference field="29" count="1" selected="0">
            <x v="305"/>
          </reference>
          <reference field="30" count="1" selected="0">
            <x v="120"/>
          </reference>
          <reference field="31" count="1" selected="0">
            <x v="36"/>
          </reference>
          <reference field="32" count="1" selected="0">
            <x v="2"/>
          </reference>
          <reference field="34" count="1" selected="0">
            <x v="9"/>
          </reference>
          <reference field="35" count="1" selected="0">
            <x v="158"/>
          </reference>
          <reference field="36" count="1" selected="0">
            <x v="80"/>
          </reference>
          <reference field="37" count="1">
            <x v="16"/>
          </reference>
        </references>
      </pivotArea>
    </format>
    <format dxfId="3351">
      <pivotArea dataOnly="0" labelOnly="1" outline="0" fieldPosition="0">
        <references count="13">
          <reference field="4" count="1" selected="0">
            <x v="467"/>
          </reference>
          <reference field="10" count="1" selected="0">
            <x v="9"/>
          </reference>
          <reference field="23" count="1" selected="0">
            <x v="310"/>
          </reference>
          <reference field="24" count="1" selected="0">
            <x v="2"/>
          </reference>
          <reference field="26" count="1" selected="0">
            <x v="1"/>
          </reference>
          <reference field="29" count="1" selected="0">
            <x v="273"/>
          </reference>
          <reference field="30" count="1" selected="0">
            <x v="120"/>
          </reference>
          <reference field="31" count="1" selected="0">
            <x v="490"/>
          </reference>
          <reference field="32" count="1" selected="0">
            <x v="28"/>
          </reference>
          <reference field="34" count="1" selected="0">
            <x v="10"/>
          </reference>
          <reference field="35" count="1" selected="0">
            <x v="170"/>
          </reference>
          <reference field="36" count="1" selected="0">
            <x v="112"/>
          </reference>
          <reference field="37" count="1">
            <x v="18"/>
          </reference>
        </references>
      </pivotArea>
    </format>
    <format dxfId="3350">
      <pivotArea dataOnly="0" labelOnly="1" outline="0" fieldPosition="0">
        <references count="13">
          <reference field="4" count="1" selected="0">
            <x v="443"/>
          </reference>
          <reference field="10" count="1" selected="0">
            <x v="9"/>
          </reference>
          <reference field="23" count="1" selected="0">
            <x v="780"/>
          </reference>
          <reference field="24" count="1" selected="0">
            <x v="2"/>
          </reference>
          <reference field="26" count="1" selected="0">
            <x v="1"/>
          </reference>
          <reference field="29" count="1" selected="0">
            <x v="273"/>
          </reference>
          <reference field="30" count="1" selected="0">
            <x v="120"/>
          </reference>
          <reference field="31" count="1" selected="0">
            <x v="182"/>
          </reference>
          <reference field="32" count="1" selected="0">
            <x v="392"/>
          </reference>
          <reference field="34" count="1" selected="0">
            <x v="12"/>
          </reference>
          <reference field="35" count="1" selected="0">
            <x v="204"/>
          </reference>
          <reference field="36" count="1" selected="0">
            <x v="143"/>
          </reference>
          <reference field="37" count="1">
            <x v="23"/>
          </reference>
        </references>
      </pivotArea>
    </format>
    <format dxfId="3349">
      <pivotArea dataOnly="0" labelOnly="1" outline="0" fieldPosition="0">
        <references count="13">
          <reference field="4" count="1" selected="0">
            <x v="748"/>
          </reference>
          <reference field="10" count="1" selected="0">
            <x v="10"/>
          </reference>
          <reference field="23" count="1" selected="0">
            <x v="951"/>
          </reference>
          <reference field="24" count="1" selected="0">
            <x v="2"/>
          </reference>
          <reference field="26" count="1" selected="0">
            <x v="1"/>
          </reference>
          <reference field="29" count="1" selected="0">
            <x v="200"/>
          </reference>
          <reference field="30" count="1" selected="0">
            <x v="129"/>
          </reference>
          <reference field="31" count="1" selected="0">
            <x v="148"/>
          </reference>
          <reference field="32" count="1" selected="0">
            <x v="394"/>
          </reference>
          <reference field="34" count="1" selected="0">
            <x v="15"/>
          </reference>
          <reference field="35" count="1" selected="0">
            <x v="275"/>
          </reference>
          <reference field="36" count="1" selected="0">
            <x v="274"/>
          </reference>
          <reference field="37" count="1">
            <x v="29"/>
          </reference>
        </references>
      </pivotArea>
    </format>
    <format dxfId="3348">
      <pivotArea dataOnly="0" labelOnly="1" outline="0" fieldPosition="0">
        <references count="13">
          <reference field="4" count="1" selected="0">
            <x v="825"/>
          </reference>
          <reference field="10" count="1" selected="0">
            <x v="4"/>
          </reference>
          <reference field="23" count="1" selected="0">
            <x v="1209"/>
          </reference>
          <reference field="24" count="1" selected="0">
            <x v="3"/>
          </reference>
          <reference field="26" count="1" selected="0">
            <x v="1"/>
          </reference>
          <reference field="29" count="1" selected="0">
            <x v="306"/>
          </reference>
          <reference field="30" count="1" selected="0">
            <x v="120"/>
          </reference>
          <reference field="31" count="1" selected="0">
            <x v="244"/>
          </reference>
          <reference field="32" count="1" selected="0">
            <x v="397"/>
          </reference>
          <reference field="34" count="1" selected="0">
            <x v="0"/>
          </reference>
          <reference field="35" count="1" selected="0">
            <x v="220"/>
          </reference>
          <reference field="36" count="1" selected="0">
            <x v="219"/>
          </reference>
          <reference field="37" count="1">
            <x v="1"/>
          </reference>
        </references>
      </pivotArea>
    </format>
    <format dxfId="3347">
      <pivotArea dataOnly="0" labelOnly="1" outline="0" fieldPosition="0">
        <references count="13">
          <reference field="4" count="1" selected="0">
            <x v="108"/>
          </reference>
          <reference field="10" count="1" selected="0">
            <x v="2"/>
          </reference>
          <reference field="23" count="1" selected="0">
            <x v="51"/>
          </reference>
          <reference field="24" count="1" selected="0">
            <x v="3"/>
          </reference>
          <reference field="26" count="1" selected="0">
            <x v="1"/>
          </reference>
          <reference field="29" count="1" selected="0">
            <x v="262"/>
          </reference>
          <reference field="30" count="1" selected="0">
            <x v="27"/>
          </reference>
          <reference field="31" count="1" selected="0">
            <x v="156"/>
          </reference>
          <reference field="32" count="1" selected="0">
            <x v="396"/>
          </reference>
          <reference field="34" count="1" selected="0">
            <x v="1"/>
          </reference>
          <reference field="35" count="1" selected="0">
            <x v="68"/>
          </reference>
          <reference field="36" count="1" selected="0">
            <x v="4"/>
          </reference>
          <reference field="37" count="1">
            <x v="2"/>
          </reference>
        </references>
      </pivotArea>
    </format>
    <format dxfId="3346">
      <pivotArea dataOnly="0" labelOnly="1" outline="0" fieldPosition="0">
        <references count="13">
          <reference field="4" count="1" selected="0">
            <x v="383"/>
          </reference>
          <reference field="10" count="1" selected="0">
            <x v="9"/>
          </reference>
          <reference field="23" count="1" selected="0">
            <x v="1203"/>
          </reference>
          <reference field="24" count="1" selected="0">
            <x v="3"/>
          </reference>
          <reference field="26" count="1" selected="0">
            <x v="1"/>
          </reference>
          <reference field="29" count="1" selected="0">
            <x v="296"/>
          </reference>
          <reference field="30" count="1" selected="0">
            <x v="22"/>
          </reference>
          <reference field="31" count="1" selected="0">
            <x v="136"/>
          </reference>
          <reference field="32" count="1" selected="0">
            <x v="399"/>
          </reference>
          <reference field="34" count="1" selected="0">
            <x v="2"/>
          </reference>
          <reference field="35" count="1" selected="0">
            <x v="87"/>
          </reference>
          <reference field="36" count="1" selected="0">
            <x v="16"/>
          </reference>
          <reference field="37" count="1">
            <x v="3"/>
          </reference>
        </references>
      </pivotArea>
    </format>
    <format dxfId="3345">
      <pivotArea dataOnly="0" labelOnly="1" outline="0" fieldPosition="0">
        <references count="13">
          <reference field="4" count="1" selected="0">
            <x v="793"/>
          </reference>
          <reference field="10" count="1" selected="0">
            <x v="10"/>
          </reference>
          <reference field="23" count="1" selected="0">
            <x v="122"/>
          </reference>
          <reference field="24" count="1" selected="0">
            <x v="3"/>
          </reference>
          <reference field="26" count="1" selected="0">
            <x v="1"/>
          </reference>
          <reference field="29" count="1" selected="0">
            <x v="170"/>
          </reference>
          <reference field="30" count="1" selected="0">
            <x v="120"/>
          </reference>
          <reference field="31" count="1" selected="0">
            <x v="37"/>
          </reference>
          <reference field="32" count="1" selected="0">
            <x v="401"/>
          </reference>
          <reference field="34" count="1" selected="0">
            <x v="15"/>
          </reference>
          <reference field="35" count="1" selected="0">
            <x v="276"/>
          </reference>
          <reference field="36" count="1" selected="0">
            <x v="275"/>
          </reference>
          <reference field="37" count="1">
            <x v="29"/>
          </reference>
        </references>
      </pivotArea>
    </format>
    <format dxfId="3344">
      <pivotArea dataOnly="0" labelOnly="1" outline="0" fieldPosition="0">
        <references count="13">
          <reference field="4" count="1" selected="0">
            <x v="275"/>
          </reference>
          <reference field="10" count="1" selected="0">
            <x v="6"/>
          </reference>
          <reference field="23" count="1" selected="0">
            <x v="1107"/>
          </reference>
          <reference field="24" count="1" selected="0">
            <x v="4"/>
          </reference>
          <reference field="26" count="1" selected="0">
            <x v="1"/>
          </reference>
          <reference field="29" count="1" selected="0">
            <x v="243"/>
          </reference>
          <reference field="30" count="1" selected="0">
            <x v="22"/>
          </reference>
          <reference field="31" count="1" selected="0">
            <x v="204"/>
          </reference>
          <reference field="32" count="1" selected="0">
            <x v="1"/>
          </reference>
          <reference field="34" count="1" selected="0">
            <x v="0"/>
          </reference>
          <reference field="35" count="1" selected="0">
            <x v="9"/>
          </reference>
          <reference field="36" count="1" selected="0">
            <x v="196"/>
          </reference>
          <reference field="37" count="1">
            <x v="1"/>
          </reference>
        </references>
      </pivotArea>
    </format>
    <format dxfId="3343">
      <pivotArea dataOnly="0" labelOnly="1" outline="0" fieldPosition="0">
        <references count="13">
          <reference field="4" count="1" selected="0">
            <x v="453"/>
          </reference>
          <reference field="10" count="1" selected="0">
            <x v="9"/>
          </reference>
          <reference field="23" count="1" selected="0">
            <x v="487"/>
          </reference>
          <reference field="24" count="1" selected="0">
            <x v="4"/>
          </reference>
          <reference field="26" count="1" selected="0">
            <x v="1"/>
          </reference>
          <reference field="29" count="1" selected="0">
            <x v="164"/>
          </reference>
          <reference field="30" count="1" selected="0">
            <x v="55"/>
          </reference>
          <reference field="31" count="1" selected="0">
            <x v="493"/>
          </reference>
          <reference field="32" count="1" selected="0">
            <x v="14"/>
          </reference>
          <reference field="34" count="1" selected="0">
            <x v="5"/>
          </reference>
          <reference field="35" count="1" selected="0">
            <x v="127"/>
          </reference>
          <reference field="36" count="1" selected="0">
            <x v="34"/>
          </reference>
          <reference field="37" count="1">
            <x v="6"/>
          </reference>
        </references>
      </pivotArea>
    </format>
    <format dxfId="3342">
      <pivotArea dataOnly="0" labelOnly="1" outline="0" fieldPosition="0">
        <references count="13">
          <reference field="4" count="1" selected="0">
            <x v="652"/>
          </reference>
          <reference field="10" count="1" selected="0">
            <x v="10"/>
          </reference>
          <reference field="23" count="1" selected="0">
            <x v="120"/>
          </reference>
          <reference field="24" count="1" selected="0">
            <x v="4"/>
          </reference>
          <reference field="26" count="1" selected="0">
            <x v="1"/>
          </reference>
          <reference field="29" count="1" selected="0">
            <x v="232"/>
          </reference>
          <reference field="30" count="1" selected="0">
            <x v="22"/>
          </reference>
          <reference field="31" count="1" selected="0">
            <x v="10"/>
          </reference>
          <reference field="32" count="1" selected="0">
            <x v="52"/>
          </reference>
          <reference field="34" count="1" selected="0">
            <x v="14"/>
          </reference>
          <reference field="35" count="1" selected="0">
            <x v="228"/>
          </reference>
          <reference field="36" count="1" selected="0">
            <x v="227"/>
          </reference>
          <reference field="37" count="1">
            <x v="27"/>
          </reference>
        </references>
      </pivotArea>
    </format>
    <format dxfId="3341">
      <pivotArea dataOnly="0" labelOnly="1" outline="0" fieldPosition="0">
        <references count="13">
          <reference field="4" count="1" selected="0">
            <x v="783"/>
          </reference>
          <reference field="10" count="1" selected="0">
            <x v="10"/>
          </reference>
          <reference field="23" count="1" selected="0">
            <x v="239"/>
          </reference>
          <reference field="24" count="1" selected="0">
            <x v="4"/>
          </reference>
          <reference field="26" count="1" selected="0">
            <x v="1"/>
          </reference>
          <reference field="29" count="1" selected="0">
            <x v="169"/>
          </reference>
          <reference field="30" count="1" selected="0">
            <x v="114"/>
          </reference>
          <reference field="31" count="1" selected="0">
            <x v="198"/>
          </reference>
          <reference field="32" count="1" selected="0">
            <x v="407"/>
          </reference>
          <reference field="34" count="1" selected="0">
            <x v="15"/>
          </reference>
          <reference field="35" count="1" selected="0">
            <x v="280"/>
          </reference>
          <reference field="36" count="1" selected="0">
            <x v="279"/>
          </reference>
          <reference field="37" count="1">
            <x v="30"/>
          </reference>
        </references>
      </pivotArea>
    </format>
    <format dxfId="3340">
      <pivotArea dataOnly="0" labelOnly="1" outline="0" fieldPosition="0">
        <references count="13">
          <reference field="4" count="1" selected="0">
            <x v="800"/>
          </reference>
          <reference field="10" count="1" selected="0">
            <x v="7"/>
          </reference>
          <reference field="23" count="1" selected="0">
            <x v="988"/>
          </reference>
          <reference field="24" count="1" selected="0">
            <x v="4"/>
          </reference>
          <reference field="26" count="1" selected="0">
            <x v="1"/>
          </reference>
          <reference field="29" count="1" selected="0">
            <x v="284"/>
          </reference>
          <reference field="30" count="1" selected="0">
            <x v="114"/>
          </reference>
          <reference field="31" count="1" selected="0">
            <x v="24"/>
          </reference>
          <reference field="32" count="1" selected="0">
            <x v="409"/>
          </reference>
          <reference field="34" count="1" selected="0">
            <x v="15"/>
          </reference>
          <reference field="35" count="1" selected="0">
            <x v="282"/>
          </reference>
          <reference field="36" count="1" selected="0">
            <x v="281"/>
          </reference>
          <reference field="37" count="1">
            <x v="29"/>
          </reference>
        </references>
      </pivotArea>
    </format>
    <format dxfId="3339">
      <pivotArea dataOnly="0" labelOnly="1" outline="0" fieldPosition="0">
        <references count="13">
          <reference field="4" count="1" selected="0">
            <x v="75"/>
          </reference>
          <reference field="10" count="1" selected="0">
            <x v="2"/>
          </reference>
          <reference field="23" count="1" selected="0">
            <x v="1271"/>
          </reference>
          <reference field="24" count="1" selected="0">
            <x v="5"/>
          </reference>
          <reference field="26" count="1" selected="0">
            <x v="1"/>
          </reference>
          <reference field="29" count="1" selected="0">
            <x v="173"/>
          </reference>
          <reference field="30" count="1" selected="0">
            <x v="120"/>
          </reference>
          <reference field="31" count="1" selected="0">
            <x v="189"/>
          </reference>
          <reference field="32" count="1" selected="0">
            <x v="38"/>
          </reference>
          <reference field="34" count="1" selected="0">
            <x v="0"/>
          </reference>
          <reference field="35" count="1" selected="0">
            <x v="11"/>
          </reference>
          <reference field="36" count="1" selected="0">
            <x v="146"/>
          </reference>
          <reference field="37" count="1">
            <x v="1"/>
          </reference>
        </references>
      </pivotArea>
    </format>
    <format dxfId="3338">
      <pivotArea dataOnly="0" labelOnly="1" outline="0" fieldPosition="0">
        <references count="13">
          <reference field="4" count="1" selected="0">
            <x v="122"/>
          </reference>
          <reference field="10" count="1" selected="0">
            <x v="9"/>
          </reference>
          <reference field="23" count="1" selected="0">
            <x v="1305"/>
          </reference>
          <reference field="24" count="1" selected="0">
            <x v="5"/>
          </reference>
          <reference field="26" count="1" selected="0">
            <x v="1"/>
          </reference>
          <reference field="29" count="1" selected="0">
            <x v="210"/>
          </reference>
          <reference field="30" count="1" selected="0">
            <x v="177"/>
          </reference>
          <reference field="31" count="1" selected="0">
            <x v="165"/>
          </reference>
          <reference field="32" count="1" selected="0">
            <x v="413"/>
          </reference>
          <reference field="34" count="1" selected="0">
            <x v="2"/>
          </reference>
          <reference field="35" count="1" selected="0">
            <x v="89"/>
          </reference>
          <reference field="36" count="1" selected="0">
            <x v="15"/>
          </reference>
          <reference field="37" count="1">
            <x v="3"/>
          </reference>
        </references>
      </pivotArea>
    </format>
    <format dxfId="3337">
      <pivotArea dataOnly="0" labelOnly="1" outline="0" fieldPosition="0">
        <references count="13">
          <reference field="4" count="1" selected="0">
            <x v="92"/>
          </reference>
          <reference field="10" count="1" selected="0">
            <x v="9"/>
          </reference>
          <reference field="23" count="1" selected="0">
            <x v="181"/>
          </reference>
          <reference field="24" count="1" selected="0">
            <x v="5"/>
          </reference>
          <reference field="26" count="1" selected="0">
            <x v="1"/>
          </reference>
          <reference field="29" count="1" selected="0">
            <x v="208"/>
          </reference>
          <reference field="30" count="1" selected="0">
            <x v="177"/>
          </reference>
          <reference field="31" count="1" selected="0">
            <x v="21"/>
          </reference>
          <reference field="32" count="1" selected="0">
            <x v="414"/>
          </reference>
          <reference field="34" count="1" selected="0">
            <x v="14"/>
          </reference>
          <reference field="35" count="1" selected="0">
            <x v="229"/>
          </reference>
          <reference field="36" count="1" selected="0">
            <x v="228"/>
          </reference>
          <reference field="37" count="1">
            <x v="27"/>
          </reference>
        </references>
      </pivotArea>
    </format>
    <format dxfId="3336">
      <pivotArea dataOnly="0" labelOnly="1" outline="0" fieldPosition="0">
        <references count="13">
          <reference field="4" count="1" selected="0">
            <x v="608"/>
          </reference>
          <reference field="10" count="1" selected="0">
            <x v="10"/>
          </reference>
          <reference field="23" count="1" selected="0">
            <x v="195"/>
          </reference>
          <reference field="24" count="1" selected="0">
            <x v="5"/>
          </reference>
          <reference field="26" count="1" selected="0">
            <x v="1"/>
          </reference>
          <reference field="29" count="1" selected="0">
            <x v="217"/>
          </reference>
          <reference field="30" count="1" selected="0">
            <x v="129"/>
          </reference>
          <reference field="31" count="1" selected="0">
            <x v="494"/>
          </reference>
          <reference field="32" count="1" selected="0">
            <x v="269"/>
          </reference>
          <reference field="34" count="1" selected="0">
            <x v="15"/>
          </reference>
          <reference field="35" count="1" selected="0">
            <x v="285"/>
          </reference>
          <reference field="36" count="1" selected="0">
            <x v="284"/>
          </reference>
          <reference field="37" count="1">
            <x v="29"/>
          </reference>
        </references>
      </pivotArea>
    </format>
    <format dxfId="3335">
      <pivotArea dataOnly="0" labelOnly="1" outline="0" fieldPosition="0">
        <references count="13">
          <reference field="4" count="1" selected="0">
            <x v="27"/>
          </reference>
          <reference field="10" count="1" selected="0">
            <x v="4"/>
          </reference>
          <reference field="23" count="1" selected="0">
            <x v="994"/>
          </reference>
          <reference field="24" count="1" selected="0">
            <x v="0"/>
          </reference>
          <reference field="26" count="1" selected="0">
            <x v="2"/>
          </reference>
          <reference field="29" count="1" selected="0">
            <x v="199"/>
          </reference>
          <reference field="30" count="1" selected="0">
            <x v="187"/>
          </reference>
          <reference field="31" count="1" selected="0">
            <x v="453"/>
          </reference>
          <reference field="32" count="1" selected="0">
            <x v="10"/>
          </reference>
          <reference field="34" count="1" selected="0">
            <x v="0"/>
          </reference>
          <reference field="35" count="1" selected="0">
            <x v="13"/>
          </reference>
          <reference field="36" count="1" selected="0">
            <x v="199"/>
          </reference>
          <reference field="37" count="1">
            <x v="1"/>
          </reference>
        </references>
      </pivotArea>
    </format>
    <format dxfId="3334">
      <pivotArea dataOnly="0" labelOnly="1" outline="0" fieldPosition="0">
        <references count="13">
          <reference field="4" count="1" selected="0">
            <x v="280"/>
          </reference>
          <reference field="10" count="1" selected="0">
            <x v="2"/>
          </reference>
          <reference field="23" count="1" selected="0">
            <x v="432"/>
          </reference>
          <reference field="24" count="1" selected="0">
            <x v="0"/>
          </reference>
          <reference field="26" count="1" selected="0">
            <x v="2"/>
          </reference>
          <reference field="29" count="1" selected="0">
            <x v="199"/>
          </reference>
          <reference field="30" count="1" selected="0">
            <x v="187"/>
          </reference>
          <reference field="31" count="1" selected="0">
            <x v="340"/>
          </reference>
          <reference field="32" count="1" selected="0">
            <x v="270"/>
          </reference>
          <reference field="34" count="1" selected="0">
            <x v="1"/>
          </reference>
          <reference field="35" count="1" selected="0">
            <x v="75"/>
          </reference>
          <reference field="36" count="1" selected="0">
            <x v="211"/>
          </reference>
          <reference field="37" count="1">
            <x v="2"/>
          </reference>
        </references>
      </pivotArea>
    </format>
    <format dxfId="3333">
      <pivotArea dataOnly="0" labelOnly="1" outline="0" fieldPosition="0">
        <references count="13">
          <reference field="4" count="1" selected="0">
            <x v="478"/>
          </reference>
          <reference field="10" count="1" selected="0">
            <x v="9"/>
          </reference>
          <reference field="23" count="1" selected="0">
            <x v="960"/>
          </reference>
          <reference field="24" count="1" selected="0">
            <x v="0"/>
          </reference>
          <reference field="26" count="1" selected="0">
            <x v="2"/>
          </reference>
          <reference field="29" count="1" selected="0">
            <x v="316"/>
          </reference>
          <reference field="30" count="1" selected="0">
            <x v="210"/>
          </reference>
          <reference field="31" count="1" selected="0">
            <x v="479"/>
          </reference>
          <reference field="32" count="1" selected="0">
            <x v="23"/>
          </reference>
          <reference field="34" count="1" selected="0">
            <x v="5"/>
          </reference>
          <reference field="35" count="1" selected="0">
            <x v="124"/>
          </reference>
          <reference field="36" count="1" selected="0">
            <x v="50"/>
          </reference>
          <reference field="37" count="1">
            <x v="8"/>
          </reference>
        </references>
      </pivotArea>
    </format>
    <format dxfId="3332">
      <pivotArea dataOnly="0" labelOnly="1" outline="0" fieldPosition="0">
        <references count="13">
          <reference field="4" count="1" selected="0">
            <x v="538"/>
          </reference>
          <reference field="10" count="1" selected="0">
            <x v="10"/>
          </reference>
          <reference field="23" count="1" selected="0">
            <x v="743"/>
          </reference>
          <reference field="24" count="1" selected="0">
            <x v="0"/>
          </reference>
          <reference field="26" count="1" selected="0">
            <x v="2"/>
          </reference>
          <reference field="29" count="1" selected="0">
            <x v="199"/>
          </reference>
          <reference field="30" count="1" selected="0">
            <x v="187"/>
          </reference>
          <reference field="31" count="1" selected="0">
            <x v="435"/>
          </reference>
          <reference field="32" count="1" selected="0">
            <x v="291"/>
          </reference>
          <reference field="34" count="1" selected="0">
            <x v="7"/>
          </reference>
          <reference field="35" count="1" selected="0">
            <x v="142"/>
          </reference>
          <reference field="36" count="1" selected="0">
            <x v="69"/>
          </reference>
          <reference field="37" count="1">
            <x v="13"/>
          </reference>
        </references>
      </pivotArea>
    </format>
    <format dxfId="3331">
      <pivotArea dataOnly="0" labelOnly="1" outline="0" fieldPosition="0">
        <references count="13">
          <reference field="4" count="1" selected="0">
            <x v="624"/>
          </reference>
          <reference field="10" count="1" selected="0">
            <x v="10"/>
          </reference>
          <reference field="23" count="1" selected="0">
            <x v="309"/>
          </reference>
          <reference field="24" count="1" selected="0">
            <x v="0"/>
          </reference>
          <reference field="26" count="1" selected="0">
            <x v="2"/>
          </reference>
          <reference field="29" count="1" selected="0">
            <x v="267"/>
          </reference>
          <reference field="30" count="1" selected="0">
            <x v="129"/>
          </reference>
          <reference field="31" count="1" selected="0">
            <x v="388"/>
          </reference>
          <reference field="32" count="1" selected="0">
            <x v="51"/>
          </reference>
          <reference field="34" count="1" selected="0">
            <x v="15"/>
          </reference>
          <reference field="35" count="1" selected="0">
            <x v="286"/>
          </reference>
          <reference field="36" count="1" selected="0">
            <x v="285"/>
          </reference>
          <reference field="37" count="1">
            <x v="29"/>
          </reference>
        </references>
      </pivotArea>
    </format>
    <format dxfId="3330">
      <pivotArea dataOnly="0" labelOnly="1" outline="0" fieldPosition="0">
        <references count="13">
          <reference field="4" count="1" selected="0">
            <x v="50"/>
          </reference>
          <reference field="10" count="1" selected="0">
            <x v="4"/>
          </reference>
          <reference field="23" count="1" selected="0">
            <x v="874"/>
          </reference>
          <reference field="24" count="1" selected="0">
            <x v="1"/>
          </reference>
          <reference field="26" count="1" selected="0">
            <x v="2"/>
          </reference>
          <reference field="29" count="1" selected="0">
            <x v="199"/>
          </reference>
          <reference field="30" count="1" selected="0">
            <x v="187"/>
          </reference>
          <reference field="31" count="1" selected="0">
            <x v="334"/>
          </reference>
          <reference field="32" count="1" selected="0">
            <x v="292"/>
          </reference>
          <reference field="34" count="1" selected="0">
            <x v="0"/>
          </reference>
          <reference field="35" count="1" selected="0">
            <x v="15"/>
          </reference>
          <reference field="36" count="1" selected="0">
            <x v="201"/>
          </reference>
          <reference field="37" count="1">
            <x v="1"/>
          </reference>
        </references>
      </pivotArea>
    </format>
    <format dxfId="3329">
      <pivotArea dataOnly="0" labelOnly="1" outline="0" fieldPosition="0">
        <references count="13">
          <reference field="4" count="1" selected="0">
            <x v="199"/>
          </reference>
          <reference field="10" count="1" selected="0">
            <x v="9"/>
          </reference>
          <reference field="23" count="1" selected="0">
            <x v="548"/>
          </reference>
          <reference field="24" count="1" selected="0">
            <x v="1"/>
          </reference>
          <reference field="26" count="1" selected="0">
            <x v="2"/>
          </reference>
          <reference field="29" count="1" selected="0">
            <x v="199"/>
          </reference>
          <reference field="30" count="1" selected="0">
            <x v="187"/>
          </reference>
          <reference field="31" count="1" selected="0">
            <x v="397"/>
          </reference>
          <reference field="32" count="1" selected="0">
            <x v="32"/>
          </reference>
          <reference field="34" count="1" selected="0">
            <x v="2"/>
          </reference>
          <reference field="35" count="1" selected="0">
            <x v="85"/>
          </reference>
          <reference field="36" count="1" selected="0">
            <x v="13"/>
          </reference>
          <reference field="37" count="1">
            <x v="3"/>
          </reference>
        </references>
      </pivotArea>
    </format>
    <format dxfId="3328">
      <pivotArea dataOnly="0" labelOnly="1" outline="0" fieldPosition="0">
        <references count="13">
          <reference field="4" count="1" selected="0">
            <x v="323"/>
          </reference>
          <reference field="10" count="1" selected="0">
            <x v="6"/>
          </reference>
          <reference field="23" count="1" selected="0">
            <x v="1210"/>
          </reference>
          <reference field="24" count="1" selected="0">
            <x v="1"/>
          </reference>
          <reference field="26" count="1" selected="0">
            <x v="2"/>
          </reference>
          <reference field="29" count="1" selected="0">
            <x v="307"/>
          </reference>
          <reference field="30" count="1" selected="0">
            <x v="27"/>
          </reference>
          <reference field="31" count="1" selected="0">
            <x v="261"/>
          </reference>
          <reference field="32" count="1" selected="0">
            <x v="125"/>
          </reference>
          <reference field="34" count="1" selected="0">
            <x v="6"/>
          </reference>
          <reference field="35" count="1" selected="0">
            <x v="133"/>
          </reference>
          <reference field="36" count="1" selected="0">
            <x v="57"/>
          </reference>
          <reference field="37" count="1">
            <x v="11"/>
          </reference>
        </references>
      </pivotArea>
    </format>
    <format dxfId="3327">
      <pivotArea dataOnly="0" labelOnly="1" outline="0" fieldPosition="0">
        <references count="13">
          <reference field="4" count="1" selected="0">
            <x v="170"/>
          </reference>
          <reference field="10" count="1" selected="0">
            <x v="9"/>
          </reference>
          <reference field="23" count="1" selected="0">
            <x v="532"/>
          </reference>
          <reference field="24" count="1" selected="0">
            <x v="1"/>
          </reference>
          <reference field="26" count="1" selected="0">
            <x v="2"/>
          </reference>
          <reference field="29" count="1" selected="0">
            <x v="199"/>
          </reference>
          <reference field="30" count="1" selected="0">
            <x v="187"/>
          </reference>
          <reference field="31" count="1" selected="0">
            <x v="258"/>
          </reference>
          <reference field="32" count="1" selected="0">
            <x v="210"/>
          </reference>
          <reference field="34" count="1" selected="0">
            <x v="8"/>
          </reference>
          <reference field="35" count="1" selected="0">
            <x v="151"/>
          </reference>
          <reference field="36" count="1" selected="0">
            <x v="78"/>
          </reference>
          <reference field="37" count="1">
            <x v="14"/>
          </reference>
        </references>
      </pivotArea>
    </format>
    <format dxfId="3326">
      <pivotArea dataOnly="0" labelOnly="1" outline="0" fieldPosition="0">
        <references count="13">
          <reference field="4" count="1" selected="0">
            <x v="696"/>
          </reference>
          <reference field="10" count="1" selected="0">
            <x v="10"/>
          </reference>
          <reference field="23" count="1" selected="0">
            <x v="333"/>
          </reference>
          <reference field="24" count="1" selected="0">
            <x v="1"/>
          </reference>
          <reference field="26" count="1" selected="0">
            <x v="2"/>
          </reference>
          <reference field="29" count="1" selected="0">
            <x v="263"/>
          </reference>
          <reference field="30" count="1" selected="0">
            <x v="27"/>
          </reference>
          <reference field="31" count="1" selected="0">
            <x v="294"/>
          </reference>
          <reference field="32" count="1" selected="0">
            <x v="138"/>
          </reference>
          <reference field="34" count="1" selected="0">
            <x v="15"/>
          </reference>
          <reference field="35" count="1" selected="0">
            <x v="288"/>
          </reference>
          <reference field="36" count="1" selected="0">
            <x v="287"/>
          </reference>
          <reference field="37" count="1">
            <x v="29"/>
          </reference>
        </references>
      </pivotArea>
    </format>
    <format dxfId="3325">
      <pivotArea dataOnly="0" labelOnly="1" outline="0" fieldPosition="0">
        <references count="13">
          <reference field="4" count="1" selected="0">
            <x v="249"/>
          </reference>
          <reference field="10" count="1" selected="0">
            <x v="2"/>
          </reference>
          <reference field="23" count="1" selected="0">
            <x v="437"/>
          </reference>
          <reference field="24" count="1" selected="0">
            <x v="2"/>
          </reference>
          <reference field="26" count="1" selected="0">
            <x v="2"/>
          </reference>
          <reference field="29" count="1" selected="0">
            <x v="199"/>
          </reference>
          <reference field="30" count="1" selected="0">
            <x v="187"/>
          </reference>
          <reference field="31" count="1" selected="0">
            <x v="462"/>
          </reference>
          <reference field="32" count="1" selected="0">
            <x v="20"/>
          </reference>
          <reference field="34" count="1" selected="0">
            <x v="0"/>
          </reference>
          <reference field="35" count="1" selected="0">
            <x v="19"/>
          </reference>
          <reference field="36" count="1" selected="0">
            <x v="205"/>
          </reference>
          <reference field="37" count="1">
            <x v="1"/>
          </reference>
        </references>
      </pivotArea>
    </format>
    <format dxfId="3324">
      <pivotArea dataOnly="0" labelOnly="1" outline="0" fieldPosition="0">
        <references count="13">
          <reference field="4" count="1" selected="0">
            <x v="83"/>
          </reference>
          <reference field="10" count="1" selected="0">
            <x v="2"/>
          </reference>
          <reference field="23" count="1" selected="0">
            <x v="1284"/>
          </reference>
          <reference field="24" count="1" selected="0">
            <x v="2"/>
          </reference>
          <reference field="26" count="1" selected="0">
            <x v="2"/>
          </reference>
          <reference field="29" count="1" selected="0">
            <x v="199"/>
          </reference>
          <reference field="30" count="1" selected="0">
            <x v="187"/>
          </reference>
          <reference field="31" count="1" selected="0">
            <x v="211"/>
          </reference>
          <reference field="32" count="1" selected="0">
            <x v="243"/>
          </reference>
          <reference field="34" count="1" selected="0">
            <x v="1"/>
          </reference>
          <reference field="35" count="1" selected="0">
            <x v="74"/>
          </reference>
          <reference field="36" count="1" selected="0">
            <x v="211"/>
          </reference>
          <reference field="37" count="1">
            <x v="2"/>
          </reference>
        </references>
      </pivotArea>
    </format>
    <format dxfId="3323">
      <pivotArea dataOnly="0" labelOnly="1" outline="0" fieldPosition="0">
        <references count="13">
          <reference field="4" count="1" selected="0">
            <x v="898"/>
          </reference>
          <reference field="10" count="1" selected="0">
            <x v="16"/>
          </reference>
          <reference field="23" count="1" selected="0">
            <x v="680"/>
          </reference>
          <reference field="24" count="1" selected="0">
            <x v="2"/>
          </reference>
          <reference field="26" count="1" selected="0">
            <x v="2"/>
          </reference>
          <reference field="29" count="1" selected="0">
            <x v="243"/>
          </reference>
          <reference field="30" count="1" selected="0">
            <x v="22"/>
          </reference>
          <reference field="31" count="1" selected="0">
            <x v="269"/>
          </reference>
          <reference field="32" count="1" selected="0">
            <x v="298"/>
          </reference>
          <reference field="34" count="1" selected="0">
            <x v="10"/>
          </reference>
          <reference field="35" count="1" selected="0">
            <x v="266"/>
          </reference>
          <reference field="36" count="1" selected="0">
            <x v="265"/>
          </reference>
          <reference field="37" count="1">
            <x v="28"/>
          </reference>
        </references>
      </pivotArea>
    </format>
    <format dxfId="3322">
      <pivotArea dataOnly="0" labelOnly="1" outline="0" fieldPosition="0">
        <references count="13">
          <reference field="4" count="1" selected="0">
            <x v="750"/>
          </reference>
          <reference field="10" count="1" selected="0">
            <x v="10"/>
          </reference>
          <reference field="23" count="1" selected="0">
            <x v="667"/>
          </reference>
          <reference field="24" count="1" selected="0">
            <x v="2"/>
          </reference>
          <reference field="26" count="1" selected="0">
            <x v="2"/>
          </reference>
          <reference field="29" count="1" selected="0">
            <x v="261"/>
          </reference>
          <reference field="30" count="1" selected="0">
            <x v="125"/>
          </reference>
          <reference field="31" count="1" selected="0">
            <x v="428"/>
          </reference>
          <reference field="32" count="1" selected="0">
            <x v="50"/>
          </reference>
          <reference field="34" count="1" selected="0">
            <x v="14"/>
          </reference>
          <reference field="35" count="1" selected="0">
            <x v="230"/>
          </reference>
          <reference field="36" count="1" selected="0">
            <x v="229"/>
          </reference>
          <reference field="37" count="1">
            <x v="27"/>
          </reference>
        </references>
      </pivotArea>
    </format>
    <format dxfId="3321">
      <pivotArea dataOnly="0" labelOnly="1" outline="0" fieldPosition="0">
        <references count="13">
          <reference field="4" count="1" selected="0">
            <x v="762"/>
          </reference>
          <reference field="10" count="1" selected="0">
            <x v="7"/>
          </reference>
          <reference field="23" count="1" selected="0">
            <x v="53"/>
          </reference>
          <reference field="24" count="1" selected="0">
            <x v="2"/>
          </reference>
          <reference field="26" count="1" selected="0">
            <x v="2"/>
          </reference>
          <reference field="29" count="1" selected="0">
            <x v="183"/>
          </reference>
          <reference field="30" count="1" selected="0">
            <x v="129"/>
          </reference>
          <reference field="31" count="1" selected="0">
            <x v="157"/>
          </reference>
          <reference field="32" count="1" selected="0">
            <x v="241"/>
          </reference>
          <reference field="34" count="1" selected="0">
            <x v="15"/>
          </reference>
          <reference field="35" count="1" selected="0">
            <x v="289"/>
          </reference>
          <reference field="36" count="1" selected="0">
            <x v="288"/>
          </reference>
          <reference field="37" count="1">
            <x v="29"/>
          </reference>
        </references>
      </pivotArea>
    </format>
    <format dxfId="3320">
      <pivotArea dataOnly="0" labelOnly="1" outline="0" fieldPosition="0">
        <references count="13">
          <reference field="4" count="1" selected="0">
            <x v="248"/>
          </reference>
          <reference field="10" count="1" selected="0">
            <x v="2"/>
          </reference>
          <reference field="23" count="1" selected="0">
            <x v="211"/>
          </reference>
          <reference field="24" count="1" selected="0">
            <x v="0"/>
          </reference>
          <reference field="26" count="1" selected="0">
            <x v="3"/>
          </reference>
          <reference field="29" count="1" selected="0">
            <x v="192"/>
          </reference>
          <reference field="30" count="1" selected="0">
            <x v="136"/>
          </reference>
          <reference field="31" count="1" selected="0">
            <x v="287"/>
          </reference>
          <reference field="32" count="1" selected="0">
            <x v="19"/>
          </reference>
          <reference field="34" count="1" selected="0">
            <x v="0"/>
          </reference>
          <reference field="35" count="1" selected="0">
            <x v="17"/>
          </reference>
          <reference field="36" count="1" selected="0">
            <x v="203"/>
          </reference>
          <reference field="37" count="1">
            <x v="1"/>
          </reference>
        </references>
      </pivotArea>
    </format>
    <format dxfId="3319">
      <pivotArea dataOnly="0" labelOnly="1" outline="0" fieldPosition="0">
        <references count="13">
          <reference field="4" count="1" selected="0">
            <x v="224"/>
          </reference>
          <reference field="10" count="1" selected="0">
            <x v="2"/>
          </reference>
          <reference field="23" count="1" selected="0">
            <x v="90"/>
          </reference>
          <reference field="24" count="1" selected="0">
            <x v="0"/>
          </reference>
          <reference field="26" count="1" selected="0">
            <x v="3"/>
          </reference>
          <reference field="29" count="1" selected="0">
            <x v="187"/>
          </reference>
          <reference field="30" count="1" selected="0">
            <x v="175"/>
          </reference>
          <reference field="31" count="1" selected="0">
            <x v="481"/>
          </reference>
          <reference field="32" count="1" selected="0">
            <x v="29"/>
          </reference>
          <reference field="34" count="1" selected="0">
            <x v="1"/>
          </reference>
          <reference field="35" count="1" selected="0">
            <x v="80"/>
          </reference>
          <reference field="36" count="1" selected="0">
            <x v="216"/>
          </reference>
          <reference field="37" count="1">
            <x v="2"/>
          </reference>
        </references>
      </pivotArea>
    </format>
    <format dxfId="3318">
      <pivotArea dataOnly="0" labelOnly="1" outline="0" fieldPosition="0">
        <references count="13">
          <reference field="4" count="1" selected="0">
            <x v="339"/>
          </reference>
          <reference field="10" count="1" selected="0">
            <x v="2"/>
          </reference>
          <reference field="23" count="1" selected="0">
            <x v="1241"/>
          </reference>
          <reference field="24" count="1" selected="0">
            <x v="0"/>
          </reference>
          <reference field="26" count="1" selected="0">
            <x v="3"/>
          </reference>
          <reference field="29" count="1" selected="0">
            <x v="308"/>
          </reference>
          <reference field="30" count="1" selected="0">
            <x v="125"/>
          </reference>
          <reference field="31" count="1" selected="0">
            <x v="437"/>
          </reference>
          <reference field="32" count="1" selected="0">
            <x v="21"/>
          </reference>
          <reference field="34" count="1" selected="0">
            <x v="2"/>
          </reference>
          <reference field="35" count="1" selected="0">
            <x v="91"/>
          </reference>
          <reference field="36" count="1" selected="0">
            <x v="18"/>
          </reference>
          <reference field="37" count="1">
            <x v="3"/>
          </reference>
        </references>
      </pivotArea>
    </format>
    <format dxfId="3317">
      <pivotArea dataOnly="0" labelOnly="1" outline="0" fieldPosition="0">
        <references count="13">
          <reference field="4" count="1" selected="0">
            <x v="458"/>
          </reference>
          <reference field="10" count="1" selected="0">
            <x v="6"/>
          </reference>
          <reference field="23" count="1" selected="0">
            <x v="675"/>
          </reference>
          <reference field="24" count="1" selected="0">
            <x v="0"/>
          </reference>
          <reference field="26" count="1" selected="0">
            <x v="3"/>
          </reference>
          <reference field="29" count="1" selected="0">
            <x v="282"/>
          </reference>
          <reference field="30" count="1" selected="0">
            <x v="22"/>
          </reference>
          <reference field="31" count="1" selected="0">
            <x v="375"/>
          </reference>
          <reference field="32" count="1" selected="0">
            <x v="226"/>
          </reference>
          <reference field="34" count="1" selected="0">
            <x v="5"/>
          </reference>
          <reference field="35" count="1" selected="0">
            <x v="122"/>
          </reference>
          <reference field="36" count="1" selected="0">
            <x v="53"/>
          </reference>
          <reference field="37" count="1">
            <x v="8"/>
          </reference>
        </references>
      </pivotArea>
    </format>
    <format dxfId="3316">
      <pivotArea dataOnly="0" labelOnly="1" outline="0" fieldPosition="0">
        <references count="13">
          <reference field="4" count="1" selected="0">
            <x v="519"/>
          </reference>
          <reference field="10" count="1" selected="0">
            <x v="6"/>
          </reference>
          <reference field="23" count="1" selected="0">
            <x v="758"/>
          </reference>
          <reference field="24" count="1" selected="0">
            <x v="0"/>
          </reference>
          <reference field="26" count="1" selected="0">
            <x v="3"/>
          </reference>
          <reference field="29" count="1" selected="0">
            <x v="200"/>
          </reference>
          <reference field="30" count="1" selected="0">
            <x v="134"/>
          </reference>
          <reference field="31" count="1" selected="0">
            <x v="448"/>
          </reference>
          <reference field="32" count="1" selected="0">
            <x v="224"/>
          </reference>
          <reference field="34" count="1" selected="0">
            <x v="6"/>
          </reference>
          <reference field="35" count="1" selected="0">
            <x v="132"/>
          </reference>
          <reference field="36" count="1" selected="0">
            <x v="59"/>
          </reference>
          <reference field="37" count="1">
            <x v="10"/>
          </reference>
        </references>
      </pivotArea>
    </format>
    <format dxfId="3315">
      <pivotArea dataOnly="0" labelOnly="1" outline="0" fieldPosition="0">
        <references count="13">
          <reference field="4" count="1" selected="0">
            <x v="44"/>
          </reference>
          <reference field="10" count="1" selected="0">
            <x v="4"/>
          </reference>
          <reference field="23" count="1" selected="0">
            <x v="267"/>
          </reference>
          <reference field="24" count="1" selected="0">
            <x v="1"/>
          </reference>
          <reference field="26" count="1" selected="0">
            <x v="3"/>
          </reference>
          <reference field="29" count="1" selected="0">
            <x v="222"/>
          </reference>
          <reference field="30" count="1" selected="0">
            <x v="91"/>
          </reference>
          <reference field="31" count="1" selected="0">
            <x v="280"/>
          </reference>
          <reference field="32" count="1" selected="0">
            <x v="5"/>
          </reference>
          <reference field="34" count="1" selected="0">
            <x v="0"/>
          </reference>
          <reference field="35" count="1" selected="0">
            <x v="21"/>
          </reference>
          <reference field="36" count="1" selected="0">
            <x v="207"/>
          </reference>
          <reference field="37" count="1">
            <x v="1"/>
          </reference>
        </references>
      </pivotArea>
    </format>
    <format dxfId="3314">
      <pivotArea dataOnly="0" labelOnly="1" outline="0" fieldPosition="0">
        <references count="13">
          <reference field="4" count="1" selected="0">
            <x v="667"/>
          </reference>
          <reference field="10" count="1" selected="0">
            <x v="9"/>
          </reference>
          <reference field="23" count="1" selected="0">
            <x v="108"/>
          </reference>
          <reference field="24" count="1" selected="0">
            <x v="1"/>
          </reference>
          <reference field="26" count="1" selected="0">
            <x v="3"/>
          </reference>
          <reference field="29" count="1" selected="0">
            <x v="265"/>
          </reference>
          <reference field="30" count="1" selected="0">
            <x v="27"/>
          </reference>
          <reference field="31" count="1" selected="0">
            <x v="402"/>
          </reference>
          <reference field="32" count="1" selected="0">
            <x v="200"/>
          </reference>
          <reference field="34" count="1" selected="0">
            <x v="7"/>
          </reference>
          <reference field="35" count="1" selected="0">
            <x v="141"/>
          </reference>
          <reference field="36" count="1" selected="0">
            <x v="64"/>
          </reference>
          <reference field="37" count="1">
            <x v="12"/>
          </reference>
        </references>
      </pivotArea>
    </format>
    <format dxfId="3313">
      <pivotArea dataOnly="0" labelOnly="1" outline="0" fieldPosition="0">
        <references count="13">
          <reference field="4" count="1" selected="0">
            <x v="401"/>
          </reference>
          <reference field="10" count="1" selected="0">
            <x v="2"/>
          </reference>
          <reference field="23" count="1" selected="0">
            <x v="545"/>
          </reference>
          <reference field="24" count="1" selected="0">
            <x v="3"/>
          </reference>
          <reference field="26" count="1" selected="0">
            <x v="3"/>
          </reference>
          <reference field="29" count="1" selected="0">
            <x v="319"/>
          </reference>
          <reference field="30" count="1" selected="0">
            <x v="206"/>
          </reference>
          <reference field="31" count="1" selected="0">
            <x v="470"/>
          </reference>
          <reference field="32" count="1" selected="0">
            <x v="27"/>
          </reference>
          <reference field="34" count="1" selected="0">
            <x v="3"/>
          </reference>
          <reference field="35" count="1" selected="0">
            <x v="92"/>
          </reference>
          <reference field="36" count="1" selected="0">
            <x v="22"/>
          </reference>
          <reference field="37" count="1">
            <x v="4"/>
          </reference>
        </references>
      </pivotArea>
    </format>
    <format dxfId="3312">
      <pivotArea dataOnly="0" labelOnly="1" outline="0" fieldPosition="0">
        <references count="13">
          <reference field="4" count="1" selected="0">
            <x v="381"/>
          </reference>
          <reference field="10" count="1" selected="0">
            <x v="6"/>
          </reference>
          <reference field="23" count="1" selected="0">
            <x v="1219"/>
          </reference>
          <reference field="24" count="1" selected="0">
            <x v="3"/>
          </reference>
          <reference field="26" count="1" selected="0">
            <x v="3"/>
          </reference>
          <reference field="29" count="1" selected="0">
            <x v="305"/>
          </reference>
          <reference field="30" count="1" selected="0">
            <x v="120"/>
          </reference>
          <reference field="31" count="1" selected="0">
            <x v="399"/>
          </reference>
          <reference field="32" count="1" selected="0">
            <x v="144"/>
          </reference>
          <reference field="34" count="1" selected="0">
            <x v="5"/>
          </reference>
          <reference field="35" count="1" selected="0">
            <x v="121"/>
          </reference>
          <reference field="36" count="1" selected="0">
            <x v="52"/>
          </reference>
          <reference field="37" count="1">
            <x v="8"/>
          </reference>
        </references>
      </pivotArea>
    </format>
    <format dxfId="3311">
      <pivotArea dataOnly="0" labelOnly="1" outline="0" fieldPosition="0">
        <references count="13">
          <reference field="4" count="1" selected="0">
            <x v="441"/>
          </reference>
          <reference field="10" count="1" selected="0">
            <x v="6"/>
          </reference>
          <reference field="23" count="1" selected="0">
            <x v="491"/>
          </reference>
          <reference field="24" count="1" selected="0">
            <x v="3"/>
          </reference>
          <reference field="26" count="1" selected="0">
            <x v="3"/>
          </reference>
          <reference field="29" count="1" selected="0">
            <x v="166"/>
          </reference>
          <reference field="30" count="1" selected="0">
            <x v="120"/>
          </reference>
          <reference field="31" count="1" selected="0">
            <x v="390"/>
          </reference>
          <reference field="32" count="1" selected="0">
            <x v="99"/>
          </reference>
          <reference field="34" count="1" selected="0">
            <x v="6"/>
          </reference>
          <reference field="35" count="1" selected="0">
            <x v="130"/>
          </reference>
          <reference field="36" count="1" selected="0">
            <x v="60"/>
          </reference>
          <reference field="37" count="1">
            <x v="10"/>
          </reference>
        </references>
      </pivotArea>
    </format>
    <format dxfId="3310">
      <pivotArea dataOnly="0" labelOnly="1" outline="0" fieldPosition="0">
        <references count="13">
          <reference field="4" count="1" selected="0">
            <x v="654"/>
          </reference>
          <reference field="10" count="1" selected="0">
            <x v="9"/>
          </reference>
          <reference field="23" count="1" selected="0">
            <x v="883"/>
          </reference>
          <reference field="24" count="1" selected="0">
            <x v="0"/>
          </reference>
          <reference field="26" count="1" selected="0">
            <x v="4"/>
          </reference>
          <reference field="29" count="1" selected="0">
            <x v="253"/>
          </reference>
          <reference field="30" count="1" selected="0">
            <x v="22"/>
          </reference>
          <reference field="31" count="1" selected="0">
            <x v="70"/>
          </reference>
          <reference field="32" count="1" selected="0">
            <x v="44"/>
          </reference>
          <reference field="34" count="1" selected="0">
            <x v="10"/>
          </reference>
          <reference field="35" count="1" selected="0">
            <x v="195"/>
          </reference>
          <reference field="36" count="1" selected="0">
            <x v="109"/>
          </reference>
          <reference field="37" count="1">
            <x v="19"/>
          </reference>
        </references>
      </pivotArea>
    </format>
    <format dxfId="3309">
      <pivotArea dataOnly="0" labelOnly="1" outline="0" fieldPosition="0">
        <references count="13">
          <reference field="4" count="1" selected="0">
            <x v="524"/>
          </reference>
          <reference field="10" count="1" selected="0">
            <x v="10"/>
          </reference>
          <reference field="23" count="1" selected="0">
            <x v="706"/>
          </reference>
          <reference field="24" count="1" selected="0">
            <x v="0"/>
          </reference>
          <reference field="26" count="1" selected="0">
            <x v="4"/>
          </reference>
          <reference field="29" count="1" selected="0">
            <x v="187"/>
          </reference>
          <reference field="30" count="1" selected="0">
            <x v="22"/>
          </reference>
          <reference field="31" count="1" selected="0">
            <x v="50"/>
          </reference>
          <reference field="32" count="1" selected="0">
            <x v="425"/>
          </reference>
          <reference field="34" count="1" selected="0">
            <x v="12"/>
          </reference>
          <reference field="35" count="1" selected="0">
            <x v="212"/>
          </reference>
          <reference field="36" count="1" selected="0">
            <x v="132"/>
          </reference>
          <reference field="37" count="1">
            <x v="22"/>
          </reference>
        </references>
      </pivotArea>
    </format>
    <format dxfId="3308">
      <pivotArea dataOnly="0" labelOnly="1" outline="0" fieldPosition="0">
        <references count="13">
          <reference field="4" count="1" selected="0">
            <x v="694"/>
          </reference>
          <reference field="10" count="1" selected="0">
            <x v="10"/>
          </reference>
          <reference field="23" count="1" selected="0">
            <x v="186"/>
          </reference>
          <reference field="24" count="1" selected="0">
            <x v="0"/>
          </reference>
          <reference field="26" count="1" selected="0">
            <x v="4"/>
          </reference>
          <reference field="29" count="1" selected="0">
            <x v="242"/>
          </reference>
          <reference field="30" count="1" selected="0">
            <x v="22"/>
          </reference>
          <reference field="31" count="1" selected="0">
            <x v="176"/>
          </reference>
          <reference field="32" count="1" selected="0">
            <x v="54"/>
          </reference>
          <reference field="34" count="1" selected="0">
            <x v="14"/>
          </reference>
          <reference field="35" count="1" selected="0">
            <x v="232"/>
          </reference>
          <reference field="36" count="1" selected="0">
            <x v="231"/>
          </reference>
          <reference field="37" count="1">
            <x v="27"/>
          </reference>
        </references>
      </pivotArea>
    </format>
    <format dxfId="3307">
      <pivotArea dataOnly="0" labelOnly="1" outline="0" fieldPosition="0">
        <references count="13">
          <reference field="4" count="1" selected="0">
            <x v="565"/>
          </reference>
          <reference field="10" count="1" selected="0">
            <x v="10"/>
          </reference>
          <reference field="23" count="1" selected="0">
            <x v="941"/>
          </reference>
          <reference field="24" count="1" selected="0">
            <x v="2"/>
          </reference>
          <reference field="26" count="1" selected="0">
            <x v="4"/>
          </reference>
          <reference field="29" count="1" selected="0">
            <x v="292"/>
          </reference>
          <reference field="30" count="1" selected="0">
            <x v="207"/>
          </reference>
          <reference field="31" count="1" selected="0">
            <x v="206"/>
          </reference>
          <reference field="32" count="1" selected="0">
            <x v="427"/>
          </reference>
          <reference field="34" count="1" selected="0">
            <x v="5"/>
          </reference>
          <reference field="35" count="1" selected="0">
            <x v="114"/>
          </reference>
          <reference field="36" count="1" selected="0">
            <x v="54"/>
          </reference>
          <reference field="37" count="1">
            <x v="8"/>
          </reference>
        </references>
      </pivotArea>
    </format>
    <format dxfId="3306">
      <pivotArea dataOnly="0" labelOnly="1" outline="0" fieldPosition="0">
        <references count="13">
          <reference field="4" count="1" selected="0">
            <x v="76"/>
          </reference>
          <reference field="10" count="1" selected="0">
            <x v="6"/>
          </reference>
          <reference field="23" count="1" selected="0">
            <x v="95"/>
          </reference>
          <reference field="24" count="1" selected="0">
            <x v="2"/>
          </reference>
          <reference field="26" count="1" selected="0">
            <x v="4"/>
          </reference>
          <reference field="29" count="1" selected="0">
            <x v="246"/>
          </reference>
          <reference field="30" count="1" selected="0">
            <x v="116"/>
          </reference>
          <reference field="31" count="1" selected="0">
            <x v="107"/>
          </reference>
          <reference field="32" count="1" selected="0">
            <x v="428"/>
          </reference>
          <reference field="34" count="1" selected="0">
            <x v="10"/>
          </reference>
          <reference field="35" count="1" selected="0">
            <x v="173"/>
          </reference>
          <reference field="36" count="1" selected="0">
            <x v="124"/>
          </reference>
          <reference field="37" count="1">
            <x v="18"/>
          </reference>
        </references>
      </pivotArea>
    </format>
    <format dxfId="3305">
      <pivotArea dataOnly="0" labelOnly="1" outline="0" fieldPosition="0">
        <references count="13">
          <reference field="4" count="1" selected="0">
            <x v="468"/>
          </reference>
          <reference field="10" count="1" selected="0">
            <x v="9"/>
          </reference>
          <reference field="23" count="1" selected="0">
            <x v="1046"/>
          </reference>
          <reference field="24" count="1" selected="0">
            <x v="2"/>
          </reference>
          <reference field="26" count="1" selected="0">
            <x v="4"/>
          </reference>
          <reference field="29" count="1" selected="0">
            <x v="234"/>
          </reference>
          <reference field="30" count="1" selected="0">
            <x v="79"/>
          </reference>
          <reference field="31" count="1" selected="0">
            <x v="101"/>
          </reference>
          <reference field="32" count="1" selected="0">
            <x v="430"/>
          </reference>
          <reference field="34" count="1" selected="0">
            <x v="10"/>
          </reference>
          <reference field="35" count="1" selected="0">
            <x v="175"/>
          </reference>
          <reference field="36" count="1" selected="0">
            <x v="119"/>
          </reference>
          <reference field="37" count="1">
            <x v="19"/>
          </reference>
        </references>
      </pivotArea>
    </format>
    <format dxfId="3304">
      <pivotArea dataOnly="0" labelOnly="1" outline="0" fieldPosition="0">
        <references count="13">
          <reference field="4" count="1" selected="0">
            <x v="52"/>
          </reference>
          <reference field="10" count="1" selected="0">
            <x v="2"/>
          </reference>
          <reference field="23" count="1" selected="0">
            <x v="1225"/>
          </reference>
          <reference field="24" count="1" selected="0">
            <x v="2"/>
          </reference>
          <reference field="26" count="1" selected="0">
            <x v="4"/>
          </reference>
          <reference field="29" count="1" selected="0">
            <x v="320"/>
          </reference>
          <reference field="30" count="1" selected="0">
            <x v="120"/>
          </reference>
          <reference field="31" count="1" selected="0">
            <x v="180"/>
          </reference>
          <reference field="32" count="1" selected="0">
            <x v="431"/>
          </reference>
          <reference field="34" count="1" selected="0">
            <x v="12"/>
          </reference>
          <reference field="35" count="1" selected="0">
            <x v="207"/>
          </reference>
          <reference field="36" count="1" selected="0">
            <x v="138"/>
          </reference>
          <reference field="37" count="1">
            <x v="24"/>
          </reference>
        </references>
      </pivotArea>
    </format>
    <format dxfId="3303">
      <pivotArea dataOnly="0" labelOnly="1" outline="0" fieldPosition="0">
        <references count="13">
          <reference field="4" count="1" selected="0">
            <x v="623"/>
          </reference>
          <reference field="10" count="1" selected="0">
            <x v="10"/>
          </reference>
          <reference field="23" count="1" selected="0">
            <x v="233"/>
          </reference>
          <reference field="24" count="1" selected="0">
            <x v="2"/>
          </reference>
          <reference field="26" count="1" selected="0">
            <x v="4"/>
          </reference>
          <reference field="29" count="1" selected="0">
            <x v="277"/>
          </reference>
          <reference field="30" count="1" selected="0">
            <x v="148"/>
          </reference>
          <reference field="31" count="1" selected="0">
            <x v="85"/>
          </reference>
          <reference field="32" count="1" selected="0">
            <x v="55"/>
          </reference>
          <reference field="34" count="1" selected="0">
            <x v="14"/>
          </reference>
          <reference field="35" count="1" selected="0">
            <x v="234"/>
          </reference>
          <reference field="36" count="1" selected="0">
            <x v="233"/>
          </reference>
          <reference field="37" count="1">
            <x v="27"/>
          </reference>
        </references>
      </pivotArea>
    </format>
    <format dxfId="3302">
      <pivotArea dataOnly="0" labelOnly="1" outline="0" fieldPosition="0">
        <references count="13">
          <reference field="4" count="1" selected="0">
            <x v="473"/>
          </reference>
          <reference field="10" count="1" selected="0">
            <x v="9"/>
          </reference>
          <reference field="23" count="1" selected="0">
            <x v="1100"/>
          </reference>
          <reference field="24" count="1" selected="0">
            <x v="2"/>
          </reference>
          <reference field="26" count="1" selected="0">
            <x v="4"/>
          </reference>
          <reference field="29" count="1" selected="0">
            <x v="206"/>
          </reference>
          <reference field="30" count="1" selected="0">
            <x v="27"/>
          </reference>
          <reference field="31" count="1" selected="0">
            <x v="103"/>
          </reference>
          <reference field="32" count="1" selected="0">
            <x v="432"/>
          </reference>
          <reference field="34" count="1" selected="0">
            <x v="15"/>
          </reference>
          <reference field="35" count="1" selected="0">
            <x v="291"/>
          </reference>
          <reference field="36" count="1" selected="0">
            <x v="290"/>
          </reference>
          <reference field="37" count="1">
            <x v="29"/>
          </reference>
        </references>
      </pivotArea>
    </format>
    <format dxfId="3301">
      <pivotArea dataOnly="0" labelOnly="1" outline="0" fieldPosition="0">
        <references count="13">
          <reference field="4" count="1" selected="0">
            <x v="107"/>
          </reference>
          <reference field="10" count="1" selected="0">
            <x v="4"/>
          </reference>
          <reference field="23" count="1" selected="0">
            <x v="244"/>
          </reference>
          <reference field="24" count="1" selected="0">
            <x v="9"/>
          </reference>
          <reference field="26" count="1" selected="0">
            <x v="4"/>
          </reference>
          <reference field="29" count="1" selected="0">
            <x v="193"/>
          </reference>
          <reference field="30" count="1" selected="0">
            <x v="92"/>
          </reference>
          <reference field="31" count="1" selected="0">
            <x v="117"/>
          </reference>
          <reference field="32" count="1" selected="0">
            <x v="434"/>
          </reference>
          <reference field="34" count="1" selected="0">
            <x v="0"/>
          </reference>
          <reference field="35" count="1" selected="0">
            <x v="40"/>
          </reference>
          <reference field="36" count="1" selected="0">
            <x v="163"/>
          </reference>
          <reference field="37" count="1">
            <x v="1"/>
          </reference>
        </references>
      </pivotArea>
    </format>
    <format dxfId="3300">
      <pivotArea dataOnly="0" labelOnly="1" outline="0" fieldPosition="0">
        <references count="13">
          <reference field="4" count="1" selected="0">
            <x v="303"/>
          </reference>
          <reference field="10" count="1" selected="0">
            <x v="2"/>
          </reference>
          <reference field="23" count="1" selected="0">
            <x v="1199"/>
          </reference>
          <reference field="24" count="1" selected="0">
            <x v="9"/>
          </reference>
          <reference field="26" count="1" selected="0">
            <x v="4"/>
          </reference>
          <reference field="29" count="1" selected="0">
            <x v="294"/>
          </reference>
          <reference field="30" count="1" selected="0">
            <x v="22"/>
          </reference>
          <reference field="31" count="1" selected="0">
            <x v="74"/>
          </reference>
          <reference field="32" count="1" selected="0">
            <x v="9"/>
          </reference>
          <reference field="34" count="1" selected="0">
            <x v="2"/>
          </reference>
          <reference field="35" count="1" selected="0">
            <x v="90"/>
          </reference>
          <reference field="36" count="1" selected="0">
            <x v="17"/>
          </reference>
          <reference field="37" count="1">
            <x v="3"/>
          </reference>
        </references>
      </pivotArea>
    </format>
    <format dxfId="3299">
      <pivotArea dataOnly="0" labelOnly="1" outline="0" fieldPosition="0">
        <references count="13">
          <reference field="4" count="1" selected="0">
            <x v="31"/>
          </reference>
          <reference field="10" count="1" selected="0">
            <x v="2"/>
          </reference>
          <reference field="23" count="1" selected="0">
            <x v="1254"/>
          </reference>
          <reference field="24" count="1" selected="0">
            <x v="9"/>
          </reference>
          <reference field="26" count="1" selected="0">
            <x v="4"/>
          </reference>
          <reference field="29" count="1" selected="0">
            <x v="320"/>
          </reference>
          <reference field="30" count="1" selected="0">
            <x v="22"/>
          </reference>
          <reference field="31" count="1" selected="0">
            <x v="173"/>
          </reference>
          <reference field="32" count="1" selected="0">
            <x v="435"/>
          </reference>
          <reference field="34" count="1" selected="0">
            <x v="10"/>
          </reference>
          <reference field="35" count="1" selected="0">
            <x v="179"/>
          </reference>
          <reference field="36" count="1" selected="0">
            <x v="127"/>
          </reference>
          <reference field="37" count="1">
            <x v="20"/>
          </reference>
        </references>
      </pivotArea>
    </format>
    <format dxfId="3298">
      <pivotArea dataOnly="0" labelOnly="1" outline="0" fieldPosition="0">
        <references count="13">
          <reference field="4" count="1" selected="0">
            <x v="701"/>
          </reference>
          <reference field="10" count="1" selected="0">
            <x v="10"/>
          </reference>
          <reference field="23" count="1" selected="0">
            <x v="201"/>
          </reference>
          <reference field="24" count="1" selected="0">
            <x v="9"/>
          </reference>
          <reference field="26" count="1" selected="0">
            <x v="4"/>
          </reference>
          <reference field="29" count="1" selected="0">
            <x v="187"/>
          </reference>
          <reference field="30" count="1" selected="0">
            <x v="175"/>
          </reference>
          <reference field="31" count="1" selected="0">
            <x v="237"/>
          </reference>
          <reference field="32" count="1" selected="0">
            <x v="439"/>
          </reference>
          <reference field="34" count="1" selected="0">
            <x v="14"/>
          </reference>
          <reference field="35" count="1" selected="0">
            <x v="237"/>
          </reference>
          <reference field="36" count="1" selected="0">
            <x v="236"/>
          </reference>
          <reference field="37" count="1">
            <x v="27"/>
          </reference>
        </references>
      </pivotArea>
    </format>
    <format dxfId="3297">
      <pivotArea dataOnly="0" labelOnly="1" outline="0" fieldPosition="0">
        <references count="13">
          <reference field="4" count="1" selected="0">
            <x v="542"/>
          </reference>
          <reference field="10" count="1" selected="0">
            <x v="9"/>
          </reference>
          <reference field="23" count="1" selected="0">
            <x v="278"/>
          </reference>
          <reference field="24" count="1" selected="0">
            <x v="18"/>
          </reference>
          <reference field="26" count="1" selected="0">
            <x v="4"/>
          </reference>
          <reference field="29" count="1" selected="0">
            <x v="305"/>
          </reference>
          <reference field="30" count="1" selected="0">
            <x v="120"/>
          </reference>
          <reference field="31" count="1" selected="0">
            <x v="33"/>
          </reference>
          <reference field="32" count="1" selected="0">
            <x v="43"/>
          </reference>
          <reference field="34" count="1" selected="0">
            <x v="5"/>
          </reference>
          <reference field="35" count="1" selected="0">
            <x v="107"/>
          </reference>
          <reference field="36" count="1" selected="0">
            <x v="51"/>
          </reference>
          <reference field="37" count="1">
            <x v="7"/>
          </reference>
        </references>
      </pivotArea>
    </format>
    <format dxfId="3296">
      <pivotArea dataOnly="0" labelOnly="1" outline="0" fieldPosition="0">
        <references count="13">
          <reference field="4" count="1" selected="0">
            <x v="215"/>
          </reference>
          <reference field="10" count="1" selected="0">
            <x v="10"/>
          </reference>
          <reference field="23" count="1" selected="0">
            <x v="87"/>
          </reference>
          <reference field="24" count="1" selected="0">
            <x v="18"/>
          </reference>
          <reference field="26" count="1" selected="0">
            <x v="4"/>
          </reference>
          <reference field="29" count="1" selected="0">
            <x v="245"/>
          </reference>
          <reference field="30" count="1" selected="0">
            <x v="122"/>
          </reference>
          <reference field="31" count="1" selected="0">
            <x v="160"/>
          </reference>
          <reference field="32" count="1" selected="0">
            <x v="443"/>
          </reference>
          <reference field="34" count="1" selected="0">
            <x v="10"/>
          </reference>
          <reference field="35" count="1" selected="0">
            <x v="177"/>
          </reference>
          <reference field="36" count="1" selected="0">
            <x v="100"/>
          </reference>
          <reference field="37" count="1">
            <x v="19"/>
          </reference>
        </references>
      </pivotArea>
    </format>
    <format dxfId="3295">
      <pivotArea dataOnly="0" labelOnly="1" outline="0" fieldPosition="0">
        <references count="13">
          <reference field="4" count="1" selected="0">
            <x v="830"/>
          </reference>
          <reference field="10" count="1" selected="0">
            <x v="16"/>
          </reference>
          <reference field="23" count="1" selected="0">
            <x v="923"/>
          </reference>
          <reference field="24" count="1" selected="0">
            <x v="18"/>
          </reference>
          <reference field="26" count="1" selected="0">
            <x v="4"/>
          </reference>
          <reference field="29" count="1" selected="0">
            <x v="192"/>
          </reference>
          <reference field="30" count="1" selected="0">
            <x v="171"/>
          </reference>
          <reference field="31" count="1" selected="0">
            <x v="88"/>
          </reference>
          <reference field="32" count="1" selected="0">
            <x v="271"/>
          </reference>
          <reference field="34" count="1" selected="0">
            <x v="14"/>
          </reference>
          <reference field="35" count="1" selected="0">
            <x v="227"/>
          </reference>
          <reference field="36" count="1" selected="0">
            <x v="226"/>
          </reference>
          <reference field="37" count="1">
            <x v="26"/>
          </reference>
        </references>
      </pivotArea>
    </format>
    <format dxfId="3294">
      <pivotArea dataOnly="0" labelOnly="1" outline="0" fieldPosition="0">
        <references count="13">
          <reference field="4" count="1" selected="0">
            <x v="650"/>
          </reference>
          <reference field="10" count="1" selected="0">
            <x v="10"/>
          </reference>
          <reference field="23" count="1" selected="0">
            <x v="944"/>
          </reference>
          <reference field="24" count="1" selected="0">
            <x v="18"/>
          </reference>
          <reference field="26" count="1" selected="0">
            <x v="4"/>
          </reference>
          <reference field="29" count="1" selected="0">
            <x v="242"/>
          </reference>
          <reference field="30" count="1" selected="0">
            <x v="22"/>
          </reference>
          <reference field="31" count="1" selected="0">
            <x v="67"/>
          </reference>
          <reference field="32" count="1" selected="0">
            <x v="444"/>
          </reference>
          <reference field="34" count="1" selected="0">
            <x v="14"/>
          </reference>
          <reference field="35" count="1" selected="0">
            <x v="239"/>
          </reference>
          <reference field="36" count="1" selected="0">
            <x v="238"/>
          </reference>
          <reference field="37" count="1">
            <x v="27"/>
          </reference>
        </references>
      </pivotArea>
    </format>
    <format dxfId="3293">
      <pivotArea dataOnly="0" labelOnly="1" outline="0" fieldPosition="0">
        <references count="13">
          <reference field="4" count="1" selected="0">
            <x v="268"/>
          </reference>
          <reference field="10" count="1" selected="0">
            <x v="2"/>
          </reference>
          <reference field="23" count="1" selected="0">
            <x v="700"/>
          </reference>
          <reference field="24" count="1" selected="0">
            <x v="0"/>
          </reference>
          <reference field="26" count="1" selected="0">
            <x v="5"/>
          </reference>
          <reference field="29" count="1" selected="0">
            <x v="276"/>
          </reference>
          <reference field="30" count="1" selected="0">
            <x v="175"/>
          </reference>
          <reference field="31" count="1" selected="0">
            <x v="20"/>
          </reference>
          <reference field="32" count="1" selected="0">
            <x v="34"/>
          </reference>
          <reference field="34" count="1" selected="0">
            <x v="1"/>
          </reference>
          <reference field="35" count="1" selected="0">
            <x v="79"/>
          </reference>
          <reference field="36" count="1" selected="0">
            <x v="215"/>
          </reference>
          <reference field="37" count="1">
            <x v="2"/>
          </reference>
        </references>
      </pivotArea>
    </format>
    <format dxfId="3292">
      <pivotArea dataOnly="0" labelOnly="1" outline="0" fieldPosition="0">
        <references count="13">
          <reference field="4" count="1" selected="0">
            <x v="682"/>
          </reference>
          <reference field="10" count="1" selected="0">
            <x v="10"/>
          </reference>
          <reference field="23" count="1" selected="0">
            <x v="879"/>
          </reference>
          <reference field="24" count="1" selected="0">
            <x v="0"/>
          </reference>
          <reference field="26" count="1" selected="0">
            <x v="5"/>
          </reference>
          <reference field="29" count="1" selected="0">
            <x v="223"/>
          </reference>
          <reference field="30" count="1" selected="0">
            <x v="125"/>
          </reference>
          <reference field="31" count="1" selected="0">
            <x v="38"/>
          </reference>
          <reference field="32" count="1" selected="0">
            <x v="447"/>
          </reference>
          <reference field="34" count="1" selected="0">
            <x v="10"/>
          </reference>
          <reference field="35" count="1" selected="0">
            <x v="191"/>
          </reference>
          <reference field="36" count="1" selected="0">
            <x v="104"/>
          </reference>
          <reference field="37" count="1">
            <x v="19"/>
          </reference>
        </references>
      </pivotArea>
    </format>
    <format dxfId="3291">
      <pivotArea dataOnly="0" labelOnly="1" outline="0" fieldPosition="0">
        <references count="13">
          <reference field="4" count="1" selected="0">
            <x v="788"/>
          </reference>
          <reference field="10" count="1" selected="0">
            <x v="10"/>
          </reference>
          <reference field="23" count="1" selected="0">
            <x v="493"/>
          </reference>
          <reference field="24" count="1" selected="0">
            <x v="0"/>
          </reference>
          <reference field="26" count="1" selected="0">
            <x v="5"/>
          </reference>
          <reference field="29" count="1" selected="0">
            <x v="199"/>
          </reference>
          <reference field="30" count="1" selected="0">
            <x v="187"/>
          </reference>
          <reference field="31" count="1" selected="0">
            <x v="58"/>
          </reference>
          <reference field="32" count="1" selected="0">
            <x v="449"/>
          </reference>
          <reference field="34" count="1" selected="0">
            <x v="12"/>
          </reference>
          <reference field="35" count="1" selected="0">
            <x v="208"/>
          </reference>
          <reference field="36" count="1" selected="0">
            <x v="145"/>
          </reference>
          <reference field="37" count="1">
            <x v="24"/>
          </reference>
        </references>
      </pivotArea>
    </format>
    <format dxfId="3290">
      <pivotArea dataOnly="0" labelOnly="1" outline="0" fieldPosition="0">
        <references count="13">
          <reference field="4" count="1" selected="0">
            <x v="755"/>
          </reference>
          <reference field="10" count="1" selected="0">
            <x v="10"/>
          </reference>
          <reference field="23" count="1" selected="0">
            <x v="373"/>
          </reference>
          <reference field="24" count="1" selected="0">
            <x v="0"/>
          </reference>
          <reference field="26" count="1" selected="0">
            <x v="5"/>
          </reference>
          <reference field="29" count="1" selected="0">
            <x v="281"/>
          </reference>
          <reference field="30" count="1" selected="0">
            <x v="22"/>
          </reference>
          <reference field="31" count="1" selected="0">
            <x v="79"/>
          </reference>
          <reference field="32" count="1" selected="0">
            <x v="450"/>
          </reference>
          <reference field="34" count="1" selected="0">
            <x v="14"/>
          </reference>
          <reference field="35" count="1" selected="0">
            <x v="241"/>
          </reference>
          <reference field="36" count="1" selected="0">
            <x v="240"/>
          </reference>
          <reference field="37" count="1">
            <x v="27"/>
          </reference>
        </references>
      </pivotArea>
    </format>
    <format dxfId="3289">
      <pivotArea dataOnly="0" labelOnly="1" outline="0" fieldPosition="0">
        <references count="13">
          <reference field="4" count="1" selected="0">
            <x v="306"/>
          </reference>
          <reference field="10" count="1" selected="0">
            <x v="9"/>
          </reference>
          <reference field="23" count="1" selected="0">
            <x v="742"/>
          </reference>
          <reference field="24" count="1" selected="0">
            <x v="1"/>
          </reference>
          <reference field="26" count="1" selected="0">
            <x v="5"/>
          </reference>
          <reference field="29" count="1" selected="0">
            <x v="199"/>
          </reference>
          <reference field="30" count="1" selected="0">
            <x v="187"/>
          </reference>
          <reference field="31" count="1" selected="0">
            <x v="91"/>
          </reference>
          <reference field="32" count="1" selected="0">
            <x v="6"/>
          </reference>
          <reference field="34" count="1" selected="0">
            <x v="5"/>
          </reference>
          <reference field="35" count="1" selected="0">
            <x v="125"/>
          </reference>
          <reference field="36" count="1" selected="0">
            <x v="46"/>
          </reference>
          <reference field="37" count="1">
            <x v="8"/>
          </reference>
        </references>
      </pivotArea>
    </format>
    <format dxfId="3288">
      <pivotArea dataOnly="0" labelOnly="1" outline="0" fieldPosition="0">
        <references count="13">
          <reference field="4" count="1" selected="0">
            <x v="668"/>
          </reference>
          <reference field="10" count="1" selected="0">
            <x v="10"/>
          </reference>
          <reference field="23" count="1" selected="0">
            <x v="455"/>
          </reference>
          <reference field="24" count="1" selected="0">
            <x v="1"/>
          </reference>
          <reference field="26" count="1" selected="0">
            <x v="5"/>
          </reference>
          <reference field="29" count="1" selected="0">
            <x v="258"/>
          </reference>
          <reference field="30" count="1" selected="0">
            <x v="203"/>
          </reference>
          <reference field="31" count="1" selected="0">
            <x v="55"/>
          </reference>
          <reference field="32" count="1" selected="0">
            <x v="61"/>
          </reference>
          <reference field="34" count="1" selected="0">
            <x v="10"/>
          </reference>
          <reference field="35" count="1" selected="0">
            <x v="190"/>
          </reference>
          <reference field="36" count="1" selected="0">
            <x v="99"/>
          </reference>
          <reference field="37" count="1">
            <x v="19"/>
          </reference>
        </references>
      </pivotArea>
    </format>
    <format dxfId="3287">
      <pivotArea dataOnly="0" labelOnly="1" outline="0" fieldPosition="0">
        <references count="13">
          <reference field="4" count="1" selected="0">
            <x v="884"/>
          </reference>
          <reference field="10" count="1" selected="0">
            <x v="19"/>
          </reference>
          <reference field="23" count="1" selected="0">
            <x v="749"/>
          </reference>
          <reference field="24" count="1" selected="0">
            <x v="1"/>
          </reference>
          <reference field="26" count="1" selected="0">
            <x v="5"/>
          </reference>
          <reference field="29" count="1" selected="0">
            <x v="265"/>
          </reference>
          <reference field="30" count="1" selected="0">
            <x v="24"/>
          </reference>
          <reference field="31" count="1" selected="0">
            <x v="31"/>
          </reference>
          <reference field="32" count="1" selected="0">
            <x v="280"/>
          </reference>
          <reference field="34" count="1" selected="0">
            <x v="11"/>
          </reference>
          <reference field="35" count="1" selected="0">
            <x v="265"/>
          </reference>
          <reference field="36" count="1" selected="0">
            <x v="264"/>
          </reference>
          <reference field="37" count="1">
            <x v="21"/>
          </reference>
        </references>
      </pivotArea>
    </format>
    <format dxfId="3286">
      <pivotArea dataOnly="0" labelOnly="1" outline="0" fieldPosition="0">
        <references count="13">
          <reference field="4" count="1" selected="0">
            <x v="767"/>
          </reference>
          <reference field="10" count="1" selected="0">
            <x v="10"/>
          </reference>
          <reference field="23" count="1" selected="0">
            <x v="348"/>
          </reference>
          <reference field="24" count="1" selected="0">
            <x v="1"/>
          </reference>
          <reference field="26" count="1" selected="0">
            <x v="5"/>
          </reference>
          <reference field="29" count="1" selected="0">
            <x v="181"/>
          </reference>
          <reference field="30" count="1" selected="0">
            <x v="24"/>
          </reference>
          <reference field="31" count="1" selected="0">
            <x v="40"/>
          </reference>
          <reference field="32" count="1" selected="0">
            <x v="453"/>
          </reference>
          <reference field="34" count="1" selected="0">
            <x v="14"/>
          </reference>
          <reference field="35" count="1" selected="0">
            <x v="243"/>
          </reference>
          <reference field="36" count="1" selected="0">
            <x v="242"/>
          </reference>
          <reference field="37" count="1">
            <x v="27"/>
          </reference>
        </references>
      </pivotArea>
    </format>
    <format dxfId="3285">
      <pivotArea dataOnly="0" labelOnly="1" outline="0" fieldPosition="0">
        <references count="13">
          <reference field="4" count="1" selected="0">
            <x v="349"/>
          </reference>
          <reference field="10" count="1" selected="0">
            <x v="9"/>
          </reference>
          <reference field="23" count="1" selected="0">
            <x v="1186"/>
          </reference>
          <reference field="24" count="1" selected="0">
            <x v="3"/>
          </reference>
          <reference field="26" count="1" selected="0">
            <x v="5"/>
          </reference>
          <reference field="29" count="1" selected="0">
            <x v="304"/>
          </reference>
          <reference field="30" count="1" selected="0">
            <x v="134"/>
          </reference>
          <reference field="31" count="1" selected="0">
            <x v="187"/>
          </reference>
          <reference field="32" count="1" selected="0">
            <x v="454"/>
          </reference>
          <reference field="34" count="1" selected="0">
            <x v="9"/>
          </reference>
          <reference field="35" count="1" selected="0">
            <x v="163"/>
          </reference>
          <reference field="36" count="1" selected="0">
            <x v="87"/>
          </reference>
          <reference field="37" count="1">
            <x v="16"/>
          </reference>
        </references>
      </pivotArea>
    </format>
    <format dxfId="3284">
      <pivotArea dataOnly="0" labelOnly="1" outline="0" fieldPosition="0">
        <references count="13">
          <reference field="4" count="1" selected="0">
            <x v="35"/>
          </reference>
          <reference field="10" count="1" selected="0">
            <x v="2"/>
          </reference>
          <reference field="23" count="1" selected="0">
            <x v="838"/>
          </reference>
          <reference field="24" count="1" selected="0">
            <x v="3"/>
          </reference>
          <reference field="26" count="1" selected="0">
            <x v="5"/>
          </reference>
          <reference field="29" count="1" selected="0">
            <x v="210"/>
          </reference>
          <reference field="30" count="1" selected="0">
            <x v="22"/>
          </reference>
          <reference field="31" count="1" selected="0">
            <x v="179"/>
          </reference>
          <reference field="32" count="1" selected="0">
            <x v="456"/>
          </reference>
          <reference field="34" count="1" selected="0">
            <x v="10"/>
          </reference>
          <reference field="35" count="1" selected="0">
            <x v="193"/>
          </reference>
          <reference field="36" count="1" selected="0">
            <x v="129"/>
          </reference>
          <reference field="37" count="1">
            <x v="20"/>
          </reference>
        </references>
      </pivotArea>
    </format>
    <format dxfId="3283">
      <pivotArea dataOnly="0" labelOnly="1" outline="0" fieldPosition="0">
        <references count="13">
          <reference field="4" count="1" selected="0">
            <x v="707"/>
          </reference>
          <reference field="10" count="1" selected="0">
            <x v="9"/>
          </reference>
          <reference field="23" count="1" selected="0">
            <x v="913"/>
          </reference>
          <reference field="24" count="1" selected="0">
            <x v="3"/>
          </reference>
          <reference field="26" count="1" selected="0">
            <x v="5"/>
          </reference>
          <reference field="29" count="1" selected="0">
            <x v="160"/>
          </reference>
          <reference field="30" count="1" selected="0">
            <x v="171"/>
          </reference>
          <reference field="31" count="1" selected="0">
            <x v="134"/>
          </reference>
          <reference field="32" count="1" selected="0">
            <x v="455"/>
          </reference>
          <reference field="34" count="1" selected="0">
            <x v="10"/>
          </reference>
          <reference field="35" count="1" selected="0">
            <x v="187"/>
          </reference>
          <reference field="36" count="1" selected="0">
            <x v="113"/>
          </reference>
          <reference field="37" count="1">
            <x v="18"/>
          </reference>
        </references>
      </pivotArea>
    </format>
    <format dxfId="3282">
      <pivotArea dataOnly="0" labelOnly="1" outline="0" fieldPosition="0">
        <references count="13">
          <reference field="4" count="1" selected="0">
            <x v="724"/>
          </reference>
          <reference field="10" count="1" selected="0">
            <x v="10"/>
          </reference>
          <reference field="23" count="1" selected="0">
            <x v="257"/>
          </reference>
          <reference field="24" count="1" selected="0">
            <x v="3"/>
          </reference>
          <reference field="26" count="1" selected="0">
            <x v="5"/>
          </reference>
          <reference field="29" count="1" selected="0">
            <x v="200"/>
          </reference>
          <reference field="30" count="1" selected="0">
            <x v="129"/>
          </reference>
          <reference field="31" count="1" selected="0">
            <x v="201"/>
          </reference>
          <reference field="32" count="1" selected="0">
            <x v="459"/>
          </reference>
          <reference field="34" count="1" selected="0">
            <x v="14"/>
          </reference>
          <reference field="35" count="1" selected="0">
            <x v="244"/>
          </reference>
          <reference field="36" count="1" selected="0">
            <x v="243"/>
          </reference>
          <reference field="37" count="1">
            <x v="27"/>
          </reference>
        </references>
      </pivotArea>
    </format>
    <format dxfId="3281">
      <pivotArea dataOnly="0" labelOnly="1" outline="0" fieldPosition="0">
        <references count="13">
          <reference field="4" count="1" selected="0">
            <x v="692"/>
          </reference>
          <reference field="10" count="1" selected="0">
            <x v="10"/>
          </reference>
          <reference field="23" count="1" selected="0">
            <x v="608"/>
          </reference>
          <reference field="24" count="1" selected="0">
            <x v="3"/>
          </reference>
          <reference field="26" count="1" selected="0">
            <x v="5"/>
          </reference>
          <reference field="29" count="1" selected="0">
            <x v="170"/>
          </reference>
          <reference field="30" count="1" selected="0">
            <x v="120"/>
          </reference>
          <reference field="31" count="1" selected="0">
            <x v="199"/>
          </reference>
          <reference field="32" count="1" selected="0">
            <x v="457"/>
          </reference>
          <reference field="34" count="1" selected="0">
            <x v="15"/>
          </reference>
          <reference field="35" count="1" selected="0">
            <x v="292"/>
          </reference>
          <reference field="36" count="1" selected="0">
            <x v="291"/>
          </reference>
          <reference field="37" count="1">
            <x v="29"/>
          </reference>
        </references>
      </pivotArea>
    </format>
    <format dxfId="3280">
      <pivotArea dataOnly="0" labelOnly="1" outline="0" fieldPosition="0">
        <references count="13">
          <reference field="4" count="1" selected="0">
            <x v="259"/>
          </reference>
          <reference field="10" count="1" selected="0">
            <x v="6"/>
          </reference>
          <reference field="23" count="1" selected="0">
            <x v="1206"/>
          </reference>
          <reference field="24" count="1" selected="0">
            <x v="0"/>
          </reference>
          <reference field="26" count="1" selected="0">
            <x v="6"/>
          </reference>
          <reference field="29" count="1" selected="0">
            <x v="306"/>
          </reference>
          <reference field="30" count="1" selected="0">
            <x v="134"/>
          </reference>
          <reference field="31" count="1" selected="0">
            <x v="181"/>
          </reference>
          <reference field="32" count="1" selected="0">
            <x v="36"/>
          </reference>
          <reference field="34" count="1" selected="0">
            <x v="7"/>
          </reference>
          <reference field="35" count="1" selected="0">
            <x v="143"/>
          </reference>
          <reference field="36" count="1" selected="0">
            <x v="68"/>
          </reference>
          <reference field="37" count="1">
            <x v="13"/>
          </reference>
        </references>
      </pivotArea>
    </format>
    <format dxfId="3279">
      <pivotArea dataOnly="0" labelOnly="1" outline="0" fieldPosition="0">
        <references count="13">
          <reference field="4" count="1" selected="0">
            <x v="511"/>
          </reference>
          <reference field="10" count="1" selected="0">
            <x v="9"/>
          </reference>
          <reference field="23" count="1" selected="0">
            <x v="721"/>
          </reference>
          <reference field="24" count="1" selected="0">
            <x v="0"/>
          </reference>
          <reference field="26" count="1" selected="0">
            <x v="6"/>
          </reference>
          <reference field="29" count="1" selected="0">
            <x v="234"/>
          </reference>
          <reference field="30" count="1" selected="0">
            <x v="79"/>
          </reference>
          <reference field="31" count="1" selected="0">
            <x v="102"/>
          </reference>
          <reference field="32" count="1" selected="0">
            <x v="464"/>
          </reference>
          <reference field="34" count="1" selected="0">
            <x v="9"/>
          </reference>
          <reference field="35" count="1" selected="0">
            <x v="166"/>
          </reference>
          <reference field="36" count="1" selected="0">
            <x v="93"/>
          </reference>
          <reference field="37" count="1">
            <x v="17"/>
          </reference>
        </references>
      </pivotArea>
    </format>
    <format dxfId="3278">
      <pivotArea dataOnly="0" labelOnly="1" outline="0" fieldPosition="0">
        <references count="13">
          <reference field="4" count="1" selected="0">
            <x v="490"/>
          </reference>
          <reference field="10" count="1" selected="0">
            <x v="9"/>
          </reference>
          <reference field="23" count="1" selected="0">
            <x v="819"/>
          </reference>
          <reference field="24" count="1" selected="0">
            <x v="0"/>
          </reference>
          <reference field="26" count="1" selected="0">
            <x v="6"/>
          </reference>
          <reference field="29" count="1" selected="0">
            <x v="200"/>
          </reference>
          <reference field="30" count="1" selected="0">
            <x v="134"/>
          </reference>
          <reference field="31" count="1" selected="0">
            <x v="19"/>
          </reference>
          <reference field="32" count="1" selected="0">
            <x v="467"/>
          </reference>
          <reference field="34" count="1" selected="0">
            <x v="10"/>
          </reference>
          <reference field="35" count="1" selected="0">
            <x v="184"/>
          </reference>
          <reference field="36" count="1" selected="0">
            <x v="110"/>
          </reference>
          <reference field="37" count="1">
            <x v="19"/>
          </reference>
        </references>
      </pivotArea>
    </format>
    <format dxfId="3277">
      <pivotArea dataOnly="0" labelOnly="1" outline="0" fieldPosition="0">
        <references count="13">
          <reference field="4" count="1" selected="0">
            <x v="471"/>
          </reference>
          <reference field="10" count="1" selected="0">
            <x v="6"/>
          </reference>
          <reference field="23" count="1" selected="0">
            <x v="1110"/>
          </reference>
          <reference field="24" count="1" selected="0">
            <x v="0"/>
          </reference>
          <reference field="26" count="1" selected="0">
            <x v="6"/>
          </reference>
          <reference field="29" count="1" selected="0">
            <x v="322"/>
          </reference>
          <reference field="30" count="1" selected="0">
            <x v="22"/>
          </reference>
          <reference field="31" count="1" selected="0">
            <x v="140"/>
          </reference>
          <reference field="32" count="1" selected="0">
            <x v="465"/>
          </reference>
          <reference field="34" count="1" selected="0">
            <x v="10"/>
          </reference>
          <reference field="35" count="1" selected="0">
            <x v="182"/>
          </reference>
          <reference field="36" count="1" selected="0">
            <x v="114"/>
          </reference>
          <reference field="37" count="1">
            <x v="18"/>
          </reference>
        </references>
      </pivotArea>
    </format>
    <format dxfId="3276">
      <pivotArea dataOnly="0" labelOnly="1" outline="0" fieldPosition="0">
        <references count="13">
          <reference field="4" count="1" selected="0">
            <x v="375"/>
          </reference>
          <reference field="10" count="1" selected="0">
            <x v="9"/>
          </reference>
          <reference field="23" count="1" selected="0">
            <x v="1204"/>
          </reference>
          <reference field="24" count="1" selected="0">
            <x v="0"/>
          </reference>
          <reference field="26" count="1" selected="0">
            <x v="6"/>
          </reference>
          <reference field="29" count="1" selected="0">
            <x v="304"/>
          </reference>
          <reference field="30" count="1" selected="0">
            <x v="134"/>
          </reference>
          <reference field="31" count="1" selected="0">
            <x v="191"/>
          </reference>
          <reference field="32" count="1" selected="0">
            <x v="466"/>
          </reference>
          <reference field="34" count="1" selected="0">
            <x v="10"/>
          </reference>
          <reference field="35" count="1" selected="0">
            <x v="186"/>
          </reference>
          <reference field="36" count="1" selected="0">
            <x v="102"/>
          </reference>
          <reference field="37" count="1">
            <x v="19"/>
          </reference>
        </references>
      </pivotArea>
    </format>
    <format dxfId="3275">
      <pivotArea dataOnly="0" labelOnly="1" outline="0" fieldPosition="0">
        <references count="13">
          <reference field="4" count="1" selected="0">
            <x v="660"/>
          </reference>
          <reference field="10" count="1" selected="0">
            <x v="10"/>
          </reference>
          <reference field="23" count="1" selected="0">
            <x v="828"/>
          </reference>
          <reference field="24" count="1" selected="0">
            <x v="0"/>
          </reference>
          <reference field="26" count="1" selected="0">
            <x v="6"/>
          </reference>
          <reference field="29" count="1" selected="0">
            <x v="281"/>
          </reference>
          <reference field="30" count="1" selected="0">
            <x v="22"/>
          </reference>
          <reference field="31" count="1" selected="0">
            <x v="194"/>
          </reference>
          <reference field="32" count="1" selected="0">
            <x v="468"/>
          </reference>
          <reference field="34" count="1" selected="0">
            <x v="14"/>
          </reference>
          <reference field="35" count="1" selected="0">
            <x v="245"/>
          </reference>
          <reference field="36" count="1" selected="0">
            <x v="244"/>
          </reference>
          <reference field="37" count="1">
            <x v="27"/>
          </reference>
        </references>
      </pivotArea>
    </format>
    <format dxfId="3274">
      <pivotArea dataOnly="0" labelOnly="1" outline="0" fieldPosition="0">
        <references count="13">
          <reference field="4" count="1" selected="0">
            <x v="738"/>
          </reference>
          <reference field="10" count="1" selected="0">
            <x v="7"/>
          </reference>
          <reference field="23" count="1" selected="0">
            <x v="871"/>
          </reference>
          <reference field="24" count="1" selected="0">
            <x v="0"/>
          </reference>
          <reference field="26" count="1" selected="0">
            <x v="6"/>
          </reference>
          <reference field="29" count="1" selected="0">
            <x v="200"/>
          </reference>
          <reference field="30" count="1" selected="0">
            <x v="134"/>
          </reference>
          <reference field="31" count="1" selected="0">
            <x v="112"/>
          </reference>
          <reference field="32" count="1" selected="0">
            <x v="469"/>
          </reference>
          <reference field="34" count="1" selected="0">
            <x v="15"/>
          </reference>
          <reference field="35" count="1" selected="0">
            <x v="295"/>
          </reference>
          <reference field="36" count="1" selected="0">
            <x v="294"/>
          </reference>
          <reference field="37" count="1">
            <x v="29"/>
          </reference>
        </references>
      </pivotArea>
    </format>
    <format dxfId="3273">
      <pivotArea dataOnly="0" labelOnly="1" outline="0" fieldPosition="0">
        <references count="13">
          <reference field="4" count="1" selected="0">
            <x v="282"/>
          </reference>
          <reference field="10" count="1" selected="0">
            <x v="2"/>
          </reference>
          <reference field="23" count="1" selected="0">
            <x v="1231"/>
          </reference>
          <reference field="24" count="1" selected="0">
            <x v="3"/>
          </reference>
          <reference field="26" count="1" selected="0">
            <x v="6"/>
          </reference>
          <reference field="29" count="1" selected="0">
            <x v="300"/>
          </reference>
          <reference field="30" count="1" selected="0">
            <x v="22"/>
          </reference>
          <reference field="31" count="1" selected="0">
            <x v="229"/>
          </reference>
          <reference field="32" count="1" selected="0">
            <x v="3"/>
          </reference>
          <reference field="34" count="1" selected="0">
            <x v="1"/>
          </reference>
          <reference field="35" count="1" selected="0">
            <x v="67"/>
          </reference>
          <reference field="36" count="1" selected="0">
            <x v="3"/>
          </reference>
          <reference field="37" count="1">
            <x v="2"/>
          </reference>
        </references>
      </pivotArea>
    </format>
    <format dxfId="3272">
      <pivotArea dataOnly="0" labelOnly="1" outline="0" fieldPosition="0">
        <references count="13">
          <reference field="4" count="1" selected="0">
            <x v="186"/>
          </reference>
          <reference field="10" count="1" selected="0">
            <x v="6"/>
          </reference>
          <reference field="23" count="1" selected="0">
            <x v="1232"/>
          </reference>
          <reference field="24" count="1" selected="0">
            <x v="3"/>
          </reference>
          <reference field="26" count="1" selected="0">
            <x v="6"/>
          </reference>
          <reference field="29" count="1" selected="0">
            <x v="304"/>
          </reference>
          <reference field="30" count="1" selected="0">
            <x v="134"/>
          </reference>
          <reference field="31" count="1" selected="0">
            <x v="2"/>
          </reference>
          <reference field="32" count="1" selected="0">
            <x v="472"/>
          </reference>
          <reference field="34" count="1" selected="0">
            <x v="9"/>
          </reference>
          <reference field="35" count="1" selected="0">
            <x v="167"/>
          </reference>
          <reference field="36" count="1" selected="0">
            <x v="85"/>
          </reference>
          <reference field="37" count="1">
            <x v="17"/>
          </reference>
        </references>
      </pivotArea>
    </format>
    <format dxfId="3271">
      <pivotArea dataOnly="0" labelOnly="1" outline="0" fieldPosition="0">
        <references count="13">
          <reference field="4" count="1" selected="0">
            <x v="61"/>
          </reference>
          <reference field="10" count="1" selected="0">
            <x v="6"/>
          </reference>
          <reference field="23" count="1" selected="0">
            <x v="1280"/>
          </reference>
          <reference field="24" count="1" selected="0">
            <x v="3"/>
          </reference>
          <reference field="26" count="1" selected="0">
            <x v="6"/>
          </reference>
          <reference field="29" count="1" selected="0">
            <x v="254"/>
          </reference>
          <reference field="30" count="1" selected="0">
            <x v="134"/>
          </reference>
          <reference field="31" count="1" selected="0">
            <x v="195"/>
          </reference>
          <reference field="32" count="1" selected="0">
            <x v="471"/>
          </reference>
          <reference field="34" count="1" selected="0">
            <x v="9"/>
          </reference>
          <reference field="35" count="1" selected="0">
            <x v="162"/>
          </reference>
          <reference field="36" count="1" selected="0">
            <x v="84"/>
          </reference>
          <reference field="37" count="1">
            <x v="16"/>
          </reference>
        </references>
      </pivotArea>
    </format>
    <format dxfId="3270">
      <pivotArea dataOnly="0" labelOnly="1" outline="0" fieldPosition="0">
        <references count="13">
          <reference field="4" count="1" selected="0">
            <x v="253"/>
          </reference>
          <reference field="10" count="1" selected="0">
            <x v="6"/>
          </reference>
          <reference field="23" count="1" selected="0">
            <x v="194"/>
          </reference>
          <reference field="24" count="1" selected="0">
            <x v="3"/>
          </reference>
          <reference field="26" count="1" selected="0">
            <x v="6"/>
          </reference>
          <reference field="29" count="1" selected="0">
            <x v="218"/>
          </reference>
          <reference field="30" count="1" selected="0">
            <x v="134"/>
          </reference>
          <reference field="31" count="1" selected="0">
            <x v="118"/>
          </reference>
          <reference field="32" count="1" selected="0">
            <x v="473"/>
          </reference>
          <reference field="34" count="1" selected="0">
            <x v="10"/>
          </reference>
          <reference field="35" count="1" selected="0">
            <x v="183"/>
          </reference>
          <reference field="36" count="1" selected="0">
            <x v="115"/>
          </reference>
          <reference field="37" count="1">
            <x v="19"/>
          </reference>
        </references>
      </pivotArea>
    </format>
    <format dxfId="3269">
      <pivotArea dataOnly="0" labelOnly="1" outline="0" fieldPosition="0">
        <references count="13">
          <reference field="4" count="1" selected="0">
            <x v="551"/>
          </reference>
          <reference field="10" count="1" selected="0">
            <x v="9"/>
          </reference>
          <reference field="23" count="1" selected="0">
            <x v="469"/>
          </reference>
          <reference field="24" count="1" selected="0">
            <x v="3"/>
          </reference>
          <reference field="26" count="1" selected="0">
            <x v="6"/>
          </reference>
          <reference field="29" count="1" selected="0">
            <x v="241"/>
          </reference>
          <reference field="30" count="1" selected="0">
            <x v="122"/>
          </reference>
          <reference field="31" count="1" selected="0">
            <x v="87"/>
          </reference>
          <reference field="32" count="1" selected="0">
            <x v="475"/>
          </reference>
          <reference field="34" count="1" selected="0">
            <x v="14"/>
          </reference>
          <reference field="35" count="1" selected="0">
            <x v="221"/>
          </reference>
          <reference field="36" count="1" selected="0">
            <x v="220"/>
          </reference>
          <reference field="37" count="1">
            <x v="26"/>
          </reference>
        </references>
      </pivotArea>
    </format>
    <format dxfId="3268">
      <pivotArea dataOnly="0" labelOnly="1" outline="0" fieldPosition="0">
        <references count="13">
          <reference field="4" count="1" selected="0">
            <x v="753"/>
          </reference>
          <reference field="10" count="1" selected="0">
            <x v="10"/>
          </reference>
          <reference field="23" count="1" selected="0">
            <x v="129"/>
          </reference>
          <reference field="24" count="1" selected="0">
            <x v="3"/>
          </reference>
          <reference field="26" count="1" selected="0">
            <x v="6"/>
          </reference>
          <reference field="29" count="1" selected="0">
            <x v="180"/>
          </reference>
          <reference field="30" count="1" selected="0">
            <x v="22"/>
          </reference>
          <reference field="31" count="1" selected="0">
            <x v="133"/>
          </reference>
          <reference field="32" count="1" selected="0">
            <x v="478"/>
          </reference>
          <reference field="34" count="1" selected="0">
            <x v="15"/>
          </reference>
          <reference field="35" count="1" selected="0">
            <x v="296"/>
          </reference>
          <reference field="36" count="1" selected="0">
            <x v="295"/>
          </reference>
          <reference field="37" count="1">
            <x v="29"/>
          </reference>
        </references>
      </pivotArea>
    </format>
    <format dxfId="3267">
      <pivotArea dataOnly="0" labelOnly="1" outline="0" fieldPosition="0">
        <references count="13">
          <reference field="4" count="1" selected="0">
            <x v="663"/>
          </reference>
          <reference field="10" count="1" selected="0">
            <x v="10"/>
          </reference>
          <reference field="23" count="1" selected="0">
            <x v="996"/>
          </reference>
          <reference field="24" count="1" selected="0">
            <x v="3"/>
          </reference>
          <reference field="26" count="1" selected="0">
            <x v="6"/>
          </reference>
          <reference field="29" count="1" selected="0">
            <x v="223"/>
          </reference>
          <reference field="30" count="1" selected="0">
            <x v="125"/>
          </reference>
          <reference field="31" count="1" selected="0">
            <x v="197"/>
          </reference>
          <reference field="32" count="1" selected="0">
            <x v="480"/>
          </reference>
          <reference field="34" count="1" selected="0">
            <x v="15"/>
          </reference>
          <reference field="35" count="1" selected="0">
            <x v="297"/>
          </reference>
          <reference field="36" count="1" selected="0">
            <x v="296"/>
          </reference>
          <reference field="37" count="1">
            <x v="30"/>
          </reference>
        </references>
      </pivotArea>
    </format>
    <format dxfId="3266">
      <pivotArea dataOnly="0" labelOnly="1" outline="0" fieldPosition="0">
        <references count="13">
          <reference field="4" count="1" selected="0">
            <x v="512"/>
          </reference>
          <reference field="10" count="1" selected="0">
            <x v="6"/>
          </reference>
          <reference field="23" count="1" selected="0">
            <x v="747"/>
          </reference>
          <reference field="24" count="1" selected="0">
            <x v="18"/>
          </reference>
          <reference field="26" count="1" selected="0">
            <x v="6"/>
          </reference>
          <reference field="29" count="1" selected="0">
            <x v="265"/>
          </reference>
          <reference field="30" count="1" selected="0">
            <x v="129"/>
          </reference>
          <reference field="31" count="1" selected="0">
            <x v="163"/>
          </reference>
          <reference field="32" count="1" selected="0">
            <x v="483"/>
          </reference>
          <reference field="34" count="1" selected="0">
            <x v="5"/>
          </reference>
          <reference field="35" count="1" selected="0">
            <x v="118"/>
          </reference>
          <reference field="36" count="1" selected="0">
            <x v="35"/>
          </reference>
          <reference field="37" count="1">
            <x v="8"/>
          </reference>
        </references>
      </pivotArea>
    </format>
    <format dxfId="3265">
      <pivotArea dataOnly="0" labelOnly="1" outline="0" fieldPosition="0">
        <references count="13">
          <reference field="4" count="1" selected="0">
            <x v="221"/>
          </reference>
          <reference field="10" count="1" selected="0">
            <x v="9"/>
          </reference>
          <reference field="23" count="1" selected="0">
            <x v="565"/>
          </reference>
          <reference field="24" count="1" selected="0">
            <x v="18"/>
          </reference>
          <reference field="26" count="1" selected="0">
            <x v="6"/>
          </reference>
          <reference field="29" count="1" selected="0">
            <x v="196"/>
          </reference>
          <reference field="30" count="1" selected="0">
            <x v="22"/>
          </reference>
          <reference field="31" count="1" selected="0">
            <x v="226"/>
          </reference>
          <reference field="32" count="1" selected="0">
            <x v="13"/>
          </reference>
          <reference field="34" count="1" selected="0">
            <x v="6"/>
          </reference>
          <reference field="35" count="1" selected="0">
            <x v="134"/>
          </reference>
          <reference field="36" count="1" selected="0">
            <x v="58"/>
          </reference>
          <reference field="37" count="1">
            <x v="11"/>
          </reference>
        </references>
      </pivotArea>
    </format>
    <format dxfId="3264">
      <pivotArea dataOnly="0" labelOnly="1" outline="0" fieldPosition="0">
        <references count="13">
          <reference field="4" count="1" selected="0">
            <x v="389"/>
          </reference>
          <reference field="10" count="1" selected="0">
            <x v="6"/>
          </reference>
          <reference field="23" count="1" selected="0">
            <x v="500"/>
          </reference>
          <reference field="24" count="1" selected="0">
            <x v="18"/>
          </reference>
          <reference field="26" count="1" selected="0">
            <x v="6"/>
          </reference>
          <reference field="29" count="1" selected="0">
            <x v="242"/>
          </reference>
          <reference field="30" count="1" selected="0">
            <x v="22"/>
          </reference>
          <reference field="31" count="1" selected="0">
            <x v="16"/>
          </reference>
          <reference field="32" count="1" selected="0">
            <x v="485"/>
          </reference>
          <reference field="34" count="1" selected="0">
            <x v="10"/>
          </reference>
          <reference field="35" count="1" selected="0">
            <x v="180"/>
          </reference>
          <reference field="36" count="1" selected="0">
            <x v="97"/>
          </reference>
          <reference field="37" count="1">
            <x v="18"/>
          </reference>
        </references>
      </pivotArea>
    </format>
    <format dxfId="3263">
      <pivotArea dataOnly="0" labelOnly="1" outline="0" fieldPosition="0">
        <references count="13">
          <reference field="4" count="1" selected="0">
            <x v="757"/>
          </reference>
          <reference field="10" count="1" selected="0">
            <x v="10"/>
          </reference>
          <reference field="23" count="1" selected="0">
            <x v="557"/>
          </reference>
          <reference field="24" count="1" selected="0">
            <x v="18"/>
          </reference>
          <reference field="26" count="1" selected="0">
            <x v="6"/>
          </reference>
          <reference field="29" count="1" selected="0">
            <x v="197"/>
          </reference>
          <reference field="30" count="1" selected="0">
            <x v="22"/>
          </reference>
          <reference field="31" count="1" selected="0">
            <x v="152"/>
          </reference>
          <reference field="32" count="1" selected="0">
            <x v="488"/>
          </reference>
          <reference field="34" count="1" selected="0">
            <x v="14"/>
          </reference>
          <reference field="35" count="1" selected="0">
            <x v="246"/>
          </reference>
          <reference field="36" count="1" selected="0">
            <x v="245"/>
          </reference>
          <reference field="37" count="1">
            <x v="27"/>
          </reference>
        </references>
      </pivotArea>
    </format>
    <format dxfId="3262">
      <pivotArea dataOnly="0" labelOnly="1" outline="0" fieldPosition="0">
        <references count="13">
          <reference field="4" count="1" selected="0">
            <x v="768"/>
          </reference>
          <reference field="10" count="1" selected="0">
            <x v="7"/>
          </reference>
          <reference field="23" count="1" selected="0">
            <x v="718"/>
          </reference>
          <reference field="24" count="1" selected="0">
            <x v="18"/>
          </reference>
          <reference field="26" count="1" selected="0">
            <x v="6"/>
          </reference>
          <reference field="29" count="1" selected="0">
            <x v="268"/>
          </reference>
          <reference field="30" count="1" selected="0">
            <x v="136"/>
          </reference>
          <reference field="31" count="1" selected="0">
            <x v="144"/>
          </reference>
          <reference field="32" count="1" selected="0">
            <x v="491"/>
          </reference>
          <reference field="34" count="1" selected="0">
            <x v="14"/>
          </reference>
          <reference field="35" count="1" selected="0">
            <x v="222"/>
          </reference>
          <reference field="36" count="1" selected="0">
            <x v="221"/>
          </reference>
          <reference field="37" count="1">
            <x v="26"/>
          </reference>
        </references>
      </pivotArea>
    </format>
    <format dxfId="3261">
      <pivotArea dataOnly="0" labelOnly="1" outline="0" fieldPosition="0">
        <references count="13">
          <reference field="4" count="1" selected="0">
            <x v="746"/>
          </reference>
          <reference field="10" count="1" selected="0">
            <x v="10"/>
          </reference>
          <reference field="23" count="1" selected="0">
            <x v="606"/>
          </reference>
          <reference field="24" count="1" selected="0">
            <x v="6"/>
          </reference>
          <reference field="26" count="1" selected="0">
            <x v="7"/>
          </reference>
          <reference field="29" count="1" selected="0">
            <x v="281"/>
          </reference>
          <reference field="30" count="1" selected="0">
            <x v="22"/>
          </reference>
          <reference field="31" count="1" selected="0">
            <x v="47"/>
          </reference>
          <reference field="32" count="1" selected="0">
            <x v="187"/>
          </reference>
          <reference field="34" count="1" selected="0">
            <x v="14"/>
          </reference>
          <reference field="35" count="1" selected="0">
            <x v="248"/>
          </reference>
          <reference field="36" count="1" selected="0">
            <x v="247"/>
          </reference>
          <reference field="37" count="1">
            <x v="27"/>
          </reference>
        </references>
      </pivotArea>
    </format>
    <format dxfId="3260">
      <pivotArea dataOnly="0" labelOnly="1" outline="0" fieldPosition="0">
        <references count="13">
          <reference field="4" count="1" selected="0">
            <x v="745"/>
          </reference>
          <reference field="10" count="1" selected="0">
            <x v="10"/>
          </reference>
          <reference field="23" count="1" selected="0">
            <x v="760"/>
          </reference>
          <reference field="24" count="1" selected="0">
            <x v="6"/>
          </reference>
          <reference field="26" count="1" selected="0">
            <x v="7"/>
          </reference>
          <reference field="29" count="1" selected="0">
            <x v="281"/>
          </reference>
          <reference field="30" count="1" selected="0">
            <x v="22"/>
          </reference>
          <reference field="31" count="1" selected="0">
            <x v="113"/>
          </reference>
          <reference field="32" count="1" selected="0">
            <x v="126"/>
          </reference>
          <reference field="34" count="1" selected="0">
            <x v="15"/>
          </reference>
          <reference field="35" count="1" selected="0">
            <x v="298"/>
          </reference>
          <reference field="36" count="1" selected="0">
            <x v="297"/>
          </reference>
          <reference field="37" count="1">
            <x v="29"/>
          </reference>
        </references>
      </pivotArea>
    </format>
    <format dxfId="3259">
      <pivotArea dataOnly="0" labelOnly="1" outline="0" fieldPosition="0">
        <references count="13">
          <reference field="4" count="1" selected="0">
            <x v="359"/>
          </reference>
          <reference field="10" count="1" selected="0">
            <x v="9"/>
          </reference>
          <reference field="23" count="1" selected="0">
            <x v="447"/>
          </reference>
          <reference field="24" count="1" selected="0">
            <x v="8"/>
          </reference>
          <reference field="26" count="1" selected="0">
            <x v="7"/>
          </reference>
          <reference field="29" count="1" selected="0">
            <x v="273"/>
          </reference>
          <reference field="30" count="1" selected="0">
            <x v="120"/>
          </reference>
          <reference field="31" count="1" selected="0">
            <x v="23"/>
          </reference>
          <reference field="32" count="1" selected="0">
            <x v="73"/>
          </reference>
          <reference field="34" count="1" selected="0">
            <x v="6"/>
          </reference>
          <reference field="35" count="1" selected="0">
            <x v="129"/>
          </reference>
          <reference field="36" count="1" selected="0">
            <x v="55"/>
          </reference>
          <reference field="37" count="1">
            <x v="10"/>
          </reference>
        </references>
      </pivotArea>
    </format>
    <format dxfId="3258">
      <pivotArea dataOnly="0" labelOnly="1" outline="0" fieldPosition="0">
        <references count="13">
          <reference field="4" count="1" selected="0">
            <x v="698"/>
          </reference>
          <reference field="10" count="1" selected="0">
            <x v="7"/>
          </reference>
          <reference field="23" count="1" selected="0">
            <x v="992"/>
          </reference>
          <reference field="24" count="1" selected="0">
            <x v="8"/>
          </reference>
          <reference field="26" count="1" selected="0">
            <x v="7"/>
          </reference>
          <reference field="29" count="1" selected="0">
            <x v="271"/>
          </reference>
          <reference field="30" count="1" selected="0">
            <x v="22"/>
          </reference>
          <reference field="31" count="1" selected="0">
            <x v="39"/>
          </reference>
          <reference field="32" count="1" selected="0">
            <x v="157"/>
          </reference>
          <reference field="34" count="1" selected="0">
            <x v="14"/>
          </reference>
          <reference field="35" count="1" selected="0">
            <x v="250"/>
          </reference>
          <reference field="36" count="1" selected="0">
            <x v="249"/>
          </reference>
          <reference field="37" count="1">
            <x v="27"/>
          </reference>
        </references>
      </pivotArea>
    </format>
    <format dxfId="3257">
      <pivotArea dataOnly="0" labelOnly="1" outline="0" fieldPosition="0">
        <references count="13">
          <reference field="4" count="1" selected="0">
            <x v="689"/>
          </reference>
          <reference field="10" count="1" selected="0">
            <x v="7"/>
          </reference>
          <reference field="23" count="1" selected="0">
            <x v="467"/>
          </reference>
          <reference field="24" count="1" selected="0">
            <x v="8"/>
          </reference>
          <reference field="26" count="1" selected="0">
            <x v="7"/>
          </reference>
          <reference field="29" count="1" selected="0">
            <x v="167"/>
          </reference>
          <reference field="30" count="1" selected="0">
            <x v="22"/>
          </reference>
          <reference field="31" count="1" selected="0">
            <x v="69"/>
          </reference>
          <reference field="32" count="1" selected="0">
            <x v="276"/>
          </reference>
          <reference field="34" count="1" selected="0">
            <x v="15"/>
          </reference>
          <reference field="35" count="1" selected="0">
            <x v="304"/>
          </reference>
          <reference field="36" count="1" selected="0">
            <x v="303"/>
          </reference>
          <reference field="37" count="1">
            <x v="29"/>
          </reference>
        </references>
      </pivotArea>
    </format>
    <format dxfId="3256">
      <pivotArea dataOnly="0" labelOnly="1" outline="0" fieldPosition="0">
        <references count="13">
          <reference field="4" count="1" selected="0">
            <x v="214"/>
          </reference>
          <reference field="10" count="1" selected="0">
            <x v="2"/>
          </reference>
          <reference field="23" count="1" selected="0">
            <x v="1229"/>
          </reference>
          <reference field="24" count="1" selected="0">
            <x v="9"/>
          </reference>
          <reference field="26" count="1" selected="0">
            <x v="7"/>
          </reference>
          <reference field="29" count="1" selected="0">
            <x v="311"/>
          </reference>
          <reference field="30" count="1" selected="0">
            <x v="114"/>
          </reference>
          <reference field="31" count="1" selected="0">
            <x v="190"/>
          </reference>
          <reference field="32" count="1" selected="0">
            <x v="39"/>
          </reference>
          <reference field="34" count="1" selected="0">
            <x v="0"/>
          </reference>
          <reference field="35" count="1" selected="0">
            <x v="10"/>
          </reference>
          <reference field="36" count="1" selected="0">
            <x v="197"/>
          </reference>
          <reference field="37" count="1">
            <x v="1"/>
          </reference>
        </references>
      </pivotArea>
    </format>
    <format dxfId="3255">
      <pivotArea dataOnly="0" labelOnly="1" outline="0" fieldPosition="0">
        <references count="13">
          <reference field="4" count="1" selected="0">
            <x v="126"/>
          </reference>
          <reference field="10" count="1" selected="0">
            <x v="2"/>
          </reference>
          <reference field="23" count="1" selected="0">
            <x v="459"/>
          </reference>
          <reference field="24" count="1" selected="0">
            <x v="9"/>
          </reference>
          <reference field="26" count="1" selected="0">
            <x v="7"/>
          </reference>
          <reference field="29" count="1" selected="0">
            <x v="187"/>
          </reference>
          <reference field="30" count="1" selected="0">
            <x v="198"/>
          </reference>
          <reference field="31" count="1" selected="0">
            <x v="115"/>
          </reference>
          <reference field="32" count="1" selected="0">
            <x v="160"/>
          </reference>
          <reference field="34" count="1" selected="0">
            <x v="4"/>
          </reference>
          <reference field="35" count="1" selected="0">
            <x v="103"/>
          </reference>
          <reference field="36" count="1" selected="0">
            <x v="29"/>
          </reference>
          <reference field="37" count="1">
            <x v="5"/>
          </reference>
        </references>
      </pivotArea>
    </format>
    <format dxfId="3254">
      <pivotArea dataOnly="0" labelOnly="1" outline="0" fieldPosition="0">
        <references count="13">
          <reference field="4" count="1" selected="0">
            <x v="382"/>
          </reference>
          <reference field="10" count="1" selected="0">
            <x v="4"/>
          </reference>
          <reference field="23" count="1" selected="0">
            <x v="476"/>
          </reference>
          <reference field="24" count="1" selected="0">
            <x v="9"/>
          </reference>
          <reference field="26" count="1" selected="0">
            <x v="7"/>
          </reference>
          <reference field="29" count="1" selected="0">
            <x v="291"/>
          </reference>
          <reference field="30" count="1" selected="0">
            <x v="15"/>
          </reference>
          <reference field="31" count="1" selected="0">
            <x v="120"/>
          </reference>
          <reference field="32" count="1" selected="0">
            <x v="96"/>
          </reference>
          <reference field="34" count="1" selected="0">
            <x v="8"/>
          </reference>
          <reference field="35" count="1" selected="0">
            <x v="145"/>
          </reference>
          <reference field="36" count="1" selected="0">
            <x v="77"/>
          </reference>
          <reference field="37" count="1">
            <x v="14"/>
          </reference>
        </references>
      </pivotArea>
    </format>
    <format dxfId="3253">
      <pivotArea dataOnly="0" labelOnly="1" outline="0" fieldPosition="0">
        <references count="13">
          <reference field="4" count="1" selected="0">
            <x v="710"/>
          </reference>
          <reference field="10" count="1" selected="0">
            <x v="7"/>
          </reference>
          <reference field="23" count="1" selected="0">
            <x v="89"/>
          </reference>
          <reference field="24" count="1" selected="0">
            <x v="9"/>
          </reference>
          <reference field="26" count="1" selected="0">
            <x v="7"/>
          </reference>
          <reference field="29" count="1" selected="0">
            <x v="167"/>
          </reference>
          <reference field="30" count="1" selected="0">
            <x v="129"/>
          </reference>
          <reference field="31" count="1" selected="0">
            <x v="125"/>
          </reference>
          <reference field="32" count="1" selected="0">
            <x v="193"/>
          </reference>
          <reference field="34" count="1" selected="0">
            <x v="14"/>
          </reference>
          <reference field="35" count="1" selected="0">
            <x v="251"/>
          </reference>
          <reference field="36" count="1" selected="0">
            <x v="250"/>
          </reference>
          <reference field="37" count="1">
            <x v="27"/>
          </reference>
        </references>
      </pivotArea>
    </format>
    <format dxfId="3252">
      <pivotArea dataOnly="0" labelOnly="1" outline="0" fieldPosition="0">
        <references count="13">
          <reference field="4" count="1" selected="0">
            <x v="742"/>
          </reference>
          <reference field="10" count="1" selected="0">
            <x v="7"/>
          </reference>
          <reference field="23" count="1" selected="0">
            <x v="106"/>
          </reference>
          <reference field="24" count="1" selected="0">
            <x v="9"/>
          </reference>
          <reference field="26" count="1" selected="0">
            <x v="7"/>
          </reference>
          <reference field="29" count="1" selected="0">
            <x v="170"/>
          </reference>
          <reference field="30" count="1" selected="0">
            <x v="120"/>
          </reference>
          <reference field="31" count="1" selected="0">
            <x v="108"/>
          </reference>
          <reference field="32" count="1" selected="0">
            <x v="131"/>
          </reference>
          <reference field="34" count="1" selected="0">
            <x v="15"/>
          </reference>
          <reference field="35" count="1" selected="0">
            <x v="305"/>
          </reference>
          <reference field="36" count="1" selected="0">
            <x v="304"/>
          </reference>
          <reference field="37" count="1">
            <x v="29"/>
          </reference>
        </references>
      </pivotArea>
    </format>
    <format dxfId="3251">
      <pivotArea dataOnly="0" labelOnly="1" outline="0" fieldPosition="0">
        <references count="13">
          <reference field="4" count="1" selected="0">
            <x v="272"/>
          </reference>
          <reference field="10" count="1" selected="0">
            <x v="9"/>
          </reference>
          <reference field="23" count="1" selected="0">
            <x v="1109"/>
          </reference>
          <reference field="24" count="1" selected="0">
            <x v="8"/>
          </reference>
          <reference field="26" count="1" selected="0">
            <x v="8"/>
          </reference>
          <reference field="29" count="1" selected="0">
            <x v="206"/>
          </reference>
          <reference field="30" count="1" selected="0">
            <x v="27"/>
          </reference>
          <reference field="31" count="1" selected="0">
            <x v="78"/>
          </reference>
          <reference field="32" count="1" selected="0">
            <x v="499"/>
          </reference>
          <reference field="34" count="1" selected="0">
            <x v="1"/>
          </reference>
          <reference field="35" count="1" selected="0">
            <x v="70"/>
          </reference>
          <reference field="36" count="1" selected="0">
            <x v="6"/>
          </reference>
          <reference field="37" count="1">
            <x v="2"/>
          </reference>
        </references>
      </pivotArea>
    </format>
    <format dxfId="3250">
      <pivotArea dataOnly="0" labelOnly="1" outline="0" fieldPosition="0">
        <references count="13">
          <reference field="4" count="1" selected="0">
            <x v="172"/>
          </reference>
          <reference field="10" count="1" selected="0">
            <x v="4"/>
          </reference>
          <reference field="23" count="1" selected="0">
            <x v="152"/>
          </reference>
          <reference field="24" count="1" selected="0">
            <x v="8"/>
          </reference>
          <reference field="26" count="1" selected="0">
            <x v="8"/>
          </reference>
          <reference field="29" count="1" selected="0">
            <x v="234"/>
          </reference>
          <reference field="30" count="1" selected="0">
            <x v="79"/>
          </reference>
          <reference field="31" count="1" selected="0">
            <x v="35"/>
          </reference>
          <reference field="32" count="1" selected="0">
            <x v="495"/>
          </reference>
          <reference field="34" count="1" selected="0">
            <x v="3"/>
          </reference>
          <reference field="35" count="1" selected="0">
            <x v="95"/>
          </reference>
          <reference field="36" count="1" selected="0">
            <x v="23"/>
          </reference>
          <reference field="37" count="1">
            <x v="4"/>
          </reference>
        </references>
      </pivotArea>
    </format>
    <format dxfId="3249">
      <pivotArea dataOnly="0" labelOnly="1" outline="0" fieldPosition="0">
        <references count="13">
          <reference field="4" count="1" selected="0">
            <x v="644"/>
          </reference>
          <reference field="10" count="1" selected="0">
            <x v="10"/>
          </reference>
          <reference field="23" count="1" selected="0">
            <x v="221"/>
          </reference>
          <reference field="24" count="1" selected="0">
            <x v="8"/>
          </reference>
          <reference field="26" count="1" selected="0">
            <x v="8"/>
          </reference>
          <reference field="29" count="1" selected="0">
            <x v="271"/>
          </reference>
          <reference field="30" count="1" selected="0">
            <x v="22"/>
          </reference>
          <reference field="31" count="1" selected="0">
            <x v="216"/>
          </reference>
          <reference field="32" count="1" selected="0">
            <x v="40"/>
          </reference>
          <reference field="34" count="1" selected="0">
            <x v="14"/>
          </reference>
          <reference field="35" count="1" selected="0">
            <x v="253"/>
          </reference>
          <reference field="36" count="1" selected="0">
            <x v="252"/>
          </reference>
          <reference field="37" count="1">
            <x v="27"/>
          </reference>
        </references>
      </pivotArea>
    </format>
    <format dxfId="3248">
      <pivotArea dataOnly="0" labelOnly="1" outline="0" fieldPosition="0">
        <references count="13">
          <reference field="4" count="1" selected="0">
            <x v="683"/>
          </reference>
          <reference field="10" count="1" selected="0">
            <x v="10"/>
          </reference>
          <reference field="23" count="1" selected="0">
            <x v="983"/>
          </reference>
          <reference field="24" count="1" selected="0">
            <x v="8"/>
          </reference>
          <reference field="26" count="1" selected="0">
            <x v="8"/>
          </reference>
          <reference field="29" count="1" selected="0">
            <x v="201"/>
          </reference>
          <reference field="30" count="1" selected="0">
            <x v="129"/>
          </reference>
          <reference field="31" count="1" selected="0">
            <x v="62"/>
          </reference>
          <reference field="32" count="1" selected="0">
            <x v="496"/>
          </reference>
          <reference field="34" count="1" selected="0">
            <x v="14"/>
          </reference>
          <reference field="35" count="1" selected="0">
            <x v="223"/>
          </reference>
          <reference field="36" count="1" selected="0">
            <x v="222"/>
          </reference>
          <reference field="37" count="1">
            <x v="26"/>
          </reference>
        </references>
      </pivotArea>
    </format>
    <format dxfId="3247">
      <pivotArea dataOnly="0" labelOnly="1" outline="0" fieldPosition="0">
        <references count="13">
          <reference field="4" count="1" selected="0">
            <x v="135"/>
          </reference>
          <reference field="10" count="1" selected="0">
            <x v="9"/>
          </reference>
          <reference field="23" count="1" selected="0">
            <x v="261"/>
          </reference>
          <reference field="24" count="1" selected="0">
            <x v="9"/>
          </reference>
          <reference field="26" count="1" selected="0">
            <x v="8"/>
          </reference>
          <reference field="29" count="1" selected="0">
            <x v="262"/>
          </reference>
          <reference field="30" count="1" selected="0">
            <x v="27"/>
          </reference>
          <reference field="31" count="1" selected="0">
            <x v="139"/>
          </reference>
          <reference field="32" count="1" selected="0">
            <x v="18"/>
          </reference>
          <reference field="34" count="1" selected="0">
            <x v="1"/>
          </reference>
          <reference field="35" count="1" selected="0">
            <x v="72"/>
          </reference>
          <reference field="36" count="1" selected="0">
            <x v="8"/>
          </reference>
          <reference field="37" count="1">
            <x v="2"/>
          </reference>
        </references>
      </pivotArea>
    </format>
    <format dxfId="3246">
      <pivotArea dataOnly="0" labelOnly="1" outline="0" fieldPosition="0">
        <references count="13">
          <reference field="4" count="1" selected="0">
            <x v="428"/>
          </reference>
          <reference field="10" count="1" selected="0">
            <x v="6"/>
          </reference>
          <reference field="23" count="1" selected="0">
            <x v="1198"/>
          </reference>
          <reference field="24" count="1" selected="0">
            <x v="9"/>
          </reference>
          <reference field="26" count="1" selected="0">
            <x v="8"/>
          </reference>
          <reference field="29" count="1" selected="0">
            <x v="301"/>
          </reference>
          <reference field="30" count="1" selected="0">
            <x v="22"/>
          </reference>
          <reference field="31" count="1" selected="0">
            <x v="5"/>
          </reference>
          <reference field="32" count="1" selected="0">
            <x v="17"/>
          </reference>
          <reference field="34" count="1" selected="0">
            <x v="3"/>
          </reference>
          <reference field="35" count="1" selected="0">
            <x v="93"/>
          </reference>
          <reference field="36" count="1" selected="0">
            <x v="19"/>
          </reference>
          <reference field="37" count="1">
            <x v="4"/>
          </reference>
        </references>
      </pivotArea>
    </format>
    <format dxfId="3245">
      <pivotArea dataOnly="0" labelOnly="1" outline="0" fieldPosition="0">
        <references count="13">
          <reference field="4" count="1" selected="0">
            <x v="743"/>
          </reference>
          <reference field="10" count="1" selected="0">
            <x v="10"/>
          </reference>
          <reference field="23" count="1" selected="0">
            <x v="1135"/>
          </reference>
          <reference field="24" count="1" selected="0">
            <x v="9"/>
          </reference>
          <reference field="26" count="1" selected="0">
            <x v="8"/>
          </reference>
          <reference field="29" count="1" selected="0">
            <x v="162"/>
          </reference>
          <reference field="30" count="1" selected="0">
            <x v="37"/>
          </reference>
          <reference field="31" count="1" selected="0">
            <x v="66"/>
          </reference>
          <reference field="32" count="1" selected="0">
            <x v="502"/>
          </reference>
          <reference field="34" count="1" selected="0">
            <x v="14"/>
          </reference>
          <reference field="35" count="1" selected="0">
            <x v="255"/>
          </reference>
          <reference field="36" count="1" selected="0">
            <x v="254"/>
          </reference>
          <reference field="37" count="1">
            <x v="27"/>
          </reference>
        </references>
      </pivotArea>
    </format>
    <format dxfId="3244">
      <pivotArea dataOnly="0" labelOnly="1" outline="0" fieldPosition="0">
        <references count="13">
          <reference field="4" count="1" selected="0">
            <x v="364"/>
          </reference>
          <reference field="10" count="1" selected="0">
            <x v="9"/>
          </reference>
          <reference field="23" count="1" selected="0">
            <x v="167"/>
          </reference>
          <reference field="24" count="1" selected="0">
            <x v="9"/>
          </reference>
          <reference field="26" count="1" selected="0">
            <x v="8"/>
          </reference>
          <reference field="29" count="1" selected="0">
            <x v="170"/>
          </reference>
          <reference field="30" count="1" selected="0">
            <x v="120"/>
          </reference>
          <reference field="31" count="1" selected="0">
            <x v="59"/>
          </reference>
          <reference field="32" count="1" selected="0">
            <x v="501"/>
          </reference>
          <reference field="34" count="1" selected="0">
            <x v="15"/>
          </reference>
          <reference field="35" count="1" selected="0">
            <x v="308"/>
          </reference>
          <reference field="36" count="1" selected="0">
            <x v="307"/>
          </reference>
          <reference field="37" count="1">
            <x v="29"/>
          </reference>
        </references>
      </pivotArea>
    </format>
    <format dxfId="3243">
      <pivotArea dataOnly="0" labelOnly="1" outline="0" fieldPosition="0">
        <references count="13">
          <reference field="4" count="1" selected="0">
            <x v="805"/>
          </reference>
          <reference field="10" count="1" selected="0">
            <x v="10"/>
          </reference>
          <reference field="23" count="1" selected="0">
            <x v="709"/>
          </reference>
          <reference field="24" count="1" selected="0">
            <x v="9"/>
          </reference>
          <reference field="26" count="1" selected="0">
            <x v="8"/>
          </reference>
          <reference field="29" count="1" selected="0">
            <x v="170"/>
          </reference>
          <reference field="30" count="1" selected="0">
            <x v="120"/>
          </reference>
          <reference field="31" count="1" selected="0">
            <x v="142"/>
          </reference>
          <reference field="32" count="1" selected="0">
            <x v="503"/>
          </reference>
          <reference field="34" count="1" selected="0">
            <x v="15"/>
          </reference>
          <reference field="35" count="1" selected="0">
            <x v="309"/>
          </reference>
          <reference field="36" count="1" selected="0">
            <x v="308"/>
          </reference>
          <reference field="37" count="1">
            <x v="30"/>
          </reference>
        </references>
      </pivotArea>
    </format>
    <format dxfId="3242">
      <pivotArea dataOnly="0" labelOnly="1" outline="0" fieldPosition="0">
        <references count="13">
          <reference field="4" count="1" selected="0">
            <x v="523"/>
          </reference>
          <reference field="10" count="1" selected="0">
            <x v="9"/>
          </reference>
          <reference field="23" count="1" selected="0">
            <x v="37"/>
          </reference>
          <reference field="24" count="1" selected="0">
            <x v="19"/>
          </reference>
          <reference field="26" count="1" selected="0">
            <x v="8"/>
          </reference>
          <reference field="29" count="1" selected="0">
            <x v="200"/>
          </reference>
          <reference field="30" count="1" selected="0">
            <x v="55"/>
          </reference>
          <reference field="31" count="1" selected="0">
            <x v="170"/>
          </reference>
          <reference field="32" count="1" selected="0">
            <x v="506"/>
          </reference>
          <reference field="34" count="1" selected="0">
            <x v="5"/>
          </reference>
          <reference field="35" count="1" selected="0">
            <x v="115"/>
          </reference>
          <reference field="36" count="1" selected="0">
            <x v="43"/>
          </reference>
          <reference field="37" count="1">
            <x v="8"/>
          </reference>
        </references>
      </pivotArea>
    </format>
    <format dxfId="3241">
      <pivotArea dataOnly="0" labelOnly="1" outline="0" fieldPosition="0">
        <references count="13">
          <reference field="4" count="1" selected="0">
            <x v="702"/>
          </reference>
          <reference field="10" count="1" selected="0">
            <x v="10"/>
          </reference>
          <reference field="23" count="1" selected="0">
            <x v="138"/>
          </reference>
          <reference field="24" count="1" selected="0">
            <x v="19"/>
          </reference>
          <reference field="26" count="1" selected="0">
            <x v="8"/>
          </reference>
          <reference field="29" count="1" selected="0">
            <x v="182"/>
          </reference>
          <reference field="30" count="1" selected="0">
            <x v="22"/>
          </reference>
          <reference field="31" count="1" selected="0">
            <x v="131"/>
          </reference>
          <reference field="32" count="1" selected="0">
            <x v="510"/>
          </reference>
          <reference field="34" count="1" selected="0">
            <x v="14"/>
          </reference>
          <reference field="35" count="1" selected="0">
            <x v="257"/>
          </reference>
          <reference field="36" count="1" selected="0">
            <x v="256"/>
          </reference>
          <reference field="37" count="1">
            <x v="27"/>
          </reference>
        </references>
      </pivotArea>
    </format>
    <format dxfId="3240">
      <pivotArea dataOnly="0" labelOnly="1" outline="0" fieldPosition="0">
        <references count="13">
          <reference field="4" count="1" selected="0">
            <x v="659"/>
          </reference>
          <reference field="10" count="1" selected="0">
            <x v="10"/>
          </reference>
          <reference field="23" count="1" selected="0">
            <x v="734"/>
          </reference>
          <reference field="24" count="1" selected="0">
            <x v="19"/>
          </reference>
          <reference field="26" count="1" selected="0">
            <x v="8"/>
          </reference>
          <reference field="29" count="1" selected="0">
            <x v="182"/>
          </reference>
          <reference field="30" count="1" selected="0">
            <x v="22"/>
          </reference>
          <reference field="31" count="1" selected="0">
            <x v="90"/>
          </reference>
          <reference field="32" count="1" selected="0">
            <x v="509"/>
          </reference>
          <reference field="34" count="1" selected="0">
            <x v="14"/>
          </reference>
          <reference field="35" count="1" selected="0">
            <x v="226"/>
          </reference>
          <reference field="36" count="1" selected="0">
            <x v="225"/>
          </reference>
          <reference field="37" count="1">
            <x v="26"/>
          </reference>
        </references>
      </pivotArea>
    </format>
    <format dxfId="3239">
      <pivotArea dataOnly="0" labelOnly="1" outline="0" fieldPosition="0">
        <references count="13">
          <reference field="4" count="1" selected="0">
            <x v="631"/>
          </reference>
          <reference field="10" count="1" selected="0">
            <x v="10"/>
          </reference>
          <reference field="23" count="1" selected="0">
            <x v="94"/>
          </reference>
          <reference field="24" count="1" selected="0">
            <x v="19"/>
          </reference>
          <reference field="26" count="1" selected="0">
            <x v="8"/>
          </reference>
          <reference field="29" count="1" selected="0">
            <x v="187"/>
          </reference>
          <reference field="30" count="1" selected="0">
            <x v="136"/>
          </reference>
          <reference field="31" count="1" selected="0">
            <x v="149"/>
          </reference>
          <reference field="32" count="1" selected="0">
            <x v="508"/>
          </reference>
          <reference field="34" count="1" selected="0">
            <x v="15"/>
          </reference>
          <reference field="35" count="1" selected="0">
            <x v="311"/>
          </reference>
          <reference field="36" count="1" selected="0">
            <x v="310"/>
          </reference>
          <reference field="37" count="1">
            <x v="29"/>
          </reference>
        </references>
      </pivotArea>
    </format>
    <format dxfId="3238">
      <pivotArea dataOnly="0" labelOnly="1" outline="0" fieldPosition="0">
        <references count="13">
          <reference field="4" count="1" selected="0">
            <x v="354"/>
          </reference>
          <reference field="10" count="1" selected="0">
            <x v="6"/>
          </reference>
          <reference field="23" count="1" selected="0">
            <x v="1205"/>
          </reference>
          <reference field="24" count="1" selected="0">
            <x v="6"/>
          </reference>
          <reference field="26" count="1" selected="0">
            <x v="9"/>
          </reference>
          <reference field="29" count="1" selected="0">
            <x v="304"/>
          </reference>
          <reference field="30" count="1" selected="0">
            <x v="55"/>
          </reference>
          <reference field="31" count="1" selected="0">
            <x v="65"/>
          </reference>
          <reference field="32" count="1" selected="0">
            <x v="86"/>
          </reference>
          <reference field="34" count="1" selected="0">
            <x v="0"/>
          </reference>
          <reference field="35" count="1" selected="0">
            <x v="60"/>
          </reference>
          <reference field="36" count="1" selected="0">
            <x v="183"/>
          </reference>
          <reference field="37" count="1">
            <x v="1"/>
          </reference>
        </references>
      </pivotArea>
    </format>
    <format dxfId="3237">
      <pivotArea dataOnly="0" labelOnly="1" outline="0" fieldPosition="0">
        <references count="13">
          <reference field="4" count="1" selected="0">
            <x v="705"/>
          </reference>
          <reference field="10" count="1" selected="0">
            <x v="10"/>
          </reference>
          <reference field="23" count="1" selected="0">
            <x v="940"/>
          </reference>
          <reference field="24" count="1" selected="0">
            <x v="6"/>
          </reference>
          <reference field="26" count="1" selected="0">
            <x v="9"/>
          </reference>
          <reference field="29" count="1" selected="0">
            <x v="281"/>
          </reference>
          <reference field="30" count="1" selected="0">
            <x v="22"/>
          </reference>
          <reference field="31" count="1" selected="0">
            <x v="54"/>
          </reference>
          <reference field="32" count="1" selected="0">
            <x v="110"/>
          </reference>
          <reference field="34" count="1" selected="0">
            <x v="10"/>
          </reference>
          <reference field="35" count="1" selected="0">
            <x v="200"/>
          </reference>
          <reference field="36" count="1" selected="0">
            <x v="120"/>
          </reference>
          <reference field="37" count="1">
            <x v="20"/>
          </reference>
        </references>
      </pivotArea>
    </format>
    <format dxfId="3236">
      <pivotArea dataOnly="0" labelOnly="1" outline="0" fieldPosition="0">
        <references count="13">
          <reference field="4" count="1" selected="0">
            <x v="735"/>
          </reference>
          <reference field="10" count="1" selected="0">
            <x v="10"/>
          </reference>
          <reference field="23" count="1" selected="0">
            <x v="1114"/>
          </reference>
          <reference field="24" count="1" selected="0">
            <x v="6"/>
          </reference>
          <reference field="26" count="1" selected="0">
            <x v="9"/>
          </reference>
          <reference field="29" count="1" selected="0">
            <x v="241"/>
          </reference>
          <reference field="30" count="1" selected="0">
            <x v="22"/>
          </reference>
          <reference field="31" count="1" selected="0">
            <x v="12"/>
          </reference>
          <reference field="32" count="1" selected="0">
            <x v="235"/>
          </reference>
          <reference field="34" count="1" selected="0">
            <x v="10"/>
          </reference>
          <reference field="35" count="1" selected="0">
            <x v="196"/>
          </reference>
          <reference field="36" count="1" selected="0">
            <x v="107"/>
          </reference>
          <reference field="37" count="1">
            <x v="19"/>
          </reference>
        </references>
      </pivotArea>
    </format>
    <format dxfId="3235">
      <pivotArea dataOnly="0" labelOnly="1" outline="0" fieldPosition="0">
        <references count="13">
          <reference field="4" count="1" selected="0">
            <x v="297"/>
          </reference>
          <reference field="10" count="1" selected="0">
            <x v="9"/>
          </reference>
          <reference field="23" count="1" selected="0">
            <x v="269"/>
          </reference>
          <reference field="24" count="1" selected="0">
            <x v="6"/>
          </reference>
          <reference field="26" count="1" selected="0">
            <x v="9"/>
          </reference>
          <reference field="29" count="1" selected="0">
            <x v="255"/>
          </reference>
          <reference field="30" count="1" selected="0">
            <x v="122"/>
          </reference>
          <reference field="31" count="1" selected="0">
            <x v="123"/>
          </reference>
          <reference field="32" count="1" selected="0">
            <x v="245"/>
          </reference>
          <reference field="34" count="1" selected="0">
            <x v="12"/>
          </reference>
          <reference field="35" count="1" selected="0">
            <x v="211"/>
          </reference>
          <reference field="36" count="1" selected="0">
            <x v="144"/>
          </reference>
          <reference field="37" count="1">
            <x v="24"/>
          </reference>
        </references>
      </pivotArea>
    </format>
    <format dxfId="3234">
      <pivotArea dataOnly="0" labelOnly="1" outline="0" fieldPosition="0">
        <references count="13">
          <reference field="4" count="1" selected="0">
            <x v="638"/>
          </reference>
          <reference field="10" count="1" selected="0">
            <x v="10"/>
          </reference>
          <reference field="23" count="1" selected="0">
            <x v="876"/>
          </reference>
          <reference field="24" count="1" selected="0">
            <x v="6"/>
          </reference>
          <reference field="26" count="1" selected="0">
            <x v="9"/>
          </reference>
          <reference field="29" count="1" selected="0">
            <x v="223"/>
          </reference>
          <reference field="30" count="1" selected="0">
            <x v="125"/>
          </reference>
          <reference field="31" count="1" selected="0">
            <x v="96"/>
          </reference>
          <reference field="32" count="1" selected="0">
            <x v="45"/>
          </reference>
          <reference field="34" count="1" selected="0">
            <x v="12"/>
          </reference>
          <reference field="35" count="1" selected="0">
            <x v="210"/>
          </reference>
          <reference field="36" count="1" selected="0">
            <x v="131"/>
          </reference>
          <reference field="37" count="1">
            <x v="22"/>
          </reference>
        </references>
      </pivotArea>
    </format>
    <format dxfId="3233">
      <pivotArea dataOnly="0" labelOnly="1" outline="0" fieldPosition="0">
        <references count="13">
          <reference field="4" count="1" selected="0">
            <x v="699"/>
          </reference>
          <reference field="10" count="1" selected="0">
            <x v="10"/>
          </reference>
          <reference field="23" count="1" selected="0">
            <x v="725"/>
          </reference>
          <reference field="24" count="1" selected="0">
            <x v="6"/>
          </reference>
          <reference field="26" count="1" selected="0">
            <x v="9"/>
          </reference>
          <reference field="29" count="1" selected="0">
            <x v="242"/>
          </reference>
          <reference field="30" count="1" selected="0">
            <x v="22"/>
          </reference>
          <reference field="31" count="1" selected="0">
            <x v="164"/>
          </reference>
          <reference field="32" count="1" selected="0">
            <x v="181"/>
          </reference>
          <reference field="34" count="1" selected="0">
            <x v="14"/>
          </reference>
          <reference field="35" count="1" selected="0">
            <x v="259"/>
          </reference>
          <reference field="36" count="1" selected="0">
            <x v="258"/>
          </reference>
          <reference field="37" count="1">
            <x v="27"/>
          </reference>
        </references>
      </pivotArea>
    </format>
    <format dxfId="3232">
      <pivotArea dataOnly="0" labelOnly="1" outline="0" fieldPosition="0">
        <references count="13">
          <reference field="4" count="1" selected="0">
            <x v="492"/>
          </reference>
          <reference field="10" count="1" selected="0">
            <x v="6"/>
          </reference>
          <reference field="23" count="1" selected="0">
            <x v="623"/>
          </reference>
          <reference field="24" count="1" selected="0">
            <x v="7"/>
          </reference>
          <reference field="26" count="1" selected="0">
            <x v="9"/>
          </reference>
          <reference field="29" count="1" selected="0">
            <x v="276"/>
          </reference>
          <reference field="30" count="1" selected="0">
            <x v="27"/>
          </reference>
          <reference field="31" count="1" selected="0">
            <x v="51"/>
          </reference>
          <reference field="32" count="1" selected="0">
            <x v="151"/>
          </reference>
          <reference field="34" count="1" selected="0">
            <x v="4"/>
          </reference>
          <reference field="35" count="1" selected="0">
            <x v="106"/>
          </reference>
          <reference field="36" count="1" selected="0">
            <x v="30"/>
          </reference>
          <reference field="37" count="1">
            <x v="5"/>
          </reference>
        </references>
      </pivotArea>
    </format>
    <format dxfId="3231">
      <pivotArea dataOnly="0" labelOnly="1" outline="0" fieldPosition="0">
        <references count="13">
          <reference field="4" count="1" selected="0">
            <x v="311"/>
          </reference>
          <reference field="10" count="1" selected="0">
            <x v="9"/>
          </reference>
          <reference field="23" count="1" selected="0">
            <x v="542"/>
          </reference>
          <reference field="24" count="1" selected="0">
            <x v="7"/>
          </reference>
          <reference field="26" count="1" selected="0">
            <x v="9"/>
          </reference>
          <reference field="29" count="1" selected="0">
            <x v="258"/>
          </reference>
          <reference field="30" count="1" selected="0">
            <x v="23"/>
          </reference>
          <reference field="31" count="1" selected="0">
            <x v="116"/>
          </reference>
          <reference field="32" count="1" selected="0">
            <x v="64"/>
          </reference>
          <reference field="34" count="1" selected="0">
            <x v="5"/>
          </reference>
          <reference field="35" count="1" selected="0">
            <x v="110"/>
          </reference>
          <reference field="36" count="1" selected="0">
            <x v="38"/>
          </reference>
          <reference field="37" count="1">
            <x v="8"/>
          </reference>
        </references>
      </pivotArea>
    </format>
    <format dxfId="3230">
      <pivotArea dataOnly="0" labelOnly="1" outline="0" fieldPosition="0">
        <references count="13">
          <reference field="4" count="1" selected="0">
            <x v="604"/>
          </reference>
          <reference field="10" count="1" selected="0">
            <x v="10"/>
          </reference>
          <reference field="23" count="1" selected="0">
            <x v="188"/>
          </reference>
          <reference field="24" count="1" selected="0">
            <x v="7"/>
          </reference>
          <reference field="26" count="1" selected="0">
            <x v="9"/>
          </reference>
          <reference field="29" count="1" selected="0">
            <x v="227"/>
          </reference>
          <reference field="30" count="1" selected="0">
            <x v="136"/>
          </reference>
          <reference field="31" count="1" selected="0">
            <x v="239"/>
          </reference>
          <reference field="32" count="1" selected="0">
            <x v="46"/>
          </reference>
          <reference field="34" count="1" selected="0">
            <x v="14"/>
          </reference>
          <reference field="35" count="1" selected="0">
            <x v="261"/>
          </reference>
          <reference field="36" count="1" selected="0">
            <x v="260"/>
          </reference>
          <reference field="37" count="1">
            <x v="27"/>
          </reference>
        </references>
      </pivotArea>
    </format>
    <format dxfId="3229">
      <pivotArea dataOnly="0" labelOnly="1" outline="0" fieldPosition="0">
        <references count="13">
          <reference field="4" count="1" selected="0">
            <x v="95"/>
          </reference>
          <reference field="10" count="1" selected="0">
            <x v="9"/>
          </reference>
          <reference field="23" count="1" selected="0">
            <x v="697"/>
          </reference>
          <reference field="24" count="1" selected="0">
            <x v="8"/>
          </reference>
          <reference field="26" count="1" selected="0">
            <x v="9"/>
          </reference>
          <reference field="29" count="1" selected="0">
            <x v="273"/>
          </reference>
          <reference field="30" count="1" selected="0">
            <x v="120"/>
          </reference>
          <reference field="31" count="1" selected="0">
            <x v="98"/>
          </reference>
          <reference field="32" count="1" selected="0">
            <x v="68"/>
          </reference>
          <reference field="34" count="1" selected="0">
            <x v="3"/>
          </reference>
          <reference field="35" count="1" selected="0">
            <x v="94"/>
          </reference>
          <reference field="36" count="1" selected="0">
            <x v="21"/>
          </reference>
          <reference field="37" count="1">
            <x v="4"/>
          </reference>
        </references>
      </pivotArea>
    </format>
    <format dxfId="3228">
      <pivotArea dataOnly="0" labelOnly="1" outline="0" fieldPosition="0">
        <references count="13">
          <reference field="4" count="1" selected="0">
            <x v="685"/>
          </reference>
          <reference field="10" count="1" selected="0">
            <x v="10"/>
          </reference>
          <reference field="23" count="1" selected="0">
            <x v="169"/>
          </reference>
          <reference field="24" count="1" selected="0">
            <x v="8"/>
          </reference>
          <reference field="26" count="1" selected="0">
            <x v="9"/>
          </reference>
          <reference field="29" count="1" selected="0">
            <x v="271"/>
          </reference>
          <reference field="30" count="1" selected="0">
            <x v="22"/>
          </reference>
          <reference field="31" count="1" selected="0">
            <x v="41"/>
          </reference>
          <reference field="32" count="1" selected="0">
            <x v="197"/>
          </reference>
          <reference field="34" count="1" selected="0">
            <x v="10"/>
          </reference>
          <reference field="35" count="1" selected="0">
            <x v="197"/>
          </reference>
          <reference field="36" count="1" selected="0">
            <x v="123"/>
          </reference>
          <reference field="37" count="1">
            <x v="20"/>
          </reference>
        </references>
      </pivotArea>
    </format>
    <format dxfId="3227">
      <pivotArea dataOnly="0" labelOnly="1" outline="0" fieldPosition="0">
        <references count="13">
          <reference field="4" count="1" selected="0">
            <x v="442"/>
          </reference>
          <reference field="10" count="1" selected="0">
            <x v="6"/>
          </reference>
          <reference field="23" count="1" selected="0">
            <x v="1224"/>
          </reference>
          <reference field="24" count="1" selected="0">
            <x v="8"/>
          </reference>
          <reference field="26" count="1" selected="0">
            <x v="9"/>
          </reference>
          <reference field="29" count="1" selected="0">
            <x v="305"/>
          </reference>
          <reference field="30" count="1" selected="0">
            <x v="120"/>
          </reference>
          <reference field="31" count="1" selected="0">
            <x v="81"/>
          </reference>
          <reference field="32" count="1" selected="0">
            <x v="130"/>
          </reference>
          <reference field="34" count="1" selected="0">
            <x v="10"/>
          </reference>
          <reference field="35" count="1" selected="0">
            <x v="194"/>
          </reference>
          <reference field="36" count="1" selected="0">
            <x v="96"/>
          </reference>
          <reference field="37" count="1">
            <x v="18"/>
          </reference>
        </references>
      </pivotArea>
    </format>
    <format dxfId="3226">
      <pivotArea dataOnly="0" labelOnly="1" outline="0" fieldPosition="0">
        <references count="13">
          <reference field="4" count="1" selected="0">
            <x v="65"/>
          </reference>
          <reference field="10" count="1" selected="0">
            <x v="2"/>
          </reference>
          <reference field="23" count="1" selected="0">
            <x v="184"/>
          </reference>
          <reference field="24" count="1" selected="0">
            <x v="8"/>
          </reference>
          <reference field="26" count="1" selected="0">
            <x v="9"/>
          </reference>
          <reference field="29" count="1" selected="0">
            <x v="192"/>
          </reference>
          <reference field="30" count="1" selected="0">
            <x v="185"/>
          </reference>
          <reference field="31" count="1" selected="0">
            <x v="52"/>
          </reference>
          <reference field="32" count="1" selected="0">
            <x v="162"/>
          </reference>
          <reference field="34" count="1" selected="0">
            <x v="12"/>
          </reference>
          <reference field="35" count="1" selected="0">
            <x v="209"/>
          </reference>
          <reference field="36" count="1" selected="0">
            <x v="134"/>
          </reference>
          <reference field="37" count="1">
            <x v="22"/>
          </reference>
        </references>
      </pivotArea>
    </format>
    <format dxfId="3225">
      <pivotArea dataOnly="0" labelOnly="1" outline="0" fieldPosition="0">
        <references count="13">
          <reference field="4" count="1" selected="0">
            <x v="775"/>
          </reference>
          <reference field="10" count="1" selected="0">
            <x v="10"/>
          </reference>
          <reference field="23" count="1" selected="0">
            <x v="855"/>
          </reference>
          <reference field="24" count="1" selected="0">
            <x v="8"/>
          </reference>
          <reference field="26" count="1" selected="0">
            <x v="9"/>
          </reference>
          <reference field="29" count="1" selected="0">
            <x v="271"/>
          </reference>
          <reference field="30" count="1" selected="0">
            <x v="22"/>
          </reference>
          <reference field="31" count="1" selected="0">
            <x v="42"/>
          </reference>
          <reference field="32" count="1" selected="0">
            <x v="231"/>
          </reference>
          <reference field="34" count="1" selected="0">
            <x v="14"/>
          </reference>
          <reference field="35" count="1" selected="0">
            <x v="263"/>
          </reference>
          <reference field="36" count="1" selected="0">
            <x v="262"/>
          </reference>
          <reference field="37" count="1">
            <x v="27"/>
          </reference>
        </references>
      </pivotArea>
    </format>
    <format dxfId="3224">
      <pivotArea dataOnly="0" labelOnly="1" outline="0" fieldPosition="0">
        <references count="13">
          <reference field="4" count="1" selected="0">
            <x v="348"/>
          </reference>
          <reference field="10" count="1" selected="0">
            <x v="6"/>
          </reference>
          <reference field="23" count="1" selected="0">
            <x v="564"/>
          </reference>
          <reference field="24" count="1" selected="0">
            <x v="10"/>
          </reference>
          <reference field="26" count="1" selected="0">
            <x v="10"/>
          </reference>
          <reference field="29" count="1" selected="0">
            <x v="228"/>
          </reference>
          <reference field="30" count="1" selected="0">
            <x v="31"/>
          </reference>
          <reference field="31" count="1" selected="0">
            <x v="299"/>
          </reference>
          <reference field="32" count="1" selected="0">
            <x v="83"/>
          </reference>
          <reference field="34" count="1" selected="0">
            <x v="10"/>
          </reference>
          <reference field="35" count="1" selected="0">
            <x v="181"/>
          </reference>
          <reference field="36" count="1" selected="0">
            <x v="95"/>
          </reference>
          <reference field="37" count="1">
            <x v="18"/>
          </reference>
        </references>
      </pivotArea>
    </format>
    <format dxfId="3223">
      <pivotArea dataOnly="0" labelOnly="1" outline="0" fieldPosition="0">
        <references count="13">
          <reference field="4" count="1" selected="0">
            <x v="672"/>
          </reference>
          <reference field="10" count="1" selected="0">
            <x v="7"/>
          </reference>
          <reference field="23" count="1" selected="0">
            <x v="77"/>
          </reference>
          <reference field="24" count="1" selected="0">
            <x v="10"/>
          </reference>
          <reference field="26" count="1" selected="0">
            <x v="10"/>
          </reference>
          <reference field="29" count="1" selected="0">
            <x v="223"/>
          </reference>
          <reference field="30" count="1" selected="0">
            <x v="125"/>
          </reference>
          <reference field="31" count="1" selected="0">
            <x v="466"/>
          </reference>
          <reference field="32" count="1" selected="0">
            <x v="244"/>
          </reference>
          <reference field="34" count="1" selected="0">
            <x v="15"/>
          </reference>
          <reference field="35" count="1" selected="0">
            <x v="314"/>
          </reference>
          <reference field="36" count="1" selected="0">
            <x v="313"/>
          </reference>
          <reference field="37" count="1">
            <x v="29"/>
          </reference>
        </references>
      </pivotArea>
    </format>
    <format dxfId="3222">
      <pivotArea dataOnly="0" labelOnly="1" outline="0" fieldPosition="0">
        <references count="13">
          <reference field="4" count="1" selected="0">
            <x v="723"/>
          </reference>
          <reference field="10" count="1" selected="0">
            <x v="7"/>
          </reference>
          <reference field="23" count="1" selected="0">
            <x v="792"/>
          </reference>
          <reference field="24" count="1" selected="0">
            <x v="21"/>
          </reference>
          <reference field="26" count="1" selected="0">
            <x v="10"/>
          </reference>
          <reference field="29" count="1" selected="0">
            <x v="203"/>
          </reference>
          <reference field="30" count="1" selected="0">
            <x v="129"/>
          </reference>
          <reference field="31" count="1" selected="0">
            <x v="456"/>
          </reference>
          <reference field="32" count="1" selected="0">
            <x v="218"/>
          </reference>
          <reference field="34" count="1" selected="0">
            <x v="15"/>
          </reference>
          <reference field="35" count="1" selected="0">
            <x v="315"/>
          </reference>
          <reference field="36" count="1" selected="0">
            <x v="314"/>
          </reference>
          <reference field="37" count="1">
            <x v="30"/>
          </reference>
        </references>
      </pivotArea>
    </format>
  </formats>
  <pivotTableStyleInfo name="PIVOT YUS 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1300-000011000000}" name="PivotTable1" cacheId="0" applyNumberFormats="0" applyBorderFormats="0" applyFontFormats="0" applyPatternFormats="0" applyAlignmentFormats="0" applyWidthHeightFormats="1" dataCaption="Values" updatedVersion="7" minRefreshableVersion="3" showDrill="0" rowGrandTotals="0" colGrandTotals="0" itemPrintTitles="1" mergeItem="1" createdVersion="8" indent="0" compact="0" compactData="0" multipleFieldFilters="0">
  <location ref="A9:L186" firstHeaderRow="1" firstDataRow="1" firstDataCol="12" rowPageCount="3" colPageCount="1"/>
  <pivotFields count="39">
    <pivotField compact="0" outline="0" showAll="0" defaultSubtotal="0">
      <items count="1371">
        <item x="0"/>
        <item x="1"/>
        <item x="2"/>
        <item x="3"/>
        <item x="4"/>
        <item x="5"/>
        <item x="6"/>
        <item x="7"/>
        <item x="8"/>
        <item x="9"/>
        <item x="10"/>
        <item x="11"/>
        <item x="12"/>
        <item x="13"/>
        <item x="14"/>
        <item x="15"/>
        <item x="16"/>
        <item x="17"/>
        <item x="18"/>
        <item x="19"/>
        <item x="20"/>
        <item x="21"/>
        <item x="22"/>
        <item x="23"/>
        <item x="1262"/>
        <item x="24"/>
        <item x="25"/>
        <item x="26"/>
        <item x="27"/>
        <item x="28"/>
        <item x="29"/>
        <item x="30"/>
        <item x="31"/>
        <item x="32"/>
        <item x="33"/>
        <item x="34"/>
        <item x="35"/>
        <item x="36"/>
        <item x="37"/>
        <item x="38"/>
        <item x="39"/>
        <item x="40"/>
        <item x="41"/>
        <item x="42"/>
        <item x="43"/>
        <item x="44"/>
        <item x="45"/>
        <item x="46"/>
        <item x="47"/>
        <item x="48"/>
        <item x="49"/>
        <item x="50"/>
        <item x="51"/>
        <item x="53"/>
        <item x="54"/>
        <item x="55"/>
        <item x="56"/>
        <item x="57"/>
        <item x="58"/>
        <item x="59"/>
        <item x="60"/>
        <item x="61"/>
        <item x="62"/>
        <item x="63"/>
        <item x="64"/>
        <item x="65"/>
        <item x="66"/>
        <item x="67"/>
        <item x="68"/>
        <item x="69"/>
        <item x="70"/>
        <item x="71"/>
        <item x="72"/>
        <item x="73"/>
        <item x="1131"/>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74"/>
        <item x="241"/>
        <item x="242"/>
        <item x="75"/>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19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4"/>
        <item x="315"/>
        <item x="316"/>
        <item x="317"/>
        <item x="318"/>
        <item x="319"/>
        <item x="320"/>
        <item x="322"/>
        <item x="323"/>
        <item x="324"/>
        <item x="325"/>
        <item x="326"/>
        <item x="327"/>
        <item x="328"/>
        <item x="329"/>
        <item x="330"/>
        <item x="331"/>
        <item x="332"/>
        <item x="333"/>
        <item x="334"/>
        <item x="335"/>
        <item x="336"/>
        <item x="337"/>
        <item x="338"/>
        <item x="339"/>
        <item x="340"/>
        <item x="341"/>
        <item x="342"/>
        <item x="343"/>
        <item x="344"/>
        <item x="345"/>
        <item m="1" x="1370"/>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7"/>
        <item x="438"/>
        <item x="439"/>
        <item x="440"/>
        <item x="441"/>
        <item x="442"/>
        <item x="443"/>
        <item x="444"/>
        <item x="445"/>
        <item x="446"/>
        <item x="447"/>
        <item x="448"/>
        <item x="449"/>
        <item x="450"/>
        <item x="451"/>
        <item x="452"/>
        <item x="453"/>
        <item x="454"/>
        <item x="455"/>
        <item x="456"/>
        <item x="457"/>
        <item x="458"/>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459"/>
        <item x="592"/>
        <item x="593"/>
        <item x="594"/>
        <item x="595"/>
        <item x="596"/>
        <item x="597"/>
        <item x="598"/>
        <item x="808"/>
        <item x="599"/>
        <item x="600"/>
        <item x="601"/>
        <item x="602"/>
        <item x="603"/>
        <item x="604"/>
        <item x="605"/>
        <item x="606"/>
        <item x="607"/>
        <item x="608"/>
        <item x="609"/>
        <item x="610"/>
        <item x="611"/>
        <item x="612"/>
        <item x="613"/>
        <item x="614"/>
        <item x="615"/>
        <item x="616"/>
        <item x="617"/>
        <item x="618"/>
        <item x="619"/>
        <item x="620"/>
        <item x="621"/>
        <item x="622"/>
        <item x="624"/>
        <item x="625"/>
        <item x="626"/>
        <item x="627"/>
        <item x="628"/>
        <item x="629"/>
        <item x="630"/>
        <item x="631"/>
        <item x="632"/>
        <item x="633"/>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9"/>
        <item x="670"/>
        <item x="671"/>
        <item x="672"/>
        <item x="673"/>
        <item x="674"/>
        <item x="675"/>
        <item x="676"/>
        <item x="677"/>
        <item x="678"/>
        <item x="679"/>
        <item x="680"/>
        <item x="681"/>
        <item x="682"/>
        <item x="683"/>
        <item x="684"/>
        <item x="1001"/>
        <item x="685"/>
        <item x="686"/>
        <item x="687"/>
        <item x="688"/>
        <item x="691"/>
        <item x="692"/>
        <item x="693"/>
        <item x="694"/>
        <item x="695"/>
        <item x="696"/>
        <item x="697"/>
        <item x="698"/>
        <item x="637"/>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5"/>
        <item x="756"/>
        <item x="757"/>
        <item x="758"/>
        <item x="759"/>
        <item x="760"/>
        <item x="761"/>
        <item x="762"/>
        <item x="763"/>
        <item x="764"/>
        <item x="765"/>
        <item x="766"/>
        <item x="767"/>
        <item x="768"/>
        <item x="769"/>
        <item x="770"/>
        <item x="771"/>
        <item x="772"/>
        <item x="773"/>
        <item x="774"/>
        <item x="775"/>
        <item x="776"/>
        <item x="777"/>
        <item x="778"/>
        <item x="779"/>
        <item x="785"/>
        <item x="786"/>
        <item x="787"/>
        <item x="788"/>
        <item x="789"/>
        <item x="790"/>
        <item x="791"/>
        <item x="792"/>
        <item x="793"/>
        <item x="794"/>
        <item x="795"/>
        <item x="796"/>
        <item x="797"/>
        <item x="798"/>
        <item x="799"/>
        <item x="800"/>
        <item x="801"/>
        <item x="802"/>
        <item x="803"/>
        <item x="804"/>
        <item x="805"/>
        <item x="806"/>
        <item x="807"/>
        <item x="811"/>
        <item x="812"/>
        <item x="813"/>
        <item x="814"/>
        <item x="815"/>
        <item x="816"/>
        <item x="817"/>
        <item x="818"/>
        <item x="819"/>
        <item x="820"/>
        <item x="821"/>
        <item x="822"/>
        <item x="823"/>
        <item x="824"/>
        <item x="825"/>
        <item x="826"/>
        <item x="827"/>
        <item x="828"/>
        <item x="829"/>
        <item x="830"/>
        <item x="832"/>
        <item x="833"/>
        <item x="834"/>
        <item x="835"/>
        <item x="836"/>
        <item x="837"/>
        <item x="838"/>
        <item x="839"/>
        <item x="840"/>
        <item x="841"/>
        <item x="842"/>
        <item x="843"/>
        <item x="844"/>
        <item x="845"/>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3"/>
        <item x="884"/>
        <item x="885"/>
        <item x="886"/>
        <item x="887"/>
        <item x="888"/>
        <item x="889"/>
        <item x="890"/>
        <item x="892"/>
        <item x="893"/>
        <item x="894"/>
        <item x="895"/>
        <item x="898"/>
        <item x="899"/>
        <item x="900"/>
        <item x="901"/>
        <item x="902"/>
        <item x="903"/>
        <item x="904"/>
        <item x="905"/>
        <item x="906"/>
        <item x="908"/>
        <item x="909"/>
        <item x="910"/>
        <item x="911"/>
        <item x="912"/>
        <item x="913"/>
        <item x="914"/>
        <item x="915"/>
        <item x="623"/>
        <item x="919"/>
        <item x="920"/>
        <item x="921"/>
        <item x="922"/>
        <item x="923"/>
        <item x="924"/>
        <item x="925"/>
        <item x="926"/>
        <item x="927"/>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1323"/>
        <item x="982"/>
        <item x="983"/>
        <item x="984"/>
        <item x="985"/>
        <item x="987"/>
        <item x="988"/>
        <item x="989"/>
        <item x="990"/>
        <item x="991"/>
        <item x="992"/>
        <item x="993"/>
        <item x="994"/>
        <item x="995"/>
        <item x="996"/>
        <item x="997"/>
        <item x="998"/>
        <item x="999"/>
        <item x="1000"/>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986"/>
        <item x="1041"/>
        <item x="1042"/>
        <item x="1043"/>
        <item x="1044"/>
        <item x="1045"/>
        <item x="1046"/>
        <item x="1047"/>
        <item x="1048"/>
        <item x="1049"/>
        <item x="1050"/>
        <item x="1051"/>
        <item x="1052"/>
        <item x="1053"/>
        <item x="1054"/>
        <item m="1" x="1369"/>
        <item x="1056"/>
        <item x="1057"/>
        <item x="1058"/>
        <item x="1059"/>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22"/>
        <item x="530"/>
        <item x="1123"/>
        <item x="1124"/>
        <item x="1125"/>
        <item x="1126"/>
        <item x="1261"/>
        <item x="1127"/>
        <item x="1128"/>
        <item x="1129"/>
        <item x="1132"/>
        <item x="1133"/>
        <item x="1134"/>
        <item x="1135"/>
        <item x="1136"/>
        <item x="1137"/>
        <item x="1138"/>
        <item x="1139"/>
        <item x="1140"/>
        <item x="1141"/>
        <item x="1142"/>
        <item x="1143"/>
        <item x="1144"/>
        <item x="156"/>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9"/>
        <item x="1200"/>
        <item x="1201"/>
        <item x="1202"/>
        <item x="1203"/>
        <item x="1204"/>
        <item x="1205"/>
        <item x="1206"/>
        <item x="1207"/>
        <item x="1208"/>
        <item x="1209"/>
        <item x="1210"/>
        <item x="1211"/>
        <item x="1212"/>
        <item x="1213"/>
        <item x="1214"/>
        <item x="1215"/>
        <item x="1217"/>
        <item x="1218"/>
        <item x="1216"/>
        <item x="119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52"/>
        <item x="1254"/>
        <item x="1255"/>
        <item x="1256"/>
        <item x="1257"/>
        <item x="1258"/>
        <item x="1259"/>
        <item x="1260"/>
        <item x="1264"/>
        <item x="1265"/>
        <item x="1266"/>
        <item x="1267"/>
        <item x="1268"/>
        <item x="1269"/>
        <item x="1270"/>
        <item x="1271"/>
        <item x="1275"/>
        <item x="1276"/>
        <item x="1277"/>
        <item x="1278"/>
        <item x="1279"/>
        <item x="1280"/>
        <item x="1281"/>
        <item x="1282"/>
        <item x="1283"/>
        <item x="1284"/>
        <item x="1285"/>
        <item x="1286"/>
        <item x="1287"/>
        <item x="1290"/>
        <item x="1291"/>
        <item x="1294"/>
        <item x="1295"/>
        <item x="1296"/>
        <item x="1297"/>
        <item x="1298"/>
        <item x="1299"/>
        <item x="1300"/>
        <item x="1301"/>
        <item x="1302"/>
        <item x="1303"/>
        <item x="1304"/>
        <item x="1305"/>
        <item x="1306"/>
        <item x="1307"/>
        <item x="1308"/>
        <item x="1309"/>
        <item x="1310"/>
        <item x="1311"/>
        <item x="1312"/>
        <item x="1313"/>
        <item x="1315"/>
        <item x="1316"/>
        <item x="1288"/>
        <item x="1317"/>
        <item x="1318"/>
        <item x="1319"/>
        <item x="1320"/>
        <item x="1321"/>
        <item x="1322"/>
        <item x="1324"/>
        <item x="1325"/>
        <item x="1326"/>
        <item x="1327"/>
        <item x="1328"/>
        <item x="1329"/>
        <item x="1330"/>
        <item x="1331"/>
        <item x="1332"/>
        <item x="1333"/>
        <item x="1334"/>
        <item x="1336"/>
        <item x="1337"/>
        <item x="1338"/>
        <item x="1335"/>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8"/>
        <item x="76"/>
        <item x="780"/>
        <item x="781"/>
        <item x="782"/>
        <item x="783"/>
        <item x="784"/>
        <item x="880"/>
        <item x="881"/>
        <item x="882"/>
        <item x="1130"/>
        <item x="1364"/>
        <item x="1365"/>
        <item x="1366"/>
        <item x="1367"/>
        <item x="313"/>
        <item x="321"/>
        <item x="346"/>
        <item x="430"/>
        <item x="431"/>
        <item x="432"/>
        <item x="433"/>
        <item x="434"/>
        <item x="435"/>
        <item x="436"/>
        <item x="1055"/>
        <item x="634"/>
        <item x="635"/>
        <item x="636"/>
        <item x="667"/>
        <item x="668"/>
        <item x="689"/>
        <item x="690"/>
        <item x="754"/>
        <item x="809"/>
        <item x="810"/>
        <item x="831"/>
        <item x="846"/>
        <item x="891"/>
        <item x="896"/>
        <item x="897"/>
        <item x="907"/>
        <item x="916"/>
        <item x="917"/>
        <item x="918"/>
        <item x="928"/>
        <item x="1002"/>
        <item x="1116"/>
        <item x="1117"/>
        <item x="1118"/>
        <item x="1119"/>
        <item x="1120"/>
        <item x="1121"/>
        <item x="1263"/>
        <item x="1272"/>
        <item x="1273"/>
        <item x="1274"/>
        <item x="1289"/>
        <item x="1292"/>
        <item x="1293"/>
        <item x="1314"/>
        <item x="1060"/>
      </items>
    </pivotField>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950">
        <item x="322"/>
        <item x="483"/>
        <item x="148"/>
        <item x="141"/>
        <item x="190"/>
        <item x="371"/>
        <item x="297"/>
        <item x="56"/>
        <item x="57"/>
        <item x="523"/>
        <item x="169"/>
        <item x="60"/>
        <item x="331"/>
        <item x="610"/>
        <item x="647"/>
        <item x="648"/>
        <item x="646"/>
        <item x="752"/>
        <item x="161"/>
        <item x="616"/>
        <item x="3"/>
        <item x="15"/>
        <item x="166"/>
        <item x="164"/>
        <item x="5"/>
        <item x="62"/>
        <item x="2"/>
        <item x="438"/>
        <item x="678"/>
        <item x="343"/>
        <item x="436"/>
        <item x="639"/>
        <item x="7"/>
        <item x="332"/>
        <item x="346"/>
        <item x="694"/>
        <item x="59"/>
        <item x="450"/>
        <item x="521"/>
        <item x="9"/>
        <item x="79"/>
        <item x="369"/>
        <item x="439"/>
        <item x="77"/>
        <item x="522"/>
        <item x="163"/>
        <item x="162"/>
        <item x="4"/>
        <item x="613"/>
        <item x="78"/>
        <item x="451"/>
        <item x="54"/>
        <item x="629"/>
        <item x="627"/>
        <item x="55"/>
        <item x="676"/>
        <item x="147"/>
        <item x="191"/>
        <item x="739"/>
        <item x="171"/>
        <item x="461"/>
        <item x="734"/>
        <item x="611"/>
        <item x="96"/>
        <item x="100"/>
        <item x="914"/>
        <item x="83"/>
        <item x="101"/>
        <item x="47"/>
        <item x="10"/>
        <item x="333"/>
        <item x="175"/>
        <item x="98"/>
        <item x="127"/>
        <item x="192"/>
        <item x="370"/>
        <item x="626"/>
        <item x="160"/>
        <item x="11"/>
        <item x="167"/>
        <item x="61"/>
        <item x="447"/>
        <item x="165"/>
        <item x="463"/>
        <item x="29"/>
        <item x="352"/>
        <item x="372"/>
        <item x="349"/>
        <item x="87"/>
        <item x="344"/>
        <item x="33"/>
        <item x="6"/>
        <item x="374"/>
        <item x="437"/>
        <item x="168"/>
        <item x="910"/>
        <item x="189"/>
        <item x="158"/>
        <item x="174"/>
        <item x="345"/>
        <item x="755"/>
        <item x="16"/>
        <item x="300"/>
        <item x="226"/>
        <item x="268"/>
        <item x="234"/>
        <item x="208"/>
        <item x="637"/>
        <item x="347"/>
        <item x="35"/>
        <item x="201"/>
        <item x="179"/>
        <item x="509"/>
        <item x="383"/>
        <item x="280"/>
        <item x="172"/>
        <item x="351"/>
        <item x="745"/>
        <item x="311"/>
        <item x="800"/>
        <item x="239"/>
        <item x="664"/>
        <item x="373"/>
        <item x="34"/>
        <item x="412"/>
        <item x="233"/>
        <item x="831"/>
        <item x="210"/>
        <item x="554"/>
        <item x="498"/>
        <item x="724"/>
        <item x="402"/>
        <item x="255"/>
        <item x="58"/>
        <item x="758"/>
        <item x="862"/>
        <item x="740"/>
        <item x="381"/>
        <item x="442"/>
        <item x="102"/>
        <item x="314"/>
        <item x="282"/>
        <item x="263"/>
        <item x="781"/>
        <item x="236"/>
        <item x="221"/>
        <item x="142"/>
        <item x="214"/>
        <item x="761"/>
        <item x="398"/>
        <item x="37"/>
        <item x="274"/>
        <item x="395"/>
        <item x="405"/>
        <item x="235"/>
        <item x="286"/>
        <item x="224"/>
        <item x="335"/>
        <item x="143"/>
        <item x="407"/>
        <item x="144"/>
        <item x="227"/>
        <item x="766"/>
        <item x="789"/>
        <item x="240"/>
        <item x="203"/>
        <item x="291"/>
        <item x="396"/>
        <item x="292"/>
        <item x="764"/>
        <item x="449"/>
        <item x="247"/>
        <item x="853"/>
        <item x="198"/>
        <item x="306"/>
        <item x="238"/>
        <item x="408"/>
        <item x="31"/>
        <item x="795"/>
        <item x="497"/>
        <item x="780"/>
        <item x="178"/>
        <item x="556"/>
        <item x="173"/>
        <item x="170"/>
        <item x="80"/>
        <item x="735"/>
        <item x="409"/>
        <item x="801"/>
        <item x="428"/>
        <item x="477"/>
        <item x="116"/>
        <item x="188"/>
        <item x="946"/>
        <item x="400"/>
        <item x="104"/>
        <item x="287"/>
        <item x="566"/>
        <item x="113"/>
        <item x="460"/>
        <item x="241"/>
        <item x="775"/>
        <item x="159"/>
        <item x="139"/>
        <item x="422"/>
        <item x="218"/>
        <item x="1"/>
        <item x="207"/>
        <item x="779"/>
        <item x="17"/>
        <item x="99"/>
        <item x="149"/>
        <item x="560"/>
        <item x="302"/>
        <item x="830"/>
        <item x="650"/>
        <item x="200"/>
        <item x="205"/>
        <item x="725"/>
        <item x="334"/>
        <item x="382"/>
        <item x="751"/>
        <item x="394"/>
        <item x="641"/>
        <item x="512"/>
        <item x="379"/>
        <item x="392"/>
        <item x="299"/>
        <item x="215"/>
        <item x="53"/>
        <item x="21"/>
        <item x="786"/>
        <item x="84"/>
        <item x="46"/>
        <item x="479"/>
        <item x="462"/>
        <item x="704"/>
        <item x="107"/>
        <item x="770"/>
        <item x="496"/>
        <item x="225"/>
        <item x="499"/>
        <item x="777"/>
        <item x="401"/>
        <item x="275"/>
        <item x="45"/>
        <item x="481"/>
        <item x="380"/>
        <item x="508"/>
        <item x="464"/>
        <item x="212"/>
        <item x="406"/>
        <item x="199"/>
        <item x="736"/>
        <item x="399"/>
        <item x="474"/>
        <item x="617"/>
        <item x="419"/>
        <item x="138"/>
        <item x="723"/>
        <item x="301"/>
        <item x="640"/>
        <item x="177"/>
        <item x="511"/>
        <item x="197"/>
        <item x="123"/>
        <item x="103"/>
        <item x="796"/>
        <item x="675"/>
        <item x="20"/>
        <item x="417"/>
        <item x="232"/>
        <item x="860"/>
        <item x="535"/>
        <item x="776"/>
        <item x="360"/>
        <item x="223"/>
        <item x="230"/>
        <item x="434"/>
        <item x="494"/>
        <item x="440"/>
        <item x="28"/>
        <item x="733"/>
        <item x="413"/>
        <item x="8"/>
        <item x="769"/>
        <item x="289"/>
        <item x="612"/>
        <item x="155"/>
        <item x="146"/>
        <item x="184"/>
        <item x="25"/>
        <item x="393"/>
        <item x="668"/>
        <item x="732"/>
        <item x="264"/>
        <item x="14"/>
        <item x="893"/>
        <item x="750"/>
        <item x="669"/>
        <item x="272"/>
        <item x="128"/>
        <item x="670"/>
        <item x="638"/>
        <item x="754"/>
        <item x="254"/>
        <item x="685"/>
        <item x="206"/>
        <item x="30"/>
        <item x="213"/>
        <item x="937"/>
        <item x="901"/>
        <item x="222"/>
        <item x="193"/>
        <item x="250"/>
        <item x="552"/>
        <item x="243"/>
        <item x="596"/>
        <item x="548"/>
        <item x="746"/>
        <item x="933"/>
        <item x="125"/>
        <item x="420"/>
        <item x="448"/>
        <item x="495"/>
        <item x="12"/>
        <item x="140"/>
        <item x="559"/>
        <item x="661"/>
        <item x="231"/>
        <item x="97"/>
        <item x="237"/>
        <item x="220"/>
        <item x="204"/>
        <item x="24"/>
        <item x="229"/>
        <item x="82"/>
        <item x="298"/>
        <item x="602"/>
        <item x="513"/>
        <item x="277"/>
        <item x="63"/>
        <item x="266"/>
        <item x="475"/>
        <item x="186"/>
        <item x="13"/>
        <item x="623"/>
        <item x="763"/>
        <item x="932"/>
        <item x="692"/>
        <item x="279"/>
        <item x="555"/>
        <item x="490"/>
        <item x="67"/>
        <item x="52"/>
        <item x="251"/>
        <item x="784"/>
        <item x="472"/>
        <item x="105"/>
        <item x="819"/>
        <item x="666"/>
        <item x="856"/>
        <item x="290"/>
        <item x="473"/>
        <item x="865"/>
        <item x="65"/>
        <item x="774"/>
        <item x="805"/>
        <item x="425"/>
        <item x="323"/>
        <item x="703"/>
        <item x="341"/>
        <item x="110"/>
        <item x="265"/>
        <item x="663"/>
        <item x="931"/>
        <item x="543"/>
        <item x="620"/>
        <item x="278"/>
        <item x="361"/>
        <item x="836"/>
        <item x="533"/>
        <item x="156"/>
        <item x="350"/>
        <item x="112"/>
        <item x="363"/>
        <item x="271"/>
        <item x="510"/>
        <item x="384"/>
        <item x="753"/>
        <item x="32"/>
        <item x="211"/>
        <item x="41"/>
        <item x="26"/>
        <item x="39"/>
        <item x="783"/>
        <item x="389"/>
        <item x="712"/>
        <item x="838"/>
        <item x="794"/>
        <item x="848"/>
        <item x="532"/>
        <item x="424"/>
        <item x="799"/>
        <item x="476"/>
        <item x="19"/>
        <item x="115"/>
        <item x="117"/>
        <item x="309"/>
        <item x="861"/>
        <item x="714"/>
        <item x="598"/>
        <item x="418"/>
        <item x="443"/>
        <item x="445"/>
        <item x="120"/>
        <item x="731"/>
        <item x="880"/>
        <item x="493"/>
        <item x="64"/>
        <item x="150"/>
        <item x="524"/>
        <item x="941"/>
        <item x="491"/>
        <item x="108"/>
        <item x="180"/>
        <item x="478"/>
        <item x="615"/>
        <item x="863"/>
        <item x="338"/>
        <item x="898"/>
        <item x="252"/>
        <item x="882"/>
        <item x="790"/>
        <item x="550"/>
        <item x="249"/>
        <item x="537"/>
        <item x="283"/>
        <item x="303"/>
        <item x="737"/>
        <item x="883"/>
        <item x="534"/>
        <item x="911"/>
        <item x="337"/>
        <item x="792"/>
        <item x="248"/>
        <item x="253"/>
        <item x="85"/>
        <item x="906"/>
        <item x="304"/>
        <item x="553"/>
        <item x="22"/>
        <item x="111"/>
        <item x="362"/>
        <item x="500"/>
        <item x="562"/>
        <item x="71"/>
        <item x="845"/>
        <item x="514"/>
        <item x="246"/>
        <item x="599"/>
        <item x="106"/>
        <item x="324"/>
        <item x="293"/>
        <item x="122"/>
        <item x="802"/>
        <item x="154"/>
        <item x="340"/>
        <item x="628"/>
        <item x="288"/>
        <item x="768"/>
        <item x="727"/>
        <item x="109"/>
        <item x="630"/>
        <item x="557"/>
        <item x="270"/>
        <item x="42"/>
        <item x="336"/>
        <item x="433"/>
        <item x="592"/>
        <item x="594"/>
        <item x="778"/>
        <item x="818"/>
        <item x="829"/>
        <item x="410"/>
        <item x="871"/>
        <item x="942"/>
        <item x="121"/>
        <item x="397"/>
        <item x="0"/>
        <item x="728"/>
        <item x="446"/>
        <item x="900"/>
        <item x="563"/>
        <item x="38"/>
        <item x="88"/>
        <item x="312"/>
        <item x="72"/>
        <item x="75"/>
        <item x="378"/>
        <item x="276"/>
        <item x="665"/>
        <item x="339"/>
        <item x="119"/>
        <item x="843"/>
        <item x="126"/>
        <item x="787"/>
        <item x="458"/>
        <item x="480"/>
        <item x="81"/>
        <item x="785"/>
        <item x="726"/>
        <item x="749"/>
        <item x="546"/>
        <item x="185"/>
        <item x="593"/>
        <item x="797"/>
        <item x="788"/>
        <item x="903"/>
        <item x="515"/>
        <item x="27"/>
        <item x="551"/>
        <item x="841"/>
        <item x="872"/>
        <item x="622"/>
        <item x="517"/>
        <item x="196"/>
        <item x="244"/>
        <item x="705"/>
        <item x="273"/>
        <item x="216"/>
        <item x="285"/>
        <item x="568"/>
        <item x="86"/>
        <item x="325"/>
        <item x="36"/>
        <item x="23"/>
        <item x="66"/>
        <item x="435"/>
        <item x="558"/>
        <item x="482"/>
        <item x="547"/>
        <item x="653"/>
        <item x="878"/>
        <item x="94"/>
        <item x="305"/>
        <item x="423"/>
        <item x="181"/>
        <item x="219"/>
        <item x="660"/>
        <item x="773"/>
        <item x="738"/>
        <item x="421"/>
        <item x="544"/>
        <item x="624"/>
        <item x="118"/>
        <item x="590"/>
        <item x="561"/>
        <item x="209"/>
        <item x="69"/>
        <item x="902"/>
        <item x="793"/>
        <item x="459"/>
        <item x="564"/>
        <item x="760"/>
        <item x="625"/>
        <item x="51"/>
        <item x="545"/>
        <item x="591"/>
        <item x="471"/>
        <item x="385"/>
        <item x="870"/>
        <item x="68"/>
        <item x="308"/>
        <item x="182"/>
        <item x="124"/>
        <item x="452"/>
        <item x="390"/>
        <item x="44"/>
        <item x="597"/>
        <item x="202"/>
        <item x="444"/>
        <item x="228"/>
        <item x="387"/>
        <item x="183"/>
        <item x="565"/>
        <item x="842"/>
        <item x="404"/>
        <item x="307"/>
        <item x="589"/>
        <item x="217"/>
        <item x="310"/>
        <item x="922"/>
        <item x="919"/>
        <item x="803"/>
        <item x="281"/>
        <item x="920"/>
        <item x="798"/>
        <item x="645"/>
        <item x="506"/>
        <item x="713"/>
        <item x="114"/>
        <item x="414"/>
        <item x="706"/>
        <item x="905"/>
        <item x="294"/>
        <item x="457"/>
        <item x="284"/>
        <item x="377"/>
        <item x="659"/>
        <item x="939"/>
        <item x="765"/>
        <item x="43"/>
        <item x="260"/>
        <item x="388"/>
        <item x="70"/>
        <item x="411"/>
        <item x="757"/>
        <item x="427"/>
        <item x="707"/>
        <item x="391"/>
        <item x="815"/>
        <item x="662"/>
        <item x="631"/>
        <item x="441"/>
        <item x="258"/>
        <item x="869"/>
        <item x="875"/>
        <item x="840"/>
        <item x="18"/>
        <item x="702"/>
        <item x="874"/>
        <item x="296"/>
        <item x="844"/>
        <item x="683"/>
        <item x="93"/>
        <item x="329"/>
        <item x="426"/>
        <item x="892"/>
        <item x="455"/>
        <item x="327"/>
        <item x="91"/>
        <item x="527"/>
        <item x="806"/>
        <item x="857"/>
        <item x="642"/>
        <item x="771"/>
        <item x="330"/>
        <item x="944"/>
        <item x="259"/>
        <item x="651"/>
        <item x="403"/>
        <item x="364"/>
        <item x="429"/>
        <item x="614"/>
        <item x="516"/>
        <item x="567"/>
        <item x="368"/>
        <item x="782"/>
        <item x="876"/>
        <item x="729"/>
        <item x="834"/>
        <item x="864"/>
        <item x="744"/>
        <item x="151"/>
        <item x="40"/>
        <item x="858"/>
        <item x="525"/>
        <item x="686"/>
        <item x="267"/>
        <item x="295"/>
        <item x="867"/>
        <item x="934"/>
        <item x="813"/>
        <item x="879"/>
        <item x="269"/>
        <item x="708"/>
        <item x="821"/>
        <item x="245"/>
        <item x="467"/>
        <item x="376"/>
        <item x="468"/>
        <item x="677"/>
        <item x="854"/>
        <item x="518"/>
        <item x="912"/>
        <item x="772"/>
        <item x="262"/>
        <item x="894"/>
        <item x="824"/>
        <item x="699"/>
        <item x="328"/>
        <item x="695"/>
        <item x="837"/>
        <item x="618"/>
        <item x="242"/>
        <item x="453"/>
        <item x="687"/>
        <item x="820"/>
        <item x="895"/>
        <item x="696"/>
        <item x="643"/>
        <item x="877"/>
        <item x="747"/>
        <item x="823"/>
        <item x="891"/>
        <item x="680"/>
        <item x="693"/>
        <item x="595"/>
        <item x="644"/>
        <item x="833"/>
        <item x="357"/>
        <item x="633"/>
        <item x="90"/>
        <item x="538"/>
        <item x="791"/>
        <item x="375"/>
        <item x="355"/>
        <item x="129"/>
        <item x="74"/>
        <item x="935"/>
        <item x="466"/>
        <item x="859"/>
        <item x="938"/>
        <item x="698"/>
        <item x="502"/>
        <item x="89"/>
        <item x="814"/>
        <item x="153"/>
        <item x="846"/>
        <item x="915"/>
        <item x="549"/>
        <item x="743"/>
        <item x="526"/>
        <item x="632"/>
        <item x="890"/>
        <item x="810"/>
        <item x="828"/>
        <item x="730"/>
        <item x="488"/>
        <item x="48"/>
        <item x="539"/>
        <item x="832"/>
        <item x="866"/>
        <item x="835"/>
        <item x="812"/>
        <item x="416"/>
        <item x="353"/>
        <item x="342"/>
        <item x="415"/>
        <item x="465"/>
        <item x="826"/>
        <item x="456"/>
        <item x="741"/>
        <item x="926"/>
        <item x="681"/>
        <item x="873"/>
        <item x="756"/>
        <item x="811"/>
        <item x="326"/>
        <item x="804"/>
        <item x="366"/>
        <item x="634"/>
        <item x="701"/>
        <item x="536"/>
        <item x="92"/>
        <item x="484"/>
        <item x="688"/>
        <item x="759"/>
        <item x="619"/>
        <item x="257"/>
        <item x="356"/>
        <item x="822"/>
        <item x="528"/>
        <item x="697"/>
        <item x="916"/>
        <item x="913"/>
        <item x="671"/>
        <item x="621"/>
        <item x="925"/>
        <item x="492"/>
        <item x="896"/>
        <item x="529"/>
        <item x="365"/>
        <item x="808"/>
        <item x="718"/>
        <item x="825"/>
        <item x="358"/>
        <item x="679"/>
        <item x="904"/>
        <item x="261"/>
        <item x="884"/>
        <item x="742"/>
        <item x="354"/>
        <item x="847"/>
        <item x="921"/>
        <item x="682"/>
        <item x="839"/>
        <item x="827"/>
        <item x="855"/>
        <item x="367"/>
        <item x="501"/>
        <item x="530"/>
        <item x="897"/>
        <item x="943"/>
        <item x="868"/>
        <item x="489"/>
        <item x="487"/>
        <item x="152"/>
        <item x="256"/>
        <item x="717"/>
        <item x="454"/>
        <item x="716"/>
        <item x="719"/>
        <item x="720"/>
        <item x="486"/>
        <item x="715"/>
        <item x="881"/>
        <item x="600"/>
        <item x="601"/>
        <item x="485"/>
        <item x="947"/>
        <item x="145"/>
        <item x="315"/>
        <item x="316"/>
        <item x="348"/>
        <item x="767"/>
        <item x="816"/>
        <item x="194"/>
        <item x="431"/>
        <item x="658"/>
        <item x="849"/>
        <item x="850"/>
        <item x="885"/>
        <item x="886"/>
        <item x="887"/>
        <item x="917"/>
        <item x="918"/>
        <item x="49"/>
        <item x="73"/>
        <item x="95"/>
        <item x="130"/>
        <item x="131"/>
        <item x="132"/>
        <item x="133"/>
        <item x="317"/>
        <item x="318"/>
        <item x="469"/>
        <item x="531"/>
        <item x="722"/>
        <item x="851"/>
        <item x="888"/>
        <item x="929"/>
        <item x="936"/>
        <item x="940"/>
        <item x="948"/>
        <item x="359"/>
        <item x="432"/>
        <item x="569"/>
        <item x="570"/>
        <item x="571"/>
        <item x="572"/>
        <item x="573"/>
        <item x="574"/>
        <item x="575"/>
        <item x="576"/>
        <item x="577"/>
        <item x="578"/>
        <item x="579"/>
        <item x="580"/>
        <item x="581"/>
        <item x="582"/>
        <item x="583"/>
        <item x="584"/>
        <item x="585"/>
        <item x="586"/>
        <item x="587"/>
        <item x="588"/>
        <item x="603"/>
        <item x="604"/>
        <item x="605"/>
        <item x="606"/>
        <item x="608"/>
        <item x="609"/>
        <item x="691"/>
        <item x="809"/>
        <item x="852"/>
        <item x="889"/>
        <item x="930"/>
        <item x="949"/>
        <item x="50"/>
        <item x="134"/>
        <item x="135"/>
        <item x="136"/>
        <item x="137"/>
        <item x="195"/>
        <item x="319"/>
        <item x="320"/>
        <item x="470"/>
        <item x="507"/>
        <item x="652"/>
        <item x="649"/>
        <item x="654"/>
        <item x="673"/>
        <item x="674"/>
        <item x="386"/>
        <item x="762"/>
        <item x="430"/>
        <item x="540"/>
        <item x="667"/>
        <item x="945"/>
        <item x="157"/>
        <item x="176"/>
        <item x="187"/>
        <item x="655"/>
        <item x="656"/>
        <item x="76"/>
        <item x="817"/>
        <item x="313"/>
        <item x="321"/>
        <item x="503"/>
        <item x="504"/>
        <item x="505"/>
        <item x="519"/>
        <item x="520"/>
        <item x="541"/>
        <item x="542"/>
        <item x="607"/>
        <item x="635"/>
        <item x="636"/>
        <item x="657"/>
        <item x="672"/>
        <item x="684"/>
        <item x="689"/>
        <item x="690"/>
        <item x="700"/>
        <item x="709"/>
        <item x="710"/>
        <item x="711"/>
        <item x="721"/>
        <item x="748"/>
        <item x="899"/>
        <item x="907"/>
        <item x="908"/>
        <item x="909"/>
        <item x="923"/>
        <item x="924"/>
        <item x="927"/>
        <item x="928"/>
        <item x="807"/>
      </items>
    </pivotField>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items count="21">
        <item x="19"/>
        <item x="15"/>
        <item x="4"/>
        <item x="2"/>
        <item x="3"/>
        <item x="9"/>
        <item x="1"/>
        <item x="6"/>
        <item x="10"/>
        <item x="0"/>
        <item x="5"/>
        <item x="14"/>
        <item x="13"/>
        <item x="11"/>
        <item x="12"/>
        <item x="16"/>
        <item x="8"/>
        <item x="18"/>
        <item x="17"/>
        <item x="20"/>
        <item x="7"/>
      </items>
    </pivotField>
    <pivotField compact="0" outline="0" showAll="0" defaultSubtotal="0"/>
    <pivotField axis="axisPage" compact="0" outline="0" multipleItemSelectionAllowed="1" showAll="0" defaultSubtotal="0">
      <items count="4">
        <item x="1"/>
        <item h="1" x="2"/>
        <item x="0"/>
        <item h="1" x="3"/>
      </items>
    </pivotField>
    <pivotField axis="axisPage" compact="0" outline="0" multipleItemSelectionAllowed="1" showAll="0" defaultSubtotal="0">
      <items count="9">
        <item x="8"/>
        <item x="0"/>
        <item x="2"/>
        <item h="1" x="4"/>
        <item h="1" x="5"/>
        <item h="1" x="3"/>
        <item h="1" x="7"/>
        <item h="1" x="6"/>
        <item h="1" x="1"/>
      </items>
    </pivotField>
    <pivotField axis="axisRow" compact="0" outline="0" subtotalTop="0" showAll="0" defaultSubtotal="0">
      <items count="7">
        <item x="3"/>
        <item x="5"/>
        <item x="2"/>
        <item x="0"/>
        <item x="1"/>
        <item x="4"/>
        <item x="6"/>
      </items>
    </pivotField>
    <pivotField axis="axisRow" compact="0" outline="0" subtotalTop="0" showAll="0" defaultSubtotal="0">
      <items count="197">
        <item x="167"/>
        <item x="29"/>
        <item x="76"/>
        <item x="98"/>
        <item x="118"/>
        <item x="28"/>
        <item x="5"/>
        <item x="97"/>
        <item x="15"/>
        <item x="48"/>
        <item m="1" x="176"/>
        <item x="84"/>
        <item x="40"/>
        <item x="32"/>
        <item x="30"/>
        <item x="4"/>
        <item x="104"/>
        <item x="73"/>
        <item x="106"/>
        <item x="61"/>
        <item x="77"/>
        <item x="83"/>
        <item x="70"/>
        <item x="109"/>
        <item x="74"/>
        <item x="34"/>
        <item x="117"/>
        <item x="99"/>
        <item x="116"/>
        <item x="58"/>
        <item x="6"/>
        <item x="101"/>
        <item x="33"/>
        <item x="47"/>
        <item x="85"/>
        <item x="37"/>
        <item x="108"/>
        <item x="65"/>
        <item x="123"/>
        <item x="62"/>
        <item x="78"/>
        <item x="132"/>
        <item x="31"/>
        <item x="156"/>
        <item x="36"/>
        <item x="57"/>
        <item x="79"/>
        <item x="8"/>
        <item x="100"/>
        <item x="63"/>
        <item x="128"/>
        <item x="111"/>
        <item x="46"/>
        <item x="52"/>
        <item x="122"/>
        <item m="1" x="191"/>
        <item x="35"/>
        <item x="64"/>
        <item x="134"/>
        <item x="49"/>
        <item x="93"/>
        <item x="26"/>
        <item x="51"/>
        <item x="137"/>
        <item x="157"/>
        <item x="82"/>
        <item x="164"/>
        <item x="103"/>
        <item x="115"/>
        <item x="102"/>
        <item x="50"/>
        <item x="151"/>
        <item m="1" x="190"/>
        <item x="158"/>
        <item x="142"/>
        <item x="42"/>
        <item x="59"/>
        <item x="41"/>
        <item x="80"/>
        <item x="113"/>
        <item x="66"/>
        <item x="147"/>
        <item x="107"/>
        <item x="71"/>
        <item x="172"/>
        <item x="10"/>
        <item x="153"/>
        <item x="81"/>
        <item x="21"/>
        <item x="166"/>
        <item x="94"/>
        <item x="86"/>
        <item x="17"/>
        <item x="27"/>
        <item m="1" x="182"/>
        <item x="148"/>
        <item x="160"/>
        <item x="9"/>
        <item x="112"/>
        <item x="141"/>
        <item m="1" x="178"/>
        <item x="119"/>
        <item x="171"/>
        <item x="168"/>
        <item x="67"/>
        <item m="1" x="180"/>
        <item x="18"/>
        <item x="121"/>
        <item x="87"/>
        <item x="45"/>
        <item x="162"/>
        <item x="0"/>
        <item x="159"/>
        <item x="92"/>
        <item x="125"/>
        <item x="146"/>
        <item x="174"/>
        <item x="43"/>
        <item x="173"/>
        <item x="23"/>
        <item x="19"/>
        <item x="145"/>
        <item x="143"/>
        <item x="91"/>
        <item x="90"/>
        <item m="1" x="175"/>
        <item x="144"/>
        <item m="1" x="189"/>
        <item x="20"/>
        <item x="22"/>
        <item x="13"/>
        <item x="135"/>
        <item x="11"/>
        <item x="12"/>
        <item x="124"/>
        <item x="54"/>
        <item x="60"/>
        <item x="96"/>
        <item m="1" x="186"/>
        <item x="133"/>
        <item x="114"/>
        <item x="110"/>
        <item x="14"/>
        <item x="2"/>
        <item x="88"/>
        <item x="39"/>
        <item x="129"/>
        <item x="24"/>
        <item x="75"/>
        <item x="131"/>
        <item x="69"/>
        <item x="25"/>
        <item x="130"/>
        <item x="170"/>
        <item x="55"/>
        <item x="126"/>
        <item x="127"/>
        <item x="1"/>
        <item x="139"/>
        <item x="140"/>
        <item x="3"/>
        <item m="1" x="193"/>
        <item x="89"/>
        <item x="105"/>
        <item x="138"/>
        <item x="165"/>
        <item x="7"/>
        <item x="53"/>
        <item x="56"/>
        <item x="72"/>
        <item m="1" x="187"/>
        <item m="1" x="185"/>
        <item m="1" x="184"/>
        <item m="1" x="179"/>
        <item m="1" x="181"/>
        <item x="16"/>
        <item x="154"/>
        <item m="1" x="183"/>
        <item m="1" x="177"/>
        <item m="1" x="195"/>
        <item x="120"/>
        <item m="1" x="192"/>
        <item m="1" x="194"/>
        <item x="169"/>
        <item x="95"/>
        <item x="161"/>
        <item x="155"/>
        <item m="1" x="188"/>
        <item m="1" x="196"/>
        <item x="136"/>
        <item x="149"/>
        <item x="150"/>
        <item x="163"/>
        <item x="38"/>
        <item x="44"/>
        <item x="68"/>
        <item x="152"/>
      </items>
    </pivotField>
    <pivotField axis="axisRow" compact="0" outline="0" subtotalTop="0" showAll="0" defaultSubtotal="0">
      <items count="246">
        <item x="62"/>
        <item x="134"/>
        <item x="34"/>
        <item x="115"/>
        <item x="124"/>
        <item x="106"/>
        <item m="1" x="148"/>
        <item x="119"/>
        <item m="1" x="244"/>
        <item x="68"/>
        <item x="50"/>
        <item x="126"/>
        <item x="118"/>
        <item x="1"/>
        <item x="111"/>
        <item x="137"/>
        <item x="21"/>
        <item x="15"/>
        <item x="72"/>
        <item m="1" x="235"/>
        <item m="1" x="160"/>
        <item m="1" x="166"/>
        <item x="127"/>
        <item x="113"/>
        <item m="1" x="199"/>
        <item m="1" x="189"/>
        <item m="1" x="205"/>
        <item m="1" x="208"/>
        <item m="1" x="217"/>
        <item x="14"/>
        <item x="2"/>
        <item x="13"/>
        <item x="81"/>
        <item m="1" x="194"/>
        <item x="100"/>
        <item x="54"/>
        <item x="49"/>
        <item x="19"/>
        <item x="18"/>
        <item x="138"/>
        <item m="1" x="234"/>
        <item x="109"/>
        <item x="82"/>
        <item m="1" x="159"/>
        <item x="123"/>
        <item m="1" x="174"/>
        <item x="9"/>
        <item m="1" x="245"/>
        <item m="1" x="214"/>
        <item m="1" x="223"/>
        <item x="23"/>
        <item x="16"/>
        <item x="79"/>
        <item x="74"/>
        <item x="85"/>
        <item x="38"/>
        <item m="1" x="186"/>
        <item m="1" x="227"/>
        <item x="120"/>
        <item x="45"/>
        <item x="91"/>
        <item m="1" x="242"/>
        <item m="1" x="207"/>
        <item x="46"/>
        <item m="1" x="185"/>
        <item x="28"/>
        <item m="1" x="243"/>
        <item m="1" x="143"/>
        <item x="29"/>
        <item m="1" x="211"/>
        <item x="40"/>
        <item x="117"/>
        <item x="57"/>
        <item x="51"/>
        <item m="1" x="196"/>
        <item m="1" x="198"/>
        <item m="1" x="175"/>
        <item x="108"/>
        <item m="1" x="142"/>
        <item m="1" x="171"/>
        <item x="130"/>
        <item m="1" x="155"/>
        <item m="1" x="192"/>
        <item x="129"/>
        <item x="114"/>
        <item m="1" x="144"/>
        <item x="59"/>
        <item m="1" x="141"/>
        <item m="1" x="222"/>
        <item x="121"/>
        <item x="102"/>
        <item m="1" x="188"/>
        <item m="1" x="139"/>
        <item x="31"/>
        <item m="1" x="238"/>
        <item x="12"/>
        <item x="53"/>
        <item m="1" x="154"/>
        <item m="1" x="221"/>
        <item x="77"/>
        <item m="1" x="169"/>
        <item x="58"/>
        <item m="1" x="146"/>
        <item m="1" x="213"/>
        <item x="112"/>
        <item x="105"/>
        <item x="48"/>
        <item m="1" x="140"/>
        <item m="1" x="156"/>
        <item x="7"/>
        <item x="80"/>
        <item m="1" x="157"/>
        <item x="92"/>
        <item m="1" x="153"/>
        <item m="1" x="226"/>
        <item x="103"/>
        <item m="1" x="163"/>
        <item m="1" x="190"/>
        <item x="30"/>
        <item x="43"/>
        <item x="41"/>
        <item m="1" x="158"/>
        <item m="1" x="164"/>
        <item m="1" x="209"/>
        <item x="90"/>
        <item x="47"/>
        <item x="67"/>
        <item m="1" x="150"/>
        <item m="1" x="202"/>
        <item m="1" x="170"/>
        <item m="1" x="184"/>
        <item x="42"/>
        <item m="1" x="224"/>
        <item m="1" x="219"/>
        <item x="122"/>
        <item x="97"/>
        <item x="128"/>
        <item m="1" x="191"/>
        <item x="93"/>
        <item m="1" x="180"/>
        <item m="1" x="172"/>
        <item m="1" x="183"/>
        <item m="1" x="168"/>
        <item x="39"/>
        <item m="1" x="176"/>
        <item m="1" x="197"/>
        <item x="75"/>
        <item m="1" x="231"/>
        <item m="1" x="216"/>
        <item x="96"/>
        <item x="32"/>
        <item x="98"/>
        <item x="44"/>
        <item x="71"/>
        <item x="132"/>
        <item m="1" x="240"/>
        <item m="1" x="237"/>
        <item m="1" x="149"/>
        <item m="1" x="204"/>
        <item m="1" x="152"/>
        <item x="60"/>
        <item m="1" x="210"/>
        <item m="1" x="241"/>
        <item x="95"/>
        <item x="5"/>
        <item x="22"/>
        <item m="1" x="201"/>
        <item m="1" x="229"/>
        <item m="1" x="178"/>
        <item x="86"/>
        <item x="6"/>
        <item m="1" x="215"/>
        <item m="1" x="162"/>
        <item x="63"/>
        <item x="131"/>
        <item x="56"/>
        <item m="1" x="187"/>
        <item x="0"/>
        <item m="1" x="193"/>
        <item m="1" x="225"/>
        <item m="1" x="145"/>
        <item x="27"/>
        <item m="1" x="177"/>
        <item m="1" x="165"/>
        <item x="11"/>
        <item m="1" x="161"/>
        <item x="37"/>
        <item x="136"/>
        <item x="125"/>
        <item m="1" x="206"/>
        <item x="35"/>
        <item m="1" x="236"/>
        <item x="110"/>
        <item x="20"/>
        <item m="1" x="218"/>
        <item m="1" x="200"/>
        <item x="33"/>
        <item m="1" x="182"/>
        <item m="1" x="151"/>
        <item m="1" x="147"/>
        <item x="116"/>
        <item x="107"/>
        <item x="76"/>
        <item m="1" x="232"/>
        <item m="1" x="228"/>
        <item x="17"/>
        <item x="52"/>
        <item m="1" x="173"/>
        <item x="24"/>
        <item x="99"/>
        <item m="1" x="181"/>
        <item m="1" x="195"/>
        <item m="1" x="220"/>
        <item x="133"/>
        <item x="64"/>
        <item m="1" x="233"/>
        <item m="1" x="167"/>
        <item m="1" x="239"/>
        <item x="70"/>
        <item m="1" x="203"/>
        <item x="3"/>
        <item m="1" x="179"/>
        <item m="1" x="212"/>
        <item m="1" x="230"/>
        <item x="4"/>
        <item x="8"/>
        <item x="10"/>
        <item x="25"/>
        <item x="26"/>
        <item x="36"/>
        <item x="55"/>
        <item x="61"/>
        <item x="65"/>
        <item x="66"/>
        <item x="69"/>
        <item x="73"/>
        <item x="78"/>
        <item x="83"/>
        <item x="84"/>
        <item x="87"/>
        <item x="88"/>
        <item x="89"/>
        <item x="94"/>
        <item x="101"/>
        <item x="104"/>
        <item x="135"/>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2017">
        <item m="1" x="1508"/>
        <item x="1117"/>
        <item x="182"/>
        <item x="508"/>
        <item x="6"/>
        <item x="699"/>
        <item x="168"/>
        <item x="1057"/>
        <item m="1" x="1548"/>
        <item x="732"/>
        <item m="1" x="1782"/>
        <item x="155"/>
        <item x="706"/>
        <item m="1" x="1404"/>
        <item m="1" x="1580"/>
        <item x="870"/>
        <item m="1" x="1936"/>
        <item x="233"/>
        <item x="308"/>
        <item x="55"/>
        <item m="1" x="1712"/>
        <item x="202"/>
        <item x="928"/>
        <item x="65"/>
        <item x="1080"/>
        <item m="1" x="1449"/>
        <item x="365"/>
        <item x="86"/>
        <item x="1235"/>
        <item x="278"/>
        <item x="1310"/>
        <item x="151"/>
        <item x="366"/>
        <item x="1095"/>
        <item x="610"/>
        <item x="967"/>
        <item m="1" x="1973"/>
        <item x="1214"/>
        <item x="92"/>
        <item m="1" x="1916"/>
        <item x="1306"/>
        <item x="132"/>
        <item x="1296"/>
        <item x="684"/>
        <item m="1" x="1613"/>
        <item m="1" x="1547"/>
        <item m="1" x="1765"/>
        <item x="22"/>
        <item x="396"/>
        <item m="1" x="1726"/>
        <item m="1" x="1606"/>
        <item m="1" x="1520"/>
        <item m="1" x="1845"/>
        <item m="1" x="1736"/>
        <item x="1059"/>
        <item m="1" x="1998"/>
        <item x="761"/>
        <item m="1" x="1501"/>
        <item m="1" x="1780"/>
        <item x="382"/>
        <item m="1" x="1702"/>
        <item m="1" x="1627"/>
        <item m="1" x="1551"/>
        <item x="513"/>
        <item x="1118"/>
        <item x="1355"/>
        <item m="1" x="1443"/>
        <item x="1342"/>
        <item m="1" x="1493"/>
        <item x="716"/>
        <item m="1" x="1470"/>
        <item m="1" x="1927"/>
        <item x="646"/>
        <item x="671"/>
        <item m="1" x="1687"/>
        <item x="734"/>
        <item m="1" x="2011"/>
        <item m="1" x="1730"/>
        <item x="1238"/>
        <item x="521"/>
        <item x="535"/>
        <item x="1312"/>
        <item x="510"/>
        <item m="1" x="1928"/>
        <item x="185"/>
        <item m="1" x="1858"/>
        <item m="1" x="1654"/>
        <item m="1" x="1723"/>
        <item x="1107"/>
        <item x="1150"/>
        <item m="1" x="1509"/>
        <item x="1229"/>
        <item m="1" x="1768"/>
        <item x="849"/>
        <item x="1216"/>
        <item x="802"/>
        <item m="1" x="1907"/>
        <item m="1" x="1464"/>
        <item m="1" x="1541"/>
        <item m="1" x="1828"/>
        <item m="1" x="1647"/>
        <item x="30"/>
        <item m="1" x="1578"/>
        <item x="1326"/>
        <item m="1" x="1677"/>
        <item x="560"/>
        <item x="1149"/>
        <item x="338"/>
        <item x="673"/>
        <item m="1" x="1618"/>
        <item m="1" x="1706"/>
        <item x="374"/>
        <item m="1" x="1612"/>
        <item x="1239"/>
        <item x="736"/>
        <item m="1" x="1875"/>
        <item x="1157"/>
        <item x="1143"/>
        <item x="1018"/>
        <item x="1098"/>
        <item m="1" x="1518"/>
        <item x="711"/>
        <item x="468"/>
        <item x="1154"/>
        <item x="709"/>
        <item x="305"/>
        <item x="645"/>
        <item m="1" x="1462"/>
        <item m="1" x="1719"/>
        <item x="997"/>
        <item m="1" x="1966"/>
        <item x="754"/>
        <item x="1115"/>
        <item x="1024"/>
        <item x="318"/>
        <item m="1" x="1941"/>
        <item x="1155"/>
        <item m="1" x="1876"/>
        <item x="1219"/>
        <item m="1" x="1392"/>
        <item x="964"/>
        <item x="1350"/>
        <item x="968"/>
        <item m="1" x="1825"/>
        <item m="1" x="1628"/>
        <item x="1056"/>
        <item m="1" x="1970"/>
        <item m="1" x="1583"/>
        <item x="1348"/>
        <item x="240"/>
        <item m="1" x="1519"/>
        <item m="1" x="1806"/>
        <item x="1195"/>
        <item m="1" x="1637"/>
        <item x="134"/>
        <item x="352"/>
        <item m="1" x="1405"/>
        <item m="1" x="1570"/>
        <item x="857"/>
        <item x="844"/>
        <item m="1" x="1717"/>
        <item x="354"/>
        <item m="1" x="1833"/>
        <item m="1" x="1992"/>
        <item x="934"/>
        <item m="1" x="1427"/>
        <item m="1" x="1650"/>
        <item x="1207"/>
        <item x="472"/>
        <item x="1282"/>
        <item x="1096"/>
        <item m="1" x="1770"/>
        <item x="150"/>
        <item m="1" x="1419"/>
        <item m="1" x="1679"/>
        <item m="1" x="1377"/>
        <item x="540"/>
        <item m="1" x="1595"/>
        <item x="93"/>
        <item x="965"/>
        <item x="61"/>
        <item x="488"/>
        <item m="1" x="2003"/>
        <item m="1" x="1727"/>
        <item x="1284"/>
        <item m="1" x="1803"/>
        <item x="794"/>
        <item x="69"/>
        <item x="1275"/>
        <item x="675"/>
        <item x="45"/>
        <item m="1" x="1408"/>
        <item x="1357"/>
        <item x="28"/>
        <item m="1" x="1659"/>
        <item x="491"/>
        <item x="817"/>
        <item x="868"/>
        <item m="1" x="1902"/>
        <item m="1" x="1751"/>
        <item x="514"/>
        <item x="819"/>
        <item m="1" x="1713"/>
        <item m="1" x="1758"/>
        <item x="440"/>
        <item x="311"/>
        <item m="1" x="1829"/>
        <item x="1041"/>
        <item m="1" x="1895"/>
        <item x="104"/>
        <item x="410"/>
        <item x="656"/>
        <item x="1276"/>
        <item x="771"/>
        <item x="292"/>
        <item x="856"/>
        <item x="198"/>
        <item x="649"/>
        <item x="1224"/>
        <item x="370"/>
        <item m="1" x="1731"/>
        <item x="1199"/>
        <item x="686"/>
        <item x="339"/>
        <item m="1" x="1638"/>
        <item x="733"/>
        <item x="246"/>
        <item x="1269"/>
        <item x="376"/>
        <item x="102"/>
        <item x="94"/>
        <item m="1" x="1990"/>
        <item x="1146"/>
        <item x="807"/>
        <item x="1336"/>
        <item x="1327"/>
        <item m="1" x="1444"/>
        <item m="1" x="1597"/>
        <item m="1" x="1922"/>
        <item m="1" x="2006"/>
        <item x="1339"/>
        <item m="1" x="1959"/>
        <item m="1" x="1389"/>
        <item x="1102"/>
        <item x="813"/>
        <item m="1" x="1473"/>
        <item m="1" x="1951"/>
        <item x="1241"/>
        <item x="1151"/>
        <item x="611"/>
        <item x="1346"/>
        <item x="786"/>
        <item m="1" x="1953"/>
        <item x="998"/>
        <item m="1" x="2001"/>
        <item x="1156"/>
        <item m="1" x="1689"/>
        <item x="908"/>
        <item m="1" x="1667"/>
        <item x="343"/>
        <item x="359"/>
        <item x="1204"/>
        <item x="357"/>
        <item m="1" x="1586"/>
        <item x="1223"/>
        <item x="17"/>
        <item x="1347"/>
        <item x="670"/>
        <item m="1" x="1755"/>
        <item x="1262"/>
        <item m="1" x="1862"/>
        <item x="628"/>
        <item m="1" x="1813"/>
        <item x="1173"/>
        <item x="850"/>
        <item x="863"/>
        <item m="1" x="1440"/>
        <item x="1257"/>
        <item m="1" x="1651"/>
        <item m="1" x="1670"/>
        <item x="1160"/>
        <item x="475"/>
        <item x="1112"/>
        <item m="1" x="1630"/>
        <item x="599"/>
        <item x="917"/>
        <item m="1" x="1898"/>
        <item x="816"/>
        <item m="1" x="1611"/>
        <item m="1" x="1773"/>
        <item x="307"/>
        <item m="1" x="1975"/>
        <item x="948"/>
        <item m="1" x="1418"/>
        <item m="1" x="1999"/>
        <item x="1206"/>
        <item x="749"/>
        <item m="1" x="1585"/>
        <item x="851"/>
        <item x="1244"/>
        <item x="325"/>
        <item x="1307"/>
        <item m="1" x="1915"/>
        <item x="1064"/>
        <item m="1" x="1581"/>
        <item x="1019"/>
        <item x="949"/>
        <item m="1" x="1676"/>
        <item x="110"/>
        <item m="1" x="1534"/>
        <item x="454"/>
        <item x="224"/>
        <item x="1231"/>
        <item x="830"/>
        <item x="845"/>
        <item x="358"/>
        <item m="1" x="1781"/>
        <item m="1" x="1855"/>
        <item m="1" x="1774"/>
        <item x="24"/>
        <item x="999"/>
        <item x="506"/>
        <item x="1003"/>
        <item m="1" x="1381"/>
        <item m="1" x="1939"/>
        <item m="1" x="2013"/>
        <item x="266"/>
        <item x="260"/>
        <item m="1" x="1741"/>
        <item x="406"/>
        <item x="960"/>
        <item m="1" x="1704"/>
        <item x="327"/>
        <item m="1" x="1906"/>
        <item m="1" x="1900"/>
        <item x="494"/>
        <item x="559"/>
        <item x="64"/>
        <item m="1" x="1413"/>
        <item x="49"/>
        <item x="1368"/>
        <item x="1228"/>
        <item x="927"/>
        <item x="1358"/>
        <item x="740"/>
        <item x="95"/>
        <item m="1" x="1798"/>
        <item m="1" x="1652"/>
        <item x="898"/>
        <item x="1142"/>
        <item x="602"/>
        <item x="330"/>
        <item x="257"/>
        <item x="641"/>
        <item m="1" x="1453"/>
        <item m="1" x="1767"/>
        <item m="1" x="1873"/>
        <item m="1" x="1897"/>
        <item m="1" x="1985"/>
        <item x="742"/>
        <item x="1092"/>
        <item m="1" x="1968"/>
        <item x="381"/>
        <item m="1" x="1711"/>
        <item x="128"/>
        <item x="126"/>
        <item m="1" x="1546"/>
        <item x="272"/>
        <item m="1" x="1947"/>
        <item m="1" x="1769"/>
        <item x="1300"/>
        <item x="776"/>
        <item x="1321"/>
        <item x="891"/>
        <item m="1" x="1933"/>
        <item x="176"/>
        <item m="1" x="1732"/>
        <item x="879"/>
        <item x="691"/>
        <item m="1" x="1877"/>
        <item x="1077"/>
        <item m="1" x="1812"/>
        <item x="9"/>
        <item m="1" x="1514"/>
        <item m="1" x="1776"/>
        <item m="1" x="1759"/>
        <item x="56"/>
        <item x="1078"/>
        <item x="170"/>
        <item m="1" x="1775"/>
        <item m="1" x="1393"/>
        <item m="1" x="1454"/>
        <item m="1" x="1494"/>
        <item m="1" x="1871"/>
        <item x="605"/>
        <item x="210"/>
        <item x="1119"/>
        <item x="115"/>
        <item m="1" x="1918"/>
        <item x="264"/>
        <item x="342"/>
        <item x="1292"/>
        <item m="1" x="1908"/>
        <item x="120"/>
        <item x="1343"/>
        <item x="878"/>
        <item x="117"/>
        <item m="1" x="1678"/>
        <item m="1" x="1934"/>
        <item x="1087"/>
        <item x="726"/>
        <item x="1373"/>
        <item m="1" x="1910"/>
        <item x="926"/>
        <item x="966"/>
        <item x="1233"/>
        <item x="149"/>
        <item m="1" x="1557"/>
        <item m="1" x="1529"/>
        <item x="725"/>
        <item x="175"/>
        <item m="1" x="1555"/>
        <item m="1" x="1830"/>
        <item m="1" x="1409"/>
        <item m="1" x="1592"/>
        <item x="1295"/>
        <item m="1" x="1388"/>
        <item x="18"/>
        <item x="395"/>
        <item x="214"/>
        <item m="1" x="1852"/>
        <item x="315"/>
        <item m="1" x="1760"/>
        <item m="1" x="1849"/>
        <item m="1" x="1446"/>
        <item x="42"/>
        <item m="1" x="1701"/>
        <item m="1" x="1593"/>
        <item m="1" x="1987"/>
        <item m="1" x="1589"/>
        <item x="553"/>
        <item x="1084"/>
        <item x="353"/>
        <item m="1" x="1974"/>
        <item m="1" x="1605"/>
        <item x="1167"/>
        <item x="1182"/>
        <item x="1136"/>
        <item m="1" x="1445"/>
        <item x="918"/>
        <item m="1" x="1500"/>
        <item x="1189"/>
        <item x="58"/>
        <item x="1191"/>
        <item m="1" x="1981"/>
        <item x="896"/>
        <item x="638"/>
        <item x="350"/>
        <item m="1" x="1923"/>
        <item m="1" x="1716"/>
        <item m="1" x="1604"/>
        <item m="1" x="1904"/>
        <item m="1" x="1643"/>
        <item x="714"/>
        <item x="1313"/>
        <item x="862"/>
        <item x="1022"/>
        <item x="1141"/>
        <item m="1" x="1752"/>
        <item m="1" x="1524"/>
        <item m="1" x="1622"/>
        <item m="1" x="1911"/>
        <item m="1" x="1537"/>
        <item x="1140"/>
        <item x="1072"/>
        <item x="23"/>
        <item m="1" x="1573"/>
        <item x="137"/>
        <item x="443"/>
        <item x="808"/>
        <item m="1" x="1835"/>
        <item m="1" x="1633"/>
        <item x="1183"/>
        <item x="1029"/>
        <item x="178"/>
        <item m="1" x="1458"/>
        <item m="1" x="1715"/>
        <item x="476"/>
        <item m="1" x="1819"/>
        <item x="746"/>
        <item x="1316"/>
        <item x="682"/>
        <item x="835"/>
        <item x="889"/>
        <item m="1" x="1932"/>
        <item x="108"/>
        <item m="1" x="1488"/>
        <item x="1318"/>
        <item x="1245"/>
        <item x="764"/>
        <item m="1" x="1982"/>
        <item x="417"/>
        <item m="1" x="1387"/>
        <item x="348"/>
        <item x="756"/>
        <item x="1184"/>
        <item x="71"/>
        <item x="532"/>
        <item x="1341"/>
        <item x="1230"/>
        <item x="414"/>
        <item x="861"/>
        <item x="1361"/>
        <item m="1" x="1549"/>
        <item x="444"/>
        <item x="738"/>
        <item m="1" x="1401"/>
        <item x="1074"/>
        <item x="241"/>
        <item x="19"/>
        <item x="490"/>
        <item m="1" x="1564"/>
        <item m="1" x="1385"/>
        <item m="1" x="1432"/>
        <item m="1" x="1880"/>
        <item m="1" x="1609"/>
        <item m="1" x="1666"/>
        <item m="1" x="1988"/>
        <item m="1" x="1977"/>
        <item x="735"/>
        <item m="1" x="1940"/>
        <item m="1" x="1394"/>
        <item x="580"/>
        <item m="1" x="1838"/>
        <item x="612"/>
        <item x="1020"/>
        <item m="1" x="1680"/>
        <item x="1040"/>
        <item x="1089"/>
        <item x="652"/>
        <item x="880"/>
        <item x="377"/>
        <item m="1" x="1890"/>
        <item x="345"/>
        <item m="1" x="1496"/>
        <item x="680"/>
        <item x="789"/>
        <item x="760"/>
        <item x="591"/>
        <item x="172"/>
        <item x="291"/>
        <item x="867"/>
        <item m="1" x="1930"/>
        <item m="1" x="1414"/>
        <item m="1" x="1756"/>
        <item x="31"/>
        <item x="1051"/>
        <item x="1012"/>
        <item x="1220"/>
        <item m="1" x="1737"/>
        <item x="428"/>
        <item m="1" x="1807"/>
        <item x="135"/>
        <item x="705"/>
        <item m="1" x="1562"/>
        <item m="1" x="1840"/>
        <item m="1" x="1929"/>
        <item x="653"/>
        <item x="1116"/>
        <item x="517"/>
        <item m="1" x="1809"/>
        <item m="1" x="2016"/>
        <item x="739"/>
        <item m="1" x="1710"/>
        <item x="944"/>
        <item x="777"/>
        <item x="1308"/>
        <item m="1" x="1588"/>
        <item x="515"/>
        <item x="1200"/>
        <item m="1" x="1794"/>
        <item x="41"/>
        <item m="1" x="1948"/>
        <item x="1351"/>
        <item m="1" x="1437"/>
        <item m="1" x="1783"/>
        <item x="1344"/>
        <item x="1363"/>
        <item x="1362"/>
        <item m="1" x="1779"/>
        <item x="133"/>
        <item x="50"/>
        <item x="1054"/>
        <item m="1" x="1705"/>
        <item x="820"/>
        <item m="1" x="1854"/>
        <item x="1038"/>
        <item x="626"/>
        <item m="1" x="1512"/>
        <item x="1152"/>
        <item x="871"/>
        <item x="1033"/>
        <item m="1" x="1856"/>
        <item x="162"/>
        <item x="287"/>
        <item x="399"/>
        <item m="1" x="1944"/>
        <item x="1288"/>
        <item m="1" x="1474"/>
        <item m="1" x="1743"/>
        <item m="1" x="1735"/>
        <item x="1081"/>
        <item x="1317"/>
        <item x="1217"/>
        <item x="467"/>
        <item x="630"/>
        <item x="378"/>
        <item x="1320"/>
        <item x="174"/>
        <item x="44"/>
        <item m="1" x="1986"/>
        <item x="555"/>
        <item x="54"/>
        <item x="1270"/>
        <item x="27"/>
        <item m="1" x="1477"/>
        <item x="1126"/>
        <item m="1" x="1550"/>
        <item x="1168"/>
        <item m="1" x="1886"/>
        <item x="1145"/>
        <item x="261"/>
        <item x="1070"/>
        <item x="225"/>
        <item m="1" x="1510"/>
        <item x="1323"/>
        <item x="531"/>
        <item x="204"/>
        <item x="772"/>
        <item m="1" x="1421"/>
        <item m="1" x="1497"/>
        <item m="1" x="1797"/>
        <item m="1" x="1380"/>
        <item x="581"/>
        <item x="20"/>
        <item x="839"/>
        <item x="1360"/>
        <item m="1" x="1485"/>
        <item m="1" x="1511"/>
        <item m="1" x="1867"/>
        <item m="1" x="1452"/>
        <item m="1" x="1607"/>
        <item m="1" x="1788"/>
        <item x="1226"/>
        <item m="1" x="1644"/>
        <item x="452"/>
        <item x="1352"/>
        <item m="1" x="1492"/>
        <item x="731"/>
        <item m="1" x="1698"/>
        <item m="1" x="1486"/>
        <item x="698"/>
        <item m="1" x="1994"/>
        <item x="1138"/>
        <item m="1" x="1528"/>
        <item m="1" x="1949"/>
        <item x="730"/>
        <item x="596"/>
        <item m="1" x="1395"/>
        <item x="763"/>
        <item x="1314"/>
        <item x="113"/>
        <item m="1" x="1884"/>
        <item x="524"/>
        <item x="146"/>
        <item x="662"/>
        <item x="232"/>
        <item x="522"/>
        <item x="935"/>
        <item x="312"/>
        <item m="1" x="1778"/>
        <item x="744"/>
        <item m="1" x="1796"/>
        <item x="1345"/>
        <item x="1016"/>
        <item x="81"/>
        <item x="1289"/>
        <item x="118"/>
        <item x="1013"/>
        <item x="130"/>
        <item x="1110"/>
        <item x="1133"/>
        <item x="1091"/>
        <item x="1048"/>
        <item x="666"/>
        <item m="1" x="1841"/>
        <item m="1" x="1390"/>
        <item m="1" x="1824"/>
        <item x="859"/>
        <item x="328"/>
        <item x="885"/>
        <item x="873"/>
        <item x="897"/>
        <item m="1" x="1656"/>
        <item m="1" x="1505"/>
        <item x="762"/>
        <item x="798"/>
        <item x="416"/>
        <item m="1" x="2000"/>
        <item x="1210"/>
        <item m="1" x="1553"/>
        <item x="1190"/>
        <item m="1" x="1925"/>
        <item x="1153"/>
        <item m="1" x="1626"/>
        <item x="860"/>
        <item x="507"/>
        <item x="25"/>
        <item x="1015"/>
        <item x="743"/>
        <item x="1103"/>
        <item m="1" x="1382"/>
        <item x="1333"/>
        <item x="389"/>
        <item m="1" x="1657"/>
        <item x="1264"/>
        <item x="371"/>
        <item x="38"/>
        <item x="692"/>
        <item m="1" x="2014"/>
        <item x="1002"/>
        <item x="361"/>
        <item x="450"/>
        <item m="1" x="1827"/>
        <item x="1218"/>
        <item m="1" x="2009"/>
        <item x="757"/>
        <item x="13"/>
        <item x="974"/>
        <item x="332"/>
        <item x="341"/>
        <item x="1061"/>
        <item x="895"/>
        <item x="566"/>
        <item x="40"/>
        <item x="1026"/>
        <item x="21"/>
        <item x="1005"/>
        <item x="539"/>
        <item m="1" x="1695"/>
        <item x="1273"/>
        <item x="527"/>
        <item x="208"/>
        <item m="1" x="1584"/>
        <item m="1" x="1937"/>
        <item x="201"/>
        <item x="114"/>
        <item x="1017"/>
        <item m="1" x="1417"/>
        <item m="1" x="1960"/>
        <item x="1128"/>
        <item x="1099"/>
        <item x="759"/>
        <item m="1" x="1720"/>
        <item x="1036"/>
        <item x="504"/>
        <item x="654"/>
        <item m="1" x="1481"/>
        <item x="502"/>
        <item x="793"/>
        <item x="1338"/>
        <item x="465"/>
        <item x="708"/>
        <item x="167"/>
        <item m="1" x="1700"/>
        <item m="1" x="1396"/>
        <item m="1" x="1931"/>
        <item m="1" x="1540"/>
        <item x="778"/>
        <item x="183"/>
        <item x="451"/>
        <item m="1" x="1422"/>
        <item x="1287"/>
        <item m="1" x="1893"/>
        <item m="1" x="1978"/>
        <item x="379"/>
        <item x="855"/>
        <item x="1129"/>
        <item x="747"/>
        <item m="1" x="1576"/>
        <item m="1" x="2004"/>
        <item m="1" x="1901"/>
        <item x="1335"/>
        <item x="593"/>
        <item x="1131"/>
        <item m="1" x="1762"/>
        <item m="1" x="1587"/>
        <item m="1" x="1531"/>
        <item x="1324"/>
        <item x="32"/>
        <item x="499"/>
        <item x="752"/>
        <item x="1079"/>
        <item x="103"/>
        <item m="1" x="1909"/>
        <item x="1337"/>
        <item x="825"/>
        <item x="206"/>
        <item m="1" x="1416"/>
        <item x="1290"/>
        <item m="1" x="1868"/>
        <item x="981"/>
        <item x="220"/>
        <item x="866"/>
        <item m="1" x="1536"/>
        <item x="915"/>
        <item m="1" x="1793"/>
        <item m="1" x="1764"/>
        <item x="676"/>
        <item x="984"/>
        <item x="1201"/>
        <item m="1" x="1565"/>
        <item m="1" x="1476"/>
        <item m="1" x="1972"/>
        <item x="625"/>
        <item x="546"/>
        <item x="881"/>
        <item m="1" x="1995"/>
        <item x="985"/>
        <item x="1250"/>
        <item m="1" x="1438"/>
        <item m="1" x="1844"/>
        <item m="1" x="1883"/>
        <item x="575"/>
        <item m="1" x="1815"/>
        <item x="1263"/>
        <item m="1" x="1761"/>
        <item x="936"/>
        <item x="904"/>
        <item x="1139"/>
        <item x="16"/>
        <item x="803"/>
        <item x="503"/>
        <item x="391"/>
        <item x="719"/>
        <item x="486"/>
        <item x="1299"/>
        <item m="1" x="1839"/>
        <item x="525"/>
        <item m="1" x="1722"/>
        <item m="1" x="1748"/>
        <item m="1" x="1801"/>
        <item x="367"/>
        <item x="131"/>
        <item m="1" x="1745"/>
        <item x="1286"/>
        <item m="1" x="1525"/>
        <item x="847"/>
        <item m="1" x="1406"/>
        <item m="1" x="1624"/>
        <item x="68"/>
        <item x="987"/>
        <item x="245"/>
        <item x="644"/>
        <item m="1" x="1517"/>
        <item m="1" x="1600"/>
        <item m="1" x="1645"/>
        <item x="958"/>
        <item x="0"/>
        <item m="1" x="1805"/>
        <item x="286"/>
        <item x="986"/>
        <item x="336"/>
        <item m="1" x="1881"/>
        <item x="582"/>
        <item m="1" x="1690"/>
        <item x="1261"/>
        <item x="836"/>
        <item x="1209"/>
        <item x="887"/>
        <item x="751"/>
        <item m="1" x="1728"/>
        <item m="1" x="1896"/>
        <item x="790"/>
        <item x="1364"/>
        <item x="48"/>
        <item x="853"/>
        <item m="1" x="1989"/>
        <item m="1" x="1617"/>
        <item m="1" x="1475"/>
        <item x="1144"/>
        <item x="1060"/>
        <item x="296"/>
        <item m="1" x="1503"/>
        <item x="674"/>
        <item x="386"/>
        <item m="1" x="1420"/>
        <item m="1" x="1952"/>
        <item m="1" x="1912"/>
        <item x="498"/>
        <item x="1109"/>
        <item x="154"/>
        <item m="1" x="1969"/>
        <item x="1311"/>
        <item m="1" x="1425"/>
        <item m="1" x="1790"/>
        <item m="1" x="1971"/>
        <item m="1" x="1599"/>
        <item x="418"/>
        <item m="1" x="1882"/>
        <item m="1" x="1749"/>
        <item x="1044"/>
        <item x="373"/>
        <item m="1" x="1946"/>
        <item m="1" x="1653"/>
        <item x="267"/>
        <item x="409"/>
        <item x="1366"/>
        <item x="741"/>
        <item x="745"/>
        <item m="1" x="1791"/>
        <item x="412"/>
        <item x="1192"/>
        <item x="834"/>
        <item m="1" x="1471"/>
        <item x="1039"/>
        <item x="1254"/>
        <item x="545"/>
        <item x="317"/>
        <item m="1" x="1681"/>
        <item m="1" x="1603"/>
        <item x="1274"/>
        <item m="1" x="1436"/>
        <item x="1165"/>
        <item x="375"/>
        <item m="1" x="1891"/>
        <item m="1" x="1724"/>
        <item m="1" x="2005"/>
        <item m="1" x="1870"/>
        <item x="972"/>
        <item x="1260"/>
        <item m="1" x="1660"/>
        <item m="1" x="1439"/>
        <item m="1" x="1577"/>
        <item x="827"/>
        <item m="1" x="1866"/>
        <item x="1025"/>
        <item x="200"/>
        <item m="1" x="1506"/>
        <item x="1158"/>
        <item x="648"/>
        <item m="1" x="1766"/>
        <item x="229"/>
        <item m="1" x="1739"/>
        <item m="1" x="1655"/>
        <item m="1" x="1682"/>
        <item x="344"/>
        <item x="368"/>
        <item m="1" x="1832"/>
        <item m="1" x="1714"/>
        <item m="1" x="1777"/>
        <item m="1" x="1863"/>
        <item x="700"/>
        <item m="1" x="1616"/>
        <item m="1" x="1429"/>
        <item m="1" x="1466"/>
        <item x="349"/>
        <item x="1082"/>
        <item m="1" x="1725"/>
        <item m="1" x="1610"/>
        <item x="1097"/>
        <item m="1" x="1665"/>
        <item x="724"/>
        <item m="1" x="1673"/>
        <item x="247"/>
        <item x="694"/>
        <item x="713"/>
        <item m="1" x="1894"/>
        <item x="1076"/>
        <item m="1" x="1574"/>
        <item x="1330"/>
        <item m="1" x="1889"/>
        <item x="906"/>
        <item x="1196"/>
        <item x="242"/>
        <item x="1035"/>
        <item x="617"/>
        <item x="438"/>
        <item x="481"/>
        <item x="1283"/>
        <item x="112"/>
        <item m="1" x="1802"/>
        <item x="1137"/>
        <item m="1" x="1921"/>
        <item m="1" x="1694"/>
        <item x="519"/>
        <item x="1000"/>
        <item x="768"/>
        <item x="119"/>
        <item x="872"/>
        <item m="1" x="1799"/>
        <item x="152"/>
        <item x="290"/>
        <item m="1" x="1433"/>
        <item x="954"/>
        <item x="72"/>
        <item m="1" x="1545"/>
        <item m="1" x="1860"/>
        <item x="1101"/>
        <item x="280"/>
        <item x="558"/>
        <item x="448"/>
        <item x="1293"/>
        <item x="180"/>
        <item x="1256"/>
        <item m="1" x="1869"/>
        <item x="496"/>
        <item m="1" x="1753"/>
        <item x="309"/>
        <item x="1267"/>
        <item m="1" x="1575"/>
        <item m="1" x="1561"/>
        <item m="1" x="1957"/>
        <item x="618"/>
        <item x="955"/>
        <item m="1" x="1892"/>
        <item x="780"/>
        <item x="536"/>
        <item x="1162"/>
        <item x="1265"/>
        <item x="501"/>
        <item x="1042"/>
        <item m="1" x="1675"/>
        <item m="1" x="1664"/>
        <item x="275"/>
        <item x="542"/>
        <item m="1" x="1820"/>
        <item m="1" x="1836"/>
        <item m="1" x="1842"/>
        <item m="1" x="1685"/>
        <item x="125"/>
        <item m="1" x="1816"/>
        <item x="1222"/>
        <item m="1" x="1945"/>
        <item x="854"/>
        <item x="556"/>
        <item x="804"/>
        <item m="1" x="1450"/>
        <item m="1" x="1521"/>
        <item x="1094"/>
        <item x="1104"/>
        <item x="306"/>
        <item x="533"/>
        <item x="1285"/>
        <item x="105"/>
        <item x="520"/>
        <item x="294"/>
        <item x="779"/>
        <item x="422"/>
        <item x="1069"/>
        <item x="302"/>
        <item m="1" x="1391"/>
        <item x="1071"/>
        <item x="1075"/>
        <item x="1246"/>
        <item x="523"/>
        <item m="1" x="1848"/>
        <item m="1" x="1639"/>
        <item x="179"/>
        <item x="1132"/>
        <item m="1" x="1771"/>
        <item m="1" x="1539"/>
        <item x="423"/>
        <item x="809"/>
        <item x="449"/>
        <item m="1" x="1554"/>
        <item x="858"/>
        <item x="875"/>
        <item m="1" x="1594"/>
        <item m="1" x="1865"/>
        <item x="1083"/>
        <item x="1050"/>
        <item x="544"/>
        <item m="1" x="1552"/>
        <item m="1" x="1556"/>
        <item m="1" x="1560"/>
        <item m="1" x="1507"/>
        <item x="293"/>
        <item x="39"/>
        <item m="1" x="1487"/>
        <item m="1" x="1468"/>
        <item x="249"/>
        <item m="1" x="1919"/>
        <item m="1" x="1620"/>
        <item x="59"/>
        <item m="1" x="1961"/>
        <item m="1" x="1747"/>
        <item m="1" x="1649"/>
        <item m="1" x="1853"/>
        <item x="846"/>
        <item m="1" x="1983"/>
        <item x="1253"/>
        <item x="840"/>
        <item m="1" x="1479"/>
        <item x="340"/>
        <item m="1" x="1847"/>
        <item x="262"/>
        <item m="1" x="1410"/>
        <item m="1" x="1954"/>
        <item x="1202"/>
        <item m="1" x="1383"/>
        <item m="1" x="1530"/>
        <item x="36"/>
        <item x="181"/>
        <item x="1259"/>
        <item m="1" x="1423"/>
        <item x="946"/>
        <item x="222"/>
        <item m="1" x="1602"/>
        <item x="122"/>
        <item x="795"/>
        <item x="1258"/>
        <item x="123"/>
        <item m="1" x="1608"/>
        <item x="1062"/>
        <item x="1291"/>
        <item x="1166"/>
        <item m="1" x="1789"/>
        <item x="664"/>
        <item x="1211"/>
        <item x="1365"/>
        <item x="1359"/>
        <item x="1356"/>
        <item m="1" x="1662"/>
        <item m="1" x="2010"/>
        <item x="1208"/>
        <item x="864"/>
        <item x="1240"/>
        <item x="586"/>
        <item x="415"/>
        <item m="1" x="1448"/>
        <item x="547"/>
        <item x="304"/>
        <item x="1197"/>
        <item x="73"/>
        <item x="289"/>
        <item m="1" x="1567"/>
        <item m="1" x="1699"/>
        <item x="677"/>
        <item x="1354"/>
        <item m="1" x="1658"/>
        <item m="1" x="2012"/>
        <item x="1006"/>
        <item x="227"/>
        <item x="177"/>
        <item x="116"/>
        <item x="1031"/>
        <item x="941"/>
        <item x="703"/>
        <item x="712"/>
        <item x="643"/>
        <item m="1" x="1831"/>
        <item x="351"/>
        <item m="1" x="1754"/>
        <item x="159"/>
        <item x="1105"/>
        <item x="1114"/>
        <item x="51"/>
        <item x="310"/>
        <item x="1130"/>
        <item x="534"/>
        <item m="1" x="1430"/>
        <item x="279"/>
        <item x="993"/>
        <item x="1215"/>
        <item x="1272"/>
        <item m="1" x="1641"/>
        <item x="624"/>
        <item m="1" x="1478"/>
        <item m="1" x="1415"/>
        <item m="1" x="1980"/>
        <item x="26"/>
        <item x="1073"/>
        <item x="1093"/>
        <item x="953"/>
        <item m="1" x="1502"/>
        <item m="1" x="1822"/>
        <item x="207"/>
        <item m="1" x="1872"/>
        <item m="1" x="1424"/>
        <item x="129"/>
        <item m="1" x="1523"/>
        <item x="1301"/>
        <item m="1" x="1668"/>
        <item m="1" x="1962"/>
        <item m="1" x="1958"/>
        <item x="320"/>
        <item x="360"/>
        <item x="1205"/>
        <item x="814"/>
        <item m="1" x="1634"/>
        <item x="157"/>
        <item x="298"/>
        <item m="1" x="1879"/>
        <item m="1" x="1489"/>
        <item x="52"/>
        <item m="1" x="1935"/>
        <item x="171"/>
        <item m="1" x="1874"/>
        <item x="462"/>
        <item x="579"/>
        <item x="199"/>
        <item x="477"/>
        <item m="1" x="1648"/>
        <item x="12"/>
        <item x="299"/>
        <item x="658"/>
        <item x="138"/>
        <item m="1" x="1434"/>
        <item m="1" x="1795"/>
        <item x="303"/>
        <item x="96"/>
        <item m="1" x="1459"/>
        <item m="1" x="1861"/>
        <item x="1281"/>
        <item m="1" x="1571"/>
        <item m="1" x="1399"/>
        <item x="192"/>
        <item m="1" x="1435"/>
        <item m="1" x="1926"/>
        <item x="97"/>
        <item x="989"/>
        <item m="1" x="1640"/>
        <item x="189"/>
        <item x="147"/>
        <item x="800"/>
        <item m="1" x="1684"/>
        <item x="500"/>
        <item x="791"/>
        <item m="1" x="1721"/>
        <item m="1" x="1859"/>
        <item x="661"/>
        <item x="106"/>
        <item m="1" x="1614"/>
        <item x="193"/>
        <item x="187"/>
        <item m="1" x="1572"/>
        <item x="437"/>
        <item m="1" x="1635"/>
        <item x="186"/>
        <item m="1" x="1400"/>
        <item x="1"/>
        <item x="127"/>
        <item x="822"/>
        <item m="1" x="1526"/>
        <item x="473"/>
        <item x="166"/>
        <item x="191"/>
        <item m="1" x="1532"/>
        <item x="447"/>
        <item x="169"/>
        <item x="463"/>
        <item m="1" x="1979"/>
        <item m="1" x="1746"/>
        <item m="1" x="1905"/>
        <item m="1" x="1461"/>
        <item x="165"/>
        <item m="1" x="1631"/>
        <item x="316"/>
        <item x="1213"/>
        <item x="163"/>
        <item x="484"/>
        <item x="87"/>
        <item x="148"/>
        <item x="483"/>
        <item x="980"/>
        <item x="1011"/>
        <item m="1" x="1965"/>
        <item x="1008"/>
        <item x="1023"/>
        <item x="990"/>
        <item x="823"/>
        <item m="1" x="1757"/>
        <item m="1" x="1513"/>
        <item x="594"/>
        <item x="398"/>
        <item x="160"/>
        <item x="33"/>
        <item m="1" x="1688"/>
        <item x="60"/>
        <item x="568"/>
        <item x="570"/>
        <item x="446"/>
        <item x="578"/>
        <item x="573"/>
        <item x="57"/>
        <item x="457"/>
        <item m="1" x="1955"/>
        <item x="669"/>
        <item x="466"/>
        <item x="828"/>
        <item x="34"/>
        <item x="194"/>
        <item x="824"/>
        <item x="83"/>
        <item x="487"/>
        <item x="37"/>
        <item x="460"/>
        <item x="995"/>
        <item x="319"/>
        <item x="77"/>
        <item m="1" x="1851"/>
        <item x="188"/>
        <item x="190"/>
        <item m="1" x="1663"/>
        <item x="161"/>
        <item x="2"/>
        <item x="3"/>
        <item x="4"/>
        <item m="1" x="1455"/>
        <item x="7"/>
        <item x="8"/>
        <item x="10"/>
        <item x="11"/>
        <item x="14"/>
        <item x="15"/>
        <item x="29"/>
        <item x="35"/>
        <item x="43"/>
        <item x="46"/>
        <item x="47"/>
        <item x="53"/>
        <item m="1" x="1857"/>
        <item x="63"/>
        <item x="66"/>
        <item x="67"/>
        <item x="70"/>
        <item m="1" x="1533"/>
        <item x="78"/>
        <item x="79"/>
        <item x="80"/>
        <item x="82"/>
        <item m="1" x="1465"/>
        <item x="85"/>
        <item x="89"/>
        <item x="90"/>
        <item x="91"/>
        <item x="98"/>
        <item x="99"/>
        <item x="100"/>
        <item x="101"/>
        <item x="107"/>
        <item x="109"/>
        <item x="111"/>
        <item x="121"/>
        <item x="124"/>
        <item x="136"/>
        <item x="139"/>
        <item x="140"/>
        <item x="141"/>
        <item x="142"/>
        <item x="143"/>
        <item x="144"/>
        <item x="145"/>
        <item x="196"/>
        <item x="197"/>
        <item x="203"/>
        <item x="205"/>
        <item x="209"/>
        <item x="211"/>
        <item x="212"/>
        <item m="1" x="1917"/>
        <item x="215"/>
        <item m="1" x="1623"/>
        <item x="217"/>
        <item x="218"/>
        <item x="219"/>
        <item m="1" x="1834"/>
        <item x="223"/>
        <item x="226"/>
        <item x="228"/>
        <item x="230"/>
        <item x="231"/>
        <item x="234"/>
        <item x="235"/>
        <item m="1" x="1800"/>
        <item x="237"/>
        <item x="238"/>
        <item x="239"/>
        <item m="1" x="1621"/>
        <item m="1" x="1378"/>
        <item m="1" x="1708"/>
        <item x="243"/>
        <item m="1" x="1397"/>
        <item x="248"/>
        <item x="250"/>
        <item x="251"/>
        <item x="252"/>
        <item x="253"/>
        <item x="254"/>
        <item x="255"/>
        <item x="258"/>
        <item x="265"/>
        <item x="268"/>
        <item x="269"/>
        <item x="270"/>
        <item x="271"/>
        <item x="273"/>
        <item x="276"/>
        <item x="277"/>
        <item x="281"/>
        <item x="282"/>
        <item x="283"/>
        <item x="284"/>
        <item x="285"/>
        <item m="1" x="2015"/>
        <item x="288"/>
        <item x="297"/>
        <item x="300"/>
        <item x="301"/>
        <item x="314"/>
        <item x="322"/>
        <item x="323"/>
        <item x="324"/>
        <item x="326"/>
        <item x="329"/>
        <item x="331"/>
        <item x="333"/>
        <item x="334"/>
        <item x="335"/>
        <item x="337"/>
        <item m="1" x="1535"/>
        <item x="355"/>
        <item x="356"/>
        <item x="362"/>
        <item x="363"/>
        <item x="364"/>
        <item x="369"/>
        <item m="1" x="1707"/>
        <item m="1" x="1428"/>
        <item m="1" x="1460"/>
        <item m="1" x="1963"/>
        <item m="1" x="1733"/>
        <item x="380"/>
        <item x="383"/>
        <item x="384"/>
        <item x="385"/>
        <item x="387"/>
        <item x="388"/>
        <item x="390"/>
        <item x="392"/>
        <item x="393"/>
        <item x="394"/>
        <item x="397"/>
        <item x="400"/>
        <item m="1" x="1451"/>
        <item x="402"/>
        <item x="403"/>
        <item x="404"/>
        <item x="405"/>
        <item x="407"/>
        <item m="1" x="1810"/>
        <item x="411"/>
        <item m="1" x="1504"/>
        <item x="419"/>
        <item x="420"/>
        <item x="421"/>
        <item m="1" x="1843"/>
        <item x="424"/>
        <item m="1" x="1375"/>
        <item x="426"/>
        <item m="1" x="1811"/>
        <item m="1" x="1693"/>
        <item x="441"/>
        <item x="442"/>
        <item x="445"/>
        <item x="453"/>
        <item x="455"/>
        <item x="456"/>
        <item x="458"/>
        <item x="461"/>
        <item x="464"/>
        <item x="469"/>
        <item x="470"/>
        <item x="471"/>
        <item x="474"/>
        <item x="478"/>
        <item x="479"/>
        <item x="480"/>
        <item x="482"/>
        <item x="485"/>
        <item x="489"/>
        <item x="492"/>
        <item x="493"/>
        <item x="495"/>
        <item x="497"/>
        <item m="1" x="1826"/>
        <item m="1" x="1516"/>
        <item m="1" x="1956"/>
        <item x="511"/>
        <item m="1" x="1878"/>
        <item m="1" x="1646"/>
        <item x="516"/>
        <item x="518"/>
        <item m="1" x="1472"/>
        <item m="1" x="1457"/>
        <item x="526"/>
        <item x="528"/>
        <item x="529"/>
        <item x="538"/>
        <item m="1" x="1850"/>
        <item x="548"/>
        <item x="549"/>
        <item x="550"/>
        <item x="551"/>
        <item m="1" x="1598"/>
        <item m="1" x="1568"/>
        <item x="554"/>
        <item m="1" x="1661"/>
        <item x="561"/>
        <item m="1" x="1903"/>
        <item x="563"/>
        <item x="564"/>
        <item x="571"/>
        <item x="572"/>
        <item x="576"/>
        <item x="583"/>
        <item x="584"/>
        <item m="1" x="1817"/>
        <item x="587"/>
        <item x="588"/>
        <item x="590"/>
        <item x="592"/>
        <item m="1" x="1515"/>
        <item x="598"/>
        <item m="1" x="1942"/>
        <item x="600"/>
        <item m="1" x="1527"/>
        <item x="603"/>
        <item x="604"/>
        <item x="606"/>
        <item x="607"/>
        <item x="608"/>
        <item m="1" x="1601"/>
        <item x="614"/>
        <item x="615"/>
        <item x="616"/>
        <item x="619"/>
        <item x="620"/>
        <item m="1" x="1669"/>
        <item m="1" x="1742"/>
        <item x="629"/>
        <item x="633"/>
        <item m="1" x="1625"/>
        <item x="640"/>
        <item x="642"/>
        <item m="1" x="1920"/>
        <item x="647"/>
        <item x="650"/>
        <item x="651"/>
        <item x="655"/>
        <item m="1" x="1950"/>
        <item x="659"/>
        <item x="660"/>
        <item x="665"/>
        <item x="679"/>
        <item x="681"/>
        <item x="683"/>
        <item x="685"/>
        <item m="1" x="1887"/>
        <item x="688"/>
        <item x="693"/>
        <item x="695"/>
        <item x="696"/>
        <item x="697"/>
        <item m="1" x="2002"/>
        <item x="701"/>
        <item x="702"/>
        <item x="704"/>
        <item x="707"/>
        <item x="710"/>
        <item m="1" x="1591"/>
        <item x="717"/>
        <item x="718"/>
        <item x="720"/>
        <item x="721"/>
        <item x="722"/>
        <item x="723"/>
        <item x="727"/>
        <item x="728"/>
        <item x="729"/>
        <item m="1" x="1498"/>
        <item x="758"/>
        <item m="1" x="1411"/>
        <item m="1" x="1484"/>
        <item m="1" x="1938"/>
        <item x="769"/>
        <item x="770"/>
        <item m="1" x="1672"/>
        <item m="1" x="1888"/>
        <item m="1" x="1814"/>
        <item m="1" x="1692"/>
        <item m="1" x="1772"/>
        <item m="1" x="1808"/>
        <item m="1" x="1522"/>
        <item x="792"/>
        <item x="799"/>
        <item x="801"/>
        <item x="818"/>
        <item x="831"/>
        <item x="832"/>
        <item x="841"/>
        <item x="842"/>
        <item x="843"/>
        <item x="852"/>
        <item x="865"/>
        <item m="1" x="1469"/>
        <item x="869"/>
        <item m="1" x="1943"/>
        <item x="876"/>
        <item x="877"/>
        <item x="890"/>
        <item x="892"/>
        <item x="893"/>
        <item m="1" x="1991"/>
        <item x="903"/>
        <item x="905"/>
        <item x="907"/>
        <item m="1" x="1821"/>
        <item x="911"/>
        <item x="912"/>
        <item x="913"/>
        <item x="914"/>
        <item x="916"/>
        <item x="623"/>
        <item x="922"/>
        <item x="923"/>
        <item x="924"/>
        <item m="1" x="1543"/>
        <item x="929"/>
        <item x="930"/>
        <item x="932"/>
        <item x="933"/>
        <item x="937"/>
        <item x="938"/>
        <item x="939"/>
        <item x="940"/>
        <item x="942"/>
        <item x="943"/>
        <item x="945"/>
        <item x="947"/>
        <item m="1" x="1786"/>
        <item m="1" x="1442"/>
        <item x="950"/>
        <item x="951"/>
        <item x="952"/>
        <item x="956"/>
        <item x="957"/>
        <item x="959"/>
        <item x="961"/>
        <item m="1" x="1495"/>
        <item x="963"/>
        <item x="969"/>
        <item x="970"/>
        <item x="971"/>
        <item m="1" x="1703"/>
        <item x="973"/>
        <item m="1" x="1924"/>
        <item x="975"/>
        <item x="976"/>
        <item x="977"/>
        <item x="978"/>
        <item x="979"/>
        <item m="1" x="1784"/>
        <item x="991"/>
        <item x="996"/>
        <item x="1001"/>
        <item x="1007"/>
        <item m="1" x="1718"/>
        <item x="1010"/>
        <item m="1" x="2007"/>
        <item m="1" x="1691"/>
        <item m="1" x="1818"/>
        <item m="1" x="1738"/>
        <item m="1" x="1463"/>
        <item m="1" x="1750"/>
        <item m="1" x="1632"/>
        <item m="1" x="1386"/>
        <item m="1" x="1785"/>
        <item x="1034"/>
        <item m="1" x="1837"/>
        <item m="1" x="1636"/>
        <item m="1" x="1542"/>
        <item m="1" x="1376"/>
        <item m="1" x="1379"/>
        <item m="1" x="1967"/>
        <item m="1" x="1763"/>
        <item m="1" x="1740"/>
        <item m="1" x="1697"/>
        <item m="1" x="1792"/>
        <item m="1" x="1569"/>
        <item m="1" x="1642"/>
        <item x="1053"/>
        <item x="1055"/>
        <item m="1" x="1374"/>
        <item x="1067"/>
        <item m="1" x="1913"/>
        <item m="1" x="1709"/>
        <item m="1" x="1683"/>
        <item m="1" x="1483"/>
        <item x="1085"/>
        <item x="1086"/>
        <item x="1088"/>
        <item m="1" x="1398"/>
        <item m="1" x="1480"/>
        <item m="1" x="1558"/>
        <item x="1106"/>
        <item x="1108"/>
        <item m="1" x="1674"/>
        <item x="1111"/>
        <item x="1113"/>
        <item m="1" x="1914"/>
        <item m="1" x="1993"/>
        <item m="1" x="1426"/>
        <item x="1161"/>
        <item x="1169"/>
        <item x="1170"/>
        <item x="1171"/>
        <item x="1172"/>
        <item x="1174"/>
        <item x="1175"/>
        <item x="1176"/>
        <item x="1177"/>
        <item x="1178"/>
        <item x="1179"/>
        <item x="1180"/>
        <item x="1181"/>
        <item x="1185"/>
        <item x="1186"/>
        <item x="1187"/>
        <item x="1188"/>
        <item m="1" x="1467"/>
        <item m="1" x="1403"/>
        <item m="1" x="1499"/>
        <item x="1193"/>
        <item x="1194"/>
        <item m="1" x="1885"/>
        <item m="1" x="1744"/>
        <item m="1" x="1563"/>
        <item x="1236"/>
        <item x="1237"/>
        <item x="1242"/>
        <item x="1243"/>
        <item m="1" x="1456"/>
        <item m="1" x="1582"/>
        <item x="1248"/>
        <item m="1" x="1629"/>
        <item m="1" x="1490"/>
        <item m="1" x="1566"/>
        <item x="1252"/>
        <item m="1" x="1964"/>
        <item m="1" x="2008"/>
        <item x="1303"/>
        <item x="1304"/>
        <item m="1" x="1615"/>
        <item m="1" x="1671"/>
        <item x="1309"/>
        <item x="1315"/>
        <item x="1325"/>
        <item m="1" x="1441"/>
        <item m="1" x="1864"/>
        <item m="1" x="1899"/>
        <item x="1367"/>
        <item m="1" x="1729"/>
        <item x="543"/>
        <item x="76"/>
        <item x="505"/>
        <item x="574"/>
        <item m="1" x="1384"/>
        <item x="663"/>
        <item x="748"/>
        <item x="781"/>
        <item x="782"/>
        <item x="783"/>
        <item x="784"/>
        <item x="785"/>
        <item m="1" x="1696"/>
        <item x="882"/>
        <item x="883"/>
        <item x="884"/>
        <item x="1134"/>
        <item x="1159"/>
        <item x="1164"/>
        <item x="1369"/>
        <item x="1370"/>
        <item x="1371"/>
        <item x="1372"/>
        <item x="347"/>
        <item x="401"/>
        <item x="408"/>
        <item x="413"/>
        <item x="425"/>
        <item x="429"/>
        <item x="530"/>
        <item x="541"/>
        <item x="552"/>
        <item x="557"/>
        <item x="562"/>
        <item x="595"/>
        <item x="601"/>
        <item x="609"/>
        <item x="621"/>
        <item x="622"/>
        <item x="639"/>
        <item x="657"/>
        <item x="765"/>
        <item x="766"/>
        <item x="767"/>
        <item x="773"/>
        <item x="774"/>
        <item x="775"/>
        <item x="810"/>
        <item x="874"/>
        <item x="886"/>
        <item m="1" x="1412"/>
        <item m="1" x="1544"/>
        <item x="962"/>
        <item x="1009"/>
        <item m="1" x="1402"/>
        <item m="1" x="1846"/>
        <item m="1" x="1823"/>
        <item m="1" x="1984"/>
        <item x="1090"/>
        <item x="1100"/>
        <item x="1353"/>
        <item x="1349"/>
        <item x="5"/>
        <item x="62"/>
        <item x="88"/>
        <item x="164"/>
        <item x="213"/>
        <item x="216"/>
        <item x="221"/>
        <item x="236"/>
        <item x="263"/>
        <item m="1" x="1491"/>
        <item m="1" x="1734"/>
        <item x="313"/>
        <item x="321"/>
        <item x="346"/>
        <item x="430"/>
        <item x="431"/>
        <item x="432"/>
        <item x="433"/>
        <item x="434"/>
        <item x="435"/>
        <item x="436"/>
        <item x="439"/>
        <item x="512"/>
        <item x="537"/>
        <item x="672"/>
        <item x="750"/>
        <item x="806"/>
        <item m="1" x="1686"/>
        <item x="925"/>
        <item x="983"/>
        <item x="1037"/>
        <item m="1" x="1559"/>
        <item x="1058"/>
        <item m="1" x="1447"/>
        <item m="1" x="1407"/>
        <item m="1" x="1619"/>
        <item x="1225"/>
        <item m="1" x="1787"/>
        <item x="1305"/>
        <item m="1" x="1997"/>
        <item m="1" x="1804"/>
        <item m="1" x="1538"/>
        <item x="569"/>
        <item x="634"/>
        <item x="635"/>
        <item x="636"/>
        <item x="637"/>
        <item x="667"/>
        <item x="668"/>
        <item x="689"/>
        <item x="690"/>
        <item x="755"/>
        <item x="811"/>
        <item x="812"/>
        <item x="826"/>
        <item x="833"/>
        <item x="838"/>
        <item x="848"/>
        <item x="888"/>
        <item x="894"/>
        <item x="899"/>
        <item x="900"/>
        <item x="910"/>
        <item x="919"/>
        <item x="920"/>
        <item x="921"/>
        <item x="931"/>
        <item x="992"/>
        <item x="1004"/>
        <item x="1027"/>
        <item x="1032"/>
        <item x="1043"/>
        <item x="1046"/>
        <item x="1065"/>
        <item x="1066"/>
        <item x="1068"/>
        <item x="1120"/>
        <item x="1121"/>
        <item x="1122"/>
        <item x="1123"/>
        <item x="1124"/>
        <item x="1125"/>
        <item x="1147"/>
        <item x="1148"/>
        <item x="1227"/>
        <item m="1" x="1482"/>
        <item x="1247"/>
        <item x="1249"/>
        <item x="1251"/>
        <item m="1" x="1996"/>
        <item x="1268"/>
        <item x="1277"/>
        <item x="1278"/>
        <item x="1279"/>
        <item x="1294"/>
        <item x="1297"/>
        <item x="1298"/>
        <item x="1302"/>
        <item x="1319"/>
        <item x="1322"/>
        <item m="1" x="1596"/>
        <item x="1332"/>
        <item x="74"/>
        <item x="75"/>
        <item x="84"/>
        <item x="153"/>
        <item x="156"/>
        <item x="158"/>
        <item x="173"/>
        <item x="184"/>
        <item x="195"/>
        <item x="244"/>
        <item x="256"/>
        <item x="259"/>
        <item x="274"/>
        <item x="295"/>
        <item x="372"/>
        <item x="427"/>
        <item x="597"/>
        <item x="627"/>
        <item m="1" x="1590"/>
        <item m="1" x="1579"/>
        <item m="1" x="1976"/>
        <item x="796"/>
        <item x="902"/>
        <item x="909"/>
        <item x="1014"/>
        <item x="1028"/>
        <item x="1030"/>
        <item x="1163"/>
        <item m="1" x="1431"/>
        <item x="1221"/>
        <item x="1203"/>
        <item x="1266"/>
        <item x="1340"/>
        <item x="459"/>
        <item x="509"/>
        <item x="565"/>
        <item x="567"/>
        <item x="577"/>
        <item x="585"/>
        <item x="589"/>
        <item x="613"/>
        <item x="631"/>
        <item x="632"/>
        <item x="678"/>
        <item x="687"/>
        <item x="715"/>
        <item x="737"/>
        <item x="753"/>
        <item x="787"/>
        <item x="788"/>
        <item x="797"/>
        <item x="805"/>
        <item x="815"/>
        <item x="821"/>
        <item x="829"/>
        <item x="837"/>
        <item x="901"/>
        <item x="982"/>
        <item x="988"/>
        <item x="994"/>
        <item x="1021"/>
        <item x="1045"/>
        <item x="1047"/>
        <item x="1049"/>
        <item x="1052"/>
        <item x="1063"/>
        <item x="1127"/>
        <item x="1135"/>
        <item x="1198"/>
        <item x="1212"/>
        <item x="1232"/>
        <item x="1234"/>
        <item x="1255"/>
        <item x="1271"/>
        <item x="1280"/>
        <item x="1328"/>
        <item x="1329"/>
        <item x="1331"/>
        <item x="1334"/>
      </items>
    </pivotField>
    <pivotField axis="axisRow" compact="0" outline="0" showAll="0" defaultSubtotal="0">
      <items count="22">
        <item x="14"/>
        <item x="8"/>
        <item x="9"/>
        <item x="10"/>
        <item x="11"/>
        <item x="12"/>
        <item x="13"/>
        <item x="19"/>
        <item x="17"/>
        <item x="15"/>
        <item x="20"/>
        <item x="0"/>
        <item x="1"/>
        <item x="3"/>
        <item x="4"/>
        <item x="5"/>
        <item x="6"/>
        <item x="7"/>
        <item x="16"/>
        <item x="18"/>
        <item x="2"/>
        <item x="21"/>
      </items>
    </pivotField>
    <pivotField compact="0" outline="0" showAll="0" defaultSubtotal="0"/>
    <pivotField axis="axisRow" compact="0" outline="0" showAll="0" defaultSubtotal="0">
      <items count="12">
        <item x="0"/>
        <item x="2"/>
        <item x="3"/>
        <item x="4"/>
        <item x="5"/>
        <item x="6"/>
        <item x="7"/>
        <item x="8"/>
        <item x="9"/>
        <item x="10"/>
        <item x="11"/>
        <item x="1"/>
      </items>
    </pivotField>
    <pivotField compact="0" outline="0" showAll="0" defaultSubtotal="0"/>
    <pivotField compact="0" outline="0" showAll="0" defaultSubtotal="0"/>
    <pivotField axis="axisRow" compact="0" outline="0" subtotalTop="0" showAll="0" defaultSubtotal="0">
      <items count="367">
        <item x="83"/>
        <item x="290"/>
        <item x="138"/>
        <item x="352"/>
        <item x="267"/>
        <item x="334"/>
        <item x="179"/>
        <item x="178"/>
        <item x="313"/>
        <item x="308"/>
        <item x="244"/>
        <item x="196"/>
        <item x="261"/>
        <item x="102"/>
        <item x="201"/>
        <item x="121"/>
        <item x="114"/>
        <item x="117"/>
        <item x="263"/>
        <item x="269"/>
        <item x="147"/>
        <item x="115"/>
        <item x="91"/>
        <item x="96"/>
        <item x="221"/>
        <item x="285"/>
        <item x="297"/>
        <item x="248"/>
        <item x="246"/>
        <item x="130"/>
        <item x="316"/>
        <item x="338"/>
        <item x="335"/>
        <item x="129"/>
        <item x="188"/>
        <item x="251"/>
        <item x="286"/>
        <item x="323"/>
        <item x="98"/>
        <item x="189"/>
        <item x="333"/>
        <item x="177"/>
        <item x="187"/>
        <item x="203"/>
        <item x="309"/>
        <item x="182"/>
        <item x="144"/>
        <item x="95"/>
        <item x="146"/>
        <item x="92"/>
        <item x="253"/>
        <item x="135"/>
        <item x="224"/>
        <item x="307"/>
        <item x="315"/>
        <item x="174"/>
        <item x="218"/>
        <item x="249"/>
        <item x="281"/>
        <item x="108"/>
        <item x="148"/>
        <item x="350"/>
        <item x="103"/>
        <item x="243"/>
        <item x="262"/>
        <item x="266"/>
        <item x="265"/>
        <item x="206"/>
        <item x="355"/>
        <item x="340"/>
        <item x="140"/>
        <item x="228"/>
        <item x="137"/>
        <item x="245"/>
        <item x="111"/>
        <item x="180"/>
        <item x="176"/>
        <item x="327"/>
        <item x="86"/>
        <item x="101"/>
        <item x="134"/>
        <item x="353"/>
        <item x="186"/>
        <item x="85"/>
        <item x="84"/>
        <item x="296"/>
        <item x="128"/>
        <item x="145"/>
        <item x="354"/>
        <item x="229"/>
        <item m="1" x="361"/>
        <item x="141"/>
        <item x="133"/>
        <item x="339"/>
        <item x="242"/>
        <item x="90"/>
        <item x="351"/>
        <item x="227"/>
        <item x="310"/>
        <item x="217"/>
        <item x="199"/>
        <item x="349"/>
        <item x="181"/>
        <item x="295"/>
        <item x="112"/>
        <item x="110"/>
        <item x="272"/>
        <item x="116"/>
        <item x="149"/>
        <item x="88"/>
        <item x="250"/>
        <item m="1" x="362"/>
        <item x="230"/>
        <item x="220"/>
        <item x="284"/>
        <item x="260"/>
        <item x="94"/>
        <item x="97"/>
        <item x="356"/>
        <item x="280"/>
        <item x="183"/>
        <item x="294"/>
        <item x="282"/>
        <item x="104"/>
        <item x="270"/>
        <item x="341"/>
        <item x="219"/>
        <item x="223"/>
        <item x="106"/>
        <item x="204"/>
        <item x="273"/>
        <item m="1" x="360"/>
        <item x="325"/>
        <item x="99"/>
        <item x="312"/>
        <item x="324"/>
        <item x="264"/>
        <item x="200"/>
        <item x="311"/>
        <item x="198"/>
        <item x="120"/>
        <item x="197"/>
        <item x="291"/>
        <item x="82"/>
        <item x="314"/>
        <item x="132"/>
        <item x="326"/>
        <item x="175"/>
        <item x="113"/>
        <item x="283"/>
        <item x="139"/>
        <item x="100"/>
        <item x="127"/>
        <item x="293"/>
        <item x="62"/>
        <item x="7"/>
        <item x="71"/>
        <item x="8"/>
        <item x="58"/>
        <item x="171"/>
        <item x="258"/>
        <item x="213"/>
        <item x="319"/>
        <item x="16"/>
        <item x="164"/>
        <item x="195"/>
        <item x="212"/>
        <item x="40"/>
        <item x="238"/>
        <item x="165"/>
        <item x="157"/>
        <item x="216"/>
        <item x="215"/>
        <item x="169"/>
        <item x="237"/>
        <item x="306"/>
        <item x="50"/>
        <item x="87"/>
        <item x="300"/>
        <item x="73"/>
        <item x="51"/>
        <item x="256"/>
        <item x="321"/>
        <item x="234"/>
        <item x="12"/>
        <item x="32"/>
        <item x="21"/>
        <item x="13"/>
        <item x="17"/>
        <item x="255"/>
        <item x="0"/>
        <item x="151"/>
        <item x="23"/>
        <item x="3"/>
        <item x="46"/>
        <item x="304"/>
        <item x="209"/>
        <item x="278"/>
        <item x="65"/>
        <item x="26"/>
        <item x="156"/>
        <item x="317"/>
        <item x="105"/>
        <item x="346"/>
        <item x="119"/>
        <item x="320"/>
        <item x="153"/>
        <item x="75"/>
        <item x="170"/>
        <item x="173"/>
        <item x="168"/>
        <item x="14"/>
        <item m="1" x="363"/>
        <item x="166"/>
        <item x="184"/>
        <item x="19"/>
        <item x="68"/>
        <item x="54"/>
        <item x="274"/>
        <item x="30"/>
        <item x="61"/>
        <item x="6"/>
        <item x="29"/>
        <item x="20"/>
        <item x="55"/>
        <item x="67"/>
        <item x="24"/>
        <item x="331"/>
        <item x="342"/>
        <item x="322"/>
        <item x="35"/>
        <item x="107"/>
        <item x="162"/>
        <item x="226"/>
        <item x="5"/>
        <item x="11"/>
        <item x="22"/>
        <item x="57"/>
        <item x="225"/>
        <item x="52"/>
        <item x="343"/>
        <item x="49"/>
        <item x="56"/>
        <item x="163"/>
        <item x="158"/>
        <item x="239"/>
        <item x="233"/>
        <item x="347"/>
        <item m="1" x="364"/>
        <item x="109"/>
        <item x="122"/>
        <item x="89"/>
        <item x="345"/>
        <item x="231"/>
        <item x="276"/>
        <item x="328"/>
        <item x="236"/>
        <item x="9"/>
        <item x="28"/>
        <item x="329"/>
        <item x="34"/>
        <item x="41"/>
        <item x="159"/>
        <item x="193"/>
        <item x="210"/>
        <item x="31"/>
        <item x="330"/>
        <item x="191"/>
        <item x="279"/>
        <item x="33"/>
        <item x="344"/>
        <item x="302"/>
        <item x="154"/>
        <item x="18"/>
        <item x="152"/>
        <item x="118"/>
        <item x="4"/>
        <item x="42"/>
        <item x="39"/>
        <item x="172"/>
        <item x="303"/>
        <item x="25"/>
        <item x="15"/>
        <item x="74"/>
        <item x="167"/>
        <item x="69"/>
        <item x="48"/>
        <item x="44"/>
        <item x="47"/>
        <item x="70"/>
        <item x="81"/>
        <item x="63"/>
        <item x="232"/>
        <item x="161"/>
        <item x="66"/>
        <item x="76"/>
        <item x="150"/>
        <item x="78"/>
        <item x="43"/>
        <item x="80"/>
        <item x="275"/>
        <item x="318"/>
        <item x="79"/>
        <item x="77"/>
        <item x="27"/>
        <item x="155"/>
        <item x="160"/>
        <item x="192"/>
        <item x="207"/>
        <item x="240"/>
        <item x="64"/>
        <item x="305"/>
        <item x="37"/>
        <item x="60"/>
        <item x="45"/>
        <item x="10"/>
        <item x="190"/>
        <item x="38"/>
        <item x="53"/>
        <item x="211"/>
        <item x="2"/>
        <item x="59"/>
        <item x="1"/>
        <item x="136"/>
        <item x="143"/>
        <item x="348"/>
        <item x="268"/>
        <item x="247"/>
        <item x="205"/>
        <item x="288"/>
        <item x="222"/>
        <item x="185"/>
        <item x="131"/>
        <item x="271"/>
        <item x="252"/>
        <item x="125"/>
        <item x="126"/>
        <item x="123"/>
        <item m="1" x="365"/>
        <item x="36"/>
        <item x="208"/>
        <item x="254"/>
        <item x="301"/>
        <item x="357"/>
        <item x="358"/>
        <item x="359"/>
        <item x="124"/>
        <item x="142"/>
        <item x="202"/>
        <item x="235"/>
        <item x="241"/>
        <item x="257"/>
        <item x="259"/>
        <item m="1" x="366"/>
        <item x="292"/>
        <item x="298"/>
        <item x="299"/>
        <item x="332"/>
        <item x="336"/>
        <item x="337"/>
        <item x="72"/>
        <item x="93"/>
        <item x="194"/>
        <item x="214"/>
        <item x="277"/>
        <item x="287"/>
        <item x="289"/>
      </items>
    </pivotField>
    <pivotField axis="axisRow" compact="0" outline="0" subtotalTop="0" showAll="0" defaultSubtotal="0">
      <items count="224">
        <item x="52"/>
        <item x="147"/>
        <item x="78"/>
        <item x="178"/>
        <item x="76"/>
        <item x="160"/>
        <item x="218"/>
        <item x="89"/>
        <item x="84"/>
        <item x="60"/>
        <item x="107"/>
        <item x="132"/>
        <item x="154"/>
        <item x="75"/>
        <item x="33"/>
        <item x="44"/>
        <item x="48"/>
        <item x="129"/>
        <item x="49"/>
        <item x="45"/>
        <item x="34"/>
        <item x="214"/>
        <item x="1"/>
        <item x="206"/>
        <item x="31"/>
        <item x="118"/>
        <item x="109"/>
        <item x="11"/>
        <item x="24"/>
        <item x="21"/>
        <item x="19"/>
        <item x="215"/>
        <item x="29"/>
        <item x="50"/>
        <item x="30"/>
        <item x="96"/>
        <item x="142"/>
        <item x="188"/>
        <item x="12"/>
        <item x="59"/>
        <item x="182"/>
        <item x="209"/>
        <item x="195"/>
        <item x="150"/>
        <item x="133"/>
        <item x="112"/>
        <item x="58"/>
        <item x="134"/>
        <item x="74"/>
        <item x="155"/>
        <item x="148"/>
        <item x="125"/>
        <item x="173"/>
        <item x="208"/>
        <item x="165"/>
        <item x="18"/>
        <item x="157"/>
        <item x="94"/>
        <item x="177"/>
        <item x="103"/>
        <item x="101"/>
        <item x="77"/>
        <item x="124"/>
        <item x="175"/>
        <item x="65"/>
        <item x="121"/>
        <item x="117"/>
        <item x="116"/>
        <item x="145"/>
        <item x="110"/>
        <item x="149"/>
        <item x="80"/>
        <item x="162"/>
        <item x="176"/>
        <item x="36"/>
        <item x="47"/>
        <item x="211"/>
        <item x="159"/>
        <item x="86"/>
        <item x="3"/>
        <item x="210"/>
        <item x="213"/>
        <item x="51"/>
        <item x="161"/>
        <item x="221"/>
        <item x="181"/>
        <item x="163"/>
        <item x="168"/>
        <item x="6"/>
        <item x="187"/>
        <item x="93"/>
        <item x="126"/>
        <item x="20"/>
        <item x="46"/>
        <item x="2"/>
        <item x="92"/>
        <item x="111"/>
        <item x="191"/>
        <item x="56"/>
        <item x="185"/>
        <item x="217"/>
        <item x="41"/>
        <item x="119"/>
        <item x="184"/>
        <item x="66"/>
        <item x="166"/>
        <item x="194"/>
        <item x="198"/>
        <item x="190"/>
        <item x="144"/>
        <item x="53"/>
        <item x="193"/>
        <item x="183"/>
        <item x="79"/>
        <item x="98"/>
        <item x="131"/>
        <item x="138"/>
        <item x="197"/>
        <item x="88"/>
        <item x="83"/>
        <item x="28"/>
        <item x="32"/>
        <item x="7"/>
        <item x="136"/>
        <item x="220"/>
        <item x="16"/>
        <item x="57"/>
        <item x="61"/>
        <item x="90"/>
        <item x="13"/>
        <item x="201"/>
        <item x="196"/>
        <item x="64"/>
        <item x="216"/>
        <item x="115"/>
        <item x="164"/>
        <item x="0"/>
        <item x="82"/>
        <item x="63"/>
        <item x="105"/>
        <item x="91"/>
        <item x="179"/>
        <item x="8"/>
        <item x="203"/>
        <item x="189"/>
        <item x="15"/>
        <item x="102"/>
        <item x="135"/>
        <item x="139"/>
        <item x="14"/>
        <item x="156"/>
        <item x="68"/>
        <item x="170"/>
        <item x="123"/>
        <item x="40"/>
        <item x="212"/>
        <item x="219"/>
        <item x="169"/>
        <item x="42"/>
        <item x="104"/>
        <item x="130"/>
        <item x="95"/>
        <item x="171"/>
        <item x="180"/>
        <item x="70"/>
        <item x="27"/>
        <item x="10"/>
        <item x="37"/>
        <item x="17"/>
        <item x="106"/>
        <item x="108"/>
        <item x="72"/>
        <item x="38"/>
        <item x="23"/>
        <item x="204"/>
        <item x="9"/>
        <item x="62"/>
        <item x="99"/>
        <item x="192"/>
        <item x="87"/>
        <item x="100"/>
        <item x="158"/>
        <item x="141"/>
        <item x="35"/>
        <item x="5"/>
        <item x="207"/>
        <item x="73"/>
        <item x="114"/>
        <item x="120"/>
        <item x="54"/>
        <item x="55"/>
        <item x="39"/>
        <item x="85"/>
        <item x="146"/>
        <item x="67"/>
        <item x="43"/>
        <item x="69"/>
        <item x="200"/>
        <item x="4"/>
        <item x="143"/>
        <item x="202"/>
        <item x="153"/>
        <item x="71"/>
        <item x="151"/>
        <item x="22"/>
        <item x="97"/>
        <item x="127"/>
        <item x="137"/>
        <item x="199"/>
        <item x="25"/>
        <item x="113"/>
        <item x="26"/>
        <item x="222"/>
        <item m="1" x="223"/>
        <item x="140"/>
        <item x="152"/>
        <item x="186"/>
        <item x="205"/>
        <item x="81"/>
        <item x="122"/>
        <item x="128"/>
        <item x="167"/>
        <item x="172"/>
        <item x="174"/>
      </items>
    </pivotField>
    <pivotField axis="axisRow" compact="0" outline="0" subtotalTop="0" showAll="0" defaultSubtotal="0">
      <items count="495">
        <item x="421"/>
        <item x="431"/>
        <item x="379"/>
        <item x="483"/>
        <item x="187"/>
        <item x="443"/>
        <item x="223"/>
        <item x="332"/>
        <item x="388"/>
        <item x="370"/>
        <item x="224"/>
        <item x="465"/>
        <item x="458"/>
        <item x="346"/>
        <item x="335"/>
        <item x="478"/>
        <item x="394"/>
        <item x="330"/>
        <item x="363"/>
        <item x="373"/>
        <item x="345"/>
        <item x="233"/>
        <item x="439"/>
        <item x="412"/>
        <item x="227"/>
        <item x="437"/>
        <item x="334"/>
        <item x="226"/>
        <item x="418"/>
        <item x="218"/>
        <item x="307"/>
        <item x="358"/>
        <item x="193"/>
        <item x="340"/>
        <item x="414"/>
        <item x="434"/>
        <item x="201"/>
        <item x="214"/>
        <item x="347"/>
        <item x="413"/>
        <item x="357"/>
        <item x="477"/>
        <item x="481"/>
        <item x="462"/>
        <item x="467"/>
        <item x="471"/>
        <item x="428"/>
        <item x="238"/>
        <item x="433"/>
        <item x="464"/>
        <item x="314"/>
        <item x="468"/>
        <item x="479"/>
        <item x="305"/>
        <item x="459"/>
        <item x="355"/>
        <item x="408"/>
        <item x="186"/>
        <item x="349"/>
        <item x="445"/>
        <item x="472"/>
        <item x="324"/>
        <item x="435"/>
        <item x="457"/>
        <item x="217"/>
        <item x="51"/>
        <item x="446"/>
        <item x="338"/>
        <item x="448"/>
        <item x="417"/>
        <item x="306"/>
        <item x="339"/>
        <item x="376"/>
        <item x="228"/>
        <item x="328"/>
        <item x="189"/>
        <item x="440"/>
        <item x="419"/>
        <item x="441"/>
        <item x="351"/>
        <item x="403"/>
        <item x="476"/>
        <item x="194"/>
        <item x="404"/>
        <item x="229"/>
        <item x="323"/>
        <item x="195"/>
        <item x="382"/>
        <item x="344"/>
        <item x="316"/>
        <item x="455"/>
        <item x="354"/>
        <item x="470"/>
        <item x="353"/>
        <item x="348"/>
        <item x="369"/>
        <item x="460"/>
        <item x="188"/>
        <item x="475"/>
        <item x="389"/>
        <item x="480"/>
        <item x="320"/>
        <item x="371"/>
        <item x="322"/>
        <item x="231"/>
        <item x="383"/>
        <item x="325"/>
        <item x="318"/>
        <item x="425"/>
        <item x="450"/>
        <item x="336"/>
        <item x="235"/>
        <item x="375"/>
        <item x="406"/>
        <item x="395"/>
        <item x="424"/>
        <item x="469"/>
        <item x="327"/>
        <item x="380"/>
        <item x="199"/>
        <item x="146"/>
        <item x="309"/>
        <item x="384"/>
        <item x="461"/>
        <item x="191"/>
        <item x="426"/>
        <item x="219"/>
        <item x="356"/>
        <item x="216"/>
        <item x="215"/>
        <item x="410"/>
        <item x="456"/>
        <item x="427"/>
        <item x="385"/>
        <item x="360"/>
        <item x="407"/>
        <item x="210"/>
        <item x="386"/>
        <item x="212"/>
        <item x="442"/>
        <item x="372"/>
        <item x="398"/>
        <item x="447"/>
        <item x="364"/>
        <item x="400"/>
        <item x="184"/>
        <item x="381"/>
        <item x="234"/>
        <item x="202"/>
        <item x="453"/>
        <item x="432"/>
        <item x="452"/>
        <item x="397"/>
        <item x="430"/>
        <item x="405"/>
        <item x="401"/>
        <item x="207"/>
        <item x="326"/>
        <item x="399"/>
        <item x="482"/>
        <item x="337"/>
        <item x="319"/>
        <item x="392"/>
        <item x="391"/>
        <item x="463"/>
        <item x="232"/>
        <item x="367"/>
        <item x="366"/>
        <item x="304"/>
        <item x="396"/>
        <item x="451"/>
        <item x="416"/>
        <item x="420"/>
        <item x="329"/>
        <item x="350"/>
        <item x="237"/>
        <item x="310"/>
        <item x="192"/>
        <item x="206"/>
        <item x="361"/>
        <item x="321"/>
        <item x="368"/>
        <item x="197"/>
        <item x="409"/>
        <item x="422"/>
        <item x="308"/>
        <item x="311"/>
        <item x="359"/>
        <item x="415"/>
        <item x="230"/>
        <item x="423"/>
        <item x="484"/>
        <item x="474"/>
        <item x="429"/>
        <item x="374"/>
        <item x="378"/>
        <item x="444"/>
        <item x="387"/>
        <item x="225"/>
        <item x="362"/>
        <item x="190"/>
        <item x="365"/>
        <item x="436"/>
        <item x="22"/>
        <item x="220"/>
        <item x="37"/>
        <item x="317"/>
        <item x="140"/>
        <item x="494"/>
        <item x="449"/>
        <item x="35"/>
        <item x="268"/>
        <item x="17"/>
        <item x="240"/>
        <item x="486"/>
        <item x="139"/>
        <item x="438"/>
        <item x="134"/>
        <item x="211"/>
        <item x="40"/>
        <item x="165"/>
        <item x="95"/>
        <item x="267"/>
        <item x="43"/>
        <item x="209"/>
        <item x="204"/>
        <item x="393"/>
        <item x="78"/>
        <item x="68"/>
        <item x="377"/>
        <item x="154"/>
        <item x="454"/>
        <item x="313"/>
        <item x="331"/>
        <item x="128"/>
        <item x="105"/>
        <item x="312"/>
        <item x="333"/>
        <item x="492"/>
        <item x="473"/>
        <item x="402"/>
        <item x="20"/>
        <item x="253"/>
        <item x="352"/>
        <item x="208"/>
        <item x="59"/>
        <item x="203"/>
        <item x="4"/>
        <item x="66"/>
        <item x="113"/>
        <item x="67"/>
        <item x="36"/>
        <item x="73"/>
        <item x="294"/>
        <item x="295"/>
        <item x="75"/>
        <item x="151"/>
        <item x="19"/>
        <item x="255"/>
        <item x="278"/>
        <item x="170"/>
        <item x="254"/>
        <item x="49"/>
        <item x="62"/>
        <item x="411"/>
        <item x="147"/>
        <item x="315"/>
        <item x="41"/>
        <item x="266"/>
        <item x="275"/>
        <item x="493"/>
        <item x="135"/>
        <item x="94"/>
        <item x="26"/>
        <item x="109"/>
        <item x="133"/>
        <item x="488"/>
        <item x="183"/>
        <item x="271"/>
        <item x="57"/>
        <item x="288"/>
        <item x="33"/>
        <item x="341"/>
        <item x="262"/>
        <item x="48"/>
        <item x="179"/>
        <item x="182"/>
        <item x="276"/>
        <item x="69"/>
        <item x="1"/>
        <item x="129"/>
        <item x="175"/>
        <item x="101"/>
        <item x="301"/>
        <item x="259"/>
        <item x="98"/>
        <item x="279"/>
        <item x="3"/>
        <item x="47"/>
        <item x="485"/>
        <item x="150"/>
        <item x="160"/>
        <item x="104"/>
        <item x="136"/>
        <item x="112"/>
        <item x="287"/>
        <item x="284"/>
        <item x="34"/>
        <item x="157"/>
        <item x="96"/>
        <item x="2"/>
        <item x="293"/>
        <item x="6"/>
        <item x="490"/>
        <item x="264"/>
        <item x="159"/>
        <item x="103"/>
        <item x="258"/>
        <item x="263"/>
        <item x="118"/>
        <item x="93"/>
        <item x="76"/>
        <item x="38"/>
        <item x="44"/>
        <item x="153"/>
        <item x="141"/>
        <item x="39"/>
        <item x="149"/>
        <item x="91"/>
        <item x="84"/>
        <item x="243"/>
        <item x="79"/>
        <item x="97"/>
        <item x="50"/>
        <item x="257"/>
        <item x="145"/>
        <item x="168"/>
        <item x="300"/>
        <item x="106"/>
        <item x="291"/>
        <item x="246"/>
        <item x="178"/>
        <item x="342"/>
        <item x="260"/>
        <item x="156"/>
        <item x="122"/>
        <item x="11"/>
        <item x="119"/>
        <item x="126"/>
        <item x="250"/>
        <item x="205"/>
        <item x="102"/>
        <item x="87"/>
        <item x="127"/>
        <item x="152"/>
        <item x="292"/>
        <item x="53"/>
        <item x="137"/>
        <item x="63"/>
        <item x="169"/>
        <item x="144"/>
        <item x="489"/>
        <item x="64"/>
        <item x="343"/>
        <item x="107"/>
        <item x="12"/>
        <item x="56"/>
        <item x="85"/>
        <item x="14"/>
        <item x="256"/>
        <item x="0"/>
        <item x="27"/>
        <item x="466"/>
        <item x="88"/>
        <item x="390"/>
        <item x="282"/>
        <item x="242"/>
        <item x="80"/>
        <item x="92"/>
        <item x="7"/>
        <item x="77"/>
        <item x="289"/>
        <item x="303"/>
        <item x="124"/>
        <item x="110"/>
        <item x="161"/>
        <item x="164"/>
        <item x="116"/>
        <item x="247"/>
        <item x="166"/>
        <item x="298"/>
        <item x="89"/>
        <item x="177"/>
        <item x="86"/>
        <item x="302"/>
        <item x="148"/>
        <item x="248"/>
        <item x="265"/>
        <item x="16"/>
        <item x="297"/>
        <item x="65"/>
        <item x="130"/>
        <item x="290"/>
        <item x="71"/>
        <item x="42"/>
        <item x="24"/>
        <item x="82"/>
        <item x="55"/>
        <item x="158"/>
        <item x="171"/>
        <item x="25"/>
        <item x="60"/>
        <item x="58"/>
        <item x="108"/>
        <item x="90"/>
        <item x="249"/>
        <item x="9"/>
        <item x="286"/>
        <item x="54"/>
        <item x="111"/>
        <item x="81"/>
        <item x="138"/>
        <item x="272"/>
        <item x="120"/>
        <item x="163"/>
        <item x="31"/>
        <item x="252"/>
        <item x="172"/>
        <item x="270"/>
        <item x="74"/>
        <item x="162"/>
        <item x="125"/>
        <item x="23"/>
        <item x="155"/>
        <item x="99"/>
        <item x="241"/>
        <item x="29"/>
        <item x="281"/>
        <item x="115"/>
        <item x="83"/>
        <item x="28"/>
        <item x="13"/>
        <item x="121"/>
        <item x="180"/>
        <item x="174"/>
        <item x="15"/>
        <item x="245"/>
        <item x="176"/>
        <item x="283"/>
        <item x="114"/>
        <item x="18"/>
        <item x="5"/>
        <item x="285"/>
        <item x="244"/>
        <item x="132"/>
        <item x="167"/>
        <item x="491"/>
        <item x="8"/>
        <item x="52"/>
        <item x="299"/>
        <item x="142"/>
        <item x="46"/>
        <item x="269"/>
        <item x="21"/>
        <item x="143"/>
        <item x="61"/>
        <item x="487"/>
        <item x="10"/>
        <item x="173"/>
        <item x="277"/>
        <item x="296"/>
        <item x="117"/>
        <item x="273"/>
        <item x="131"/>
        <item x="100"/>
        <item x="70"/>
        <item x="251"/>
        <item x="181"/>
        <item x="72"/>
        <item x="239"/>
        <item x="32"/>
        <item x="280"/>
        <item x="30"/>
        <item x="274"/>
        <item x="123"/>
        <item x="261"/>
        <item x="45"/>
        <item x="185"/>
        <item x="196"/>
        <item x="198"/>
        <item x="200"/>
        <item x="213"/>
        <item x="221"/>
        <item x="222"/>
        <item x="236"/>
      </items>
    </pivotField>
    <pivotField axis="axisRow" compact="0" outline="0" showAll="0" defaultSubtotal="0">
      <items count="513">
        <item x="288"/>
        <item x="228"/>
        <item x="210"/>
        <item x="390"/>
        <item x="200"/>
        <item x="298"/>
        <item x="367"/>
        <item x="453"/>
        <item x="215"/>
        <item x="341"/>
        <item x="253"/>
        <item x="220"/>
        <item x="213"/>
        <item x="407"/>
        <item x="230"/>
        <item x="205"/>
        <item x="249"/>
        <item x="459"/>
        <item x="458"/>
        <item x="286"/>
        <item x="279"/>
        <item x="291"/>
        <item x="466"/>
        <item x="248"/>
        <item x="276"/>
        <item x="207"/>
        <item x="289"/>
        <item x="308"/>
        <item x="209"/>
        <item x="290"/>
        <item x="60"/>
        <item x="252"/>
        <item x="275"/>
        <item x="201"/>
        <item x="358"/>
        <item x="251"/>
        <item x="381"/>
        <item x="297"/>
        <item x="238"/>
        <item x="439"/>
        <item x="454"/>
        <item x="376"/>
        <item x="199"/>
        <item x="356"/>
        <item x="320"/>
        <item x="477"/>
        <item x="490"/>
        <item x="305"/>
        <item x="337"/>
        <item x="303"/>
        <item x="280"/>
        <item x="256"/>
        <item x="232"/>
        <item x="509"/>
        <item x="324"/>
        <item x="336"/>
        <item x="455"/>
        <item x="325"/>
        <item x="471"/>
        <item x="270"/>
        <item x="363"/>
        <item x="368"/>
        <item x="365"/>
        <item x="74"/>
        <item x="486"/>
        <item x="435"/>
        <item x="149"/>
        <item x="10"/>
        <item x="492"/>
        <item x="312"/>
        <item x="258"/>
        <item x="487"/>
        <item x="4"/>
        <item x="428"/>
        <item x="86"/>
        <item x="177"/>
        <item x="447"/>
        <item x="58"/>
        <item x="1"/>
        <item x="176"/>
        <item x="121"/>
        <item x="178"/>
        <item x="315"/>
        <item x="502"/>
        <item x="9"/>
        <item x="399"/>
        <item x="52"/>
        <item x="294"/>
        <item x="2"/>
        <item x="506"/>
        <item x="489"/>
        <item x="424"/>
        <item x="260"/>
        <item x="443"/>
        <item x="156"/>
        <item x="349"/>
        <item x="153"/>
        <item x="503"/>
        <item x="137"/>
        <item x="310"/>
        <item x="139"/>
        <item x="262"/>
        <item x="98"/>
        <item x="193"/>
        <item x="446"/>
        <item x="314"/>
        <item x="316"/>
        <item x="159"/>
        <item x="271"/>
        <item x="167"/>
        <item x="476"/>
        <item x="29"/>
        <item x="306"/>
        <item x="419"/>
        <item x="140"/>
        <item x="0"/>
        <item x="126"/>
        <item x="82"/>
        <item x="505"/>
        <item x="404"/>
        <item x="97"/>
        <item x="77"/>
        <item x="43"/>
        <item x="434"/>
        <item x="169"/>
        <item x="263"/>
        <item x="421"/>
        <item x="261"/>
        <item x="45"/>
        <item x="319"/>
        <item x="493"/>
        <item x="441"/>
        <item x="272"/>
        <item x="350"/>
        <item x="24"/>
        <item x="181"/>
        <item x="497"/>
        <item x="313"/>
        <item x="268"/>
        <item x="87"/>
        <item x="437"/>
        <item x="104"/>
        <item x="254"/>
        <item x="171"/>
        <item x="309"/>
        <item x="267"/>
        <item x="78"/>
        <item x="296"/>
        <item x="145"/>
        <item x="141"/>
        <item x="5"/>
        <item x="485"/>
        <item x="448"/>
        <item x="408"/>
        <item x="54"/>
        <item x="179"/>
        <item x="144"/>
        <item x="429"/>
        <item x="479"/>
        <item x="61"/>
        <item x="440"/>
        <item x="6"/>
        <item x="496"/>
        <item x="53"/>
        <item x="71"/>
        <item x="499"/>
        <item x="89"/>
        <item x="168"/>
        <item x="166"/>
        <item x="190"/>
        <item x="25"/>
        <item x="484"/>
        <item x="229"/>
        <item x="180"/>
        <item x="311"/>
        <item x="351"/>
        <item x="186"/>
        <item x="257"/>
        <item x="495"/>
        <item x="259"/>
        <item x="88"/>
        <item x="480"/>
        <item x="138"/>
        <item x="136"/>
        <item x="302"/>
        <item x="95"/>
        <item x="488"/>
        <item x="247"/>
        <item x="147"/>
        <item x="135"/>
        <item x="445"/>
        <item x="287"/>
        <item x="122"/>
        <item x="442"/>
        <item x="188"/>
        <item x="436"/>
        <item x="142"/>
        <item x="494"/>
        <item x="444"/>
        <item x="281"/>
        <item x="301"/>
        <item x="143"/>
        <item x="463"/>
        <item x="96"/>
        <item x="175"/>
        <item x="56"/>
        <item x="299"/>
        <item x="62"/>
        <item x="214"/>
        <item x="300"/>
        <item x="264"/>
        <item x="123"/>
        <item x="185"/>
        <item x="482"/>
        <item x="14"/>
        <item x="431"/>
        <item x="304"/>
        <item x="449"/>
        <item x="508"/>
        <item x="239"/>
        <item x="430"/>
        <item x="59"/>
        <item x="3"/>
        <item x="427"/>
        <item x="293"/>
        <item x="148"/>
        <item x="292"/>
        <item x="75"/>
        <item x="79"/>
        <item x="426"/>
        <item x="265"/>
        <item x="498"/>
        <item x="269"/>
        <item x="94"/>
        <item x="432"/>
        <item x="475"/>
        <item x="57"/>
        <item x="65"/>
        <item x="277"/>
        <item x="481"/>
        <item x="8"/>
        <item x="339"/>
        <item x="146"/>
        <item x="278"/>
        <item x="504"/>
        <item x="478"/>
        <item x="73"/>
        <item x="37"/>
        <item x="80"/>
        <item x="295"/>
        <item x="438"/>
        <item x="12"/>
        <item x="17"/>
        <item x="22"/>
        <item x="26"/>
        <item x="28"/>
        <item x="507"/>
        <item x="30"/>
        <item x="35"/>
        <item x="46"/>
        <item x="63"/>
        <item x="491"/>
        <item x="76"/>
        <item x="83"/>
        <item x="91"/>
        <item x="99"/>
        <item x="108"/>
        <item x="182"/>
        <item x="222"/>
        <item x="245"/>
        <item x="255"/>
        <item x="357"/>
        <item x="420"/>
        <item x="422"/>
        <item x="423"/>
        <item x="425"/>
        <item x="433"/>
        <item x="500"/>
        <item x="510"/>
        <item x="511"/>
        <item x="371"/>
        <item x="49"/>
        <item x="72"/>
        <item x="92"/>
        <item x="127"/>
        <item x="128"/>
        <item x="129"/>
        <item x="131"/>
        <item x="132"/>
        <item x="133"/>
        <item x="191"/>
        <item x="250"/>
        <item x="266"/>
        <item x="273"/>
        <item x="274"/>
        <item x="282"/>
        <item x="283"/>
        <item x="284"/>
        <item x="285"/>
        <item x="307"/>
        <item x="7"/>
        <item x="11"/>
        <item x="13"/>
        <item x="15"/>
        <item x="16"/>
        <item x="18"/>
        <item x="19"/>
        <item x="20"/>
        <item x="21"/>
        <item x="23"/>
        <item x="483"/>
        <item x="27"/>
        <item x="31"/>
        <item x="32"/>
        <item x="33"/>
        <item x="34"/>
        <item x="36"/>
        <item x="38"/>
        <item x="39"/>
        <item x="40"/>
        <item x="41"/>
        <item x="42"/>
        <item x="44"/>
        <item x="47"/>
        <item x="48"/>
        <item x="50"/>
        <item x="51"/>
        <item x="55"/>
        <item x="64"/>
        <item x="66"/>
        <item x="67"/>
        <item x="68"/>
        <item x="69"/>
        <item x="70"/>
        <item x="81"/>
        <item x="84"/>
        <item x="85"/>
        <item x="90"/>
        <item x="93"/>
        <item x="100"/>
        <item x="101"/>
        <item x="102"/>
        <item x="103"/>
        <item x="105"/>
        <item x="106"/>
        <item x="107"/>
        <item x="109"/>
        <item x="110"/>
        <item x="111"/>
        <item x="112"/>
        <item x="113"/>
        <item x="114"/>
        <item x="115"/>
        <item x="116"/>
        <item x="117"/>
        <item x="118"/>
        <item x="119"/>
        <item x="120"/>
        <item x="124"/>
        <item x="125"/>
        <item x="130"/>
        <item x="134"/>
        <item x="150"/>
        <item x="151"/>
        <item x="152"/>
        <item x="154"/>
        <item x="155"/>
        <item x="157"/>
        <item x="158"/>
        <item x="160"/>
        <item x="161"/>
        <item x="162"/>
        <item x="163"/>
        <item x="164"/>
        <item x="165"/>
        <item x="170"/>
        <item x="172"/>
        <item x="173"/>
        <item x="174"/>
        <item x="183"/>
        <item x="184"/>
        <item x="187"/>
        <item x="189"/>
        <item x="192"/>
        <item x="194"/>
        <item x="195"/>
        <item x="196"/>
        <item x="197"/>
        <item x="198"/>
        <item x="202"/>
        <item x="203"/>
        <item x="204"/>
        <item x="206"/>
        <item x="208"/>
        <item x="211"/>
        <item x="212"/>
        <item x="216"/>
        <item x="217"/>
        <item x="218"/>
        <item x="219"/>
        <item x="221"/>
        <item x="223"/>
        <item x="224"/>
        <item x="225"/>
        <item x="226"/>
        <item x="227"/>
        <item x="231"/>
        <item x="233"/>
        <item x="234"/>
        <item x="235"/>
        <item x="236"/>
        <item x="237"/>
        <item x="240"/>
        <item x="241"/>
        <item x="242"/>
        <item x="243"/>
        <item x="244"/>
        <item x="246"/>
        <item x="317"/>
        <item x="318"/>
        <item x="321"/>
        <item x="322"/>
        <item x="323"/>
        <item x="326"/>
        <item x="327"/>
        <item x="328"/>
        <item x="329"/>
        <item x="330"/>
        <item x="331"/>
        <item x="332"/>
        <item x="333"/>
        <item x="334"/>
        <item x="335"/>
        <item x="338"/>
        <item x="340"/>
        <item x="342"/>
        <item x="343"/>
        <item x="344"/>
        <item x="345"/>
        <item x="346"/>
        <item x="347"/>
        <item x="348"/>
        <item x="352"/>
        <item x="353"/>
        <item x="354"/>
        <item x="355"/>
        <item x="359"/>
        <item x="360"/>
        <item x="361"/>
        <item x="362"/>
        <item x="364"/>
        <item x="366"/>
        <item x="369"/>
        <item x="370"/>
        <item x="372"/>
        <item x="373"/>
        <item x="374"/>
        <item x="375"/>
        <item x="377"/>
        <item x="378"/>
        <item x="379"/>
        <item x="380"/>
        <item x="382"/>
        <item x="383"/>
        <item x="384"/>
        <item x="385"/>
        <item x="501"/>
        <item x="386"/>
        <item x="387"/>
        <item x="388"/>
        <item x="389"/>
        <item x="391"/>
        <item x="392"/>
        <item x="393"/>
        <item x="394"/>
        <item x="395"/>
        <item x="396"/>
        <item x="397"/>
        <item x="398"/>
        <item x="400"/>
        <item x="401"/>
        <item x="402"/>
        <item x="403"/>
        <item x="405"/>
        <item x="406"/>
        <item x="409"/>
        <item x="410"/>
        <item x="411"/>
        <item x="412"/>
        <item x="413"/>
        <item x="414"/>
        <item x="415"/>
        <item x="416"/>
        <item x="417"/>
        <item x="418"/>
        <item x="450"/>
        <item x="451"/>
        <item x="452"/>
        <item x="456"/>
        <item x="457"/>
        <item x="460"/>
        <item x="461"/>
        <item x="462"/>
        <item x="464"/>
        <item x="465"/>
        <item x="467"/>
        <item x="468"/>
        <item x="469"/>
        <item x="470"/>
        <item x="472"/>
        <item x="473"/>
        <item x="474"/>
        <item x="512"/>
      </items>
    </pivotField>
    <pivotField axis="axisPage" compact="0" outline="0" multipleItemSelectionAllowed="1" showAll="0" defaultSubtotal="0">
      <items count="3">
        <item x="1"/>
        <item h="1" x="0"/>
        <item h="1" x="2"/>
      </items>
    </pivotField>
    <pivotField compact="0" outline="0" showAll="0" defaultSubtotal="0">
      <items count="16">
        <item x="3"/>
        <item x="10"/>
        <item x="15"/>
        <item x="6"/>
        <item x="12"/>
        <item x="4"/>
        <item x="5"/>
        <item x="11"/>
        <item x="1"/>
        <item x="0"/>
        <item x="9"/>
        <item x="14"/>
        <item x="2"/>
        <item x="7"/>
        <item x="13"/>
        <item x="8"/>
      </items>
    </pivotField>
    <pivotField compact="0" outline="0" showAll="0" defaultSubtotal="0">
      <items count="318">
        <item x="9"/>
        <item x="117"/>
        <item x="104"/>
        <item x="134"/>
        <item x="75"/>
        <item x="105"/>
        <item x="119"/>
        <item x="118"/>
        <item x="108"/>
        <item x="128"/>
        <item x="269"/>
        <item x="135"/>
        <item x="146"/>
        <item x="148"/>
        <item x="147"/>
        <item x="155"/>
        <item x="159"/>
        <item x="166"/>
        <item x="160"/>
        <item x="162"/>
        <item x="174"/>
        <item x="175"/>
        <item x="167"/>
        <item x="168"/>
        <item x="59"/>
        <item x="4"/>
        <item x="97"/>
        <item x="34"/>
        <item x="25"/>
        <item x="22"/>
        <item x="56"/>
        <item x="5"/>
        <item x="21"/>
        <item x="3"/>
        <item x="74"/>
        <item x="35"/>
        <item x="11"/>
        <item x="48"/>
        <item x="71"/>
        <item x="96"/>
        <item x="203"/>
        <item x="95"/>
        <item x="98"/>
        <item x="76"/>
        <item x="77"/>
        <item x="26"/>
        <item x="68"/>
        <item x="73"/>
        <item x="78"/>
        <item x="60"/>
        <item x="57"/>
        <item x="79"/>
        <item x="80"/>
        <item x="64"/>
        <item x="47"/>
        <item x="58"/>
        <item x="62"/>
        <item x="45"/>
        <item x="84"/>
        <item x="88"/>
        <item x="19"/>
        <item x="38"/>
        <item x="50"/>
        <item x="87"/>
        <item x="82"/>
        <item x="106"/>
        <item x="107"/>
        <item x="242"/>
        <item x="120"/>
        <item x="109"/>
        <item x="281"/>
        <item x="123"/>
        <item x="282"/>
        <item x="149"/>
        <item x="161"/>
        <item x="150"/>
        <item x="144"/>
        <item x="31"/>
        <item x="116"/>
        <item x="215"/>
        <item x="170"/>
        <item x="169"/>
        <item x="81"/>
        <item x="27"/>
        <item x="100"/>
        <item x="158"/>
        <item x="154"/>
        <item x="122"/>
        <item x="136"/>
        <item x="137"/>
        <item x="204"/>
        <item x="171"/>
        <item x="179"/>
        <item x="283"/>
        <item x="306"/>
        <item x="276"/>
        <item x="36"/>
        <item x="8"/>
        <item x="29"/>
        <item x="24"/>
        <item x="23"/>
        <item x="39"/>
        <item x="61"/>
        <item x="270"/>
        <item x="262"/>
        <item x="49"/>
        <item x="301"/>
        <item x="213"/>
        <item x="99"/>
        <item x="65"/>
        <item x="302"/>
        <item x="20"/>
        <item x="6"/>
        <item x="192"/>
        <item x="193"/>
        <item x="288"/>
        <item x="63"/>
        <item x="90"/>
        <item x="250"/>
        <item x="303"/>
        <item x="176"/>
        <item x="180"/>
        <item x="172"/>
        <item x="251"/>
        <item x="143"/>
        <item x="223"/>
        <item x="102"/>
        <item x="129"/>
        <item x="7"/>
        <item x="263"/>
        <item x="181"/>
        <item x="182"/>
        <item x="173"/>
        <item x="152"/>
        <item x="252"/>
        <item x="85"/>
        <item x="72"/>
        <item x="91"/>
        <item x="89"/>
        <item x="177"/>
        <item x="37"/>
        <item x="178"/>
        <item x="145"/>
        <item x="235"/>
        <item x="28"/>
        <item x="69"/>
        <item x="54"/>
        <item x="51"/>
        <item x="66"/>
        <item x="53"/>
        <item x="1"/>
        <item x="153"/>
        <item x="18"/>
        <item x="0"/>
        <item x="32"/>
        <item x="92"/>
        <item x="12"/>
        <item x="86"/>
        <item x="114"/>
        <item x="208"/>
        <item x="183"/>
        <item x="209"/>
        <item x="243"/>
        <item x="228"/>
        <item x="253"/>
        <item x="236"/>
        <item x="237"/>
        <item x="244"/>
        <item x="16"/>
        <item x="111"/>
        <item x="113"/>
        <item x="210"/>
        <item x="195"/>
        <item x="194"/>
        <item x="186"/>
        <item x="196"/>
        <item x="185"/>
        <item x="211"/>
        <item x="184"/>
        <item x="205"/>
        <item x="254"/>
        <item x="314"/>
        <item x="238"/>
        <item x="245"/>
        <item x="239"/>
        <item x="246"/>
        <item x="313"/>
        <item x="229"/>
        <item x="216"/>
        <item x="218"/>
        <item x="224"/>
        <item x="217"/>
        <item x="225"/>
        <item x="230"/>
        <item x="307"/>
        <item x="187"/>
        <item x="295"/>
        <item x="308"/>
        <item x="17"/>
        <item x="309"/>
        <item x="296"/>
        <item x="40"/>
        <item x="52"/>
        <item x="83"/>
        <item x="110"/>
        <item x="101"/>
        <item x="112"/>
        <item x="197"/>
        <item x="219"/>
        <item x="310"/>
        <item x="297"/>
        <item x="298"/>
        <item x="191"/>
        <item x="2"/>
        <item x="30"/>
        <item x="13"/>
        <item x="46"/>
        <item x="10"/>
        <item x="93"/>
        <item x="33"/>
        <item x="121"/>
        <item x="247"/>
        <item x="256"/>
        <item x="277"/>
        <item x="278"/>
        <item x="289"/>
        <item x="292"/>
        <item x="214"/>
        <item x="130"/>
        <item x="138"/>
        <item x="163"/>
        <item x="188"/>
        <item x="189"/>
        <item x="190"/>
        <item x="199"/>
        <item x="200"/>
        <item x="201"/>
        <item x="206"/>
        <item x="207"/>
        <item x="212"/>
        <item x="220"/>
        <item x="221"/>
        <item x="222"/>
        <item x="226"/>
        <item x="234"/>
        <item x="240"/>
        <item x="255"/>
        <item x="257"/>
        <item x="142"/>
        <item x="258"/>
        <item x="264"/>
        <item x="272"/>
        <item x="273"/>
        <item x="279"/>
        <item x="280"/>
        <item x="285"/>
        <item x="291"/>
        <item x="293"/>
        <item x="299"/>
        <item x="300"/>
        <item x="304"/>
        <item x="305"/>
        <item x="311"/>
        <item x="312"/>
        <item x="67"/>
        <item x="227"/>
        <item x="165"/>
        <item x="14"/>
        <item x="15"/>
        <item x="41"/>
        <item x="42"/>
        <item x="43"/>
        <item x="44"/>
        <item x="55"/>
        <item x="103"/>
        <item x="115"/>
        <item x="124"/>
        <item x="125"/>
        <item x="126"/>
        <item x="127"/>
        <item x="131"/>
        <item x="132"/>
        <item x="133"/>
        <item x="139"/>
        <item x="140"/>
        <item x="141"/>
        <item x="151"/>
        <item x="156"/>
        <item x="157"/>
        <item x="202"/>
        <item x="164"/>
        <item x="198"/>
        <item x="231"/>
        <item x="232"/>
        <item x="233"/>
        <item x="241"/>
        <item x="248"/>
        <item x="249"/>
        <item x="259"/>
        <item x="260"/>
        <item x="261"/>
        <item x="265"/>
        <item x="266"/>
        <item x="267"/>
        <item x="268"/>
        <item x="271"/>
        <item x="274"/>
        <item x="275"/>
        <item x="284"/>
        <item x="286"/>
        <item x="287"/>
        <item x="290"/>
        <item x="294"/>
        <item x="315"/>
        <item x="316"/>
        <item x="317"/>
        <item x="70"/>
        <item x="94"/>
      </items>
    </pivotField>
    <pivotField compact="0" outline="0" showAll="0" defaultSubtotal="0">
      <items count="317">
        <item x="9"/>
        <item x="106"/>
        <item x="107"/>
        <item x="241"/>
        <item x="120"/>
        <item x="109"/>
        <item x="280"/>
        <item x="123"/>
        <item x="281"/>
        <item x="81"/>
        <item x="27"/>
        <item x="100"/>
        <item x="136"/>
        <item x="158"/>
        <item x="154"/>
        <item x="137"/>
        <item x="122"/>
        <item x="203"/>
        <item x="170"/>
        <item x="282"/>
        <item x="39"/>
        <item x="305"/>
        <item x="178"/>
        <item x="275"/>
        <item x="36"/>
        <item x="8"/>
        <item x="29"/>
        <item x="24"/>
        <item x="23"/>
        <item x="269"/>
        <item x="300"/>
        <item x="49"/>
        <item x="261"/>
        <item x="61"/>
        <item x="129"/>
        <item x="249"/>
        <item x="302"/>
        <item x="65"/>
        <item x="301"/>
        <item x="20"/>
        <item x="6"/>
        <item x="175"/>
        <item x="191"/>
        <item x="287"/>
        <item x="250"/>
        <item x="63"/>
        <item x="222"/>
        <item x="90"/>
        <item x="99"/>
        <item x="102"/>
        <item x="143"/>
        <item x="212"/>
        <item x="179"/>
        <item x="171"/>
        <item x="192"/>
        <item x="262"/>
        <item x="181"/>
        <item x="152"/>
        <item x="251"/>
        <item x="172"/>
        <item x="180"/>
        <item x="7"/>
        <item x="176"/>
        <item x="37"/>
        <item x="177"/>
        <item x="89"/>
        <item x="91"/>
        <item x="72"/>
        <item x="234"/>
        <item x="145"/>
        <item x="85"/>
        <item x="54"/>
        <item x="51"/>
        <item x="66"/>
        <item x="53"/>
        <item x="1"/>
        <item x="28"/>
        <item x="69"/>
        <item x="153"/>
        <item x="18"/>
        <item x="114"/>
        <item x="207"/>
        <item x="182"/>
        <item x="0"/>
        <item x="242"/>
        <item x="243"/>
        <item x="86"/>
        <item x="227"/>
        <item x="208"/>
        <item x="252"/>
        <item x="32"/>
        <item x="235"/>
        <item x="12"/>
        <item x="236"/>
        <item x="92"/>
        <item x="313"/>
        <item x="306"/>
        <item x="253"/>
        <item x="194"/>
        <item x="223"/>
        <item x="210"/>
        <item x="183"/>
        <item x="312"/>
        <item x="184"/>
        <item x="216"/>
        <item x="224"/>
        <item x="245"/>
        <item x="294"/>
        <item x="111"/>
        <item x="186"/>
        <item x="238"/>
        <item x="16"/>
        <item x="113"/>
        <item x="228"/>
        <item x="237"/>
        <item x="244"/>
        <item x="215"/>
        <item x="217"/>
        <item x="185"/>
        <item x="195"/>
        <item x="295"/>
        <item x="40"/>
        <item x="308"/>
        <item x="307"/>
        <item x="193"/>
        <item x="209"/>
        <item x="17"/>
        <item x="204"/>
        <item x="52"/>
        <item x="229"/>
        <item x="83"/>
        <item x="296"/>
        <item x="190"/>
        <item x="2"/>
        <item x="309"/>
        <item x="13"/>
        <item x="30"/>
        <item x="101"/>
        <item x="196"/>
        <item x="93"/>
        <item x="46"/>
        <item x="10"/>
        <item x="112"/>
        <item x="110"/>
        <item x="297"/>
        <item x="218"/>
        <item x="135"/>
        <item x="59"/>
        <item x="4"/>
        <item x="97"/>
        <item x="34"/>
        <item x="25"/>
        <item x="22"/>
        <item x="56"/>
        <item x="5"/>
        <item x="21"/>
        <item x="3"/>
        <item x="74"/>
        <item x="35"/>
        <item x="11"/>
        <item x="48"/>
        <item x="71"/>
        <item x="96"/>
        <item x="202"/>
        <item x="95"/>
        <item x="98"/>
        <item x="76"/>
        <item x="77"/>
        <item x="26"/>
        <item x="68"/>
        <item x="73"/>
        <item x="78"/>
        <item x="60"/>
        <item x="57"/>
        <item x="79"/>
        <item x="80"/>
        <item x="64"/>
        <item x="47"/>
        <item x="58"/>
        <item x="62"/>
        <item x="45"/>
        <item x="84"/>
        <item x="88"/>
        <item x="19"/>
        <item x="38"/>
        <item x="50"/>
        <item x="87"/>
        <item x="82"/>
        <item x="117"/>
        <item x="104"/>
        <item x="134"/>
        <item x="75"/>
        <item x="105"/>
        <item x="119"/>
        <item x="118"/>
        <item x="108"/>
        <item x="128"/>
        <item x="268"/>
        <item x="146"/>
        <item x="148"/>
        <item x="147"/>
        <item x="155"/>
        <item x="159"/>
        <item x="165"/>
        <item x="160"/>
        <item x="161"/>
        <item x="173"/>
        <item x="174"/>
        <item x="166"/>
        <item x="167"/>
        <item x="149"/>
        <item x="150"/>
        <item x="144"/>
        <item x="31"/>
        <item x="116"/>
        <item x="214"/>
        <item x="169"/>
        <item x="168"/>
        <item x="33"/>
        <item x="121"/>
        <item x="246"/>
        <item x="255"/>
        <item x="276"/>
        <item x="277"/>
        <item x="288"/>
        <item x="291"/>
        <item x="213"/>
        <item x="130"/>
        <item x="138"/>
        <item x="162"/>
        <item x="187"/>
        <item x="188"/>
        <item x="189"/>
        <item x="198"/>
        <item x="199"/>
        <item x="200"/>
        <item x="205"/>
        <item x="206"/>
        <item x="211"/>
        <item x="219"/>
        <item x="220"/>
        <item x="221"/>
        <item x="225"/>
        <item x="233"/>
        <item x="239"/>
        <item x="254"/>
        <item x="256"/>
        <item x="142"/>
        <item x="257"/>
        <item x="263"/>
        <item x="271"/>
        <item x="272"/>
        <item x="278"/>
        <item x="279"/>
        <item x="284"/>
        <item x="290"/>
        <item x="292"/>
        <item x="298"/>
        <item x="299"/>
        <item x="303"/>
        <item x="304"/>
        <item x="310"/>
        <item x="311"/>
        <item x="67"/>
        <item x="226"/>
        <item x="164"/>
        <item x="14"/>
        <item x="15"/>
        <item x="41"/>
        <item x="42"/>
        <item x="43"/>
        <item x="44"/>
        <item x="55"/>
        <item x="103"/>
        <item x="115"/>
        <item x="124"/>
        <item x="125"/>
        <item x="126"/>
        <item x="127"/>
        <item x="131"/>
        <item x="132"/>
        <item x="133"/>
        <item x="139"/>
        <item x="140"/>
        <item x="141"/>
        <item x="151"/>
        <item x="156"/>
        <item x="157"/>
        <item x="201"/>
        <item x="163"/>
        <item x="197"/>
        <item x="230"/>
        <item x="231"/>
        <item x="232"/>
        <item x="240"/>
        <item x="247"/>
        <item x="248"/>
        <item x="258"/>
        <item x="259"/>
        <item x="260"/>
        <item x="264"/>
        <item x="265"/>
        <item x="266"/>
        <item x="267"/>
        <item x="270"/>
        <item x="273"/>
        <item x="274"/>
        <item x="283"/>
        <item x="285"/>
        <item x="286"/>
        <item x="289"/>
        <item x="293"/>
        <item x="314"/>
        <item x="315"/>
        <item x="316"/>
        <item x="70"/>
        <item x="94"/>
      </items>
    </pivotField>
    <pivotField compact="0" outline="0" showAll="0" defaultSubtotal="0">
      <items count="32">
        <item x="7"/>
        <item x="3"/>
        <item x="15"/>
        <item x="24"/>
        <item x="6"/>
        <item x="18"/>
        <item x="25"/>
        <item x="23"/>
        <item x="4"/>
        <item x="5"/>
        <item x="28"/>
        <item x="26"/>
        <item x="17"/>
        <item x="21"/>
        <item x="14"/>
        <item x="1"/>
        <item x="0"/>
        <item x="9"/>
        <item x="12"/>
        <item x="29"/>
        <item x="13"/>
        <item x="22"/>
        <item x="2"/>
        <item x="8"/>
        <item x="30"/>
        <item x="16"/>
        <item x="31"/>
        <item x="19"/>
        <item x="27"/>
        <item x="10"/>
        <item x="11"/>
        <item x="20"/>
      </items>
    </pivotField>
    <pivotField name="KETERANGAN" axis="axisRow" compact="0" outline="0" showAll="0" defaultSubtotal="0">
      <items count="156">
        <item x="103"/>
        <item x="52"/>
        <item x="55"/>
        <item x="148"/>
        <item x="30"/>
        <item x="17"/>
        <item x="77"/>
        <item x="70"/>
        <item x="36"/>
        <item x="32"/>
        <item x="115"/>
        <item x="123"/>
        <item x="61"/>
        <item x="69"/>
        <item x="53"/>
        <item x="63"/>
        <item x="20"/>
        <item x="13"/>
        <item x="22"/>
        <item x="42"/>
        <item x="54"/>
        <item x="31"/>
        <item x="34"/>
        <item x="44"/>
        <item x="88"/>
        <item x="0"/>
        <item x="18"/>
        <item x="87"/>
        <item x="16"/>
        <item x="120"/>
        <item x="1"/>
        <item x="21"/>
        <item x="133"/>
        <item x="118"/>
        <item x="138"/>
        <item x="28"/>
        <item x="147"/>
        <item x="2"/>
        <item x="3"/>
        <item x="4"/>
        <item x="5"/>
        <item x="33"/>
        <item x="8"/>
        <item x="23"/>
        <item x="24"/>
        <item x="25"/>
        <item x="35"/>
        <item x="37"/>
        <item x="38"/>
        <item x="43"/>
        <item x="46"/>
        <item x="47"/>
        <item x="50"/>
        <item x="51"/>
        <item x="58"/>
        <item x="65"/>
        <item x="66"/>
        <item x="72"/>
        <item x="76"/>
        <item x="86"/>
        <item x="119"/>
        <item x="91"/>
        <item x="97"/>
        <item x="98"/>
        <item x="100"/>
        <item x="129"/>
        <item x="106"/>
        <item x="108"/>
        <item x="113"/>
        <item x="112"/>
        <item x="114"/>
        <item x="127"/>
        <item x="128"/>
        <item x="99"/>
        <item x="139"/>
        <item x="143"/>
        <item x="144"/>
        <item x="145"/>
        <item x="12"/>
        <item x="79"/>
        <item x="94"/>
        <item x="89"/>
        <item x="80"/>
        <item x="149"/>
        <item x="155"/>
        <item x="7"/>
        <item x="9"/>
        <item x="11"/>
        <item x="14"/>
        <item x="15"/>
        <item x="19"/>
        <item x="29"/>
        <item x="56"/>
        <item x="40"/>
        <item x="41"/>
        <item x="45"/>
        <item x="48"/>
        <item x="57"/>
        <item x="60"/>
        <item x="62"/>
        <item x="67"/>
        <item x="68"/>
        <item x="71"/>
        <item x="74"/>
        <item x="75"/>
        <item x="78"/>
        <item x="84"/>
        <item x="90"/>
        <item x="92"/>
        <item x="93"/>
        <item x="95"/>
        <item x="96"/>
        <item x="101"/>
        <item x="102"/>
        <item x="105"/>
        <item x="107"/>
        <item x="111"/>
        <item x="117"/>
        <item x="116"/>
        <item x="122"/>
        <item x="125"/>
        <item x="126"/>
        <item x="130"/>
        <item x="131"/>
        <item x="132"/>
        <item x="135"/>
        <item x="136"/>
        <item x="137"/>
        <item x="140"/>
        <item x="141"/>
        <item x="142"/>
        <item x="146"/>
        <item x="150"/>
        <item x="151"/>
        <item x="152"/>
        <item x="153"/>
        <item x="6"/>
        <item x="26"/>
        <item x="27"/>
        <item x="73"/>
        <item x="82"/>
        <item x="83"/>
        <item x="85"/>
        <item x="110"/>
        <item x="104"/>
        <item x="121"/>
        <item x="124"/>
        <item x="10"/>
        <item x="134"/>
        <item x="39"/>
        <item x="64"/>
        <item x="81"/>
        <item x="109"/>
        <item x="154"/>
        <item x="49"/>
        <item x="59"/>
      </items>
    </pivotField>
  </pivotFields>
  <rowFields count="12">
    <field x="26"/>
    <field x="24"/>
    <field x="23"/>
    <field x="4"/>
    <field x="32"/>
    <field x="31"/>
    <field x="29"/>
    <field x="30"/>
    <field x="14"/>
    <field x="15"/>
    <field x="16"/>
    <field x="38"/>
  </rowFields>
  <rowItems count="177">
    <i>
      <x/>
      <x v="11"/>
      <x v="47"/>
      <x v="451"/>
      <x v="253"/>
      <x v="203"/>
      <x v="234"/>
      <x v="79"/>
      <x v="3"/>
      <x v="132"/>
      <x v="184"/>
      <x v="40"/>
    </i>
    <i r="2">
      <x v="101"/>
      <x v="308"/>
      <x v="257"/>
      <x v="482"/>
      <x v="193"/>
      <x v="145"/>
      <x/>
      <x v="132"/>
      <x v="184"/>
      <x v="40"/>
    </i>
    <i r="2">
      <x v="382"/>
      <x v="39"/>
      <x v="84"/>
      <x v="416"/>
      <x v="155"/>
      <x v="184"/>
      <x v="3"/>
      <x v="97"/>
      <x v="46"/>
      <x v="37"/>
    </i>
    <i r="2">
      <x v="435"/>
      <x v="476"/>
      <x v="321"/>
      <x v="267"/>
      <x v="187"/>
      <x v="136"/>
      <x/>
      <x v="120"/>
      <x v="38"/>
      <x v="86"/>
    </i>
    <i r="2">
      <x v="475"/>
      <x v="536"/>
      <x v="309"/>
      <x v="432"/>
      <x v="163"/>
      <x v="166"/>
      <x v="3"/>
      <x v="130"/>
      <x v="184"/>
      <x v="40"/>
    </i>
    <i r="2">
      <x v="519"/>
      <x v="405"/>
      <x v="306"/>
      <x v="257"/>
      <x v="234"/>
      <x v="79"/>
      <x v="3"/>
      <x v="130"/>
      <x v="184"/>
      <x v="39"/>
    </i>
    <i r="2">
      <x v="581"/>
      <x v="392"/>
      <x v="320"/>
      <x v="219"/>
      <x v="187"/>
      <x v="175"/>
      <x/>
      <x v="132"/>
      <x v="184"/>
      <x v="40"/>
    </i>
    <i r="2">
      <x v="591"/>
      <x v="890"/>
      <x v="325"/>
      <x v="262"/>
      <x v="187"/>
      <x v="136"/>
      <x v="3"/>
      <x v="151"/>
      <x v="16"/>
      <x v="89"/>
    </i>
    <i r="2">
      <x v="619"/>
      <x v="578"/>
      <x v="322"/>
      <x v="223"/>
      <x v="281"/>
      <x v="22"/>
      <x/>
      <x v="130"/>
      <x v="184"/>
      <x v="39"/>
    </i>
    <i r="2">
      <x v="624"/>
      <x v="520"/>
      <x v="311"/>
      <x v="371"/>
      <x v="234"/>
      <x v="38"/>
      <x v="3"/>
      <x v="132"/>
      <x v="184"/>
      <x v="39"/>
    </i>
    <i r="2">
      <x v="727"/>
      <x v="494"/>
      <x v="317"/>
      <x v="205"/>
      <x v="192"/>
      <x v="125"/>
      <x/>
      <x v="132"/>
      <x v="184"/>
      <x v="40"/>
    </i>
    <i r="2">
      <x v="744"/>
      <x v="665"/>
      <x v="319"/>
      <x v="326"/>
      <x v="187"/>
      <x v="175"/>
      <x/>
      <x v="132"/>
      <x v="184"/>
      <x v="40"/>
    </i>
    <i r="2">
      <x v="840"/>
      <x v="101"/>
      <x v="304"/>
      <x v="398"/>
      <x v="184"/>
      <x v="175"/>
      <x v="3"/>
      <x v="133"/>
      <x v="95"/>
      <x v="40"/>
    </i>
    <i r="2">
      <x v="1214"/>
      <x v="325"/>
      <x v="251"/>
      <x v="365"/>
      <x v="315"/>
      <x v="22"/>
      <x v="3"/>
      <x v="133"/>
      <x v="95"/>
      <x v="40"/>
    </i>
    <i r="2">
      <x v="1287"/>
      <x v="90"/>
      <x v="314"/>
      <x v="281"/>
      <x v="257"/>
      <x v="122"/>
      <x/>
      <x v="132"/>
      <x v="184"/>
      <x v="39"/>
    </i>
    <i r="2">
      <x v="1301"/>
      <x v="123"/>
      <x v="315"/>
      <x v="307"/>
      <x v="257"/>
      <x v="122"/>
      <x/>
      <x v="132"/>
      <x v="184"/>
      <x v="85"/>
    </i>
    <i r="2">
      <x v="1322"/>
      <x v="69"/>
      <x v="67"/>
      <x v="467"/>
      <x v="157"/>
      <x v="88"/>
      <x v="3"/>
      <x v="85"/>
      <x v="226"/>
      <x v="38"/>
    </i>
    <i r="2">
      <x v="1323"/>
      <x v="78"/>
      <x v="301"/>
      <x v="346"/>
      <x v="257"/>
      <x v="122"/>
      <x v="3"/>
      <x v="132"/>
      <x v="184"/>
      <x v="39"/>
    </i>
    <i r="2">
      <x v="1327"/>
      <x v="109"/>
      <x v="258"/>
      <x v="210"/>
      <x v="186"/>
      <x v="122"/>
      <x/>
      <x v="132"/>
      <x v="184"/>
      <x v="39"/>
    </i>
    <i r="2">
      <x v="1330"/>
      <x v="68"/>
      <x v="323"/>
      <x v="461"/>
      <x v="276"/>
      <x v="22"/>
      <x v="3"/>
      <x v="129"/>
      <x v="184"/>
      <x v="78"/>
    </i>
    <i r="1">
      <x v="12"/>
      <x v="860"/>
      <x v="572"/>
      <x v="331"/>
      <x v="358"/>
      <x v="276"/>
      <x v="27"/>
      <x/>
      <x v="132"/>
      <x v="184"/>
      <x v="39"/>
    </i>
    <i r="2">
      <x v="1144"/>
      <x v="839"/>
      <x v="282"/>
      <x v="250"/>
      <x v="234"/>
      <x v="38"/>
      <x/>
      <x v="147"/>
      <x v="17"/>
      <x v="88"/>
    </i>
    <i r="2">
      <x v="1333"/>
      <x v="341"/>
      <x v="260"/>
      <x v="412"/>
      <x v="276"/>
      <x v="27"/>
      <x v="3"/>
      <x v="132"/>
      <x v="184"/>
      <x v="40"/>
    </i>
    <i r="2">
      <x v="1334"/>
      <x v="537"/>
      <x v="329"/>
      <x v="465"/>
      <x v="269"/>
      <x v="27"/>
      <x v="3"/>
      <x v="130"/>
      <x v="184"/>
      <x v="39"/>
    </i>
    <i r="2">
      <x v="1336"/>
      <x v="615"/>
      <x v="332"/>
      <x v="362"/>
      <x v="234"/>
      <x v="38"/>
      <x/>
      <x v="132"/>
      <x v="184"/>
      <x v="40"/>
    </i>
    <i r="1">
      <x v="13"/>
      <x v="27"/>
      <x v="533"/>
      <x v="263"/>
      <x v="380"/>
      <x v="234"/>
      <x v="38"/>
      <x v="3"/>
      <x v="132"/>
      <x v="184"/>
      <x v="40"/>
    </i>
    <i r="2">
      <x v="178"/>
      <x v="635"/>
      <x v="337"/>
      <x v="329"/>
      <x v="234"/>
      <x v="38"/>
      <x/>
      <x v="132"/>
      <x v="184"/>
      <x v="91"/>
    </i>
    <i r="2">
      <x v="1221"/>
      <x v="63"/>
      <x v="338"/>
      <x v="352"/>
      <x v="298"/>
      <x v="120"/>
      <x v="3"/>
      <x v="117"/>
      <x v="143"/>
      <x v="4"/>
    </i>
    <i r="2">
      <x v="1272"/>
      <x v="88"/>
      <x v="335"/>
      <x v="227"/>
      <x v="157"/>
      <x v="129"/>
      <x/>
      <x v="128"/>
      <x v="37"/>
      <x v="45"/>
    </i>
    <i r="2">
      <x v="1304"/>
      <x v="66"/>
      <x v="248"/>
      <x v="429"/>
      <x v="317"/>
      <x v="32"/>
      <x v="3"/>
      <x v="117"/>
      <x v="143"/>
      <x v="44"/>
    </i>
    <i r="2">
      <x v="1339"/>
      <x v="40"/>
      <x v="262"/>
      <x v="475"/>
      <x v="187"/>
      <x v="198"/>
      <x v="4"/>
      <x v="77"/>
      <x v="186"/>
      <x v="43"/>
    </i>
    <i r="1">
      <x v="14"/>
      <x v="41"/>
      <x v="843"/>
      <x v="286"/>
      <x v="484"/>
      <x v="234"/>
      <x v="38"/>
      <x/>
      <x v="147"/>
      <x v="17"/>
      <x v="88"/>
    </i>
    <i r="2">
      <x v="229"/>
      <x v="139"/>
      <x v="265"/>
      <x v="320"/>
      <x v="184"/>
      <x v="175"/>
      <x v="3"/>
      <x v="132"/>
      <x v="184"/>
      <x v="41"/>
    </i>
    <i r="2">
      <x v="364"/>
      <x v="301"/>
      <x v="359"/>
      <x v="347"/>
      <x v="187"/>
      <x v="22"/>
      <x/>
      <x v="135"/>
      <x v="36"/>
      <x v="48"/>
    </i>
    <i r="2">
      <x v="406"/>
      <x v="407"/>
      <x v="351"/>
      <x v="413"/>
      <x v="180"/>
      <x v="22"/>
      <x/>
      <x v="132"/>
      <x v="184"/>
      <x v="40"/>
    </i>
    <i r="2">
      <x v="477"/>
      <x v="894"/>
      <x v="361"/>
      <x v="234"/>
      <x v="158"/>
      <x v="154"/>
      <x v="3"/>
      <x v="151"/>
      <x v="16"/>
      <x v="42"/>
    </i>
    <i r="2">
      <x v="590"/>
      <x v="844"/>
      <x v="360"/>
      <x v="383"/>
      <x v="215"/>
      <x v="172"/>
      <x/>
      <x v="154"/>
      <x v="10"/>
      <x v="93"/>
    </i>
    <i r="2">
      <x v="671"/>
      <x v="198"/>
      <x v="347"/>
      <x v="302"/>
      <x v="176"/>
      <x v="20"/>
      <x/>
      <x v="132"/>
      <x v="184"/>
      <x v="40"/>
    </i>
    <i r="2">
      <x v="687"/>
      <x v="555"/>
      <x v="352"/>
      <x v="274"/>
      <x v="257"/>
      <x v="122"/>
      <x/>
      <x v="132"/>
      <x v="184"/>
      <x v="40"/>
    </i>
    <i r="2">
      <x v="756"/>
      <x v="601"/>
      <x v="348"/>
      <x v="235"/>
      <x v="187"/>
      <x v="175"/>
      <x/>
      <x v="132"/>
      <x v="184"/>
      <x v="40"/>
    </i>
    <i r="2">
      <x v="990"/>
      <x v="384"/>
      <x v="346"/>
      <x v="316"/>
      <x v="223"/>
      <x v="125"/>
      <x/>
      <x v="132"/>
      <x v="184"/>
      <x v="40"/>
    </i>
    <i r="2">
      <x v="998"/>
      <x v="503"/>
      <x v="353"/>
      <x v="384"/>
      <x v="180"/>
      <x v="22"/>
      <x/>
      <x v="132"/>
      <x v="184"/>
      <x v="40"/>
    </i>
    <i r="2">
      <x v="1119"/>
      <x v="464"/>
      <x v="356"/>
      <x v="249"/>
      <x v="239"/>
      <x v="167"/>
      <x/>
      <x v="132"/>
      <x v="184"/>
      <x v="39"/>
    </i>
    <i r="2">
      <x v="1122"/>
      <x v="265"/>
      <x v="357"/>
      <x v="449"/>
      <x v="234"/>
      <x v="38"/>
      <x v="3"/>
      <x v="132"/>
      <x v="184"/>
      <x v="40"/>
    </i>
    <i r="2">
      <x v="1155"/>
      <x v="191"/>
      <x v="350"/>
      <x v="364"/>
      <x v="215"/>
      <x v="183"/>
      <x/>
      <x v="132"/>
      <x v="184"/>
      <x v="39"/>
    </i>
    <i r="2">
      <x v="1252"/>
      <x v="73"/>
      <x v="358"/>
      <x v="319"/>
      <x v="318"/>
      <x v="129"/>
      <x v="3"/>
      <x v="167"/>
      <x v="106"/>
      <x v="47"/>
    </i>
    <i r="2">
      <x v="1352"/>
      <x v="472"/>
      <x v="344"/>
      <x v="474"/>
      <x v="286"/>
      <x v="14"/>
      <x v="3"/>
      <x v="128"/>
      <x v="37"/>
      <x v="46"/>
    </i>
    <i r="2">
      <x v="1353"/>
      <x v="452"/>
      <x v="266"/>
      <x v="351"/>
      <x v="241"/>
      <x v="122"/>
      <x/>
      <x v="132"/>
      <x v="184"/>
      <x v="40"/>
    </i>
    <i r="2">
      <x v="1354"/>
      <x v="487"/>
      <x v="355"/>
      <x v="304"/>
      <x v="157"/>
      <x v="74"/>
      <x/>
      <x v="132"/>
      <x v="184"/>
      <x v="39"/>
    </i>
    <i r="2">
      <x v="1356"/>
      <x v="893"/>
      <x v="289"/>
      <x v="353"/>
      <x v="237"/>
      <x v="191"/>
      <x v="3"/>
      <x v="151"/>
      <x v="16"/>
      <x v="94"/>
    </i>
    <i r="1">
      <x v="15"/>
      <x v="31"/>
      <x v="664"/>
      <x v="225"/>
      <x v="325"/>
      <x v="242"/>
      <x v="22"/>
      <x v="3"/>
      <x v="157"/>
      <x v="13"/>
      <x v="50"/>
    </i>
    <i r="2">
      <x v="172"/>
      <x v="420"/>
      <x v="188"/>
      <x v="207"/>
      <x v="187"/>
      <x v="136"/>
      <x v="3"/>
      <x v="104"/>
      <x v="231"/>
      <x v="95"/>
    </i>
    <i r="2">
      <x v="901"/>
      <x v="466"/>
      <x v="363"/>
      <x v="360"/>
      <x v="234"/>
      <x v="38"/>
      <x v="3"/>
      <x v="150"/>
      <x v="16"/>
      <x v="96"/>
    </i>
    <i r="2">
      <x v="1001"/>
      <x v="808"/>
      <x v="66"/>
      <x v="460"/>
      <x v="241"/>
      <x v="22"/>
      <x/>
      <x v="128"/>
      <x v="37"/>
      <x v="51"/>
    </i>
    <i r="1">
      <x v="16"/>
      <x v="2"/>
      <x v="574"/>
      <x v="155"/>
      <x v="409"/>
      <x v="198"/>
      <x v="22"/>
      <x v="3"/>
      <x v="108"/>
      <x v="70"/>
      <x v="92"/>
    </i>
    <i r="2">
      <x v="84"/>
      <x v="514"/>
      <x v="267"/>
      <x v="444"/>
      <x v="207"/>
      <x v="22"/>
      <x/>
      <x v="135"/>
      <x v="36"/>
      <x v="48"/>
    </i>
    <i r="2">
      <x v="779"/>
      <x v="584"/>
      <x v="173"/>
      <x v="427"/>
      <x v="198"/>
      <x v="22"/>
      <x/>
      <x v="108"/>
      <x v="70"/>
      <x v="97"/>
    </i>
    <i r="2">
      <x v="1207"/>
      <x v="59"/>
      <x v="167"/>
      <x v="301"/>
      <x v="289"/>
      <x v="22"/>
      <x v="3"/>
      <x v="87"/>
      <x v="53"/>
      <x v="53"/>
    </i>
    <i r="2">
      <x v="1249"/>
      <x v="344"/>
      <x v="379"/>
      <x v="291"/>
      <x v="295"/>
      <x v="22"/>
      <x v="3"/>
      <x v="144"/>
      <x v="30"/>
      <x v="54"/>
    </i>
    <i r="1">
      <x v="17"/>
      <x v="1257"/>
      <x v="57"/>
      <x v="194"/>
      <x v="443"/>
      <x v="285"/>
      <x v="22"/>
      <x v="4"/>
      <x v="113"/>
      <x v="42"/>
      <x v="98"/>
    </i>
    <i r="2">
      <x v="1302"/>
      <x v="828"/>
      <x v="290"/>
      <x v="277"/>
      <x v="290"/>
      <x v="33"/>
      <x v="3"/>
      <x v="144"/>
      <x v="30"/>
      <x v="99"/>
    </i>
    <i>
      <x v="1"/>
      <x v="1"/>
      <x v="478"/>
      <x v="636"/>
      <x v="388"/>
      <x v="200"/>
      <x v="265"/>
      <x v="161"/>
      <x/>
      <x v="137"/>
      <x v="35"/>
      <x v="100"/>
    </i>
    <i r="2">
      <x v="514"/>
      <x v="647"/>
      <x v="42"/>
      <x v="124"/>
      <x v="265"/>
      <x v="27"/>
      <x/>
      <x v="137"/>
      <x v="35"/>
      <x v="101"/>
    </i>
    <i r="2">
      <x v="1473"/>
      <x v="640"/>
      <x v="386"/>
      <x v="97"/>
      <x v="265"/>
      <x v="173"/>
      <x/>
      <x v="137"/>
      <x v="35"/>
      <x v="55"/>
    </i>
    <i r="2">
      <x v="1474"/>
      <x v="691"/>
      <x v="387"/>
      <x v="75"/>
      <x v="265"/>
      <x v="125"/>
      <x/>
      <x v="137"/>
      <x v="35"/>
      <x v="56"/>
    </i>
    <i r="1">
      <x v="3"/>
      <x v="614"/>
      <x v="747"/>
      <x v="268"/>
      <x v="491"/>
      <x v="170"/>
      <x v="120"/>
      <x v="3"/>
      <x v="141"/>
      <x v="135"/>
      <x v="57"/>
    </i>
    <i r="2">
      <x v="1255"/>
      <x v="856"/>
      <x v="247"/>
      <x v="126"/>
      <x v="318"/>
      <x v="22"/>
      <x v="3"/>
      <x v="151"/>
      <x v="16"/>
      <x v="104"/>
    </i>
    <i r="2">
      <x v="1261"/>
      <x v="87"/>
      <x v="398"/>
      <x v="224"/>
      <x v="293"/>
      <x v="205"/>
      <x v="3"/>
      <x v="82"/>
      <x v="54"/>
      <x v="102"/>
    </i>
    <i r="2">
      <x v="1299"/>
      <x v="85"/>
      <x v="400"/>
      <x v="138"/>
      <x v="215"/>
      <x v="167"/>
      <x/>
      <x v="108"/>
      <x v="70"/>
      <x v="50"/>
    </i>
    <i r="2">
      <x v="1482"/>
      <x v="717"/>
      <x v="402"/>
      <x v="129"/>
      <x v="232"/>
      <x v="114"/>
      <x/>
      <x v="109"/>
      <x v="70"/>
      <x v="103"/>
    </i>
    <i r="1">
      <x v="4"/>
      <x v="281"/>
      <x v="379"/>
      <x v="172"/>
      <x v="492"/>
      <x v="170"/>
      <x v="120"/>
      <x v="3"/>
      <x v="98"/>
      <x v="46"/>
      <x v="58"/>
    </i>
    <i r="2">
      <x v="1212"/>
      <x v="385"/>
      <x v="406"/>
      <x v="6"/>
      <x v="305"/>
      <x v="120"/>
      <x v="3"/>
      <x v="140"/>
      <x v="34"/>
      <x v="105"/>
    </i>
    <i r="2">
      <x v="1489"/>
      <x v="657"/>
      <x v="410"/>
      <x v="73"/>
      <x v="169"/>
      <x v="114"/>
      <x v="3"/>
      <x v="150"/>
      <x v="16"/>
      <x v="141"/>
    </i>
    <i r="1">
      <x v="5"/>
      <x v="845"/>
      <x v="86"/>
      <x v="412"/>
      <x v="104"/>
      <x v="210"/>
      <x v="177"/>
      <x v="3"/>
      <x v="68"/>
      <x v="243"/>
      <x v="106"/>
    </i>
    <i r="2">
      <x v="1492"/>
      <x v="499"/>
      <x v="417"/>
      <x v="175"/>
      <x v="279"/>
      <x v="180"/>
      <x/>
      <x v="137"/>
      <x v="35"/>
      <x v="56"/>
    </i>
    <i>
      <x v="2"/>
      <x/>
      <x v="833"/>
      <x v="581"/>
      <x v="179"/>
      <x v="349"/>
      <x v="199"/>
      <x v="187"/>
      <x/>
      <x v="108"/>
      <x v="70"/>
      <x v="50"/>
    </i>
    <i r="2">
      <x v="1293"/>
      <x v="81"/>
      <x v="101"/>
      <x v="242"/>
      <x v="187"/>
      <x v="175"/>
      <x/>
      <x v="107"/>
      <x v="205"/>
      <x v="50"/>
    </i>
    <i r="2">
      <x v="1294"/>
      <x v="138"/>
      <x v="177"/>
      <x v="396"/>
      <x v="199"/>
      <x v="187"/>
      <x/>
      <x v="108"/>
      <x v="70"/>
      <x v="50"/>
    </i>
    <i r="2">
      <x v="1525"/>
      <x v="414"/>
      <x v="92"/>
      <x v="476"/>
      <x v="281"/>
      <x v="22"/>
      <x/>
      <x v="120"/>
      <x v="38"/>
      <x v="59"/>
    </i>
    <i r="2">
      <x v="1777"/>
      <x v="413"/>
      <x v="70"/>
      <x v="415"/>
      <x v="199"/>
      <x v="187"/>
      <x v="3"/>
      <x v="180"/>
      <x v="5"/>
      <x v="50"/>
    </i>
    <i r="2">
      <x v="1975"/>
      <x v="491"/>
      <x v="127"/>
      <x v="426"/>
      <x v="234"/>
      <x v="38"/>
      <x v="3"/>
      <x v="194"/>
      <x v="2"/>
      <x v="59"/>
    </i>
    <i r="1">
      <x v="1"/>
      <x v="1138"/>
      <x v="639"/>
      <x v="59"/>
      <x v="485"/>
      <x v="258"/>
      <x v="120"/>
      <x/>
      <x v="134"/>
      <x v="36"/>
      <x v="101"/>
    </i>
    <i r="2">
      <x v="1530"/>
      <x v="606"/>
      <x v="132"/>
      <x v="283"/>
      <x v="258"/>
      <x v="129"/>
      <x/>
      <x v="134"/>
      <x v="36"/>
      <x v="101"/>
    </i>
    <i r="2">
      <x v="1531"/>
      <x v="562"/>
      <x v="294"/>
      <x v="314"/>
      <x v="234"/>
      <x v="38"/>
      <x/>
      <x v="156"/>
      <x v="31"/>
      <x v="109"/>
    </i>
    <i r="2">
      <x v="1976"/>
      <x v="811"/>
      <x v="232"/>
      <x v="343"/>
      <x v="362"/>
      <x v="191"/>
      <x/>
      <x v="134"/>
      <x v="36"/>
      <x v="107"/>
    </i>
    <i r="2">
      <x v="1977"/>
      <x v="507"/>
      <x v="293"/>
      <x v="318"/>
      <x v="234"/>
      <x v="79"/>
      <x v="3"/>
      <x v="155"/>
      <x v="10"/>
      <x v="108"/>
    </i>
    <i r="1">
      <x v="2"/>
      <x v="284"/>
      <x v="681"/>
      <x v="296"/>
      <x v="472"/>
      <x v="234"/>
      <x v="38"/>
      <x/>
      <x v="147"/>
      <x v="17"/>
      <x v="110"/>
    </i>
    <i r="2">
      <x v="1534"/>
      <x v="679"/>
      <x v="295"/>
      <x v="422"/>
      <x v="234"/>
      <x v="38"/>
      <x/>
      <x v="147"/>
      <x v="17"/>
      <x v="110"/>
    </i>
    <i r="2">
      <x v="1536"/>
      <x v="847"/>
      <x v="297"/>
      <x v="483"/>
      <x v="199"/>
      <x v="187"/>
      <x/>
      <x v="146"/>
      <x v="10"/>
      <x v="111"/>
    </i>
    <i>
      <x v="3"/>
      <x/>
      <x v="694"/>
      <x v="684"/>
      <x v="147"/>
      <x v="417"/>
      <x v="200"/>
      <x v="134"/>
      <x/>
      <x v="131"/>
      <x v="184"/>
      <x v="73"/>
    </i>
    <i r="2">
      <x v="1128"/>
      <x v="655"/>
      <x v="87"/>
      <x v="306"/>
      <x v="196"/>
      <x v="22"/>
      <x v="3"/>
      <x v="142"/>
      <x v="31"/>
      <x v="62"/>
    </i>
    <i r="2">
      <x v="1564"/>
      <x v="525"/>
      <x v="249"/>
      <x v="452"/>
      <x v="157"/>
      <x v="175"/>
      <x/>
      <x v="131"/>
      <x v="184"/>
      <x v="63"/>
    </i>
    <i r="2">
      <x v="1883"/>
      <x v="923"/>
      <x v="246"/>
      <x v="486"/>
      <x v="187"/>
      <x v="22"/>
      <x v="1"/>
      <x v="189"/>
      <x v="3"/>
      <x v="31"/>
    </i>
    <i r="2">
      <x v="1884"/>
      <x v="924"/>
      <x v="246"/>
      <x v="486"/>
      <x v="187"/>
      <x v="175"/>
      <x v="1"/>
      <x v="189"/>
      <x v="3"/>
      <x v="31"/>
    </i>
    <i r="1">
      <x v="1"/>
      <x v="189"/>
      <x v="642"/>
      <x v="49"/>
      <x v="355"/>
      <x v="258"/>
      <x v="202"/>
      <x v="3"/>
      <x v="158"/>
      <x v="12"/>
      <x v="112"/>
    </i>
    <i r="2">
      <x v="894"/>
      <x v="733"/>
      <x v="184"/>
      <x v="339"/>
      <x v="264"/>
      <x v="27"/>
      <x v="3"/>
      <x v="142"/>
      <x v="31"/>
      <x v="64"/>
    </i>
    <i r="2">
      <x v="1148"/>
      <x v="782"/>
      <x v="47"/>
      <x v="311"/>
      <x v="260"/>
      <x v="27"/>
      <x/>
      <x v="131"/>
      <x v="184"/>
      <x v="63"/>
    </i>
    <i r="2">
      <x v="1565"/>
      <x v="848"/>
      <x v="299"/>
      <x v="254"/>
      <x v="265"/>
      <x v="27"/>
      <x/>
      <x v="159"/>
      <x v="7"/>
      <x/>
    </i>
    <i r="2">
      <x v="1981"/>
      <x v="802"/>
      <x v="112"/>
      <x v="253"/>
      <x v="264"/>
      <x v="24"/>
      <x/>
      <x v="131"/>
      <x v="184"/>
      <x v="113"/>
    </i>
    <i r="1">
      <x v="3"/>
      <x v="43"/>
      <x v="764"/>
      <x v="69"/>
      <x v="337"/>
      <x v="170"/>
      <x v="120"/>
      <x v="3"/>
      <x v="142"/>
      <x v="31"/>
      <x v="144"/>
    </i>
    <i r="2">
      <x v="1568"/>
      <x v="436"/>
      <x v="137"/>
      <x v="293"/>
      <x v="161"/>
      <x v="120"/>
      <x/>
      <x v="122"/>
      <x v="89"/>
      <x v="114"/>
    </i>
    <i r="2">
      <x v="1570"/>
      <x v="908"/>
      <x v="247"/>
      <x v="382"/>
      <x v="172"/>
      <x v="17"/>
      <x/>
      <x v="164"/>
      <x v="71"/>
      <x v="31"/>
    </i>
    <i r="2">
      <x v="1885"/>
      <x v="925"/>
      <x v="246"/>
      <x v="486"/>
      <x v="169"/>
      <x v="114"/>
      <x v="1"/>
      <x v="189"/>
      <x v="3"/>
      <x v="31"/>
    </i>
    <i r="2">
      <x v="1886"/>
      <x v="926"/>
      <x v="246"/>
      <x v="486"/>
      <x v="171"/>
      <x v="120"/>
      <x v="1"/>
      <x v="189"/>
      <x v="3"/>
      <x v="31"/>
    </i>
    <i r="2">
      <x v="1982"/>
      <x v="741"/>
      <x v="82"/>
      <x v="394"/>
      <x v="363"/>
      <x v="220"/>
      <x/>
      <x v="131"/>
      <x v="184"/>
      <x v="73"/>
    </i>
    <i>
      <x v="4"/>
      <x/>
      <x v="769"/>
      <x v="256"/>
      <x v="422"/>
      <x v="121"/>
      <x v="282"/>
      <x v="22"/>
      <x v="3"/>
      <x v="121"/>
      <x v="89"/>
      <x v="115"/>
    </i>
    <i r="2">
      <x v="1606"/>
      <x v="346"/>
      <x v="247"/>
      <x v="266"/>
      <x v="192"/>
      <x v="136"/>
      <x/>
      <x v="159"/>
      <x v="7"/>
      <x v="152"/>
    </i>
    <i r="2">
      <x v="1959"/>
      <x v="377"/>
      <x v="423"/>
      <x v="236"/>
      <x v="234"/>
      <x v="38"/>
      <x v="3"/>
      <x v="194"/>
      <x v="2"/>
      <x v="67"/>
    </i>
    <i r="2">
      <x v="1988"/>
      <x v="778"/>
      <x v="424"/>
      <x v="232"/>
      <x v="200"/>
      <x v="129"/>
      <x v="3"/>
      <x v="194"/>
      <x v="2"/>
      <x v="63"/>
    </i>
    <i r="1">
      <x v="2"/>
      <x v="1888"/>
      <x v="928"/>
      <x v="246"/>
      <x v="486"/>
      <x v="349"/>
      <x v="214"/>
      <x v="3"/>
      <x v="190"/>
      <x v="4"/>
      <x v="31"/>
    </i>
    <i r="2">
      <x v="1889"/>
      <x v="929"/>
      <x v="246"/>
      <x v="486"/>
      <x v="319"/>
      <x v="22"/>
      <x v="3"/>
      <x v="191"/>
      <x v="188"/>
      <x v="31"/>
    </i>
    <i r="1">
      <x v="9"/>
      <x v="196"/>
      <x v="223"/>
      <x v="437"/>
      <x v="233"/>
      <x v="256"/>
      <x v="22"/>
      <x v="3"/>
      <x v="119"/>
      <x v="38"/>
      <x v="69"/>
    </i>
    <i r="2">
      <x v="287"/>
      <x v="261"/>
      <x v="436"/>
      <x v="17"/>
      <x v="170"/>
      <x v="120"/>
      <x v="3"/>
      <x v="141"/>
      <x v="135"/>
      <x v="116"/>
    </i>
    <i r="2">
      <x v="806"/>
      <x v="901"/>
      <x v="442"/>
      <x v="110"/>
      <x v="168"/>
      <x v="36"/>
      <x/>
      <x v="152"/>
      <x v="14"/>
      <x v="118"/>
    </i>
    <i r="2">
      <x v="1608"/>
      <x v="645"/>
      <x v="438"/>
      <x v="7"/>
      <x v="234"/>
      <x v="79"/>
      <x v="3"/>
      <x v="129"/>
      <x v="184"/>
      <x v="68"/>
    </i>
    <i r="2">
      <x v="1991"/>
      <x v="598"/>
      <x v="441"/>
      <x v="14"/>
      <x v="234"/>
      <x v="79"/>
      <x v="3"/>
      <x v="196"/>
      <x v="11"/>
      <x v="70"/>
    </i>
    <i r="1">
      <x v="18"/>
      <x v="313"/>
      <x v="902"/>
      <x v="247"/>
      <x v="282"/>
      <x v="242"/>
      <x v="22"/>
      <x/>
      <x v="159"/>
      <x v="7"/>
      <x v="152"/>
    </i>
    <i r="2">
      <x v="1300"/>
      <x v="900"/>
      <x v="445"/>
      <x v="71"/>
      <x v="158"/>
      <x v="120"/>
      <x/>
      <x v="151"/>
      <x v="16"/>
      <x v="117"/>
    </i>
    <i r="2">
      <x v="1609"/>
      <x v="914"/>
      <x v="247"/>
      <x v="342"/>
      <x v="187"/>
      <x v="199"/>
      <x v="3"/>
      <x v="159"/>
      <x v="7"/>
      <x v="152"/>
    </i>
    <i r="2">
      <x v="1610"/>
      <x v="915"/>
      <x v="247"/>
      <x v="363"/>
      <x v="309"/>
      <x v="109"/>
      <x v="3"/>
      <x v="176"/>
      <x v="71"/>
      <x v="152"/>
    </i>
    <i r="2">
      <x v="1891"/>
      <x v="930"/>
      <x v="246"/>
      <x v="486"/>
      <x v="350"/>
      <x v="22"/>
      <x v="3"/>
      <x v="186"/>
      <x v="4"/>
      <x v="31"/>
    </i>
    <i>
      <x v="5"/>
      <x/>
      <x v="1623"/>
      <x v="634"/>
      <x v="451"/>
      <x v="93"/>
      <x v="234"/>
      <x v="38"/>
      <x/>
      <x v="137"/>
      <x v="35"/>
      <x v="60"/>
    </i>
    <i r="2">
      <x v="1895"/>
      <x v="932"/>
      <x v="246"/>
      <x v="486"/>
      <x v="196"/>
      <x v="22"/>
      <x v="1"/>
      <x v="189"/>
      <x v="3"/>
      <x v="31"/>
    </i>
    <i r="1">
      <x v="1"/>
      <x v="1896"/>
      <x v="933"/>
      <x v="246"/>
      <x v="486"/>
      <x v="258"/>
      <x v="215"/>
      <x v="1"/>
      <x v="189"/>
      <x v="3"/>
      <x v="31"/>
    </i>
    <i r="2">
      <x v="1897"/>
      <x v="934"/>
      <x v="246"/>
      <x v="486"/>
      <x v="351"/>
      <x v="79"/>
      <x v="1"/>
      <x v="189"/>
      <x v="3"/>
      <x v="31"/>
    </i>
    <i r="1">
      <x v="3"/>
      <x v="1898"/>
      <x v="935"/>
      <x v="246"/>
      <x v="486"/>
      <x v="352"/>
      <x v="22"/>
      <x v="1"/>
      <x v="189"/>
      <x v="3"/>
      <x v="31"/>
    </i>
    <i r="2">
      <x v="1961"/>
      <x v="690"/>
      <x v="460"/>
      <x v="167"/>
      <x v="170"/>
      <x v="120"/>
      <x v="3"/>
      <x v="195"/>
      <x/>
      <x v="119"/>
    </i>
    <i>
      <x v="6"/>
      <x/>
      <x v="811"/>
      <x v="218"/>
      <x v="463"/>
      <x v="9"/>
      <x v="218"/>
      <x v="134"/>
      <x v="3"/>
      <x v="128"/>
      <x v="37"/>
      <x v="67"/>
    </i>
    <i r="2">
      <x v="861"/>
      <x v="416"/>
      <x v="470"/>
      <x v="72"/>
      <x v="221"/>
      <x v="198"/>
      <x/>
      <x v="147"/>
      <x v="17"/>
      <x v="120"/>
    </i>
    <i r="1">
      <x v="3"/>
      <x v="320"/>
      <x v="732"/>
      <x v="479"/>
      <x v="137"/>
      <x v="200"/>
      <x v="134"/>
      <x v="3"/>
      <x v="157"/>
      <x v="13"/>
      <x v="71"/>
    </i>
    <i r="2">
      <x v="322"/>
      <x v="703"/>
      <x v="119"/>
      <x v="374"/>
      <x v="200"/>
      <x v="134"/>
      <x v="3"/>
      <x v="142"/>
      <x v="31"/>
      <x v="65"/>
    </i>
    <i r="2">
      <x v="730"/>
      <x v="319"/>
      <x v="482"/>
      <x v="99"/>
      <x v="234"/>
      <x v="38"/>
      <x v="3"/>
      <x v="143"/>
      <x v="30"/>
      <x v="72"/>
    </i>
    <i r="2">
      <x v="1308"/>
      <x v="58"/>
      <x v="476"/>
      <x v="105"/>
      <x v="254"/>
      <x v="134"/>
      <x v="3"/>
      <x v="112"/>
      <x v="177"/>
      <x v="121"/>
    </i>
    <i r="2">
      <x v="1675"/>
      <x v="136"/>
      <x v="477"/>
      <x v="122"/>
      <x v="218"/>
      <x v="134"/>
      <x v="3"/>
      <x v="141"/>
      <x v="135"/>
      <x v="57"/>
    </i>
    <i r="2">
      <x v="1676"/>
      <x v="117"/>
      <x v="481"/>
      <x v="8"/>
      <x v="187"/>
      <x v="198"/>
      <x/>
      <x v="137"/>
      <x v="35"/>
      <x v="60"/>
    </i>
    <i r="2">
      <x v="1904"/>
      <x v="940"/>
      <x v="246"/>
      <x v="486"/>
      <x v="158"/>
      <x v="134"/>
      <x/>
      <x v="192"/>
      <x v="4"/>
      <x v="31"/>
    </i>
    <i r="1">
      <x v="18"/>
      <x v="118"/>
      <x v="906"/>
      <x v="494"/>
      <x v="80"/>
      <x v="276"/>
      <x v="22"/>
      <x/>
      <x v="152"/>
      <x v="14"/>
      <x/>
    </i>
    <i r="2">
      <x v="684"/>
      <x v="564"/>
      <x v="492"/>
      <x v="155"/>
      <x v="200"/>
      <x v="134"/>
      <x v="3"/>
      <x v="147"/>
      <x v="17"/>
      <x v="120"/>
    </i>
    <i r="2">
      <x v="688"/>
      <x v="617"/>
      <x v="489"/>
      <x v="141"/>
      <x v="187"/>
      <x v="175"/>
      <x v="3"/>
      <x v="157"/>
      <x v="13"/>
      <x v="123"/>
    </i>
    <i r="2">
      <x v="757"/>
      <x v="148"/>
      <x v="493"/>
      <x v="240"/>
      <x v="218"/>
      <x v="134"/>
      <x v="3"/>
      <x v="140"/>
      <x v="34"/>
      <x v="32"/>
    </i>
    <i r="2">
      <x v="1276"/>
      <x v="100"/>
      <x v="487"/>
      <x v="169"/>
      <x v="279"/>
      <x v="134"/>
      <x v="3"/>
      <x v="128"/>
      <x v="37"/>
      <x v="67"/>
    </i>
    <i r="2">
      <x v="1679"/>
      <x v="304"/>
      <x v="486"/>
      <x v="114"/>
      <x v="234"/>
      <x v="79"/>
      <x v="3"/>
      <x v="104"/>
      <x v="231"/>
      <x v="122"/>
    </i>
    <i r="2">
      <x v="1962"/>
      <x v="134"/>
      <x v="490"/>
      <x v="158"/>
      <x v="187"/>
      <x v="198"/>
      <x v="3"/>
      <x v="194"/>
      <x v="2"/>
      <x v="124"/>
    </i>
    <i>
      <x v="7"/>
      <x v="6"/>
      <x v="794"/>
      <x v="621"/>
      <x v="91"/>
      <x v="183"/>
      <x v="242"/>
      <x v="22"/>
      <x/>
      <x v="131"/>
      <x v="184"/>
      <x v="125"/>
    </i>
    <i r="2">
      <x v="1069"/>
      <x v="827"/>
      <x v="275"/>
      <x v="130"/>
      <x v="178"/>
      <x v="89"/>
      <x/>
      <x v="135"/>
      <x v="36"/>
      <x v="126"/>
    </i>
    <i r="2">
      <x v="1790"/>
      <x v="917"/>
      <x v="246"/>
      <x v="486"/>
      <x v="342"/>
      <x v="120"/>
      <x/>
      <x v="186"/>
      <x v="4"/>
      <x v="31"/>
    </i>
    <i r="1">
      <x v="8"/>
      <x v="117"/>
      <x v="751"/>
      <x v="65"/>
      <x v="77"/>
      <x v="195"/>
      <x v="22"/>
      <x/>
      <x v="131"/>
      <x v="184"/>
      <x v="73"/>
    </i>
    <i r="2">
      <x v="349"/>
      <x v="786"/>
      <x v="123"/>
      <x v="28"/>
      <x v="195"/>
      <x v="37"/>
      <x/>
      <x v="131"/>
      <x v="184"/>
      <x v="73"/>
    </i>
    <i r="2">
      <x v="630"/>
      <x v="737"/>
      <x v="140"/>
      <x/>
      <x v="232"/>
      <x v="22"/>
      <x/>
      <x v="131"/>
      <x v="184"/>
      <x v="113"/>
    </i>
    <i r="2">
      <x v="890"/>
      <x v="798"/>
      <x v="195"/>
      <x v="172"/>
      <x v="261"/>
      <x v="129"/>
      <x/>
      <x v="131"/>
      <x v="184"/>
      <x v="73"/>
    </i>
    <i r="1">
      <x v="9"/>
      <x v="116"/>
      <x v="628"/>
      <x v="217"/>
      <x v="48"/>
      <x v="232"/>
      <x v="22"/>
      <x/>
      <x v="131"/>
      <x v="184"/>
      <x v="73"/>
    </i>
    <i r="2">
      <x v="136"/>
      <x v="398"/>
      <x v="76"/>
      <x v="1"/>
      <x v="234"/>
      <x v="79"/>
      <x v="3"/>
      <x v="140"/>
      <x v="34"/>
      <x v="129"/>
    </i>
    <i r="2">
      <x v="232"/>
      <x v="483"/>
      <x v="250"/>
      <x v="184"/>
      <x v="184"/>
      <x v="144"/>
      <x v="3"/>
      <x v="140"/>
      <x v="34"/>
      <x v="74"/>
    </i>
    <i r="2">
      <x v="255"/>
      <x v="797"/>
      <x v="152"/>
      <x v="150"/>
      <x v="170"/>
      <x v="120"/>
      <x/>
      <x v="131"/>
      <x v="184"/>
      <x v="73"/>
    </i>
    <i r="2">
      <x v="713"/>
      <x v="380"/>
      <x v="190"/>
      <x v="193"/>
      <x v="175"/>
      <x v="108"/>
      <x/>
      <x v="108"/>
      <x v="70"/>
      <x v="128"/>
    </i>
    <i>
      <x v="8"/>
      <x v="8"/>
      <x v="579"/>
      <x v="666"/>
      <x v="56"/>
      <x v="22"/>
      <x v="201"/>
      <x v="129"/>
      <x v="3"/>
      <x v="143"/>
      <x v="30"/>
      <x v="75"/>
    </i>
    <i r="2">
      <x v="2006"/>
      <x v="361"/>
      <x v="7"/>
      <x v="25"/>
      <x v="313"/>
      <x v="22"/>
      <x/>
      <x v="89"/>
      <x v="193"/>
      <x v="130"/>
    </i>
    <i r="1">
      <x v="9"/>
      <x v="295"/>
      <x v="662"/>
      <x v="500"/>
      <x v="196"/>
      <x v="180"/>
      <x v="22"/>
      <x v="3"/>
      <x v="143"/>
      <x v="30"/>
      <x v="76"/>
    </i>
    <i r="2">
      <x v="1129"/>
      <x v="626"/>
      <x v="504"/>
      <x v="68"/>
      <x v="234"/>
      <x v="38"/>
      <x v="3"/>
      <x v="143"/>
      <x v="30"/>
      <x v="77"/>
    </i>
    <i r="2">
      <x v="1269"/>
      <x v="485"/>
      <x v="505"/>
      <x v="109"/>
      <x v="205"/>
      <x v="22"/>
      <x/>
      <x v="183"/>
      <x v="17"/>
      <x v="131"/>
    </i>
    <i>
      <x v="9"/>
      <x v="6"/>
      <x v="1029"/>
      <x v="781"/>
      <x v="239"/>
      <x v="49"/>
      <x v="281"/>
      <x v="22"/>
      <x v="3"/>
      <x v="141"/>
      <x v="135"/>
      <x v="75"/>
    </i>
    <i r="2">
      <x v="1926"/>
      <x v="941"/>
      <x v="246"/>
      <x v="486"/>
      <x v="259"/>
      <x v="217"/>
      <x v="1"/>
      <x v="189"/>
      <x v="3"/>
      <x v="31"/>
    </i>
    <i r="2">
      <x v="1969"/>
      <x v="803"/>
      <x v="213"/>
      <x v="11"/>
      <x v="242"/>
      <x v="22"/>
      <x v="3"/>
      <x v="194"/>
      <x v="2"/>
      <x v="125"/>
    </i>
    <i r="1">
      <x v="7"/>
      <x v="212"/>
      <x v="448"/>
      <x v="261"/>
      <x v="192"/>
      <x v="260"/>
      <x v="27"/>
      <x v="3"/>
      <x v="130"/>
      <x v="184"/>
      <x v="39"/>
    </i>
    <i r="2">
      <x v="750"/>
      <x v="518"/>
      <x v="186"/>
      <x v="45"/>
      <x v="234"/>
      <x v="79"/>
      <x v="3"/>
      <x v="132"/>
      <x v="184"/>
      <x v="39"/>
    </i>
    <i r="2">
      <x v="1927"/>
      <x v="942"/>
      <x v="246"/>
      <x v="486"/>
      <x v="259"/>
      <x v="215"/>
      <x v="1"/>
      <x v="189"/>
      <x v="3"/>
      <x v="31"/>
    </i>
    <i r="2">
      <x v="1928"/>
      <x v="943"/>
      <x v="246"/>
      <x v="486"/>
      <x v="259"/>
      <x v="129"/>
      <x v="1"/>
      <x v="189"/>
      <x v="3"/>
      <x v="31"/>
    </i>
    <i r="2">
      <x v="1929"/>
      <x v="944"/>
      <x v="246"/>
      <x v="486"/>
      <x v="357"/>
      <x v="24"/>
      <x v="1"/>
      <x v="189"/>
      <x v="3"/>
      <x v="31"/>
    </i>
    <i r="1">
      <x v="8"/>
      <x v="607"/>
      <x v="837"/>
      <x v="277"/>
      <x v="3"/>
      <x v="234"/>
      <x v="38"/>
      <x/>
      <x v="141"/>
      <x v="135"/>
      <x v="133"/>
    </i>
    <i r="2">
      <x v="782"/>
      <x v="836"/>
      <x v="165"/>
      <x v="159"/>
      <x v="206"/>
      <x v="194"/>
      <x/>
      <x v="141"/>
      <x v="135"/>
      <x v="132"/>
    </i>
    <i r="1">
      <x v="11"/>
      <x v="1019"/>
      <x v="430"/>
      <x v="310"/>
      <x v="372"/>
      <x v="223"/>
      <x v="125"/>
      <x v="3"/>
      <x v="130"/>
      <x v="184"/>
      <x v="39"/>
    </i>
    <i>
      <x v="10"/>
      <x v="10"/>
      <x v="722"/>
      <x v="853"/>
      <x v="89"/>
      <x v="361"/>
      <x v="252"/>
      <x v="24"/>
      <x/>
      <x v="146"/>
      <x v="10"/>
      <x v="135"/>
    </i>
    <i r="2">
      <x v="1937"/>
      <x v="720"/>
      <x v="118"/>
      <x v="276"/>
      <x v="270"/>
      <x v="129"/>
      <x/>
      <x v="116"/>
      <x v="134"/>
      <x v="134"/>
    </i>
    <i r="2">
      <x v="2016"/>
      <x v="310"/>
      <x v="256"/>
      <x v="313"/>
      <x v="276"/>
      <x v="27"/>
      <x/>
      <x v="132"/>
      <x v="184"/>
      <x v="40"/>
    </i>
    <i r="1">
      <x v="21"/>
      <x v="240"/>
      <x v="422"/>
      <x v="512"/>
      <x v="208"/>
      <x v="189"/>
      <x v="134"/>
      <x/>
      <x v="183"/>
      <x v="17"/>
      <x v="84"/>
    </i>
    <i r="2">
      <x v="770"/>
      <x v="854"/>
      <x v="279"/>
      <x v="270"/>
      <x v="203"/>
      <x v="129"/>
      <x/>
      <x v="146"/>
      <x v="10"/>
      <x v="135"/>
    </i>
    <i r="2">
      <x v="805"/>
      <x/>
      <x v="278"/>
      <x v="238"/>
      <x v="187"/>
      <x v="22"/>
      <x v="6"/>
      <x v="66"/>
      <x v="146"/>
      <x v="3"/>
    </i>
  </rowItems>
  <colItems count="1">
    <i/>
  </colItems>
  <pageFields count="3">
    <pageField fld="12" hier="-1"/>
    <pageField fld="13" hier="-1"/>
    <pageField fld="33" hier="-1"/>
  </pageFields>
  <formats count="3221">
    <format dxfId="3221">
      <pivotArea type="all" dataOnly="0" outline="0" fieldPosition="0"/>
    </format>
    <format dxfId="3220">
      <pivotArea field="26" type="button" dataOnly="0" labelOnly="1" outline="0" axis="axisRow" fieldPosition="0"/>
    </format>
    <format dxfId="3219">
      <pivotArea field="24" type="button" dataOnly="0" labelOnly="1" outline="0" axis="axisRow" fieldPosition="1"/>
    </format>
    <format dxfId="3218">
      <pivotArea field="0" type="button" dataOnly="0" labelOnly="1" outline="0"/>
    </format>
    <format dxfId="3217">
      <pivotArea field="4" type="button" dataOnly="0" labelOnly="1" outline="0" axis="axisRow" fieldPosition="3"/>
    </format>
    <format dxfId="3216">
      <pivotArea field="10" type="button" dataOnly="0" labelOnly="1" outline="0"/>
    </format>
    <format dxfId="3215">
      <pivotArea field="32" type="button" dataOnly="0" labelOnly="1" outline="0" axis="axisRow" fieldPosition="4"/>
    </format>
    <format dxfId="3214">
      <pivotArea field="34" type="button" dataOnly="0" labelOnly="1" outline="0"/>
    </format>
    <format dxfId="3213">
      <pivotArea field="35" type="button" dataOnly="0" labelOnly="1" outline="0"/>
    </format>
    <format dxfId="3212">
      <pivotArea field="36" type="button" dataOnly="0" labelOnly="1" outline="0"/>
    </format>
    <format dxfId="3211">
      <pivotArea field="37" type="button" dataOnly="0" labelOnly="1" outline="0"/>
    </format>
    <format dxfId="3210">
      <pivotArea field="38" type="button" dataOnly="0" labelOnly="1" outline="0" axis="axisRow" fieldPosition="11"/>
    </format>
    <format dxfId="3209">
      <pivotArea dataOnly="0" labelOnly="1" outline="0" fieldPosition="0">
        <references count="1">
          <reference field="26" count="0"/>
        </references>
      </pivotArea>
    </format>
    <format dxfId="3208">
      <pivotArea dataOnly="0" labelOnly="1" outline="0" fieldPosition="0">
        <references count="2">
          <reference field="24" count="7">
            <x v="11"/>
            <x v="12"/>
            <x v="13"/>
            <x v="14"/>
            <x v="15"/>
            <x v="16"/>
            <x v="17"/>
          </reference>
          <reference field="26" count="1" selected="0">
            <x v="0"/>
          </reference>
        </references>
      </pivotArea>
    </format>
    <format dxfId="3207">
      <pivotArea dataOnly="0" labelOnly="1" outline="0" fieldPosition="0">
        <references count="2">
          <reference field="24" count="5">
            <x v="1"/>
            <x v="2"/>
            <x v="3"/>
            <x v="4"/>
            <x v="5"/>
          </reference>
          <reference field="26" count="1" selected="0">
            <x v="1"/>
          </reference>
        </references>
      </pivotArea>
    </format>
    <format dxfId="3206">
      <pivotArea dataOnly="0" labelOnly="1" outline="0" fieldPosition="0">
        <references count="2">
          <reference field="24" count="3">
            <x v="0"/>
            <x v="1"/>
            <x v="2"/>
          </reference>
          <reference field="26" count="1" selected="0">
            <x v="2"/>
          </reference>
        </references>
      </pivotArea>
    </format>
    <format dxfId="3205">
      <pivotArea dataOnly="0" labelOnly="1" outline="0" fieldPosition="0">
        <references count="2">
          <reference field="24" count="3">
            <x v="0"/>
            <x v="1"/>
            <x v="3"/>
          </reference>
          <reference field="26" count="1" selected="0">
            <x v="3"/>
          </reference>
        </references>
      </pivotArea>
    </format>
    <format dxfId="3204">
      <pivotArea dataOnly="0" labelOnly="1" outline="0" fieldPosition="0">
        <references count="2">
          <reference field="24" count="4">
            <x v="0"/>
            <x v="2"/>
            <x v="9"/>
            <x v="18"/>
          </reference>
          <reference field="26" count="1" selected="0">
            <x v="4"/>
          </reference>
        </references>
      </pivotArea>
    </format>
    <format dxfId="3203">
      <pivotArea dataOnly="0" labelOnly="1" outline="0" fieldPosition="0">
        <references count="2">
          <reference field="24" count="3">
            <x v="0"/>
            <x v="1"/>
            <x v="3"/>
          </reference>
          <reference field="26" count="1" selected="0">
            <x v="5"/>
          </reference>
        </references>
      </pivotArea>
    </format>
    <format dxfId="3202">
      <pivotArea dataOnly="0" labelOnly="1" outline="0" fieldPosition="0">
        <references count="2">
          <reference field="24" count="3">
            <x v="0"/>
            <x v="3"/>
            <x v="18"/>
          </reference>
          <reference field="26" count="1" selected="0">
            <x v="6"/>
          </reference>
        </references>
      </pivotArea>
    </format>
    <format dxfId="3201">
      <pivotArea dataOnly="0" labelOnly="1" outline="0" fieldPosition="0">
        <references count="2">
          <reference field="24" count="2">
            <x v="8"/>
            <x v="9"/>
          </reference>
          <reference field="26" count="1" selected="0">
            <x v="7"/>
          </reference>
        </references>
      </pivotArea>
    </format>
    <format dxfId="3200">
      <pivotArea dataOnly="0" labelOnly="1" outline="0" fieldPosition="0">
        <references count="2">
          <reference field="24" count="3">
            <x v="8"/>
            <x v="9"/>
            <x v="19"/>
          </reference>
          <reference field="26" count="1" selected="0">
            <x v="8"/>
          </reference>
        </references>
      </pivotArea>
    </format>
    <format dxfId="3199">
      <pivotArea dataOnly="0" labelOnly="1" outline="0" fieldPosition="0">
        <references count="2">
          <reference field="24" count="3">
            <x v="6"/>
            <x v="7"/>
            <x v="8"/>
          </reference>
          <reference field="26" count="1" selected="0">
            <x v="9"/>
          </reference>
        </references>
      </pivotArea>
    </format>
    <format dxfId="3198">
      <pivotArea dataOnly="0" labelOnly="1" outline="0" fieldPosition="0">
        <references count="2">
          <reference field="24" count="1">
            <x v="10"/>
          </reference>
          <reference field="26" count="1" selected="0">
            <x v="10"/>
          </reference>
        </references>
      </pivotArea>
    </format>
    <format dxfId="3197">
      <pivotArea type="all" dataOnly="0" outline="0" fieldPosition="0"/>
    </format>
    <format dxfId="3196">
      <pivotArea dataOnly="0" labelOnly="1" outline="0" fieldPosition="0">
        <references count="1">
          <reference field="26" count="0"/>
        </references>
      </pivotArea>
    </format>
    <format dxfId="3195">
      <pivotArea dataOnly="0" labelOnly="1" outline="0" fieldPosition="0">
        <references count="2">
          <reference field="24" count="7">
            <x v="11"/>
            <x v="12"/>
            <x v="13"/>
            <x v="14"/>
            <x v="15"/>
            <x v="16"/>
            <x v="17"/>
          </reference>
          <reference field="26" count="1" selected="0">
            <x v="0"/>
          </reference>
        </references>
      </pivotArea>
    </format>
    <format dxfId="3194">
      <pivotArea dataOnly="0" labelOnly="1" outline="0" fieldPosition="0">
        <references count="2">
          <reference field="24" count="5">
            <x v="1"/>
            <x v="2"/>
            <x v="3"/>
            <x v="4"/>
            <x v="5"/>
          </reference>
          <reference field="26" count="1" selected="0">
            <x v="1"/>
          </reference>
        </references>
      </pivotArea>
    </format>
    <format dxfId="3193">
      <pivotArea dataOnly="0" labelOnly="1" outline="0" fieldPosition="0">
        <references count="2">
          <reference field="24" count="3">
            <x v="0"/>
            <x v="1"/>
            <x v="2"/>
          </reference>
          <reference field="26" count="1" selected="0">
            <x v="2"/>
          </reference>
        </references>
      </pivotArea>
    </format>
    <format dxfId="3192">
      <pivotArea dataOnly="0" labelOnly="1" outline="0" fieldPosition="0">
        <references count="2">
          <reference field="24" count="3">
            <x v="0"/>
            <x v="1"/>
            <x v="3"/>
          </reference>
          <reference field="26" count="1" selected="0">
            <x v="3"/>
          </reference>
        </references>
      </pivotArea>
    </format>
    <format dxfId="3191">
      <pivotArea dataOnly="0" labelOnly="1" outline="0" fieldPosition="0">
        <references count="2">
          <reference field="24" count="4">
            <x v="0"/>
            <x v="2"/>
            <x v="9"/>
            <x v="18"/>
          </reference>
          <reference field="26" count="1" selected="0">
            <x v="4"/>
          </reference>
        </references>
      </pivotArea>
    </format>
    <format dxfId="3190">
      <pivotArea dataOnly="0" labelOnly="1" outline="0" fieldPosition="0">
        <references count="2">
          <reference field="24" count="3">
            <x v="0"/>
            <x v="1"/>
            <x v="3"/>
          </reference>
          <reference field="26" count="1" selected="0">
            <x v="5"/>
          </reference>
        </references>
      </pivotArea>
    </format>
    <format dxfId="3189">
      <pivotArea dataOnly="0" labelOnly="1" outline="0" fieldPosition="0">
        <references count="2">
          <reference field="24" count="3">
            <x v="0"/>
            <x v="3"/>
            <x v="18"/>
          </reference>
          <reference field="26" count="1" selected="0">
            <x v="6"/>
          </reference>
        </references>
      </pivotArea>
    </format>
    <format dxfId="3188">
      <pivotArea dataOnly="0" labelOnly="1" outline="0" fieldPosition="0">
        <references count="2">
          <reference field="24" count="2">
            <x v="8"/>
            <x v="9"/>
          </reference>
          <reference field="26" count="1" selected="0">
            <x v="7"/>
          </reference>
        </references>
      </pivotArea>
    </format>
    <format dxfId="3187">
      <pivotArea dataOnly="0" labelOnly="1" outline="0" fieldPosition="0">
        <references count="2">
          <reference field="24" count="3">
            <x v="8"/>
            <x v="9"/>
            <x v="19"/>
          </reference>
          <reference field="26" count="1" selected="0">
            <x v="8"/>
          </reference>
        </references>
      </pivotArea>
    </format>
    <format dxfId="3186">
      <pivotArea dataOnly="0" labelOnly="1" outline="0" fieldPosition="0">
        <references count="2">
          <reference field="24" count="3">
            <x v="6"/>
            <x v="7"/>
            <x v="8"/>
          </reference>
          <reference field="26" count="1" selected="0">
            <x v="9"/>
          </reference>
        </references>
      </pivotArea>
    </format>
    <format dxfId="3185">
      <pivotArea dataOnly="0" labelOnly="1" outline="0" fieldPosition="0">
        <references count="2">
          <reference field="24" count="1">
            <x v="10"/>
          </reference>
          <reference field="26" count="1" selected="0">
            <x v="10"/>
          </reference>
        </references>
      </pivotArea>
    </format>
    <format dxfId="3184">
      <pivotArea type="all" dataOnly="0" outline="0" fieldPosition="0"/>
    </format>
    <format dxfId="3183">
      <pivotArea dataOnly="0" labelOnly="1" outline="0" fieldPosition="0">
        <references count="1">
          <reference field="26" count="0"/>
        </references>
      </pivotArea>
    </format>
    <format dxfId="3182">
      <pivotArea dataOnly="0" labelOnly="1" outline="0" fieldPosition="0">
        <references count="2">
          <reference field="24" count="7">
            <x v="11"/>
            <x v="12"/>
            <x v="13"/>
            <x v="14"/>
            <x v="15"/>
            <x v="16"/>
            <x v="17"/>
          </reference>
          <reference field="26" count="1" selected="0">
            <x v="0"/>
          </reference>
        </references>
      </pivotArea>
    </format>
    <format dxfId="3181">
      <pivotArea dataOnly="0" labelOnly="1" outline="0" fieldPosition="0">
        <references count="2">
          <reference field="24" count="5">
            <x v="1"/>
            <x v="2"/>
            <x v="3"/>
            <x v="4"/>
            <x v="5"/>
          </reference>
          <reference field="26" count="1" selected="0">
            <x v="1"/>
          </reference>
        </references>
      </pivotArea>
    </format>
    <format dxfId="3180">
      <pivotArea dataOnly="0" labelOnly="1" outline="0" fieldPosition="0">
        <references count="2">
          <reference field="24" count="3">
            <x v="0"/>
            <x v="1"/>
            <x v="2"/>
          </reference>
          <reference field="26" count="1" selected="0">
            <x v="2"/>
          </reference>
        </references>
      </pivotArea>
    </format>
    <format dxfId="3179">
      <pivotArea dataOnly="0" labelOnly="1" outline="0" fieldPosition="0">
        <references count="2">
          <reference field="24" count="3">
            <x v="0"/>
            <x v="1"/>
            <x v="3"/>
          </reference>
          <reference field="26" count="1" selected="0">
            <x v="3"/>
          </reference>
        </references>
      </pivotArea>
    </format>
    <format dxfId="3178">
      <pivotArea dataOnly="0" labelOnly="1" outline="0" fieldPosition="0">
        <references count="2">
          <reference field="24" count="4">
            <x v="0"/>
            <x v="2"/>
            <x v="9"/>
            <x v="18"/>
          </reference>
          <reference field="26" count="1" selected="0">
            <x v="4"/>
          </reference>
        </references>
      </pivotArea>
    </format>
    <format dxfId="3177">
      <pivotArea dataOnly="0" labelOnly="1" outline="0" fieldPosition="0">
        <references count="2">
          <reference field="24" count="3">
            <x v="0"/>
            <x v="1"/>
            <x v="3"/>
          </reference>
          <reference field="26" count="1" selected="0">
            <x v="5"/>
          </reference>
        </references>
      </pivotArea>
    </format>
    <format dxfId="3176">
      <pivotArea dataOnly="0" labelOnly="1" outline="0" fieldPosition="0">
        <references count="2">
          <reference field="24" count="3">
            <x v="0"/>
            <x v="3"/>
            <x v="18"/>
          </reference>
          <reference field="26" count="1" selected="0">
            <x v="6"/>
          </reference>
        </references>
      </pivotArea>
    </format>
    <format dxfId="3175">
      <pivotArea dataOnly="0" labelOnly="1" outline="0" fieldPosition="0">
        <references count="2">
          <reference field="24" count="2">
            <x v="8"/>
            <x v="9"/>
          </reference>
          <reference field="26" count="1" selected="0">
            <x v="7"/>
          </reference>
        </references>
      </pivotArea>
    </format>
    <format dxfId="3174">
      <pivotArea dataOnly="0" labelOnly="1" outline="0" fieldPosition="0">
        <references count="2">
          <reference field="24" count="3">
            <x v="8"/>
            <x v="9"/>
            <x v="19"/>
          </reference>
          <reference field="26" count="1" selected="0">
            <x v="8"/>
          </reference>
        </references>
      </pivotArea>
    </format>
    <format dxfId="3173">
      <pivotArea dataOnly="0" labelOnly="1" outline="0" fieldPosition="0">
        <references count="2">
          <reference field="24" count="3">
            <x v="6"/>
            <x v="7"/>
            <x v="8"/>
          </reference>
          <reference field="26" count="1" selected="0">
            <x v="9"/>
          </reference>
        </references>
      </pivotArea>
    </format>
    <format dxfId="3172">
      <pivotArea dataOnly="0" labelOnly="1" outline="0" fieldPosition="0">
        <references count="2">
          <reference field="24" count="1">
            <x v="10"/>
          </reference>
          <reference field="26" count="1" selected="0">
            <x v="10"/>
          </reference>
        </references>
      </pivotArea>
    </format>
    <format dxfId="3171">
      <pivotArea field="26" type="button" dataOnly="0" labelOnly="1" outline="0" axis="axisRow" fieldPosition="0"/>
    </format>
    <format dxfId="3170">
      <pivotArea field="24" type="button" dataOnly="0" labelOnly="1" outline="0" axis="axisRow" fieldPosition="1"/>
    </format>
    <format dxfId="3169">
      <pivotArea field="0" type="button" dataOnly="0" labelOnly="1" outline="0"/>
    </format>
    <format dxfId="3168">
      <pivotArea field="10" type="button" dataOnly="0" labelOnly="1" outline="0"/>
    </format>
    <format dxfId="3167">
      <pivotArea field="38" type="button" dataOnly="0" labelOnly="1" outline="0" axis="axisRow" fieldPosition="11"/>
    </format>
    <format dxfId="3166">
      <pivotArea field="26" type="button" dataOnly="0" labelOnly="1" outline="0" axis="axisRow" fieldPosition="0"/>
    </format>
    <format dxfId="3165">
      <pivotArea field="24" type="button" dataOnly="0" labelOnly="1" outline="0" axis="axisRow" fieldPosition="1"/>
    </format>
    <format dxfId="3164">
      <pivotArea field="34" type="button" dataOnly="0" labelOnly="1" outline="0"/>
    </format>
    <format dxfId="3163">
      <pivotArea field="0" type="button" dataOnly="0" labelOnly="1" outline="0"/>
    </format>
    <format dxfId="3162">
      <pivotArea field="4" type="button" dataOnly="0" labelOnly="1" outline="0" axis="axisRow" fieldPosition="3"/>
    </format>
    <format dxfId="3161">
      <pivotArea field="10" type="button" dataOnly="0" labelOnly="1" outline="0"/>
    </format>
    <format dxfId="3160">
      <pivotArea field="32" type="button" dataOnly="0" labelOnly="1" outline="0" axis="axisRow" fieldPosition="4"/>
    </format>
    <format dxfId="3159">
      <pivotArea field="35" type="button" dataOnly="0" labelOnly="1" outline="0"/>
    </format>
    <format dxfId="3158">
      <pivotArea field="36" type="button" dataOnly="0" labelOnly="1" outline="0"/>
    </format>
    <format dxfId="3157">
      <pivotArea field="37" type="button" dataOnly="0" labelOnly="1" outline="0"/>
    </format>
    <format dxfId="3156">
      <pivotArea field="38" type="button" dataOnly="0" labelOnly="1" outline="0" axis="axisRow" fieldPosition="11"/>
    </format>
    <format dxfId="3155">
      <pivotArea field="4" type="button" dataOnly="0" labelOnly="1" outline="0" axis="axisRow" fieldPosition="3"/>
    </format>
    <format dxfId="3154">
      <pivotArea field="32" type="button" dataOnly="0" labelOnly="1" outline="0" axis="axisRow" fieldPosition="4"/>
    </format>
    <format dxfId="3153">
      <pivotArea field="35" type="button" dataOnly="0" labelOnly="1" outline="0"/>
    </format>
    <format dxfId="3152">
      <pivotArea field="36" type="button" dataOnly="0" labelOnly="1" outline="0"/>
    </format>
    <format dxfId="3151">
      <pivotArea field="37" type="button" dataOnly="0" labelOnly="1" outline="0"/>
    </format>
    <format dxfId="3150">
      <pivotArea field="37" type="button" dataOnly="0" labelOnly="1" outline="0"/>
    </format>
    <format dxfId="3149">
      <pivotArea field="34" type="button" dataOnly="0" labelOnly="1" outline="0"/>
    </format>
    <format dxfId="3148">
      <pivotArea type="all" dataOnly="0" outline="0" fieldPosition="0"/>
    </format>
    <format dxfId="3147">
      <pivotArea field="26" type="button" dataOnly="0" labelOnly="1" outline="0" axis="axisRow" fieldPosition="0"/>
    </format>
    <format dxfId="3146">
      <pivotArea field="24" type="button" dataOnly="0" labelOnly="1" outline="0" axis="axisRow" fieldPosition="1"/>
    </format>
    <format dxfId="3145">
      <pivotArea field="34" type="button" dataOnly="0" labelOnly="1" outline="0"/>
    </format>
    <format dxfId="3144">
      <pivotArea field="0" type="button" dataOnly="0" labelOnly="1" outline="0"/>
    </format>
    <format dxfId="3143">
      <pivotArea field="4" type="button" dataOnly="0" labelOnly="1" outline="0" axis="axisRow" fieldPosition="3"/>
    </format>
    <format dxfId="3142">
      <pivotArea field="10" type="button" dataOnly="0" labelOnly="1" outline="0"/>
    </format>
    <format dxfId="3141">
      <pivotArea field="32" type="button" dataOnly="0" labelOnly="1" outline="0" axis="axisRow" fieldPosition="4"/>
    </format>
    <format dxfId="3140">
      <pivotArea field="35" type="button" dataOnly="0" labelOnly="1" outline="0"/>
    </format>
    <format dxfId="3139">
      <pivotArea field="36" type="button" dataOnly="0" labelOnly="1" outline="0"/>
    </format>
    <format dxfId="3138">
      <pivotArea field="37" type="button" dataOnly="0" labelOnly="1" outline="0"/>
    </format>
    <format dxfId="3137">
      <pivotArea field="38" type="button" dataOnly="0" labelOnly="1" outline="0" axis="axisRow" fieldPosition="11"/>
    </format>
    <format dxfId="3136">
      <pivotArea dataOnly="0" labelOnly="1" outline="0" fieldPosition="0">
        <references count="1">
          <reference field="26" count="0"/>
        </references>
      </pivotArea>
    </format>
    <format dxfId="3135">
      <pivotArea dataOnly="0" labelOnly="1" outline="0" fieldPosition="0">
        <references count="2">
          <reference field="24" count="7">
            <x v="11"/>
            <x v="12"/>
            <x v="13"/>
            <x v="14"/>
            <x v="15"/>
            <x v="16"/>
            <x v="17"/>
          </reference>
          <reference field="26" count="1" selected="0">
            <x v="0"/>
          </reference>
        </references>
      </pivotArea>
    </format>
    <format dxfId="3134">
      <pivotArea dataOnly="0" labelOnly="1" outline="0" fieldPosition="0">
        <references count="2">
          <reference field="24" count="5">
            <x v="1"/>
            <x v="2"/>
            <x v="3"/>
            <x v="4"/>
            <x v="5"/>
          </reference>
          <reference field="26" count="1" selected="0">
            <x v="1"/>
          </reference>
        </references>
      </pivotArea>
    </format>
    <format dxfId="3133">
      <pivotArea dataOnly="0" labelOnly="1" outline="0" fieldPosition="0">
        <references count="2">
          <reference field="24" count="3">
            <x v="0"/>
            <x v="1"/>
            <x v="2"/>
          </reference>
          <reference field="26" count="1" selected="0">
            <x v="2"/>
          </reference>
        </references>
      </pivotArea>
    </format>
    <format dxfId="3132">
      <pivotArea dataOnly="0" labelOnly="1" outline="0" fieldPosition="0">
        <references count="2">
          <reference field="24" count="3">
            <x v="0"/>
            <x v="1"/>
            <x v="3"/>
          </reference>
          <reference field="26" count="1" selected="0">
            <x v="3"/>
          </reference>
        </references>
      </pivotArea>
    </format>
    <format dxfId="3131">
      <pivotArea dataOnly="0" labelOnly="1" outline="0" fieldPosition="0">
        <references count="2">
          <reference field="24" count="4">
            <x v="0"/>
            <x v="2"/>
            <x v="9"/>
            <x v="18"/>
          </reference>
          <reference field="26" count="1" selected="0">
            <x v="4"/>
          </reference>
        </references>
      </pivotArea>
    </format>
    <format dxfId="3130">
      <pivotArea dataOnly="0" labelOnly="1" outline="0" fieldPosition="0">
        <references count="2">
          <reference field="24" count="3">
            <x v="0"/>
            <x v="1"/>
            <x v="3"/>
          </reference>
          <reference field="26" count="1" selected="0">
            <x v="5"/>
          </reference>
        </references>
      </pivotArea>
    </format>
    <format dxfId="3129">
      <pivotArea dataOnly="0" labelOnly="1" outline="0" fieldPosition="0">
        <references count="2">
          <reference field="24" count="3">
            <x v="0"/>
            <x v="3"/>
            <x v="18"/>
          </reference>
          <reference field="26" count="1" selected="0">
            <x v="6"/>
          </reference>
        </references>
      </pivotArea>
    </format>
    <format dxfId="3128">
      <pivotArea dataOnly="0" labelOnly="1" outline="0" fieldPosition="0">
        <references count="2">
          <reference field="24" count="2">
            <x v="8"/>
            <x v="9"/>
          </reference>
          <reference field="26" count="1" selected="0">
            <x v="7"/>
          </reference>
        </references>
      </pivotArea>
    </format>
    <format dxfId="3127">
      <pivotArea dataOnly="0" labelOnly="1" outline="0" fieldPosition="0">
        <references count="2">
          <reference field="24" count="3">
            <x v="8"/>
            <x v="9"/>
            <x v="19"/>
          </reference>
          <reference field="26" count="1" selected="0">
            <x v="8"/>
          </reference>
        </references>
      </pivotArea>
    </format>
    <format dxfId="3126">
      <pivotArea dataOnly="0" labelOnly="1" outline="0" fieldPosition="0">
        <references count="2">
          <reference field="24" count="3">
            <x v="6"/>
            <x v="7"/>
            <x v="8"/>
          </reference>
          <reference field="26" count="1" selected="0">
            <x v="9"/>
          </reference>
        </references>
      </pivotArea>
    </format>
    <format dxfId="3125">
      <pivotArea dataOnly="0" labelOnly="1" outline="0" fieldPosition="0">
        <references count="2">
          <reference field="24" count="1">
            <x v="10"/>
          </reference>
          <reference field="26" count="1" selected="0">
            <x v="10"/>
          </reference>
        </references>
      </pivotArea>
    </format>
    <format dxfId="3124">
      <pivotArea type="all" dataOnly="0" outline="0" fieldPosition="0"/>
    </format>
    <format dxfId="3123">
      <pivotArea type="all" dataOnly="0" outline="0" fieldPosition="0"/>
    </format>
    <format dxfId="3122">
      <pivotArea type="all" dataOnly="0" outline="0" fieldPosition="0"/>
    </format>
    <format dxfId="3121">
      <pivotArea dataOnly="0" labelOnly="1" outline="0" fieldPosition="0">
        <references count="1">
          <reference field="26" count="0"/>
        </references>
      </pivotArea>
    </format>
    <format dxfId="3120">
      <pivotArea dataOnly="0" labelOnly="1" outline="0" fieldPosition="0">
        <references count="2">
          <reference field="24" count="7">
            <x v="11"/>
            <x v="12"/>
            <x v="13"/>
            <x v="14"/>
            <x v="15"/>
            <x v="16"/>
            <x v="17"/>
          </reference>
          <reference field="26" count="1" selected="0">
            <x v="0"/>
          </reference>
        </references>
      </pivotArea>
    </format>
    <format dxfId="3119">
      <pivotArea dataOnly="0" labelOnly="1" outline="0" fieldPosition="0">
        <references count="2">
          <reference field="24" count="5">
            <x v="1"/>
            <x v="2"/>
            <x v="3"/>
            <x v="4"/>
            <x v="5"/>
          </reference>
          <reference field="26" count="1" selected="0">
            <x v="1"/>
          </reference>
        </references>
      </pivotArea>
    </format>
    <format dxfId="3118">
      <pivotArea dataOnly="0" labelOnly="1" outline="0" fieldPosition="0">
        <references count="2">
          <reference field="24" count="3">
            <x v="0"/>
            <x v="1"/>
            <x v="2"/>
          </reference>
          <reference field="26" count="1" selected="0">
            <x v="2"/>
          </reference>
        </references>
      </pivotArea>
    </format>
    <format dxfId="3117">
      <pivotArea dataOnly="0" labelOnly="1" outline="0" fieldPosition="0">
        <references count="2">
          <reference field="24" count="3">
            <x v="0"/>
            <x v="1"/>
            <x v="3"/>
          </reference>
          <reference field="26" count="1" selected="0">
            <x v="3"/>
          </reference>
        </references>
      </pivotArea>
    </format>
    <format dxfId="3116">
      <pivotArea dataOnly="0" labelOnly="1" outline="0" fieldPosition="0">
        <references count="2">
          <reference field="24" count="4">
            <x v="0"/>
            <x v="2"/>
            <x v="9"/>
            <x v="18"/>
          </reference>
          <reference field="26" count="1" selected="0">
            <x v="4"/>
          </reference>
        </references>
      </pivotArea>
    </format>
    <format dxfId="3115">
      <pivotArea dataOnly="0" labelOnly="1" outline="0" fieldPosition="0">
        <references count="2">
          <reference field="24" count="3">
            <x v="0"/>
            <x v="1"/>
            <x v="3"/>
          </reference>
          <reference field="26" count="1" selected="0">
            <x v="5"/>
          </reference>
        </references>
      </pivotArea>
    </format>
    <format dxfId="3114">
      <pivotArea dataOnly="0" labelOnly="1" outline="0" fieldPosition="0">
        <references count="2">
          <reference field="24" count="3">
            <x v="0"/>
            <x v="3"/>
            <x v="18"/>
          </reference>
          <reference field="26" count="1" selected="0">
            <x v="6"/>
          </reference>
        </references>
      </pivotArea>
    </format>
    <format dxfId="3113">
      <pivotArea dataOnly="0" labelOnly="1" outline="0" fieldPosition="0">
        <references count="2">
          <reference field="24" count="3">
            <x v="6"/>
            <x v="8"/>
            <x v="9"/>
          </reference>
          <reference field="26" count="1" selected="0">
            <x v="7"/>
          </reference>
        </references>
      </pivotArea>
    </format>
    <format dxfId="3112">
      <pivotArea dataOnly="0" labelOnly="1" outline="0" fieldPosition="0">
        <references count="2">
          <reference field="24" count="3">
            <x v="8"/>
            <x v="9"/>
            <x v="19"/>
          </reference>
          <reference field="26" count="1" selected="0">
            <x v="8"/>
          </reference>
        </references>
      </pivotArea>
    </format>
    <format dxfId="3111">
      <pivotArea dataOnly="0" labelOnly="1" outline="0" fieldPosition="0">
        <references count="2">
          <reference field="24" count="3">
            <x v="6"/>
            <x v="7"/>
            <x v="8"/>
          </reference>
          <reference field="26" count="1" selected="0">
            <x v="9"/>
          </reference>
        </references>
      </pivotArea>
    </format>
    <format dxfId="3110">
      <pivotArea dataOnly="0" labelOnly="1" outline="0" fieldPosition="0">
        <references count="2">
          <reference field="24" count="1">
            <x v="10"/>
          </reference>
          <reference field="26" count="1" selected="0">
            <x v="10"/>
          </reference>
        </references>
      </pivotArea>
    </format>
    <format dxfId="3109">
      <pivotArea type="all" dataOnly="0" outline="0" fieldPosition="0"/>
    </format>
    <format dxfId="3108">
      <pivotArea dataOnly="0" labelOnly="1" outline="0" fieldPosition="0">
        <references count="1">
          <reference field="26" count="0"/>
        </references>
      </pivotArea>
    </format>
    <format dxfId="3107">
      <pivotArea dataOnly="0" labelOnly="1" outline="0" fieldPosition="0">
        <references count="2">
          <reference field="24" count="7">
            <x v="11"/>
            <x v="12"/>
            <x v="13"/>
            <x v="14"/>
            <x v="15"/>
            <x v="16"/>
            <x v="17"/>
          </reference>
          <reference field="26" count="1" selected="0">
            <x v="0"/>
          </reference>
        </references>
      </pivotArea>
    </format>
    <format dxfId="3106">
      <pivotArea dataOnly="0" labelOnly="1" outline="0" fieldPosition="0">
        <references count="2">
          <reference field="24" count="5">
            <x v="1"/>
            <x v="2"/>
            <x v="3"/>
            <x v="4"/>
            <x v="5"/>
          </reference>
          <reference field="26" count="1" selected="0">
            <x v="1"/>
          </reference>
        </references>
      </pivotArea>
    </format>
    <format dxfId="3105">
      <pivotArea dataOnly="0" labelOnly="1" outline="0" fieldPosition="0">
        <references count="2">
          <reference field="24" count="3">
            <x v="0"/>
            <x v="1"/>
            <x v="2"/>
          </reference>
          <reference field="26" count="1" selected="0">
            <x v="2"/>
          </reference>
        </references>
      </pivotArea>
    </format>
    <format dxfId="3104">
      <pivotArea dataOnly="0" labelOnly="1" outline="0" fieldPosition="0">
        <references count="2">
          <reference field="24" count="3">
            <x v="0"/>
            <x v="1"/>
            <x v="3"/>
          </reference>
          <reference field="26" count="1" selected="0">
            <x v="3"/>
          </reference>
        </references>
      </pivotArea>
    </format>
    <format dxfId="3103">
      <pivotArea dataOnly="0" labelOnly="1" outline="0" fieldPosition="0">
        <references count="2">
          <reference field="24" count="4">
            <x v="0"/>
            <x v="2"/>
            <x v="9"/>
            <x v="18"/>
          </reference>
          <reference field="26" count="1" selected="0">
            <x v="4"/>
          </reference>
        </references>
      </pivotArea>
    </format>
    <format dxfId="3102">
      <pivotArea dataOnly="0" labelOnly="1" outline="0" fieldPosition="0">
        <references count="2">
          <reference field="24" count="3">
            <x v="0"/>
            <x v="1"/>
            <x v="3"/>
          </reference>
          <reference field="26" count="1" selected="0">
            <x v="5"/>
          </reference>
        </references>
      </pivotArea>
    </format>
    <format dxfId="3101">
      <pivotArea dataOnly="0" labelOnly="1" outline="0" fieldPosition="0">
        <references count="2">
          <reference field="24" count="3">
            <x v="0"/>
            <x v="3"/>
            <x v="18"/>
          </reference>
          <reference field="26" count="1" selected="0">
            <x v="6"/>
          </reference>
        </references>
      </pivotArea>
    </format>
    <format dxfId="3100">
      <pivotArea dataOnly="0" labelOnly="1" outline="0" fieldPosition="0">
        <references count="2">
          <reference field="24" count="3">
            <x v="6"/>
            <x v="8"/>
            <x v="9"/>
          </reference>
          <reference field="26" count="1" selected="0">
            <x v="7"/>
          </reference>
        </references>
      </pivotArea>
    </format>
    <format dxfId="3099">
      <pivotArea dataOnly="0" labelOnly="1" outline="0" fieldPosition="0">
        <references count="2">
          <reference field="24" count="3">
            <x v="8"/>
            <x v="9"/>
            <x v="19"/>
          </reference>
          <reference field="26" count="1" selected="0">
            <x v="8"/>
          </reference>
        </references>
      </pivotArea>
    </format>
    <format dxfId="3098">
      <pivotArea dataOnly="0" labelOnly="1" outline="0" fieldPosition="0">
        <references count="2">
          <reference field="24" count="3">
            <x v="6"/>
            <x v="7"/>
            <x v="8"/>
          </reference>
          <reference field="26" count="1" selected="0">
            <x v="9"/>
          </reference>
        </references>
      </pivotArea>
    </format>
    <format dxfId="3097">
      <pivotArea dataOnly="0" labelOnly="1" outline="0" fieldPosition="0">
        <references count="2">
          <reference field="24" count="1">
            <x v="10"/>
          </reference>
          <reference field="26" count="1" selected="0">
            <x v="10"/>
          </reference>
        </references>
      </pivotArea>
    </format>
    <format dxfId="3096">
      <pivotArea field="26" type="button" dataOnly="0" labelOnly="1" outline="0" axis="axisRow" fieldPosition="0"/>
    </format>
    <format dxfId="3095">
      <pivotArea field="24" type="button" dataOnly="0" labelOnly="1" outline="0" axis="axisRow" fieldPosition="1"/>
    </format>
    <format dxfId="3094">
      <pivotArea field="4" type="button" dataOnly="0" labelOnly="1" outline="0" axis="axisRow" fieldPosition="3"/>
    </format>
    <format dxfId="3093">
      <pivotArea field="32" type="button" dataOnly="0" labelOnly="1" outline="0" axis="axisRow" fieldPosition="4"/>
    </format>
    <format dxfId="3092">
      <pivotArea field="38" type="button" dataOnly="0" labelOnly="1" outline="0" axis="axisRow" fieldPosition="11"/>
    </format>
    <format dxfId="3091">
      <pivotArea field="26" type="button" dataOnly="0" labelOnly="1" outline="0" axis="axisRow" fieldPosition="0"/>
    </format>
    <format dxfId="3090">
      <pivotArea field="24" type="button" dataOnly="0" labelOnly="1" outline="0" axis="axisRow" fieldPosition="1"/>
    </format>
    <format dxfId="3089">
      <pivotArea field="4" type="button" dataOnly="0" labelOnly="1" outline="0" axis="axisRow" fieldPosition="3"/>
    </format>
    <format dxfId="3088">
      <pivotArea field="32" type="button" dataOnly="0" labelOnly="1" outline="0" axis="axisRow" fieldPosition="4"/>
    </format>
    <format dxfId="3087">
      <pivotArea field="38" type="button" dataOnly="0" labelOnly="1" outline="0" axis="axisRow" fieldPosition="11"/>
    </format>
    <format dxfId="3086">
      <pivotArea type="all" dataOnly="0" outline="0" fieldPosition="0"/>
    </format>
    <format dxfId="3085">
      <pivotArea field="26" type="button" dataOnly="0" labelOnly="1" outline="0" axis="axisRow" fieldPosition="0"/>
    </format>
    <format dxfId="3084">
      <pivotArea field="24" type="button" dataOnly="0" labelOnly="1" outline="0" axis="axisRow" fieldPosition="1"/>
    </format>
    <format dxfId="3083">
      <pivotArea field="4" type="button" dataOnly="0" labelOnly="1" outline="0" axis="axisRow" fieldPosition="3"/>
    </format>
    <format dxfId="3082">
      <pivotArea field="32" type="button" dataOnly="0" labelOnly="1" outline="0" axis="axisRow" fieldPosition="4"/>
    </format>
    <format dxfId="3081">
      <pivotArea field="38" type="button" dataOnly="0" labelOnly="1" outline="0" axis="axisRow" fieldPosition="11"/>
    </format>
    <format dxfId="3080">
      <pivotArea dataOnly="0" labelOnly="1" outline="0" fieldPosition="0">
        <references count="1">
          <reference field="26" count="0"/>
        </references>
      </pivotArea>
    </format>
    <format dxfId="3079">
      <pivotArea dataOnly="0" labelOnly="1" outline="0" fieldPosition="0">
        <references count="2">
          <reference field="24" count="7">
            <x v="11"/>
            <x v="12"/>
            <x v="13"/>
            <x v="14"/>
            <x v="15"/>
            <x v="16"/>
            <x v="17"/>
          </reference>
          <reference field="26" count="1" selected="0">
            <x v="0"/>
          </reference>
        </references>
      </pivotArea>
    </format>
    <format dxfId="3078">
      <pivotArea dataOnly="0" labelOnly="1" outline="0" fieldPosition="0">
        <references count="2">
          <reference field="24" count="5">
            <x v="1"/>
            <x v="2"/>
            <x v="3"/>
            <x v="4"/>
            <x v="5"/>
          </reference>
          <reference field="26" count="1" selected="0">
            <x v="1"/>
          </reference>
        </references>
      </pivotArea>
    </format>
    <format dxfId="3077">
      <pivotArea dataOnly="0" labelOnly="1" outline="0" fieldPosition="0">
        <references count="2">
          <reference field="24" count="3">
            <x v="0"/>
            <x v="1"/>
            <x v="2"/>
          </reference>
          <reference field="26" count="1" selected="0">
            <x v="2"/>
          </reference>
        </references>
      </pivotArea>
    </format>
    <format dxfId="3076">
      <pivotArea dataOnly="0" labelOnly="1" outline="0" fieldPosition="0">
        <references count="2">
          <reference field="24" count="3">
            <x v="0"/>
            <x v="1"/>
            <x v="3"/>
          </reference>
          <reference field="26" count="1" selected="0">
            <x v="3"/>
          </reference>
        </references>
      </pivotArea>
    </format>
    <format dxfId="3075">
      <pivotArea dataOnly="0" labelOnly="1" outline="0" fieldPosition="0">
        <references count="2">
          <reference field="24" count="4">
            <x v="0"/>
            <x v="2"/>
            <x v="9"/>
            <x v="18"/>
          </reference>
          <reference field="26" count="1" selected="0">
            <x v="4"/>
          </reference>
        </references>
      </pivotArea>
    </format>
    <format dxfId="3074">
      <pivotArea dataOnly="0" labelOnly="1" outline="0" fieldPosition="0">
        <references count="2">
          <reference field="24" count="3">
            <x v="0"/>
            <x v="1"/>
            <x v="3"/>
          </reference>
          <reference field="26" count="1" selected="0">
            <x v="5"/>
          </reference>
        </references>
      </pivotArea>
    </format>
    <format dxfId="3073">
      <pivotArea dataOnly="0" labelOnly="1" outline="0" fieldPosition="0">
        <references count="2">
          <reference field="24" count="3">
            <x v="0"/>
            <x v="3"/>
            <x v="18"/>
          </reference>
          <reference field="26" count="1" selected="0">
            <x v="6"/>
          </reference>
        </references>
      </pivotArea>
    </format>
    <format dxfId="3072">
      <pivotArea dataOnly="0" labelOnly="1" outline="0" fieldPosition="0">
        <references count="2">
          <reference field="24" count="3">
            <x v="6"/>
            <x v="8"/>
            <x v="9"/>
          </reference>
          <reference field="26" count="1" selected="0">
            <x v="7"/>
          </reference>
        </references>
      </pivotArea>
    </format>
    <format dxfId="3071">
      <pivotArea dataOnly="0" labelOnly="1" outline="0" fieldPosition="0">
        <references count="2">
          <reference field="24" count="3">
            <x v="8"/>
            <x v="9"/>
            <x v="19"/>
          </reference>
          <reference field="26" count="1" selected="0">
            <x v="8"/>
          </reference>
        </references>
      </pivotArea>
    </format>
    <format dxfId="3070">
      <pivotArea dataOnly="0" labelOnly="1" outline="0" fieldPosition="0">
        <references count="2">
          <reference field="24" count="3">
            <x v="6"/>
            <x v="7"/>
            <x v="8"/>
          </reference>
          <reference field="26" count="1" selected="0">
            <x v="9"/>
          </reference>
        </references>
      </pivotArea>
    </format>
    <format dxfId="3069">
      <pivotArea dataOnly="0" labelOnly="1" outline="0" fieldPosition="0">
        <references count="2">
          <reference field="24" count="1">
            <x v="10"/>
          </reference>
          <reference field="26" count="1" selected="0">
            <x v="10"/>
          </reference>
        </references>
      </pivotArea>
    </format>
    <format dxfId="3068">
      <pivotArea type="all" dataOnly="0" outline="0" fieldPosition="0"/>
    </format>
    <format dxfId="3067">
      <pivotArea dataOnly="0" labelOnly="1" outline="0" fieldPosition="0">
        <references count="1">
          <reference field="26" count="0"/>
        </references>
      </pivotArea>
    </format>
    <format dxfId="3066">
      <pivotArea dataOnly="0" labelOnly="1" outline="0" fieldPosition="0">
        <references count="2">
          <reference field="24" count="7">
            <x v="11"/>
            <x v="12"/>
            <x v="13"/>
            <x v="14"/>
            <x v="15"/>
            <x v="16"/>
            <x v="17"/>
          </reference>
          <reference field="26" count="1" selected="0">
            <x v="0"/>
          </reference>
        </references>
      </pivotArea>
    </format>
    <format dxfId="3065">
      <pivotArea dataOnly="0" labelOnly="1" outline="0" fieldPosition="0">
        <references count="2">
          <reference field="24" count="4">
            <x v="1"/>
            <x v="3"/>
            <x v="4"/>
            <x v="5"/>
          </reference>
          <reference field="26" count="1" selected="0">
            <x v="1"/>
          </reference>
        </references>
      </pivotArea>
    </format>
    <format dxfId="3064">
      <pivotArea dataOnly="0" labelOnly="1" outline="0" fieldPosition="0">
        <references count="2">
          <reference field="24" count="3">
            <x v="0"/>
            <x v="1"/>
            <x v="2"/>
          </reference>
          <reference field="26" count="1" selected="0">
            <x v="2"/>
          </reference>
        </references>
      </pivotArea>
    </format>
    <format dxfId="3063">
      <pivotArea dataOnly="0" labelOnly="1" outline="0" fieldPosition="0">
        <references count="2">
          <reference field="24" count="3">
            <x v="0"/>
            <x v="1"/>
            <x v="3"/>
          </reference>
          <reference field="26" count="1" selected="0">
            <x v="3"/>
          </reference>
        </references>
      </pivotArea>
    </format>
    <format dxfId="3062">
      <pivotArea dataOnly="0" labelOnly="1" outline="0" fieldPosition="0">
        <references count="2">
          <reference field="24" count="3">
            <x v="0"/>
            <x v="9"/>
            <x v="18"/>
          </reference>
          <reference field="26" count="1" selected="0">
            <x v="4"/>
          </reference>
        </references>
      </pivotArea>
    </format>
    <format dxfId="3061">
      <pivotArea dataOnly="0" labelOnly="1" outline="0" fieldPosition="0">
        <references count="2">
          <reference field="24" count="2">
            <x v="0"/>
            <x v="3"/>
          </reference>
          <reference field="26" count="1" selected="0">
            <x v="5"/>
          </reference>
        </references>
      </pivotArea>
    </format>
    <format dxfId="3060">
      <pivotArea dataOnly="0" labelOnly="1" outline="0" fieldPosition="0">
        <references count="2">
          <reference field="24" count="3">
            <x v="0"/>
            <x v="3"/>
            <x v="18"/>
          </reference>
          <reference field="26" count="1" selected="0">
            <x v="6"/>
          </reference>
        </references>
      </pivotArea>
    </format>
    <format dxfId="3059">
      <pivotArea dataOnly="0" labelOnly="1" outline="0" fieldPosition="0">
        <references count="2">
          <reference field="24" count="3">
            <x v="6"/>
            <x v="8"/>
            <x v="9"/>
          </reference>
          <reference field="26" count="1" selected="0">
            <x v="7"/>
          </reference>
        </references>
      </pivotArea>
    </format>
    <format dxfId="3058">
      <pivotArea dataOnly="0" labelOnly="1" outline="0" fieldPosition="0">
        <references count="2">
          <reference field="24" count="2">
            <x v="8"/>
            <x v="9"/>
          </reference>
          <reference field="26" count="1" selected="0">
            <x v="8"/>
          </reference>
        </references>
      </pivotArea>
    </format>
    <format dxfId="3057">
      <pivotArea dataOnly="0" labelOnly="1" outline="0" fieldPosition="0">
        <references count="2">
          <reference field="24" count="3">
            <x v="6"/>
            <x v="7"/>
            <x v="8"/>
          </reference>
          <reference field="26" count="1" selected="0">
            <x v="9"/>
          </reference>
        </references>
      </pivotArea>
    </format>
    <format dxfId="3056">
      <pivotArea dataOnly="0" labelOnly="1" outline="0" fieldPosition="0">
        <references count="2">
          <reference field="24" count="2">
            <x v="10"/>
            <x v="21"/>
          </reference>
          <reference field="26" count="1" selected="0">
            <x v="10"/>
          </reference>
        </references>
      </pivotArea>
    </format>
    <format dxfId="3055">
      <pivotArea dataOnly="0" labelOnly="1" outline="0" fieldPosition="0">
        <references count="3">
          <reference field="23" count="34">
            <x v="47"/>
            <x v="101"/>
            <x v="193"/>
            <x v="265"/>
            <x v="339"/>
            <x v="382"/>
            <x v="402"/>
            <x v="427"/>
            <x v="435"/>
            <x v="475"/>
            <x v="519"/>
            <x v="555"/>
            <x v="581"/>
            <x v="591"/>
            <x v="619"/>
            <x v="624"/>
            <x v="644"/>
            <x v="659"/>
            <x v="727"/>
            <x v="737"/>
            <x v="744"/>
            <x v="746"/>
            <x v="799"/>
            <x v="840"/>
            <x v="856"/>
            <x v="1019"/>
            <x v="1088"/>
            <x v="1112"/>
            <x v="1181"/>
            <x v="1189"/>
            <x v="1214"/>
            <x v="1287"/>
            <x v="1301"/>
            <x v="1306"/>
          </reference>
          <reference field="24" count="1" selected="0">
            <x v="11"/>
          </reference>
          <reference field="26" count="1" selected="0">
            <x v="0"/>
          </reference>
        </references>
      </pivotArea>
    </format>
    <format dxfId="3054">
      <pivotArea dataOnly="0" labelOnly="1" outline="0" fieldPosition="0">
        <references count="3">
          <reference field="23" count="7">
            <x v="288"/>
            <x v="337"/>
            <x v="647"/>
            <x v="759"/>
            <x v="774"/>
            <x v="860"/>
            <x v="1144"/>
          </reference>
          <reference field="24" count="1" selected="0">
            <x v="12"/>
          </reference>
          <reference field="26" count="1" selected="0">
            <x v="0"/>
          </reference>
        </references>
      </pivotArea>
    </format>
    <format dxfId="3053">
      <pivotArea dataOnly="0" labelOnly="1" outline="0" fieldPosition="0">
        <references count="3">
          <reference field="23" count="9">
            <x v="27"/>
            <x v="178"/>
            <x v="230"/>
            <x v="345"/>
            <x v="869"/>
            <x v="1221"/>
            <x v="1272"/>
            <x v="1282"/>
            <x v="1304"/>
          </reference>
          <reference field="24" count="1" selected="0">
            <x v="13"/>
          </reference>
          <reference field="26" count="1" selected="0">
            <x v="0"/>
          </reference>
        </references>
      </pivotArea>
    </format>
    <format dxfId="3052">
      <pivotArea dataOnly="0" labelOnly="1" outline="0" fieldPosition="0">
        <references count="3">
          <reference field="23" count="30">
            <x v="41"/>
            <x v="154"/>
            <x v="175"/>
            <x v="209"/>
            <x v="229"/>
            <x v="286"/>
            <x v="308"/>
            <x v="364"/>
            <x v="397"/>
            <x v="403"/>
            <x v="406"/>
            <x v="477"/>
            <x v="495"/>
            <x v="562"/>
            <x v="590"/>
            <x v="671"/>
            <x v="687"/>
            <x v="689"/>
            <x v="756"/>
            <x v="803"/>
            <x v="853"/>
            <x v="990"/>
            <x v="998"/>
            <x v="1054"/>
            <x v="1085"/>
            <x v="1119"/>
            <x v="1122"/>
            <x v="1155"/>
            <x v="1239"/>
            <x v="1252"/>
          </reference>
          <reference field="24" count="1" selected="0">
            <x v="14"/>
          </reference>
          <reference field="26" count="1" selected="0">
            <x v="0"/>
          </reference>
        </references>
      </pivotArea>
    </format>
    <format dxfId="3051">
      <pivotArea dataOnly="0" labelOnly="1" outline="0" fieldPosition="0">
        <references count="3">
          <reference field="23" count="4">
            <x v="31"/>
            <x v="172"/>
            <x v="901"/>
            <x v="1001"/>
          </reference>
          <reference field="24" count="1" selected="0">
            <x v="15"/>
          </reference>
          <reference field="26" count="1" selected="0">
            <x v="0"/>
          </reference>
        </references>
      </pivotArea>
    </format>
    <format dxfId="3050">
      <pivotArea dataOnly="0" labelOnly="1" outline="0" fieldPosition="0">
        <references count="3">
          <reference field="23" count="5">
            <x v="2"/>
            <x v="84"/>
            <x v="779"/>
            <x v="1207"/>
            <x v="1249"/>
          </reference>
          <reference field="24" count="1" selected="0">
            <x v="16"/>
          </reference>
          <reference field="26" count="1" selected="0">
            <x v="0"/>
          </reference>
        </references>
      </pivotArea>
    </format>
    <format dxfId="3049">
      <pivotArea dataOnly="0" labelOnly="1" outline="0" fieldPosition="0">
        <references count="3">
          <reference field="23" count="2">
            <x v="1257"/>
            <x v="1302"/>
          </reference>
          <reference field="24" count="1" selected="0">
            <x v="17"/>
          </reference>
          <reference field="26" count="1" selected="0">
            <x v="0"/>
          </reference>
        </references>
      </pivotArea>
    </format>
    <format dxfId="3048">
      <pivotArea dataOnly="0" labelOnly="1" outline="0" fieldPosition="0">
        <references count="3">
          <reference field="23" count="4">
            <x v="62"/>
            <x v="338"/>
            <x v="478"/>
            <x v="514"/>
          </reference>
          <reference field="24" count="1" selected="0">
            <x v="1"/>
          </reference>
          <reference field="26" count="1" selected="0">
            <x v="1"/>
          </reference>
        </references>
      </pivotArea>
    </format>
    <format dxfId="3047">
      <pivotArea dataOnly="0" labelOnly="1" outline="0" fieldPosition="0">
        <references count="3">
          <reference field="23" count="5">
            <x v="553"/>
            <x v="614"/>
            <x v="1255"/>
            <x v="1261"/>
            <x v="1299"/>
          </reference>
          <reference field="24" count="1" selected="0">
            <x v="3"/>
          </reference>
          <reference field="26" count="1" selected="0">
            <x v="1"/>
          </reference>
        </references>
      </pivotArea>
    </format>
    <format dxfId="3046">
      <pivotArea dataOnly="0" labelOnly="1" outline="0" fieldPosition="0">
        <references count="3">
          <reference field="23" count="3">
            <x v="281"/>
            <x v="317"/>
            <x v="1212"/>
          </reference>
          <reference field="24" count="1" selected="0">
            <x v="4"/>
          </reference>
          <reference field="26" count="1" selected="0">
            <x v="1"/>
          </reference>
        </references>
      </pivotArea>
    </format>
    <format dxfId="3045">
      <pivotArea dataOnly="0" labelOnly="1" outline="0" fieldPosition="0">
        <references count="3">
          <reference field="23" count="2">
            <x v="256"/>
            <x v="845"/>
          </reference>
          <reference field="24" count="1" selected="0">
            <x v="5"/>
          </reference>
          <reference field="26" count="1" selected="0">
            <x v="1"/>
          </reference>
        </references>
      </pivotArea>
    </format>
    <format dxfId="3044">
      <pivotArea dataOnly="0" labelOnly="1" outline="0" fieldPosition="0">
        <references count="3">
          <reference field="23" count="6">
            <x v="368"/>
            <x v="554"/>
            <x v="598"/>
            <x v="833"/>
            <x v="1293"/>
            <x v="1294"/>
          </reference>
          <reference field="24" count="1" selected="0">
            <x v="0"/>
          </reference>
          <reference field="26" count="1" selected="0">
            <x v="2"/>
          </reference>
        </references>
      </pivotArea>
    </format>
    <format dxfId="3043">
      <pivotArea dataOnly="0" labelOnly="1" outline="0" fieldPosition="0">
        <references count="3">
          <reference field="23" count="5">
            <x v="61"/>
            <x v="104"/>
            <x v="276"/>
            <x v="796"/>
            <x v="1138"/>
          </reference>
          <reference field="24" count="1" selected="0">
            <x v="1"/>
          </reference>
          <reference field="26" count="1" selected="0">
            <x v="2"/>
          </reference>
        </references>
      </pivotArea>
    </format>
    <format dxfId="3042">
      <pivotArea dataOnly="0" labelOnly="1" outline="0" fieldPosition="0">
        <references count="3">
          <reference field="23" count="3">
            <x v="231"/>
            <x v="284"/>
            <x v="354"/>
          </reference>
          <reference field="24" count="1" selected="0">
            <x v="2"/>
          </reference>
          <reference field="26" count="1" selected="0">
            <x v="2"/>
          </reference>
        </references>
      </pivotArea>
    </format>
    <format dxfId="3041">
      <pivotArea dataOnly="0" labelOnly="1" outline="0" fieldPosition="0">
        <references count="3">
          <reference field="23" count="3">
            <x v="595"/>
            <x v="694"/>
            <x v="1128"/>
          </reference>
          <reference field="24" count="1" selected="0">
            <x v="0"/>
          </reference>
          <reference field="26" count="1" selected="0">
            <x v="3"/>
          </reference>
        </references>
      </pivotArea>
    </format>
    <format dxfId="3040">
      <pivotArea dataOnly="0" labelOnly="1" outline="0" fieldPosition="0">
        <references count="3">
          <reference field="23" count="5">
            <x v="177"/>
            <x v="189"/>
            <x v="894"/>
            <x v="963"/>
            <x v="1148"/>
          </reference>
          <reference field="24" count="1" selected="0">
            <x v="1"/>
          </reference>
          <reference field="26" count="1" selected="0">
            <x v="3"/>
          </reference>
        </references>
      </pivotArea>
    </format>
    <format dxfId="3039">
      <pivotArea dataOnly="0" labelOnly="1" outline="0" fieldPosition="0">
        <references count="3">
          <reference field="23" count="5">
            <x v="43"/>
            <x v="166"/>
            <x v="322"/>
            <x v="417"/>
            <x v="955"/>
          </reference>
          <reference field="24" count="1" selected="0">
            <x v="3"/>
          </reference>
          <reference field="26" count="1" selected="0">
            <x v="3"/>
          </reference>
        </references>
      </pivotArea>
    </format>
    <format dxfId="3038">
      <pivotArea dataOnly="0" labelOnly="1" outline="0" fieldPosition="0">
        <references count="3">
          <reference field="23" count="5">
            <x v="224"/>
            <x v="769"/>
            <x v="859"/>
            <x v="873"/>
            <x v="1123"/>
          </reference>
          <reference field="24" count="1" selected="0">
            <x v="0"/>
          </reference>
          <reference field="26" count="1" selected="0">
            <x v="4"/>
          </reference>
        </references>
      </pivotArea>
    </format>
    <format dxfId="3037">
      <pivotArea dataOnly="0" labelOnly="1" outline="0" fieldPosition="0">
        <references count="3">
          <reference field="23" count="5">
            <x v="143"/>
            <x v="196"/>
            <x v="287"/>
            <x v="806"/>
            <x v="1090"/>
          </reference>
          <reference field="24" count="1" selected="0">
            <x v="9"/>
          </reference>
          <reference field="26" count="1" selected="0">
            <x v="4"/>
          </reference>
        </references>
      </pivotArea>
    </format>
    <format dxfId="3036">
      <pivotArea dataOnly="0" labelOnly="1" outline="0" fieldPosition="0">
        <references count="3">
          <reference field="23" count="4">
            <x v="313"/>
            <x v="1047"/>
            <x v="1208"/>
            <x v="1300"/>
          </reference>
          <reference field="24" count="1" selected="0">
            <x v="18"/>
          </reference>
          <reference field="26" count="1" selected="0">
            <x v="4"/>
          </reference>
        </references>
      </pivotArea>
    </format>
    <format dxfId="3035">
      <pivotArea dataOnly="0" labelOnly="1" outline="0" fieldPosition="0">
        <references count="3">
          <reference field="23" count="1">
            <x v="291"/>
          </reference>
          <reference field="24" count="1" selected="0">
            <x v="0"/>
          </reference>
          <reference field="26" count="1" selected="0">
            <x v="5"/>
          </reference>
        </references>
      </pivotArea>
    </format>
    <format dxfId="3034">
      <pivotArea dataOnly="0" labelOnly="1" outline="0" fieldPosition="0">
        <references count="3">
          <reference field="23" count="1">
            <x v="777"/>
          </reference>
          <reference field="24" count="1" selected="0">
            <x v="3"/>
          </reference>
          <reference field="26" count="1" selected="0">
            <x v="5"/>
          </reference>
        </references>
      </pivotArea>
    </format>
    <format dxfId="3033">
      <pivotArea dataOnly="0" labelOnly="1" outline="0" fieldPosition="0">
        <references count="3">
          <reference field="23" count="2">
            <x v="811"/>
            <x v="861"/>
          </reference>
          <reference field="24" count="1" selected="0">
            <x v="0"/>
          </reference>
          <reference field="26" count="1" selected="0">
            <x v="6"/>
          </reference>
        </references>
      </pivotArea>
    </format>
    <format dxfId="3032">
      <pivotArea dataOnly="0" labelOnly="1" outline="0" fieldPosition="0">
        <references count="3">
          <reference field="23" count="5">
            <x v="320"/>
            <x v="730"/>
            <x v="1067"/>
            <x v="1105"/>
            <x v="1308"/>
          </reference>
          <reference field="24" count="1" selected="0">
            <x v="3"/>
          </reference>
          <reference field="26" count="1" selected="0">
            <x v="6"/>
          </reference>
        </references>
      </pivotArea>
    </format>
    <format dxfId="3031">
      <pivotArea dataOnly="0" labelOnly="1" outline="0" fieldPosition="0">
        <references count="3">
          <reference field="23" count="7">
            <x v="118"/>
            <x v="171"/>
            <x v="412"/>
            <x v="684"/>
            <x v="688"/>
            <x v="757"/>
            <x v="1276"/>
          </reference>
          <reference field="24" count="1" selected="0">
            <x v="18"/>
          </reference>
          <reference field="26" count="1" selected="0">
            <x v="6"/>
          </reference>
        </references>
      </pivotArea>
    </format>
    <format dxfId="3030">
      <pivotArea dataOnly="0" labelOnly="1" outline="0" fieldPosition="0">
        <references count="3">
          <reference field="23" count="3">
            <x v="513"/>
            <x v="794"/>
            <x v="1069"/>
          </reference>
          <reference field="24" count="1" selected="0">
            <x v="6"/>
          </reference>
          <reference field="26" count="1" selected="0">
            <x v="7"/>
          </reference>
        </references>
      </pivotArea>
    </format>
    <format dxfId="3029">
      <pivotArea dataOnly="0" labelOnly="1" outline="0" fieldPosition="0">
        <references count="3">
          <reference field="23" count="5">
            <x v="117"/>
            <x v="232"/>
            <x v="349"/>
            <x v="630"/>
            <x v="890"/>
          </reference>
          <reference field="24" count="1" selected="0">
            <x v="8"/>
          </reference>
          <reference field="26" count="1" selected="0">
            <x v="7"/>
          </reference>
        </references>
      </pivotArea>
    </format>
    <format dxfId="3028">
      <pivotArea dataOnly="0" labelOnly="1" outline="0" fieldPosition="0">
        <references count="3">
          <reference field="23" count="4">
            <x v="116"/>
            <x v="136"/>
            <x v="255"/>
            <x v="713"/>
          </reference>
          <reference field="24" count="1" selected="0">
            <x v="9"/>
          </reference>
          <reference field="26" count="1" selected="0">
            <x v="7"/>
          </reference>
        </references>
      </pivotArea>
    </format>
    <format dxfId="3027">
      <pivotArea dataOnly="0" labelOnly="1" outline="0" fieldPosition="0">
        <references count="3">
          <reference field="23" count="2">
            <x v="430"/>
            <x v="579"/>
          </reference>
          <reference field="24" count="1" selected="0">
            <x v="8"/>
          </reference>
          <reference field="26" count="1" selected="0">
            <x v="8"/>
          </reference>
        </references>
      </pivotArea>
    </format>
    <format dxfId="3026">
      <pivotArea dataOnly="0" labelOnly="1" outline="0" fieldPosition="0">
        <references count="3">
          <reference field="23" count="3">
            <x v="295"/>
            <x v="1129"/>
            <x v="1269"/>
          </reference>
          <reference field="24" count="1" selected="0">
            <x v="9"/>
          </reference>
          <reference field="26" count="1" selected="0">
            <x v="8"/>
          </reference>
        </references>
      </pivotArea>
    </format>
    <format dxfId="3025">
      <pivotArea dataOnly="0" labelOnly="1" outline="0" fieldPosition="0">
        <references count="3">
          <reference field="23" count="2">
            <x v="227"/>
            <x v="1029"/>
          </reference>
          <reference field="24" count="1" selected="0">
            <x v="6"/>
          </reference>
          <reference field="26" count="1" selected="0">
            <x v="9"/>
          </reference>
        </references>
      </pivotArea>
    </format>
    <format dxfId="3024">
      <pivotArea dataOnly="0" labelOnly="1" outline="0" fieldPosition="0">
        <references count="3">
          <reference field="23" count="2">
            <x v="212"/>
            <x v="750"/>
          </reference>
          <reference field="24" count="1" selected="0">
            <x v="7"/>
          </reference>
          <reference field="26" count="1" selected="0">
            <x v="9"/>
          </reference>
        </references>
      </pivotArea>
    </format>
    <format dxfId="3023">
      <pivotArea dataOnly="0" labelOnly="1" outline="0" fieldPosition="0">
        <references count="3">
          <reference field="23" count="2">
            <x v="607"/>
            <x v="782"/>
          </reference>
          <reference field="24" count="1" selected="0">
            <x v="8"/>
          </reference>
          <reference field="26" count="1" selected="0">
            <x v="9"/>
          </reference>
        </references>
      </pivotArea>
    </format>
    <format dxfId="3022">
      <pivotArea dataOnly="0" labelOnly="1" outline="0" fieldPosition="0">
        <references count="3">
          <reference field="23" count="3">
            <x v="74"/>
            <x v="561"/>
            <x v="722"/>
          </reference>
          <reference field="24" count="1" selected="0">
            <x v="10"/>
          </reference>
          <reference field="26" count="1" selected="0">
            <x v="10"/>
          </reference>
        </references>
      </pivotArea>
    </format>
    <format dxfId="3021">
      <pivotArea dataOnly="0" labelOnly="1" outline="0" fieldPosition="0">
        <references count="3">
          <reference field="23" count="3">
            <x v="240"/>
            <x v="770"/>
            <x v="805"/>
          </reference>
          <reference field="24" count="1" selected="0">
            <x v="21"/>
          </reference>
          <reference field="26" count="1" selected="0">
            <x v="10"/>
          </reference>
        </references>
      </pivotArea>
    </format>
    <format dxfId="3020">
      <pivotArea dataOnly="0" labelOnly="1" outline="0" fieldPosition="0">
        <references count="7">
          <reference field="4" count="1" selected="0">
            <x v="451"/>
          </reference>
          <reference field="23" count="1" selected="0">
            <x v="47"/>
          </reference>
          <reference field="24" count="1" selected="0">
            <x v="11"/>
          </reference>
          <reference field="26" count="1" selected="0">
            <x v="0"/>
          </reference>
          <reference field="29" count="1">
            <x v="234"/>
          </reference>
          <reference field="31" count="1" selected="0">
            <x v="203"/>
          </reference>
          <reference field="32" count="1" selected="0">
            <x v="253"/>
          </reference>
        </references>
      </pivotArea>
    </format>
    <format dxfId="3019">
      <pivotArea dataOnly="0" labelOnly="1" outline="0" fieldPosition="0">
        <references count="7">
          <reference field="4" count="1" selected="0">
            <x v="308"/>
          </reference>
          <reference field="23" count="1" selected="0">
            <x v="101"/>
          </reference>
          <reference field="24" count="1" selected="0">
            <x v="11"/>
          </reference>
          <reference field="26" count="1" selected="0">
            <x v="0"/>
          </reference>
          <reference field="29" count="1">
            <x v="193"/>
          </reference>
          <reference field="31" count="1" selected="0">
            <x v="482"/>
          </reference>
          <reference field="32" count="1" selected="0">
            <x v="257"/>
          </reference>
        </references>
      </pivotArea>
    </format>
    <format dxfId="3018">
      <pivotArea dataOnly="0" labelOnly="1" outline="0" fieldPosition="0">
        <references count="7">
          <reference field="4" count="1" selected="0">
            <x v="281"/>
          </reference>
          <reference field="23" count="1" selected="0">
            <x v="193"/>
          </reference>
          <reference field="24" count="1" selected="0">
            <x v="11"/>
          </reference>
          <reference field="26" count="1" selected="0">
            <x v="0"/>
          </reference>
          <reference field="29" count="1">
            <x v="273"/>
          </reference>
          <reference field="31" count="1" selected="0">
            <x v="440"/>
          </reference>
          <reference field="32" count="1" selected="0">
            <x v="255"/>
          </reference>
        </references>
      </pivotArea>
    </format>
    <format dxfId="3017">
      <pivotArea dataOnly="0" labelOnly="1" outline="0" fieldPosition="0">
        <references count="7">
          <reference field="4" count="1" selected="0">
            <x v="209"/>
          </reference>
          <reference field="23" count="1" selected="0">
            <x v="265"/>
          </reference>
          <reference field="24" count="1" selected="0">
            <x v="11"/>
          </reference>
          <reference field="26" count="1" selected="0">
            <x v="0"/>
          </reference>
          <reference field="29" count="1">
            <x v="187"/>
          </reference>
          <reference field="31" count="1" selected="0">
            <x v="212"/>
          </reference>
          <reference field="32" count="1" selected="0">
            <x v="252"/>
          </reference>
        </references>
      </pivotArea>
    </format>
    <format dxfId="3016">
      <pivotArea dataOnly="0" labelOnly="1" outline="0" fieldPosition="0">
        <references count="7">
          <reference field="4" count="1" selected="0">
            <x v="838"/>
          </reference>
          <reference field="23" count="1" selected="0">
            <x v="339"/>
          </reference>
          <reference field="24" count="1" selected="0">
            <x v="11"/>
          </reference>
          <reference field="26" count="1" selected="0">
            <x v="0"/>
          </reference>
          <reference field="29" count="1">
            <x v="234"/>
          </reference>
          <reference field="31" count="1" selected="0">
            <x v="284"/>
          </reference>
          <reference field="32" count="1" selected="0">
            <x v="281"/>
          </reference>
        </references>
      </pivotArea>
    </format>
    <format dxfId="3015">
      <pivotArea dataOnly="0" labelOnly="1" outline="0" fieldPosition="0">
        <references count="7">
          <reference field="4" count="1" selected="0">
            <x v="39"/>
          </reference>
          <reference field="23" count="1" selected="0">
            <x v="382"/>
          </reference>
          <reference field="24" count="1" selected="0">
            <x v="11"/>
          </reference>
          <reference field="26" count="1" selected="0">
            <x v="0"/>
          </reference>
          <reference field="29" count="1">
            <x v="155"/>
          </reference>
          <reference field="31" count="1" selected="0">
            <x v="416"/>
          </reference>
          <reference field="32" count="1" selected="0">
            <x v="84"/>
          </reference>
        </references>
      </pivotArea>
    </format>
    <format dxfId="3014">
      <pivotArea dataOnly="0" labelOnly="1" outline="0" fieldPosition="0">
        <references count="7">
          <reference field="4" count="1" selected="0">
            <x v="78"/>
          </reference>
          <reference field="23" count="1" selected="0">
            <x v="402"/>
          </reference>
          <reference field="24" count="1" selected="0">
            <x v="11"/>
          </reference>
          <reference field="26" count="1" selected="0">
            <x v="0"/>
          </reference>
          <reference field="29" count="1">
            <x v="257"/>
          </reference>
          <reference field="31" count="1" selected="0">
            <x v="346"/>
          </reference>
          <reference field="32" count="1" selected="0">
            <x v="301"/>
          </reference>
        </references>
      </pivotArea>
    </format>
    <format dxfId="3013">
      <pivotArea dataOnly="0" labelOnly="1" outline="0" fieldPosition="0">
        <references count="7">
          <reference field="4" count="1" selected="0">
            <x v="629"/>
          </reference>
          <reference field="23" count="1" selected="0">
            <x v="427"/>
          </reference>
          <reference field="24" count="1" selected="0">
            <x v="11"/>
          </reference>
          <reference field="26" count="1" selected="0">
            <x v="0"/>
          </reference>
          <reference field="29" count="1">
            <x v="211"/>
          </reference>
          <reference field="31" count="1" selected="0">
            <x v="450"/>
          </reference>
          <reference field="32" count="1" selected="0">
            <x v="305"/>
          </reference>
        </references>
      </pivotArea>
    </format>
    <format dxfId="3012">
      <pivotArea dataOnly="0" labelOnly="1" outline="0" fieldPosition="0">
        <references count="7">
          <reference field="4" count="1" selected="0">
            <x v="476"/>
          </reference>
          <reference field="23" count="1" selected="0">
            <x v="435"/>
          </reference>
          <reference field="24" count="1" selected="0">
            <x v="11"/>
          </reference>
          <reference field="26" count="1" selected="0">
            <x v="0"/>
          </reference>
          <reference field="29" count="1">
            <x v="187"/>
          </reference>
          <reference field="31" count="1" selected="0">
            <x v="267"/>
          </reference>
          <reference field="32" count="1" selected="0">
            <x v="321"/>
          </reference>
        </references>
      </pivotArea>
    </format>
    <format dxfId="3011">
      <pivotArea dataOnly="0" labelOnly="1" outline="0" fieldPosition="0">
        <references count="7">
          <reference field="4" count="1" selected="0">
            <x v="536"/>
          </reference>
          <reference field="23" count="1" selected="0">
            <x v="475"/>
          </reference>
          <reference field="24" count="1" selected="0">
            <x v="11"/>
          </reference>
          <reference field="26" count="1" selected="0">
            <x v="0"/>
          </reference>
          <reference field="29" count="1">
            <x v="163"/>
          </reference>
          <reference field="31" count="1" selected="0">
            <x v="432"/>
          </reference>
          <reference field="32" count="1" selected="0">
            <x v="309"/>
          </reference>
        </references>
      </pivotArea>
    </format>
    <format dxfId="3010">
      <pivotArea dataOnly="0" labelOnly="1" outline="0" fieldPosition="0">
        <references count="7">
          <reference field="4" count="1" selected="0">
            <x v="405"/>
          </reference>
          <reference field="23" count="1" selected="0">
            <x v="519"/>
          </reference>
          <reference field="24" count="1" selected="0">
            <x v="11"/>
          </reference>
          <reference field="26" count="1" selected="0">
            <x v="0"/>
          </reference>
          <reference field="29" count="1">
            <x v="234"/>
          </reference>
          <reference field="31" count="1" selected="0">
            <x v="257"/>
          </reference>
          <reference field="32" count="1" selected="0">
            <x v="306"/>
          </reference>
        </references>
      </pivotArea>
    </format>
    <format dxfId="3009">
      <pivotArea dataOnly="0" labelOnly="1" outline="0" fieldPosition="0">
        <references count="7">
          <reference field="4" count="1" selected="0">
            <x v="177"/>
          </reference>
          <reference field="23" count="1" selected="0">
            <x v="555"/>
          </reference>
          <reference field="24" count="1" selected="0">
            <x v="11"/>
          </reference>
          <reference field="26" count="1" selected="0">
            <x v="0"/>
          </reference>
          <reference field="29" count="1">
            <x v="223"/>
          </reference>
          <reference field="31" count="1" selected="0">
            <x v="425"/>
          </reference>
          <reference field="32" count="1" selected="0">
            <x v="312"/>
          </reference>
        </references>
      </pivotArea>
    </format>
    <format dxfId="3008">
      <pivotArea dataOnly="0" labelOnly="1" outline="0" fieldPosition="0">
        <references count="7">
          <reference field="4" count="1" selected="0">
            <x v="392"/>
          </reference>
          <reference field="23" count="1" selected="0">
            <x v="581"/>
          </reference>
          <reference field="24" count="1" selected="0">
            <x v="11"/>
          </reference>
          <reference field="26" count="1" selected="0">
            <x v="0"/>
          </reference>
          <reference field="29" count="1">
            <x v="187"/>
          </reference>
          <reference field="31" count="1" selected="0">
            <x v="219"/>
          </reference>
          <reference field="32" count="1" selected="0">
            <x v="320"/>
          </reference>
        </references>
      </pivotArea>
    </format>
    <format dxfId="3007">
      <pivotArea dataOnly="0" labelOnly="1" outline="0" fieldPosition="0">
        <references count="7">
          <reference field="4" count="1" selected="0">
            <x v="578"/>
          </reference>
          <reference field="23" count="1" selected="0">
            <x v="619"/>
          </reference>
          <reference field="24" count="1" selected="0">
            <x v="11"/>
          </reference>
          <reference field="26" count="1" selected="0">
            <x v="0"/>
          </reference>
          <reference field="29" count="1">
            <x v="281"/>
          </reference>
          <reference field="31" count="1" selected="0">
            <x v="223"/>
          </reference>
          <reference field="32" count="1" selected="0">
            <x v="322"/>
          </reference>
        </references>
      </pivotArea>
    </format>
    <format dxfId="3006">
      <pivotArea dataOnly="0" labelOnly="1" outline="0" fieldPosition="0">
        <references count="7">
          <reference field="4" count="1" selected="0">
            <x v="520"/>
          </reference>
          <reference field="23" count="1" selected="0">
            <x v="624"/>
          </reference>
          <reference field="24" count="1" selected="0">
            <x v="11"/>
          </reference>
          <reference field="26" count="1" selected="0">
            <x v="0"/>
          </reference>
          <reference field="29" count="1">
            <x v="234"/>
          </reference>
          <reference field="31" count="1" selected="0">
            <x v="371"/>
          </reference>
          <reference field="32" count="1" selected="0">
            <x v="311"/>
          </reference>
        </references>
      </pivotArea>
    </format>
    <format dxfId="3005">
      <pivotArea dataOnly="0" labelOnly="1" outline="0" fieldPosition="0">
        <references count="7">
          <reference field="4" count="1" selected="0">
            <x v="269"/>
          </reference>
          <reference field="23" count="1" selected="0">
            <x v="644"/>
          </reference>
          <reference field="24" count="1" selected="0">
            <x v="11"/>
          </reference>
          <reference field="26" count="1" selected="0">
            <x v="0"/>
          </reference>
          <reference field="29" count="1">
            <x v="282"/>
          </reference>
          <reference field="31" count="1" selected="0">
            <x v="241"/>
          </reference>
          <reference field="32" count="1" selected="0">
            <x v="307"/>
          </reference>
        </references>
      </pivotArea>
    </format>
    <format dxfId="3004">
      <pivotArea dataOnly="0" labelOnly="1" outline="0" fieldPosition="0">
        <references count="7">
          <reference field="4" count="1" selected="0">
            <x v="68"/>
          </reference>
          <reference field="23" count="1" selected="0">
            <x v="659"/>
          </reference>
          <reference field="24" count="1" selected="0">
            <x v="11"/>
          </reference>
          <reference field="26" count="1" selected="0">
            <x v="0"/>
          </reference>
          <reference field="29" count="1">
            <x v="276"/>
          </reference>
          <reference field="31" count="1" selected="0">
            <x v="461"/>
          </reference>
          <reference field="32" count="1" selected="0">
            <x v="323"/>
          </reference>
        </references>
      </pivotArea>
    </format>
    <format dxfId="3003">
      <pivotArea dataOnly="0" labelOnly="1" outline="0" fieldPosition="0">
        <references count="7">
          <reference field="4" count="1" selected="0">
            <x v="494"/>
          </reference>
          <reference field="23" count="1" selected="0">
            <x v="727"/>
          </reference>
          <reference field="24" count="1" selected="0">
            <x v="11"/>
          </reference>
          <reference field="26" count="1" selected="0">
            <x v="0"/>
          </reference>
          <reference field="29" count="1">
            <x v="192"/>
          </reference>
          <reference field="31" count="1" selected="0">
            <x v="205"/>
          </reference>
          <reference field="32" count="1" selected="0">
            <x v="317"/>
          </reference>
        </references>
      </pivotArea>
    </format>
    <format dxfId="3002">
      <pivotArea dataOnly="0" labelOnly="1" outline="0" fieldPosition="0">
        <references count="7">
          <reference field="4" count="1" selected="0">
            <x v="345"/>
          </reference>
          <reference field="23" count="1" selected="0">
            <x v="737"/>
          </reference>
          <reference field="24" count="1" selected="0">
            <x v="11"/>
          </reference>
          <reference field="26" count="1" selected="0">
            <x v="0"/>
          </reference>
          <reference field="29" count="1">
            <x v="235"/>
          </reference>
          <reference field="31" count="1" selected="0">
            <x v="441"/>
          </reference>
          <reference field="32" count="1" selected="0">
            <x v="302"/>
          </reference>
        </references>
      </pivotArea>
    </format>
    <format dxfId="3001">
      <pivotArea dataOnly="0" labelOnly="1" outline="0" fieldPosition="0">
        <references count="7">
          <reference field="4" count="1" selected="0">
            <x v="665"/>
          </reference>
          <reference field="23" count="1" selected="0">
            <x v="744"/>
          </reference>
          <reference field="24" count="1" selected="0">
            <x v="11"/>
          </reference>
          <reference field="26" count="1" selected="0">
            <x v="0"/>
          </reference>
          <reference field="29" count="1">
            <x v="187"/>
          </reference>
          <reference field="31" count="1" selected="0">
            <x v="326"/>
          </reference>
          <reference field="32" count="1" selected="0">
            <x v="319"/>
          </reference>
        </references>
      </pivotArea>
    </format>
    <format dxfId="3000">
      <pivotArea dataOnly="0" labelOnly="1" outline="0" fieldPosition="0">
        <references count="7">
          <reference field="4" count="1" selected="0">
            <x v="390"/>
          </reference>
          <reference field="23" count="1" selected="0">
            <x v="799"/>
          </reference>
          <reference field="24" count="1" selected="0">
            <x v="11"/>
          </reference>
          <reference field="26" count="1" selected="0">
            <x v="0"/>
          </reference>
          <reference field="29" count="1">
            <x v="223"/>
          </reference>
          <reference field="31" count="1" selected="0">
            <x v="480"/>
          </reference>
          <reference field="32" count="1" selected="0">
            <x v="313"/>
          </reference>
        </references>
      </pivotArea>
    </format>
    <format dxfId="2999">
      <pivotArea dataOnly="0" labelOnly="1" outline="0" fieldPosition="0">
        <references count="7">
          <reference field="4" count="1" selected="0">
            <x v="101"/>
          </reference>
          <reference field="23" count="1" selected="0">
            <x v="840"/>
          </reference>
          <reference field="24" count="1" selected="0">
            <x v="11"/>
          </reference>
          <reference field="26" count="1" selected="0">
            <x v="0"/>
          </reference>
          <reference field="29" count="1">
            <x v="184"/>
          </reference>
          <reference field="31" count="1" selected="0">
            <x v="398"/>
          </reference>
          <reference field="32" count="1" selected="0">
            <x v="304"/>
          </reference>
        </references>
      </pivotArea>
    </format>
    <format dxfId="2998">
      <pivotArea dataOnly="0" labelOnly="1" outline="0" fieldPosition="0">
        <references count="7">
          <reference field="4" count="1" selected="0">
            <x v="69"/>
          </reference>
          <reference field="23" count="1" selected="0">
            <x v="856"/>
          </reference>
          <reference field="24" count="1" selected="0">
            <x v="11"/>
          </reference>
          <reference field="26" count="1" selected="0">
            <x v="0"/>
          </reference>
          <reference field="29" count="1">
            <x v="157"/>
          </reference>
          <reference field="31" count="1" selected="0">
            <x v="467"/>
          </reference>
          <reference field="32" count="1" selected="0">
            <x v="67"/>
          </reference>
        </references>
      </pivotArea>
    </format>
    <format dxfId="2997">
      <pivotArea dataOnly="0" labelOnly="1" outline="0" fieldPosition="0">
        <references count="7">
          <reference field="4" count="1" selected="0">
            <x v="430"/>
          </reference>
          <reference field="23" count="1" selected="0">
            <x v="1019"/>
          </reference>
          <reference field="24" count="1" selected="0">
            <x v="11"/>
          </reference>
          <reference field="26" count="1" selected="0">
            <x v="0"/>
          </reference>
          <reference field="29" count="1">
            <x v="223"/>
          </reference>
          <reference field="31" count="1" selected="0">
            <x v="372"/>
          </reference>
          <reference field="32" count="1" selected="0">
            <x v="310"/>
          </reference>
        </references>
      </pivotArea>
    </format>
    <format dxfId="2996">
      <pivotArea dataOnly="0" labelOnly="1" outline="0" fieldPosition="0">
        <references count="7">
          <reference field="4" count="1" selected="0">
            <x v="394"/>
          </reference>
          <reference field="23" count="1" selected="0">
            <x v="1088"/>
          </reference>
          <reference field="24" count="1" selected="0">
            <x v="11"/>
          </reference>
          <reference field="26" count="1" selected="0">
            <x v="0"/>
          </reference>
          <reference field="29" count="1">
            <x v="257"/>
          </reference>
          <reference field="31" count="1" selected="0">
            <x v="322"/>
          </reference>
          <reference field="32" count="1" selected="0">
            <x v="318"/>
          </reference>
        </references>
      </pivotArea>
    </format>
    <format dxfId="2995">
      <pivotArea dataOnly="0" labelOnly="1" outline="0" fieldPosition="0">
        <references count="7">
          <reference field="4" count="1" selected="0">
            <x v="535"/>
          </reference>
          <reference field="23" count="1" selected="0">
            <x v="1112"/>
          </reference>
          <reference field="24" count="1" selected="0">
            <x v="11"/>
          </reference>
          <reference field="26" count="1" selected="0">
            <x v="0"/>
          </reference>
          <reference field="29" count="1">
            <x v="236"/>
          </reference>
          <reference field="31" count="1" selected="0">
            <x v="251"/>
          </reference>
          <reference field="32" count="1" selected="0">
            <x v="316"/>
          </reference>
        </references>
      </pivotArea>
    </format>
    <format dxfId="2994">
      <pivotArea dataOnly="0" labelOnly="1" outline="0" fieldPosition="0">
        <references count="7">
          <reference field="4" count="1" selected="0">
            <x v="393"/>
          </reference>
          <reference field="23" count="1" selected="0">
            <x v="1181"/>
          </reference>
          <reference field="24" count="1" selected="0">
            <x v="11"/>
          </reference>
          <reference field="26" count="1" selected="0">
            <x v="0"/>
          </reference>
          <reference field="29" count="1">
            <x v="276"/>
          </reference>
          <reference field="31" count="1" selected="0">
            <x v="273"/>
          </reference>
          <reference field="32" count="1" selected="0">
            <x v="254"/>
          </reference>
        </references>
      </pivotArea>
    </format>
    <format dxfId="2993">
      <pivotArea dataOnly="0" labelOnly="1" outline="0" fieldPosition="0">
        <references count="7">
          <reference field="4" count="1" selected="0">
            <x v="109"/>
          </reference>
          <reference field="23" count="1" selected="0">
            <x v="1189"/>
          </reference>
          <reference field="24" count="1" selected="0">
            <x v="11"/>
          </reference>
          <reference field="26" count="1" selected="0">
            <x v="0"/>
          </reference>
          <reference field="29" count="1">
            <x v="186"/>
          </reference>
          <reference field="31" count="1" selected="0">
            <x v="210"/>
          </reference>
          <reference field="32" count="1" selected="0">
            <x v="258"/>
          </reference>
        </references>
      </pivotArea>
    </format>
    <format dxfId="2992">
      <pivotArea dataOnly="0" labelOnly="1" outline="0" fieldPosition="0">
        <references count="7">
          <reference field="4" count="1" selected="0">
            <x v="325"/>
          </reference>
          <reference field="23" count="1" selected="0">
            <x v="1214"/>
          </reference>
          <reference field="24" count="1" selected="0">
            <x v="11"/>
          </reference>
          <reference field="26" count="1" selected="0">
            <x v="0"/>
          </reference>
          <reference field="29" count="1">
            <x v="315"/>
          </reference>
          <reference field="31" count="1" selected="0">
            <x v="365"/>
          </reference>
          <reference field="32" count="1" selected="0">
            <x v="251"/>
          </reference>
        </references>
      </pivotArea>
    </format>
    <format dxfId="2991">
      <pivotArea dataOnly="0" labelOnly="1" outline="0" fieldPosition="0">
        <references count="7">
          <reference field="4" count="1" selected="0">
            <x v="90"/>
          </reference>
          <reference field="23" count="1" selected="0">
            <x v="1287"/>
          </reference>
          <reference field="24" count="1" selected="0">
            <x v="11"/>
          </reference>
          <reference field="26" count="1" selected="0">
            <x v="0"/>
          </reference>
          <reference field="29" count="1">
            <x v="257"/>
          </reference>
          <reference field="31" count="1" selected="0">
            <x v="281"/>
          </reference>
          <reference field="32" count="1" selected="0">
            <x v="314"/>
          </reference>
        </references>
      </pivotArea>
    </format>
    <format dxfId="2990">
      <pivotArea dataOnly="0" labelOnly="1" outline="0" fieldPosition="0">
        <references count="7">
          <reference field="4" count="1" selected="0">
            <x v="150"/>
          </reference>
          <reference field="23" count="1" selected="0">
            <x v="1306"/>
          </reference>
          <reference field="24" count="1" selected="0">
            <x v="11"/>
          </reference>
          <reference field="26" count="1" selected="0">
            <x v="0"/>
          </reference>
          <reference field="29" count="1">
            <x v="187"/>
          </reference>
          <reference field="31" count="1" selected="0">
            <x v="203"/>
          </reference>
          <reference field="32" count="1" selected="0">
            <x v="247"/>
          </reference>
        </references>
      </pivotArea>
    </format>
    <format dxfId="2989">
      <pivotArea dataOnly="0" labelOnly="1" outline="0" fieldPosition="0">
        <references count="7">
          <reference field="4" count="1" selected="0">
            <x v="353"/>
          </reference>
          <reference field="23" count="1" selected="0">
            <x v="288"/>
          </reference>
          <reference field="24" count="1" selected="0">
            <x v="12"/>
          </reference>
          <reference field="26" count="1" selected="0">
            <x v="0"/>
          </reference>
          <reference field="29" count="1">
            <x v="269"/>
          </reference>
          <reference field="31" count="1" selected="0">
            <x v="263"/>
          </reference>
          <reference field="32" count="1" selected="0">
            <x v="330"/>
          </reference>
        </references>
      </pivotArea>
    </format>
    <format dxfId="2988">
      <pivotArea dataOnly="0" labelOnly="1" outline="0" fieldPosition="0">
        <references count="7">
          <reference field="4" count="1" selected="0">
            <x v="419"/>
          </reference>
          <reference field="23" count="1" selected="0">
            <x v="337"/>
          </reference>
          <reference field="24" count="1" selected="0">
            <x v="12"/>
          </reference>
          <reference field="26" count="1" selected="0">
            <x v="0"/>
          </reference>
          <reference field="29" count="1">
            <x v="234"/>
          </reference>
          <reference field="31" count="1" selected="0">
            <x v="245"/>
          </reference>
          <reference field="32" count="1" selected="0">
            <x v="328"/>
          </reference>
        </references>
      </pivotArea>
    </format>
    <format dxfId="2987">
      <pivotArea dataOnly="0" labelOnly="1" outline="0" fieldPosition="0">
        <references count="7">
          <reference field="4" count="1" selected="0">
            <x v="341"/>
          </reference>
          <reference field="23" count="1" selected="0">
            <x v="647"/>
          </reference>
          <reference field="24" count="1" selected="0">
            <x v="12"/>
          </reference>
          <reference field="26" count="1" selected="0">
            <x v="0"/>
          </reference>
          <reference field="29" count="1">
            <x v="276"/>
          </reference>
          <reference field="31" count="1" selected="0">
            <x v="412"/>
          </reference>
          <reference field="32" count="1" selected="0">
            <x v="260"/>
          </reference>
        </references>
      </pivotArea>
    </format>
    <format dxfId="2986">
      <pivotArea dataOnly="0" labelOnly="1" outline="0" fieldPosition="0">
        <references count="7">
          <reference field="4" count="1" selected="0">
            <x v="615"/>
          </reference>
          <reference field="23" count="1" selected="0">
            <x v="759"/>
          </reference>
          <reference field="24" count="1" selected="0">
            <x v="12"/>
          </reference>
          <reference field="26" count="1" selected="0">
            <x v="0"/>
          </reference>
          <reference field="29" count="1">
            <x v="234"/>
          </reference>
          <reference field="31" count="1" selected="0">
            <x v="362"/>
          </reference>
          <reference field="32" count="1" selected="0">
            <x v="332"/>
          </reference>
        </references>
      </pivotArea>
    </format>
    <format dxfId="2985">
      <pivotArea dataOnly="0" labelOnly="1" outline="0" fieldPosition="0">
        <references count="7">
          <reference field="4" count="1" selected="0">
            <x v="537"/>
          </reference>
          <reference field="23" count="1" selected="0">
            <x v="774"/>
          </reference>
          <reference field="24" count="1" selected="0">
            <x v="12"/>
          </reference>
          <reference field="26" count="1" selected="0">
            <x v="0"/>
          </reference>
          <reference field="29" count="1">
            <x v="269"/>
          </reference>
          <reference field="31" count="1" selected="0">
            <x v="465"/>
          </reference>
          <reference field="32" count="1" selected="0">
            <x v="329"/>
          </reference>
        </references>
      </pivotArea>
    </format>
    <format dxfId="2984">
      <pivotArea dataOnly="0" labelOnly="1" outline="0" fieldPosition="0">
        <references count="7">
          <reference field="4" count="1" selected="0">
            <x v="572"/>
          </reference>
          <reference field="23" count="1" selected="0">
            <x v="860"/>
          </reference>
          <reference field="24" count="1" selected="0">
            <x v="12"/>
          </reference>
          <reference field="26" count="1" selected="0">
            <x v="0"/>
          </reference>
          <reference field="29" count="1">
            <x v="276"/>
          </reference>
          <reference field="31" count="1" selected="0">
            <x v="358"/>
          </reference>
          <reference field="32" count="1" selected="0">
            <x v="331"/>
          </reference>
        </references>
      </pivotArea>
    </format>
    <format dxfId="2983">
      <pivotArea dataOnly="0" labelOnly="1" outline="0" fieldPosition="0">
        <references count="7">
          <reference field="4" count="1" selected="0">
            <x v="839"/>
          </reference>
          <reference field="23" count="1" selected="0">
            <x v="1144"/>
          </reference>
          <reference field="24" count="1" selected="0">
            <x v="12"/>
          </reference>
          <reference field="26" count="1" selected="0">
            <x v="0"/>
          </reference>
          <reference field="29" count="1">
            <x v="234"/>
          </reference>
          <reference field="31" count="1" selected="0">
            <x v="250"/>
          </reference>
          <reference field="32" count="1" selected="0">
            <x v="282"/>
          </reference>
        </references>
      </pivotArea>
    </format>
    <format dxfId="2982">
      <pivotArea dataOnly="0" labelOnly="1" outline="0" fieldPosition="0">
        <references count="7">
          <reference field="4" count="1" selected="0">
            <x v="544"/>
          </reference>
          <reference field="23" count="1" selected="0">
            <x v="230"/>
          </reference>
          <reference field="24" count="1" selected="0">
            <x v="13"/>
          </reference>
          <reference field="26" count="1" selected="0">
            <x v="0"/>
          </reference>
          <reference field="29" count="1">
            <x v="187"/>
          </reference>
          <reference field="31" count="1" selected="0">
            <x v="367"/>
          </reference>
          <reference field="32" count="1" selected="0">
            <x v="264"/>
          </reference>
        </references>
      </pivotArea>
    </format>
    <format dxfId="2981">
      <pivotArea dataOnly="0" labelOnly="1" outline="0" fieldPosition="0">
        <references count="7">
          <reference field="4" count="1" selected="0">
            <x v="840"/>
          </reference>
          <reference field="23" count="1" selected="0">
            <x v="345"/>
          </reference>
          <reference field="24" count="1" selected="0">
            <x v="13"/>
          </reference>
          <reference field="26" count="1" selected="0">
            <x v="0"/>
          </reference>
          <reference field="29" count="1">
            <x v="234"/>
          </reference>
          <reference field="31" count="1" selected="0">
            <x v="393"/>
          </reference>
          <reference field="32" count="1" selected="0">
            <x v="283"/>
          </reference>
        </references>
      </pivotArea>
    </format>
    <format dxfId="2980">
      <pivotArea dataOnly="0" labelOnly="1" outline="0" fieldPosition="0">
        <references count="7">
          <reference field="4" count="1" selected="0">
            <x v="495"/>
          </reference>
          <reference field="23" count="1" selected="0">
            <x v="869"/>
          </reference>
          <reference field="24" count="1" selected="0">
            <x v="13"/>
          </reference>
          <reference field="26" count="1" selected="0">
            <x v="0"/>
          </reference>
          <reference field="29" count="1">
            <x v="273"/>
          </reference>
          <reference field="31" count="1" selected="0">
            <x v="331"/>
          </reference>
          <reference field="32" count="1" selected="0">
            <x v="336"/>
          </reference>
        </references>
      </pivotArea>
    </format>
    <format dxfId="2979">
      <pivotArea dataOnly="0" labelOnly="1" outline="0" fieldPosition="0">
        <references count="7">
          <reference field="4" count="1" selected="0">
            <x v="63"/>
          </reference>
          <reference field="23" count="1" selected="0">
            <x v="1221"/>
          </reference>
          <reference field="24" count="1" selected="0">
            <x v="13"/>
          </reference>
          <reference field="26" count="1" selected="0">
            <x v="0"/>
          </reference>
          <reference field="29" count="1">
            <x v="298"/>
          </reference>
          <reference field="31" count="1" selected="0">
            <x v="352"/>
          </reference>
          <reference field="32" count="1" selected="0">
            <x v="338"/>
          </reference>
        </references>
      </pivotArea>
    </format>
    <format dxfId="2978">
      <pivotArea dataOnly="0" labelOnly="1" outline="0" fieldPosition="0">
        <references count="7">
          <reference field="4" count="1" selected="0">
            <x v="88"/>
          </reference>
          <reference field="23" count="1" selected="0">
            <x v="1272"/>
          </reference>
          <reference field="24" count="1" selected="0">
            <x v="13"/>
          </reference>
          <reference field="26" count="1" selected="0">
            <x v="0"/>
          </reference>
          <reference field="29" count="1">
            <x v="157"/>
          </reference>
          <reference field="31" count="1" selected="0">
            <x v="227"/>
          </reference>
          <reference field="32" count="1" selected="0">
            <x v="335"/>
          </reference>
        </references>
      </pivotArea>
    </format>
    <format dxfId="2977">
      <pivotArea dataOnly="0" labelOnly="1" outline="0" fieldPosition="0">
        <references count="7">
          <reference field="4" count="1" selected="0">
            <x v="40"/>
          </reference>
          <reference field="23" count="1" selected="0">
            <x v="1282"/>
          </reference>
          <reference field="24" count="1" selected="0">
            <x v="13"/>
          </reference>
          <reference field="26" count="1" selected="0">
            <x v="0"/>
          </reference>
          <reference field="29" count="1">
            <x v="187"/>
          </reference>
          <reference field="31" count="1" selected="0">
            <x v="475"/>
          </reference>
          <reference field="32" count="1" selected="0">
            <x v="262"/>
          </reference>
        </references>
      </pivotArea>
    </format>
    <format dxfId="2976">
      <pivotArea dataOnly="0" labelOnly="1" outline="0" fieldPosition="0">
        <references count="7">
          <reference field="4" count="1" selected="0">
            <x v="66"/>
          </reference>
          <reference field="23" count="1" selected="0">
            <x v="1304"/>
          </reference>
          <reference field="24" count="1" selected="0">
            <x v="13"/>
          </reference>
          <reference field="26" count="1" selected="0">
            <x v="0"/>
          </reference>
          <reference field="29" count="1">
            <x v="317"/>
          </reference>
          <reference field="31" count="1" selected="0">
            <x v="429"/>
          </reference>
          <reference field="32" count="1" selected="0">
            <x v="248"/>
          </reference>
        </references>
      </pivotArea>
    </format>
    <format dxfId="2975">
      <pivotArea dataOnly="0" labelOnly="1" outline="0" fieldPosition="0">
        <references count="7">
          <reference field="4" count="1" selected="0">
            <x v="843"/>
          </reference>
          <reference field="23" count="1" selected="0">
            <x v="41"/>
          </reference>
          <reference field="24" count="1" selected="0">
            <x v="14"/>
          </reference>
          <reference field="26" count="1" selected="0">
            <x v="0"/>
          </reference>
          <reference field="29" count="1">
            <x v="234"/>
          </reference>
          <reference field="31" count="1" selected="0">
            <x v="484"/>
          </reference>
          <reference field="32" count="1" selected="0">
            <x v="286"/>
          </reference>
        </references>
      </pivotArea>
    </format>
    <format dxfId="2974">
      <pivotArea dataOnly="0" labelOnly="1" outline="0" fieldPosition="0">
        <references count="7">
          <reference field="4" count="1" selected="0">
            <x v="891"/>
          </reference>
          <reference field="23" count="1" selected="0">
            <x v="154"/>
          </reference>
          <reference field="24" count="1" selected="0">
            <x v="14"/>
          </reference>
          <reference field="26" count="1" selected="0">
            <x v="0"/>
          </reference>
          <reference field="29" count="1">
            <x v="180"/>
          </reference>
          <reference field="31" count="1" selected="0">
            <x v="431"/>
          </reference>
          <reference field="32" count="1" selected="0">
            <x v="287"/>
          </reference>
        </references>
      </pivotArea>
    </format>
    <format dxfId="2973">
      <pivotArea dataOnly="0" labelOnly="1" outline="0" fieldPosition="0">
        <references count="7">
          <reference field="4" count="1" selected="0">
            <x v="452"/>
          </reference>
          <reference field="23" count="1" selected="0">
            <x v="175"/>
          </reference>
          <reference field="24" count="1" selected="0">
            <x v="14"/>
          </reference>
          <reference field="26" count="1" selected="0">
            <x v="0"/>
          </reference>
          <reference field="29" count="1">
            <x v="241"/>
          </reference>
          <reference field="31" count="1" selected="0">
            <x v="351"/>
          </reference>
          <reference field="32" count="1" selected="0">
            <x v="266"/>
          </reference>
        </references>
      </pivotArea>
    </format>
    <format dxfId="2972">
      <pivotArea dataOnly="0" labelOnly="1" outline="0" fieldPosition="0">
        <references count="7">
          <reference field="4" count="1" selected="0">
            <x v="195"/>
          </reference>
          <reference field="23" count="1" selected="0">
            <x v="209"/>
          </reference>
          <reference field="24" count="1" selected="0">
            <x v="14"/>
          </reference>
          <reference field="26" count="1" selected="0">
            <x v="0"/>
          </reference>
          <reference field="29" count="1">
            <x v="187"/>
          </reference>
          <reference field="31" count="1" selected="0">
            <x v="221"/>
          </reference>
          <reference field="32" count="1" selected="0">
            <x v="340"/>
          </reference>
        </references>
      </pivotArea>
    </format>
    <format dxfId="2971">
      <pivotArea dataOnly="0" labelOnly="1" outline="0" fieldPosition="0">
        <references count="7">
          <reference field="4" count="1" selected="0">
            <x v="139"/>
          </reference>
          <reference field="23" count="1" selected="0">
            <x v="229"/>
          </reference>
          <reference field="24" count="1" selected="0">
            <x v="14"/>
          </reference>
          <reference field="26" count="1" selected="0">
            <x v="0"/>
          </reference>
          <reference field="29" count="1">
            <x v="184"/>
          </reference>
          <reference field="31" count="1" selected="0">
            <x v="320"/>
          </reference>
          <reference field="32" count="1" selected="0">
            <x v="265"/>
          </reference>
        </references>
      </pivotArea>
    </format>
    <format dxfId="2970">
      <pivotArea dataOnly="0" labelOnly="1" outline="0" fieldPosition="0">
        <references count="7">
          <reference field="4" count="1" selected="0">
            <x v="893"/>
          </reference>
          <reference field="23" count="1" selected="0">
            <x v="286"/>
          </reference>
          <reference field="24" count="1" selected="0">
            <x v="14"/>
          </reference>
          <reference field="26" count="1" selected="0">
            <x v="0"/>
          </reference>
          <reference field="29" count="1">
            <x v="237"/>
          </reference>
          <reference field="31" count="1" selected="0">
            <x v="353"/>
          </reference>
          <reference field="32" count="1" selected="0">
            <x v="289"/>
          </reference>
        </references>
      </pivotArea>
    </format>
    <format dxfId="2969">
      <pivotArea dataOnly="0" labelOnly="1" outline="0" fieldPosition="0">
        <references count="7">
          <reference field="4" count="1" selected="0">
            <x v="372"/>
          </reference>
          <reference field="23" count="1" selected="0">
            <x v="308"/>
          </reference>
          <reference field="24" count="1" selected="0">
            <x v="14"/>
          </reference>
          <reference field="26" count="1" selected="0">
            <x v="0"/>
          </reference>
          <reference field="29" count="1">
            <x v="187"/>
          </reference>
          <reference field="31" count="1" selected="0">
            <x v="292"/>
          </reference>
          <reference field="32" count="1" selected="0">
            <x v="345"/>
          </reference>
        </references>
      </pivotArea>
    </format>
    <format dxfId="2968">
      <pivotArea dataOnly="0" labelOnly="1" outline="0" fieldPosition="0">
        <references count="7">
          <reference field="4" count="1" selected="0">
            <x v="406"/>
          </reference>
          <reference field="23" count="1" selected="0">
            <x v="397"/>
          </reference>
          <reference field="24" count="1" selected="0">
            <x v="14"/>
          </reference>
          <reference field="26" count="1" selected="0">
            <x v="0"/>
          </reference>
          <reference field="29" count="1">
            <x v="234"/>
          </reference>
          <reference field="31" count="1" selected="0">
            <x v="338"/>
          </reference>
          <reference field="32" count="1" selected="0">
            <x v="349"/>
          </reference>
        </references>
      </pivotArea>
    </format>
    <format dxfId="2967">
      <pivotArea dataOnly="0" labelOnly="1" outline="0" fieldPosition="0">
        <references count="7">
          <reference field="4" count="1" selected="0">
            <x v="415"/>
          </reference>
          <reference field="23" count="1" selected="0">
            <x v="403"/>
          </reference>
          <reference field="24" count="1" selected="0">
            <x v="14"/>
          </reference>
          <reference field="26" count="1" selected="0">
            <x v="0"/>
          </reference>
          <reference field="29" count="1">
            <x v="257"/>
          </reference>
          <reference field="31" count="1" selected="0">
            <x v="419"/>
          </reference>
          <reference field="32" count="1" selected="0">
            <x v="354"/>
          </reference>
        </references>
      </pivotArea>
    </format>
    <format dxfId="2966">
      <pivotArea dataOnly="0" labelOnly="1" outline="0" fieldPosition="0">
        <references count="7">
          <reference field="4" count="1" selected="0">
            <x v="407"/>
          </reference>
          <reference field="23" count="1" selected="0">
            <x v="406"/>
          </reference>
          <reference field="24" count="1" selected="0">
            <x v="14"/>
          </reference>
          <reference field="26" count="1" selected="0">
            <x v="0"/>
          </reference>
          <reference field="29" count="1">
            <x v="180"/>
          </reference>
          <reference field="31" count="1" selected="0">
            <x v="413"/>
          </reference>
          <reference field="32" count="1" selected="0">
            <x v="351"/>
          </reference>
        </references>
      </pivotArea>
    </format>
    <format dxfId="2965">
      <pivotArea dataOnly="0" labelOnly="1" outline="0" fieldPosition="0">
        <references count="7">
          <reference field="4" count="1" selected="0">
            <x v="894"/>
          </reference>
          <reference field="23" count="1" selected="0">
            <x v="477"/>
          </reference>
          <reference field="24" count="1" selected="0">
            <x v="14"/>
          </reference>
          <reference field="26" count="1" selected="0">
            <x v="0"/>
          </reference>
          <reference field="29" count="1">
            <x v="158"/>
          </reference>
          <reference field="31" count="1" selected="0">
            <x v="234"/>
          </reference>
          <reference field="32" count="1" selected="0">
            <x v="361"/>
          </reference>
        </references>
      </pivotArea>
    </format>
    <format dxfId="2964">
      <pivotArea dataOnly="0" labelOnly="1" outline="0" fieldPosition="0">
        <references count="7">
          <reference field="4" count="1" selected="0">
            <x v="424"/>
          </reference>
          <reference field="23" count="1" selected="0">
            <x v="495"/>
          </reference>
          <reference field="24" count="1" selected="0">
            <x v="14"/>
          </reference>
          <reference field="26" count="1" selected="0">
            <x v="0"/>
          </reference>
          <reference field="29" count="1">
            <x v="187"/>
          </reference>
          <reference field="31" count="1" selected="0">
            <x v="434"/>
          </reference>
          <reference field="32" count="1" selected="0">
            <x v="343"/>
          </reference>
        </references>
      </pivotArea>
    </format>
    <format dxfId="2963">
      <pivotArea dataOnly="0" labelOnly="1" outline="0" fieldPosition="0">
        <references count="7">
          <reference field="4" count="1" selected="0">
            <x v="892"/>
          </reference>
          <reference field="23" count="1" selected="0">
            <x v="562"/>
          </reference>
          <reference field="24" count="1" selected="0">
            <x v="14"/>
          </reference>
          <reference field="26" count="1" selected="0">
            <x v="0"/>
          </reference>
          <reference field="29" count="1">
            <x v="242"/>
          </reference>
          <reference field="31" count="1" selected="0">
            <x v="348"/>
          </reference>
          <reference field="32" count="1" selected="0">
            <x v="288"/>
          </reference>
        </references>
      </pivotArea>
    </format>
    <format dxfId="2962">
      <pivotArea dataOnly="0" labelOnly="1" outline="0" fieldPosition="0">
        <references count="7">
          <reference field="4" count="1" selected="0">
            <x v="844"/>
          </reference>
          <reference field="23" count="1" selected="0">
            <x v="590"/>
          </reference>
          <reference field="24" count="1" selected="0">
            <x v="14"/>
          </reference>
          <reference field="26" count="1" selected="0">
            <x v="0"/>
          </reference>
          <reference field="29" count="1">
            <x v="215"/>
          </reference>
          <reference field="31" count="1" selected="0">
            <x v="383"/>
          </reference>
          <reference field="32" count="1" selected="0">
            <x v="360"/>
          </reference>
        </references>
      </pivotArea>
    </format>
    <format dxfId="2961">
      <pivotArea dataOnly="0" labelOnly="1" outline="0" fieldPosition="0">
        <references count="7">
          <reference field="4" count="1" selected="0">
            <x v="198"/>
          </reference>
          <reference field="23" count="1" selected="0">
            <x v="671"/>
          </reference>
          <reference field="24" count="1" selected="0">
            <x v="14"/>
          </reference>
          <reference field="26" count="1" selected="0">
            <x v="0"/>
          </reference>
          <reference field="29" count="1">
            <x v="176"/>
          </reference>
          <reference field="31" count="1" selected="0">
            <x v="302"/>
          </reference>
          <reference field="32" count="1" selected="0">
            <x v="347"/>
          </reference>
        </references>
      </pivotArea>
    </format>
    <format dxfId="2960">
      <pivotArea dataOnly="0" labelOnly="1" outline="0" fieldPosition="0">
        <references count="7">
          <reference field="4" count="1" selected="0">
            <x v="555"/>
          </reference>
          <reference field="23" count="1" selected="0">
            <x v="687"/>
          </reference>
          <reference field="24" count="1" selected="0">
            <x v="14"/>
          </reference>
          <reference field="26" count="1" selected="0">
            <x v="0"/>
          </reference>
          <reference field="29" count="1">
            <x v="257"/>
          </reference>
          <reference field="31" count="1" selected="0">
            <x v="274"/>
          </reference>
          <reference field="32" count="1" selected="0">
            <x v="352"/>
          </reference>
        </references>
      </pivotArea>
    </format>
    <format dxfId="2959">
      <pivotArea dataOnly="0" labelOnly="1" outline="0" fieldPosition="0">
        <references count="7">
          <reference field="4" count="1" selected="0">
            <x v="841"/>
          </reference>
          <reference field="23" count="1" selected="0">
            <x v="689"/>
          </reference>
          <reference field="24" count="1" selected="0">
            <x v="14"/>
          </reference>
          <reference field="26" count="1" selected="0">
            <x v="0"/>
          </reference>
          <reference field="29" count="1">
            <x v="234"/>
          </reference>
          <reference field="31" count="1" selected="0">
            <x v="442"/>
          </reference>
          <reference field="32" count="1" selected="0">
            <x v="284"/>
          </reference>
        </references>
      </pivotArea>
    </format>
    <format dxfId="2958">
      <pivotArea dataOnly="0" labelOnly="1" outline="0" fieldPosition="0">
        <references count="7">
          <reference field="4" count="1" selected="0">
            <x v="601"/>
          </reference>
          <reference field="23" count="1" selected="0">
            <x v="756"/>
          </reference>
          <reference field="24" count="1" selected="0">
            <x v="14"/>
          </reference>
          <reference field="26" count="1" selected="0">
            <x v="0"/>
          </reference>
          <reference field="29" count="1">
            <x v="187"/>
          </reference>
          <reference field="31" count="1" selected="0">
            <x v="235"/>
          </reference>
          <reference field="32" count="1" selected="0">
            <x v="348"/>
          </reference>
        </references>
      </pivotArea>
    </format>
    <format dxfId="2957">
      <pivotArea dataOnly="0" labelOnly="1" outline="0" fieldPosition="0">
        <references count="7">
          <reference field="4" count="1" selected="0">
            <x v="842"/>
          </reference>
          <reference field="23" count="1" selected="0">
            <x v="853"/>
          </reference>
          <reference field="24" count="1" selected="0">
            <x v="14"/>
          </reference>
          <reference field="26" count="1" selected="0">
            <x v="0"/>
          </reference>
          <reference field="29" count="1">
            <x v="224"/>
          </reference>
          <reference field="31" count="1" selected="0">
            <x v="345"/>
          </reference>
          <reference field="32" count="1" selected="0">
            <x v="285"/>
          </reference>
        </references>
      </pivotArea>
    </format>
    <format dxfId="2956">
      <pivotArea dataOnly="0" labelOnly="1" outline="0" fieldPosition="0">
        <references count="7">
          <reference field="4" count="1" selected="0">
            <x v="384"/>
          </reference>
          <reference field="23" count="1" selected="0">
            <x v="990"/>
          </reference>
          <reference field="24" count="1" selected="0">
            <x v="14"/>
          </reference>
          <reference field="26" count="1" selected="0">
            <x v="0"/>
          </reference>
          <reference field="29" count="1">
            <x v="223"/>
          </reference>
          <reference field="31" count="1" selected="0">
            <x v="316"/>
          </reference>
          <reference field="32" count="1" selected="0">
            <x v="346"/>
          </reference>
        </references>
      </pivotArea>
    </format>
    <format dxfId="2955">
      <pivotArea dataOnly="0" labelOnly="1" outline="0" fieldPosition="0">
        <references count="7">
          <reference field="4" count="1" selected="0">
            <x v="503"/>
          </reference>
          <reference field="23" count="1" selected="0">
            <x v="998"/>
          </reference>
          <reference field="24" count="1" selected="0">
            <x v="14"/>
          </reference>
          <reference field="26" count="1" selected="0">
            <x v="0"/>
          </reference>
          <reference field="29" count="1">
            <x v="180"/>
          </reference>
          <reference field="31" count="1" selected="0">
            <x v="384"/>
          </reference>
          <reference field="32" count="1" selected="0">
            <x v="353"/>
          </reference>
        </references>
      </pivotArea>
    </format>
    <format dxfId="2954">
      <pivotArea dataOnly="0" labelOnly="1" outline="0" fieldPosition="0">
        <references count="7">
          <reference field="4" count="1" selected="0">
            <x v="358"/>
          </reference>
          <reference field="23" count="1" selected="0">
            <x v="1054"/>
          </reference>
          <reference field="24" count="1" selected="0">
            <x v="14"/>
          </reference>
          <reference field="26" count="1" selected="0">
            <x v="0"/>
          </reference>
          <reference field="29" count="1">
            <x v="223"/>
          </reference>
          <reference field="31" count="1" selected="0">
            <x v="309"/>
          </reference>
          <reference field="32" count="1" selected="0">
            <x v="341"/>
          </reference>
        </references>
      </pivotArea>
    </format>
    <format dxfId="2953">
      <pivotArea dataOnly="0" labelOnly="1" outline="0" fieldPosition="0">
        <references count="7">
          <reference field="4" count="1" selected="0">
            <x v="487"/>
          </reference>
          <reference field="23" count="1" selected="0">
            <x v="1085"/>
          </reference>
          <reference field="24" count="1" selected="0">
            <x v="14"/>
          </reference>
          <reference field="26" count="1" selected="0">
            <x v="0"/>
          </reference>
          <reference field="29" count="1">
            <x v="157"/>
          </reference>
          <reference field="31" count="1" selected="0">
            <x v="304"/>
          </reference>
          <reference field="32" count="1" selected="0">
            <x v="355"/>
          </reference>
        </references>
      </pivotArea>
    </format>
    <format dxfId="2952">
      <pivotArea dataOnly="0" labelOnly="1" outline="0" fieldPosition="0">
        <references count="7">
          <reference field="4" count="1" selected="0">
            <x v="464"/>
          </reference>
          <reference field="23" count="1" selected="0">
            <x v="1119"/>
          </reference>
          <reference field="24" count="1" selected="0">
            <x v="14"/>
          </reference>
          <reference field="26" count="1" selected="0">
            <x v="0"/>
          </reference>
          <reference field="29" count="1">
            <x v="239"/>
          </reference>
          <reference field="31" count="1" selected="0">
            <x v="249"/>
          </reference>
          <reference field="32" count="1" selected="0">
            <x v="356"/>
          </reference>
        </references>
      </pivotArea>
    </format>
    <format dxfId="2951">
      <pivotArea dataOnly="0" labelOnly="1" outline="0" fieldPosition="0">
        <references count="7">
          <reference field="4" count="1" selected="0">
            <x v="265"/>
          </reference>
          <reference field="23" count="1" selected="0">
            <x v="1122"/>
          </reference>
          <reference field="24" count="1" selected="0">
            <x v="14"/>
          </reference>
          <reference field="26" count="1" selected="0">
            <x v="0"/>
          </reference>
          <reference field="29" count="1">
            <x v="234"/>
          </reference>
          <reference field="31" count="1" selected="0">
            <x v="449"/>
          </reference>
          <reference field="32" count="1" selected="0">
            <x v="357"/>
          </reference>
        </references>
      </pivotArea>
    </format>
    <format dxfId="2950">
      <pivotArea dataOnly="0" labelOnly="1" outline="0" fieldPosition="0">
        <references count="7">
          <reference field="4" count="1" selected="0">
            <x v="191"/>
          </reference>
          <reference field="23" count="1" selected="0">
            <x v="1155"/>
          </reference>
          <reference field="24" count="1" selected="0">
            <x v="14"/>
          </reference>
          <reference field="26" count="1" selected="0">
            <x v="0"/>
          </reference>
          <reference field="29" count="1">
            <x v="215"/>
          </reference>
          <reference field="31" count="1" selected="0">
            <x v="364"/>
          </reference>
          <reference field="32" count="1" selected="0">
            <x v="350"/>
          </reference>
        </references>
      </pivotArea>
    </format>
    <format dxfId="2949">
      <pivotArea dataOnly="0" labelOnly="1" outline="0" fieldPosition="0">
        <references count="7">
          <reference field="4" count="1" selected="0">
            <x v="472"/>
          </reference>
          <reference field="23" count="1" selected="0">
            <x v="1239"/>
          </reference>
          <reference field="24" count="1" selected="0">
            <x v="14"/>
          </reference>
          <reference field="26" count="1" selected="0">
            <x v="0"/>
          </reference>
          <reference field="29" count="1">
            <x v="286"/>
          </reference>
          <reference field="31" count="1" selected="0">
            <x v="474"/>
          </reference>
          <reference field="32" count="1" selected="0">
            <x v="344"/>
          </reference>
        </references>
      </pivotArea>
    </format>
    <format dxfId="2948">
      <pivotArea dataOnly="0" labelOnly="1" outline="0" fieldPosition="0">
        <references count="7">
          <reference field="4" count="1" selected="0">
            <x v="73"/>
          </reference>
          <reference field="23" count="1" selected="0">
            <x v="1252"/>
          </reference>
          <reference field="24" count="1" selected="0">
            <x v="14"/>
          </reference>
          <reference field="26" count="1" selected="0">
            <x v="0"/>
          </reference>
          <reference field="29" count="1">
            <x v="318"/>
          </reference>
          <reference field="31" count="1" selected="0">
            <x v="319"/>
          </reference>
          <reference field="32" count="1" selected="0">
            <x v="358"/>
          </reference>
        </references>
      </pivotArea>
    </format>
    <format dxfId="2947">
      <pivotArea dataOnly="0" labelOnly="1" outline="0" fieldPosition="0">
        <references count="7">
          <reference field="4" count="1" selected="0">
            <x v="664"/>
          </reference>
          <reference field="23" count="1" selected="0">
            <x v="31"/>
          </reference>
          <reference field="24" count="1" selected="0">
            <x v="15"/>
          </reference>
          <reference field="26" count="1" selected="0">
            <x v="0"/>
          </reference>
          <reference field="29" count="1">
            <x v="242"/>
          </reference>
          <reference field="31" count="1" selected="0">
            <x v="325"/>
          </reference>
          <reference field="32" count="1" selected="0">
            <x v="225"/>
          </reference>
        </references>
      </pivotArea>
    </format>
    <format dxfId="2946">
      <pivotArea dataOnly="0" labelOnly="1" outline="0" fieldPosition="0">
        <references count="7">
          <reference field="4" count="1" selected="0">
            <x v="420"/>
          </reference>
          <reference field="23" count="1" selected="0">
            <x v="172"/>
          </reference>
          <reference field="24" count="1" selected="0">
            <x v="15"/>
          </reference>
          <reference field="26" count="1" selected="0">
            <x v="0"/>
          </reference>
          <reference field="29" count="1">
            <x v="187"/>
          </reference>
          <reference field="31" count="1" selected="0">
            <x v="207"/>
          </reference>
          <reference field="32" count="1" selected="0">
            <x v="188"/>
          </reference>
        </references>
      </pivotArea>
    </format>
    <format dxfId="2945">
      <pivotArea dataOnly="0" labelOnly="1" outline="0" fieldPosition="0">
        <references count="7">
          <reference field="4" count="1" selected="0">
            <x v="466"/>
          </reference>
          <reference field="23" count="1" selected="0">
            <x v="901"/>
          </reference>
          <reference field="24" count="1" selected="0">
            <x v="15"/>
          </reference>
          <reference field="26" count="1" selected="0">
            <x v="0"/>
          </reference>
          <reference field="29" count="1">
            <x v="234"/>
          </reference>
          <reference field="31" count="1" selected="0">
            <x v="360"/>
          </reference>
          <reference field="32" count="1" selected="0">
            <x v="363"/>
          </reference>
        </references>
      </pivotArea>
    </format>
    <format dxfId="2944">
      <pivotArea dataOnly="0" labelOnly="1" outline="0" fieldPosition="0">
        <references count="7">
          <reference field="4" count="1" selected="0">
            <x v="808"/>
          </reference>
          <reference field="23" count="1" selected="0">
            <x v="1001"/>
          </reference>
          <reference field="24" count="1" selected="0">
            <x v="15"/>
          </reference>
          <reference field="26" count="1" selected="0">
            <x v="0"/>
          </reference>
          <reference field="29" count="1">
            <x v="241"/>
          </reference>
          <reference field="31" count="1" selected="0">
            <x v="460"/>
          </reference>
          <reference field="32" count="1" selected="0">
            <x v="66"/>
          </reference>
        </references>
      </pivotArea>
    </format>
    <format dxfId="2943">
      <pivotArea dataOnly="0" labelOnly="1" outline="0" fieldPosition="0">
        <references count="7">
          <reference field="4" count="1" selected="0">
            <x v="574"/>
          </reference>
          <reference field="23" count="1" selected="0">
            <x v="2"/>
          </reference>
          <reference field="24" count="1" selected="0">
            <x v="16"/>
          </reference>
          <reference field="26" count="1" selected="0">
            <x v="0"/>
          </reference>
          <reference field="29" count="1">
            <x v="198"/>
          </reference>
          <reference field="31" count="1" selected="0">
            <x v="409"/>
          </reference>
          <reference field="32" count="1" selected="0">
            <x v="155"/>
          </reference>
        </references>
      </pivotArea>
    </format>
    <format dxfId="2942">
      <pivotArea dataOnly="0" labelOnly="1" outline="0" fieldPosition="0">
        <references count="7">
          <reference field="4" count="1" selected="0">
            <x v="514"/>
          </reference>
          <reference field="23" count="1" selected="0">
            <x v="84"/>
          </reference>
          <reference field="24" count="1" selected="0">
            <x v="16"/>
          </reference>
          <reference field="26" count="1" selected="0">
            <x v="0"/>
          </reference>
          <reference field="29" count="1">
            <x v="207"/>
          </reference>
          <reference field="31" count="1" selected="0">
            <x v="444"/>
          </reference>
          <reference field="32" count="1" selected="0">
            <x v="267"/>
          </reference>
        </references>
      </pivotArea>
    </format>
    <format dxfId="2941">
      <pivotArea dataOnly="0" labelOnly="1" outline="0" fieldPosition="0">
        <references count="7">
          <reference field="4" count="1" selected="0">
            <x v="584"/>
          </reference>
          <reference field="23" count="1" selected="0">
            <x v="779"/>
          </reference>
          <reference field="24" count="1" selected="0">
            <x v="16"/>
          </reference>
          <reference field="26" count="1" selected="0">
            <x v="0"/>
          </reference>
          <reference field="29" count="1">
            <x v="198"/>
          </reference>
          <reference field="31" count="1" selected="0">
            <x v="427"/>
          </reference>
          <reference field="32" count="1" selected="0">
            <x v="173"/>
          </reference>
        </references>
      </pivotArea>
    </format>
    <format dxfId="2940">
      <pivotArea dataOnly="0" labelOnly="1" outline="0" fieldPosition="0">
        <references count="7">
          <reference field="4" count="1" selected="0">
            <x v="59"/>
          </reference>
          <reference field="23" count="1" selected="0">
            <x v="1207"/>
          </reference>
          <reference field="24" count="1" selected="0">
            <x v="16"/>
          </reference>
          <reference field="26" count="1" selected="0">
            <x v="0"/>
          </reference>
          <reference field="29" count="1">
            <x v="289"/>
          </reference>
          <reference field="31" count="1" selected="0">
            <x v="301"/>
          </reference>
          <reference field="32" count="1" selected="0">
            <x v="167"/>
          </reference>
        </references>
      </pivotArea>
    </format>
    <format dxfId="2939">
      <pivotArea dataOnly="0" labelOnly="1" outline="0" fieldPosition="0">
        <references count="7">
          <reference field="4" count="1" selected="0">
            <x v="344"/>
          </reference>
          <reference field="23" count="1" selected="0">
            <x v="1249"/>
          </reference>
          <reference field="24" count="1" selected="0">
            <x v="16"/>
          </reference>
          <reference field="26" count="1" selected="0">
            <x v="0"/>
          </reference>
          <reference field="29" count="1">
            <x v="295"/>
          </reference>
          <reference field="31" count="1" selected="0">
            <x v="291"/>
          </reference>
          <reference field="32" count="1" selected="0">
            <x v="379"/>
          </reference>
        </references>
      </pivotArea>
    </format>
    <format dxfId="2938">
      <pivotArea dataOnly="0" labelOnly="1" outline="0" fieldPosition="0">
        <references count="7">
          <reference field="4" count="1" selected="0">
            <x v="57"/>
          </reference>
          <reference field="23" count="1" selected="0">
            <x v="1257"/>
          </reference>
          <reference field="24" count="1" selected="0">
            <x v="17"/>
          </reference>
          <reference field="26" count="1" selected="0">
            <x v="0"/>
          </reference>
          <reference field="29" count="1">
            <x v="285"/>
          </reference>
          <reference field="31" count="1" selected="0">
            <x v="443"/>
          </reference>
          <reference field="32" count="1" selected="0">
            <x v="194"/>
          </reference>
        </references>
      </pivotArea>
    </format>
    <format dxfId="2937">
      <pivotArea dataOnly="0" labelOnly="1" outline="0" fieldPosition="0">
        <references count="7">
          <reference field="4" count="1" selected="0">
            <x v="828"/>
          </reference>
          <reference field="23" count="1" selected="0">
            <x v="1302"/>
          </reference>
          <reference field="24" count="1" selected="0">
            <x v="17"/>
          </reference>
          <reference field="26" count="1" selected="0">
            <x v="0"/>
          </reference>
          <reference field="29" count="1">
            <x v="290"/>
          </reference>
          <reference field="31" count="1" selected="0">
            <x v="277"/>
          </reference>
          <reference field="32" count="1" selected="0">
            <x v="290"/>
          </reference>
        </references>
      </pivotArea>
    </format>
    <format dxfId="2936">
      <pivotArea dataOnly="0" labelOnly="1" outline="0" fieldPosition="0">
        <references count="7">
          <reference field="4" count="1" selected="0">
            <x v="640"/>
          </reference>
          <reference field="23" count="1" selected="0">
            <x v="62"/>
          </reference>
          <reference field="24" count="1" selected="0">
            <x v="1"/>
          </reference>
          <reference field="26" count="1" selected="0">
            <x v="1"/>
          </reference>
          <reference field="29" count="1">
            <x v="265"/>
          </reference>
          <reference field="31" count="1" selected="0">
            <x v="97"/>
          </reference>
          <reference field="32" count="1" selected="0">
            <x v="386"/>
          </reference>
        </references>
      </pivotArea>
    </format>
    <format dxfId="2935">
      <pivotArea dataOnly="0" labelOnly="1" outline="0" fieldPosition="0">
        <references count="7">
          <reference field="4" count="1" selected="0">
            <x v="717"/>
          </reference>
          <reference field="23" count="1" selected="0">
            <x v="553"/>
          </reference>
          <reference field="24" count="1" selected="0">
            <x v="3"/>
          </reference>
          <reference field="26" count="1" selected="0">
            <x v="1"/>
          </reference>
          <reference field="29" count="1">
            <x v="232"/>
          </reference>
          <reference field="31" count="1" selected="0">
            <x v="129"/>
          </reference>
          <reference field="32" count="1" selected="0">
            <x v="402"/>
          </reference>
        </references>
      </pivotArea>
    </format>
    <format dxfId="2934">
      <pivotArea dataOnly="0" labelOnly="1" outline="0" fieldPosition="0">
        <references count="7">
          <reference field="4" count="1" selected="0">
            <x v="747"/>
          </reference>
          <reference field="23" count="1" selected="0">
            <x v="614"/>
          </reference>
          <reference field="24" count="1" selected="0">
            <x v="3"/>
          </reference>
          <reference field="26" count="1" selected="0">
            <x v="1"/>
          </reference>
          <reference field="29" count="1">
            <x v="170"/>
          </reference>
          <reference field="31" count="1" selected="0">
            <x v="491"/>
          </reference>
          <reference field="32" count="1" selected="0">
            <x v="268"/>
          </reference>
        </references>
      </pivotArea>
    </format>
    <format dxfId="2933">
      <pivotArea dataOnly="0" labelOnly="1" outline="0" fieldPosition="0">
        <references count="7">
          <reference field="4" count="1" selected="0">
            <x v="856"/>
          </reference>
          <reference field="23" count="1" selected="0">
            <x v="1255"/>
          </reference>
          <reference field="24" count="1" selected="0">
            <x v="3"/>
          </reference>
          <reference field="26" count="1" selected="0">
            <x v="1"/>
          </reference>
          <reference field="29" count="1">
            <x v="318"/>
          </reference>
          <reference field="31" count="1" selected="0">
            <x v="126"/>
          </reference>
          <reference field="32" count="1" selected="0">
            <x v="247"/>
          </reference>
        </references>
      </pivotArea>
    </format>
    <format dxfId="2932">
      <pivotArea dataOnly="0" labelOnly="1" outline="0" fieldPosition="0">
        <references count="7">
          <reference field="4" count="1" selected="0">
            <x v="87"/>
          </reference>
          <reference field="23" count="1" selected="0">
            <x v="1261"/>
          </reference>
          <reference field="24" count="1" selected="0">
            <x v="3"/>
          </reference>
          <reference field="26" count="1" selected="0">
            <x v="1"/>
          </reference>
          <reference field="29" count="1">
            <x v="293"/>
          </reference>
          <reference field="31" count="1" selected="0">
            <x v="224"/>
          </reference>
          <reference field="32" count="1" selected="0">
            <x v="398"/>
          </reference>
        </references>
      </pivotArea>
    </format>
    <format dxfId="2931">
      <pivotArea dataOnly="0" labelOnly="1" outline="0" fieldPosition="0">
        <references count="7">
          <reference field="4" count="1" selected="0">
            <x v="85"/>
          </reference>
          <reference field="23" count="1" selected="0">
            <x v="1299"/>
          </reference>
          <reference field="24" count="1" selected="0">
            <x v="3"/>
          </reference>
          <reference field="26" count="1" selected="0">
            <x v="1"/>
          </reference>
          <reference field="29" count="1">
            <x v="215"/>
          </reference>
          <reference field="31" count="1" selected="0">
            <x v="138"/>
          </reference>
          <reference field="32" count="1" selected="0">
            <x v="400"/>
          </reference>
        </references>
      </pivotArea>
    </format>
    <format dxfId="2930">
      <pivotArea dataOnly="0" labelOnly="1" outline="0" fieldPosition="0">
        <references count="7">
          <reference field="4" count="1" selected="0">
            <x v="379"/>
          </reference>
          <reference field="23" count="1" selected="0">
            <x v="281"/>
          </reference>
          <reference field="24" count="1" selected="0">
            <x v="4"/>
          </reference>
          <reference field="26" count="1" selected="0">
            <x v="1"/>
          </reference>
          <reference field="29" count="1">
            <x v="170"/>
          </reference>
          <reference field="31" count="1" selected="0">
            <x v="492"/>
          </reference>
          <reference field="32" count="1" selected="0">
            <x v="172"/>
          </reference>
        </references>
      </pivotArea>
    </format>
    <format dxfId="2929">
      <pivotArea dataOnly="0" labelOnly="1" outline="0" fieldPosition="0">
        <references count="7">
          <reference field="4" count="1" selected="0">
            <x v="657"/>
          </reference>
          <reference field="23" count="1" selected="0">
            <x v="317"/>
          </reference>
          <reference field="24" count="1" selected="0">
            <x v="4"/>
          </reference>
          <reference field="26" count="1" selected="0">
            <x v="1"/>
          </reference>
          <reference field="29" count="1">
            <x v="169"/>
          </reference>
          <reference field="31" count="1" selected="0">
            <x v="73"/>
          </reference>
          <reference field="32" count="1" selected="0">
            <x v="410"/>
          </reference>
        </references>
      </pivotArea>
    </format>
    <format dxfId="2928">
      <pivotArea dataOnly="0" labelOnly="1" outline="0" fieldPosition="0">
        <references count="7">
          <reference field="4" count="1" selected="0">
            <x v="385"/>
          </reference>
          <reference field="23" count="1" selected="0">
            <x v="1212"/>
          </reference>
          <reference field="24" count="1" selected="0">
            <x v="4"/>
          </reference>
          <reference field="26" count="1" selected="0">
            <x v="1"/>
          </reference>
          <reference field="29" count="1">
            <x v="305"/>
          </reference>
          <reference field="31" count="1" selected="0">
            <x v="6"/>
          </reference>
          <reference field="32" count="1" selected="0">
            <x v="406"/>
          </reference>
        </references>
      </pivotArea>
    </format>
    <format dxfId="2927">
      <pivotArea dataOnly="0" labelOnly="1" outline="0" fieldPosition="0">
        <references count="7">
          <reference field="4" count="1" selected="0">
            <x v="499"/>
          </reference>
          <reference field="23" count="1" selected="0">
            <x v="256"/>
          </reference>
          <reference field="24" count="1" selected="0">
            <x v="5"/>
          </reference>
          <reference field="26" count="1" selected="0">
            <x v="1"/>
          </reference>
          <reference field="29" count="1">
            <x v="279"/>
          </reference>
          <reference field="31" count="1" selected="0">
            <x v="175"/>
          </reference>
          <reference field="32" count="1" selected="0">
            <x v="417"/>
          </reference>
        </references>
      </pivotArea>
    </format>
    <format dxfId="2926">
      <pivotArea dataOnly="0" labelOnly="1" outline="0" fieldPosition="0">
        <references count="7">
          <reference field="4" count="1" selected="0">
            <x v="86"/>
          </reference>
          <reference field="23" count="1" selected="0">
            <x v="845"/>
          </reference>
          <reference field="24" count="1" selected="0">
            <x v="5"/>
          </reference>
          <reference field="26" count="1" selected="0">
            <x v="1"/>
          </reference>
          <reference field="29" count="1">
            <x v="210"/>
          </reference>
          <reference field="31" count="1" selected="0">
            <x v="104"/>
          </reference>
          <reference field="32" count="1" selected="0">
            <x v="412"/>
          </reference>
        </references>
      </pivotArea>
    </format>
    <format dxfId="2925">
      <pivotArea dataOnly="0" labelOnly="1" outline="0" fieldPosition="0">
        <references count="7">
          <reference field="4" count="1" selected="0">
            <x v="491"/>
          </reference>
          <reference field="23" count="1" selected="0">
            <x v="368"/>
          </reference>
          <reference field="24" count="1" selected="0">
            <x v="0"/>
          </reference>
          <reference field="26" count="1" selected="0">
            <x v="2"/>
          </reference>
          <reference field="29" count="1">
            <x v="234"/>
          </reference>
          <reference field="31" count="1" selected="0">
            <x v="426"/>
          </reference>
          <reference field="32" count="1" selected="0">
            <x v="127"/>
          </reference>
        </references>
      </pivotArea>
    </format>
    <format dxfId="2924">
      <pivotArea dataOnly="0" labelOnly="1" outline="0" fieldPosition="0">
        <references count="7">
          <reference field="4" count="1" selected="0">
            <x v="414"/>
          </reference>
          <reference field="23" count="1" selected="0">
            <x v="554"/>
          </reference>
          <reference field="24" count="1" selected="0">
            <x v="0"/>
          </reference>
          <reference field="26" count="1" selected="0">
            <x v="2"/>
          </reference>
          <reference field="29" count="1">
            <x v="281"/>
          </reference>
          <reference field="31" count="1" selected="0">
            <x v="476"/>
          </reference>
          <reference field="32" count="1" selected="0">
            <x v="92"/>
          </reference>
        </references>
      </pivotArea>
    </format>
    <format dxfId="2923">
      <pivotArea dataOnly="0" labelOnly="1" outline="0" fieldPosition="0">
        <references count="7">
          <reference field="4" count="1" selected="0">
            <x v="413"/>
          </reference>
          <reference field="23" count="1" selected="0">
            <x v="598"/>
          </reference>
          <reference field="24" count="1" selected="0">
            <x v="0"/>
          </reference>
          <reference field="26" count="1" selected="0">
            <x v="2"/>
          </reference>
          <reference field="29" count="1">
            <x v="199"/>
          </reference>
          <reference field="31" count="1" selected="0">
            <x v="415"/>
          </reference>
          <reference field="32" count="1" selected="0">
            <x v="70"/>
          </reference>
        </references>
      </pivotArea>
    </format>
    <format dxfId="2922">
      <pivotArea dataOnly="0" labelOnly="1" outline="0" fieldPosition="0">
        <references count="7">
          <reference field="4" count="1" selected="0">
            <x v="81"/>
          </reference>
          <reference field="23" count="1" selected="0">
            <x v="1293"/>
          </reference>
          <reference field="24" count="1" selected="0">
            <x v="0"/>
          </reference>
          <reference field="26" count="1" selected="0">
            <x v="2"/>
          </reference>
          <reference field="29" count="1">
            <x v="187"/>
          </reference>
          <reference field="31" count="1" selected="0">
            <x v="242"/>
          </reference>
          <reference field="32" count="1" selected="0">
            <x v="101"/>
          </reference>
        </references>
      </pivotArea>
    </format>
    <format dxfId="2921">
      <pivotArea dataOnly="0" labelOnly="1" outline="0" fieldPosition="0">
        <references count="7">
          <reference field="4" count="1" selected="0">
            <x v="138"/>
          </reference>
          <reference field="23" count="1" selected="0">
            <x v="1294"/>
          </reference>
          <reference field="24" count="1" selected="0">
            <x v="0"/>
          </reference>
          <reference field="26" count="1" selected="0">
            <x v="2"/>
          </reference>
          <reference field="29" count="1">
            <x v="199"/>
          </reference>
          <reference field="31" count="1" selected="0">
            <x v="396"/>
          </reference>
          <reference field="32" count="1" selected="0">
            <x v="177"/>
          </reference>
        </references>
      </pivotArea>
    </format>
    <format dxfId="2920">
      <pivotArea dataOnly="0" labelOnly="1" outline="0" fieldPosition="0">
        <references count="7">
          <reference field="4" count="1" selected="0">
            <x v="811"/>
          </reference>
          <reference field="23" count="1" selected="0">
            <x v="61"/>
          </reference>
          <reference field="24" count="1" selected="0">
            <x v="1"/>
          </reference>
          <reference field="26" count="1" selected="0">
            <x v="2"/>
          </reference>
          <reference field="29" count="1">
            <x v="263"/>
          </reference>
          <reference field="31" count="1" selected="0">
            <x v="343"/>
          </reference>
          <reference field="32" count="1" selected="0">
            <x v="232"/>
          </reference>
        </references>
      </pivotArea>
    </format>
    <format dxfId="2919">
      <pivotArea dataOnly="0" labelOnly="1" outline="0" fieldPosition="0">
        <references count="7">
          <reference field="4" count="1" selected="0">
            <x v="562"/>
          </reference>
          <reference field="23" count="1" selected="0">
            <x v="104"/>
          </reference>
          <reference field="24" count="1" selected="0">
            <x v="1"/>
          </reference>
          <reference field="26" count="1" selected="0">
            <x v="2"/>
          </reference>
          <reference field="29" count="1">
            <x v="234"/>
          </reference>
          <reference field="31" count="1" selected="0">
            <x v="314"/>
          </reference>
          <reference field="32" count="1" selected="0">
            <x v="294"/>
          </reference>
        </references>
      </pivotArea>
    </format>
    <format dxfId="2918">
      <pivotArea dataOnly="0" labelOnly="1" outline="0" fieldPosition="0">
        <references count="7">
          <reference field="4" count="1" selected="0">
            <x v="606"/>
          </reference>
          <reference field="23" count="1" selected="0">
            <x v="276"/>
          </reference>
          <reference field="24" count="1" selected="0">
            <x v="1"/>
          </reference>
          <reference field="26" count="1" selected="0">
            <x v="2"/>
          </reference>
          <reference field="29" count="1">
            <x v="258"/>
          </reference>
          <reference field="31" count="1" selected="0">
            <x v="283"/>
          </reference>
          <reference field="32" count="1" selected="0">
            <x v="132"/>
          </reference>
        </references>
      </pivotArea>
    </format>
    <format dxfId="2917">
      <pivotArea dataOnly="0" labelOnly="1" outline="0" fieldPosition="0">
        <references count="7">
          <reference field="4" count="1" selected="0">
            <x v="507"/>
          </reference>
          <reference field="23" count="1" selected="0">
            <x v="796"/>
          </reference>
          <reference field="24" count="1" selected="0">
            <x v="1"/>
          </reference>
          <reference field="26" count="1" selected="0">
            <x v="2"/>
          </reference>
          <reference field="29" count="1">
            <x v="234"/>
          </reference>
          <reference field="31" count="1" selected="0">
            <x v="318"/>
          </reference>
          <reference field="32" count="1" selected="0">
            <x v="293"/>
          </reference>
        </references>
      </pivotArea>
    </format>
    <format dxfId="2916">
      <pivotArea dataOnly="0" labelOnly="1" outline="0" fieldPosition="0">
        <references count="7">
          <reference field="4" count="1" selected="0">
            <x v="639"/>
          </reference>
          <reference field="23" count="1" selected="0">
            <x v="1138"/>
          </reference>
          <reference field="24" count="1" selected="0">
            <x v="1"/>
          </reference>
          <reference field="26" count="1" selected="0">
            <x v="2"/>
          </reference>
          <reference field="29" count="1">
            <x v="258"/>
          </reference>
          <reference field="31" count="1" selected="0">
            <x v="485"/>
          </reference>
          <reference field="32" count="1" selected="0">
            <x v="59"/>
          </reference>
        </references>
      </pivotArea>
    </format>
    <format dxfId="2915">
      <pivotArea dataOnly="0" labelOnly="1" outline="0" fieldPosition="0">
        <references count="7">
          <reference field="4" count="1" selected="0">
            <x v="679"/>
          </reference>
          <reference field="23" count="1" selected="0">
            <x v="231"/>
          </reference>
          <reference field="24" count="1" selected="0">
            <x v="2"/>
          </reference>
          <reference field="26" count="1" selected="0">
            <x v="2"/>
          </reference>
          <reference field="29" count="1">
            <x v="234"/>
          </reference>
          <reference field="31" count="1" selected="0">
            <x v="422"/>
          </reference>
          <reference field="32" count="1" selected="0">
            <x v="295"/>
          </reference>
        </references>
      </pivotArea>
    </format>
    <format dxfId="2914">
      <pivotArea dataOnly="0" labelOnly="1" outline="0" fieldPosition="0">
        <references count="7">
          <reference field="4" count="1" selected="0">
            <x v="847"/>
          </reference>
          <reference field="23" count="1" selected="0">
            <x v="354"/>
          </reference>
          <reference field="24" count="1" selected="0">
            <x v="2"/>
          </reference>
          <reference field="26" count="1" selected="0">
            <x v="2"/>
          </reference>
          <reference field="29" count="1">
            <x v="199"/>
          </reference>
          <reference field="31" count="1" selected="0">
            <x v="483"/>
          </reference>
          <reference field="32" count="1" selected="0">
            <x v="297"/>
          </reference>
        </references>
      </pivotArea>
    </format>
    <format dxfId="2913">
      <pivotArea dataOnly="0" labelOnly="1" outline="0" fieldPosition="0">
        <references count="7">
          <reference field="4" count="1" selected="0">
            <x v="525"/>
          </reference>
          <reference field="23" count="1" selected="0">
            <x v="595"/>
          </reference>
          <reference field="24" count="1" selected="0">
            <x v="0"/>
          </reference>
          <reference field="26" count="1" selected="0">
            <x v="3"/>
          </reference>
          <reference field="29" count="1">
            <x v="157"/>
          </reference>
          <reference field="31" count="1" selected="0">
            <x v="452"/>
          </reference>
          <reference field="32" count="1" selected="0">
            <x v="249"/>
          </reference>
        </references>
      </pivotArea>
    </format>
    <format dxfId="2912">
      <pivotArea dataOnly="0" labelOnly="1" outline="0" fieldPosition="0">
        <references count="7">
          <reference field="4" count="1" selected="0">
            <x v="684"/>
          </reference>
          <reference field="23" count="1" selected="0">
            <x v="694"/>
          </reference>
          <reference field="24" count="1" selected="0">
            <x v="0"/>
          </reference>
          <reference field="26" count="1" selected="0">
            <x v="3"/>
          </reference>
          <reference field="29" count="1">
            <x v="200"/>
          </reference>
          <reference field="31" count="1" selected="0">
            <x v="417"/>
          </reference>
          <reference field="32" count="1" selected="0">
            <x v="147"/>
          </reference>
        </references>
      </pivotArea>
    </format>
    <format dxfId="2911">
      <pivotArea dataOnly="0" labelOnly="1" outline="0" fieldPosition="0">
        <references count="7">
          <reference field="4" count="1" selected="0">
            <x v="655"/>
          </reference>
          <reference field="23" count="1" selected="0">
            <x v="1128"/>
          </reference>
          <reference field="24" count="1" selected="0">
            <x v="0"/>
          </reference>
          <reference field="26" count="1" selected="0">
            <x v="3"/>
          </reference>
          <reference field="29" count="1">
            <x v="196"/>
          </reference>
          <reference field="31" count="1" selected="0">
            <x v="306"/>
          </reference>
          <reference field="32" count="1" selected="0">
            <x v="87"/>
          </reference>
        </references>
      </pivotArea>
    </format>
    <format dxfId="2910">
      <pivotArea dataOnly="0" labelOnly="1" outline="0" fieldPosition="0">
        <references count="7">
          <reference field="4" count="1" selected="0">
            <x v="802"/>
          </reference>
          <reference field="23" count="1" selected="0">
            <x v="177"/>
          </reference>
          <reference field="24" count="1" selected="0">
            <x v="1"/>
          </reference>
          <reference field="26" count="1" selected="0">
            <x v="3"/>
          </reference>
          <reference field="29" count="1">
            <x v="264"/>
          </reference>
          <reference field="31" count="1" selected="0">
            <x v="253"/>
          </reference>
          <reference field="32" count="1" selected="0">
            <x v="112"/>
          </reference>
        </references>
      </pivotArea>
    </format>
    <format dxfId="2909">
      <pivotArea dataOnly="0" labelOnly="1" outline="0" fieldPosition="0">
        <references count="7">
          <reference field="4" count="1" selected="0">
            <x v="642"/>
          </reference>
          <reference field="23" count="1" selected="0">
            <x v="189"/>
          </reference>
          <reference field="24" count="1" selected="0">
            <x v="1"/>
          </reference>
          <reference field="26" count="1" selected="0">
            <x v="3"/>
          </reference>
          <reference field="29" count="1">
            <x v="258"/>
          </reference>
          <reference field="31" count="1" selected="0">
            <x v="355"/>
          </reference>
          <reference field="32" count="1" selected="0">
            <x v="49"/>
          </reference>
        </references>
      </pivotArea>
    </format>
    <format dxfId="2908">
      <pivotArea dataOnly="0" labelOnly="1" outline="0" fieldPosition="0">
        <references count="7">
          <reference field="4" count="1" selected="0">
            <x v="733"/>
          </reference>
          <reference field="23" count="1" selected="0">
            <x v="894"/>
          </reference>
          <reference field="24" count="1" selected="0">
            <x v="1"/>
          </reference>
          <reference field="26" count="1" selected="0">
            <x v="3"/>
          </reference>
          <reference field="29" count="1">
            <x v="264"/>
          </reference>
          <reference field="31" count="1" selected="0">
            <x v="339"/>
          </reference>
          <reference field="32" count="1" selected="0">
            <x v="184"/>
          </reference>
        </references>
      </pivotArea>
    </format>
    <format dxfId="2907">
      <pivotArea dataOnly="0" labelOnly="1" outline="0" fieldPosition="0">
        <references count="7">
          <reference field="4" count="1" selected="0">
            <x v="848"/>
          </reference>
          <reference field="23" count="1" selected="0">
            <x v="963"/>
          </reference>
          <reference field="24" count="1" selected="0">
            <x v="1"/>
          </reference>
          <reference field="26" count="1" selected="0">
            <x v="3"/>
          </reference>
          <reference field="29" count="1">
            <x v="265"/>
          </reference>
          <reference field="31" count="1" selected="0">
            <x v="254"/>
          </reference>
          <reference field="32" count="1" selected="0">
            <x v="299"/>
          </reference>
        </references>
      </pivotArea>
    </format>
    <format dxfId="2906">
      <pivotArea dataOnly="0" labelOnly="1" outline="0" fieldPosition="0">
        <references count="7">
          <reference field="4" count="1" selected="0">
            <x v="782"/>
          </reference>
          <reference field="23" count="1" selected="0">
            <x v="1148"/>
          </reference>
          <reference field="24" count="1" selected="0">
            <x v="1"/>
          </reference>
          <reference field="26" count="1" selected="0">
            <x v="3"/>
          </reference>
          <reference field="29" count="1">
            <x v="260"/>
          </reference>
          <reference field="31" count="1" selected="0">
            <x v="311"/>
          </reference>
          <reference field="32" count="1" selected="0">
            <x v="47"/>
          </reference>
        </references>
      </pivotArea>
    </format>
    <format dxfId="2905">
      <pivotArea dataOnly="0" labelOnly="1" outline="0" fieldPosition="0">
        <references count="7">
          <reference field="4" count="1" selected="0">
            <x v="764"/>
          </reference>
          <reference field="23" count="1" selected="0">
            <x v="43"/>
          </reference>
          <reference field="24" count="1" selected="0">
            <x v="3"/>
          </reference>
          <reference field="26" count="1" selected="0">
            <x v="3"/>
          </reference>
          <reference field="29" count="1">
            <x v="170"/>
          </reference>
          <reference field="31" count="1" selected="0">
            <x v="337"/>
          </reference>
          <reference field="32" count="1" selected="0">
            <x v="69"/>
          </reference>
        </references>
      </pivotArea>
    </format>
    <format dxfId="2904">
      <pivotArea dataOnly="0" labelOnly="1" outline="0" fieldPosition="0">
        <references count="7">
          <reference field="4" count="1" selected="0">
            <x v="703"/>
          </reference>
          <reference field="23" count="1" selected="0">
            <x v="322"/>
          </reference>
          <reference field="24" count="1" selected="0">
            <x v="3"/>
          </reference>
          <reference field="26" count="1" selected="0">
            <x v="3"/>
          </reference>
          <reference field="29" count="1">
            <x v="200"/>
          </reference>
          <reference field="31" count="1" selected="0">
            <x v="374"/>
          </reference>
          <reference field="32" count="1" selected="0">
            <x v="119"/>
          </reference>
        </references>
      </pivotArea>
    </format>
    <format dxfId="2903">
      <pivotArea dataOnly="0" labelOnly="1" outline="0" fieldPosition="0">
        <references count="7">
          <reference field="4" count="1" selected="0">
            <x v="436"/>
          </reference>
          <reference field="23" count="1" selected="0">
            <x v="417"/>
          </reference>
          <reference field="24" count="1" selected="0">
            <x v="3"/>
          </reference>
          <reference field="26" count="1" selected="0">
            <x v="3"/>
          </reference>
          <reference field="29" count="1">
            <x v="161"/>
          </reference>
          <reference field="31" count="1" selected="0">
            <x v="293"/>
          </reference>
          <reference field="32" count="1" selected="0">
            <x v="137"/>
          </reference>
        </references>
      </pivotArea>
    </format>
    <format dxfId="2902">
      <pivotArea dataOnly="0" labelOnly="1" outline="0" fieldPosition="0">
        <references count="7">
          <reference field="4" count="1" selected="0">
            <x v="908"/>
          </reference>
          <reference field="23" count="1" selected="0">
            <x v="955"/>
          </reference>
          <reference field="24" count="1" selected="0">
            <x v="3"/>
          </reference>
          <reference field="26" count="1" selected="0">
            <x v="3"/>
          </reference>
          <reference field="29" count="1">
            <x v="172"/>
          </reference>
          <reference field="31" count="1" selected="0">
            <x v="382"/>
          </reference>
          <reference field="32" count="1" selected="0">
            <x v="247"/>
          </reference>
        </references>
      </pivotArea>
    </format>
    <format dxfId="2901">
      <pivotArea dataOnly="0" labelOnly="1" outline="0" fieldPosition="0">
        <references count="7">
          <reference field="4" count="1" selected="0">
            <x v="377"/>
          </reference>
          <reference field="23" count="1" selected="0">
            <x v="224"/>
          </reference>
          <reference field="24" count="1" selected="0">
            <x v="0"/>
          </reference>
          <reference field="26" count="1" selected="0">
            <x v="4"/>
          </reference>
          <reference field="29" count="1">
            <x v="234"/>
          </reference>
          <reference field="31" count="1" selected="0">
            <x v="236"/>
          </reference>
          <reference field="32" count="1" selected="0">
            <x v="423"/>
          </reference>
        </references>
      </pivotArea>
    </format>
    <format dxfId="2900">
      <pivotArea dataOnly="0" labelOnly="1" outline="0" fieldPosition="0">
        <references count="7">
          <reference field="4" count="1" selected="0">
            <x v="256"/>
          </reference>
          <reference field="23" count="1" selected="0">
            <x v="769"/>
          </reference>
          <reference field="24" count="1" selected="0">
            <x v="0"/>
          </reference>
          <reference field="26" count="1" selected="0">
            <x v="4"/>
          </reference>
          <reference field="29" count="1">
            <x v="282"/>
          </reference>
          <reference field="31" count="1" selected="0">
            <x v="121"/>
          </reference>
          <reference field="32" count="1" selected="0">
            <x v="422"/>
          </reference>
        </references>
      </pivotArea>
    </format>
    <format dxfId="2899">
      <pivotArea dataOnly="0" labelOnly="1" outline="0" fieldPosition="0">
        <references count="7">
          <reference field="4" count="1" selected="0">
            <x v="346"/>
          </reference>
          <reference field="23" count="1" selected="0">
            <x v="859"/>
          </reference>
          <reference field="24" count="1" selected="0">
            <x v="0"/>
          </reference>
          <reference field="26" count="1" selected="0">
            <x v="4"/>
          </reference>
          <reference field="29" count="1">
            <x v="192"/>
          </reference>
          <reference field="31" count="1" selected="0">
            <x v="266"/>
          </reference>
          <reference field="32" count="1" selected="0">
            <x v="247"/>
          </reference>
        </references>
      </pivotArea>
    </format>
    <format dxfId="2898">
      <pivotArea dataOnly="0" labelOnly="1" outline="0" fieldPosition="0">
        <references count="7">
          <reference field="4" count="1" selected="0">
            <x v="778"/>
          </reference>
          <reference field="23" count="1" selected="0">
            <x v="873"/>
          </reference>
          <reference field="24" count="1" selected="0">
            <x v="0"/>
          </reference>
          <reference field="26" count="1" selected="0">
            <x v="4"/>
          </reference>
          <reference field="29" count="1">
            <x v="200"/>
          </reference>
          <reference field="31" count="1" selected="0">
            <x v="232"/>
          </reference>
          <reference field="32" count="1" selected="0">
            <x v="424"/>
          </reference>
        </references>
      </pivotArea>
    </format>
    <format dxfId="2897">
      <pivotArea dataOnly="0" labelOnly="1" outline="0" fieldPosition="0">
        <references count="7">
          <reference field="4" count="1" selected="0">
            <x v="19"/>
          </reference>
          <reference field="23" count="1" selected="0">
            <x v="1123"/>
          </reference>
          <reference field="24" count="1" selected="0">
            <x v="0"/>
          </reference>
          <reference field="26" count="1" selected="0">
            <x v="4"/>
          </reference>
          <reference field="29" count="1">
            <x v="222"/>
          </reference>
          <reference field="31" count="1" selected="0">
            <x v="185"/>
          </reference>
          <reference field="32" count="1" selected="0">
            <x v="421"/>
          </reference>
        </references>
      </pivotArea>
    </format>
    <format dxfId="2896">
      <pivotArea dataOnly="0" labelOnly="1" outline="0" fieldPosition="0">
        <references count="7">
          <reference field="4" count="1" selected="0">
            <x v="645"/>
          </reference>
          <reference field="23" count="1" selected="0">
            <x v="143"/>
          </reference>
          <reference field="24" count="1" selected="0">
            <x v="9"/>
          </reference>
          <reference field="26" count="1" selected="0">
            <x v="4"/>
          </reference>
          <reference field="29" count="1">
            <x v="234"/>
          </reference>
          <reference field="31" count="1" selected="0">
            <x v="7"/>
          </reference>
          <reference field="32" count="1" selected="0">
            <x v="438"/>
          </reference>
        </references>
      </pivotArea>
    </format>
    <format dxfId="2895">
      <pivotArea dataOnly="0" labelOnly="1" outline="0" fieldPosition="0">
        <references count="7">
          <reference field="4" count="1" selected="0">
            <x v="223"/>
          </reference>
          <reference field="23" count="1" selected="0">
            <x v="196"/>
          </reference>
          <reference field="24" count="1" selected="0">
            <x v="9"/>
          </reference>
          <reference field="26" count="1" selected="0">
            <x v="4"/>
          </reference>
          <reference field="29" count="1">
            <x v="256"/>
          </reference>
          <reference field="31" count="1" selected="0">
            <x v="233"/>
          </reference>
          <reference field="32" count="1" selected="0">
            <x v="437"/>
          </reference>
        </references>
      </pivotArea>
    </format>
    <format dxfId="2894">
      <pivotArea dataOnly="0" labelOnly="1" outline="0" fieldPosition="0">
        <references count="7">
          <reference field="4" count="1" selected="0">
            <x v="261"/>
          </reference>
          <reference field="23" count="1" selected="0">
            <x v="287"/>
          </reference>
          <reference field="24" count="1" selected="0">
            <x v="9"/>
          </reference>
          <reference field="26" count="1" selected="0">
            <x v="4"/>
          </reference>
          <reference field="29" count="1">
            <x v="170"/>
          </reference>
          <reference field="31" count="1" selected="0">
            <x v="17"/>
          </reference>
          <reference field="32" count="1" selected="0">
            <x v="436"/>
          </reference>
        </references>
      </pivotArea>
    </format>
    <format dxfId="2893">
      <pivotArea dataOnly="0" labelOnly="1" outline="0" fieldPosition="0">
        <references count="7">
          <reference field="4" count="1" selected="0">
            <x v="901"/>
          </reference>
          <reference field="23" count="1" selected="0">
            <x v="806"/>
          </reference>
          <reference field="24" count="1" selected="0">
            <x v="9"/>
          </reference>
          <reference field="26" count="1" selected="0">
            <x v="4"/>
          </reference>
          <reference field="29" count="1">
            <x v="168"/>
          </reference>
          <reference field="31" count="1" selected="0">
            <x v="110"/>
          </reference>
          <reference field="32" count="1" selected="0">
            <x v="442"/>
          </reference>
        </references>
      </pivotArea>
    </format>
    <format dxfId="2892">
      <pivotArea dataOnly="0" labelOnly="1" outline="0" fieldPosition="0">
        <references count="7">
          <reference field="4" count="1" selected="0">
            <x v="598"/>
          </reference>
          <reference field="23" count="1" selected="0">
            <x v="1090"/>
          </reference>
          <reference field="24" count="1" selected="0">
            <x v="9"/>
          </reference>
          <reference field="26" count="1" selected="0">
            <x v="4"/>
          </reference>
          <reference field="29" count="1">
            <x v="234"/>
          </reference>
          <reference field="31" count="1" selected="0">
            <x v="14"/>
          </reference>
          <reference field="32" count="1" selected="0">
            <x v="441"/>
          </reference>
        </references>
      </pivotArea>
    </format>
    <format dxfId="2891">
      <pivotArea dataOnly="0" labelOnly="1" outline="0" fieldPosition="0">
        <references count="7">
          <reference field="4" count="1" selected="0">
            <x v="902"/>
          </reference>
          <reference field="23" count="1" selected="0">
            <x v="313"/>
          </reference>
          <reference field="24" count="1" selected="0">
            <x v="18"/>
          </reference>
          <reference field="26" count="1" selected="0">
            <x v="4"/>
          </reference>
          <reference field="29" count="1">
            <x v="242"/>
          </reference>
          <reference field="31" count="1" selected="0">
            <x v="282"/>
          </reference>
          <reference field="32" count="1" selected="0">
            <x v="247"/>
          </reference>
        </references>
      </pivotArea>
    </format>
    <format dxfId="2890">
      <pivotArea dataOnly="0" labelOnly="1" outline="0" fieldPosition="0">
        <references count="7">
          <reference field="4" count="1" selected="0">
            <x v="914"/>
          </reference>
          <reference field="23" count="1" selected="0">
            <x v="1047"/>
          </reference>
          <reference field="24" count="1" selected="0">
            <x v="18"/>
          </reference>
          <reference field="26" count="1" selected="0">
            <x v="4"/>
          </reference>
          <reference field="29" count="1">
            <x v="187"/>
          </reference>
          <reference field="31" count="1" selected="0">
            <x v="342"/>
          </reference>
          <reference field="32" count="1" selected="0">
            <x v="247"/>
          </reference>
        </references>
      </pivotArea>
    </format>
    <format dxfId="2889">
      <pivotArea dataOnly="0" labelOnly="1" outline="0" fieldPosition="0">
        <references count="7">
          <reference field="4" count="1" selected="0">
            <x v="915"/>
          </reference>
          <reference field="23" count="1" selected="0">
            <x v="1208"/>
          </reference>
          <reference field="24" count="1" selected="0">
            <x v="18"/>
          </reference>
          <reference field="26" count="1" selected="0">
            <x v="4"/>
          </reference>
          <reference field="29" count="1">
            <x v="309"/>
          </reference>
          <reference field="31" count="1" selected="0">
            <x v="363"/>
          </reference>
          <reference field="32" count="1" selected="0">
            <x v="247"/>
          </reference>
        </references>
      </pivotArea>
    </format>
    <format dxfId="2888">
      <pivotArea dataOnly="0" labelOnly="1" outline="0" fieldPosition="0">
        <references count="7">
          <reference field="4" count="1" selected="0">
            <x v="900"/>
          </reference>
          <reference field="23" count="1" selected="0">
            <x v="1300"/>
          </reference>
          <reference field="24" count="1" selected="0">
            <x v="18"/>
          </reference>
          <reference field="26" count="1" selected="0">
            <x v="4"/>
          </reference>
          <reference field="29" count="1">
            <x v="158"/>
          </reference>
          <reference field="31" count="1" selected="0">
            <x v="71"/>
          </reference>
          <reference field="32" count="1" selected="0">
            <x v="445"/>
          </reference>
        </references>
      </pivotArea>
    </format>
    <format dxfId="2887">
      <pivotArea dataOnly="0" labelOnly="1" outline="0" fieldPosition="0">
        <references count="7">
          <reference field="4" count="1" selected="0">
            <x v="634"/>
          </reference>
          <reference field="23" count="1" selected="0">
            <x v="291"/>
          </reference>
          <reference field="24" count="1" selected="0">
            <x v="0"/>
          </reference>
          <reference field="26" count="1" selected="0">
            <x v="5"/>
          </reference>
          <reference field="29" count="1">
            <x v="234"/>
          </reference>
          <reference field="31" count="1" selected="0">
            <x v="93"/>
          </reference>
          <reference field="32" count="1" selected="0">
            <x v="451"/>
          </reference>
        </references>
      </pivotArea>
    </format>
    <format dxfId="2886">
      <pivotArea dataOnly="0" labelOnly="1" outline="0" fieldPosition="0">
        <references count="7">
          <reference field="4" count="1" selected="0">
            <x v="690"/>
          </reference>
          <reference field="23" count="1" selected="0">
            <x v="777"/>
          </reference>
          <reference field="24" count="1" selected="0">
            <x v="3"/>
          </reference>
          <reference field="26" count="1" selected="0">
            <x v="5"/>
          </reference>
          <reference field="29" count="1">
            <x v="170"/>
          </reference>
          <reference field="31" count="1" selected="0">
            <x v="167"/>
          </reference>
          <reference field="32" count="1" selected="0">
            <x v="460"/>
          </reference>
        </references>
      </pivotArea>
    </format>
    <format dxfId="2885">
      <pivotArea dataOnly="0" labelOnly="1" outline="0" fieldPosition="0">
        <references count="7">
          <reference field="4" count="1" selected="0">
            <x v="218"/>
          </reference>
          <reference field="23" count="1" selected="0">
            <x v="811"/>
          </reference>
          <reference field="24" count="1" selected="0">
            <x v="0"/>
          </reference>
          <reference field="26" count="1" selected="0">
            <x v="6"/>
          </reference>
          <reference field="29" count="1">
            <x v="218"/>
          </reference>
          <reference field="31" count="1" selected="0">
            <x v="9"/>
          </reference>
          <reference field="32" count="1" selected="0">
            <x v="463"/>
          </reference>
        </references>
      </pivotArea>
    </format>
    <format dxfId="2884">
      <pivotArea dataOnly="0" labelOnly="1" outline="0" fieldPosition="0">
        <references count="7">
          <reference field="4" count="1" selected="0">
            <x v="416"/>
          </reference>
          <reference field="23" count="1" selected="0">
            <x v="861"/>
          </reference>
          <reference field="24" count="1" selected="0">
            <x v="0"/>
          </reference>
          <reference field="26" count="1" selected="0">
            <x v="6"/>
          </reference>
          <reference field="29" count="1">
            <x v="221"/>
          </reference>
          <reference field="31" count="1" selected="0">
            <x v="72"/>
          </reference>
          <reference field="32" count="1" selected="0">
            <x v="470"/>
          </reference>
        </references>
      </pivotArea>
    </format>
    <format dxfId="2883">
      <pivotArea dataOnly="0" labelOnly="1" outline="0" fieldPosition="0">
        <references count="7">
          <reference field="4" count="1" selected="0">
            <x v="732"/>
          </reference>
          <reference field="23" count="1" selected="0">
            <x v="320"/>
          </reference>
          <reference field="24" count="1" selected="0">
            <x v="3"/>
          </reference>
          <reference field="26" count="1" selected="0">
            <x v="6"/>
          </reference>
          <reference field="29" count="1">
            <x v="200"/>
          </reference>
          <reference field="31" count="1" selected="0">
            <x v="137"/>
          </reference>
          <reference field="32" count="1" selected="0">
            <x v="479"/>
          </reference>
        </references>
      </pivotArea>
    </format>
    <format dxfId="2882">
      <pivotArea dataOnly="0" labelOnly="1" outline="0" fieldPosition="0">
        <references count="7">
          <reference field="4" count="1" selected="0">
            <x v="319"/>
          </reference>
          <reference field="23" count="1" selected="0">
            <x v="730"/>
          </reference>
          <reference field="24" count="1" selected="0">
            <x v="3"/>
          </reference>
          <reference field="26" count="1" selected="0">
            <x v="6"/>
          </reference>
          <reference field="29" count="1">
            <x v="234"/>
          </reference>
          <reference field="31" count="1" selected="0">
            <x v="99"/>
          </reference>
          <reference field="32" count="1" selected="0">
            <x v="482"/>
          </reference>
        </references>
      </pivotArea>
    </format>
    <format dxfId="2881">
      <pivotArea dataOnly="0" labelOnly="1" outline="0" fieldPosition="0">
        <references count="7">
          <reference field="4" count="1" selected="0">
            <x v="136"/>
          </reference>
          <reference field="23" count="1" selected="0">
            <x v="1067"/>
          </reference>
          <reference field="24" count="1" selected="0">
            <x v="3"/>
          </reference>
          <reference field="26" count="1" selected="0">
            <x v="6"/>
          </reference>
          <reference field="29" count="1">
            <x v="218"/>
          </reference>
          <reference field="31" count="1" selected="0">
            <x v="122"/>
          </reference>
          <reference field="32" count="1" selected="0">
            <x v="477"/>
          </reference>
        </references>
      </pivotArea>
    </format>
    <format dxfId="2880">
      <pivotArea dataOnly="0" labelOnly="1" outline="0" fieldPosition="0">
        <references count="7">
          <reference field="4" count="1" selected="0">
            <x v="117"/>
          </reference>
          <reference field="23" count="1" selected="0">
            <x v="1105"/>
          </reference>
          <reference field="24" count="1" selected="0">
            <x v="3"/>
          </reference>
          <reference field="26" count="1" selected="0">
            <x v="6"/>
          </reference>
          <reference field="29" count="1">
            <x v="187"/>
          </reference>
          <reference field="31" count="1" selected="0">
            <x v="8"/>
          </reference>
          <reference field="32" count="1" selected="0">
            <x v="481"/>
          </reference>
        </references>
      </pivotArea>
    </format>
    <format dxfId="2879">
      <pivotArea dataOnly="0" labelOnly="1" outline="0" fieldPosition="0">
        <references count="7">
          <reference field="4" count="1" selected="0">
            <x v="58"/>
          </reference>
          <reference field="23" count="1" selected="0">
            <x v="1308"/>
          </reference>
          <reference field="24" count="1" selected="0">
            <x v="3"/>
          </reference>
          <reference field="26" count="1" selected="0">
            <x v="6"/>
          </reference>
          <reference field="29" count="1">
            <x v="254"/>
          </reference>
          <reference field="31" count="1" selected="0">
            <x v="105"/>
          </reference>
          <reference field="32" count="1" selected="0">
            <x v="476"/>
          </reference>
        </references>
      </pivotArea>
    </format>
    <format dxfId="2878">
      <pivotArea dataOnly="0" labelOnly="1" outline="0" fieldPosition="0">
        <references count="7">
          <reference field="4" count="1" selected="0">
            <x v="906"/>
          </reference>
          <reference field="23" count="1" selected="0">
            <x v="118"/>
          </reference>
          <reference field="24" count="1" selected="0">
            <x v="18"/>
          </reference>
          <reference field="26" count="1" selected="0">
            <x v="6"/>
          </reference>
          <reference field="29" count="1">
            <x v="276"/>
          </reference>
          <reference field="31" count="1" selected="0">
            <x v="80"/>
          </reference>
          <reference field="32" count="1" selected="0">
            <x v="494"/>
          </reference>
        </references>
      </pivotArea>
    </format>
    <format dxfId="2877">
      <pivotArea dataOnly="0" labelOnly="1" outline="0" fieldPosition="0">
        <references count="7">
          <reference field="4" count="1" selected="0">
            <x v="304"/>
          </reference>
          <reference field="23" count="1" selected="0">
            <x v="171"/>
          </reference>
          <reference field="24" count="1" selected="0">
            <x v="18"/>
          </reference>
          <reference field="26" count="1" selected="0">
            <x v="6"/>
          </reference>
          <reference field="29" count="1">
            <x v="234"/>
          </reference>
          <reference field="31" count="1" selected="0">
            <x v="114"/>
          </reference>
          <reference field="32" count="1" selected="0">
            <x v="486"/>
          </reference>
        </references>
      </pivotArea>
    </format>
    <format dxfId="2876">
      <pivotArea dataOnly="0" labelOnly="1" outline="0" fieldPosition="0">
        <references count="7">
          <reference field="4" count="1" selected="0">
            <x v="134"/>
          </reference>
          <reference field="23" count="1" selected="0">
            <x v="412"/>
          </reference>
          <reference field="24" count="1" selected="0">
            <x v="18"/>
          </reference>
          <reference field="26" count="1" selected="0">
            <x v="6"/>
          </reference>
          <reference field="29" count="1">
            <x v="187"/>
          </reference>
          <reference field="31" count="1" selected="0">
            <x v="158"/>
          </reference>
          <reference field="32" count="1" selected="0">
            <x v="490"/>
          </reference>
        </references>
      </pivotArea>
    </format>
    <format dxfId="2875">
      <pivotArea dataOnly="0" labelOnly="1" outline="0" fieldPosition="0">
        <references count="7">
          <reference field="4" count="1" selected="0">
            <x v="564"/>
          </reference>
          <reference field="23" count="1" selected="0">
            <x v="684"/>
          </reference>
          <reference field="24" count="1" selected="0">
            <x v="18"/>
          </reference>
          <reference field="26" count="1" selected="0">
            <x v="6"/>
          </reference>
          <reference field="29" count="1">
            <x v="200"/>
          </reference>
          <reference field="31" count="1" selected="0">
            <x v="155"/>
          </reference>
          <reference field="32" count="1" selected="0">
            <x v="492"/>
          </reference>
        </references>
      </pivotArea>
    </format>
    <format dxfId="2874">
      <pivotArea dataOnly="0" labelOnly="1" outline="0" fieldPosition="0">
        <references count="7">
          <reference field="4" count="1" selected="0">
            <x v="617"/>
          </reference>
          <reference field="23" count="1" selected="0">
            <x v="688"/>
          </reference>
          <reference field="24" count="1" selected="0">
            <x v="18"/>
          </reference>
          <reference field="26" count="1" selected="0">
            <x v="6"/>
          </reference>
          <reference field="29" count="1">
            <x v="187"/>
          </reference>
          <reference field="31" count="1" selected="0">
            <x v="141"/>
          </reference>
          <reference field="32" count="1" selected="0">
            <x v="489"/>
          </reference>
        </references>
      </pivotArea>
    </format>
    <format dxfId="2873">
      <pivotArea dataOnly="0" labelOnly="1" outline="0" fieldPosition="0">
        <references count="7">
          <reference field="4" count="1" selected="0">
            <x v="148"/>
          </reference>
          <reference field="23" count="1" selected="0">
            <x v="757"/>
          </reference>
          <reference field="24" count="1" selected="0">
            <x v="18"/>
          </reference>
          <reference field="26" count="1" selected="0">
            <x v="6"/>
          </reference>
          <reference field="29" count="1">
            <x v="218"/>
          </reference>
          <reference field="31" count="1" selected="0">
            <x v="240"/>
          </reference>
          <reference field="32" count="1" selected="0">
            <x v="493"/>
          </reference>
        </references>
      </pivotArea>
    </format>
    <format dxfId="2872">
      <pivotArea dataOnly="0" labelOnly="1" outline="0" fieldPosition="0">
        <references count="7">
          <reference field="4" count="1" selected="0">
            <x v="100"/>
          </reference>
          <reference field="23" count="1" selected="0">
            <x v="1276"/>
          </reference>
          <reference field="24" count="1" selected="0">
            <x v="18"/>
          </reference>
          <reference field="26" count="1" selected="0">
            <x v="6"/>
          </reference>
          <reference field="29" count="1">
            <x v="279"/>
          </reference>
          <reference field="31" count="1" selected="0">
            <x v="169"/>
          </reference>
          <reference field="32" count="1" selected="0">
            <x v="487"/>
          </reference>
        </references>
      </pivotArea>
    </format>
    <format dxfId="2871">
      <pivotArea dataOnly="0" labelOnly="1" outline="0" fieldPosition="0">
        <references count="7">
          <reference field="4" count="1" selected="0">
            <x v="803"/>
          </reference>
          <reference field="23" count="1" selected="0">
            <x v="513"/>
          </reference>
          <reference field="24" count="1" selected="0">
            <x v="6"/>
          </reference>
          <reference field="26" count="1" selected="0">
            <x v="7"/>
          </reference>
          <reference field="29" count="1">
            <x v="242"/>
          </reference>
          <reference field="31" count="1" selected="0">
            <x v="11"/>
          </reference>
          <reference field="32" count="1" selected="0">
            <x v="213"/>
          </reference>
        </references>
      </pivotArea>
    </format>
    <format dxfId="2870">
      <pivotArea dataOnly="0" labelOnly="1" outline="0" fieldPosition="0">
        <references count="7">
          <reference field="4" count="1" selected="0">
            <x v="827"/>
          </reference>
          <reference field="23" count="1" selected="0">
            <x v="1069"/>
          </reference>
          <reference field="24" count="1" selected="0">
            <x v="6"/>
          </reference>
          <reference field="26" count="1" selected="0">
            <x v="7"/>
          </reference>
          <reference field="29" count="1">
            <x v="178"/>
          </reference>
          <reference field="31" count="1" selected="0">
            <x v="130"/>
          </reference>
          <reference field="32" count="1" selected="0">
            <x v="275"/>
          </reference>
        </references>
      </pivotArea>
    </format>
    <format dxfId="2869">
      <pivotArea dataOnly="0" labelOnly="1" outline="0" fieldPosition="0">
        <references count="7">
          <reference field="4" count="1" selected="0">
            <x v="751"/>
          </reference>
          <reference field="23" count="1" selected="0">
            <x v="117"/>
          </reference>
          <reference field="24" count="1" selected="0">
            <x v="8"/>
          </reference>
          <reference field="26" count="1" selected="0">
            <x v="7"/>
          </reference>
          <reference field="29" count="1">
            <x v="195"/>
          </reference>
          <reference field="31" count="1" selected="0">
            <x v="77"/>
          </reference>
          <reference field="32" count="1" selected="0">
            <x v="65"/>
          </reference>
        </references>
      </pivotArea>
    </format>
    <format dxfId="2868">
      <pivotArea dataOnly="0" labelOnly="1" outline="0" fieldPosition="0">
        <references count="7">
          <reference field="4" count="1" selected="0">
            <x v="483"/>
          </reference>
          <reference field="23" count="1" selected="0">
            <x v="232"/>
          </reference>
          <reference field="24" count="1" selected="0">
            <x v="8"/>
          </reference>
          <reference field="26" count="1" selected="0">
            <x v="7"/>
          </reference>
          <reference field="29" count="1">
            <x v="184"/>
          </reference>
          <reference field="31" count="1" selected="0">
            <x v="184"/>
          </reference>
          <reference field="32" count="1" selected="0">
            <x v="250"/>
          </reference>
        </references>
      </pivotArea>
    </format>
    <format dxfId="2867">
      <pivotArea dataOnly="0" labelOnly="1" outline="0" fieldPosition="0">
        <references count="7">
          <reference field="4" count="1" selected="0">
            <x v="786"/>
          </reference>
          <reference field="23" count="1" selected="0">
            <x v="349"/>
          </reference>
          <reference field="24" count="1" selected="0">
            <x v="8"/>
          </reference>
          <reference field="26" count="1" selected="0">
            <x v="7"/>
          </reference>
          <reference field="29" count="1">
            <x v="195"/>
          </reference>
          <reference field="31" count="1" selected="0">
            <x v="28"/>
          </reference>
          <reference field="32" count="1" selected="0">
            <x v="123"/>
          </reference>
        </references>
      </pivotArea>
    </format>
    <format dxfId="2866">
      <pivotArea dataOnly="0" labelOnly="1" outline="0" fieldPosition="0">
        <references count="7">
          <reference field="4" count="1" selected="0">
            <x v="737"/>
          </reference>
          <reference field="23" count="1" selected="0">
            <x v="630"/>
          </reference>
          <reference field="24" count="1" selected="0">
            <x v="8"/>
          </reference>
          <reference field="26" count="1" selected="0">
            <x v="7"/>
          </reference>
          <reference field="29" count="1">
            <x v="232"/>
          </reference>
          <reference field="31" count="1" selected="0">
            <x v="0"/>
          </reference>
          <reference field="32" count="1" selected="0">
            <x v="140"/>
          </reference>
        </references>
      </pivotArea>
    </format>
    <format dxfId="2865">
      <pivotArea dataOnly="0" labelOnly="1" outline="0" fieldPosition="0">
        <references count="7">
          <reference field="4" count="1" selected="0">
            <x v="798"/>
          </reference>
          <reference field="23" count="1" selected="0">
            <x v="890"/>
          </reference>
          <reference field="24" count="1" selected="0">
            <x v="8"/>
          </reference>
          <reference field="26" count="1" selected="0">
            <x v="7"/>
          </reference>
          <reference field="29" count="1">
            <x v="261"/>
          </reference>
          <reference field="31" count="1" selected="0">
            <x v="172"/>
          </reference>
          <reference field="32" count="1" selected="0">
            <x v="195"/>
          </reference>
        </references>
      </pivotArea>
    </format>
    <format dxfId="2864">
      <pivotArea dataOnly="0" labelOnly="1" outline="0" fieldPosition="0">
        <references count="7">
          <reference field="4" count="1" selected="0">
            <x v="628"/>
          </reference>
          <reference field="23" count="1" selected="0">
            <x v="116"/>
          </reference>
          <reference field="24" count="1" selected="0">
            <x v="9"/>
          </reference>
          <reference field="26" count="1" selected="0">
            <x v="7"/>
          </reference>
          <reference field="29" count="1">
            <x v="232"/>
          </reference>
          <reference field="31" count="1" selected="0">
            <x v="48"/>
          </reference>
          <reference field="32" count="1" selected="0">
            <x v="217"/>
          </reference>
        </references>
      </pivotArea>
    </format>
    <format dxfId="2863">
      <pivotArea dataOnly="0" labelOnly="1" outline="0" fieldPosition="0">
        <references count="7">
          <reference field="4" count="1" selected="0">
            <x v="398"/>
          </reference>
          <reference field="23" count="1" selected="0">
            <x v="136"/>
          </reference>
          <reference field="24" count="1" selected="0">
            <x v="9"/>
          </reference>
          <reference field="26" count="1" selected="0">
            <x v="7"/>
          </reference>
          <reference field="29" count="1">
            <x v="234"/>
          </reference>
          <reference field="31" count="1" selected="0">
            <x v="1"/>
          </reference>
          <reference field="32" count="1" selected="0">
            <x v="76"/>
          </reference>
        </references>
      </pivotArea>
    </format>
    <format dxfId="2862">
      <pivotArea dataOnly="0" labelOnly="1" outline="0" fieldPosition="0">
        <references count="7">
          <reference field="4" count="1" selected="0">
            <x v="797"/>
          </reference>
          <reference field="23" count="1" selected="0">
            <x v="255"/>
          </reference>
          <reference field="24" count="1" selected="0">
            <x v="9"/>
          </reference>
          <reference field="26" count="1" selected="0">
            <x v="7"/>
          </reference>
          <reference field="29" count="1">
            <x v="170"/>
          </reference>
          <reference field="31" count="1" selected="0">
            <x v="150"/>
          </reference>
          <reference field="32" count="1" selected="0">
            <x v="152"/>
          </reference>
        </references>
      </pivotArea>
    </format>
    <format dxfId="2861">
      <pivotArea dataOnly="0" labelOnly="1" outline="0" fieldPosition="0">
        <references count="7">
          <reference field="4" count="1" selected="0">
            <x v="380"/>
          </reference>
          <reference field="23" count="1" selected="0">
            <x v="713"/>
          </reference>
          <reference field="24" count="1" selected="0">
            <x v="9"/>
          </reference>
          <reference field="26" count="1" selected="0">
            <x v="7"/>
          </reference>
          <reference field="29" count="1">
            <x v="175"/>
          </reference>
          <reference field="31" count="1" selected="0">
            <x v="193"/>
          </reference>
          <reference field="32" count="1" selected="0">
            <x v="190"/>
          </reference>
        </references>
      </pivotArea>
    </format>
    <format dxfId="2860">
      <pivotArea dataOnly="0" labelOnly="1" outline="0" fieldPosition="0">
        <references count="7">
          <reference field="4" count="1" selected="0">
            <x v="361"/>
          </reference>
          <reference field="23" count="1" selected="0">
            <x v="430"/>
          </reference>
          <reference field="24" count="1" selected="0">
            <x v="8"/>
          </reference>
          <reference field="26" count="1" selected="0">
            <x v="8"/>
          </reference>
          <reference field="29" count="1">
            <x v="212"/>
          </reference>
          <reference field="31" count="1" selected="0">
            <x v="25"/>
          </reference>
          <reference field="32" count="1" selected="0">
            <x v="7"/>
          </reference>
        </references>
      </pivotArea>
    </format>
    <format dxfId="2859">
      <pivotArea dataOnly="0" labelOnly="1" outline="0" fieldPosition="0">
        <references count="7">
          <reference field="4" count="1" selected="0">
            <x v="666"/>
          </reference>
          <reference field="23" count="1" selected="0">
            <x v="579"/>
          </reference>
          <reference field="24" count="1" selected="0">
            <x v="8"/>
          </reference>
          <reference field="26" count="1" selected="0">
            <x v="8"/>
          </reference>
          <reference field="29" count="1">
            <x v="201"/>
          </reference>
          <reference field="31" count="1" selected="0">
            <x v="22"/>
          </reference>
          <reference field="32" count="1" selected="0">
            <x v="56"/>
          </reference>
        </references>
      </pivotArea>
    </format>
    <format dxfId="2858">
      <pivotArea dataOnly="0" labelOnly="1" outline="0" fieldPosition="0">
        <references count="7">
          <reference field="4" count="1" selected="0">
            <x v="662"/>
          </reference>
          <reference field="23" count="1" selected="0">
            <x v="295"/>
          </reference>
          <reference field="24" count="1" selected="0">
            <x v="9"/>
          </reference>
          <reference field="26" count="1" selected="0">
            <x v="8"/>
          </reference>
          <reference field="29" count="1">
            <x v="180"/>
          </reference>
          <reference field="31" count="1" selected="0">
            <x v="196"/>
          </reference>
          <reference field="32" count="1" selected="0">
            <x v="500"/>
          </reference>
        </references>
      </pivotArea>
    </format>
    <format dxfId="2857">
      <pivotArea dataOnly="0" labelOnly="1" outline="0" fieldPosition="0">
        <references count="7">
          <reference field="4" count="1" selected="0">
            <x v="626"/>
          </reference>
          <reference field="23" count="1" selected="0">
            <x v="1129"/>
          </reference>
          <reference field="24" count="1" selected="0">
            <x v="9"/>
          </reference>
          <reference field="26" count="1" selected="0">
            <x v="8"/>
          </reference>
          <reference field="29" count="1">
            <x v="234"/>
          </reference>
          <reference field="31" count="1" selected="0">
            <x v="68"/>
          </reference>
          <reference field="32" count="1" selected="0">
            <x v="504"/>
          </reference>
        </references>
      </pivotArea>
    </format>
    <format dxfId="2856">
      <pivotArea dataOnly="0" labelOnly="1" outline="0" fieldPosition="0">
        <references count="7">
          <reference field="4" count="1" selected="0">
            <x v="485"/>
          </reference>
          <reference field="23" count="1" selected="0">
            <x v="1269"/>
          </reference>
          <reference field="24" count="1" selected="0">
            <x v="9"/>
          </reference>
          <reference field="26" count="1" selected="0">
            <x v="8"/>
          </reference>
          <reference field="29" count="1">
            <x v="205"/>
          </reference>
          <reference field="31" count="1" selected="0">
            <x v="109"/>
          </reference>
          <reference field="32" count="1" selected="0">
            <x v="505"/>
          </reference>
        </references>
      </pivotArea>
    </format>
    <format dxfId="2855">
      <pivotArea dataOnly="0" labelOnly="1" outline="0" fieldPosition="0">
        <references count="7">
          <reference field="4" count="1" selected="0">
            <x v="0"/>
          </reference>
          <reference field="23" count="1" selected="0">
            <x v="227"/>
          </reference>
          <reference field="24" count="1" selected="0">
            <x v="6"/>
          </reference>
          <reference field="26" count="1" selected="0">
            <x v="9"/>
          </reference>
          <reference field="29" count="1">
            <x v="281"/>
          </reference>
          <reference field="31" count="1" selected="0">
            <x v="44"/>
          </reference>
          <reference field="32" count="1" selected="0">
            <x v="171"/>
          </reference>
        </references>
      </pivotArea>
    </format>
    <format dxfId="2854">
      <pivotArea dataOnly="0" labelOnly="1" outline="0" fieldPosition="0">
        <references count="7">
          <reference field="4" count="1" selected="0">
            <x v="448"/>
          </reference>
          <reference field="23" count="1" selected="0">
            <x v="212"/>
          </reference>
          <reference field="24" count="1" selected="0">
            <x v="7"/>
          </reference>
          <reference field="26" count="1" selected="0">
            <x v="9"/>
          </reference>
          <reference field="29" count="1">
            <x v="260"/>
          </reference>
          <reference field="31" count="1" selected="0">
            <x v="192"/>
          </reference>
          <reference field="32" count="1" selected="0">
            <x v="261"/>
          </reference>
        </references>
      </pivotArea>
    </format>
    <format dxfId="2853">
      <pivotArea dataOnly="0" labelOnly="1" outline="0" fieldPosition="0">
        <references count="7">
          <reference field="4" count="1" selected="0">
            <x v="518"/>
          </reference>
          <reference field="23" count="1" selected="0">
            <x v="750"/>
          </reference>
          <reference field="24" count="1" selected="0">
            <x v="7"/>
          </reference>
          <reference field="26" count="1" selected="0">
            <x v="9"/>
          </reference>
          <reference field="29" count="1">
            <x v="234"/>
          </reference>
          <reference field="31" count="1" selected="0">
            <x v="45"/>
          </reference>
          <reference field="32" count="1" selected="0">
            <x v="186"/>
          </reference>
        </references>
      </pivotArea>
    </format>
    <format dxfId="2852">
      <pivotArea dataOnly="0" labelOnly="1" outline="0" fieldPosition="0">
        <references count="7">
          <reference field="4" count="1" selected="0">
            <x v="836"/>
          </reference>
          <reference field="23" count="1" selected="0">
            <x v="782"/>
          </reference>
          <reference field="24" count="1" selected="0">
            <x v="8"/>
          </reference>
          <reference field="26" count="1" selected="0">
            <x v="9"/>
          </reference>
          <reference field="29" count="1">
            <x v="206"/>
          </reference>
          <reference field="31" count="1" selected="0">
            <x v="159"/>
          </reference>
          <reference field="32" count="1" selected="0">
            <x v="165"/>
          </reference>
        </references>
      </pivotArea>
    </format>
    <format dxfId="2851">
      <pivotArea dataOnly="0" labelOnly="1" outline="0" fieldPosition="0">
        <references count="7">
          <reference field="4" count="1" selected="0">
            <x v="310"/>
          </reference>
          <reference field="23" count="1" selected="0">
            <x v="74"/>
          </reference>
          <reference field="24" count="1" selected="0">
            <x v="10"/>
          </reference>
          <reference field="26" count="1" selected="0">
            <x v="10"/>
          </reference>
          <reference field="29" count="1">
            <x v="276"/>
          </reference>
          <reference field="31" count="1" selected="0">
            <x v="313"/>
          </reference>
          <reference field="32" count="1" selected="0">
            <x v="256"/>
          </reference>
        </references>
      </pivotArea>
    </format>
    <format dxfId="2850">
      <pivotArea dataOnly="0" labelOnly="1" outline="0" fieldPosition="0">
        <references count="7">
          <reference field="4" count="1" selected="0">
            <x v="720"/>
          </reference>
          <reference field="23" count="1" selected="0">
            <x v="561"/>
          </reference>
          <reference field="24" count="1" selected="0">
            <x v="10"/>
          </reference>
          <reference field="26" count="1" selected="0">
            <x v="10"/>
          </reference>
          <reference field="29" count="1">
            <x v="270"/>
          </reference>
          <reference field="31" count="1" selected="0">
            <x v="276"/>
          </reference>
          <reference field="32" count="1" selected="0">
            <x v="118"/>
          </reference>
        </references>
      </pivotArea>
    </format>
    <format dxfId="2849">
      <pivotArea dataOnly="0" labelOnly="1" outline="0" fieldPosition="0">
        <references count="7">
          <reference field="4" count="1" selected="0">
            <x v="853"/>
          </reference>
          <reference field="23" count="1" selected="0">
            <x v="722"/>
          </reference>
          <reference field="24" count="1" selected="0">
            <x v="10"/>
          </reference>
          <reference field="26" count="1" selected="0">
            <x v="10"/>
          </reference>
          <reference field="29" count="1">
            <x v="252"/>
          </reference>
          <reference field="31" count="1" selected="0">
            <x v="361"/>
          </reference>
          <reference field="32" count="1" selected="0">
            <x v="89"/>
          </reference>
        </references>
      </pivotArea>
    </format>
    <format dxfId="2848">
      <pivotArea dataOnly="0" labelOnly="1" outline="0" fieldPosition="0">
        <references count="7">
          <reference field="4" count="1" selected="0">
            <x v="422"/>
          </reference>
          <reference field="23" count="1" selected="0">
            <x v="240"/>
          </reference>
          <reference field="24" count="1" selected="0">
            <x v="21"/>
          </reference>
          <reference field="26" count="1" selected="0">
            <x v="10"/>
          </reference>
          <reference field="29" count="1">
            <x v="189"/>
          </reference>
          <reference field="31" count="1" selected="0">
            <x v="208"/>
          </reference>
          <reference field="32" count="1" selected="0">
            <x v="512"/>
          </reference>
        </references>
      </pivotArea>
    </format>
    <format dxfId="2847">
      <pivotArea dataOnly="0" labelOnly="1" outline="0" fieldPosition="0">
        <references count="7">
          <reference field="4" count="1" selected="0">
            <x v="854"/>
          </reference>
          <reference field="23" count="1" selected="0">
            <x v="770"/>
          </reference>
          <reference field="24" count="1" selected="0">
            <x v="21"/>
          </reference>
          <reference field="26" count="1" selected="0">
            <x v="10"/>
          </reference>
          <reference field="29" count="1">
            <x v="203"/>
          </reference>
          <reference field="31" count="1" selected="0">
            <x v="270"/>
          </reference>
          <reference field="32" count="1" selected="0">
            <x v="279"/>
          </reference>
        </references>
      </pivotArea>
    </format>
    <format dxfId="2846">
      <pivotArea dataOnly="0" labelOnly="1" outline="0" fieldPosition="0">
        <references count="7">
          <reference field="4" count="1" selected="0">
            <x v="0"/>
          </reference>
          <reference field="23" count="1" selected="0">
            <x v="805"/>
          </reference>
          <reference field="24" count="1" selected="0">
            <x v="21"/>
          </reference>
          <reference field="26" count="1" selected="0">
            <x v="10"/>
          </reference>
          <reference field="29" count="1">
            <x v="187"/>
          </reference>
          <reference field="31" count="1" selected="0">
            <x v="238"/>
          </reference>
          <reference field="32" count="1" selected="0">
            <x v="278"/>
          </reference>
        </references>
      </pivotArea>
    </format>
    <format dxfId="2845">
      <pivotArea dataOnly="0" labelOnly="1" outline="0" fieldPosition="0">
        <references count="8">
          <reference field="4" count="1" selected="0">
            <x v="451"/>
          </reference>
          <reference field="23" count="1" selected="0">
            <x v="47"/>
          </reference>
          <reference field="24" count="1" selected="0">
            <x v="11"/>
          </reference>
          <reference field="26" count="1" selected="0">
            <x v="0"/>
          </reference>
          <reference field="29" count="1" selected="0">
            <x v="234"/>
          </reference>
          <reference field="30" count="1">
            <x v="79"/>
          </reference>
          <reference field="31" count="1" selected="0">
            <x v="203"/>
          </reference>
          <reference field="32" count="1" selected="0">
            <x v="253"/>
          </reference>
        </references>
      </pivotArea>
    </format>
    <format dxfId="2844">
      <pivotArea dataOnly="0" labelOnly="1" outline="0" fieldPosition="0">
        <references count="8">
          <reference field="4" count="1" selected="0">
            <x v="308"/>
          </reference>
          <reference field="23" count="1" selected="0">
            <x v="101"/>
          </reference>
          <reference field="24" count="1" selected="0">
            <x v="11"/>
          </reference>
          <reference field="26" count="1" selected="0">
            <x v="0"/>
          </reference>
          <reference field="29" count="1" selected="0">
            <x v="193"/>
          </reference>
          <reference field="30" count="1">
            <x v="145"/>
          </reference>
          <reference field="31" count="1" selected="0">
            <x v="482"/>
          </reference>
          <reference field="32" count="1" selected="0">
            <x v="257"/>
          </reference>
        </references>
      </pivotArea>
    </format>
    <format dxfId="2843">
      <pivotArea dataOnly="0" labelOnly="1" outline="0" fieldPosition="0">
        <references count="8">
          <reference field="4" count="1" selected="0">
            <x v="281"/>
          </reference>
          <reference field="23" count="1" selected="0">
            <x v="193"/>
          </reference>
          <reference field="24" count="1" selected="0">
            <x v="11"/>
          </reference>
          <reference field="26" count="1" selected="0">
            <x v="0"/>
          </reference>
          <reference field="29" count="1" selected="0">
            <x v="273"/>
          </reference>
          <reference field="30" count="1">
            <x v="129"/>
          </reference>
          <reference field="31" count="1" selected="0">
            <x v="440"/>
          </reference>
          <reference field="32" count="1" selected="0">
            <x v="255"/>
          </reference>
        </references>
      </pivotArea>
    </format>
    <format dxfId="2842">
      <pivotArea dataOnly="0" labelOnly="1" outline="0" fieldPosition="0">
        <references count="8">
          <reference field="4" count="1" selected="0">
            <x v="209"/>
          </reference>
          <reference field="23" count="1" selected="0">
            <x v="265"/>
          </reference>
          <reference field="24" count="1" selected="0">
            <x v="11"/>
          </reference>
          <reference field="26" count="1" selected="0">
            <x v="0"/>
          </reference>
          <reference field="29" count="1" selected="0">
            <x v="187"/>
          </reference>
          <reference field="30" count="1">
            <x v="175"/>
          </reference>
          <reference field="31" count="1" selected="0">
            <x v="212"/>
          </reference>
          <reference field="32" count="1" selected="0">
            <x v="252"/>
          </reference>
        </references>
      </pivotArea>
    </format>
    <format dxfId="2841">
      <pivotArea dataOnly="0" labelOnly="1" outline="0" fieldPosition="0">
        <references count="8">
          <reference field="4" count="1" selected="0">
            <x v="838"/>
          </reference>
          <reference field="23" count="1" selected="0">
            <x v="339"/>
          </reference>
          <reference field="24" count="1" selected="0">
            <x v="11"/>
          </reference>
          <reference field="26" count="1" selected="0">
            <x v="0"/>
          </reference>
          <reference field="29" count="1" selected="0">
            <x v="234"/>
          </reference>
          <reference field="30" count="1">
            <x v="38"/>
          </reference>
          <reference field="31" count="1" selected="0">
            <x v="284"/>
          </reference>
          <reference field="32" count="1" selected="0">
            <x v="281"/>
          </reference>
        </references>
      </pivotArea>
    </format>
    <format dxfId="2840">
      <pivotArea dataOnly="0" labelOnly="1" outline="0" fieldPosition="0">
        <references count="8">
          <reference field="4" count="1" selected="0">
            <x v="39"/>
          </reference>
          <reference field="23" count="1" selected="0">
            <x v="382"/>
          </reference>
          <reference field="24" count="1" selected="0">
            <x v="11"/>
          </reference>
          <reference field="26" count="1" selected="0">
            <x v="0"/>
          </reference>
          <reference field="29" count="1" selected="0">
            <x v="155"/>
          </reference>
          <reference field="30" count="1">
            <x v="184"/>
          </reference>
          <reference field="31" count="1" selected="0">
            <x v="416"/>
          </reference>
          <reference field="32" count="1" selected="0">
            <x v="84"/>
          </reference>
        </references>
      </pivotArea>
    </format>
    <format dxfId="2839">
      <pivotArea dataOnly="0" labelOnly="1" outline="0" fieldPosition="0">
        <references count="8">
          <reference field="4" count="1" selected="0">
            <x v="78"/>
          </reference>
          <reference field="23" count="1" selected="0">
            <x v="402"/>
          </reference>
          <reference field="24" count="1" selected="0">
            <x v="11"/>
          </reference>
          <reference field="26" count="1" selected="0">
            <x v="0"/>
          </reference>
          <reference field="29" count="1" selected="0">
            <x v="257"/>
          </reference>
          <reference field="30" count="1">
            <x v="122"/>
          </reference>
          <reference field="31" count="1" selected="0">
            <x v="346"/>
          </reference>
          <reference field="32" count="1" selected="0">
            <x v="301"/>
          </reference>
        </references>
      </pivotArea>
    </format>
    <format dxfId="2838">
      <pivotArea dataOnly="0" labelOnly="1" outline="0" fieldPosition="0">
        <references count="8">
          <reference field="4" count="1" selected="0">
            <x v="629"/>
          </reference>
          <reference field="23" count="1" selected="0">
            <x v="427"/>
          </reference>
          <reference field="24" count="1" selected="0">
            <x v="11"/>
          </reference>
          <reference field="26" count="1" selected="0">
            <x v="0"/>
          </reference>
          <reference field="29" count="1" selected="0">
            <x v="211"/>
          </reference>
          <reference field="30" count="1">
            <x v="198"/>
          </reference>
          <reference field="31" count="1" selected="0">
            <x v="450"/>
          </reference>
          <reference field="32" count="1" selected="0">
            <x v="305"/>
          </reference>
        </references>
      </pivotArea>
    </format>
    <format dxfId="2837">
      <pivotArea dataOnly="0" labelOnly="1" outline="0" fieldPosition="0">
        <references count="8">
          <reference field="4" count="1" selected="0">
            <x v="476"/>
          </reference>
          <reference field="23" count="1" selected="0">
            <x v="435"/>
          </reference>
          <reference field="24" count="1" selected="0">
            <x v="11"/>
          </reference>
          <reference field="26" count="1" selected="0">
            <x v="0"/>
          </reference>
          <reference field="29" count="1" selected="0">
            <x v="187"/>
          </reference>
          <reference field="30" count="1">
            <x v="136"/>
          </reference>
          <reference field="31" count="1" selected="0">
            <x v="267"/>
          </reference>
          <reference field="32" count="1" selected="0">
            <x v="321"/>
          </reference>
        </references>
      </pivotArea>
    </format>
    <format dxfId="2836">
      <pivotArea dataOnly="0" labelOnly="1" outline="0" fieldPosition="0">
        <references count="8">
          <reference field="4" count="1" selected="0">
            <x v="536"/>
          </reference>
          <reference field="23" count="1" selected="0">
            <x v="475"/>
          </reference>
          <reference field="24" count="1" selected="0">
            <x v="11"/>
          </reference>
          <reference field="26" count="1" selected="0">
            <x v="0"/>
          </reference>
          <reference field="29" count="1" selected="0">
            <x v="163"/>
          </reference>
          <reference field="30" count="1">
            <x v="166"/>
          </reference>
          <reference field="31" count="1" selected="0">
            <x v="432"/>
          </reference>
          <reference field="32" count="1" selected="0">
            <x v="309"/>
          </reference>
        </references>
      </pivotArea>
    </format>
    <format dxfId="2835">
      <pivotArea dataOnly="0" labelOnly="1" outline="0" fieldPosition="0">
        <references count="8">
          <reference field="4" count="1" selected="0">
            <x v="405"/>
          </reference>
          <reference field="23" count="1" selected="0">
            <x v="519"/>
          </reference>
          <reference field="24" count="1" selected="0">
            <x v="11"/>
          </reference>
          <reference field="26" count="1" selected="0">
            <x v="0"/>
          </reference>
          <reference field="29" count="1" selected="0">
            <x v="234"/>
          </reference>
          <reference field="30" count="1">
            <x v="79"/>
          </reference>
          <reference field="31" count="1" selected="0">
            <x v="257"/>
          </reference>
          <reference field="32" count="1" selected="0">
            <x v="306"/>
          </reference>
        </references>
      </pivotArea>
    </format>
    <format dxfId="2834">
      <pivotArea dataOnly="0" labelOnly="1" outline="0" fieldPosition="0">
        <references count="8">
          <reference field="4" count="1" selected="0">
            <x v="177"/>
          </reference>
          <reference field="23" count="1" selected="0">
            <x v="555"/>
          </reference>
          <reference field="24" count="1" selected="0">
            <x v="11"/>
          </reference>
          <reference field="26" count="1" selected="0">
            <x v="0"/>
          </reference>
          <reference field="29" count="1" selected="0">
            <x v="223"/>
          </reference>
          <reference field="30" count="1">
            <x v="125"/>
          </reference>
          <reference field="31" count="1" selected="0">
            <x v="425"/>
          </reference>
          <reference field="32" count="1" selected="0">
            <x v="312"/>
          </reference>
        </references>
      </pivotArea>
    </format>
    <format dxfId="2833">
      <pivotArea dataOnly="0" labelOnly="1" outline="0" fieldPosition="0">
        <references count="8">
          <reference field="4" count="1" selected="0">
            <x v="392"/>
          </reference>
          <reference field="23" count="1" selected="0">
            <x v="581"/>
          </reference>
          <reference field="24" count="1" selected="0">
            <x v="11"/>
          </reference>
          <reference field="26" count="1" selected="0">
            <x v="0"/>
          </reference>
          <reference field="29" count="1" selected="0">
            <x v="187"/>
          </reference>
          <reference field="30" count="1">
            <x v="175"/>
          </reference>
          <reference field="31" count="1" selected="0">
            <x v="219"/>
          </reference>
          <reference field="32" count="1" selected="0">
            <x v="320"/>
          </reference>
        </references>
      </pivotArea>
    </format>
    <format dxfId="2832">
      <pivotArea dataOnly="0" labelOnly="1" outline="0" fieldPosition="0">
        <references count="8">
          <reference field="4" count="1" selected="0">
            <x v="890"/>
          </reference>
          <reference field="23" count="1" selected="0">
            <x v="591"/>
          </reference>
          <reference field="24" count="1" selected="0">
            <x v="11"/>
          </reference>
          <reference field="26" count="1" selected="0">
            <x v="0"/>
          </reference>
          <reference field="29" count="1" selected="0">
            <x v="187"/>
          </reference>
          <reference field="30" count="1">
            <x v="136"/>
          </reference>
          <reference field="31" count="1" selected="0">
            <x v="262"/>
          </reference>
          <reference field="32" count="1" selected="0">
            <x v="325"/>
          </reference>
        </references>
      </pivotArea>
    </format>
    <format dxfId="2831">
      <pivotArea dataOnly="0" labelOnly="1" outline="0" fieldPosition="0">
        <references count="8">
          <reference field="4" count="1" selected="0">
            <x v="578"/>
          </reference>
          <reference field="23" count="1" selected="0">
            <x v="619"/>
          </reference>
          <reference field="24" count="1" selected="0">
            <x v="11"/>
          </reference>
          <reference field="26" count="1" selected="0">
            <x v="0"/>
          </reference>
          <reference field="29" count="1" selected="0">
            <x v="281"/>
          </reference>
          <reference field="30" count="1">
            <x v="22"/>
          </reference>
          <reference field="31" count="1" selected="0">
            <x v="223"/>
          </reference>
          <reference field="32" count="1" selected="0">
            <x v="322"/>
          </reference>
        </references>
      </pivotArea>
    </format>
    <format dxfId="2830">
      <pivotArea dataOnly="0" labelOnly="1" outline="0" fieldPosition="0">
        <references count="8">
          <reference field="4" count="1" selected="0">
            <x v="520"/>
          </reference>
          <reference field="23" count="1" selected="0">
            <x v="624"/>
          </reference>
          <reference field="24" count="1" selected="0">
            <x v="11"/>
          </reference>
          <reference field="26" count="1" selected="0">
            <x v="0"/>
          </reference>
          <reference field="29" count="1" selected="0">
            <x v="234"/>
          </reference>
          <reference field="30" count="1">
            <x v="38"/>
          </reference>
          <reference field="31" count="1" selected="0">
            <x v="371"/>
          </reference>
          <reference field="32" count="1" selected="0">
            <x v="311"/>
          </reference>
        </references>
      </pivotArea>
    </format>
    <format dxfId="2829">
      <pivotArea dataOnly="0" labelOnly="1" outline="0" fieldPosition="0">
        <references count="8">
          <reference field="4" count="1" selected="0">
            <x v="269"/>
          </reference>
          <reference field="23" count="1" selected="0">
            <x v="644"/>
          </reference>
          <reference field="24" count="1" selected="0">
            <x v="11"/>
          </reference>
          <reference field="26" count="1" selected="0">
            <x v="0"/>
          </reference>
          <reference field="29" count="1" selected="0">
            <x v="282"/>
          </reference>
          <reference field="30" count="1">
            <x v="22"/>
          </reference>
          <reference field="31" count="1" selected="0">
            <x v="241"/>
          </reference>
          <reference field="32" count="1" selected="0">
            <x v="307"/>
          </reference>
        </references>
      </pivotArea>
    </format>
    <format dxfId="2828">
      <pivotArea dataOnly="0" labelOnly="1" outline="0" fieldPosition="0">
        <references count="8">
          <reference field="4" count="1" selected="0">
            <x v="494"/>
          </reference>
          <reference field="23" count="1" selected="0">
            <x v="727"/>
          </reference>
          <reference field="24" count="1" selected="0">
            <x v="11"/>
          </reference>
          <reference field="26" count="1" selected="0">
            <x v="0"/>
          </reference>
          <reference field="29" count="1" selected="0">
            <x v="192"/>
          </reference>
          <reference field="30" count="1">
            <x v="125"/>
          </reference>
          <reference field="31" count="1" selected="0">
            <x v="205"/>
          </reference>
          <reference field="32" count="1" selected="0">
            <x v="317"/>
          </reference>
        </references>
      </pivotArea>
    </format>
    <format dxfId="2827">
      <pivotArea dataOnly="0" labelOnly="1" outline="0" fieldPosition="0">
        <references count="8">
          <reference field="4" count="1" selected="0">
            <x v="345"/>
          </reference>
          <reference field="23" count="1" selected="0">
            <x v="737"/>
          </reference>
          <reference field="24" count="1" selected="0">
            <x v="11"/>
          </reference>
          <reference field="26" count="1" selected="0">
            <x v="0"/>
          </reference>
          <reference field="29" count="1" selected="0">
            <x v="235"/>
          </reference>
          <reference field="30" count="1">
            <x v="142"/>
          </reference>
          <reference field="31" count="1" selected="0">
            <x v="441"/>
          </reference>
          <reference field="32" count="1" selected="0">
            <x v="302"/>
          </reference>
        </references>
      </pivotArea>
    </format>
    <format dxfId="2826">
      <pivotArea dataOnly="0" labelOnly="1" outline="0" fieldPosition="0">
        <references count="8">
          <reference field="4" count="1" selected="0">
            <x v="665"/>
          </reference>
          <reference field="23" count="1" selected="0">
            <x v="744"/>
          </reference>
          <reference field="24" count="1" selected="0">
            <x v="11"/>
          </reference>
          <reference field="26" count="1" selected="0">
            <x v="0"/>
          </reference>
          <reference field="29" count="1" selected="0">
            <x v="187"/>
          </reference>
          <reference field="30" count="1">
            <x v="175"/>
          </reference>
          <reference field="31" count="1" selected="0">
            <x v="326"/>
          </reference>
          <reference field="32" count="1" selected="0">
            <x v="319"/>
          </reference>
        </references>
      </pivotArea>
    </format>
    <format dxfId="2825">
      <pivotArea dataOnly="0" labelOnly="1" outline="0" fieldPosition="0">
        <references count="8">
          <reference field="4" count="1" selected="0">
            <x v="390"/>
          </reference>
          <reference field="23" count="1" selected="0">
            <x v="799"/>
          </reference>
          <reference field="24" count="1" selected="0">
            <x v="11"/>
          </reference>
          <reference field="26" count="1" selected="0">
            <x v="0"/>
          </reference>
          <reference field="29" count="1" selected="0">
            <x v="223"/>
          </reference>
          <reference field="30" count="1">
            <x v="125"/>
          </reference>
          <reference field="31" count="1" selected="0">
            <x v="480"/>
          </reference>
          <reference field="32" count="1" selected="0">
            <x v="313"/>
          </reference>
        </references>
      </pivotArea>
    </format>
    <format dxfId="2824">
      <pivotArea dataOnly="0" labelOnly="1" outline="0" fieldPosition="0">
        <references count="8">
          <reference field="4" count="1" selected="0">
            <x v="101"/>
          </reference>
          <reference field="23" count="1" selected="0">
            <x v="840"/>
          </reference>
          <reference field="24" count="1" selected="0">
            <x v="11"/>
          </reference>
          <reference field="26" count="1" selected="0">
            <x v="0"/>
          </reference>
          <reference field="29" count="1" selected="0">
            <x v="184"/>
          </reference>
          <reference field="30" count="1">
            <x v="175"/>
          </reference>
          <reference field="31" count="1" selected="0">
            <x v="398"/>
          </reference>
          <reference field="32" count="1" selected="0">
            <x v="304"/>
          </reference>
        </references>
      </pivotArea>
    </format>
    <format dxfId="2823">
      <pivotArea dataOnly="0" labelOnly="1" outline="0" fieldPosition="0">
        <references count="8">
          <reference field="4" count="1" selected="0">
            <x v="69"/>
          </reference>
          <reference field="23" count="1" selected="0">
            <x v="856"/>
          </reference>
          <reference field="24" count="1" selected="0">
            <x v="11"/>
          </reference>
          <reference field="26" count="1" selected="0">
            <x v="0"/>
          </reference>
          <reference field="29" count="1" selected="0">
            <x v="157"/>
          </reference>
          <reference field="30" count="1">
            <x v="88"/>
          </reference>
          <reference field="31" count="1" selected="0">
            <x v="467"/>
          </reference>
          <reference field="32" count="1" selected="0">
            <x v="67"/>
          </reference>
        </references>
      </pivotArea>
    </format>
    <format dxfId="2822">
      <pivotArea dataOnly="0" labelOnly="1" outline="0" fieldPosition="0">
        <references count="8">
          <reference field="4" count="1" selected="0">
            <x v="430"/>
          </reference>
          <reference field="23" count="1" selected="0">
            <x v="1019"/>
          </reference>
          <reference field="24" count="1" selected="0">
            <x v="11"/>
          </reference>
          <reference field="26" count="1" selected="0">
            <x v="0"/>
          </reference>
          <reference field="29" count="1" selected="0">
            <x v="223"/>
          </reference>
          <reference field="30" count="1">
            <x v="125"/>
          </reference>
          <reference field="31" count="1" selected="0">
            <x v="372"/>
          </reference>
          <reference field="32" count="1" selected="0">
            <x v="310"/>
          </reference>
        </references>
      </pivotArea>
    </format>
    <format dxfId="2821">
      <pivotArea dataOnly="0" labelOnly="1" outline="0" fieldPosition="0">
        <references count="8">
          <reference field="4" count="1" selected="0">
            <x v="394"/>
          </reference>
          <reference field="23" count="1" selected="0">
            <x v="1088"/>
          </reference>
          <reference field="24" count="1" selected="0">
            <x v="11"/>
          </reference>
          <reference field="26" count="1" selected="0">
            <x v="0"/>
          </reference>
          <reference field="29" count="1" selected="0">
            <x v="257"/>
          </reference>
          <reference field="30" count="1">
            <x v="122"/>
          </reference>
          <reference field="31" count="1" selected="0">
            <x v="322"/>
          </reference>
          <reference field="32" count="1" selected="0">
            <x v="318"/>
          </reference>
        </references>
      </pivotArea>
    </format>
    <format dxfId="2820">
      <pivotArea dataOnly="0" labelOnly="1" outline="0" fieldPosition="0">
        <references count="8">
          <reference field="4" count="1" selected="0">
            <x v="535"/>
          </reference>
          <reference field="23" count="1" selected="0">
            <x v="1112"/>
          </reference>
          <reference field="24" count="1" selected="0">
            <x v="11"/>
          </reference>
          <reference field="26" count="1" selected="0">
            <x v="0"/>
          </reference>
          <reference field="29" count="1" selected="0">
            <x v="236"/>
          </reference>
          <reference field="30" count="1">
            <x v="168"/>
          </reference>
          <reference field="31" count="1" selected="0">
            <x v="251"/>
          </reference>
          <reference field="32" count="1" selected="0">
            <x v="316"/>
          </reference>
        </references>
      </pivotArea>
    </format>
    <format dxfId="2819">
      <pivotArea dataOnly="0" labelOnly="1" outline="0" fieldPosition="0">
        <references count="8">
          <reference field="4" count="1" selected="0">
            <x v="393"/>
          </reference>
          <reference field="23" count="1" selected="0">
            <x v="1181"/>
          </reference>
          <reference field="24" count="1" selected="0">
            <x v="11"/>
          </reference>
          <reference field="26" count="1" selected="0">
            <x v="0"/>
          </reference>
          <reference field="29" count="1" selected="0">
            <x v="276"/>
          </reference>
          <reference field="30" count="1">
            <x v="27"/>
          </reference>
          <reference field="31" count="1" selected="0">
            <x v="273"/>
          </reference>
          <reference field="32" count="1" selected="0">
            <x v="254"/>
          </reference>
        </references>
      </pivotArea>
    </format>
    <format dxfId="2818">
      <pivotArea dataOnly="0" labelOnly="1" outline="0" fieldPosition="0">
        <references count="8">
          <reference field="4" count="1" selected="0">
            <x v="109"/>
          </reference>
          <reference field="23" count="1" selected="0">
            <x v="1189"/>
          </reference>
          <reference field="24" count="1" selected="0">
            <x v="11"/>
          </reference>
          <reference field="26" count="1" selected="0">
            <x v="0"/>
          </reference>
          <reference field="29" count="1" selected="0">
            <x v="186"/>
          </reference>
          <reference field="30" count="1">
            <x v="122"/>
          </reference>
          <reference field="31" count="1" selected="0">
            <x v="210"/>
          </reference>
          <reference field="32" count="1" selected="0">
            <x v="258"/>
          </reference>
        </references>
      </pivotArea>
    </format>
    <format dxfId="2817">
      <pivotArea dataOnly="0" labelOnly="1" outline="0" fieldPosition="0">
        <references count="8">
          <reference field="4" count="1" selected="0">
            <x v="325"/>
          </reference>
          <reference field="23" count="1" selected="0">
            <x v="1214"/>
          </reference>
          <reference field="24" count="1" selected="0">
            <x v="11"/>
          </reference>
          <reference field="26" count="1" selected="0">
            <x v="0"/>
          </reference>
          <reference field="29" count="1" selected="0">
            <x v="315"/>
          </reference>
          <reference field="30" count="1">
            <x v="22"/>
          </reference>
          <reference field="31" count="1" selected="0">
            <x v="365"/>
          </reference>
          <reference field="32" count="1" selected="0">
            <x v="251"/>
          </reference>
        </references>
      </pivotArea>
    </format>
    <format dxfId="2816">
      <pivotArea dataOnly="0" labelOnly="1" outline="0" fieldPosition="0">
        <references count="8">
          <reference field="4" count="1" selected="0">
            <x v="90"/>
          </reference>
          <reference field="23" count="1" selected="0">
            <x v="1287"/>
          </reference>
          <reference field="24" count="1" selected="0">
            <x v="11"/>
          </reference>
          <reference field="26" count="1" selected="0">
            <x v="0"/>
          </reference>
          <reference field="29" count="1" selected="0">
            <x v="257"/>
          </reference>
          <reference field="30" count="1">
            <x v="122"/>
          </reference>
          <reference field="31" count="1" selected="0">
            <x v="281"/>
          </reference>
          <reference field="32" count="1" selected="0">
            <x v="314"/>
          </reference>
        </references>
      </pivotArea>
    </format>
    <format dxfId="2815">
      <pivotArea dataOnly="0" labelOnly="1" outline="0" fieldPosition="0">
        <references count="8">
          <reference field="4" count="1" selected="0">
            <x v="150"/>
          </reference>
          <reference field="23" count="1" selected="0">
            <x v="1306"/>
          </reference>
          <reference field="24" count="1" selected="0">
            <x v="11"/>
          </reference>
          <reference field="26" count="1" selected="0">
            <x v="0"/>
          </reference>
          <reference field="29" count="1" selected="0">
            <x v="187"/>
          </reference>
          <reference field="30" count="1">
            <x v="175"/>
          </reference>
          <reference field="31" count="1" selected="0">
            <x v="203"/>
          </reference>
          <reference field="32" count="1" selected="0">
            <x v="247"/>
          </reference>
        </references>
      </pivotArea>
    </format>
    <format dxfId="2814">
      <pivotArea dataOnly="0" labelOnly="1" outline="0" fieldPosition="0">
        <references count="8">
          <reference field="4" count="1" selected="0">
            <x v="353"/>
          </reference>
          <reference field="23" count="1" selected="0">
            <x v="288"/>
          </reference>
          <reference field="24" count="1" selected="0">
            <x v="12"/>
          </reference>
          <reference field="26" count="1" selected="0">
            <x v="0"/>
          </reference>
          <reference field="29" count="1" selected="0">
            <x v="269"/>
          </reference>
          <reference field="30" count="1">
            <x v="27"/>
          </reference>
          <reference field="31" count="1" selected="0">
            <x v="263"/>
          </reference>
          <reference field="32" count="1" selected="0">
            <x v="330"/>
          </reference>
        </references>
      </pivotArea>
    </format>
    <format dxfId="2813">
      <pivotArea dataOnly="0" labelOnly="1" outline="0" fieldPosition="0">
        <references count="8">
          <reference field="4" count="1" selected="0">
            <x v="419"/>
          </reference>
          <reference field="23" count="1" selected="0">
            <x v="337"/>
          </reference>
          <reference field="24" count="1" selected="0">
            <x v="12"/>
          </reference>
          <reference field="26" count="1" selected="0">
            <x v="0"/>
          </reference>
          <reference field="29" count="1" selected="0">
            <x v="234"/>
          </reference>
          <reference field="30" count="1">
            <x v="38"/>
          </reference>
          <reference field="31" count="1" selected="0">
            <x v="245"/>
          </reference>
          <reference field="32" count="1" selected="0">
            <x v="328"/>
          </reference>
        </references>
      </pivotArea>
    </format>
    <format dxfId="2812">
      <pivotArea dataOnly="0" labelOnly="1" outline="0" fieldPosition="0">
        <references count="8">
          <reference field="4" count="1" selected="0">
            <x v="341"/>
          </reference>
          <reference field="23" count="1" selected="0">
            <x v="647"/>
          </reference>
          <reference field="24" count="1" selected="0">
            <x v="12"/>
          </reference>
          <reference field="26" count="1" selected="0">
            <x v="0"/>
          </reference>
          <reference field="29" count="1" selected="0">
            <x v="276"/>
          </reference>
          <reference field="30" count="1">
            <x v="27"/>
          </reference>
          <reference field="31" count="1" selected="0">
            <x v="412"/>
          </reference>
          <reference field="32" count="1" selected="0">
            <x v="260"/>
          </reference>
        </references>
      </pivotArea>
    </format>
    <format dxfId="2811">
      <pivotArea dataOnly="0" labelOnly="1" outline="0" fieldPosition="0">
        <references count="8">
          <reference field="4" count="1" selected="0">
            <x v="615"/>
          </reference>
          <reference field="23" count="1" selected="0">
            <x v="759"/>
          </reference>
          <reference field="24" count="1" selected="0">
            <x v="12"/>
          </reference>
          <reference field="26" count="1" selected="0">
            <x v="0"/>
          </reference>
          <reference field="29" count="1" selected="0">
            <x v="234"/>
          </reference>
          <reference field="30" count="1">
            <x v="38"/>
          </reference>
          <reference field="31" count="1" selected="0">
            <x v="362"/>
          </reference>
          <reference field="32" count="1" selected="0">
            <x v="332"/>
          </reference>
        </references>
      </pivotArea>
    </format>
    <format dxfId="2810">
      <pivotArea dataOnly="0" labelOnly="1" outline="0" fieldPosition="0">
        <references count="8">
          <reference field="4" count="1" selected="0">
            <x v="537"/>
          </reference>
          <reference field="23" count="1" selected="0">
            <x v="774"/>
          </reference>
          <reference field="24" count="1" selected="0">
            <x v="12"/>
          </reference>
          <reference field="26" count="1" selected="0">
            <x v="0"/>
          </reference>
          <reference field="29" count="1" selected="0">
            <x v="269"/>
          </reference>
          <reference field="30" count="1">
            <x v="27"/>
          </reference>
          <reference field="31" count="1" selected="0">
            <x v="465"/>
          </reference>
          <reference field="32" count="1" selected="0">
            <x v="329"/>
          </reference>
        </references>
      </pivotArea>
    </format>
    <format dxfId="2809">
      <pivotArea dataOnly="0" labelOnly="1" outline="0" fieldPosition="0">
        <references count="8">
          <reference field="4" count="1" selected="0">
            <x v="839"/>
          </reference>
          <reference field="23" count="1" selected="0">
            <x v="1144"/>
          </reference>
          <reference field="24" count="1" selected="0">
            <x v="12"/>
          </reference>
          <reference field="26" count="1" selected="0">
            <x v="0"/>
          </reference>
          <reference field="29" count="1" selected="0">
            <x v="234"/>
          </reference>
          <reference field="30" count="1">
            <x v="38"/>
          </reference>
          <reference field="31" count="1" selected="0">
            <x v="250"/>
          </reference>
          <reference field="32" count="1" selected="0">
            <x v="282"/>
          </reference>
        </references>
      </pivotArea>
    </format>
    <format dxfId="2808">
      <pivotArea dataOnly="0" labelOnly="1" outline="0" fieldPosition="0">
        <references count="8">
          <reference field="4" count="1" selected="0">
            <x v="544"/>
          </reference>
          <reference field="23" count="1" selected="0">
            <x v="230"/>
          </reference>
          <reference field="24" count="1" selected="0">
            <x v="13"/>
          </reference>
          <reference field="26" count="1" selected="0">
            <x v="0"/>
          </reference>
          <reference field="29" count="1" selected="0">
            <x v="187"/>
          </reference>
          <reference field="30" count="1">
            <x v="175"/>
          </reference>
          <reference field="31" count="1" selected="0">
            <x v="367"/>
          </reference>
          <reference field="32" count="1" selected="0">
            <x v="264"/>
          </reference>
        </references>
      </pivotArea>
    </format>
    <format dxfId="2807">
      <pivotArea dataOnly="0" labelOnly="1" outline="0" fieldPosition="0">
        <references count="8">
          <reference field="4" count="1" selected="0">
            <x v="840"/>
          </reference>
          <reference field="23" count="1" selected="0">
            <x v="345"/>
          </reference>
          <reference field="24" count="1" selected="0">
            <x v="13"/>
          </reference>
          <reference field="26" count="1" selected="0">
            <x v="0"/>
          </reference>
          <reference field="29" count="1" selected="0">
            <x v="234"/>
          </reference>
          <reference field="30" count="1">
            <x v="38"/>
          </reference>
          <reference field="31" count="1" selected="0">
            <x v="393"/>
          </reference>
          <reference field="32" count="1" selected="0">
            <x v="283"/>
          </reference>
        </references>
      </pivotArea>
    </format>
    <format dxfId="2806">
      <pivotArea dataOnly="0" labelOnly="1" outline="0" fieldPosition="0">
        <references count="8">
          <reference field="4" count="1" selected="0">
            <x v="495"/>
          </reference>
          <reference field="23" count="1" selected="0">
            <x v="869"/>
          </reference>
          <reference field="24" count="1" selected="0">
            <x v="13"/>
          </reference>
          <reference field="26" count="1" selected="0">
            <x v="0"/>
          </reference>
          <reference field="29" count="1" selected="0">
            <x v="273"/>
          </reference>
          <reference field="30" count="1">
            <x v="120"/>
          </reference>
          <reference field="31" count="1" selected="0">
            <x v="331"/>
          </reference>
          <reference field="32" count="1" selected="0">
            <x v="336"/>
          </reference>
        </references>
      </pivotArea>
    </format>
    <format dxfId="2805">
      <pivotArea dataOnly="0" labelOnly="1" outline="0" fieldPosition="0">
        <references count="8">
          <reference field="4" count="1" selected="0">
            <x v="88"/>
          </reference>
          <reference field="23" count="1" selected="0">
            <x v="1272"/>
          </reference>
          <reference field="24" count="1" selected="0">
            <x v="13"/>
          </reference>
          <reference field="26" count="1" selected="0">
            <x v="0"/>
          </reference>
          <reference field="29" count="1" selected="0">
            <x v="157"/>
          </reference>
          <reference field="30" count="1">
            <x v="129"/>
          </reference>
          <reference field="31" count="1" selected="0">
            <x v="227"/>
          </reference>
          <reference field="32" count="1" selected="0">
            <x v="335"/>
          </reference>
        </references>
      </pivotArea>
    </format>
    <format dxfId="2804">
      <pivotArea dataOnly="0" labelOnly="1" outline="0" fieldPosition="0">
        <references count="8">
          <reference field="4" count="1" selected="0">
            <x v="40"/>
          </reference>
          <reference field="23" count="1" selected="0">
            <x v="1282"/>
          </reference>
          <reference field="24" count="1" selected="0">
            <x v="13"/>
          </reference>
          <reference field="26" count="1" selected="0">
            <x v="0"/>
          </reference>
          <reference field="29" count="1" selected="0">
            <x v="187"/>
          </reference>
          <reference field="30" count="1">
            <x v="198"/>
          </reference>
          <reference field="31" count="1" selected="0">
            <x v="475"/>
          </reference>
          <reference field="32" count="1" selected="0">
            <x v="262"/>
          </reference>
        </references>
      </pivotArea>
    </format>
    <format dxfId="2803">
      <pivotArea dataOnly="0" labelOnly="1" outline="0" fieldPosition="0">
        <references count="8">
          <reference field="4" count="1" selected="0">
            <x v="66"/>
          </reference>
          <reference field="23" count="1" selected="0">
            <x v="1304"/>
          </reference>
          <reference field="24" count="1" selected="0">
            <x v="13"/>
          </reference>
          <reference field="26" count="1" selected="0">
            <x v="0"/>
          </reference>
          <reference field="29" count="1" selected="0">
            <x v="317"/>
          </reference>
          <reference field="30" count="1">
            <x v="32"/>
          </reference>
          <reference field="31" count="1" selected="0">
            <x v="429"/>
          </reference>
          <reference field="32" count="1" selected="0">
            <x v="248"/>
          </reference>
        </references>
      </pivotArea>
    </format>
    <format dxfId="2802">
      <pivotArea dataOnly="0" labelOnly="1" outline="0" fieldPosition="0">
        <references count="8">
          <reference field="4" count="1" selected="0">
            <x v="843"/>
          </reference>
          <reference field="23" count="1" selected="0">
            <x v="41"/>
          </reference>
          <reference field="24" count="1" selected="0">
            <x v="14"/>
          </reference>
          <reference field="26" count="1" selected="0">
            <x v="0"/>
          </reference>
          <reference field="29" count="1" selected="0">
            <x v="234"/>
          </reference>
          <reference field="30" count="1">
            <x v="38"/>
          </reference>
          <reference field="31" count="1" selected="0">
            <x v="484"/>
          </reference>
          <reference field="32" count="1" selected="0">
            <x v="286"/>
          </reference>
        </references>
      </pivotArea>
    </format>
    <format dxfId="2801">
      <pivotArea dataOnly="0" labelOnly="1" outline="0" fieldPosition="0">
        <references count="8">
          <reference field="4" count="1" selected="0">
            <x v="891"/>
          </reference>
          <reference field="23" count="1" selected="0">
            <x v="154"/>
          </reference>
          <reference field="24" count="1" selected="0">
            <x v="14"/>
          </reference>
          <reference field="26" count="1" selected="0">
            <x v="0"/>
          </reference>
          <reference field="29" count="1" selected="0">
            <x v="180"/>
          </reference>
          <reference field="30" count="1">
            <x v="22"/>
          </reference>
          <reference field="31" count="1" selected="0">
            <x v="431"/>
          </reference>
          <reference field="32" count="1" selected="0">
            <x v="287"/>
          </reference>
        </references>
      </pivotArea>
    </format>
    <format dxfId="2800">
      <pivotArea dataOnly="0" labelOnly="1" outline="0" fieldPosition="0">
        <references count="8">
          <reference field="4" count="1" selected="0">
            <x v="452"/>
          </reference>
          <reference field="23" count="1" selected="0">
            <x v="175"/>
          </reference>
          <reference field="24" count="1" selected="0">
            <x v="14"/>
          </reference>
          <reference field="26" count="1" selected="0">
            <x v="0"/>
          </reference>
          <reference field="29" count="1" selected="0">
            <x v="241"/>
          </reference>
          <reference field="30" count="1">
            <x v="122"/>
          </reference>
          <reference field="31" count="1" selected="0">
            <x v="351"/>
          </reference>
          <reference field="32" count="1" selected="0">
            <x v="266"/>
          </reference>
        </references>
      </pivotArea>
    </format>
    <format dxfId="2799">
      <pivotArea dataOnly="0" labelOnly="1" outline="0" fieldPosition="0">
        <references count="8">
          <reference field="4" count="1" selected="0">
            <x v="195"/>
          </reference>
          <reference field="23" count="1" selected="0">
            <x v="209"/>
          </reference>
          <reference field="24" count="1" selected="0">
            <x v="14"/>
          </reference>
          <reference field="26" count="1" selected="0">
            <x v="0"/>
          </reference>
          <reference field="29" count="1" selected="0">
            <x v="187"/>
          </reference>
          <reference field="30" count="1">
            <x v="175"/>
          </reference>
          <reference field="31" count="1" selected="0">
            <x v="221"/>
          </reference>
          <reference field="32" count="1" selected="0">
            <x v="340"/>
          </reference>
        </references>
      </pivotArea>
    </format>
    <format dxfId="2798">
      <pivotArea dataOnly="0" labelOnly="1" outline="0" fieldPosition="0">
        <references count="8">
          <reference field="4" count="1" selected="0">
            <x v="893"/>
          </reference>
          <reference field="23" count="1" selected="0">
            <x v="286"/>
          </reference>
          <reference field="24" count="1" selected="0">
            <x v="14"/>
          </reference>
          <reference field="26" count="1" selected="0">
            <x v="0"/>
          </reference>
          <reference field="29" count="1" selected="0">
            <x v="237"/>
          </reference>
          <reference field="30" count="1">
            <x v="191"/>
          </reference>
          <reference field="31" count="1" selected="0">
            <x v="353"/>
          </reference>
          <reference field="32" count="1" selected="0">
            <x v="289"/>
          </reference>
        </references>
      </pivotArea>
    </format>
    <format dxfId="2797">
      <pivotArea dataOnly="0" labelOnly="1" outline="0" fieldPosition="0">
        <references count="8">
          <reference field="4" count="1" selected="0">
            <x v="372"/>
          </reference>
          <reference field="23" count="1" selected="0">
            <x v="308"/>
          </reference>
          <reference field="24" count="1" selected="0">
            <x v="14"/>
          </reference>
          <reference field="26" count="1" selected="0">
            <x v="0"/>
          </reference>
          <reference field="29" count="1" selected="0">
            <x v="187"/>
          </reference>
          <reference field="30" count="1">
            <x v="175"/>
          </reference>
          <reference field="31" count="1" selected="0">
            <x v="292"/>
          </reference>
          <reference field="32" count="1" selected="0">
            <x v="345"/>
          </reference>
        </references>
      </pivotArea>
    </format>
    <format dxfId="2796">
      <pivotArea dataOnly="0" labelOnly="1" outline="0" fieldPosition="0">
        <references count="8">
          <reference field="4" count="1" selected="0">
            <x v="301"/>
          </reference>
          <reference field="23" count="1" selected="0">
            <x v="364"/>
          </reference>
          <reference field="24" count="1" selected="0">
            <x v="14"/>
          </reference>
          <reference field="26" count="1" selected="0">
            <x v="0"/>
          </reference>
          <reference field="29" count="1" selected="0">
            <x v="187"/>
          </reference>
          <reference field="30" count="1">
            <x v="22"/>
          </reference>
          <reference field="31" count="1" selected="0">
            <x v="347"/>
          </reference>
          <reference field="32" count="1" selected="0">
            <x v="359"/>
          </reference>
        </references>
      </pivotArea>
    </format>
    <format dxfId="2795">
      <pivotArea dataOnly="0" labelOnly="1" outline="0" fieldPosition="0">
        <references count="8">
          <reference field="4" count="1" selected="0">
            <x v="406"/>
          </reference>
          <reference field="23" count="1" selected="0">
            <x v="397"/>
          </reference>
          <reference field="24" count="1" selected="0">
            <x v="14"/>
          </reference>
          <reference field="26" count="1" selected="0">
            <x v="0"/>
          </reference>
          <reference field="29" count="1" selected="0">
            <x v="234"/>
          </reference>
          <reference field="30" count="1">
            <x v="79"/>
          </reference>
          <reference field="31" count="1" selected="0">
            <x v="338"/>
          </reference>
          <reference field="32" count="1" selected="0">
            <x v="349"/>
          </reference>
        </references>
      </pivotArea>
    </format>
    <format dxfId="2794">
      <pivotArea dataOnly="0" labelOnly="1" outline="0" fieldPosition="0">
        <references count="8">
          <reference field="4" count="1" selected="0">
            <x v="415"/>
          </reference>
          <reference field="23" count="1" selected="0">
            <x v="403"/>
          </reference>
          <reference field="24" count="1" selected="0">
            <x v="14"/>
          </reference>
          <reference field="26" count="1" selected="0">
            <x v="0"/>
          </reference>
          <reference field="29" count="1" selected="0">
            <x v="257"/>
          </reference>
          <reference field="30" count="1">
            <x v="122"/>
          </reference>
          <reference field="31" count="1" selected="0">
            <x v="419"/>
          </reference>
          <reference field="32" count="1" selected="0">
            <x v="354"/>
          </reference>
        </references>
      </pivotArea>
    </format>
    <format dxfId="2793">
      <pivotArea dataOnly="0" labelOnly="1" outline="0" fieldPosition="0">
        <references count="8">
          <reference field="4" count="1" selected="0">
            <x v="407"/>
          </reference>
          <reference field="23" count="1" selected="0">
            <x v="406"/>
          </reference>
          <reference field="24" count="1" selected="0">
            <x v="14"/>
          </reference>
          <reference field="26" count="1" selected="0">
            <x v="0"/>
          </reference>
          <reference field="29" count="1" selected="0">
            <x v="180"/>
          </reference>
          <reference field="30" count="1">
            <x v="22"/>
          </reference>
          <reference field="31" count="1" selected="0">
            <x v="413"/>
          </reference>
          <reference field="32" count="1" selected="0">
            <x v="351"/>
          </reference>
        </references>
      </pivotArea>
    </format>
    <format dxfId="2792">
      <pivotArea dataOnly="0" labelOnly="1" outline="0" fieldPosition="0">
        <references count="8">
          <reference field="4" count="1" selected="0">
            <x v="894"/>
          </reference>
          <reference field="23" count="1" selected="0">
            <x v="477"/>
          </reference>
          <reference field="24" count="1" selected="0">
            <x v="14"/>
          </reference>
          <reference field="26" count="1" selected="0">
            <x v="0"/>
          </reference>
          <reference field="29" count="1" selected="0">
            <x v="158"/>
          </reference>
          <reference field="30" count="1">
            <x v="154"/>
          </reference>
          <reference field="31" count="1" selected="0">
            <x v="234"/>
          </reference>
          <reference field="32" count="1" selected="0">
            <x v="361"/>
          </reference>
        </references>
      </pivotArea>
    </format>
    <format dxfId="2791">
      <pivotArea dataOnly="0" labelOnly="1" outline="0" fieldPosition="0">
        <references count="8">
          <reference field="4" count="1" selected="0">
            <x v="424"/>
          </reference>
          <reference field="23" count="1" selected="0">
            <x v="495"/>
          </reference>
          <reference field="24" count="1" selected="0">
            <x v="14"/>
          </reference>
          <reference field="26" count="1" selected="0">
            <x v="0"/>
          </reference>
          <reference field="29" count="1" selected="0">
            <x v="187"/>
          </reference>
          <reference field="30" count="1">
            <x v="175"/>
          </reference>
          <reference field="31" count="1" selected="0">
            <x v="434"/>
          </reference>
          <reference field="32" count="1" selected="0">
            <x v="343"/>
          </reference>
        </references>
      </pivotArea>
    </format>
    <format dxfId="2790">
      <pivotArea dataOnly="0" labelOnly="1" outline="0" fieldPosition="0">
        <references count="8">
          <reference field="4" count="1" selected="0">
            <x v="892"/>
          </reference>
          <reference field="23" count="1" selected="0">
            <x v="562"/>
          </reference>
          <reference field="24" count="1" selected="0">
            <x v="14"/>
          </reference>
          <reference field="26" count="1" selected="0">
            <x v="0"/>
          </reference>
          <reference field="29" count="1" selected="0">
            <x v="242"/>
          </reference>
          <reference field="30" count="1">
            <x v="125"/>
          </reference>
          <reference field="31" count="1" selected="0">
            <x v="348"/>
          </reference>
          <reference field="32" count="1" selected="0">
            <x v="288"/>
          </reference>
        </references>
      </pivotArea>
    </format>
    <format dxfId="2789">
      <pivotArea dataOnly="0" labelOnly="1" outline="0" fieldPosition="0">
        <references count="8">
          <reference field="4" count="1" selected="0">
            <x v="844"/>
          </reference>
          <reference field="23" count="1" selected="0">
            <x v="590"/>
          </reference>
          <reference field="24" count="1" selected="0">
            <x v="14"/>
          </reference>
          <reference field="26" count="1" selected="0">
            <x v="0"/>
          </reference>
          <reference field="29" count="1" selected="0">
            <x v="215"/>
          </reference>
          <reference field="30" count="1">
            <x v="172"/>
          </reference>
          <reference field="31" count="1" selected="0">
            <x v="383"/>
          </reference>
          <reference field="32" count="1" selected="0">
            <x v="360"/>
          </reference>
        </references>
      </pivotArea>
    </format>
    <format dxfId="2788">
      <pivotArea dataOnly="0" labelOnly="1" outline="0" fieldPosition="0">
        <references count="8">
          <reference field="4" count="1" selected="0">
            <x v="198"/>
          </reference>
          <reference field="23" count="1" selected="0">
            <x v="671"/>
          </reference>
          <reference field="24" count="1" selected="0">
            <x v="14"/>
          </reference>
          <reference field="26" count="1" selected="0">
            <x v="0"/>
          </reference>
          <reference field="29" count="1" selected="0">
            <x v="176"/>
          </reference>
          <reference field="30" count="1">
            <x v="20"/>
          </reference>
          <reference field="31" count="1" selected="0">
            <x v="302"/>
          </reference>
          <reference field="32" count="1" selected="0">
            <x v="347"/>
          </reference>
        </references>
      </pivotArea>
    </format>
    <format dxfId="2787">
      <pivotArea dataOnly="0" labelOnly="1" outline="0" fieldPosition="0">
        <references count="8">
          <reference field="4" count="1" selected="0">
            <x v="555"/>
          </reference>
          <reference field="23" count="1" selected="0">
            <x v="687"/>
          </reference>
          <reference field="24" count="1" selected="0">
            <x v="14"/>
          </reference>
          <reference field="26" count="1" selected="0">
            <x v="0"/>
          </reference>
          <reference field="29" count="1" selected="0">
            <x v="257"/>
          </reference>
          <reference field="30" count="1">
            <x v="122"/>
          </reference>
          <reference field="31" count="1" selected="0">
            <x v="274"/>
          </reference>
          <reference field="32" count="1" selected="0">
            <x v="352"/>
          </reference>
        </references>
      </pivotArea>
    </format>
    <format dxfId="2786">
      <pivotArea dataOnly="0" labelOnly="1" outline="0" fieldPosition="0">
        <references count="8">
          <reference field="4" count="1" selected="0">
            <x v="841"/>
          </reference>
          <reference field="23" count="1" selected="0">
            <x v="689"/>
          </reference>
          <reference field="24" count="1" selected="0">
            <x v="14"/>
          </reference>
          <reference field="26" count="1" selected="0">
            <x v="0"/>
          </reference>
          <reference field="29" count="1" selected="0">
            <x v="234"/>
          </reference>
          <reference field="30" count="1">
            <x v="38"/>
          </reference>
          <reference field="31" count="1" selected="0">
            <x v="442"/>
          </reference>
          <reference field="32" count="1" selected="0">
            <x v="284"/>
          </reference>
        </references>
      </pivotArea>
    </format>
    <format dxfId="2785">
      <pivotArea dataOnly="0" labelOnly="1" outline="0" fieldPosition="0">
        <references count="8">
          <reference field="4" count="1" selected="0">
            <x v="601"/>
          </reference>
          <reference field="23" count="1" selected="0">
            <x v="756"/>
          </reference>
          <reference field="24" count="1" selected="0">
            <x v="14"/>
          </reference>
          <reference field="26" count="1" selected="0">
            <x v="0"/>
          </reference>
          <reference field="29" count="1" selected="0">
            <x v="187"/>
          </reference>
          <reference field="30" count="1">
            <x v="175"/>
          </reference>
          <reference field="31" count="1" selected="0">
            <x v="235"/>
          </reference>
          <reference field="32" count="1" selected="0">
            <x v="348"/>
          </reference>
        </references>
      </pivotArea>
    </format>
    <format dxfId="2784">
      <pivotArea dataOnly="0" labelOnly="1" outline="0" fieldPosition="0">
        <references count="8">
          <reference field="4" count="1" selected="0">
            <x v="842"/>
          </reference>
          <reference field="23" count="1" selected="0">
            <x v="853"/>
          </reference>
          <reference field="24" count="1" selected="0">
            <x v="14"/>
          </reference>
          <reference field="26" count="1" selected="0">
            <x v="0"/>
          </reference>
          <reference field="29" count="1" selected="0">
            <x v="224"/>
          </reference>
          <reference field="30" count="1">
            <x v="125"/>
          </reference>
          <reference field="31" count="1" selected="0">
            <x v="345"/>
          </reference>
          <reference field="32" count="1" selected="0">
            <x v="285"/>
          </reference>
        </references>
      </pivotArea>
    </format>
    <format dxfId="2783">
      <pivotArea dataOnly="0" labelOnly="1" outline="0" fieldPosition="0">
        <references count="8">
          <reference field="4" count="1" selected="0">
            <x v="503"/>
          </reference>
          <reference field="23" count="1" selected="0">
            <x v="998"/>
          </reference>
          <reference field="24" count="1" selected="0">
            <x v="14"/>
          </reference>
          <reference field="26" count="1" selected="0">
            <x v="0"/>
          </reference>
          <reference field="29" count="1" selected="0">
            <x v="180"/>
          </reference>
          <reference field="30" count="1">
            <x v="22"/>
          </reference>
          <reference field="31" count="1" selected="0">
            <x v="384"/>
          </reference>
          <reference field="32" count="1" selected="0">
            <x v="353"/>
          </reference>
        </references>
      </pivotArea>
    </format>
    <format dxfId="2782">
      <pivotArea dataOnly="0" labelOnly="1" outline="0" fieldPosition="0">
        <references count="8">
          <reference field="4" count="1" selected="0">
            <x v="358"/>
          </reference>
          <reference field="23" count="1" selected="0">
            <x v="1054"/>
          </reference>
          <reference field="24" count="1" selected="0">
            <x v="14"/>
          </reference>
          <reference field="26" count="1" selected="0">
            <x v="0"/>
          </reference>
          <reference field="29" count="1" selected="0">
            <x v="223"/>
          </reference>
          <reference field="30" count="1">
            <x v="125"/>
          </reference>
          <reference field="31" count="1" selected="0">
            <x v="309"/>
          </reference>
          <reference field="32" count="1" selected="0">
            <x v="341"/>
          </reference>
        </references>
      </pivotArea>
    </format>
    <format dxfId="2781">
      <pivotArea dataOnly="0" labelOnly="1" outline="0" fieldPosition="0">
        <references count="8">
          <reference field="4" count="1" selected="0">
            <x v="487"/>
          </reference>
          <reference field="23" count="1" selected="0">
            <x v="1085"/>
          </reference>
          <reference field="24" count="1" selected="0">
            <x v="14"/>
          </reference>
          <reference field="26" count="1" selected="0">
            <x v="0"/>
          </reference>
          <reference field="29" count="1" selected="0">
            <x v="157"/>
          </reference>
          <reference field="30" count="1">
            <x v="74"/>
          </reference>
          <reference field="31" count="1" selected="0">
            <x v="304"/>
          </reference>
          <reference field="32" count="1" selected="0">
            <x v="355"/>
          </reference>
        </references>
      </pivotArea>
    </format>
    <format dxfId="2780">
      <pivotArea dataOnly="0" labelOnly="1" outline="0" fieldPosition="0">
        <references count="8">
          <reference field="4" count="1" selected="0">
            <x v="464"/>
          </reference>
          <reference field="23" count="1" selected="0">
            <x v="1119"/>
          </reference>
          <reference field="24" count="1" selected="0">
            <x v="14"/>
          </reference>
          <reference field="26" count="1" selected="0">
            <x v="0"/>
          </reference>
          <reference field="29" count="1" selected="0">
            <x v="239"/>
          </reference>
          <reference field="30" count="1">
            <x v="167"/>
          </reference>
          <reference field="31" count="1" selected="0">
            <x v="249"/>
          </reference>
          <reference field="32" count="1" selected="0">
            <x v="356"/>
          </reference>
        </references>
      </pivotArea>
    </format>
    <format dxfId="2779">
      <pivotArea dataOnly="0" labelOnly="1" outline="0" fieldPosition="0">
        <references count="8">
          <reference field="4" count="1" selected="0">
            <x v="265"/>
          </reference>
          <reference field="23" count="1" selected="0">
            <x v="1122"/>
          </reference>
          <reference field="24" count="1" selected="0">
            <x v="14"/>
          </reference>
          <reference field="26" count="1" selected="0">
            <x v="0"/>
          </reference>
          <reference field="29" count="1" selected="0">
            <x v="234"/>
          </reference>
          <reference field="30" count="1">
            <x v="38"/>
          </reference>
          <reference field="31" count="1" selected="0">
            <x v="449"/>
          </reference>
          <reference field="32" count="1" selected="0">
            <x v="357"/>
          </reference>
        </references>
      </pivotArea>
    </format>
    <format dxfId="2778">
      <pivotArea dataOnly="0" labelOnly="1" outline="0" fieldPosition="0">
        <references count="8">
          <reference field="4" count="1" selected="0">
            <x v="191"/>
          </reference>
          <reference field="23" count="1" selected="0">
            <x v="1155"/>
          </reference>
          <reference field="24" count="1" selected="0">
            <x v="14"/>
          </reference>
          <reference field="26" count="1" selected="0">
            <x v="0"/>
          </reference>
          <reference field="29" count="1" selected="0">
            <x v="215"/>
          </reference>
          <reference field="30" count="1">
            <x v="183"/>
          </reference>
          <reference field="31" count="1" selected="0">
            <x v="364"/>
          </reference>
          <reference field="32" count="1" selected="0">
            <x v="350"/>
          </reference>
        </references>
      </pivotArea>
    </format>
    <format dxfId="2777">
      <pivotArea dataOnly="0" labelOnly="1" outline="0" fieldPosition="0">
        <references count="8">
          <reference field="4" count="1" selected="0">
            <x v="472"/>
          </reference>
          <reference field="23" count="1" selected="0">
            <x v="1239"/>
          </reference>
          <reference field="24" count="1" selected="0">
            <x v="14"/>
          </reference>
          <reference field="26" count="1" selected="0">
            <x v="0"/>
          </reference>
          <reference field="29" count="1" selected="0">
            <x v="286"/>
          </reference>
          <reference field="30" count="1">
            <x v="14"/>
          </reference>
          <reference field="31" count="1" selected="0">
            <x v="474"/>
          </reference>
          <reference field="32" count="1" selected="0">
            <x v="344"/>
          </reference>
        </references>
      </pivotArea>
    </format>
    <format dxfId="2776">
      <pivotArea dataOnly="0" labelOnly="1" outline="0" fieldPosition="0">
        <references count="8">
          <reference field="4" count="1" selected="0">
            <x v="73"/>
          </reference>
          <reference field="23" count="1" selected="0">
            <x v="1252"/>
          </reference>
          <reference field="24" count="1" selected="0">
            <x v="14"/>
          </reference>
          <reference field="26" count="1" selected="0">
            <x v="0"/>
          </reference>
          <reference field="29" count="1" selected="0">
            <x v="318"/>
          </reference>
          <reference field="30" count="1">
            <x v="129"/>
          </reference>
          <reference field="31" count="1" selected="0">
            <x v="319"/>
          </reference>
          <reference field="32" count="1" selected="0">
            <x v="358"/>
          </reference>
        </references>
      </pivotArea>
    </format>
    <format dxfId="2775">
      <pivotArea dataOnly="0" labelOnly="1" outline="0" fieldPosition="0">
        <references count="8">
          <reference field="4" count="1" selected="0">
            <x v="664"/>
          </reference>
          <reference field="23" count="1" selected="0">
            <x v="31"/>
          </reference>
          <reference field="24" count="1" selected="0">
            <x v="15"/>
          </reference>
          <reference field="26" count="1" selected="0">
            <x v="0"/>
          </reference>
          <reference field="29" count="1" selected="0">
            <x v="242"/>
          </reference>
          <reference field="30" count="1">
            <x v="22"/>
          </reference>
          <reference field="31" count="1" selected="0">
            <x v="325"/>
          </reference>
          <reference field="32" count="1" selected="0">
            <x v="225"/>
          </reference>
        </references>
      </pivotArea>
    </format>
    <format dxfId="2774">
      <pivotArea dataOnly="0" labelOnly="1" outline="0" fieldPosition="0">
        <references count="8">
          <reference field="4" count="1" selected="0">
            <x v="420"/>
          </reference>
          <reference field="23" count="1" selected="0">
            <x v="172"/>
          </reference>
          <reference field="24" count="1" selected="0">
            <x v="15"/>
          </reference>
          <reference field="26" count="1" selected="0">
            <x v="0"/>
          </reference>
          <reference field="29" count="1" selected="0">
            <x v="187"/>
          </reference>
          <reference field="30" count="1">
            <x v="136"/>
          </reference>
          <reference field="31" count="1" selected="0">
            <x v="207"/>
          </reference>
          <reference field="32" count="1" selected="0">
            <x v="188"/>
          </reference>
        </references>
      </pivotArea>
    </format>
    <format dxfId="2773">
      <pivotArea dataOnly="0" labelOnly="1" outline="0" fieldPosition="0">
        <references count="8">
          <reference field="4" count="1" selected="0">
            <x v="466"/>
          </reference>
          <reference field="23" count="1" selected="0">
            <x v="901"/>
          </reference>
          <reference field="24" count="1" selected="0">
            <x v="15"/>
          </reference>
          <reference field="26" count="1" selected="0">
            <x v="0"/>
          </reference>
          <reference field="29" count="1" selected="0">
            <x v="234"/>
          </reference>
          <reference field="30" count="1">
            <x v="38"/>
          </reference>
          <reference field="31" count="1" selected="0">
            <x v="360"/>
          </reference>
          <reference field="32" count="1" selected="0">
            <x v="363"/>
          </reference>
        </references>
      </pivotArea>
    </format>
    <format dxfId="2772">
      <pivotArea dataOnly="0" labelOnly="1" outline="0" fieldPosition="0">
        <references count="8">
          <reference field="4" count="1" selected="0">
            <x v="808"/>
          </reference>
          <reference field="23" count="1" selected="0">
            <x v="1001"/>
          </reference>
          <reference field="24" count="1" selected="0">
            <x v="15"/>
          </reference>
          <reference field="26" count="1" selected="0">
            <x v="0"/>
          </reference>
          <reference field="29" count="1" selected="0">
            <x v="241"/>
          </reference>
          <reference field="30" count="1">
            <x v="22"/>
          </reference>
          <reference field="31" count="1" selected="0">
            <x v="460"/>
          </reference>
          <reference field="32" count="1" selected="0">
            <x v="66"/>
          </reference>
        </references>
      </pivotArea>
    </format>
    <format dxfId="2771">
      <pivotArea dataOnly="0" labelOnly="1" outline="0" fieldPosition="0">
        <references count="8">
          <reference field="4" count="1" selected="0">
            <x v="828"/>
          </reference>
          <reference field="23" count="1" selected="0">
            <x v="1302"/>
          </reference>
          <reference field="24" count="1" selected="0">
            <x v="17"/>
          </reference>
          <reference field="26" count="1" selected="0">
            <x v="0"/>
          </reference>
          <reference field="29" count="1" selected="0">
            <x v="290"/>
          </reference>
          <reference field="30" count="1">
            <x v="33"/>
          </reference>
          <reference field="31" count="1" selected="0">
            <x v="277"/>
          </reference>
          <reference field="32" count="1" selected="0">
            <x v="290"/>
          </reference>
        </references>
      </pivotArea>
    </format>
    <format dxfId="2770">
      <pivotArea dataOnly="0" labelOnly="1" outline="0" fieldPosition="0">
        <references count="8">
          <reference field="4" count="1" selected="0">
            <x v="640"/>
          </reference>
          <reference field="23" count="1" selected="0">
            <x v="62"/>
          </reference>
          <reference field="24" count="1" selected="0">
            <x v="1"/>
          </reference>
          <reference field="26" count="1" selected="0">
            <x v="1"/>
          </reference>
          <reference field="29" count="1" selected="0">
            <x v="265"/>
          </reference>
          <reference field="30" count="1">
            <x v="173"/>
          </reference>
          <reference field="31" count="1" selected="0">
            <x v="97"/>
          </reference>
          <reference field="32" count="1" selected="0">
            <x v="386"/>
          </reference>
        </references>
      </pivotArea>
    </format>
    <format dxfId="2769">
      <pivotArea dataOnly="0" labelOnly="1" outline="0" fieldPosition="0">
        <references count="8">
          <reference field="4" count="1" selected="0">
            <x v="691"/>
          </reference>
          <reference field="23" count="1" selected="0">
            <x v="338"/>
          </reference>
          <reference field="24" count="1" selected="0">
            <x v="1"/>
          </reference>
          <reference field="26" count="1" selected="0">
            <x v="1"/>
          </reference>
          <reference field="29" count="1" selected="0">
            <x v="265"/>
          </reference>
          <reference field="30" count="1">
            <x v="125"/>
          </reference>
          <reference field="31" count="1" selected="0">
            <x v="75"/>
          </reference>
          <reference field="32" count="1" selected="0">
            <x v="387"/>
          </reference>
        </references>
      </pivotArea>
    </format>
    <format dxfId="2768">
      <pivotArea dataOnly="0" labelOnly="1" outline="0" fieldPosition="0">
        <references count="8">
          <reference field="4" count="1" selected="0">
            <x v="636"/>
          </reference>
          <reference field="23" count="1" selected="0">
            <x v="478"/>
          </reference>
          <reference field="24" count="1" selected="0">
            <x v="1"/>
          </reference>
          <reference field="26" count="1" selected="0">
            <x v="1"/>
          </reference>
          <reference field="29" count="1" selected="0">
            <x v="265"/>
          </reference>
          <reference field="30" count="1">
            <x v="161"/>
          </reference>
          <reference field="31" count="1" selected="0">
            <x v="200"/>
          </reference>
          <reference field="32" count="1" selected="0">
            <x v="388"/>
          </reference>
        </references>
      </pivotArea>
    </format>
    <format dxfId="2767">
      <pivotArea dataOnly="0" labelOnly="1" outline="0" fieldPosition="0">
        <references count="8">
          <reference field="4" count="1" selected="0">
            <x v="647"/>
          </reference>
          <reference field="23" count="1" selected="0">
            <x v="514"/>
          </reference>
          <reference field="24" count="1" selected="0">
            <x v="1"/>
          </reference>
          <reference field="26" count="1" selected="0">
            <x v="1"/>
          </reference>
          <reference field="29" count="1" selected="0">
            <x v="265"/>
          </reference>
          <reference field="30" count="1">
            <x v="27"/>
          </reference>
          <reference field="31" count="1" selected="0">
            <x v="124"/>
          </reference>
          <reference field="32" count="1" selected="0">
            <x v="42"/>
          </reference>
        </references>
      </pivotArea>
    </format>
    <format dxfId="2766">
      <pivotArea dataOnly="0" labelOnly="1" outline="0" fieldPosition="0">
        <references count="8">
          <reference field="4" count="1" selected="0">
            <x v="717"/>
          </reference>
          <reference field="23" count="1" selected="0">
            <x v="553"/>
          </reference>
          <reference field="24" count="1" selected="0">
            <x v="3"/>
          </reference>
          <reference field="26" count="1" selected="0">
            <x v="1"/>
          </reference>
          <reference field="29" count="1" selected="0">
            <x v="232"/>
          </reference>
          <reference field="30" count="1">
            <x v="114"/>
          </reference>
          <reference field="31" count="1" selected="0">
            <x v="129"/>
          </reference>
          <reference field="32" count="1" selected="0">
            <x v="402"/>
          </reference>
        </references>
      </pivotArea>
    </format>
    <format dxfId="2765">
      <pivotArea dataOnly="0" labelOnly="1" outline="0" fieldPosition="0">
        <references count="8">
          <reference field="4" count="1" selected="0">
            <x v="747"/>
          </reference>
          <reference field="23" count="1" selected="0">
            <x v="614"/>
          </reference>
          <reference field="24" count="1" selected="0">
            <x v="3"/>
          </reference>
          <reference field="26" count="1" selected="0">
            <x v="1"/>
          </reference>
          <reference field="29" count="1" selected="0">
            <x v="170"/>
          </reference>
          <reference field="30" count="1">
            <x v="120"/>
          </reference>
          <reference field="31" count="1" selected="0">
            <x v="491"/>
          </reference>
          <reference field="32" count="1" selected="0">
            <x v="268"/>
          </reference>
        </references>
      </pivotArea>
    </format>
    <format dxfId="2764">
      <pivotArea dataOnly="0" labelOnly="1" outline="0" fieldPosition="0">
        <references count="8">
          <reference field="4" count="1" selected="0">
            <x v="856"/>
          </reference>
          <reference field="23" count="1" selected="0">
            <x v="1255"/>
          </reference>
          <reference field="24" count="1" selected="0">
            <x v="3"/>
          </reference>
          <reference field="26" count="1" selected="0">
            <x v="1"/>
          </reference>
          <reference field="29" count="1" selected="0">
            <x v="318"/>
          </reference>
          <reference field="30" count="1">
            <x v="22"/>
          </reference>
          <reference field="31" count="1" selected="0">
            <x v="126"/>
          </reference>
          <reference field="32" count="1" selected="0">
            <x v="247"/>
          </reference>
        </references>
      </pivotArea>
    </format>
    <format dxfId="2763">
      <pivotArea dataOnly="0" labelOnly="1" outline="0" fieldPosition="0">
        <references count="8">
          <reference field="4" count="1" selected="0">
            <x v="87"/>
          </reference>
          <reference field="23" count="1" selected="0">
            <x v="1261"/>
          </reference>
          <reference field="24" count="1" selected="0">
            <x v="3"/>
          </reference>
          <reference field="26" count="1" selected="0">
            <x v="1"/>
          </reference>
          <reference field="29" count="1" selected="0">
            <x v="293"/>
          </reference>
          <reference field="30" count="1">
            <x v="205"/>
          </reference>
          <reference field="31" count="1" selected="0">
            <x v="224"/>
          </reference>
          <reference field="32" count="1" selected="0">
            <x v="398"/>
          </reference>
        </references>
      </pivotArea>
    </format>
    <format dxfId="2762">
      <pivotArea dataOnly="0" labelOnly="1" outline="0" fieldPosition="0">
        <references count="8">
          <reference field="4" count="1" selected="0">
            <x v="85"/>
          </reference>
          <reference field="23" count="1" selected="0">
            <x v="1299"/>
          </reference>
          <reference field="24" count="1" selected="0">
            <x v="3"/>
          </reference>
          <reference field="26" count="1" selected="0">
            <x v="1"/>
          </reference>
          <reference field="29" count="1" selected="0">
            <x v="215"/>
          </reference>
          <reference field="30" count="1">
            <x v="167"/>
          </reference>
          <reference field="31" count="1" selected="0">
            <x v="138"/>
          </reference>
          <reference field="32" count="1" selected="0">
            <x v="400"/>
          </reference>
        </references>
      </pivotArea>
    </format>
    <format dxfId="2761">
      <pivotArea dataOnly="0" labelOnly="1" outline="0" fieldPosition="0">
        <references count="8">
          <reference field="4" count="1" selected="0">
            <x v="379"/>
          </reference>
          <reference field="23" count="1" selected="0">
            <x v="281"/>
          </reference>
          <reference field="24" count="1" selected="0">
            <x v="4"/>
          </reference>
          <reference field="26" count="1" selected="0">
            <x v="1"/>
          </reference>
          <reference field="29" count="1" selected="0">
            <x v="170"/>
          </reference>
          <reference field="30" count="1">
            <x v="120"/>
          </reference>
          <reference field="31" count="1" selected="0">
            <x v="492"/>
          </reference>
          <reference field="32" count="1" selected="0">
            <x v="172"/>
          </reference>
        </references>
      </pivotArea>
    </format>
    <format dxfId="2760">
      <pivotArea dataOnly="0" labelOnly="1" outline="0" fieldPosition="0">
        <references count="8">
          <reference field="4" count="1" selected="0">
            <x v="657"/>
          </reference>
          <reference field="23" count="1" selected="0">
            <x v="317"/>
          </reference>
          <reference field="24" count="1" selected="0">
            <x v="4"/>
          </reference>
          <reference field="26" count="1" selected="0">
            <x v="1"/>
          </reference>
          <reference field="29" count="1" selected="0">
            <x v="169"/>
          </reference>
          <reference field="30" count="1">
            <x v="114"/>
          </reference>
          <reference field="31" count="1" selected="0">
            <x v="73"/>
          </reference>
          <reference field="32" count="1" selected="0">
            <x v="410"/>
          </reference>
        </references>
      </pivotArea>
    </format>
    <format dxfId="2759">
      <pivotArea dataOnly="0" labelOnly="1" outline="0" fieldPosition="0">
        <references count="8">
          <reference field="4" count="1" selected="0">
            <x v="385"/>
          </reference>
          <reference field="23" count="1" selected="0">
            <x v="1212"/>
          </reference>
          <reference field="24" count="1" selected="0">
            <x v="4"/>
          </reference>
          <reference field="26" count="1" selected="0">
            <x v="1"/>
          </reference>
          <reference field="29" count="1" selected="0">
            <x v="305"/>
          </reference>
          <reference field="30" count="1">
            <x v="120"/>
          </reference>
          <reference field="31" count="1" selected="0">
            <x v="6"/>
          </reference>
          <reference field="32" count="1" selected="0">
            <x v="406"/>
          </reference>
        </references>
      </pivotArea>
    </format>
    <format dxfId="2758">
      <pivotArea dataOnly="0" labelOnly="1" outline="0" fieldPosition="0">
        <references count="8">
          <reference field="4" count="1" selected="0">
            <x v="499"/>
          </reference>
          <reference field="23" count="1" selected="0">
            <x v="256"/>
          </reference>
          <reference field="24" count="1" selected="0">
            <x v="5"/>
          </reference>
          <reference field="26" count="1" selected="0">
            <x v="1"/>
          </reference>
          <reference field="29" count="1" selected="0">
            <x v="279"/>
          </reference>
          <reference field="30" count="1">
            <x v="180"/>
          </reference>
          <reference field="31" count="1" selected="0">
            <x v="175"/>
          </reference>
          <reference field="32" count="1" selected="0">
            <x v="417"/>
          </reference>
        </references>
      </pivotArea>
    </format>
    <format dxfId="2757">
      <pivotArea dataOnly="0" labelOnly="1" outline="0" fieldPosition="0">
        <references count="8">
          <reference field="4" count="1" selected="0">
            <x v="86"/>
          </reference>
          <reference field="23" count="1" selected="0">
            <x v="845"/>
          </reference>
          <reference field="24" count="1" selected="0">
            <x v="5"/>
          </reference>
          <reference field="26" count="1" selected="0">
            <x v="1"/>
          </reference>
          <reference field="29" count="1" selected="0">
            <x v="210"/>
          </reference>
          <reference field="30" count="1">
            <x v="177"/>
          </reference>
          <reference field="31" count="1" selected="0">
            <x v="104"/>
          </reference>
          <reference field="32" count="1" selected="0">
            <x v="412"/>
          </reference>
        </references>
      </pivotArea>
    </format>
    <format dxfId="2756">
      <pivotArea dataOnly="0" labelOnly="1" outline="0" fieldPosition="0">
        <references count="8">
          <reference field="4" count="1" selected="0">
            <x v="491"/>
          </reference>
          <reference field="23" count="1" selected="0">
            <x v="368"/>
          </reference>
          <reference field="24" count="1" selected="0">
            <x v="0"/>
          </reference>
          <reference field="26" count="1" selected="0">
            <x v="2"/>
          </reference>
          <reference field="29" count="1" selected="0">
            <x v="234"/>
          </reference>
          <reference field="30" count="1">
            <x v="38"/>
          </reference>
          <reference field="31" count="1" selected="0">
            <x v="426"/>
          </reference>
          <reference field="32" count="1" selected="0">
            <x v="127"/>
          </reference>
        </references>
      </pivotArea>
    </format>
    <format dxfId="2755">
      <pivotArea dataOnly="0" labelOnly="1" outline="0" fieldPosition="0">
        <references count="8">
          <reference field="4" count="1" selected="0">
            <x v="414"/>
          </reference>
          <reference field="23" count="1" selected="0">
            <x v="554"/>
          </reference>
          <reference field="24" count="1" selected="0">
            <x v="0"/>
          </reference>
          <reference field="26" count="1" selected="0">
            <x v="2"/>
          </reference>
          <reference field="29" count="1" selected="0">
            <x v="281"/>
          </reference>
          <reference field="30" count="1">
            <x v="22"/>
          </reference>
          <reference field="31" count="1" selected="0">
            <x v="476"/>
          </reference>
          <reference field="32" count="1" selected="0">
            <x v="92"/>
          </reference>
        </references>
      </pivotArea>
    </format>
    <format dxfId="2754">
      <pivotArea dataOnly="0" labelOnly="1" outline="0" fieldPosition="0">
        <references count="8">
          <reference field="4" count="1" selected="0">
            <x v="413"/>
          </reference>
          <reference field="23" count="1" selected="0">
            <x v="598"/>
          </reference>
          <reference field="24" count="1" selected="0">
            <x v="0"/>
          </reference>
          <reference field="26" count="1" selected="0">
            <x v="2"/>
          </reference>
          <reference field="29" count="1" selected="0">
            <x v="199"/>
          </reference>
          <reference field="30" count="1">
            <x v="187"/>
          </reference>
          <reference field="31" count="1" selected="0">
            <x v="415"/>
          </reference>
          <reference field="32" count="1" selected="0">
            <x v="70"/>
          </reference>
        </references>
      </pivotArea>
    </format>
    <format dxfId="2753">
      <pivotArea dataOnly="0" labelOnly="1" outline="0" fieldPosition="0">
        <references count="8">
          <reference field="4" count="1" selected="0">
            <x v="81"/>
          </reference>
          <reference field="23" count="1" selected="0">
            <x v="1293"/>
          </reference>
          <reference field="24" count="1" selected="0">
            <x v="0"/>
          </reference>
          <reference field="26" count="1" selected="0">
            <x v="2"/>
          </reference>
          <reference field="29" count="1" selected="0">
            <x v="187"/>
          </reference>
          <reference field="30" count="1">
            <x v="175"/>
          </reference>
          <reference field="31" count="1" selected="0">
            <x v="242"/>
          </reference>
          <reference field="32" count="1" selected="0">
            <x v="101"/>
          </reference>
        </references>
      </pivotArea>
    </format>
    <format dxfId="2752">
      <pivotArea dataOnly="0" labelOnly="1" outline="0" fieldPosition="0">
        <references count="8">
          <reference field="4" count="1" selected="0">
            <x v="138"/>
          </reference>
          <reference field="23" count="1" selected="0">
            <x v="1294"/>
          </reference>
          <reference field="24" count="1" selected="0">
            <x v="0"/>
          </reference>
          <reference field="26" count="1" selected="0">
            <x v="2"/>
          </reference>
          <reference field="29" count="1" selected="0">
            <x v="199"/>
          </reference>
          <reference field="30" count="1">
            <x v="187"/>
          </reference>
          <reference field="31" count="1" selected="0">
            <x v="396"/>
          </reference>
          <reference field="32" count="1" selected="0">
            <x v="177"/>
          </reference>
        </references>
      </pivotArea>
    </format>
    <format dxfId="2751">
      <pivotArea dataOnly="0" labelOnly="1" outline="0" fieldPosition="0">
        <references count="8">
          <reference field="4" count="1" selected="0">
            <x v="811"/>
          </reference>
          <reference field="23" count="1" selected="0">
            <x v="61"/>
          </reference>
          <reference field="24" count="1" selected="0">
            <x v="1"/>
          </reference>
          <reference field="26" count="1" selected="0">
            <x v="2"/>
          </reference>
          <reference field="29" count="1" selected="0">
            <x v="263"/>
          </reference>
          <reference field="30" count="1">
            <x v="27"/>
          </reference>
          <reference field="31" count="1" selected="0">
            <x v="343"/>
          </reference>
          <reference field="32" count="1" selected="0">
            <x v="232"/>
          </reference>
        </references>
      </pivotArea>
    </format>
    <format dxfId="2750">
      <pivotArea dataOnly="0" labelOnly="1" outline="0" fieldPosition="0">
        <references count="8">
          <reference field="4" count="1" selected="0">
            <x v="562"/>
          </reference>
          <reference field="23" count="1" selected="0">
            <x v="104"/>
          </reference>
          <reference field="24" count="1" selected="0">
            <x v="1"/>
          </reference>
          <reference field="26" count="1" selected="0">
            <x v="2"/>
          </reference>
          <reference field="29" count="1" selected="0">
            <x v="234"/>
          </reference>
          <reference field="30" count="1">
            <x v="38"/>
          </reference>
          <reference field="31" count="1" selected="0">
            <x v="314"/>
          </reference>
          <reference field="32" count="1" selected="0">
            <x v="294"/>
          </reference>
        </references>
      </pivotArea>
    </format>
    <format dxfId="2749">
      <pivotArea dataOnly="0" labelOnly="1" outline="0" fieldPosition="0">
        <references count="8">
          <reference field="4" count="1" selected="0">
            <x v="606"/>
          </reference>
          <reference field="23" count="1" selected="0">
            <x v="276"/>
          </reference>
          <reference field="24" count="1" selected="0">
            <x v="1"/>
          </reference>
          <reference field="26" count="1" selected="0">
            <x v="2"/>
          </reference>
          <reference field="29" count="1" selected="0">
            <x v="258"/>
          </reference>
          <reference field="30" count="1">
            <x v="129"/>
          </reference>
          <reference field="31" count="1" selected="0">
            <x v="283"/>
          </reference>
          <reference field="32" count="1" selected="0">
            <x v="132"/>
          </reference>
        </references>
      </pivotArea>
    </format>
    <format dxfId="2748">
      <pivotArea dataOnly="0" labelOnly="1" outline="0" fieldPosition="0">
        <references count="8">
          <reference field="4" count="1" selected="0">
            <x v="507"/>
          </reference>
          <reference field="23" count="1" selected="0">
            <x v="796"/>
          </reference>
          <reference field="24" count="1" selected="0">
            <x v="1"/>
          </reference>
          <reference field="26" count="1" selected="0">
            <x v="2"/>
          </reference>
          <reference field="29" count="1" selected="0">
            <x v="234"/>
          </reference>
          <reference field="30" count="1">
            <x v="79"/>
          </reference>
          <reference field="31" count="1" selected="0">
            <x v="318"/>
          </reference>
          <reference field="32" count="1" selected="0">
            <x v="293"/>
          </reference>
        </references>
      </pivotArea>
    </format>
    <format dxfId="2747">
      <pivotArea dataOnly="0" labelOnly="1" outline="0" fieldPosition="0">
        <references count="8">
          <reference field="4" count="1" selected="0">
            <x v="639"/>
          </reference>
          <reference field="23" count="1" selected="0">
            <x v="1138"/>
          </reference>
          <reference field="24" count="1" selected="0">
            <x v="1"/>
          </reference>
          <reference field="26" count="1" selected="0">
            <x v="2"/>
          </reference>
          <reference field="29" count="1" selected="0">
            <x v="258"/>
          </reference>
          <reference field="30" count="1">
            <x v="120"/>
          </reference>
          <reference field="31" count="1" selected="0">
            <x v="485"/>
          </reference>
          <reference field="32" count="1" selected="0">
            <x v="59"/>
          </reference>
        </references>
      </pivotArea>
    </format>
    <format dxfId="2746">
      <pivotArea dataOnly="0" labelOnly="1" outline="0" fieldPosition="0">
        <references count="8">
          <reference field="4" count="1" selected="0">
            <x v="679"/>
          </reference>
          <reference field="23" count="1" selected="0">
            <x v="231"/>
          </reference>
          <reference field="24" count="1" selected="0">
            <x v="2"/>
          </reference>
          <reference field="26" count="1" selected="0">
            <x v="2"/>
          </reference>
          <reference field="29" count="1" selected="0">
            <x v="234"/>
          </reference>
          <reference field="30" count="1">
            <x v="38"/>
          </reference>
          <reference field="31" count="1" selected="0">
            <x v="422"/>
          </reference>
          <reference field="32" count="1" selected="0">
            <x v="295"/>
          </reference>
        </references>
      </pivotArea>
    </format>
    <format dxfId="2745">
      <pivotArea dataOnly="0" labelOnly="1" outline="0" fieldPosition="0">
        <references count="8">
          <reference field="4" count="1" selected="0">
            <x v="847"/>
          </reference>
          <reference field="23" count="1" selected="0">
            <x v="354"/>
          </reference>
          <reference field="24" count="1" selected="0">
            <x v="2"/>
          </reference>
          <reference field="26" count="1" selected="0">
            <x v="2"/>
          </reference>
          <reference field="29" count="1" selected="0">
            <x v="199"/>
          </reference>
          <reference field="30" count="1">
            <x v="187"/>
          </reference>
          <reference field="31" count="1" selected="0">
            <x v="483"/>
          </reference>
          <reference field="32" count="1" selected="0">
            <x v="297"/>
          </reference>
        </references>
      </pivotArea>
    </format>
    <format dxfId="2744">
      <pivotArea dataOnly="0" labelOnly="1" outline="0" fieldPosition="0">
        <references count="8">
          <reference field="4" count="1" selected="0">
            <x v="525"/>
          </reference>
          <reference field="23" count="1" selected="0">
            <x v="595"/>
          </reference>
          <reference field="24" count="1" selected="0">
            <x v="0"/>
          </reference>
          <reference field="26" count="1" selected="0">
            <x v="3"/>
          </reference>
          <reference field="29" count="1" selected="0">
            <x v="157"/>
          </reference>
          <reference field="30" count="1">
            <x v="175"/>
          </reference>
          <reference field="31" count="1" selected="0">
            <x v="452"/>
          </reference>
          <reference field="32" count="1" selected="0">
            <x v="249"/>
          </reference>
        </references>
      </pivotArea>
    </format>
    <format dxfId="2743">
      <pivotArea dataOnly="0" labelOnly="1" outline="0" fieldPosition="0">
        <references count="8">
          <reference field="4" count="1" selected="0">
            <x v="684"/>
          </reference>
          <reference field="23" count="1" selected="0">
            <x v="694"/>
          </reference>
          <reference field="24" count="1" selected="0">
            <x v="0"/>
          </reference>
          <reference field="26" count="1" selected="0">
            <x v="3"/>
          </reference>
          <reference field="29" count="1" selected="0">
            <x v="200"/>
          </reference>
          <reference field="30" count="1">
            <x v="134"/>
          </reference>
          <reference field="31" count="1" selected="0">
            <x v="417"/>
          </reference>
          <reference field="32" count="1" selected="0">
            <x v="147"/>
          </reference>
        </references>
      </pivotArea>
    </format>
    <format dxfId="2742">
      <pivotArea dataOnly="0" labelOnly="1" outline="0" fieldPosition="0">
        <references count="8">
          <reference field="4" count="1" selected="0">
            <x v="655"/>
          </reference>
          <reference field="23" count="1" selected="0">
            <x v="1128"/>
          </reference>
          <reference field="24" count="1" selected="0">
            <x v="0"/>
          </reference>
          <reference field="26" count="1" selected="0">
            <x v="3"/>
          </reference>
          <reference field="29" count="1" selected="0">
            <x v="196"/>
          </reference>
          <reference field="30" count="1">
            <x v="22"/>
          </reference>
          <reference field="31" count="1" selected="0">
            <x v="306"/>
          </reference>
          <reference field="32" count="1" selected="0">
            <x v="87"/>
          </reference>
        </references>
      </pivotArea>
    </format>
    <format dxfId="2741">
      <pivotArea dataOnly="0" labelOnly="1" outline="0" fieldPosition="0">
        <references count="8">
          <reference field="4" count="1" selected="0">
            <x v="802"/>
          </reference>
          <reference field="23" count="1" selected="0">
            <x v="177"/>
          </reference>
          <reference field="24" count="1" selected="0">
            <x v="1"/>
          </reference>
          <reference field="26" count="1" selected="0">
            <x v="3"/>
          </reference>
          <reference field="29" count="1" selected="0">
            <x v="264"/>
          </reference>
          <reference field="30" count="1">
            <x v="24"/>
          </reference>
          <reference field="31" count="1" selected="0">
            <x v="253"/>
          </reference>
          <reference field="32" count="1" selected="0">
            <x v="112"/>
          </reference>
        </references>
      </pivotArea>
    </format>
    <format dxfId="2740">
      <pivotArea dataOnly="0" labelOnly="1" outline="0" fieldPosition="0">
        <references count="8">
          <reference field="4" count="1" selected="0">
            <x v="642"/>
          </reference>
          <reference field="23" count="1" selected="0">
            <x v="189"/>
          </reference>
          <reference field="24" count="1" selected="0">
            <x v="1"/>
          </reference>
          <reference field="26" count="1" selected="0">
            <x v="3"/>
          </reference>
          <reference field="29" count="1" selected="0">
            <x v="258"/>
          </reference>
          <reference field="30" count="1">
            <x v="202"/>
          </reference>
          <reference field="31" count="1" selected="0">
            <x v="355"/>
          </reference>
          <reference field="32" count="1" selected="0">
            <x v="49"/>
          </reference>
        </references>
      </pivotArea>
    </format>
    <format dxfId="2739">
      <pivotArea dataOnly="0" labelOnly="1" outline="0" fieldPosition="0">
        <references count="8">
          <reference field="4" count="1" selected="0">
            <x v="733"/>
          </reference>
          <reference field="23" count="1" selected="0">
            <x v="894"/>
          </reference>
          <reference field="24" count="1" selected="0">
            <x v="1"/>
          </reference>
          <reference field="26" count="1" selected="0">
            <x v="3"/>
          </reference>
          <reference field="29" count="1" selected="0">
            <x v="264"/>
          </reference>
          <reference field="30" count="1">
            <x v="27"/>
          </reference>
          <reference field="31" count="1" selected="0">
            <x v="339"/>
          </reference>
          <reference field="32" count="1" selected="0">
            <x v="184"/>
          </reference>
        </references>
      </pivotArea>
    </format>
    <format dxfId="2738">
      <pivotArea dataOnly="0" labelOnly="1" outline="0" fieldPosition="0">
        <references count="8">
          <reference field="4" count="1" selected="0">
            <x v="764"/>
          </reference>
          <reference field="23" count="1" selected="0">
            <x v="43"/>
          </reference>
          <reference field="24" count="1" selected="0">
            <x v="3"/>
          </reference>
          <reference field="26" count="1" selected="0">
            <x v="3"/>
          </reference>
          <reference field="29" count="1" selected="0">
            <x v="170"/>
          </reference>
          <reference field="30" count="1">
            <x v="120"/>
          </reference>
          <reference field="31" count="1" selected="0">
            <x v="337"/>
          </reference>
          <reference field="32" count="1" selected="0">
            <x v="69"/>
          </reference>
        </references>
      </pivotArea>
    </format>
    <format dxfId="2737">
      <pivotArea dataOnly="0" labelOnly="1" outline="0" fieldPosition="0">
        <references count="8">
          <reference field="4" count="1" selected="0">
            <x v="703"/>
          </reference>
          <reference field="23" count="1" selected="0">
            <x v="322"/>
          </reference>
          <reference field="24" count="1" selected="0">
            <x v="3"/>
          </reference>
          <reference field="26" count="1" selected="0">
            <x v="3"/>
          </reference>
          <reference field="29" count="1" selected="0">
            <x v="200"/>
          </reference>
          <reference field="30" count="1">
            <x v="134"/>
          </reference>
          <reference field="31" count="1" selected="0">
            <x v="374"/>
          </reference>
          <reference field="32" count="1" selected="0">
            <x v="119"/>
          </reference>
        </references>
      </pivotArea>
    </format>
    <format dxfId="2736">
      <pivotArea dataOnly="0" labelOnly="1" outline="0" fieldPosition="0">
        <references count="8">
          <reference field="4" count="1" selected="0">
            <x v="436"/>
          </reference>
          <reference field="23" count="1" selected="0">
            <x v="417"/>
          </reference>
          <reference field="24" count="1" selected="0">
            <x v="3"/>
          </reference>
          <reference field="26" count="1" selected="0">
            <x v="3"/>
          </reference>
          <reference field="29" count="1" selected="0">
            <x v="161"/>
          </reference>
          <reference field="30" count="1">
            <x v="120"/>
          </reference>
          <reference field="31" count="1" selected="0">
            <x v="293"/>
          </reference>
          <reference field="32" count="1" selected="0">
            <x v="137"/>
          </reference>
        </references>
      </pivotArea>
    </format>
    <format dxfId="2735">
      <pivotArea dataOnly="0" labelOnly="1" outline="0" fieldPosition="0">
        <references count="8">
          <reference field="4" count="1" selected="0">
            <x v="908"/>
          </reference>
          <reference field="23" count="1" selected="0">
            <x v="955"/>
          </reference>
          <reference field="24" count="1" selected="0">
            <x v="3"/>
          </reference>
          <reference field="26" count="1" selected="0">
            <x v="3"/>
          </reference>
          <reference field="29" count="1" selected="0">
            <x v="172"/>
          </reference>
          <reference field="30" count="1">
            <x v="17"/>
          </reference>
          <reference field="31" count="1" selected="0">
            <x v="382"/>
          </reference>
          <reference field="32" count="1" selected="0">
            <x v="247"/>
          </reference>
        </references>
      </pivotArea>
    </format>
    <format dxfId="2734">
      <pivotArea dataOnly="0" labelOnly="1" outline="0" fieldPosition="0">
        <references count="8">
          <reference field="4" count="1" selected="0">
            <x v="377"/>
          </reference>
          <reference field="23" count="1" selected="0">
            <x v="224"/>
          </reference>
          <reference field="24" count="1" selected="0">
            <x v="0"/>
          </reference>
          <reference field="26" count="1" selected="0">
            <x v="4"/>
          </reference>
          <reference field="29" count="1" selected="0">
            <x v="234"/>
          </reference>
          <reference field="30" count="1">
            <x v="38"/>
          </reference>
          <reference field="31" count="1" selected="0">
            <x v="236"/>
          </reference>
          <reference field="32" count="1" selected="0">
            <x v="423"/>
          </reference>
        </references>
      </pivotArea>
    </format>
    <format dxfId="2733">
      <pivotArea dataOnly="0" labelOnly="1" outline="0" fieldPosition="0">
        <references count="8">
          <reference field="4" count="1" selected="0">
            <x v="256"/>
          </reference>
          <reference field="23" count="1" selected="0">
            <x v="769"/>
          </reference>
          <reference field="24" count="1" selected="0">
            <x v="0"/>
          </reference>
          <reference field="26" count="1" selected="0">
            <x v="4"/>
          </reference>
          <reference field="29" count="1" selected="0">
            <x v="282"/>
          </reference>
          <reference field="30" count="1">
            <x v="22"/>
          </reference>
          <reference field="31" count="1" selected="0">
            <x v="121"/>
          </reference>
          <reference field="32" count="1" selected="0">
            <x v="422"/>
          </reference>
        </references>
      </pivotArea>
    </format>
    <format dxfId="2732">
      <pivotArea dataOnly="0" labelOnly="1" outline="0" fieldPosition="0">
        <references count="8">
          <reference field="4" count="1" selected="0">
            <x v="346"/>
          </reference>
          <reference field="23" count="1" selected="0">
            <x v="859"/>
          </reference>
          <reference field="24" count="1" selected="0">
            <x v="0"/>
          </reference>
          <reference field="26" count="1" selected="0">
            <x v="4"/>
          </reference>
          <reference field="29" count="1" selected="0">
            <x v="192"/>
          </reference>
          <reference field="30" count="1">
            <x v="136"/>
          </reference>
          <reference field="31" count="1" selected="0">
            <x v="266"/>
          </reference>
          <reference field="32" count="1" selected="0">
            <x v="247"/>
          </reference>
        </references>
      </pivotArea>
    </format>
    <format dxfId="2731">
      <pivotArea dataOnly="0" labelOnly="1" outline="0" fieldPosition="0">
        <references count="8">
          <reference field="4" count="1" selected="0">
            <x v="778"/>
          </reference>
          <reference field="23" count="1" selected="0">
            <x v="873"/>
          </reference>
          <reference field="24" count="1" selected="0">
            <x v="0"/>
          </reference>
          <reference field="26" count="1" selected="0">
            <x v="4"/>
          </reference>
          <reference field="29" count="1" selected="0">
            <x v="200"/>
          </reference>
          <reference field="30" count="1">
            <x v="129"/>
          </reference>
          <reference field="31" count="1" selected="0">
            <x v="232"/>
          </reference>
          <reference field="32" count="1" selected="0">
            <x v="424"/>
          </reference>
        </references>
      </pivotArea>
    </format>
    <format dxfId="2730">
      <pivotArea dataOnly="0" labelOnly="1" outline="0" fieldPosition="0">
        <references count="8">
          <reference field="4" count="1" selected="0">
            <x v="19"/>
          </reference>
          <reference field="23" count="1" selected="0">
            <x v="1123"/>
          </reference>
          <reference field="24" count="1" selected="0">
            <x v="0"/>
          </reference>
          <reference field="26" count="1" selected="0">
            <x v="4"/>
          </reference>
          <reference field="29" count="1" selected="0">
            <x v="222"/>
          </reference>
          <reference field="30" count="1">
            <x v="121"/>
          </reference>
          <reference field="31" count="1" selected="0">
            <x v="185"/>
          </reference>
          <reference field="32" count="1" selected="0">
            <x v="421"/>
          </reference>
        </references>
      </pivotArea>
    </format>
    <format dxfId="2729">
      <pivotArea dataOnly="0" labelOnly="1" outline="0" fieldPosition="0">
        <references count="8">
          <reference field="4" count="1" selected="0">
            <x v="645"/>
          </reference>
          <reference field="23" count="1" selected="0">
            <x v="143"/>
          </reference>
          <reference field="24" count="1" selected="0">
            <x v="9"/>
          </reference>
          <reference field="26" count="1" selected="0">
            <x v="4"/>
          </reference>
          <reference field="29" count="1" selected="0">
            <x v="234"/>
          </reference>
          <reference field="30" count="1">
            <x v="79"/>
          </reference>
          <reference field="31" count="1" selected="0">
            <x v="7"/>
          </reference>
          <reference field="32" count="1" selected="0">
            <x v="438"/>
          </reference>
        </references>
      </pivotArea>
    </format>
    <format dxfId="2728">
      <pivotArea dataOnly="0" labelOnly="1" outline="0" fieldPosition="0">
        <references count="8">
          <reference field="4" count="1" selected="0">
            <x v="223"/>
          </reference>
          <reference field="23" count="1" selected="0">
            <x v="196"/>
          </reference>
          <reference field="24" count="1" selected="0">
            <x v="9"/>
          </reference>
          <reference field="26" count="1" selected="0">
            <x v="4"/>
          </reference>
          <reference field="29" count="1" selected="0">
            <x v="256"/>
          </reference>
          <reference field="30" count="1">
            <x v="22"/>
          </reference>
          <reference field="31" count="1" selected="0">
            <x v="233"/>
          </reference>
          <reference field="32" count="1" selected="0">
            <x v="437"/>
          </reference>
        </references>
      </pivotArea>
    </format>
    <format dxfId="2727">
      <pivotArea dataOnly="0" labelOnly="1" outline="0" fieldPosition="0">
        <references count="8">
          <reference field="4" count="1" selected="0">
            <x v="261"/>
          </reference>
          <reference field="23" count="1" selected="0">
            <x v="287"/>
          </reference>
          <reference field="24" count="1" selected="0">
            <x v="9"/>
          </reference>
          <reference field="26" count="1" selected="0">
            <x v="4"/>
          </reference>
          <reference field="29" count="1" selected="0">
            <x v="170"/>
          </reference>
          <reference field="30" count="1">
            <x v="120"/>
          </reference>
          <reference field="31" count="1" selected="0">
            <x v="17"/>
          </reference>
          <reference field="32" count="1" selected="0">
            <x v="436"/>
          </reference>
        </references>
      </pivotArea>
    </format>
    <format dxfId="2726">
      <pivotArea dataOnly="0" labelOnly="1" outline="0" fieldPosition="0">
        <references count="8">
          <reference field="4" count="1" selected="0">
            <x v="901"/>
          </reference>
          <reference field="23" count="1" selected="0">
            <x v="806"/>
          </reference>
          <reference field="24" count="1" selected="0">
            <x v="9"/>
          </reference>
          <reference field="26" count="1" selected="0">
            <x v="4"/>
          </reference>
          <reference field="29" count="1" selected="0">
            <x v="168"/>
          </reference>
          <reference field="30" count="1">
            <x v="36"/>
          </reference>
          <reference field="31" count="1" selected="0">
            <x v="110"/>
          </reference>
          <reference field="32" count="1" selected="0">
            <x v="442"/>
          </reference>
        </references>
      </pivotArea>
    </format>
    <format dxfId="2725">
      <pivotArea dataOnly="0" labelOnly="1" outline="0" fieldPosition="0">
        <references count="8">
          <reference field="4" count="1" selected="0">
            <x v="598"/>
          </reference>
          <reference field="23" count="1" selected="0">
            <x v="1090"/>
          </reference>
          <reference field="24" count="1" selected="0">
            <x v="9"/>
          </reference>
          <reference field="26" count="1" selected="0">
            <x v="4"/>
          </reference>
          <reference field="29" count="1" selected="0">
            <x v="234"/>
          </reference>
          <reference field="30" count="1">
            <x v="79"/>
          </reference>
          <reference field="31" count="1" selected="0">
            <x v="14"/>
          </reference>
          <reference field="32" count="1" selected="0">
            <x v="441"/>
          </reference>
        </references>
      </pivotArea>
    </format>
    <format dxfId="2724">
      <pivotArea dataOnly="0" labelOnly="1" outline="0" fieldPosition="0">
        <references count="8">
          <reference field="4" count="1" selected="0">
            <x v="902"/>
          </reference>
          <reference field="23" count="1" selected="0">
            <x v="313"/>
          </reference>
          <reference field="24" count="1" selected="0">
            <x v="18"/>
          </reference>
          <reference field="26" count="1" selected="0">
            <x v="4"/>
          </reference>
          <reference field="29" count="1" selected="0">
            <x v="242"/>
          </reference>
          <reference field="30" count="1">
            <x v="22"/>
          </reference>
          <reference field="31" count="1" selected="0">
            <x v="282"/>
          </reference>
          <reference field="32" count="1" selected="0">
            <x v="247"/>
          </reference>
        </references>
      </pivotArea>
    </format>
    <format dxfId="2723">
      <pivotArea dataOnly="0" labelOnly="1" outline="0" fieldPosition="0">
        <references count="8">
          <reference field="4" count="1" selected="0">
            <x v="914"/>
          </reference>
          <reference field="23" count="1" selected="0">
            <x v="1047"/>
          </reference>
          <reference field="24" count="1" selected="0">
            <x v="18"/>
          </reference>
          <reference field="26" count="1" selected="0">
            <x v="4"/>
          </reference>
          <reference field="29" count="1" selected="0">
            <x v="187"/>
          </reference>
          <reference field="30" count="1">
            <x v="199"/>
          </reference>
          <reference field="31" count="1" selected="0">
            <x v="342"/>
          </reference>
          <reference field="32" count="1" selected="0">
            <x v="247"/>
          </reference>
        </references>
      </pivotArea>
    </format>
    <format dxfId="2722">
      <pivotArea dataOnly="0" labelOnly="1" outline="0" fieldPosition="0">
        <references count="8">
          <reference field="4" count="1" selected="0">
            <x v="915"/>
          </reference>
          <reference field="23" count="1" selected="0">
            <x v="1208"/>
          </reference>
          <reference field="24" count="1" selected="0">
            <x v="18"/>
          </reference>
          <reference field="26" count="1" selected="0">
            <x v="4"/>
          </reference>
          <reference field="29" count="1" selected="0">
            <x v="309"/>
          </reference>
          <reference field="30" count="1">
            <x v="109"/>
          </reference>
          <reference field="31" count="1" selected="0">
            <x v="363"/>
          </reference>
          <reference field="32" count="1" selected="0">
            <x v="247"/>
          </reference>
        </references>
      </pivotArea>
    </format>
    <format dxfId="2721">
      <pivotArea dataOnly="0" labelOnly="1" outline="0" fieldPosition="0">
        <references count="8">
          <reference field="4" count="1" selected="0">
            <x v="900"/>
          </reference>
          <reference field="23" count="1" selected="0">
            <x v="1300"/>
          </reference>
          <reference field="24" count="1" selected="0">
            <x v="18"/>
          </reference>
          <reference field="26" count="1" selected="0">
            <x v="4"/>
          </reference>
          <reference field="29" count="1" selected="0">
            <x v="158"/>
          </reference>
          <reference field="30" count="1">
            <x v="120"/>
          </reference>
          <reference field="31" count="1" selected="0">
            <x v="71"/>
          </reference>
          <reference field="32" count="1" selected="0">
            <x v="445"/>
          </reference>
        </references>
      </pivotArea>
    </format>
    <format dxfId="2720">
      <pivotArea dataOnly="0" labelOnly="1" outline="0" fieldPosition="0">
        <references count="8">
          <reference field="4" count="1" selected="0">
            <x v="634"/>
          </reference>
          <reference field="23" count="1" selected="0">
            <x v="291"/>
          </reference>
          <reference field="24" count="1" selected="0">
            <x v="0"/>
          </reference>
          <reference field="26" count="1" selected="0">
            <x v="5"/>
          </reference>
          <reference field="29" count="1" selected="0">
            <x v="234"/>
          </reference>
          <reference field="30" count="1">
            <x v="38"/>
          </reference>
          <reference field="31" count="1" selected="0">
            <x v="93"/>
          </reference>
          <reference field="32" count="1" selected="0">
            <x v="451"/>
          </reference>
        </references>
      </pivotArea>
    </format>
    <format dxfId="2719">
      <pivotArea dataOnly="0" labelOnly="1" outline="0" fieldPosition="0">
        <references count="8">
          <reference field="4" count="1" selected="0">
            <x v="690"/>
          </reference>
          <reference field="23" count="1" selected="0">
            <x v="777"/>
          </reference>
          <reference field="24" count="1" selected="0">
            <x v="3"/>
          </reference>
          <reference field="26" count="1" selected="0">
            <x v="5"/>
          </reference>
          <reference field="29" count="1" selected="0">
            <x v="170"/>
          </reference>
          <reference field="30" count="1">
            <x v="120"/>
          </reference>
          <reference field="31" count="1" selected="0">
            <x v="167"/>
          </reference>
          <reference field="32" count="1" selected="0">
            <x v="460"/>
          </reference>
        </references>
      </pivotArea>
    </format>
    <format dxfId="2718">
      <pivotArea dataOnly="0" labelOnly="1" outline="0" fieldPosition="0">
        <references count="8">
          <reference field="4" count="1" selected="0">
            <x v="218"/>
          </reference>
          <reference field="23" count="1" selected="0">
            <x v="811"/>
          </reference>
          <reference field="24" count="1" selected="0">
            <x v="0"/>
          </reference>
          <reference field="26" count="1" selected="0">
            <x v="6"/>
          </reference>
          <reference field="29" count="1" selected="0">
            <x v="218"/>
          </reference>
          <reference field="30" count="1">
            <x v="134"/>
          </reference>
          <reference field="31" count="1" selected="0">
            <x v="9"/>
          </reference>
          <reference field="32" count="1" selected="0">
            <x v="463"/>
          </reference>
        </references>
      </pivotArea>
    </format>
    <format dxfId="2717">
      <pivotArea dataOnly="0" labelOnly="1" outline="0" fieldPosition="0">
        <references count="8">
          <reference field="4" count="1" selected="0">
            <x v="416"/>
          </reference>
          <reference field="23" count="1" selected="0">
            <x v="861"/>
          </reference>
          <reference field="24" count="1" selected="0">
            <x v="0"/>
          </reference>
          <reference field="26" count="1" selected="0">
            <x v="6"/>
          </reference>
          <reference field="29" count="1" selected="0">
            <x v="221"/>
          </reference>
          <reference field="30" count="1">
            <x v="198"/>
          </reference>
          <reference field="31" count="1" selected="0">
            <x v="72"/>
          </reference>
          <reference field="32" count="1" selected="0">
            <x v="470"/>
          </reference>
        </references>
      </pivotArea>
    </format>
    <format dxfId="2716">
      <pivotArea dataOnly="0" labelOnly="1" outline="0" fieldPosition="0">
        <references count="8">
          <reference field="4" count="1" selected="0">
            <x v="732"/>
          </reference>
          <reference field="23" count="1" selected="0">
            <x v="320"/>
          </reference>
          <reference field="24" count="1" selected="0">
            <x v="3"/>
          </reference>
          <reference field="26" count="1" selected="0">
            <x v="6"/>
          </reference>
          <reference field="29" count="1" selected="0">
            <x v="200"/>
          </reference>
          <reference field="30" count="1">
            <x v="134"/>
          </reference>
          <reference field="31" count="1" selected="0">
            <x v="137"/>
          </reference>
          <reference field="32" count="1" selected="0">
            <x v="479"/>
          </reference>
        </references>
      </pivotArea>
    </format>
    <format dxfId="2715">
      <pivotArea dataOnly="0" labelOnly="1" outline="0" fieldPosition="0">
        <references count="8">
          <reference field="4" count="1" selected="0">
            <x v="319"/>
          </reference>
          <reference field="23" count="1" selected="0">
            <x v="730"/>
          </reference>
          <reference field="24" count="1" selected="0">
            <x v="3"/>
          </reference>
          <reference field="26" count="1" selected="0">
            <x v="6"/>
          </reference>
          <reference field="29" count="1" selected="0">
            <x v="234"/>
          </reference>
          <reference field="30" count="1">
            <x v="38"/>
          </reference>
          <reference field="31" count="1" selected="0">
            <x v="99"/>
          </reference>
          <reference field="32" count="1" selected="0">
            <x v="482"/>
          </reference>
        </references>
      </pivotArea>
    </format>
    <format dxfId="2714">
      <pivotArea dataOnly="0" labelOnly="1" outline="0" fieldPosition="0">
        <references count="8">
          <reference field="4" count="1" selected="0">
            <x v="136"/>
          </reference>
          <reference field="23" count="1" selected="0">
            <x v="1067"/>
          </reference>
          <reference field="24" count="1" selected="0">
            <x v="3"/>
          </reference>
          <reference field="26" count="1" selected="0">
            <x v="6"/>
          </reference>
          <reference field="29" count="1" selected="0">
            <x v="218"/>
          </reference>
          <reference field="30" count="1">
            <x v="134"/>
          </reference>
          <reference field="31" count="1" selected="0">
            <x v="122"/>
          </reference>
          <reference field="32" count="1" selected="0">
            <x v="477"/>
          </reference>
        </references>
      </pivotArea>
    </format>
    <format dxfId="2713">
      <pivotArea dataOnly="0" labelOnly="1" outline="0" fieldPosition="0">
        <references count="8">
          <reference field="4" count="1" selected="0">
            <x v="117"/>
          </reference>
          <reference field="23" count="1" selected="0">
            <x v="1105"/>
          </reference>
          <reference field="24" count="1" selected="0">
            <x v="3"/>
          </reference>
          <reference field="26" count="1" selected="0">
            <x v="6"/>
          </reference>
          <reference field="29" count="1" selected="0">
            <x v="187"/>
          </reference>
          <reference field="30" count="1">
            <x v="198"/>
          </reference>
          <reference field="31" count="1" selected="0">
            <x v="8"/>
          </reference>
          <reference field="32" count="1" selected="0">
            <x v="481"/>
          </reference>
        </references>
      </pivotArea>
    </format>
    <format dxfId="2712">
      <pivotArea dataOnly="0" labelOnly="1" outline="0" fieldPosition="0">
        <references count="8">
          <reference field="4" count="1" selected="0">
            <x v="58"/>
          </reference>
          <reference field="23" count="1" selected="0">
            <x v="1308"/>
          </reference>
          <reference field="24" count="1" selected="0">
            <x v="3"/>
          </reference>
          <reference field="26" count="1" selected="0">
            <x v="6"/>
          </reference>
          <reference field="29" count="1" selected="0">
            <x v="254"/>
          </reference>
          <reference field="30" count="1">
            <x v="134"/>
          </reference>
          <reference field="31" count="1" selected="0">
            <x v="105"/>
          </reference>
          <reference field="32" count="1" selected="0">
            <x v="476"/>
          </reference>
        </references>
      </pivotArea>
    </format>
    <format dxfId="2711">
      <pivotArea dataOnly="0" labelOnly="1" outline="0" fieldPosition="0">
        <references count="8">
          <reference field="4" count="1" selected="0">
            <x v="906"/>
          </reference>
          <reference field="23" count="1" selected="0">
            <x v="118"/>
          </reference>
          <reference field="24" count="1" selected="0">
            <x v="18"/>
          </reference>
          <reference field="26" count="1" selected="0">
            <x v="6"/>
          </reference>
          <reference field="29" count="1" selected="0">
            <x v="276"/>
          </reference>
          <reference field="30" count="1">
            <x v="22"/>
          </reference>
          <reference field="31" count="1" selected="0">
            <x v="80"/>
          </reference>
          <reference field="32" count="1" selected="0">
            <x v="494"/>
          </reference>
        </references>
      </pivotArea>
    </format>
    <format dxfId="2710">
      <pivotArea dataOnly="0" labelOnly="1" outline="0" fieldPosition="0">
        <references count="8">
          <reference field="4" count="1" selected="0">
            <x v="304"/>
          </reference>
          <reference field="23" count="1" selected="0">
            <x v="171"/>
          </reference>
          <reference field="24" count="1" selected="0">
            <x v="18"/>
          </reference>
          <reference field="26" count="1" selected="0">
            <x v="6"/>
          </reference>
          <reference field="29" count="1" selected="0">
            <x v="234"/>
          </reference>
          <reference field="30" count="1">
            <x v="79"/>
          </reference>
          <reference field="31" count="1" selected="0">
            <x v="114"/>
          </reference>
          <reference field="32" count="1" selected="0">
            <x v="486"/>
          </reference>
        </references>
      </pivotArea>
    </format>
    <format dxfId="2709">
      <pivotArea dataOnly="0" labelOnly="1" outline="0" fieldPosition="0">
        <references count="8">
          <reference field="4" count="1" selected="0">
            <x v="134"/>
          </reference>
          <reference field="23" count="1" selected="0">
            <x v="412"/>
          </reference>
          <reference field="24" count="1" selected="0">
            <x v="18"/>
          </reference>
          <reference field="26" count="1" selected="0">
            <x v="6"/>
          </reference>
          <reference field="29" count="1" selected="0">
            <x v="187"/>
          </reference>
          <reference field="30" count="1">
            <x v="198"/>
          </reference>
          <reference field="31" count="1" selected="0">
            <x v="158"/>
          </reference>
          <reference field="32" count="1" selected="0">
            <x v="490"/>
          </reference>
        </references>
      </pivotArea>
    </format>
    <format dxfId="2708">
      <pivotArea dataOnly="0" labelOnly="1" outline="0" fieldPosition="0">
        <references count="8">
          <reference field="4" count="1" selected="0">
            <x v="564"/>
          </reference>
          <reference field="23" count="1" selected="0">
            <x v="684"/>
          </reference>
          <reference field="24" count="1" selected="0">
            <x v="18"/>
          </reference>
          <reference field="26" count="1" selected="0">
            <x v="6"/>
          </reference>
          <reference field="29" count="1" selected="0">
            <x v="200"/>
          </reference>
          <reference field="30" count="1">
            <x v="134"/>
          </reference>
          <reference field="31" count="1" selected="0">
            <x v="155"/>
          </reference>
          <reference field="32" count="1" selected="0">
            <x v="492"/>
          </reference>
        </references>
      </pivotArea>
    </format>
    <format dxfId="2707">
      <pivotArea dataOnly="0" labelOnly="1" outline="0" fieldPosition="0">
        <references count="8">
          <reference field="4" count="1" selected="0">
            <x v="617"/>
          </reference>
          <reference field="23" count="1" selected="0">
            <x v="688"/>
          </reference>
          <reference field="24" count="1" selected="0">
            <x v="18"/>
          </reference>
          <reference field="26" count="1" selected="0">
            <x v="6"/>
          </reference>
          <reference field="29" count="1" selected="0">
            <x v="187"/>
          </reference>
          <reference field="30" count="1">
            <x v="175"/>
          </reference>
          <reference field="31" count="1" selected="0">
            <x v="141"/>
          </reference>
          <reference field="32" count="1" selected="0">
            <x v="489"/>
          </reference>
        </references>
      </pivotArea>
    </format>
    <format dxfId="2706">
      <pivotArea dataOnly="0" labelOnly="1" outline="0" fieldPosition="0">
        <references count="8">
          <reference field="4" count="1" selected="0">
            <x v="148"/>
          </reference>
          <reference field="23" count="1" selected="0">
            <x v="757"/>
          </reference>
          <reference field="24" count="1" selected="0">
            <x v="18"/>
          </reference>
          <reference field="26" count="1" selected="0">
            <x v="6"/>
          </reference>
          <reference field="29" count="1" selected="0">
            <x v="218"/>
          </reference>
          <reference field="30" count="1">
            <x v="134"/>
          </reference>
          <reference field="31" count="1" selected="0">
            <x v="240"/>
          </reference>
          <reference field="32" count="1" selected="0">
            <x v="493"/>
          </reference>
        </references>
      </pivotArea>
    </format>
    <format dxfId="2705">
      <pivotArea dataOnly="0" labelOnly="1" outline="0" fieldPosition="0">
        <references count="8">
          <reference field="4" count="1" selected="0">
            <x v="803"/>
          </reference>
          <reference field="23" count="1" selected="0">
            <x v="513"/>
          </reference>
          <reference field="24" count="1" selected="0">
            <x v="6"/>
          </reference>
          <reference field="26" count="1" selected="0">
            <x v="7"/>
          </reference>
          <reference field="29" count="1" selected="0">
            <x v="242"/>
          </reference>
          <reference field="30" count="1">
            <x v="22"/>
          </reference>
          <reference field="31" count="1" selected="0">
            <x v="11"/>
          </reference>
          <reference field="32" count="1" selected="0">
            <x v="213"/>
          </reference>
        </references>
      </pivotArea>
    </format>
    <format dxfId="2704">
      <pivotArea dataOnly="0" labelOnly="1" outline="0" fieldPosition="0">
        <references count="8">
          <reference field="4" count="1" selected="0">
            <x v="827"/>
          </reference>
          <reference field="23" count="1" selected="0">
            <x v="1069"/>
          </reference>
          <reference field="24" count="1" selected="0">
            <x v="6"/>
          </reference>
          <reference field="26" count="1" selected="0">
            <x v="7"/>
          </reference>
          <reference field="29" count="1" selected="0">
            <x v="178"/>
          </reference>
          <reference field="30" count="1">
            <x v="89"/>
          </reference>
          <reference field="31" count="1" selected="0">
            <x v="130"/>
          </reference>
          <reference field="32" count="1" selected="0">
            <x v="275"/>
          </reference>
        </references>
      </pivotArea>
    </format>
    <format dxfId="2703">
      <pivotArea dataOnly="0" labelOnly="1" outline="0" fieldPosition="0">
        <references count="8">
          <reference field="4" count="1" selected="0">
            <x v="751"/>
          </reference>
          <reference field="23" count="1" selected="0">
            <x v="117"/>
          </reference>
          <reference field="24" count="1" selected="0">
            <x v="8"/>
          </reference>
          <reference field="26" count="1" selected="0">
            <x v="7"/>
          </reference>
          <reference field="29" count="1" selected="0">
            <x v="195"/>
          </reference>
          <reference field="30" count="1">
            <x v="22"/>
          </reference>
          <reference field="31" count="1" selected="0">
            <x v="77"/>
          </reference>
          <reference field="32" count="1" selected="0">
            <x v="65"/>
          </reference>
        </references>
      </pivotArea>
    </format>
    <format dxfId="2702">
      <pivotArea dataOnly="0" labelOnly="1" outline="0" fieldPosition="0">
        <references count="8">
          <reference field="4" count="1" selected="0">
            <x v="483"/>
          </reference>
          <reference field="23" count="1" selected="0">
            <x v="232"/>
          </reference>
          <reference field="24" count="1" selected="0">
            <x v="8"/>
          </reference>
          <reference field="26" count="1" selected="0">
            <x v="7"/>
          </reference>
          <reference field="29" count="1" selected="0">
            <x v="184"/>
          </reference>
          <reference field="30" count="1">
            <x v="144"/>
          </reference>
          <reference field="31" count="1" selected="0">
            <x v="184"/>
          </reference>
          <reference field="32" count="1" selected="0">
            <x v="250"/>
          </reference>
        </references>
      </pivotArea>
    </format>
    <format dxfId="2701">
      <pivotArea dataOnly="0" labelOnly="1" outline="0" fieldPosition="0">
        <references count="8">
          <reference field="4" count="1" selected="0">
            <x v="786"/>
          </reference>
          <reference field="23" count="1" selected="0">
            <x v="349"/>
          </reference>
          <reference field="24" count="1" selected="0">
            <x v="8"/>
          </reference>
          <reference field="26" count="1" selected="0">
            <x v="7"/>
          </reference>
          <reference field="29" count="1" selected="0">
            <x v="195"/>
          </reference>
          <reference field="30" count="1">
            <x v="37"/>
          </reference>
          <reference field="31" count="1" selected="0">
            <x v="28"/>
          </reference>
          <reference field="32" count="1" selected="0">
            <x v="123"/>
          </reference>
        </references>
      </pivotArea>
    </format>
    <format dxfId="2700">
      <pivotArea dataOnly="0" labelOnly="1" outline="0" fieldPosition="0">
        <references count="8">
          <reference field="4" count="1" selected="0">
            <x v="737"/>
          </reference>
          <reference field="23" count="1" selected="0">
            <x v="630"/>
          </reference>
          <reference field="24" count="1" selected="0">
            <x v="8"/>
          </reference>
          <reference field="26" count="1" selected="0">
            <x v="7"/>
          </reference>
          <reference field="29" count="1" selected="0">
            <x v="232"/>
          </reference>
          <reference field="30" count="1">
            <x v="22"/>
          </reference>
          <reference field="31" count="1" selected="0">
            <x v="0"/>
          </reference>
          <reference field="32" count="1" selected="0">
            <x v="140"/>
          </reference>
        </references>
      </pivotArea>
    </format>
    <format dxfId="2699">
      <pivotArea dataOnly="0" labelOnly="1" outline="0" fieldPosition="0">
        <references count="8">
          <reference field="4" count="1" selected="0">
            <x v="798"/>
          </reference>
          <reference field="23" count="1" selected="0">
            <x v="890"/>
          </reference>
          <reference field="24" count="1" selected="0">
            <x v="8"/>
          </reference>
          <reference field="26" count="1" selected="0">
            <x v="7"/>
          </reference>
          <reference field="29" count="1" selected="0">
            <x v="261"/>
          </reference>
          <reference field="30" count="1">
            <x v="129"/>
          </reference>
          <reference field="31" count="1" selected="0">
            <x v="172"/>
          </reference>
          <reference field="32" count="1" selected="0">
            <x v="195"/>
          </reference>
        </references>
      </pivotArea>
    </format>
    <format dxfId="2698">
      <pivotArea dataOnly="0" labelOnly="1" outline="0" fieldPosition="0">
        <references count="8">
          <reference field="4" count="1" selected="0">
            <x v="628"/>
          </reference>
          <reference field="23" count="1" selected="0">
            <x v="116"/>
          </reference>
          <reference field="24" count="1" selected="0">
            <x v="9"/>
          </reference>
          <reference field="26" count="1" selected="0">
            <x v="7"/>
          </reference>
          <reference field="29" count="1" selected="0">
            <x v="232"/>
          </reference>
          <reference field="30" count="1">
            <x v="22"/>
          </reference>
          <reference field="31" count="1" selected="0">
            <x v="48"/>
          </reference>
          <reference field="32" count="1" selected="0">
            <x v="217"/>
          </reference>
        </references>
      </pivotArea>
    </format>
    <format dxfId="2697">
      <pivotArea dataOnly="0" labelOnly="1" outline="0" fieldPosition="0">
        <references count="8">
          <reference field="4" count="1" selected="0">
            <x v="398"/>
          </reference>
          <reference field="23" count="1" selected="0">
            <x v="136"/>
          </reference>
          <reference field="24" count="1" selected="0">
            <x v="9"/>
          </reference>
          <reference field="26" count="1" selected="0">
            <x v="7"/>
          </reference>
          <reference field="29" count="1" selected="0">
            <x v="234"/>
          </reference>
          <reference field="30" count="1">
            <x v="79"/>
          </reference>
          <reference field="31" count="1" selected="0">
            <x v="1"/>
          </reference>
          <reference field="32" count="1" selected="0">
            <x v="76"/>
          </reference>
        </references>
      </pivotArea>
    </format>
    <format dxfId="2696">
      <pivotArea dataOnly="0" labelOnly="1" outline="0" fieldPosition="0">
        <references count="8">
          <reference field="4" count="1" selected="0">
            <x v="797"/>
          </reference>
          <reference field="23" count="1" selected="0">
            <x v="255"/>
          </reference>
          <reference field="24" count="1" selected="0">
            <x v="9"/>
          </reference>
          <reference field="26" count="1" selected="0">
            <x v="7"/>
          </reference>
          <reference field="29" count="1" selected="0">
            <x v="170"/>
          </reference>
          <reference field="30" count="1">
            <x v="120"/>
          </reference>
          <reference field="31" count="1" selected="0">
            <x v="150"/>
          </reference>
          <reference field="32" count="1" selected="0">
            <x v="152"/>
          </reference>
        </references>
      </pivotArea>
    </format>
    <format dxfId="2695">
      <pivotArea dataOnly="0" labelOnly="1" outline="0" fieldPosition="0">
        <references count="8">
          <reference field="4" count="1" selected="0">
            <x v="380"/>
          </reference>
          <reference field="23" count="1" selected="0">
            <x v="713"/>
          </reference>
          <reference field="24" count="1" selected="0">
            <x v="9"/>
          </reference>
          <reference field="26" count="1" selected="0">
            <x v="7"/>
          </reference>
          <reference field="29" count="1" selected="0">
            <x v="175"/>
          </reference>
          <reference field="30" count="1">
            <x v="108"/>
          </reference>
          <reference field="31" count="1" selected="0">
            <x v="193"/>
          </reference>
          <reference field="32" count="1" selected="0">
            <x v="190"/>
          </reference>
        </references>
      </pivotArea>
    </format>
    <format dxfId="2694">
      <pivotArea dataOnly="0" labelOnly="1" outline="0" fieldPosition="0">
        <references count="8">
          <reference field="4" count="1" selected="0">
            <x v="361"/>
          </reference>
          <reference field="23" count="1" selected="0">
            <x v="430"/>
          </reference>
          <reference field="24" count="1" selected="0">
            <x v="8"/>
          </reference>
          <reference field="26" count="1" selected="0">
            <x v="8"/>
          </reference>
          <reference field="29" count="1" selected="0">
            <x v="212"/>
          </reference>
          <reference field="30" count="1">
            <x v="22"/>
          </reference>
          <reference field="31" count="1" selected="0">
            <x v="25"/>
          </reference>
          <reference field="32" count="1" selected="0">
            <x v="7"/>
          </reference>
        </references>
      </pivotArea>
    </format>
    <format dxfId="2693">
      <pivotArea dataOnly="0" labelOnly="1" outline="0" fieldPosition="0">
        <references count="8">
          <reference field="4" count="1" selected="0">
            <x v="666"/>
          </reference>
          <reference field="23" count="1" selected="0">
            <x v="579"/>
          </reference>
          <reference field="24" count="1" selected="0">
            <x v="8"/>
          </reference>
          <reference field="26" count="1" selected="0">
            <x v="8"/>
          </reference>
          <reference field="29" count="1" selected="0">
            <x v="201"/>
          </reference>
          <reference field="30" count="1">
            <x v="129"/>
          </reference>
          <reference field="31" count="1" selected="0">
            <x v="22"/>
          </reference>
          <reference field="32" count="1" selected="0">
            <x v="56"/>
          </reference>
        </references>
      </pivotArea>
    </format>
    <format dxfId="2692">
      <pivotArea dataOnly="0" labelOnly="1" outline="0" fieldPosition="0">
        <references count="8">
          <reference field="4" count="1" selected="0">
            <x v="662"/>
          </reference>
          <reference field="23" count="1" selected="0">
            <x v="295"/>
          </reference>
          <reference field="24" count="1" selected="0">
            <x v="9"/>
          </reference>
          <reference field="26" count="1" selected="0">
            <x v="8"/>
          </reference>
          <reference field="29" count="1" selected="0">
            <x v="180"/>
          </reference>
          <reference field="30" count="1">
            <x v="22"/>
          </reference>
          <reference field="31" count="1" selected="0">
            <x v="196"/>
          </reference>
          <reference field="32" count="1" selected="0">
            <x v="500"/>
          </reference>
        </references>
      </pivotArea>
    </format>
    <format dxfId="2691">
      <pivotArea dataOnly="0" labelOnly="1" outline="0" fieldPosition="0">
        <references count="8">
          <reference field="4" count="1" selected="0">
            <x v="626"/>
          </reference>
          <reference field="23" count="1" selected="0">
            <x v="1129"/>
          </reference>
          <reference field="24" count="1" selected="0">
            <x v="9"/>
          </reference>
          <reference field="26" count="1" selected="0">
            <x v="8"/>
          </reference>
          <reference field="29" count="1" selected="0">
            <x v="234"/>
          </reference>
          <reference field="30" count="1">
            <x v="38"/>
          </reference>
          <reference field="31" count="1" selected="0">
            <x v="68"/>
          </reference>
          <reference field="32" count="1" selected="0">
            <x v="504"/>
          </reference>
        </references>
      </pivotArea>
    </format>
    <format dxfId="2690">
      <pivotArea dataOnly="0" labelOnly="1" outline="0" fieldPosition="0">
        <references count="8">
          <reference field="4" count="1" selected="0">
            <x v="485"/>
          </reference>
          <reference field="23" count="1" selected="0">
            <x v="1269"/>
          </reference>
          <reference field="24" count="1" selected="0">
            <x v="9"/>
          </reference>
          <reference field="26" count="1" selected="0">
            <x v="8"/>
          </reference>
          <reference field="29" count="1" selected="0">
            <x v="205"/>
          </reference>
          <reference field="30" count="1">
            <x v="22"/>
          </reference>
          <reference field="31" count="1" selected="0">
            <x v="109"/>
          </reference>
          <reference field="32" count="1" selected="0">
            <x v="505"/>
          </reference>
        </references>
      </pivotArea>
    </format>
    <format dxfId="2689">
      <pivotArea dataOnly="0" labelOnly="1" outline="0" fieldPosition="0">
        <references count="8">
          <reference field="4" count="1" selected="0">
            <x v="448"/>
          </reference>
          <reference field="23" count="1" selected="0">
            <x v="212"/>
          </reference>
          <reference field="24" count="1" selected="0">
            <x v="7"/>
          </reference>
          <reference field="26" count="1" selected="0">
            <x v="9"/>
          </reference>
          <reference field="29" count="1" selected="0">
            <x v="260"/>
          </reference>
          <reference field="30" count="1">
            <x v="27"/>
          </reference>
          <reference field="31" count="1" selected="0">
            <x v="192"/>
          </reference>
          <reference field="32" count="1" selected="0">
            <x v="261"/>
          </reference>
        </references>
      </pivotArea>
    </format>
    <format dxfId="2688">
      <pivotArea dataOnly="0" labelOnly="1" outline="0" fieldPosition="0">
        <references count="8">
          <reference field="4" count="1" selected="0">
            <x v="518"/>
          </reference>
          <reference field="23" count="1" selected="0">
            <x v="750"/>
          </reference>
          <reference field="24" count="1" selected="0">
            <x v="7"/>
          </reference>
          <reference field="26" count="1" selected="0">
            <x v="9"/>
          </reference>
          <reference field="29" count="1" selected="0">
            <x v="234"/>
          </reference>
          <reference field="30" count="1">
            <x v="79"/>
          </reference>
          <reference field="31" count="1" selected="0">
            <x v="45"/>
          </reference>
          <reference field="32" count="1" selected="0">
            <x v="186"/>
          </reference>
        </references>
      </pivotArea>
    </format>
    <format dxfId="2687">
      <pivotArea dataOnly="0" labelOnly="1" outline="0" fieldPosition="0">
        <references count="8">
          <reference field="4" count="1" selected="0">
            <x v="837"/>
          </reference>
          <reference field="23" count="1" selected="0">
            <x v="607"/>
          </reference>
          <reference field="24" count="1" selected="0">
            <x v="8"/>
          </reference>
          <reference field="26" count="1" selected="0">
            <x v="9"/>
          </reference>
          <reference field="29" count="1" selected="0">
            <x v="234"/>
          </reference>
          <reference field="30" count="1">
            <x v="38"/>
          </reference>
          <reference field="31" count="1" selected="0">
            <x v="3"/>
          </reference>
          <reference field="32" count="1" selected="0">
            <x v="277"/>
          </reference>
        </references>
      </pivotArea>
    </format>
    <format dxfId="2686">
      <pivotArea dataOnly="0" labelOnly="1" outline="0" fieldPosition="0">
        <references count="8">
          <reference field="4" count="1" selected="0">
            <x v="836"/>
          </reference>
          <reference field="23" count="1" selected="0">
            <x v="782"/>
          </reference>
          <reference field="24" count="1" selected="0">
            <x v="8"/>
          </reference>
          <reference field="26" count="1" selected="0">
            <x v="9"/>
          </reference>
          <reference field="29" count="1" selected="0">
            <x v="206"/>
          </reference>
          <reference field="30" count="1">
            <x v="194"/>
          </reference>
          <reference field="31" count="1" selected="0">
            <x v="159"/>
          </reference>
          <reference field="32" count="1" selected="0">
            <x v="165"/>
          </reference>
        </references>
      </pivotArea>
    </format>
    <format dxfId="2685">
      <pivotArea dataOnly="0" labelOnly="1" outline="0" fieldPosition="0">
        <references count="8">
          <reference field="4" count="1" selected="0">
            <x v="310"/>
          </reference>
          <reference field="23" count="1" selected="0">
            <x v="74"/>
          </reference>
          <reference field="24" count="1" selected="0">
            <x v="10"/>
          </reference>
          <reference field="26" count="1" selected="0">
            <x v="10"/>
          </reference>
          <reference field="29" count="1" selected="0">
            <x v="276"/>
          </reference>
          <reference field="30" count="1">
            <x v="27"/>
          </reference>
          <reference field="31" count="1" selected="0">
            <x v="313"/>
          </reference>
          <reference field="32" count="1" selected="0">
            <x v="256"/>
          </reference>
        </references>
      </pivotArea>
    </format>
    <format dxfId="2684">
      <pivotArea dataOnly="0" labelOnly="1" outline="0" fieldPosition="0">
        <references count="8">
          <reference field="4" count="1" selected="0">
            <x v="720"/>
          </reference>
          <reference field="23" count="1" selected="0">
            <x v="561"/>
          </reference>
          <reference field="24" count="1" selected="0">
            <x v="10"/>
          </reference>
          <reference field="26" count="1" selected="0">
            <x v="10"/>
          </reference>
          <reference field="29" count="1" selected="0">
            <x v="270"/>
          </reference>
          <reference field="30" count="1">
            <x v="129"/>
          </reference>
          <reference field="31" count="1" selected="0">
            <x v="276"/>
          </reference>
          <reference field="32" count="1" selected="0">
            <x v="118"/>
          </reference>
        </references>
      </pivotArea>
    </format>
    <format dxfId="2683">
      <pivotArea dataOnly="0" labelOnly="1" outline="0" fieldPosition="0">
        <references count="8">
          <reference field="4" count="1" selected="0">
            <x v="853"/>
          </reference>
          <reference field="23" count="1" selected="0">
            <x v="722"/>
          </reference>
          <reference field="24" count="1" selected="0">
            <x v="10"/>
          </reference>
          <reference field="26" count="1" selected="0">
            <x v="10"/>
          </reference>
          <reference field="29" count="1" selected="0">
            <x v="252"/>
          </reference>
          <reference field="30" count="1">
            <x v="24"/>
          </reference>
          <reference field="31" count="1" selected="0">
            <x v="361"/>
          </reference>
          <reference field="32" count="1" selected="0">
            <x v="89"/>
          </reference>
        </references>
      </pivotArea>
    </format>
    <format dxfId="2682">
      <pivotArea dataOnly="0" labelOnly="1" outline="0" fieldPosition="0">
        <references count="8">
          <reference field="4" count="1" selected="0">
            <x v="422"/>
          </reference>
          <reference field="23" count="1" selected="0">
            <x v="240"/>
          </reference>
          <reference field="24" count="1" selected="0">
            <x v="21"/>
          </reference>
          <reference field="26" count="1" selected="0">
            <x v="10"/>
          </reference>
          <reference field="29" count="1" selected="0">
            <x v="189"/>
          </reference>
          <reference field="30" count="1">
            <x v="134"/>
          </reference>
          <reference field="31" count="1" selected="0">
            <x v="208"/>
          </reference>
          <reference field="32" count="1" selected="0">
            <x v="512"/>
          </reference>
        </references>
      </pivotArea>
    </format>
    <format dxfId="2681">
      <pivotArea dataOnly="0" labelOnly="1" outline="0" fieldPosition="0">
        <references count="8">
          <reference field="4" count="1" selected="0">
            <x v="854"/>
          </reference>
          <reference field="23" count="1" selected="0">
            <x v="770"/>
          </reference>
          <reference field="24" count="1" selected="0">
            <x v="21"/>
          </reference>
          <reference field="26" count="1" selected="0">
            <x v="10"/>
          </reference>
          <reference field="29" count="1" selected="0">
            <x v="203"/>
          </reference>
          <reference field="30" count="1">
            <x v="129"/>
          </reference>
          <reference field="31" count="1" selected="0">
            <x v="270"/>
          </reference>
          <reference field="32" count="1" selected="0">
            <x v="279"/>
          </reference>
        </references>
      </pivotArea>
    </format>
    <format dxfId="2680">
      <pivotArea dataOnly="0" labelOnly="1" outline="0" fieldPosition="0">
        <references count="8">
          <reference field="4" count="1" selected="0">
            <x v="0"/>
          </reference>
          <reference field="23" count="1" selected="0">
            <x v="805"/>
          </reference>
          <reference field="24" count="1" selected="0">
            <x v="21"/>
          </reference>
          <reference field="26" count="1" selected="0">
            <x v="10"/>
          </reference>
          <reference field="29" count="1" selected="0">
            <x v="187"/>
          </reference>
          <reference field="30" count="1">
            <x v="22"/>
          </reference>
          <reference field="31" count="1" selected="0">
            <x v="238"/>
          </reference>
          <reference field="32" count="1" selected="0">
            <x v="278"/>
          </reference>
        </references>
      </pivotArea>
    </format>
    <format dxfId="2679">
      <pivotArea dataOnly="0" labelOnly="1" outline="0" fieldPosition="0">
        <references count="9">
          <reference field="4" count="1" selected="0">
            <x v="451"/>
          </reference>
          <reference field="14" count="1">
            <x v="3"/>
          </reference>
          <reference field="23" count="1" selected="0">
            <x v="47"/>
          </reference>
          <reference field="24" count="1" selected="0">
            <x v="11"/>
          </reference>
          <reference field="26" count="1" selected="0">
            <x v="0"/>
          </reference>
          <reference field="29" count="1" selected="0">
            <x v="234"/>
          </reference>
          <reference field="30" count="1" selected="0">
            <x v="79"/>
          </reference>
          <reference field="31" count="1" selected="0">
            <x v="203"/>
          </reference>
          <reference field="32" count="1" selected="0">
            <x v="253"/>
          </reference>
        </references>
      </pivotArea>
    </format>
    <format dxfId="2678">
      <pivotArea dataOnly="0" labelOnly="1" outline="0" fieldPosition="0">
        <references count="9">
          <reference field="4" count="1" selected="0">
            <x v="308"/>
          </reference>
          <reference field="14" count="1">
            <x v="0"/>
          </reference>
          <reference field="23" count="1" selected="0">
            <x v="101"/>
          </reference>
          <reference field="24" count="1" selected="0">
            <x v="11"/>
          </reference>
          <reference field="26" count="1" selected="0">
            <x v="0"/>
          </reference>
          <reference field="29" count="1" selected="0">
            <x v="193"/>
          </reference>
          <reference field="30" count="1" selected="0">
            <x v="145"/>
          </reference>
          <reference field="31" count="1" selected="0">
            <x v="482"/>
          </reference>
          <reference field="32" count="1" selected="0">
            <x v="257"/>
          </reference>
        </references>
      </pivotArea>
    </format>
    <format dxfId="2677">
      <pivotArea dataOnly="0" labelOnly="1" outline="0" fieldPosition="0">
        <references count="9">
          <reference field="4" count="1" selected="0">
            <x v="209"/>
          </reference>
          <reference field="14" count="1">
            <x v="3"/>
          </reference>
          <reference field="23" count="1" selected="0">
            <x v="265"/>
          </reference>
          <reference field="24" count="1" selected="0">
            <x v="11"/>
          </reference>
          <reference field="26" count="1" selected="0">
            <x v="0"/>
          </reference>
          <reference field="29" count="1" selected="0">
            <x v="187"/>
          </reference>
          <reference field="30" count="1" selected="0">
            <x v="175"/>
          </reference>
          <reference field="31" count="1" selected="0">
            <x v="212"/>
          </reference>
          <reference field="32" count="1" selected="0">
            <x v="252"/>
          </reference>
        </references>
      </pivotArea>
    </format>
    <format dxfId="2676">
      <pivotArea dataOnly="0" labelOnly="1" outline="0" fieldPosition="0">
        <references count="9">
          <reference field="4" count="1" selected="0">
            <x v="838"/>
          </reference>
          <reference field="14" count="1">
            <x v="0"/>
          </reference>
          <reference field="23" count="1" selected="0">
            <x v="339"/>
          </reference>
          <reference field="24" count="1" selected="0">
            <x v="11"/>
          </reference>
          <reference field="26" count="1" selected="0">
            <x v="0"/>
          </reference>
          <reference field="29" count="1" selected="0">
            <x v="234"/>
          </reference>
          <reference field="30" count="1" selected="0">
            <x v="38"/>
          </reference>
          <reference field="31" count="1" selected="0">
            <x v="284"/>
          </reference>
          <reference field="32" count="1" selected="0">
            <x v="281"/>
          </reference>
        </references>
      </pivotArea>
    </format>
    <format dxfId="2675">
      <pivotArea dataOnly="0" labelOnly="1" outline="0" fieldPosition="0">
        <references count="9">
          <reference field="4" count="1" selected="0">
            <x v="39"/>
          </reference>
          <reference field="14" count="1">
            <x v="3"/>
          </reference>
          <reference field="23" count="1" selected="0">
            <x v="382"/>
          </reference>
          <reference field="24" count="1" selected="0">
            <x v="11"/>
          </reference>
          <reference field="26" count="1" selected="0">
            <x v="0"/>
          </reference>
          <reference field="29" count="1" selected="0">
            <x v="155"/>
          </reference>
          <reference field="30" count="1" selected="0">
            <x v="184"/>
          </reference>
          <reference field="31" count="1" selected="0">
            <x v="416"/>
          </reference>
          <reference field="32" count="1" selected="0">
            <x v="84"/>
          </reference>
        </references>
      </pivotArea>
    </format>
    <format dxfId="2674">
      <pivotArea dataOnly="0" labelOnly="1" outline="0" fieldPosition="0">
        <references count="9">
          <reference field="4" count="1" selected="0">
            <x v="476"/>
          </reference>
          <reference field="14" count="1">
            <x v="0"/>
          </reference>
          <reference field="23" count="1" selected="0">
            <x v="435"/>
          </reference>
          <reference field="24" count="1" selected="0">
            <x v="11"/>
          </reference>
          <reference field="26" count="1" selected="0">
            <x v="0"/>
          </reference>
          <reference field="29" count="1" selected="0">
            <x v="187"/>
          </reference>
          <reference field="30" count="1" selected="0">
            <x v="136"/>
          </reference>
          <reference field="31" count="1" selected="0">
            <x v="267"/>
          </reference>
          <reference field="32" count="1" selected="0">
            <x v="321"/>
          </reference>
        </references>
      </pivotArea>
    </format>
    <format dxfId="2673">
      <pivotArea dataOnly="0" labelOnly="1" outline="0" fieldPosition="0">
        <references count="9">
          <reference field="4" count="1" selected="0">
            <x v="536"/>
          </reference>
          <reference field="14" count="1">
            <x v="3"/>
          </reference>
          <reference field="23" count="1" selected="0">
            <x v="475"/>
          </reference>
          <reference field="24" count="1" selected="0">
            <x v="11"/>
          </reference>
          <reference field="26" count="1" selected="0">
            <x v="0"/>
          </reference>
          <reference field="29" count="1" selected="0">
            <x v="163"/>
          </reference>
          <reference field="30" count="1" selected="0">
            <x v="166"/>
          </reference>
          <reference field="31" count="1" selected="0">
            <x v="432"/>
          </reference>
          <reference field="32" count="1" selected="0">
            <x v="309"/>
          </reference>
        </references>
      </pivotArea>
    </format>
    <format dxfId="2672">
      <pivotArea dataOnly="0" labelOnly="1" outline="0" fieldPosition="0">
        <references count="9">
          <reference field="4" count="1" selected="0">
            <x v="177"/>
          </reference>
          <reference field="14" count="1">
            <x v="0"/>
          </reference>
          <reference field="23" count="1" selected="0">
            <x v="555"/>
          </reference>
          <reference field="24" count="1" selected="0">
            <x v="11"/>
          </reference>
          <reference field="26" count="1" selected="0">
            <x v="0"/>
          </reference>
          <reference field="29" count="1" selected="0">
            <x v="223"/>
          </reference>
          <reference field="30" count="1" selected="0">
            <x v="125"/>
          </reference>
          <reference field="31" count="1" selected="0">
            <x v="425"/>
          </reference>
          <reference field="32" count="1" selected="0">
            <x v="312"/>
          </reference>
        </references>
      </pivotArea>
    </format>
    <format dxfId="2671">
      <pivotArea dataOnly="0" labelOnly="1" outline="0" fieldPosition="0">
        <references count="9">
          <reference field="4" count="1" selected="0">
            <x v="890"/>
          </reference>
          <reference field="14" count="1">
            <x v="3"/>
          </reference>
          <reference field="23" count="1" selected="0">
            <x v="591"/>
          </reference>
          <reference field="24" count="1" selected="0">
            <x v="11"/>
          </reference>
          <reference field="26" count="1" selected="0">
            <x v="0"/>
          </reference>
          <reference field="29" count="1" selected="0">
            <x v="187"/>
          </reference>
          <reference field="30" count="1" selected="0">
            <x v="136"/>
          </reference>
          <reference field="31" count="1" selected="0">
            <x v="262"/>
          </reference>
          <reference field="32" count="1" selected="0">
            <x v="325"/>
          </reference>
        </references>
      </pivotArea>
    </format>
    <format dxfId="2670">
      <pivotArea dataOnly="0" labelOnly="1" outline="0" fieldPosition="0">
        <references count="9">
          <reference field="4" count="1" selected="0">
            <x v="578"/>
          </reference>
          <reference field="14" count="1">
            <x v="0"/>
          </reference>
          <reference field="23" count="1" selected="0">
            <x v="619"/>
          </reference>
          <reference field="24" count="1" selected="0">
            <x v="11"/>
          </reference>
          <reference field="26" count="1" selected="0">
            <x v="0"/>
          </reference>
          <reference field="29" count="1" selected="0">
            <x v="281"/>
          </reference>
          <reference field="30" count="1" selected="0">
            <x v="22"/>
          </reference>
          <reference field="31" count="1" selected="0">
            <x v="223"/>
          </reference>
          <reference field="32" count="1" selected="0">
            <x v="322"/>
          </reference>
        </references>
      </pivotArea>
    </format>
    <format dxfId="2669">
      <pivotArea dataOnly="0" labelOnly="1" outline="0" fieldPosition="0">
        <references count="9">
          <reference field="4" count="1" selected="0">
            <x v="520"/>
          </reference>
          <reference field="14" count="1">
            <x v="3"/>
          </reference>
          <reference field="23" count="1" selected="0">
            <x v="624"/>
          </reference>
          <reference field="24" count="1" selected="0">
            <x v="11"/>
          </reference>
          <reference field="26" count="1" selected="0">
            <x v="0"/>
          </reference>
          <reference field="29" count="1" selected="0">
            <x v="234"/>
          </reference>
          <reference field="30" count="1" selected="0">
            <x v="38"/>
          </reference>
          <reference field="31" count="1" selected="0">
            <x v="371"/>
          </reference>
          <reference field="32" count="1" selected="0">
            <x v="311"/>
          </reference>
        </references>
      </pivotArea>
    </format>
    <format dxfId="2668">
      <pivotArea dataOnly="0" labelOnly="1" outline="0" fieldPosition="0">
        <references count="9">
          <reference field="4" count="1" selected="0">
            <x v="494"/>
          </reference>
          <reference field="14" count="1">
            <x v="0"/>
          </reference>
          <reference field="23" count="1" selected="0">
            <x v="727"/>
          </reference>
          <reference field="24" count="1" selected="0">
            <x v="11"/>
          </reference>
          <reference field="26" count="1" selected="0">
            <x v="0"/>
          </reference>
          <reference field="29" count="1" selected="0">
            <x v="192"/>
          </reference>
          <reference field="30" count="1" selected="0">
            <x v="125"/>
          </reference>
          <reference field="31" count="1" selected="0">
            <x v="205"/>
          </reference>
          <reference field="32" count="1" selected="0">
            <x v="317"/>
          </reference>
        </references>
      </pivotArea>
    </format>
    <format dxfId="2667">
      <pivotArea dataOnly="0" labelOnly="1" outline="0" fieldPosition="0">
        <references count="9">
          <reference field="4" count="1" selected="0">
            <x v="345"/>
          </reference>
          <reference field="14" count="1">
            <x v="3"/>
          </reference>
          <reference field="23" count="1" selected="0">
            <x v="737"/>
          </reference>
          <reference field="24" count="1" selected="0">
            <x v="11"/>
          </reference>
          <reference field="26" count="1" selected="0">
            <x v="0"/>
          </reference>
          <reference field="29" count="1" selected="0">
            <x v="235"/>
          </reference>
          <reference field="30" count="1" selected="0">
            <x v="142"/>
          </reference>
          <reference field="31" count="1" selected="0">
            <x v="441"/>
          </reference>
          <reference field="32" count="1" selected="0">
            <x v="302"/>
          </reference>
        </references>
      </pivotArea>
    </format>
    <format dxfId="2666">
      <pivotArea dataOnly="0" labelOnly="1" outline="0" fieldPosition="0">
        <references count="9">
          <reference field="4" count="1" selected="0">
            <x v="665"/>
          </reference>
          <reference field="14" count="1">
            <x v="0"/>
          </reference>
          <reference field="23" count="1" selected="0">
            <x v="744"/>
          </reference>
          <reference field="24" count="1" selected="0">
            <x v="11"/>
          </reference>
          <reference field="26" count="1" selected="0">
            <x v="0"/>
          </reference>
          <reference field="29" count="1" selected="0">
            <x v="187"/>
          </reference>
          <reference field="30" count="1" selected="0">
            <x v="175"/>
          </reference>
          <reference field="31" count="1" selected="0">
            <x v="326"/>
          </reference>
          <reference field="32" count="1" selected="0">
            <x v="319"/>
          </reference>
        </references>
      </pivotArea>
    </format>
    <format dxfId="2665">
      <pivotArea dataOnly="0" labelOnly="1" outline="0" fieldPosition="0">
        <references count="9">
          <reference field="4" count="1" selected="0">
            <x v="230"/>
          </reference>
          <reference field="14" count="1">
            <x v="3"/>
          </reference>
          <reference field="23" count="1" selected="0">
            <x v="746"/>
          </reference>
          <reference field="24" count="1" selected="0">
            <x v="11"/>
          </reference>
          <reference field="26" count="1" selected="0">
            <x v="0"/>
          </reference>
          <reference field="29" count="1" selected="0">
            <x v="187"/>
          </reference>
          <reference field="30" count="1" selected="0">
            <x v="175"/>
          </reference>
          <reference field="31" count="1" selected="0">
            <x v="463"/>
          </reference>
          <reference field="32" count="1" selected="0">
            <x v="308"/>
          </reference>
        </references>
      </pivotArea>
    </format>
    <format dxfId="2664">
      <pivotArea dataOnly="0" labelOnly="1" outline="0" fieldPosition="0">
        <references count="9">
          <reference field="4" count="1" selected="0">
            <x v="390"/>
          </reference>
          <reference field="14" count="1">
            <x v="0"/>
          </reference>
          <reference field="23" count="1" selected="0">
            <x v="799"/>
          </reference>
          <reference field="24" count="1" selected="0">
            <x v="11"/>
          </reference>
          <reference field="26" count="1" selected="0">
            <x v="0"/>
          </reference>
          <reference field="29" count="1" selected="0">
            <x v="223"/>
          </reference>
          <reference field="30" count="1" selected="0">
            <x v="125"/>
          </reference>
          <reference field="31" count="1" selected="0">
            <x v="480"/>
          </reference>
          <reference field="32" count="1" selected="0">
            <x v="313"/>
          </reference>
        </references>
      </pivotArea>
    </format>
    <format dxfId="2663">
      <pivotArea dataOnly="0" labelOnly="1" outline="0" fieldPosition="0">
        <references count="9">
          <reference field="4" count="1" selected="0">
            <x v="101"/>
          </reference>
          <reference field="14" count="1">
            <x v="3"/>
          </reference>
          <reference field="23" count="1" selected="0">
            <x v="840"/>
          </reference>
          <reference field="24" count="1" selected="0">
            <x v="11"/>
          </reference>
          <reference field="26" count="1" selected="0">
            <x v="0"/>
          </reference>
          <reference field="29" count="1" selected="0">
            <x v="184"/>
          </reference>
          <reference field="30" count="1" selected="0">
            <x v="175"/>
          </reference>
          <reference field="31" count="1" selected="0">
            <x v="398"/>
          </reference>
          <reference field="32" count="1" selected="0">
            <x v="304"/>
          </reference>
        </references>
      </pivotArea>
    </format>
    <format dxfId="2662">
      <pivotArea dataOnly="0" labelOnly="1" outline="0" fieldPosition="0">
        <references count="9">
          <reference field="4" count="1" selected="0">
            <x v="394"/>
          </reference>
          <reference field="14" count="1">
            <x v="0"/>
          </reference>
          <reference field="23" count="1" selected="0">
            <x v="1088"/>
          </reference>
          <reference field="24" count="1" selected="0">
            <x v="11"/>
          </reference>
          <reference field="26" count="1" selected="0">
            <x v="0"/>
          </reference>
          <reference field="29" count="1" selected="0">
            <x v="257"/>
          </reference>
          <reference field="30" count="1" selected="0">
            <x v="122"/>
          </reference>
          <reference field="31" count="1" selected="0">
            <x v="322"/>
          </reference>
          <reference field="32" count="1" selected="0">
            <x v="318"/>
          </reference>
        </references>
      </pivotArea>
    </format>
    <format dxfId="2661">
      <pivotArea dataOnly="0" labelOnly="1" outline="0" fieldPosition="0">
        <references count="9">
          <reference field="4" count="1" selected="0">
            <x v="393"/>
          </reference>
          <reference field="14" count="1">
            <x v="3"/>
          </reference>
          <reference field="23" count="1" selected="0">
            <x v="1181"/>
          </reference>
          <reference field="24" count="1" selected="0">
            <x v="11"/>
          </reference>
          <reference field="26" count="1" selected="0">
            <x v="0"/>
          </reference>
          <reference field="29" count="1" selected="0">
            <x v="276"/>
          </reference>
          <reference field="30" count="1" selected="0">
            <x v="27"/>
          </reference>
          <reference field="31" count="1" selected="0">
            <x v="273"/>
          </reference>
          <reference field="32" count="1" selected="0">
            <x v="254"/>
          </reference>
        </references>
      </pivotArea>
    </format>
    <format dxfId="2660">
      <pivotArea dataOnly="0" labelOnly="1" outline="0" fieldPosition="0">
        <references count="9">
          <reference field="4" count="1" selected="0">
            <x v="109"/>
          </reference>
          <reference field="14" count="1">
            <x v="0"/>
          </reference>
          <reference field="23" count="1" selected="0">
            <x v="1189"/>
          </reference>
          <reference field="24" count="1" selected="0">
            <x v="11"/>
          </reference>
          <reference field="26" count="1" selected="0">
            <x v="0"/>
          </reference>
          <reference field="29" count="1" selected="0">
            <x v="186"/>
          </reference>
          <reference field="30" count="1" selected="0">
            <x v="122"/>
          </reference>
          <reference field="31" count="1" selected="0">
            <x v="210"/>
          </reference>
          <reference field="32" count="1" selected="0">
            <x v="258"/>
          </reference>
        </references>
      </pivotArea>
    </format>
    <format dxfId="2659">
      <pivotArea dataOnly="0" labelOnly="1" outline="0" fieldPosition="0">
        <references count="9">
          <reference field="4" count="1" selected="0">
            <x v="325"/>
          </reference>
          <reference field="14" count="1">
            <x v="3"/>
          </reference>
          <reference field="23" count="1" selected="0">
            <x v="1214"/>
          </reference>
          <reference field="24" count="1" selected="0">
            <x v="11"/>
          </reference>
          <reference field="26" count="1" selected="0">
            <x v="0"/>
          </reference>
          <reference field="29" count="1" selected="0">
            <x v="315"/>
          </reference>
          <reference field="30" count="1" selected="0">
            <x v="22"/>
          </reference>
          <reference field="31" count="1" selected="0">
            <x v="365"/>
          </reference>
          <reference field="32" count="1" selected="0">
            <x v="251"/>
          </reference>
        </references>
      </pivotArea>
    </format>
    <format dxfId="2658">
      <pivotArea dataOnly="0" labelOnly="1" outline="0" fieldPosition="0">
        <references count="9">
          <reference field="4" count="1" selected="0">
            <x v="90"/>
          </reference>
          <reference field="14" count="1">
            <x v="0"/>
          </reference>
          <reference field="23" count="1" selected="0">
            <x v="1287"/>
          </reference>
          <reference field="24" count="1" selected="0">
            <x v="11"/>
          </reference>
          <reference field="26" count="1" selected="0">
            <x v="0"/>
          </reference>
          <reference field="29" count="1" selected="0">
            <x v="257"/>
          </reference>
          <reference field="30" count="1" selected="0">
            <x v="122"/>
          </reference>
          <reference field="31" count="1" selected="0">
            <x v="281"/>
          </reference>
          <reference field="32" count="1" selected="0">
            <x v="314"/>
          </reference>
        </references>
      </pivotArea>
    </format>
    <format dxfId="2657">
      <pivotArea dataOnly="0" labelOnly="1" outline="0" fieldPosition="0">
        <references count="9">
          <reference field="4" count="1" selected="0">
            <x v="341"/>
          </reference>
          <reference field="14" count="1">
            <x v="3"/>
          </reference>
          <reference field="23" count="1" selected="0">
            <x v="647"/>
          </reference>
          <reference field="24" count="1" selected="0">
            <x v="12"/>
          </reference>
          <reference field="26" count="1" selected="0">
            <x v="0"/>
          </reference>
          <reference field="29" count="1" selected="0">
            <x v="276"/>
          </reference>
          <reference field="30" count="1" selected="0">
            <x v="27"/>
          </reference>
          <reference field="31" count="1" selected="0">
            <x v="412"/>
          </reference>
          <reference field="32" count="1" selected="0">
            <x v="260"/>
          </reference>
        </references>
      </pivotArea>
    </format>
    <format dxfId="2656">
      <pivotArea dataOnly="0" labelOnly="1" outline="0" fieldPosition="0">
        <references count="9">
          <reference field="4" count="1" selected="0">
            <x v="615"/>
          </reference>
          <reference field="14" count="1">
            <x v="0"/>
          </reference>
          <reference field="23" count="1" selected="0">
            <x v="759"/>
          </reference>
          <reference field="24" count="1" selected="0">
            <x v="12"/>
          </reference>
          <reference field="26" count="1" selected="0">
            <x v="0"/>
          </reference>
          <reference field="29" count="1" selected="0">
            <x v="234"/>
          </reference>
          <reference field="30" count="1" selected="0">
            <x v="38"/>
          </reference>
          <reference field="31" count="1" selected="0">
            <x v="362"/>
          </reference>
          <reference field="32" count="1" selected="0">
            <x v="332"/>
          </reference>
        </references>
      </pivotArea>
    </format>
    <format dxfId="2655">
      <pivotArea dataOnly="0" labelOnly="1" outline="0" fieldPosition="0">
        <references count="9">
          <reference field="4" count="1" selected="0">
            <x v="537"/>
          </reference>
          <reference field="14" count="1">
            <x v="3"/>
          </reference>
          <reference field="23" count="1" selected="0">
            <x v="774"/>
          </reference>
          <reference field="24" count="1" selected="0">
            <x v="12"/>
          </reference>
          <reference field="26" count="1" selected="0">
            <x v="0"/>
          </reference>
          <reference field="29" count="1" selected="0">
            <x v="269"/>
          </reference>
          <reference field="30" count="1" selected="0">
            <x v="27"/>
          </reference>
          <reference field="31" count="1" selected="0">
            <x v="465"/>
          </reference>
          <reference field="32" count="1" selected="0">
            <x v="329"/>
          </reference>
        </references>
      </pivotArea>
    </format>
    <format dxfId="2654">
      <pivotArea dataOnly="0" labelOnly="1" outline="0" fieldPosition="0">
        <references count="9">
          <reference field="4" count="1" selected="0">
            <x v="572"/>
          </reference>
          <reference field="14" count="1">
            <x v="0"/>
          </reference>
          <reference field="23" count="1" selected="0">
            <x v="860"/>
          </reference>
          <reference field="24" count="1" selected="0">
            <x v="12"/>
          </reference>
          <reference field="26" count="1" selected="0">
            <x v="0"/>
          </reference>
          <reference field="29" count="1" selected="0">
            <x v="276"/>
          </reference>
          <reference field="30" count="1" selected="0">
            <x v="27"/>
          </reference>
          <reference field="31" count="1" selected="0">
            <x v="358"/>
          </reference>
          <reference field="32" count="1" selected="0">
            <x v="331"/>
          </reference>
        </references>
      </pivotArea>
    </format>
    <format dxfId="2653">
      <pivotArea dataOnly="0" labelOnly="1" outline="0" fieldPosition="0">
        <references count="9">
          <reference field="4" count="1" selected="0">
            <x v="533"/>
          </reference>
          <reference field="14" count="1">
            <x v="3"/>
          </reference>
          <reference field="23" count="1" selected="0">
            <x v="27"/>
          </reference>
          <reference field="24" count="1" selected="0">
            <x v="13"/>
          </reference>
          <reference field="26" count="1" selected="0">
            <x v="0"/>
          </reference>
          <reference field="29" count="1" selected="0">
            <x v="234"/>
          </reference>
          <reference field="30" count="1" selected="0">
            <x v="38"/>
          </reference>
          <reference field="31" count="1" selected="0">
            <x v="380"/>
          </reference>
          <reference field="32" count="1" selected="0">
            <x v="263"/>
          </reference>
        </references>
      </pivotArea>
    </format>
    <format dxfId="2652">
      <pivotArea dataOnly="0" labelOnly="1" outline="0" fieldPosition="0">
        <references count="9">
          <reference field="4" count="1" selected="0">
            <x v="635"/>
          </reference>
          <reference field="14" count="1">
            <x v="0"/>
          </reference>
          <reference field="23" count="1" selected="0">
            <x v="178"/>
          </reference>
          <reference field="24" count="1" selected="0">
            <x v="13"/>
          </reference>
          <reference field="26" count="1" selected="0">
            <x v="0"/>
          </reference>
          <reference field="29" count="1" selected="0">
            <x v="234"/>
          </reference>
          <reference field="30" count="1" selected="0">
            <x v="38"/>
          </reference>
          <reference field="31" count="1" selected="0">
            <x v="329"/>
          </reference>
          <reference field="32" count="1" selected="0">
            <x v="337"/>
          </reference>
        </references>
      </pivotArea>
    </format>
    <format dxfId="2651">
      <pivotArea dataOnly="0" labelOnly="1" outline="0" fieldPosition="0">
        <references count="9">
          <reference field="4" count="1" selected="0">
            <x v="544"/>
          </reference>
          <reference field="14" count="1">
            <x v="3"/>
          </reference>
          <reference field="23" count="1" selected="0">
            <x v="230"/>
          </reference>
          <reference field="24" count="1" selected="0">
            <x v="13"/>
          </reference>
          <reference field="26" count="1" selected="0">
            <x v="0"/>
          </reference>
          <reference field="29" count="1" selected="0">
            <x v="187"/>
          </reference>
          <reference field="30" count="1" selected="0">
            <x v="175"/>
          </reference>
          <reference field="31" count="1" selected="0">
            <x v="367"/>
          </reference>
          <reference field="32" count="1" selected="0">
            <x v="264"/>
          </reference>
        </references>
      </pivotArea>
    </format>
    <format dxfId="2650">
      <pivotArea dataOnly="0" labelOnly="1" outline="0" fieldPosition="0">
        <references count="9">
          <reference field="4" count="1" selected="0">
            <x v="840"/>
          </reference>
          <reference field="14" count="1">
            <x v="0"/>
          </reference>
          <reference field="23" count="1" selected="0">
            <x v="345"/>
          </reference>
          <reference field="24" count="1" selected="0">
            <x v="13"/>
          </reference>
          <reference field="26" count="1" selected="0">
            <x v="0"/>
          </reference>
          <reference field="29" count="1" selected="0">
            <x v="234"/>
          </reference>
          <reference field="30" count="1" selected="0">
            <x v="38"/>
          </reference>
          <reference field="31" count="1" selected="0">
            <x v="393"/>
          </reference>
          <reference field="32" count="1" selected="0">
            <x v="283"/>
          </reference>
        </references>
      </pivotArea>
    </format>
    <format dxfId="2649">
      <pivotArea dataOnly="0" labelOnly="1" outline="0" fieldPosition="0">
        <references count="9">
          <reference field="4" count="1" selected="0">
            <x v="63"/>
          </reference>
          <reference field="14" count="1">
            <x v="3"/>
          </reference>
          <reference field="23" count="1" selected="0">
            <x v="1221"/>
          </reference>
          <reference field="24" count="1" selected="0">
            <x v="13"/>
          </reference>
          <reference field="26" count="1" selected="0">
            <x v="0"/>
          </reference>
          <reference field="29" count="1" selected="0">
            <x v="298"/>
          </reference>
          <reference field="30" count="1" selected="0">
            <x v="120"/>
          </reference>
          <reference field="31" count="1" selected="0">
            <x v="352"/>
          </reference>
          <reference field="32" count="1" selected="0">
            <x v="338"/>
          </reference>
        </references>
      </pivotArea>
    </format>
    <format dxfId="2648">
      <pivotArea dataOnly="0" labelOnly="1" outline="0" fieldPosition="0">
        <references count="9">
          <reference field="4" count="1" selected="0">
            <x v="88"/>
          </reference>
          <reference field="14" count="1">
            <x v="0"/>
          </reference>
          <reference field="23" count="1" selected="0">
            <x v="1272"/>
          </reference>
          <reference field="24" count="1" selected="0">
            <x v="13"/>
          </reference>
          <reference field="26" count="1" selected="0">
            <x v="0"/>
          </reference>
          <reference field="29" count="1" selected="0">
            <x v="157"/>
          </reference>
          <reference field="30" count="1" selected="0">
            <x v="129"/>
          </reference>
          <reference field="31" count="1" selected="0">
            <x v="227"/>
          </reference>
          <reference field="32" count="1" selected="0">
            <x v="335"/>
          </reference>
        </references>
      </pivotArea>
    </format>
    <format dxfId="2647">
      <pivotArea dataOnly="0" labelOnly="1" outline="0" fieldPosition="0">
        <references count="9">
          <reference field="4" count="1" selected="0">
            <x v="40"/>
          </reference>
          <reference field="14" count="1">
            <x v="4"/>
          </reference>
          <reference field="23" count="1" selected="0">
            <x v="1282"/>
          </reference>
          <reference field="24" count="1" selected="0">
            <x v="13"/>
          </reference>
          <reference field="26" count="1" selected="0">
            <x v="0"/>
          </reference>
          <reference field="29" count="1" selected="0">
            <x v="187"/>
          </reference>
          <reference field="30" count="1" selected="0">
            <x v="198"/>
          </reference>
          <reference field="31" count="1" selected="0">
            <x v="475"/>
          </reference>
          <reference field="32" count="1" selected="0">
            <x v="262"/>
          </reference>
        </references>
      </pivotArea>
    </format>
    <format dxfId="2646">
      <pivotArea dataOnly="0" labelOnly="1" outline="0" fieldPosition="0">
        <references count="9">
          <reference field="4" count="1" selected="0">
            <x v="66"/>
          </reference>
          <reference field="14" count="1">
            <x v="3"/>
          </reference>
          <reference field="23" count="1" selected="0">
            <x v="1304"/>
          </reference>
          <reference field="24" count="1" selected="0">
            <x v="13"/>
          </reference>
          <reference field="26" count="1" selected="0">
            <x v="0"/>
          </reference>
          <reference field="29" count="1" selected="0">
            <x v="317"/>
          </reference>
          <reference field="30" count="1" selected="0">
            <x v="32"/>
          </reference>
          <reference field="31" count="1" selected="0">
            <x v="429"/>
          </reference>
          <reference field="32" count="1" selected="0">
            <x v="248"/>
          </reference>
        </references>
      </pivotArea>
    </format>
    <format dxfId="2645">
      <pivotArea dataOnly="0" labelOnly="1" outline="0" fieldPosition="0">
        <references count="9">
          <reference field="4" count="1" selected="0">
            <x v="843"/>
          </reference>
          <reference field="14" count="1">
            <x v="0"/>
          </reference>
          <reference field="23" count="1" selected="0">
            <x v="41"/>
          </reference>
          <reference field="24" count="1" selected="0">
            <x v="14"/>
          </reference>
          <reference field="26" count="1" selected="0">
            <x v="0"/>
          </reference>
          <reference field="29" count="1" selected="0">
            <x v="234"/>
          </reference>
          <reference field="30" count="1" selected="0">
            <x v="38"/>
          </reference>
          <reference field="31" count="1" selected="0">
            <x v="484"/>
          </reference>
          <reference field="32" count="1" selected="0">
            <x v="286"/>
          </reference>
        </references>
      </pivotArea>
    </format>
    <format dxfId="2644">
      <pivotArea dataOnly="0" labelOnly="1" outline="0" fieldPosition="0">
        <references count="9">
          <reference field="4" count="1" selected="0">
            <x v="891"/>
          </reference>
          <reference field="14" count="1">
            <x v="3"/>
          </reference>
          <reference field="23" count="1" selected="0">
            <x v="154"/>
          </reference>
          <reference field="24" count="1" selected="0">
            <x v="14"/>
          </reference>
          <reference field="26" count="1" selected="0">
            <x v="0"/>
          </reference>
          <reference field="29" count="1" selected="0">
            <x v="180"/>
          </reference>
          <reference field="30" count="1" selected="0">
            <x v="22"/>
          </reference>
          <reference field="31" count="1" selected="0">
            <x v="431"/>
          </reference>
          <reference field="32" count="1" selected="0">
            <x v="287"/>
          </reference>
        </references>
      </pivotArea>
    </format>
    <format dxfId="2643">
      <pivotArea dataOnly="0" labelOnly="1" outline="0" fieldPosition="0">
        <references count="9">
          <reference field="4" count="1" selected="0">
            <x v="452"/>
          </reference>
          <reference field="14" count="1">
            <x v="0"/>
          </reference>
          <reference field="23" count="1" selected="0">
            <x v="175"/>
          </reference>
          <reference field="24" count="1" selected="0">
            <x v="14"/>
          </reference>
          <reference field="26" count="1" selected="0">
            <x v="0"/>
          </reference>
          <reference field="29" count="1" selected="0">
            <x v="241"/>
          </reference>
          <reference field="30" count="1" selected="0">
            <x v="122"/>
          </reference>
          <reference field="31" count="1" selected="0">
            <x v="351"/>
          </reference>
          <reference field="32" count="1" selected="0">
            <x v="266"/>
          </reference>
        </references>
      </pivotArea>
    </format>
    <format dxfId="2642">
      <pivotArea dataOnly="0" labelOnly="1" outline="0" fieldPosition="0">
        <references count="9">
          <reference field="4" count="1" selected="0">
            <x v="195"/>
          </reference>
          <reference field="14" count="1">
            <x v="3"/>
          </reference>
          <reference field="23" count="1" selected="0">
            <x v="209"/>
          </reference>
          <reference field="24" count="1" selected="0">
            <x v="14"/>
          </reference>
          <reference field="26" count="1" selected="0">
            <x v="0"/>
          </reference>
          <reference field="29" count="1" selected="0">
            <x v="187"/>
          </reference>
          <reference field="30" count="1" selected="0">
            <x v="175"/>
          </reference>
          <reference field="31" count="1" selected="0">
            <x v="221"/>
          </reference>
          <reference field="32" count="1" selected="0">
            <x v="340"/>
          </reference>
        </references>
      </pivotArea>
    </format>
    <format dxfId="2641">
      <pivotArea dataOnly="0" labelOnly="1" outline="0" fieldPosition="0">
        <references count="9">
          <reference field="4" count="1" selected="0">
            <x v="372"/>
          </reference>
          <reference field="14" count="1">
            <x v="0"/>
          </reference>
          <reference field="23" count="1" selected="0">
            <x v="308"/>
          </reference>
          <reference field="24" count="1" selected="0">
            <x v="14"/>
          </reference>
          <reference field="26" count="1" selected="0">
            <x v="0"/>
          </reference>
          <reference field="29" count="1" selected="0">
            <x v="187"/>
          </reference>
          <reference field="30" count="1" selected="0">
            <x v="175"/>
          </reference>
          <reference field="31" count="1" selected="0">
            <x v="292"/>
          </reference>
          <reference field="32" count="1" selected="0">
            <x v="345"/>
          </reference>
        </references>
      </pivotArea>
    </format>
    <format dxfId="2640">
      <pivotArea dataOnly="0" labelOnly="1" outline="0" fieldPosition="0">
        <references count="9">
          <reference field="4" count="1" selected="0">
            <x v="894"/>
          </reference>
          <reference field="14" count="1">
            <x v="3"/>
          </reference>
          <reference field="23" count="1" selected="0">
            <x v="477"/>
          </reference>
          <reference field="24" count="1" selected="0">
            <x v="14"/>
          </reference>
          <reference field="26" count="1" selected="0">
            <x v="0"/>
          </reference>
          <reference field="29" count="1" selected="0">
            <x v="158"/>
          </reference>
          <reference field="30" count="1" selected="0">
            <x v="154"/>
          </reference>
          <reference field="31" count="1" selected="0">
            <x v="234"/>
          </reference>
          <reference field="32" count="1" selected="0">
            <x v="361"/>
          </reference>
        </references>
      </pivotArea>
    </format>
    <format dxfId="2639">
      <pivotArea dataOnly="0" labelOnly="1" outline="0" fieldPosition="0">
        <references count="9">
          <reference field="4" count="1" selected="0">
            <x v="844"/>
          </reference>
          <reference field="14" count="1">
            <x v="0"/>
          </reference>
          <reference field="23" count="1" selected="0">
            <x v="590"/>
          </reference>
          <reference field="24" count="1" selected="0">
            <x v="14"/>
          </reference>
          <reference field="26" count="1" selected="0">
            <x v="0"/>
          </reference>
          <reference field="29" count="1" selected="0">
            <x v="215"/>
          </reference>
          <reference field="30" count="1" selected="0">
            <x v="172"/>
          </reference>
          <reference field="31" count="1" selected="0">
            <x v="383"/>
          </reference>
          <reference field="32" count="1" selected="0">
            <x v="360"/>
          </reference>
        </references>
      </pivotArea>
    </format>
    <format dxfId="2638">
      <pivotArea dataOnly="0" labelOnly="1" outline="0" fieldPosition="0">
        <references count="9">
          <reference field="4" count="1" selected="0">
            <x v="266"/>
          </reference>
          <reference field="14" count="1">
            <x v="3"/>
          </reference>
          <reference field="23" count="1" selected="0">
            <x v="803"/>
          </reference>
          <reference field="24" count="1" selected="0">
            <x v="14"/>
          </reference>
          <reference field="26" count="1" selected="0">
            <x v="0"/>
          </reference>
          <reference field="29" count="1" selected="0">
            <x v="187"/>
          </reference>
          <reference field="30" count="1" selected="0">
            <x v="175"/>
          </reference>
          <reference field="31" count="1" selected="0">
            <x v="272"/>
          </reference>
          <reference field="32" count="1" selected="0">
            <x v="339"/>
          </reference>
        </references>
      </pivotArea>
    </format>
    <format dxfId="2637">
      <pivotArea dataOnly="0" labelOnly="1" outline="0" fieldPosition="0">
        <references count="9">
          <reference field="4" count="1" selected="0">
            <x v="842"/>
          </reference>
          <reference field="14" count="1">
            <x v="0"/>
          </reference>
          <reference field="23" count="1" selected="0">
            <x v="853"/>
          </reference>
          <reference field="24" count="1" selected="0">
            <x v="14"/>
          </reference>
          <reference field="26" count="1" selected="0">
            <x v="0"/>
          </reference>
          <reference field="29" count="1" selected="0">
            <x v="224"/>
          </reference>
          <reference field="30" count="1" selected="0">
            <x v="125"/>
          </reference>
          <reference field="31" count="1" selected="0">
            <x v="345"/>
          </reference>
          <reference field="32" count="1" selected="0">
            <x v="285"/>
          </reference>
        </references>
      </pivotArea>
    </format>
    <format dxfId="2636">
      <pivotArea dataOnly="0" labelOnly="1" outline="0" fieldPosition="0">
        <references count="9">
          <reference field="4" count="1" selected="0">
            <x v="358"/>
          </reference>
          <reference field="14" count="1">
            <x v="3"/>
          </reference>
          <reference field="23" count="1" selected="0">
            <x v="1054"/>
          </reference>
          <reference field="24" count="1" selected="0">
            <x v="14"/>
          </reference>
          <reference field="26" count="1" selected="0">
            <x v="0"/>
          </reference>
          <reference field="29" count="1" selected="0">
            <x v="223"/>
          </reference>
          <reference field="30" count="1" selected="0">
            <x v="125"/>
          </reference>
          <reference field="31" count="1" selected="0">
            <x v="309"/>
          </reference>
          <reference field="32" count="1" selected="0">
            <x v="341"/>
          </reference>
        </references>
      </pivotArea>
    </format>
    <format dxfId="2635">
      <pivotArea dataOnly="0" labelOnly="1" outline="0" fieldPosition="0">
        <references count="9">
          <reference field="4" count="1" selected="0">
            <x v="487"/>
          </reference>
          <reference field="14" count="1">
            <x v="0"/>
          </reference>
          <reference field="23" count="1" selected="0">
            <x v="1085"/>
          </reference>
          <reference field="24" count="1" selected="0">
            <x v="14"/>
          </reference>
          <reference field="26" count="1" selected="0">
            <x v="0"/>
          </reference>
          <reference field="29" count="1" selected="0">
            <x v="157"/>
          </reference>
          <reference field="30" count="1" selected="0">
            <x v="74"/>
          </reference>
          <reference field="31" count="1" selected="0">
            <x v="304"/>
          </reference>
          <reference field="32" count="1" selected="0">
            <x v="355"/>
          </reference>
        </references>
      </pivotArea>
    </format>
    <format dxfId="2634">
      <pivotArea dataOnly="0" labelOnly="1" outline="0" fieldPosition="0">
        <references count="9">
          <reference field="4" count="1" selected="0">
            <x v="265"/>
          </reference>
          <reference field="14" count="1">
            <x v="3"/>
          </reference>
          <reference field="23" count="1" selected="0">
            <x v="1122"/>
          </reference>
          <reference field="24" count="1" selected="0">
            <x v="14"/>
          </reference>
          <reference field="26" count="1" selected="0">
            <x v="0"/>
          </reference>
          <reference field="29" count="1" selected="0">
            <x v="234"/>
          </reference>
          <reference field="30" count="1" selected="0">
            <x v="38"/>
          </reference>
          <reference field="31" count="1" selected="0">
            <x v="449"/>
          </reference>
          <reference field="32" count="1" selected="0">
            <x v="357"/>
          </reference>
        </references>
      </pivotArea>
    </format>
    <format dxfId="2633">
      <pivotArea dataOnly="0" labelOnly="1" outline="0" fieldPosition="0">
        <references count="9">
          <reference field="4" count="1" selected="0">
            <x v="191"/>
          </reference>
          <reference field="14" count="1">
            <x v="0"/>
          </reference>
          <reference field="23" count="1" selected="0">
            <x v="1155"/>
          </reference>
          <reference field="24" count="1" selected="0">
            <x v="14"/>
          </reference>
          <reference field="26" count="1" selected="0">
            <x v="0"/>
          </reference>
          <reference field="29" count="1" selected="0">
            <x v="215"/>
          </reference>
          <reference field="30" count="1" selected="0">
            <x v="183"/>
          </reference>
          <reference field="31" count="1" selected="0">
            <x v="364"/>
          </reference>
          <reference field="32" count="1" selected="0">
            <x v="350"/>
          </reference>
        </references>
      </pivotArea>
    </format>
    <format dxfId="2632">
      <pivotArea dataOnly="0" labelOnly="1" outline="0" fieldPosition="0">
        <references count="9">
          <reference field="4" count="1" selected="0">
            <x v="472"/>
          </reference>
          <reference field="14" count="1">
            <x v="3"/>
          </reference>
          <reference field="23" count="1" selected="0">
            <x v="1239"/>
          </reference>
          <reference field="24" count="1" selected="0">
            <x v="14"/>
          </reference>
          <reference field="26" count="1" selected="0">
            <x v="0"/>
          </reference>
          <reference field="29" count="1" selected="0">
            <x v="286"/>
          </reference>
          <reference field="30" count="1" selected="0">
            <x v="14"/>
          </reference>
          <reference field="31" count="1" selected="0">
            <x v="474"/>
          </reference>
          <reference field="32" count="1" selected="0">
            <x v="344"/>
          </reference>
        </references>
      </pivotArea>
    </format>
    <format dxfId="2631">
      <pivotArea dataOnly="0" labelOnly="1" outline="0" fieldPosition="0">
        <references count="9">
          <reference field="4" count="1" selected="0">
            <x v="808"/>
          </reference>
          <reference field="14" count="1">
            <x v="0"/>
          </reference>
          <reference field="23" count="1" selected="0">
            <x v="1001"/>
          </reference>
          <reference field="24" count="1" selected="0">
            <x v="15"/>
          </reference>
          <reference field="26" count="1" selected="0">
            <x v="0"/>
          </reference>
          <reference field="29" count="1" selected="0">
            <x v="241"/>
          </reference>
          <reference field="30" count="1" selected="0">
            <x v="22"/>
          </reference>
          <reference field="31" count="1" selected="0">
            <x v="460"/>
          </reference>
          <reference field="32" count="1" selected="0">
            <x v="66"/>
          </reference>
        </references>
      </pivotArea>
    </format>
    <format dxfId="2630">
      <pivotArea dataOnly="0" labelOnly="1" outline="0" fieldPosition="0">
        <references count="9">
          <reference field="4" count="1" selected="0">
            <x v="574"/>
          </reference>
          <reference field="14" count="1">
            <x v="3"/>
          </reference>
          <reference field="23" count="1" selected="0">
            <x v="2"/>
          </reference>
          <reference field="24" count="1" selected="0">
            <x v="16"/>
          </reference>
          <reference field="26" count="1" selected="0">
            <x v="0"/>
          </reference>
          <reference field="29" count="1" selected="0">
            <x v="198"/>
          </reference>
          <reference field="30" count="1" selected="0">
            <x v="22"/>
          </reference>
          <reference field="31" count="1" selected="0">
            <x v="409"/>
          </reference>
          <reference field="32" count="1" selected="0">
            <x v="155"/>
          </reference>
        </references>
      </pivotArea>
    </format>
    <format dxfId="2629">
      <pivotArea dataOnly="0" labelOnly="1" outline="0" fieldPosition="0">
        <references count="9">
          <reference field="4" count="1" selected="0">
            <x v="514"/>
          </reference>
          <reference field="14" count="1">
            <x v="0"/>
          </reference>
          <reference field="23" count="1" selected="0">
            <x v="84"/>
          </reference>
          <reference field="24" count="1" selected="0">
            <x v="16"/>
          </reference>
          <reference field="26" count="1" selected="0">
            <x v="0"/>
          </reference>
          <reference field="29" count="1" selected="0">
            <x v="207"/>
          </reference>
          <reference field="30" count="1" selected="0">
            <x v="22"/>
          </reference>
          <reference field="31" count="1" selected="0">
            <x v="444"/>
          </reference>
          <reference field="32" count="1" selected="0">
            <x v="267"/>
          </reference>
        </references>
      </pivotArea>
    </format>
    <format dxfId="2628">
      <pivotArea dataOnly="0" labelOnly="1" outline="0" fieldPosition="0">
        <references count="9">
          <reference field="4" count="1" selected="0">
            <x v="59"/>
          </reference>
          <reference field="14" count="1">
            <x v="3"/>
          </reference>
          <reference field="23" count="1" selected="0">
            <x v="1207"/>
          </reference>
          <reference field="24" count="1" selected="0">
            <x v="16"/>
          </reference>
          <reference field="26" count="1" selected="0">
            <x v="0"/>
          </reference>
          <reference field="29" count="1" selected="0">
            <x v="289"/>
          </reference>
          <reference field="30" count="1" selected="0">
            <x v="22"/>
          </reference>
          <reference field="31" count="1" selected="0">
            <x v="301"/>
          </reference>
          <reference field="32" count="1" selected="0">
            <x v="167"/>
          </reference>
        </references>
      </pivotArea>
    </format>
    <format dxfId="2627">
      <pivotArea dataOnly="0" labelOnly="1" outline="0" fieldPosition="0">
        <references count="9">
          <reference field="4" count="1" selected="0">
            <x v="57"/>
          </reference>
          <reference field="14" count="1">
            <x v="4"/>
          </reference>
          <reference field="23" count="1" selected="0">
            <x v="1257"/>
          </reference>
          <reference field="24" count="1" selected="0">
            <x v="17"/>
          </reference>
          <reference field="26" count="1" selected="0">
            <x v="0"/>
          </reference>
          <reference field="29" count="1" selected="0">
            <x v="285"/>
          </reference>
          <reference field="30" count="1" selected="0">
            <x v="22"/>
          </reference>
          <reference field="31" count="1" selected="0">
            <x v="443"/>
          </reference>
          <reference field="32" count="1" selected="0">
            <x v="194"/>
          </reference>
        </references>
      </pivotArea>
    </format>
    <format dxfId="2626">
      <pivotArea dataOnly="0" labelOnly="1" outline="0" fieldPosition="0">
        <references count="9">
          <reference field="4" count="1" selected="0">
            <x v="828"/>
          </reference>
          <reference field="14" count="1">
            <x v="3"/>
          </reference>
          <reference field="23" count="1" selected="0">
            <x v="1302"/>
          </reference>
          <reference field="24" count="1" selected="0">
            <x v="17"/>
          </reference>
          <reference field="26" count="1" selected="0">
            <x v="0"/>
          </reference>
          <reference field="29" count="1" selected="0">
            <x v="290"/>
          </reference>
          <reference field="30" count="1" selected="0">
            <x v="33"/>
          </reference>
          <reference field="31" count="1" selected="0">
            <x v="277"/>
          </reference>
          <reference field="32" count="1" selected="0">
            <x v="290"/>
          </reference>
        </references>
      </pivotArea>
    </format>
    <format dxfId="2625">
      <pivotArea dataOnly="0" labelOnly="1" outline="0" fieldPosition="0">
        <references count="9">
          <reference field="4" count="1" selected="0">
            <x v="640"/>
          </reference>
          <reference field="14" count="1">
            <x v="0"/>
          </reference>
          <reference field="23" count="1" selected="0">
            <x v="62"/>
          </reference>
          <reference field="24" count="1" selected="0">
            <x v="1"/>
          </reference>
          <reference field="26" count="1" selected="0">
            <x v="1"/>
          </reference>
          <reference field="29" count="1" selected="0">
            <x v="265"/>
          </reference>
          <reference field="30" count="1" selected="0">
            <x v="173"/>
          </reference>
          <reference field="31" count="1" selected="0">
            <x v="97"/>
          </reference>
          <reference field="32" count="1" selected="0">
            <x v="386"/>
          </reference>
        </references>
      </pivotArea>
    </format>
    <format dxfId="2624">
      <pivotArea dataOnly="0" labelOnly="1" outline="0" fieldPosition="0">
        <references count="9">
          <reference field="4" count="1" selected="0">
            <x v="747"/>
          </reference>
          <reference field="14" count="1">
            <x v="3"/>
          </reference>
          <reference field="23" count="1" selected="0">
            <x v="614"/>
          </reference>
          <reference field="24" count="1" selected="0">
            <x v="3"/>
          </reference>
          <reference field="26" count="1" selected="0">
            <x v="1"/>
          </reference>
          <reference field="29" count="1" selected="0">
            <x v="170"/>
          </reference>
          <reference field="30" count="1" selected="0">
            <x v="120"/>
          </reference>
          <reference field="31" count="1" selected="0">
            <x v="491"/>
          </reference>
          <reference field="32" count="1" selected="0">
            <x v="268"/>
          </reference>
        </references>
      </pivotArea>
    </format>
    <format dxfId="2623">
      <pivotArea dataOnly="0" labelOnly="1" outline="0" fieldPosition="0">
        <references count="9">
          <reference field="4" count="1" selected="0">
            <x v="85"/>
          </reference>
          <reference field="14" count="1">
            <x v="0"/>
          </reference>
          <reference field="23" count="1" selected="0">
            <x v="1299"/>
          </reference>
          <reference field="24" count="1" selected="0">
            <x v="3"/>
          </reference>
          <reference field="26" count="1" selected="0">
            <x v="1"/>
          </reference>
          <reference field="29" count="1" selected="0">
            <x v="215"/>
          </reference>
          <reference field="30" count="1" selected="0">
            <x v="167"/>
          </reference>
          <reference field="31" count="1" selected="0">
            <x v="138"/>
          </reference>
          <reference field="32" count="1" selected="0">
            <x v="400"/>
          </reference>
        </references>
      </pivotArea>
    </format>
    <format dxfId="2622">
      <pivotArea dataOnly="0" labelOnly="1" outline="0" fieldPosition="0">
        <references count="9">
          <reference field="4" count="1" selected="0">
            <x v="379"/>
          </reference>
          <reference field="14" count="1">
            <x v="3"/>
          </reference>
          <reference field="23" count="1" selected="0">
            <x v="281"/>
          </reference>
          <reference field="24" count="1" selected="0">
            <x v="4"/>
          </reference>
          <reference field="26" count="1" selected="0">
            <x v="1"/>
          </reference>
          <reference field="29" count="1" selected="0">
            <x v="170"/>
          </reference>
          <reference field="30" count="1" selected="0">
            <x v="120"/>
          </reference>
          <reference field="31" count="1" selected="0">
            <x v="492"/>
          </reference>
          <reference field="32" count="1" selected="0">
            <x v="172"/>
          </reference>
        </references>
      </pivotArea>
    </format>
    <format dxfId="2621">
      <pivotArea dataOnly="0" labelOnly="1" outline="0" fieldPosition="0">
        <references count="9">
          <reference field="4" count="1" selected="0">
            <x v="499"/>
          </reference>
          <reference field="14" count="1">
            <x v="0"/>
          </reference>
          <reference field="23" count="1" selected="0">
            <x v="256"/>
          </reference>
          <reference field="24" count="1" selected="0">
            <x v="5"/>
          </reference>
          <reference field="26" count="1" selected="0">
            <x v="1"/>
          </reference>
          <reference field="29" count="1" selected="0">
            <x v="279"/>
          </reference>
          <reference field="30" count="1" selected="0">
            <x v="180"/>
          </reference>
          <reference field="31" count="1" selected="0">
            <x v="175"/>
          </reference>
          <reference field="32" count="1" selected="0">
            <x v="417"/>
          </reference>
        </references>
      </pivotArea>
    </format>
    <format dxfId="2620">
      <pivotArea dataOnly="0" labelOnly="1" outline="0" fieldPosition="0">
        <references count="9">
          <reference field="4" count="1" selected="0">
            <x v="86"/>
          </reference>
          <reference field="14" count="1">
            <x v="3"/>
          </reference>
          <reference field="23" count="1" selected="0">
            <x v="845"/>
          </reference>
          <reference field="24" count="1" selected="0">
            <x v="5"/>
          </reference>
          <reference field="26" count="1" selected="0">
            <x v="1"/>
          </reference>
          <reference field="29" count="1" selected="0">
            <x v="210"/>
          </reference>
          <reference field="30" count="1" selected="0">
            <x v="177"/>
          </reference>
          <reference field="31" count="1" selected="0">
            <x v="104"/>
          </reference>
          <reference field="32" count="1" selected="0">
            <x v="412"/>
          </reference>
        </references>
      </pivotArea>
    </format>
    <format dxfId="2619">
      <pivotArea dataOnly="0" labelOnly="1" outline="0" fieldPosition="0">
        <references count="9">
          <reference field="4" count="1" selected="0">
            <x v="491"/>
          </reference>
          <reference field="14" count="1">
            <x v="0"/>
          </reference>
          <reference field="23" count="1" selected="0">
            <x v="368"/>
          </reference>
          <reference field="24" count="1" selected="0">
            <x v="0"/>
          </reference>
          <reference field="26" count="1" selected="0">
            <x v="2"/>
          </reference>
          <reference field="29" count="1" selected="0">
            <x v="234"/>
          </reference>
          <reference field="30" count="1" selected="0">
            <x v="38"/>
          </reference>
          <reference field="31" count="1" selected="0">
            <x v="426"/>
          </reference>
          <reference field="32" count="1" selected="0">
            <x v="127"/>
          </reference>
        </references>
      </pivotArea>
    </format>
    <format dxfId="2618">
      <pivotArea dataOnly="0" labelOnly="1" outline="0" fieldPosition="0">
        <references count="9">
          <reference field="4" count="1" selected="0">
            <x v="507"/>
          </reference>
          <reference field="14" count="1">
            <x v="3"/>
          </reference>
          <reference field="23" count="1" selected="0">
            <x v="796"/>
          </reference>
          <reference field="24" count="1" selected="0">
            <x v="1"/>
          </reference>
          <reference field="26" count="1" selected="0">
            <x v="2"/>
          </reference>
          <reference field="29" count="1" selected="0">
            <x v="234"/>
          </reference>
          <reference field="30" count="1" selected="0">
            <x v="79"/>
          </reference>
          <reference field="31" count="1" selected="0">
            <x v="318"/>
          </reference>
          <reference field="32" count="1" selected="0">
            <x v="293"/>
          </reference>
        </references>
      </pivotArea>
    </format>
    <format dxfId="2617">
      <pivotArea dataOnly="0" labelOnly="1" outline="0" fieldPosition="0">
        <references count="9">
          <reference field="4" count="1" selected="0">
            <x v="639"/>
          </reference>
          <reference field="14" count="1">
            <x v="0"/>
          </reference>
          <reference field="23" count="1" selected="0">
            <x v="1138"/>
          </reference>
          <reference field="24" count="1" selected="0">
            <x v="1"/>
          </reference>
          <reference field="26" count="1" selected="0">
            <x v="2"/>
          </reference>
          <reference field="29" count="1" selected="0">
            <x v="258"/>
          </reference>
          <reference field="30" count="1" selected="0">
            <x v="120"/>
          </reference>
          <reference field="31" count="1" selected="0">
            <x v="485"/>
          </reference>
          <reference field="32" count="1" selected="0">
            <x v="59"/>
          </reference>
        </references>
      </pivotArea>
    </format>
    <format dxfId="2616">
      <pivotArea dataOnly="0" labelOnly="1" outline="0" fieldPosition="0">
        <references count="9">
          <reference field="4" count="1" selected="0">
            <x v="655"/>
          </reference>
          <reference field="14" count="1">
            <x v="3"/>
          </reference>
          <reference field="23" count="1" selected="0">
            <x v="1128"/>
          </reference>
          <reference field="24" count="1" selected="0">
            <x v="0"/>
          </reference>
          <reference field="26" count="1" selected="0">
            <x v="3"/>
          </reference>
          <reference field="29" count="1" selected="0">
            <x v="196"/>
          </reference>
          <reference field="30" count="1" selected="0">
            <x v="22"/>
          </reference>
          <reference field="31" count="1" selected="0">
            <x v="306"/>
          </reference>
          <reference field="32" count="1" selected="0">
            <x v="87"/>
          </reference>
        </references>
      </pivotArea>
    </format>
    <format dxfId="2615">
      <pivotArea dataOnly="0" labelOnly="1" outline="0" fieldPosition="0">
        <references count="9">
          <reference field="4" count="1" selected="0">
            <x v="802"/>
          </reference>
          <reference field="14" count="1">
            <x v="0"/>
          </reference>
          <reference field="23" count="1" selected="0">
            <x v="177"/>
          </reference>
          <reference field="24" count="1" selected="0">
            <x v="1"/>
          </reference>
          <reference field="26" count="1" selected="0">
            <x v="3"/>
          </reference>
          <reference field="29" count="1" selected="0">
            <x v="264"/>
          </reference>
          <reference field="30" count="1" selected="0">
            <x v="24"/>
          </reference>
          <reference field="31" count="1" selected="0">
            <x v="253"/>
          </reference>
          <reference field="32" count="1" selected="0">
            <x v="112"/>
          </reference>
        </references>
      </pivotArea>
    </format>
    <format dxfId="2614">
      <pivotArea dataOnly="0" labelOnly="1" outline="0" fieldPosition="0">
        <references count="9">
          <reference field="4" count="1" selected="0">
            <x v="642"/>
          </reference>
          <reference field="14" count="1">
            <x v="3"/>
          </reference>
          <reference field="23" count="1" selected="0">
            <x v="189"/>
          </reference>
          <reference field="24" count="1" selected="0">
            <x v="1"/>
          </reference>
          <reference field="26" count="1" selected="0">
            <x v="3"/>
          </reference>
          <reference field="29" count="1" selected="0">
            <x v="258"/>
          </reference>
          <reference field="30" count="1" selected="0">
            <x v="202"/>
          </reference>
          <reference field="31" count="1" selected="0">
            <x v="355"/>
          </reference>
          <reference field="32" count="1" selected="0">
            <x v="49"/>
          </reference>
        </references>
      </pivotArea>
    </format>
    <format dxfId="2613">
      <pivotArea dataOnly="0" labelOnly="1" outline="0" fieldPosition="0">
        <references count="9">
          <reference field="4" count="1" selected="0">
            <x v="848"/>
          </reference>
          <reference field="14" count="1">
            <x v="0"/>
          </reference>
          <reference field="23" count="1" selected="0">
            <x v="963"/>
          </reference>
          <reference field="24" count="1" selected="0">
            <x v="1"/>
          </reference>
          <reference field="26" count="1" selected="0">
            <x v="3"/>
          </reference>
          <reference field="29" count="1" selected="0">
            <x v="265"/>
          </reference>
          <reference field="30" count="1" selected="0">
            <x v="27"/>
          </reference>
          <reference field="31" count="1" selected="0">
            <x v="254"/>
          </reference>
          <reference field="32" count="1" selected="0">
            <x v="299"/>
          </reference>
        </references>
      </pivotArea>
    </format>
    <format dxfId="2612">
      <pivotArea dataOnly="0" labelOnly="1" outline="0" fieldPosition="0">
        <references count="9">
          <reference field="4" count="1" selected="0">
            <x v="764"/>
          </reference>
          <reference field="14" count="1">
            <x v="3"/>
          </reference>
          <reference field="23" count="1" selected="0">
            <x v="43"/>
          </reference>
          <reference field="24" count="1" selected="0">
            <x v="3"/>
          </reference>
          <reference field="26" count="1" selected="0">
            <x v="3"/>
          </reference>
          <reference field="29" count="1" selected="0">
            <x v="170"/>
          </reference>
          <reference field="30" count="1" selected="0">
            <x v="120"/>
          </reference>
          <reference field="31" count="1" selected="0">
            <x v="337"/>
          </reference>
          <reference field="32" count="1" selected="0">
            <x v="69"/>
          </reference>
        </references>
      </pivotArea>
    </format>
    <format dxfId="2611">
      <pivotArea dataOnly="0" labelOnly="1" outline="0" fieldPosition="0">
        <references count="9">
          <reference field="4" count="1" selected="0">
            <x v="741"/>
          </reference>
          <reference field="14" count="1">
            <x v="0"/>
          </reference>
          <reference field="23" count="1" selected="0">
            <x v="166"/>
          </reference>
          <reference field="24" count="1" selected="0">
            <x v="3"/>
          </reference>
          <reference field="26" count="1" selected="0">
            <x v="3"/>
          </reference>
          <reference field="29" count="1" selected="0">
            <x v="170"/>
          </reference>
          <reference field="30" count="1" selected="0">
            <x v="120"/>
          </reference>
          <reference field="31" count="1" selected="0">
            <x v="394"/>
          </reference>
          <reference field="32" count="1" selected="0">
            <x v="82"/>
          </reference>
        </references>
      </pivotArea>
    </format>
    <format dxfId="2610">
      <pivotArea dataOnly="0" labelOnly="1" outline="0" fieldPosition="0">
        <references count="9">
          <reference field="4" count="1" selected="0">
            <x v="703"/>
          </reference>
          <reference field="14" count="1">
            <x v="3"/>
          </reference>
          <reference field="23" count="1" selected="0">
            <x v="322"/>
          </reference>
          <reference field="24" count="1" selected="0">
            <x v="3"/>
          </reference>
          <reference field="26" count="1" selected="0">
            <x v="3"/>
          </reference>
          <reference field="29" count="1" selected="0">
            <x v="200"/>
          </reference>
          <reference field="30" count="1" selected="0">
            <x v="134"/>
          </reference>
          <reference field="31" count="1" selected="0">
            <x v="374"/>
          </reference>
          <reference field="32" count="1" selected="0">
            <x v="119"/>
          </reference>
        </references>
      </pivotArea>
    </format>
    <format dxfId="2609">
      <pivotArea dataOnly="0" labelOnly="1" outline="0" fieldPosition="0">
        <references count="9">
          <reference field="4" count="1" selected="0">
            <x v="436"/>
          </reference>
          <reference field="14" count="1">
            <x v="0"/>
          </reference>
          <reference field="23" count="1" selected="0">
            <x v="417"/>
          </reference>
          <reference field="24" count="1" selected="0">
            <x v="3"/>
          </reference>
          <reference field="26" count="1" selected="0">
            <x v="3"/>
          </reference>
          <reference field="29" count="1" selected="0">
            <x v="161"/>
          </reference>
          <reference field="30" count="1" selected="0">
            <x v="120"/>
          </reference>
          <reference field="31" count="1" selected="0">
            <x v="293"/>
          </reference>
          <reference field="32" count="1" selected="0">
            <x v="137"/>
          </reference>
        </references>
      </pivotArea>
    </format>
    <format dxfId="2608">
      <pivotArea dataOnly="0" labelOnly="1" outline="0" fieldPosition="0">
        <references count="9">
          <reference field="4" count="1" selected="0">
            <x v="256"/>
          </reference>
          <reference field="14" count="1">
            <x v="3"/>
          </reference>
          <reference field="23" count="1" selected="0">
            <x v="769"/>
          </reference>
          <reference field="24" count="1" selected="0">
            <x v="0"/>
          </reference>
          <reference field="26" count="1" selected="0">
            <x v="4"/>
          </reference>
          <reference field="29" count="1" selected="0">
            <x v="282"/>
          </reference>
          <reference field="30" count="1" selected="0">
            <x v="22"/>
          </reference>
          <reference field="31" count="1" selected="0">
            <x v="121"/>
          </reference>
          <reference field="32" count="1" selected="0">
            <x v="422"/>
          </reference>
        </references>
      </pivotArea>
    </format>
    <format dxfId="2607">
      <pivotArea dataOnly="0" labelOnly="1" outline="0" fieldPosition="0">
        <references count="9">
          <reference field="4" count="1" selected="0">
            <x v="346"/>
          </reference>
          <reference field="14" count="1">
            <x v="0"/>
          </reference>
          <reference field="23" count="1" selected="0">
            <x v="859"/>
          </reference>
          <reference field="24" count="1" selected="0">
            <x v="0"/>
          </reference>
          <reference field="26" count="1" selected="0">
            <x v="4"/>
          </reference>
          <reference field="29" count="1" selected="0">
            <x v="192"/>
          </reference>
          <reference field="30" count="1" selected="0">
            <x v="136"/>
          </reference>
          <reference field="31" count="1" selected="0">
            <x v="266"/>
          </reference>
          <reference field="32" count="1" selected="0">
            <x v="247"/>
          </reference>
        </references>
      </pivotArea>
    </format>
    <format dxfId="2606">
      <pivotArea dataOnly="0" labelOnly="1" outline="0" fieldPosition="0">
        <references count="9">
          <reference field="4" count="1" selected="0">
            <x v="19"/>
          </reference>
          <reference field="14" count="1">
            <x v="3"/>
          </reference>
          <reference field="23" count="1" selected="0">
            <x v="1123"/>
          </reference>
          <reference field="24" count="1" selected="0">
            <x v="0"/>
          </reference>
          <reference field="26" count="1" selected="0">
            <x v="4"/>
          </reference>
          <reference field="29" count="1" selected="0">
            <x v="222"/>
          </reference>
          <reference field="30" count="1" selected="0">
            <x v="121"/>
          </reference>
          <reference field="31" count="1" selected="0">
            <x v="185"/>
          </reference>
          <reference field="32" count="1" selected="0">
            <x v="421"/>
          </reference>
        </references>
      </pivotArea>
    </format>
    <format dxfId="2605">
      <pivotArea dataOnly="0" labelOnly="1" outline="0" fieldPosition="0">
        <references count="9">
          <reference field="4" count="1" selected="0">
            <x v="901"/>
          </reference>
          <reference field="14" count="1">
            <x v="0"/>
          </reference>
          <reference field="23" count="1" selected="0">
            <x v="806"/>
          </reference>
          <reference field="24" count="1" selected="0">
            <x v="9"/>
          </reference>
          <reference field="26" count="1" selected="0">
            <x v="4"/>
          </reference>
          <reference field="29" count="1" selected="0">
            <x v="168"/>
          </reference>
          <reference field="30" count="1" selected="0">
            <x v="36"/>
          </reference>
          <reference field="31" count="1" selected="0">
            <x v="110"/>
          </reference>
          <reference field="32" count="1" selected="0">
            <x v="442"/>
          </reference>
        </references>
      </pivotArea>
    </format>
    <format dxfId="2604">
      <pivotArea dataOnly="0" labelOnly="1" outline="0" fieldPosition="0">
        <references count="9">
          <reference field="4" count="1" selected="0">
            <x v="914"/>
          </reference>
          <reference field="14" count="1">
            <x v="3"/>
          </reference>
          <reference field="23" count="1" selected="0">
            <x v="1047"/>
          </reference>
          <reference field="24" count="1" selected="0">
            <x v="18"/>
          </reference>
          <reference field="26" count="1" selected="0">
            <x v="4"/>
          </reference>
          <reference field="29" count="1" selected="0">
            <x v="187"/>
          </reference>
          <reference field="30" count="1" selected="0">
            <x v="199"/>
          </reference>
          <reference field="31" count="1" selected="0">
            <x v="342"/>
          </reference>
          <reference field="32" count="1" selected="0">
            <x v="247"/>
          </reference>
        </references>
      </pivotArea>
    </format>
    <format dxfId="2603">
      <pivotArea dataOnly="0" labelOnly="1" outline="0" fieldPosition="0">
        <references count="9">
          <reference field="4" count="1" selected="0">
            <x v="900"/>
          </reference>
          <reference field="14" count="1">
            <x v="0"/>
          </reference>
          <reference field="23" count="1" selected="0">
            <x v="1300"/>
          </reference>
          <reference field="24" count="1" selected="0">
            <x v="18"/>
          </reference>
          <reference field="26" count="1" selected="0">
            <x v="4"/>
          </reference>
          <reference field="29" count="1" selected="0">
            <x v="158"/>
          </reference>
          <reference field="30" count="1" selected="0">
            <x v="120"/>
          </reference>
          <reference field="31" count="1" selected="0">
            <x v="71"/>
          </reference>
          <reference field="32" count="1" selected="0">
            <x v="445"/>
          </reference>
        </references>
      </pivotArea>
    </format>
    <format dxfId="2602">
      <pivotArea dataOnly="0" labelOnly="1" outline="0" fieldPosition="0">
        <references count="9">
          <reference field="4" count="1" selected="0">
            <x v="218"/>
          </reference>
          <reference field="14" count="1">
            <x v="3"/>
          </reference>
          <reference field="23" count="1" selected="0">
            <x v="811"/>
          </reference>
          <reference field="24" count="1" selected="0">
            <x v="0"/>
          </reference>
          <reference field="26" count="1" selected="0">
            <x v="6"/>
          </reference>
          <reference field="29" count="1" selected="0">
            <x v="218"/>
          </reference>
          <reference field="30" count="1" selected="0">
            <x v="134"/>
          </reference>
          <reference field="31" count="1" selected="0">
            <x v="9"/>
          </reference>
          <reference field="32" count="1" selected="0">
            <x v="463"/>
          </reference>
        </references>
      </pivotArea>
    </format>
    <format dxfId="2601">
      <pivotArea dataOnly="0" labelOnly="1" outline="0" fieldPosition="0">
        <references count="9">
          <reference field="4" count="1" selected="0">
            <x v="416"/>
          </reference>
          <reference field="14" count="1">
            <x v="0"/>
          </reference>
          <reference field="23" count="1" selected="0">
            <x v="861"/>
          </reference>
          <reference field="24" count="1" selected="0">
            <x v="0"/>
          </reference>
          <reference field="26" count="1" selected="0">
            <x v="6"/>
          </reference>
          <reference field="29" count="1" selected="0">
            <x v="221"/>
          </reference>
          <reference field="30" count="1" selected="0">
            <x v="198"/>
          </reference>
          <reference field="31" count="1" selected="0">
            <x v="72"/>
          </reference>
          <reference field="32" count="1" selected="0">
            <x v="470"/>
          </reference>
        </references>
      </pivotArea>
    </format>
    <format dxfId="2600">
      <pivotArea dataOnly="0" labelOnly="1" outline="0" fieldPosition="0">
        <references count="9">
          <reference field="4" count="1" selected="0">
            <x v="732"/>
          </reference>
          <reference field="14" count="1">
            <x v="3"/>
          </reference>
          <reference field="23" count="1" selected="0">
            <x v="320"/>
          </reference>
          <reference field="24" count="1" selected="0">
            <x v="3"/>
          </reference>
          <reference field="26" count="1" selected="0">
            <x v="6"/>
          </reference>
          <reference field="29" count="1" selected="0">
            <x v="200"/>
          </reference>
          <reference field="30" count="1" selected="0">
            <x v="134"/>
          </reference>
          <reference field="31" count="1" selected="0">
            <x v="137"/>
          </reference>
          <reference field="32" count="1" selected="0">
            <x v="479"/>
          </reference>
        </references>
      </pivotArea>
    </format>
    <format dxfId="2599">
      <pivotArea dataOnly="0" labelOnly="1" outline="0" fieldPosition="0">
        <references count="9">
          <reference field="4" count="1" selected="0">
            <x v="117"/>
          </reference>
          <reference field="14" count="1">
            <x v="0"/>
          </reference>
          <reference field="23" count="1" selected="0">
            <x v="1105"/>
          </reference>
          <reference field="24" count="1" selected="0">
            <x v="3"/>
          </reference>
          <reference field="26" count="1" selected="0">
            <x v="6"/>
          </reference>
          <reference field="29" count="1" selected="0">
            <x v="187"/>
          </reference>
          <reference field="30" count="1" selected="0">
            <x v="198"/>
          </reference>
          <reference field="31" count="1" selected="0">
            <x v="8"/>
          </reference>
          <reference field="32" count="1" selected="0">
            <x v="481"/>
          </reference>
        </references>
      </pivotArea>
    </format>
    <format dxfId="2598">
      <pivotArea dataOnly="0" labelOnly="1" outline="0" fieldPosition="0">
        <references count="9">
          <reference field="4" count="1" selected="0">
            <x v="58"/>
          </reference>
          <reference field="14" count="1">
            <x v="3"/>
          </reference>
          <reference field="23" count="1" selected="0">
            <x v="1308"/>
          </reference>
          <reference field="24" count="1" selected="0">
            <x v="3"/>
          </reference>
          <reference field="26" count="1" selected="0">
            <x v="6"/>
          </reference>
          <reference field="29" count="1" selected="0">
            <x v="254"/>
          </reference>
          <reference field="30" count="1" selected="0">
            <x v="134"/>
          </reference>
          <reference field="31" count="1" selected="0">
            <x v="105"/>
          </reference>
          <reference field="32" count="1" selected="0">
            <x v="476"/>
          </reference>
        </references>
      </pivotArea>
    </format>
    <format dxfId="2597">
      <pivotArea dataOnly="0" labelOnly="1" outline="0" fieldPosition="0">
        <references count="9">
          <reference field="4" count="1" selected="0">
            <x v="906"/>
          </reference>
          <reference field="14" count="1">
            <x v="0"/>
          </reference>
          <reference field="23" count="1" selected="0">
            <x v="118"/>
          </reference>
          <reference field="24" count="1" selected="0">
            <x v="18"/>
          </reference>
          <reference field="26" count="1" selected="0">
            <x v="6"/>
          </reference>
          <reference field="29" count="1" selected="0">
            <x v="276"/>
          </reference>
          <reference field="30" count="1" selected="0">
            <x v="22"/>
          </reference>
          <reference field="31" count="1" selected="0">
            <x v="80"/>
          </reference>
          <reference field="32" count="1" selected="0">
            <x v="494"/>
          </reference>
        </references>
      </pivotArea>
    </format>
    <format dxfId="2596">
      <pivotArea dataOnly="0" labelOnly="1" outline="0" fieldPosition="0">
        <references count="9">
          <reference field="4" count="1" selected="0">
            <x v="304"/>
          </reference>
          <reference field="14" count="1">
            <x v="3"/>
          </reference>
          <reference field="23" count="1" selected="0">
            <x v="171"/>
          </reference>
          <reference field="24" count="1" selected="0">
            <x v="18"/>
          </reference>
          <reference field="26" count="1" selected="0">
            <x v="6"/>
          </reference>
          <reference field="29" count="1" selected="0">
            <x v="234"/>
          </reference>
          <reference field="30" count="1" selected="0">
            <x v="79"/>
          </reference>
          <reference field="31" count="1" selected="0">
            <x v="114"/>
          </reference>
          <reference field="32" count="1" selected="0">
            <x v="486"/>
          </reference>
        </references>
      </pivotArea>
    </format>
    <format dxfId="2595">
      <pivotArea dataOnly="0" labelOnly="1" outline="0" fieldPosition="0">
        <references count="9">
          <reference field="4" count="1" selected="0">
            <x v="134"/>
          </reference>
          <reference field="14" count="1">
            <x v="0"/>
          </reference>
          <reference field="23" count="1" selected="0">
            <x v="412"/>
          </reference>
          <reference field="24" count="1" selected="0">
            <x v="18"/>
          </reference>
          <reference field="26" count="1" selected="0">
            <x v="6"/>
          </reference>
          <reference field="29" count="1" selected="0">
            <x v="187"/>
          </reference>
          <reference field="30" count="1" selected="0">
            <x v="198"/>
          </reference>
          <reference field="31" count="1" selected="0">
            <x v="158"/>
          </reference>
          <reference field="32" count="1" selected="0">
            <x v="490"/>
          </reference>
        </references>
      </pivotArea>
    </format>
    <format dxfId="2594">
      <pivotArea dataOnly="0" labelOnly="1" outline="0" fieldPosition="0">
        <references count="9">
          <reference field="4" count="1" selected="0">
            <x v="564"/>
          </reference>
          <reference field="14" count="1">
            <x v="3"/>
          </reference>
          <reference field="23" count="1" selected="0">
            <x v="684"/>
          </reference>
          <reference field="24" count="1" selected="0">
            <x v="18"/>
          </reference>
          <reference field="26" count="1" selected="0">
            <x v="6"/>
          </reference>
          <reference field="29" count="1" selected="0">
            <x v="200"/>
          </reference>
          <reference field="30" count="1" selected="0">
            <x v="134"/>
          </reference>
          <reference field="31" count="1" selected="0">
            <x v="155"/>
          </reference>
          <reference field="32" count="1" selected="0">
            <x v="492"/>
          </reference>
        </references>
      </pivotArea>
    </format>
    <format dxfId="2593">
      <pivotArea dataOnly="0" labelOnly="1" outline="0" fieldPosition="0">
        <references count="9">
          <reference field="4" count="1" selected="0">
            <x v="803"/>
          </reference>
          <reference field="14" count="1">
            <x v="0"/>
          </reference>
          <reference field="23" count="1" selected="0">
            <x v="513"/>
          </reference>
          <reference field="24" count="1" selected="0">
            <x v="6"/>
          </reference>
          <reference field="26" count="1" selected="0">
            <x v="7"/>
          </reference>
          <reference field="29" count="1" selected="0">
            <x v="242"/>
          </reference>
          <reference field="30" count="1" selected="0">
            <x v="22"/>
          </reference>
          <reference field="31" count="1" selected="0">
            <x v="11"/>
          </reference>
          <reference field="32" count="1" selected="0">
            <x v="213"/>
          </reference>
        </references>
      </pivotArea>
    </format>
    <format dxfId="2592">
      <pivotArea dataOnly="0" labelOnly="1" outline="0" fieldPosition="0">
        <references count="9">
          <reference field="4" count="1" selected="0">
            <x v="483"/>
          </reference>
          <reference field="14" count="1">
            <x v="3"/>
          </reference>
          <reference field="23" count="1" selected="0">
            <x v="232"/>
          </reference>
          <reference field="24" count="1" selected="0">
            <x v="8"/>
          </reference>
          <reference field="26" count="1" selected="0">
            <x v="7"/>
          </reference>
          <reference field="29" count="1" selected="0">
            <x v="184"/>
          </reference>
          <reference field="30" count="1" selected="0">
            <x v="144"/>
          </reference>
          <reference field="31" count="1" selected="0">
            <x v="184"/>
          </reference>
          <reference field="32" count="1" selected="0">
            <x v="250"/>
          </reference>
        </references>
      </pivotArea>
    </format>
    <format dxfId="2591">
      <pivotArea dataOnly="0" labelOnly="1" outline="0" fieldPosition="0">
        <references count="9">
          <reference field="4" count="1" selected="0">
            <x v="786"/>
          </reference>
          <reference field="14" count="1">
            <x v="0"/>
          </reference>
          <reference field="23" count="1" selected="0">
            <x v="349"/>
          </reference>
          <reference field="24" count="1" selected="0">
            <x v="8"/>
          </reference>
          <reference field="26" count="1" selected="0">
            <x v="7"/>
          </reference>
          <reference field="29" count="1" selected="0">
            <x v="195"/>
          </reference>
          <reference field="30" count="1" selected="0">
            <x v="37"/>
          </reference>
          <reference field="31" count="1" selected="0">
            <x v="28"/>
          </reference>
          <reference field="32" count="1" selected="0">
            <x v="123"/>
          </reference>
        </references>
      </pivotArea>
    </format>
    <format dxfId="2590">
      <pivotArea dataOnly="0" labelOnly="1" outline="0" fieldPosition="0">
        <references count="9">
          <reference field="4" count="1" selected="0">
            <x v="398"/>
          </reference>
          <reference field="14" count="1">
            <x v="3"/>
          </reference>
          <reference field="23" count="1" selected="0">
            <x v="136"/>
          </reference>
          <reference field="24" count="1" selected="0">
            <x v="9"/>
          </reference>
          <reference field="26" count="1" selected="0">
            <x v="7"/>
          </reference>
          <reference field="29" count="1" selected="0">
            <x v="234"/>
          </reference>
          <reference field="30" count="1" selected="0">
            <x v="79"/>
          </reference>
          <reference field="31" count="1" selected="0">
            <x v="1"/>
          </reference>
          <reference field="32" count="1" selected="0">
            <x v="76"/>
          </reference>
        </references>
      </pivotArea>
    </format>
    <format dxfId="2589">
      <pivotArea dataOnly="0" labelOnly="1" outline="0" fieldPosition="0">
        <references count="9">
          <reference field="4" count="1" selected="0">
            <x v="797"/>
          </reference>
          <reference field="14" count="1">
            <x v="0"/>
          </reference>
          <reference field="23" count="1" selected="0">
            <x v="255"/>
          </reference>
          <reference field="24" count="1" selected="0">
            <x v="9"/>
          </reference>
          <reference field="26" count="1" selected="0">
            <x v="7"/>
          </reference>
          <reference field="29" count="1" selected="0">
            <x v="170"/>
          </reference>
          <reference field="30" count="1" selected="0">
            <x v="120"/>
          </reference>
          <reference field="31" count="1" selected="0">
            <x v="150"/>
          </reference>
          <reference field="32" count="1" selected="0">
            <x v="152"/>
          </reference>
        </references>
      </pivotArea>
    </format>
    <format dxfId="2588">
      <pivotArea dataOnly="0" labelOnly="1" outline="0" fieldPosition="0">
        <references count="9">
          <reference field="4" count="1" selected="0">
            <x v="666"/>
          </reference>
          <reference field="14" count="1">
            <x v="3"/>
          </reference>
          <reference field="23" count="1" selected="0">
            <x v="579"/>
          </reference>
          <reference field="24" count="1" selected="0">
            <x v="8"/>
          </reference>
          <reference field="26" count="1" selected="0">
            <x v="8"/>
          </reference>
          <reference field="29" count="1" selected="0">
            <x v="201"/>
          </reference>
          <reference field="30" count="1" selected="0">
            <x v="129"/>
          </reference>
          <reference field="31" count="1" selected="0">
            <x v="22"/>
          </reference>
          <reference field="32" count="1" selected="0">
            <x v="56"/>
          </reference>
        </references>
      </pivotArea>
    </format>
    <format dxfId="2587">
      <pivotArea dataOnly="0" labelOnly="1" outline="0" fieldPosition="0">
        <references count="9">
          <reference field="4" count="1" selected="0">
            <x v="485"/>
          </reference>
          <reference field="14" count="1">
            <x v="0"/>
          </reference>
          <reference field="23" count="1" selected="0">
            <x v="1269"/>
          </reference>
          <reference field="24" count="1" selected="0">
            <x v="9"/>
          </reference>
          <reference field="26" count="1" selected="0">
            <x v="8"/>
          </reference>
          <reference field="29" count="1" selected="0">
            <x v="205"/>
          </reference>
          <reference field="30" count="1" selected="0">
            <x v="22"/>
          </reference>
          <reference field="31" count="1" selected="0">
            <x v="109"/>
          </reference>
          <reference field="32" count="1" selected="0">
            <x v="505"/>
          </reference>
        </references>
      </pivotArea>
    </format>
    <format dxfId="2586">
      <pivotArea dataOnly="0" labelOnly="1" outline="0" fieldPosition="0">
        <references count="9">
          <reference field="4" count="1" selected="0">
            <x v="0"/>
          </reference>
          <reference field="14" count="1">
            <x v="6"/>
          </reference>
          <reference field="23" count="1" selected="0">
            <x v="227"/>
          </reference>
          <reference field="24" count="1" selected="0">
            <x v="6"/>
          </reference>
          <reference field="26" count="1" selected="0">
            <x v="9"/>
          </reference>
          <reference field="29" count="1" selected="0">
            <x v="281"/>
          </reference>
          <reference field="30" count="1" selected="0">
            <x v="22"/>
          </reference>
          <reference field="31" count="1" selected="0">
            <x v="44"/>
          </reference>
          <reference field="32" count="1" selected="0">
            <x v="171"/>
          </reference>
        </references>
      </pivotArea>
    </format>
    <format dxfId="2585">
      <pivotArea dataOnly="0" labelOnly="1" outline="0" fieldPosition="0">
        <references count="9">
          <reference field="4" count="1" selected="0">
            <x v="781"/>
          </reference>
          <reference field="14" count="1">
            <x v="3"/>
          </reference>
          <reference field="23" count="1" selected="0">
            <x v="1029"/>
          </reference>
          <reference field="24" count="1" selected="0">
            <x v="6"/>
          </reference>
          <reference field="26" count="1" selected="0">
            <x v="9"/>
          </reference>
          <reference field="29" count="1" selected="0">
            <x v="281"/>
          </reference>
          <reference field="30" count="1" selected="0">
            <x v="22"/>
          </reference>
          <reference field="31" count="1" selected="0">
            <x v="49"/>
          </reference>
          <reference field="32" count="1" selected="0">
            <x v="239"/>
          </reference>
        </references>
      </pivotArea>
    </format>
    <format dxfId="2584">
      <pivotArea dataOnly="0" labelOnly="1" outline="0" fieldPosition="0">
        <references count="9">
          <reference field="4" count="1" selected="0">
            <x v="837"/>
          </reference>
          <reference field="14" count="1">
            <x v="0"/>
          </reference>
          <reference field="23" count="1" selected="0">
            <x v="607"/>
          </reference>
          <reference field="24" count="1" selected="0">
            <x v="8"/>
          </reference>
          <reference field="26" count="1" selected="0">
            <x v="9"/>
          </reference>
          <reference field="29" count="1" selected="0">
            <x v="234"/>
          </reference>
          <reference field="30" count="1" selected="0">
            <x v="38"/>
          </reference>
          <reference field="31" count="1" selected="0">
            <x v="3"/>
          </reference>
          <reference field="32" count="1" selected="0">
            <x v="277"/>
          </reference>
        </references>
      </pivotArea>
    </format>
    <format dxfId="2583">
      <pivotArea dataOnly="0" labelOnly="1" outline="0" fieldPosition="0">
        <references count="9">
          <reference field="4" count="1" selected="0">
            <x v="0"/>
          </reference>
          <reference field="14" count="1">
            <x v="6"/>
          </reference>
          <reference field="23" count="1" selected="0">
            <x v="805"/>
          </reference>
          <reference field="24" count="1" selected="0">
            <x v="21"/>
          </reference>
          <reference field="26" count="1" selected="0">
            <x v="10"/>
          </reference>
          <reference field="29" count="1" selected="0">
            <x v="187"/>
          </reference>
          <reference field="30" count="1" selected="0">
            <x v="22"/>
          </reference>
          <reference field="31" count="1" selected="0">
            <x v="238"/>
          </reference>
          <reference field="32" count="1" selected="0">
            <x v="278"/>
          </reference>
        </references>
      </pivotArea>
    </format>
    <format dxfId="2582">
      <pivotArea dataOnly="0" labelOnly="1" outline="0" fieldPosition="0">
        <references count="12">
          <reference field="4" count="1" selected="0">
            <x v="451"/>
          </reference>
          <reference field="14" count="1" selected="0">
            <x v="3"/>
          </reference>
          <reference field="15" count="1" selected="0">
            <x v="132"/>
          </reference>
          <reference field="16" count="1" selected="0">
            <x v="9"/>
          </reference>
          <reference field="23" count="1" selected="0">
            <x v="47"/>
          </reference>
          <reference field="24" count="1" selected="0">
            <x v="11"/>
          </reference>
          <reference field="26" count="1" selected="0">
            <x v="0"/>
          </reference>
          <reference field="29" count="1" selected="0">
            <x v="234"/>
          </reference>
          <reference field="30" count="1" selected="0">
            <x v="79"/>
          </reference>
          <reference field="31" count="1" selected="0">
            <x v="203"/>
          </reference>
          <reference field="32" count="1" selected="0">
            <x v="253"/>
          </reference>
          <reference field="38" count="1">
            <x v="40"/>
          </reference>
        </references>
      </pivotArea>
    </format>
    <format dxfId="2581">
      <pivotArea dataOnly="0" labelOnly="1" outline="0" fieldPosition="0">
        <references count="12">
          <reference field="4" count="1" selected="0">
            <x v="308"/>
          </reference>
          <reference field="14" count="1" selected="0">
            <x v="0"/>
          </reference>
          <reference field="15" count="1" selected="0">
            <x v="132"/>
          </reference>
          <reference field="16" count="1" selected="0">
            <x v="9"/>
          </reference>
          <reference field="23" count="1" selected="0">
            <x v="101"/>
          </reference>
          <reference field="24" count="1" selected="0">
            <x v="11"/>
          </reference>
          <reference field="26" count="1" selected="0">
            <x v="0"/>
          </reference>
          <reference field="29" count="1" selected="0">
            <x v="193"/>
          </reference>
          <reference field="30" count="1" selected="0">
            <x v="145"/>
          </reference>
          <reference field="31" count="1" selected="0">
            <x v="482"/>
          </reference>
          <reference field="32" count="1" selected="0">
            <x v="257"/>
          </reference>
          <reference field="38" count="1">
            <x v="40"/>
          </reference>
        </references>
      </pivotArea>
    </format>
    <format dxfId="2580">
      <pivotArea dataOnly="0" labelOnly="1" outline="0" fieldPosition="0">
        <references count="12">
          <reference field="4" count="1" selected="0">
            <x v="281"/>
          </reference>
          <reference field="14" count="1" selected="0">
            <x v="0"/>
          </reference>
          <reference field="15" count="1" selected="0">
            <x v="132"/>
          </reference>
          <reference field="16" count="1" selected="0">
            <x v="9"/>
          </reference>
          <reference field="23" count="1" selected="0">
            <x v="193"/>
          </reference>
          <reference field="24" count="1" selected="0">
            <x v="11"/>
          </reference>
          <reference field="26" count="1" selected="0">
            <x v="0"/>
          </reference>
          <reference field="29" count="1" selected="0">
            <x v="273"/>
          </reference>
          <reference field="30" count="1" selected="0">
            <x v="129"/>
          </reference>
          <reference field="31" count="1" selected="0">
            <x v="440"/>
          </reference>
          <reference field="32" count="1" selected="0">
            <x v="255"/>
          </reference>
          <reference field="38" count="1">
            <x v="40"/>
          </reference>
        </references>
      </pivotArea>
    </format>
    <format dxfId="2579">
      <pivotArea dataOnly="0" labelOnly="1" outline="0" fieldPosition="0">
        <references count="12">
          <reference field="4" count="1" selected="0">
            <x v="209"/>
          </reference>
          <reference field="14" count="1" selected="0">
            <x v="3"/>
          </reference>
          <reference field="15" count="1" selected="0">
            <x v="132"/>
          </reference>
          <reference field="16" count="1" selected="0">
            <x v="9"/>
          </reference>
          <reference field="23" count="1" selected="0">
            <x v="265"/>
          </reference>
          <reference field="24" count="1" selected="0">
            <x v="11"/>
          </reference>
          <reference field="26" count="1" selected="0">
            <x v="0"/>
          </reference>
          <reference field="29" count="1" selected="0">
            <x v="187"/>
          </reference>
          <reference field="30" count="1" selected="0">
            <x v="175"/>
          </reference>
          <reference field="31" count="1" selected="0">
            <x v="212"/>
          </reference>
          <reference field="32" count="1" selected="0">
            <x v="252"/>
          </reference>
          <reference field="38" count="1">
            <x v="39"/>
          </reference>
        </references>
      </pivotArea>
    </format>
    <format dxfId="2578">
      <pivotArea dataOnly="0" labelOnly="1" outline="0" fieldPosition="0">
        <references count="12">
          <reference field="4" count="1" selected="0">
            <x v="838"/>
          </reference>
          <reference field="14" count="1" selected="0">
            <x v="0"/>
          </reference>
          <reference field="15" count="1" selected="0">
            <x v="147"/>
          </reference>
          <reference field="16" count="1" selected="0">
            <x v="7"/>
          </reference>
          <reference field="23" count="1" selected="0">
            <x v="339"/>
          </reference>
          <reference field="24" count="1" selected="0">
            <x v="11"/>
          </reference>
          <reference field="26" count="1" selected="0">
            <x v="0"/>
          </reference>
          <reference field="29" count="1" selected="0">
            <x v="234"/>
          </reference>
          <reference field="30" count="1" selected="0">
            <x v="38"/>
          </reference>
          <reference field="31" count="1" selected="0">
            <x v="284"/>
          </reference>
          <reference field="32" count="1" selected="0">
            <x v="281"/>
          </reference>
          <reference field="38" count="1">
            <x v="88"/>
          </reference>
        </references>
      </pivotArea>
    </format>
    <format dxfId="2577">
      <pivotArea dataOnly="0" labelOnly="1" outline="0" fieldPosition="0">
        <references count="12">
          <reference field="4" count="1" selected="0">
            <x v="39"/>
          </reference>
          <reference field="14" count="1" selected="0">
            <x v="3"/>
          </reference>
          <reference field="15" count="1" selected="0">
            <x v="97"/>
          </reference>
          <reference field="16" count="1" selected="0">
            <x v="70"/>
          </reference>
          <reference field="23" count="1" selected="0">
            <x v="382"/>
          </reference>
          <reference field="24" count="1" selected="0">
            <x v="11"/>
          </reference>
          <reference field="26" count="1" selected="0">
            <x v="0"/>
          </reference>
          <reference field="29" count="1" selected="0">
            <x v="155"/>
          </reference>
          <reference field="30" count="1" selected="0">
            <x v="184"/>
          </reference>
          <reference field="31" count="1" selected="0">
            <x v="416"/>
          </reference>
          <reference field="32" count="1" selected="0">
            <x v="84"/>
          </reference>
          <reference field="38" count="1">
            <x v="37"/>
          </reference>
        </references>
      </pivotArea>
    </format>
    <format dxfId="2576">
      <pivotArea dataOnly="0" labelOnly="1" outline="0" fieldPosition="0">
        <references count="12">
          <reference field="4" count="1" selected="0">
            <x v="78"/>
          </reference>
          <reference field="14" count="1" selected="0">
            <x v="3"/>
          </reference>
          <reference field="15" count="1" selected="0">
            <x v="132"/>
          </reference>
          <reference field="16" count="1" selected="0">
            <x v="9"/>
          </reference>
          <reference field="23" count="1" selected="0">
            <x v="402"/>
          </reference>
          <reference field="24" count="1" selected="0">
            <x v="11"/>
          </reference>
          <reference field="26" count="1" selected="0">
            <x v="0"/>
          </reference>
          <reference field="29" count="1" selected="0">
            <x v="257"/>
          </reference>
          <reference field="30" count="1" selected="0">
            <x v="122"/>
          </reference>
          <reference field="31" count="1" selected="0">
            <x v="346"/>
          </reference>
          <reference field="32" count="1" selected="0">
            <x v="301"/>
          </reference>
          <reference field="38" count="1">
            <x v="39"/>
          </reference>
        </references>
      </pivotArea>
    </format>
    <format dxfId="2575">
      <pivotArea dataOnly="0" labelOnly="1" outline="0" fieldPosition="0">
        <references count="12">
          <reference field="4" count="1" selected="0">
            <x v="629"/>
          </reference>
          <reference field="14" count="1" selected="0">
            <x v="3"/>
          </reference>
          <reference field="15" count="1" selected="0">
            <x v="132"/>
          </reference>
          <reference field="16" count="1" selected="0">
            <x v="9"/>
          </reference>
          <reference field="23" count="1" selected="0">
            <x v="427"/>
          </reference>
          <reference field="24" count="1" selected="0">
            <x v="11"/>
          </reference>
          <reference field="26" count="1" selected="0">
            <x v="0"/>
          </reference>
          <reference field="29" count="1" selected="0">
            <x v="211"/>
          </reference>
          <reference field="30" count="1" selected="0">
            <x v="198"/>
          </reference>
          <reference field="31" count="1" selected="0">
            <x v="450"/>
          </reference>
          <reference field="32" count="1" selected="0">
            <x v="305"/>
          </reference>
          <reference field="38" count="1">
            <x v="40"/>
          </reference>
        </references>
      </pivotArea>
    </format>
    <format dxfId="2574">
      <pivotArea dataOnly="0" labelOnly="1" outline="0" fieldPosition="0">
        <references count="12">
          <reference field="4" count="1" selected="0">
            <x v="476"/>
          </reference>
          <reference field="14" count="1" selected="0">
            <x v="0"/>
          </reference>
          <reference field="15" count="1" selected="0">
            <x v="120"/>
          </reference>
          <reference field="16" count="1" selected="0">
            <x v="36"/>
          </reference>
          <reference field="23" count="1" selected="0">
            <x v="435"/>
          </reference>
          <reference field="24" count="1" selected="0">
            <x v="11"/>
          </reference>
          <reference field="26" count="1" selected="0">
            <x v="0"/>
          </reference>
          <reference field="29" count="1" selected="0">
            <x v="187"/>
          </reference>
          <reference field="30" count="1" selected="0">
            <x v="136"/>
          </reference>
          <reference field="31" count="1" selected="0">
            <x v="267"/>
          </reference>
          <reference field="32" count="1" selected="0">
            <x v="321"/>
          </reference>
          <reference field="38" count="1">
            <x v="86"/>
          </reference>
        </references>
      </pivotArea>
    </format>
    <format dxfId="2573">
      <pivotArea dataOnly="0" labelOnly="1" outline="0" fieldPosition="0">
        <references count="12">
          <reference field="4" count="1" selected="0">
            <x v="536"/>
          </reference>
          <reference field="14" count="1" selected="0">
            <x v="3"/>
          </reference>
          <reference field="15" count="1" selected="0">
            <x v="130"/>
          </reference>
          <reference field="16" count="1" selected="0">
            <x v="9"/>
          </reference>
          <reference field="23" count="1" selected="0">
            <x v="475"/>
          </reference>
          <reference field="24" count="1" selected="0">
            <x v="11"/>
          </reference>
          <reference field="26" count="1" selected="0">
            <x v="0"/>
          </reference>
          <reference field="29" count="1" selected="0">
            <x v="163"/>
          </reference>
          <reference field="30" count="1" selected="0">
            <x v="166"/>
          </reference>
          <reference field="31" count="1" selected="0">
            <x v="432"/>
          </reference>
          <reference field="32" count="1" selected="0">
            <x v="309"/>
          </reference>
          <reference field="38" count="1">
            <x v="40"/>
          </reference>
        </references>
      </pivotArea>
    </format>
    <format dxfId="2572">
      <pivotArea dataOnly="0" labelOnly="1" outline="0" fieldPosition="0">
        <references count="12">
          <reference field="4" count="1" selected="0">
            <x v="405"/>
          </reference>
          <reference field="14" count="1" selected="0">
            <x v="3"/>
          </reference>
          <reference field="15" count="1" selected="0">
            <x v="130"/>
          </reference>
          <reference field="16" count="1" selected="0">
            <x v="9"/>
          </reference>
          <reference field="23" count="1" selected="0">
            <x v="519"/>
          </reference>
          <reference field="24" count="1" selected="0">
            <x v="11"/>
          </reference>
          <reference field="26" count="1" selected="0">
            <x v="0"/>
          </reference>
          <reference field="29" count="1" selected="0">
            <x v="234"/>
          </reference>
          <reference field="30" count="1" selected="0">
            <x v="79"/>
          </reference>
          <reference field="31" count="1" selected="0">
            <x v="257"/>
          </reference>
          <reference field="32" count="1" selected="0">
            <x v="306"/>
          </reference>
          <reference field="38" count="1">
            <x v="39"/>
          </reference>
        </references>
      </pivotArea>
    </format>
    <format dxfId="2571">
      <pivotArea dataOnly="0" labelOnly="1" outline="0" fieldPosition="0">
        <references count="12">
          <reference field="4" count="1" selected="0">
            <x v="177"/>
          </reference>
          <reference field="14" count="1" selected="0">
            <x v="0"/>
          </reference>
          <reference field="15" count="1" selected="0">
            <x v="132"/>
          </reference>
          <reference field="16" count="1" selected="0">
            <x v="9"/>
          </reference>
          <reference field="23" count="1" selected="0">
            <x v="555"/>
          </reference>
          <reference field="24" count="1" selected="0">
            <x v="11"/>
          </reference>
          <reference field="26" count="1" selected="0">
            <x v="0"/>
          </reference>
          <reference field="29" count="1" selected="0">
            <x v="223"/>
          </reference>
          <reference field="30" count="1" selected="0">
            <x v="125"/>
          </reference>
          <reference field="31" count="1" selected="0">
            <x v="425"/>
          </reference>
          <reference field="32" count="1" selected="0">
            <x v="312"/>
          </reference>
          <reference field="38" count="1">
            <x v="40"/>
          </reference>
        </references>
      </pivotArea>
    </format>
    <format dxfId="2570">
      <pivotArea dataOnly="0" labelOnly="1" outline="0" fieldPosition="0">
        <references count="12">
          <reference field="4" count="1" selected="0">
            <x v="392"/>
          </reference>
          <reference field="14" count="1" selected="0">
            <x v="0"/>
          </reference>
          <reference field="15" count="1" selected="0">
            <x v="132"/>
          </reference>
          <reference field="16" count="1" selected="0">
            <x v="9"/>
          </reference>
          <reference field="23" count="1" selected="0">
            <x v="581"/>
          </reference>
          <reference field="24" count="1" selected="0">
            <x v="11"/>
          </reference>
          <reference field="26" count="1" selected="0">
            <x v="0"/>
          </reference>
          <reference field="29" count="1" selected="0">
            <x v="187"/>
          </reference>
          <reference field="30" count="1" selected="0">
            <x v="175"/>
          </reference>
          <reference field="31" count="1" selected="0">
            <x v="219"/>
          </reference>
          <reference field="32" count="1" selected="0">
            <x v="320"/>
          </reference>
          <reference field="38" count="1">
            <x v="40"/>
          </reference>
        </references>
      </pivotArea>
    </format>
    <format dxfId="2569">
      <pivotArea dataOnly="0" labelOnly="1" outline="0" fieldPosition="0">
        <references count="12">
          <reference field="4" count="1" selected="0">
            <x v="890"/>
          </reference>
          <reference field="14" count="1" selected="0">
            <x v="3"/>
          </reference>
          <reference field="15" count="1" selected="0">
            <x v="151"/>
          </reference>
          <reference field="16" count="1" selected="0">
            <x v="71"/>
          </reference>
          <reference field="23" count="1" selected="0">
            <x v="591"/>
          </reference>
          <reference field="24" count="1" selected="0">
            <x v="11"/>
          </reference>
          <reference field="26" count="1" selected="0">
            <x v="0"/>
          </reference>
          <reference field="29" count="1" selected="0">
            <x v="187"/>
          </reference>
          <reference field="30" count="1" selected="0">
            <x v="136"/>
          </reference>
          <reference field="31" count="1" selected="0">
            <x v="262"/>
          </reference>
          <reference field="32" count="1" selected="0">
            <x v="325"/>
          </reference>
          <reference field="38" count="1">
            <x v="89"/>
          </reference>
        </references>
      </pivotArea>
    </format>
    <format dxfId="2568">
      <pivotArea dataOnly="0" labelOnly="1" outline="0" fieldPosition="0">
        <references count="12">
          <reference field="4" count="1" selected="0">
            <x v="578"/>
          </reference>
          <reference field="14" count="1" selected="0">
            <x v="0"/>
          </reference>
          <reference field="15" count="1" selected="0">
            <x v="130"/>
          </reference>
          <reference field="16" count="1" selected="0">
            <x v="9"/>
          </reference>
          <reference field="23" count="1" selected="0">
            <x v="619"/>
          </reference>
          <reference field="24" count="1" selected="0">
            <x v="11"/>
          </reference>
          <reference field="26" count="1" selected="0">
            <x v="0"/>
          </reference>
          <reference field="29" count="1" selected="0">
            <x v="281"/>
          </reference>
          <reference field="30" count="1" selected="0">
            <x v="22"/>
          </reference>
          <reference field="31" count="1" selected="0">
            <x v="223"/>
          </reference>
          <reference field="32" count="1" selected="0">
            <x v="322"/>
          </reference>
          <reference field="38" count="1">
            <x v="39"/>
          </reference>
        </references>
      </pivotArea>
    </format>
    <format dxfId="2567">
      <pivotArea dataOnly="0" labelOnly="1" outline="0" fieldPosition="0">
        <references count="12">
          <reference field="4" count="1" selected="0">
            <x v="520"/>
          </reference>
          <reference field="14" count="1" selected="0">
            <x v="3"/>
          </reference>
          <reference field="15" count="1" selected="0">
            <x v="132"/>
          </reference>
          <reference field="16" count="1" selected="0">
            <x v="9"/>
          </reference>
          <reference field="23" count="1" selected="0">
            <x v="624"/>
          </reference>
          <reference field="24" count="1" selected="0">
            <x v="11"/>
          </reference>
          <reference field="26" count="1" selected="0">
            <x v="0"/>
          </reference>
          <reference field="29" count="1" selected="0">
            <x v="234"/>
          </reference>
          <reference field="30" count="1" selected="0">
            <x v="38"/>
          </reference>
          <reference field="31" count="1" selected="0">
            <x v="371"/>
          </reference>
          <reference field="32" count="1" selected="0">
            <x v="311"/>
          </reference>
          <reference field="38" count="1">
            <x v="39"/>
          </reference>
        </references>
      </pivotArea>
    </format>
    <format dxfId="2566">
      <pivotArea dataOnly="0" labelOnly="1" outline="0" fieldPosition="0">
        <references count="12">
          <reference field="4" count="1" selected="0">
            <x v="269"/>
          </reference>
          <reference field="14" count="1" selected="0">
            <x v="3"/>
          </reference>
          <reference field="15" count="1" selected="0">
            <x v="130"/>
          </reference>
          <reference field="16" count="1" selected="0">
            <x v="9"/>
          </reference>
          <reference field="23" count="1" selected="0">
            <x v="644"/>
          </reference>
          <reference field="24" count="1" selected="0">
            <x v="11"/>
          </reference>
          <reference field="26" count="1" selected="0">
            <x v="0"/>
          </reference>
          <reference field="29" count="1" selected="0">
            <x v="282"/>
          </reference>
          <reference field="30" count="1" selected="0">
            <x v="22"/>
          </reference>
          <reference field="31" count="1" selected="0">
            <x v="241"/>
          </reference>
          <reference field="32" count="1" selected="0">
            <x v="307"/>
          </reference>
          <reference field="38" count="1">
            <x v="39"/>
          </reference>
        </references>
      </pivotArea>
    </format>
    <format dxfId="2565">
      <pivotArea dataOnly="0" labelOnly="1" outline="0" fieldPosition="0">
        <references count="12">
          <reference field="4" count="1" selected="0">
            <x v="68"/>
          </reference>
          <reference field="14" count="1" selected="0">
            <x v="3"/>
          </reference>
          <reference field="15" count="1" selected="0">
            <x v="129"/>
          </reference>
          <reference field="16" count="1" selected="0">
            <x v="9"/>
          </reference>
          <reference field="23" count="1" selected="0">
            <x v="659"/>
          </reference>
          <reference field="24" count="1" selected="0">
            <x v="11"/>
          </reference>
          <reference field="26" count="1" selected="0">
            <x v="0"/>
          </reference>
          <reference field="29" count="1" selected="0">
            <x v="276"/>
          </reference>
          <reference field="30" count="1" selected="0">
            <x v="22"/>
          </reference>
          <reference field="31" count="1" selected="0">
            <x v="461"/>
          </reference>
          <reference field="32" count="1" selected="0">
            <x v="323"/>
          </reference>
          <reference field="38" count="1">
            <x v="78"/>
          </reference>
        </references>
      </pivotArea>
    </format>
    <format dxfId="2564">
      <pivotArea dataOnly="0" labelOnly="1" outline="0" fieldPosition="0">
        <references count="12">
          <reference field="4" count="1" selected="0">
            <x v="494"/>
          </reference>
          <reference field="14" count="1" selected="0">
            <x v="0"/>
          </reference>
          <reference field="15" count="1" selected="0">
            <x v="132"/>
          </reference>
          <reference field="16" count="1" selected="0">
            <x v="9"/>
          </reference>
          <reference field="23" count="1" selected="0">
            <x v="727"/>
          </reference>
          <reference field="24" count="1" selected="0">
            <x v="11"/>
          </reference>
          <reference field="26" count="1" selected="0">
            <x v="0"/>
          </reference>
          <reference field="29" count="1" selected="0">
            <x v="192"/>
          </reference>
          <reference field="30" count="1" selected="0">
            <x v="125"/>
          </reference>
          <reference field="31" count="1" selected="0">
            <x v="205"/>
          </reference>
          <reference field="32" count="1" selected="0">
            <x v="317"/>
          </reference>
          <reference field="38" count="1">
            <x v="40"/>
          </reference>
        </references>
      </pivotArea>
    </format>
    <format dxfId="2563">
      <pivotArea dataOnly="0" labelOnly="1" outline="0" fieldPosition="0">
        <references count="12">
          <reference field="4" count="1" selected="0">
            <x v="345"/>
          </reference>
          <reference field="14" count="1" selected="0">
            <x v="3"/>
          </reference>
          <reference field="15" count="1" selected="0">
            <x v="130"/>
          </reference>
          <reference field="16" count="1" selected="0">
            <x v="9"/>
          </reference>
          <reference field="23" count="1" selected="0">
            <x v="737"/>
          </reference>
          <reference field="24" count="1" selected="0">
            <x v="11"/>
          </reference>
          <reference field="26" count="1" selected="0">
            <x v="0"/>
          </reference>
          <reference field="29" count="1" selected="0">
            <x v="235"/>
          </reference>
          <reference field="30" count="1" selected="0">
            <x v="142"/>
          </reference>
          <reference field="31" count="1" selected="0">
            <x v="441"/>
          </reference>
          <reference field="32" count="1" selected="0">
            <x v="302"/>
          </reference>
          <reference field="38" count="1">
            <x v="39"/>
          </reference>
        </references>
      </pivotArea>
    </format>
    <format dxfId="2562">
      <pivotArea dataOnly="0" labelOnly="1" outline="0" fieldPosition="0">
        <references count="12">
          <reference field="4" count="1" selected="0">
            <x v="665"/>
          </reference>
          <reference field="14" count="1" selected="0">
            <x v="0"/>
          </reference>
          <reference field="15" count="1" selected="0">
            <x v="132"/>
          </reference>
          <reference field="16" count="1" selected="0">
            <x v="9"/>
          </reference>
          <reference field="23" count="1" selected="0">
            <x v="744"/>
          </reference>
          <reference field="24" count="1" selected="0">
            <x v="11"/>
          </reference>
          <reference field="26" count="1" selected="0">
            <x v="0"/>
          </reference>
          <reference field="29" count="1" selected="0">
            <x v="187"/>
          </reference>
          <reference field="30" count="1" selected="0">
            <x v="175"/>
          </reference>
          <reference field="31" count="1" selected="0">
            <x v="326"/>
          </reference>
          <reference field="32" count="1" selected="0">
            <x v="319"/>
          </reference>
          <reference field="38" count="1">
            <x v="40"/>
          </reference>
        </references>
      </pivotArea>
    </format>
    <format dxfId="2561">
      <pivotArea dataOnly="0" labelOnly="1" outline="0" fieldPosition="0">
        <references count="12">
          <reference field="4" count="1" selected="0">
            <x v="230"/>
          </reference>
          <reference field="14" count="1" selected="0">
            <x v="3"/>
          </reference>
          <reference field="15" count="1" selected="0">
            <x v="132"/>
          </reference>
          <reference field="16" count="1" selected="0">
            <x v="9"/>
          </reference>
          <reference field="23" count="1" selected="0">
            <x v="746"/>
          </reference>
          <reference field="24" count="1" selected="0">
            <x v="11"/>
          </reference>
          <reference field="26" count="1" selected="0">
            <x v="0"/>
          </reference>
          <reference field="29" count="1" selected="0">
            <x v="187"/>
          </reference>
          <reference field="30" count="1" selected="0">
            <x v="175"/>
          </reference>
          <reference field="31" count="1" selected="0">
            <x v="463"/>
          </reference>
          <reference field="32" count="1" selected="0">
            <x v="308"/>
          </reference>
          <reference field="38" count="1">
            <x v="39"/>
          </reference>
        </references>
      </pivotArea>
    </format>
    <format dxfId="2560">
      <pivotArea dataOnly="0" labelOnly="1" outline="0" fieldPosition="0">
        <references count="12">
          <reference field="4" count="1" selected="0">
            <x v="390"/>
          </reference>
          <reference field="14" count="1" selected="0">
            <x v="0"/>
          </reference>
          <reference field="15" count="1" selected="0">
            <x v="132"/>
          </reference>
          <reference field="16" count="1" selected="0">
            <x v="9"/>
          </reference>
          <reference field="23" count="1" selected="0">
            <x v="799"/>
          </reference>
          <reference field="24" count="1" selected="0">
            <x v="11"/>
          </reference>
          <reference field="26" count="1" selected="0">
            <x v="0"/>
          </reference>
          <reference field="29" count="1" selected="0">
            <x v="223"/>
          </reference>
          <reference field="30" count="1" selected="0">
            <x v="125"/>
          </reference>
          <reference field="31" count="1" selected="0">
            <x v="480"/>
          </reference>
          <reference field="32" count="1" selected="0">
            <x v="313"/>
          </reference>
          <reference field="38" count="1">
            <x v="40"/>
          </reference>
        </references>
      </pivotArea>
    </format>
    <format dxfId="2559">
      <pivotArea dataOnly="0" labelOnly="1" outline="0" fieldPosition="0">
        <references count="12">
          <reference field="4" count="1" selected="0">
            <x v="101"/>
          </reference>
          <reference field="14" count="1" selected="0">
            <x v="3"/>
          </reference>
          <reference field="15" count="1" selected="0">
            <x v="133"/>
          </reference>
          <reference field="16" count="1" selected="0">
            <x v="17"/>
          </reference>
          <reference field="23" count="1" selected="0">
            <x v="840"/>
          </reference>
          <reference field="24" count="1" selected="0">
            <x v="11"/>
          </reference>
          <reference field="26" count="1" selected="0">
            <x v="0"/>
          </reference>
          <reference field="29" count="1" selected="0">
            <x v="184"/>
          </reference>
          <reference field="30" count="1" selected="0">
            <x v="175"/>
          </reference>
          <reference field="31" count="1" selected="0">
            <x v="398"/>
          </reference>
          <reference field="32" count="1" selected="0">
            <x v="304"/>
          </reference>
          <reference field="38" count="1">
            <x v="40"/>
          </reference>
        </references>
      </pivotArea>
    </format>
    <format dxfId="2558">
      <pivotArea dataOnly="0" labelOnly="1" outline="0" fieldPosition="0">
        <references count="12">
          <reference field="4" count="1" selected="0">
            <x v="69"/>
          </reference>
          <reference field="14" count="1" selected="0">
            <x v="3"/>
          </reference>
          <reference field="15" count="1" selected="0">
            <x v="85"/>
          </reference>
          <reference field="16" count="1" selected="0">
            <x v="44"/>
          </reference>
          <reference field="23" count="1" selected="0">
            <x v="856"/>
          </reference>
          <reference field="24" count="1" selected="0">
            <x v="11"/>
          </reference>
          <reference field="26" count="1" selected="0">
            <x v="0"/>
          </reference>
          <reference field="29" count="1" selected="0">
            <x v="157"/>
          </reference>
          <reference field="30" count="1" selected="0">
            <x v="88"/>
          </reference>
          <reference field="31" count="1" selected="0">
            <x v="467"/>
          </reference>
          <reference field="32" count="1" selected="0">
            <x v="67"/>
          </reference>
          <reference field="38" count="1">
            <x v="38"/>
          </reference>
        </references>
      </pivotArea>
    </format>
    <format dxfId="2557">
      <pivotArea dataOnly="0" labelOnly="1" outline="0" fieldPosition="0">
        <references count="12">
          <reference field="4" count="1" selected="0">
            <x v="430"/>
          </reference>
          <reference field="14" count="1" selected="0">
            <x v="3"/>
          </reference>
          <reference field="15" count="1" selected="0">
            <x v="130"/>
          </reference>
          <reference field="16" count="1" selected="0">
            <x v="9"/>
          </reference>
          <reference field="23" count="1" selected="0">
            <x v="1019"/>
          </reference>
          <reference field="24" count="1" selected="0">
            <x v="11"/>
          </reference>
          <reference field="26" count="1" selected="0">
            <x v="0"/>
          </reference>
          <reference field="29" count="1" selected="0">
            <x v="223"/>
          </reference>
          <reference field="30" count="1" selected="0">
            <x v="125"/>
          </reference>
          <reference field="31" count="1" selected="0">
            <x v="372"/>
          </reference>
          <reference field="32" count="1" selected="0">
            <x v="310"/>
          </reference>
          <reference field="38" count="1">
            <x v="39"/>
          </reference>
        </references>
      </pivotArea>
    </format>
    <format dxfId="2556">
      <pivotArea dataOnly="0" labelOnly="1" outline="0" fieldPosition="0">
        <references count="12">
          <reference field="4" count="1" selected="0">
            <x v="394"/>
          </reference>
          <reference field="14" count="1" selected="0">
            <x v="0"/>
          </reference>
          <reference field="15" count="1" selected="0">
            <x v="132"/>
          </reference>
          <reference field="16" count="1" selected="0">
            <x v="9"/>
          </reference>
          <reference field="23" count="1" selected="0">
            <x v="1088"/>
          </reference>
          <reference field="24" count="1" selected="0">
            <x v="11"/>
          </reference>
          <reference field="26" count="1" selected="0">
            <x v="0"/>
          </reference>
          <reference field="29" count="1" selected="0">
            <x v="257"/>
          </reference>
          <reference field="30" count="1" selected="0">
            <x v="122"/>
          </reference>
          <reference field="31" count="1" selected="0">
            <x v="322"/>
          </reference>
          <reference field="32" count="1" selected="0">
            <x v="318"/>
          </reference>
          <reference field="38" count="1">
            <x v="39"/>
          </reference>
        </references>
      </pivotArea>
    </format>
    <format dxfId="2555">
      <pivotArea dataOnly="0" labelOnly="1" outline="0" fieldPosition="0">
        <references count="12">
          <reference field="4" count="1" selected="0">
            <x v="535"/>
          </reference>
          <reference field="14" count="1" selected="0">
            <x v="0"/>
          </reference>
          <reference field="15" count="1" selected="0">
            <x v="132"/>
          </reference>
          <reference field="16" count="1" selected="0">
            <x v="9"/>
          </reference>
          <reference field="23" count="1" selected="0">
            <x v="1112"/>
          </reference>
          <reference field="24" count="1" selected="0">
            <x v="11"/>
          </reference>
          <reference field="26" count="1" selected="0">
            <x v="0"/>
          </reference>
          <reference field="29" count="1" selected="0">
            <x v="236"/>
          </reference>
          <reference field="30" count="1" selected="0">
            <x v="168"/>
          </reference>
          <reference field="31" count="1" selected="0">
            <x v="251"/>
          </reference>
          <reference field="32" count="1" selected="0">
            <x v="316"/>
          </reference>
          <reference field="38" count="1">
            <x v="40"/>
          </reference>
        </references>
      </pivotArea>
    </format>
    <format dxfId="2554">
      <pivotArea dataOnly="0" labelOnly="1" outline="0" fieldPosition="0">
        <references count="12">
          <reference field="4" count="1" selected="0">
            <x v="393"/>
          </reference>
          <reference field="14" count="1" selected="0">
            <x v="3"/>
          </reference>
          <reference field="15" count="1" selected="0">
            <x v="132"/>
          </reference>
          <reference field="16" count="1" selected="0">
            <x v="9"/>
          </reference>
          <reference field="23" count="1" selected="0">
            <x v="1181"/>
          </reference>
          <reference field="24" count="1" selected="0">
            <x v="11"/>
          </reference>
          <reference field="26" count="1" selected="0">
            <x v="0"/>
          </reference>
          <reference field="29" count="1" selected="0">
            <x v="276"/>
          </reference>
          <reference field="30" count="1" selected="0">
            <x v="27"/>
          </reference>
          <reference field="31" count="1" selected="0">
            <x v="273"/>
          </reference>
          <reference field="32" count="1" selected="0">
            <x v="254"/>
          </reference>
          <reference field="38" count="1">
            <x v="40"/>
          </reference>
        </references>
      </pivotArea>
    </format>
    <format dxfId="2553">
      <pivotArea dataOnly="0" labelOnly="1" outline="0" fieldPosition="0">
        <references count="12">
          <reference field="4" count="1" selected="0">
            <x v="109"/>
          </reference>
          <reference field="14" count="1" selected="0">
            <x v="0"/>
          </reference>
          <reference field="15" count="1" selected="0">
            <x v="132"/>
          </reference>
          <reference field="16" count="1" selected="0">
            <x v="9"/>
          </reference>
          <reference field="23" count="1" selected="0">
            <x v="1189"/>
          </reference>
          <reference field="24" count="1" selected="0">
            <x v="11"/>
          </reference>
          <reference field="26" count="1" selected="0">
            <x v="0"/>
          </reference>
          <reference field="29" count="1" selected="0">
            <x v="186"/>
          </reference>
          <reference field="30" count="1" selected="0">
            <x v="122"/>
          </reference>
          <reference field="31" count="1" selected="0">
            <x v="210"/>
          </reference>
          <reference field="32" count="1" selected="0">
            <x v="258"/>
          </reference>
          <reference field="38" count="1">
            <x v="39"/>
          </reference>
        </references>
      </pivotArea>
    </format>
    <format dxfId="2552">
      <pivotArea dataOnly="0" labelOnly="1" outline="0" fieldPosition="0">
        <references count="12">
          <reference field="4" count="1" selected="0">
            <x v="325"/>
          </reference>
          <reference field="14" count="1" selected="0">
            <x v="3"/>
          </reference>
          <reference field="15" count="1" selected="0">
            <x v="133"/>
          </reference>
          <reference field="16" count="1" selected="0">
            <x v="17"/>
          </reference>
          <reference field="23" count="1" selected="0">
            <x v="1214"/>
          </reference>
          <reference field="24" count="1" selected="0">
            <x v="11"/>
          </reference>
          <reference field="26" count="1" selected="0">
            <x v="0"/>
          </reference>
          <reference field="29" count="1" selected="0">
            <x v="315"/>
          </reference>
          <reference field="30" count="1" selected="0">
            <x v="22"/>
          </reference>
          <reference field="31" count="1" selected="0">
            <x v="365"/>
          </reference>
          <reference field="32" count="1" selected="0">
            <x v="251"/>
          </reference>
          <reference field="38" count="1">
            <x v="40"/>
          </reference>
        </references>
      </pivotArea>
    </format>
    <format dxfId="2551">
      <pivotArea dataOnly="0" labelOnly="1" outline="0" fieldPosition="0">
        <references count="12">
          <reference field="4" count="1" selected="0">
            <x v="90"/>
          </reference>
          <reference field="14" count="1" selected="0">
            <x v="0"/>
          </reference>
          <reference field="15" count="1" selected="0">
            <x v="132"/>
          </reference>
          <reference field="16" count="1" selected="0">
            <x v="9"/>
          </reference>
          <reference field="23" count="1" selected="0">
            <x v="1287"/>
          </reference>
          <reference field="24" count="1" selected="0">
            <x v="11"/>
          </reference>
          <reference field="26" count="1" selected="0">
            <x v="0"/>
          </reference>
          <reference field="29" count="1" selected="0">
            <x v="257"/>
          </reference>
          <reference field="30" count="1" selected="0">
            <x v="122"/>
          </reference>
          <reference field="31" count="1" selected="0">
            <x v="281"/>
          </reference>
          <reference field="32" count="1" selected="0">
            <x v="314"/>
          </reference>
          <reference field="38" count="1">
            <x v="39"/>
          </reference>
        </references>
      </pivotArea>
    </format>
    <format dxfId="2550">
      <pivotArea dataOnly="0" labelOnly="1" outline="0" fieldPosition="0">
        <references count="12">
          <reference field="4" count="1" selected="0">
            <x v="123"/>
          </reference>
          <reference field="14" count="1" selected="0">
            <x v="0"/>
          </reference>
          <reference field="15" count="1" selected="0">
            <x v="132"/>
          </reference>
          <reference field="16" count="1" selected="0">
            <x v="9"/>
          </reference>
          <reference field="23" count="1" selected="0">
            <x v="1301"/>
          </reference>
          <reference field="24" count="1" selected="0">
            <x v="11"/>
          </reference>
          <reference field="26" count="1" selected="0">
            <x v="0"/>
          </reference>
          <reference field="29" count="1" selected="0">
            <x v="257"/>
          </reference>
          <reference field="30" count="1" selected="0">
            <x v="122"/>
          </reference>
          <reference field="31" count="1" selected="0">
            <x v="307"/>
          </reference>
          <reference field="32" count="1" selected="0">
            <x v="315"/>
          </reference>
          <reference field="38" count="1">
            <x v="85"/>
          </reference>
        </references>
      </pivotArea>
    </format>
    <format dxfId="2549">
      <pivotArea dataOnly="0" labelOnly="1" outline="0" fieldPosition="0">
        <references count="12">
          <reference field="4" count="1" selected="0">
            <x v="150"/>
          </reference>
          <reference field="14" count="1" selected="0">
            <x v="0"/>
          </reference>
          <reference field="15" count="1" selected="0">
            <x v="132"/>
          </reference>
          <reference field="16" count="1" selected="0">
            <x v="9"/>
          </reference>
          <reference field="23" count="1" selected="0">
            <x v="1306"/>
          </reference>
          <reference field="24" count="1" selected="0">
            <x v="11"/>
          </reference>
          <reference field="26" count="1" selected="0">
            <x v="0"/>
          </reference>
          <reference field="29" count="1" selected="0">
            <x v="187"/>
          </reference>
          <reference field="30" count="1" selected="0">
            <x v="175"/>
          </reference>
          <reference field="31" count="1" selected="0">
            <x v="203"/>
          </reference>
          <reference field="32" count="1" selected="0">
            <x v="247"/>
          </reference>
          <reference field="38" count="1">
            <x v="42"/>
          </reference>
        </references>
      </pivotArea>
    </format>
    <format dxfId="2548">
      <pivotArea dataOnly="0" labelOnly="1" outline="0" fieldPosition="0">
        <references count="12">
          <reference field="4" count="1" selected="0">
            <x v="353"/>
          </reference>
          <reference field="14" count="1" selected="0">
            <x v="0"/>
          </reference>
          <reference field="15" count="1" selected="0">
            <x v="132"/>
          </reference>
          <reference field="16" count="1" selected="0">
            <x v="9"/>
          </reference>
          <reference field="23" count="1" selected="0">
            <x v="288"/>
          </reference>
          <reference field="24" count="1" selected="0">
            <x v="12"/>
          </reference>
          <reference field="26" count="1" selected="0">
            <x v="0"/>
          </reference>
          <reference field="29" count="1" selected="0">
            <x v="269"/>
          </reference>
          <reference field="30" count="1" selected="0">
            <x v="27"/>
          </reference>
          <reference field="31" count="1" selected="0">
            <x v="263"/>
          </reference>
          <reference field="32" count="1" selected="0">
            <x v="330"/>
          </reference>
          <reference field="38" count="1">
            <x v="40"/>
          </reference>
        </references>
      </pivotArea>
    </format>
    <format dxfId="2547">
      <pivotArea dataOnly="0" labelOnly="1" outline="0" fieldPosition="0">
        <references count="12">
          <reference field="4" count="1" selected="0">
            <x v="419"/>
          </reference>
          <reference field="14" count="1" selected="0">
            <x v="0"/>
          </reference>
          <reference field="15" count="1" selected="0">
            <x v="132"/>
          </reference>
          <reference field="16" count="1" selected="0">
            <x v="9"/>
          </reference>
          <reference field="23" count="1" selected="0">
            <x v="337"/>
          </reference>
          <reference field="24" count="1" selected="0">
            <x v="12"/>
          </reference>
          <reference field="26" count="1" selected="0">
            <x v="0"/>
          </reference>
          <reference field="29" count="1" selected="0">
            <x v="234"/>
          </reference>
          <reference field="30" count="1" selected="0">
            <x v="38"/>
          </reference>
          <reference field="31" count="1" selected="0">
            <x v="245"/>
          </reference>
          <reference field="32" count="1" selected="0">
            <x v="328"/>
          </reference>
          <reference field="38" count="1">
            <x v="40"/>
          </reference>
        </references>
      </pivotArea>
    </format>
    <format dxfId="2546">
      <pivotArea dataOnly="0" labelOnly="1" outline="0" fieldPosition="0">
        <references count="12">
          <reference field="4" count="1" selected="0">
            <x v="341"/>
          </reference>
          <reference field="14" count="1" selected="0">
            <x v="3"/>
          </reference>
          <reference field="15" count="1" selected="0">
            <x v="132"/>
          </reference>
          <reference field="16" count="1" selected="0">
            <x v="9"/>
          </reference>
          <reference field="23" count="1" selected="0">
            <x v="647"/>
          </reference>
          <reference field="24" count="1" selected="0">
            <x v="12"/>
          </reference>
          <reference field="26" count="1" selected="0">
            <x v="0"/>
          </reference>
          <reference field="29" count="1" selected="0">
            <x v="276"/>
          </reference>
          <reference field="30" count="1" selected="0">
            <x v="27"/>
          </reference>
          <reference field="31" count="1" selected="0">
            <x v="412"/>
          </reference>
          <reference field="32" count="1" selected="0">
            <x v="260"/>
          </reference>
          <reference field="38" count="1">
            <x v="40"/>
          </reference>
        </references>
      </pivotArea>
    </format>
    <format dxfId="2545">
      <pivotArea dataOnly="0" labelOnly="1" outline="0" fieldPosition="0">
        <references count="12">
          <reference field="4" count="1" selected="0">
            <x v="615"/>
          </reference>
          <reference field="14" count="1" selected="0">
            <x v="0"/>
          </reference>
          <reference field="15" count="1" selected="0">
            <x v="132"/>
          </reference>
          <reference field="16" count="1" selected="0">
            <x v="9"/>
          </reference>
          <reference field="23" count="1" selected="0">
            <x v="759"/>
          </reference>
          <reference field="24" count="1" selected="0">
            <x v="12"/>
          </reference>
          <reference field="26" count="1" selected="0">
            <x v="0"/>
          </reference>
          <reference field="29" count="1" selected="0">
            <x v="234"/>
          </reference>
          <reference field="30" count="1" selected="0">
            <x v="38"/>
          </reference>
          <reference field="31" count="1" selected="0">
            <x v="362"/>
          </reference>
          <reference field="32" count="1" selected="0">
            <x v="332"/>
          </reference>
          <reference field="38" count="1">
            <x v="40"/>
          </reference>
        </references>
      </pivotArea>
    </format>
    <format dxfId="2544">
      <pivotArea dataOnly="0" labelOnly="1" outline="0" fieldPosition="0">
        <references count="12">
          <reference field="4" count="1" selected="0">
            <x v="537"/>
          </reference>
          <reference field="14" count="1" selected="0">
            <x v="3"/>
          </reference>
          <reference field="15" count="1" selected="0">
            <x v="130"/>
          </reference>
          <reference field="16" count="1" selected="0">
            <x v="9"/>
          </reference>
          <reference field="23" count="1" selected="0">
            <x v="774"/>
          </reference>
          <reference field="24" count="1" selected="0">
            <x v="12"/>
          </reference>
          <reference field="26" count="1" selected="0">
            <x v="0"/>
          </reference>
          <reference field="29" count="1" selected="0">
            <x v="269"/>
          </reference>
          <reference field="30" count="1" selected="0">
            <x v="27"/>
          </reference>
          <reference field="31" count="1" selected="0">
            <x v="465"/>
          </reference>
          <reference field="32" count="1" selected="0">
            <x v="329"/>
          </reference>
          <reference field="38" count="1">
            <x v="39"/>
          </reference>
        </references>
      </pivotArea>
    </format>
    <format dxfId="2543">
      <pivotArea dataOnly="0" labelOnly="1" outline="0" fieldPosition="0">
        <references count="12">
          <reference field="4" count="1" selected="0">
            <x v="572"/>
          </reference>
          <reference field="14" count="1" selected="0">
            <x v="0"/>
          </reference>
          <reference field="15" count="1" selected="0">
            <x v="132"/>
          </reference>
          <reference field="16" count="1" selected="0">
            <x v="9"/>
          </reference>
          <reference field="23" count="1" selected="0">
            <x v="860"/>
          </reference>
          <reference field="24" count="1" selected="0">
            <x v="12"/>
          </reference>
          <reference field="26" count="1" selected="0">
            <x v="0"/>
          </reference>
          <reference field="29" count="1" selected="0">
            <x v="276"/>
          </reference>
          <reference field="30" count="1" selected="0">
            <x v="27"/>
          </reference>
          <reference field="31" count="1" selected="0">
            <x v="358"/>
          </reference>
          <reference field="32" count="1" selected="0">
            <x v="331"/>
          </reference>
          <reference field="38" count="1">
            <x v="39"/>
          </reference>
        </references>
      </pivotArea>
    </format>
    <format dxfId="2542">
      <pivotArea dataOnly="0" labelOnly="1" outline="0" fieldPosition="0">
        <references count="12">
          <reference field="4" count="1" selected="0">
            <x v="839"/>
          </reference>
          <reference field="14" count="1" selected="0">
            <x v="0"/>
          </reference>
          <reference field="15" count="1" selected="0">
            <x v="147"/>
          </reference>
          <reference field="16" count="1" selected="0">
            <x v="7"/>
          </reference>
          <reference field="23" count="1" selected="0">
            <x v="1144"/>
          </reference>
          <reference field="24" count="1" selected="0">
            <x v="12"/>
          </reference>
          <reference field="26" count="1" selected="0">
            <x v="0"/>
          </reference>
          <reference field="29" count="1" selected="0">
            <x v="234"/>
          </reference>
          <reference field="30" count="1" selected="0">
            <x v="38"/>
          </reference>
          <reference field="31" count="1" selected="0">
            <x v="250"/>
          </reference>
          <reference field="32" count="1" selected="0">
            <x v="282"/>
          </reference>
          <reference field="38" count="1">
            <x v="88"/>
          </reference>
        </references>
      </pivotArea>
    </format>
    <format dxfId="2541">
      <pivotArea dataOnly="0" labelOnly="1" outline="0" fieldPosition="0">
        <references count="12">
          <reference field="4" count="1" selected="0">
            <x v="533"/>
          </reference>
          <reference field="14" count="1" selected="0">
            <x v="3"/>
          </reference>
          <reference field="15" count="1" selected="0">
            <x v="132"/>
          </reference>
          <reference field="16" count="1" selected="0">
            <x v="9"/>
          </reference>
          <reference field="23" count="1" selected="0">
            <x v="27"/>
          </reference>
          <reference field="24" count="1" selected="0">
            <x v="13"/>
          </reference>
          <reference field="26" count="1" selected="0">
            <x v="0"/>
          </reference>
          <reference field="29" count="1" selected="0">
            <x v="234"/>
          </reference>
          <reference field="30" count="1" selected="0">
            <x v="38"/>
          </reference>
          <reference field="31" count="1" selected="0">
            <x v="380"/>
          </reference>
          <reference field="32" count="1" selected="0">
            <x v="263"/>
          </reference>
          <reference field="38" count="1">
            <x v="40"/>
          </reference>
        </references>
      </pivotArea>
    </format>
    <format dxfId="2540">
      <pivotArea dataOnly="0" labelOnly="1" outline="0" fieldPosition="0">
        <references count="12">
          <reference field="4" count="1" selected="0">
            <x v="635"/>
          </reference>
          <reference field="14" count="1" selected="0">
            <x v="0"/>
          </reference>
          <reference field="15" count="1" selected="0">
            <x v="132"/>
          </reference>
          <reference field="16" count="1" selected="0">
            <x v="9"/>
          </reference>
          <reference field="23" count="1" selected="0">
            <x v="178"/>
          </reference>
          <reference field="24" count="1" selected="0">
            <x v="13"/>
          </reference>
          <reference field="26" count="1" selected="0">
            <x v="0"/>
          </reference>
          <reference field="29" count="1" selected="0">
            <x v="234"/>
          </reference>
          <reference field="30" count="1" selected="0">
            <x v="38"/>
          </reference>
          <reference field="31" count="1" selected="0">
            <x v="329"/>
          </reference>
          <reference field="32" count="1" selected="0">
            <x v="337"/>
          </reference>
          <reference field="38" count="1">
            <x v="91"/>
          </reference>
        </references>
      </pivotArea>
    </format>
    <format dxfId="2539">
      <pivotArea dataOnly="0" labelOnly="1" outline="0" fieldPosition="0">
        <references count="12">
          <reference field="4" count="1" selected="0">
            <x v="544"/>
          </reference>
          <reference field="14" count="1" selected="0">
            <x v="3"/>
          </reference>
          <reference field="15" count="1" selected="0">
            <x v="132"/>
          </reference>
          <reference field="16" count="1" selected="0">
            <x v="9"/>
          </reference>
          <reference field="23" count="1" selected="0">
            <x v="230"/>
          </reference>
          <reference field="24" count="1" selected="0">
            <x v="13"/>
          </reference>
          <reference field="26" count="1" selected="0">
            <x v="0"/>
          </reference>
          <reference field="29" count="1" selected="0">
            <x v="187"/>
          </reference>
          <reference field="30" count="1" selected="0">
            <x v="175"/>
          </reference>
          <reference field="31" count="1" selected="0">
            <x v="367"/>
          </reference>
          <reference field="32" count="1" selected="0">
            <x v="264"/>
          </reference>
          <reference field="38" count="1">
            <x v="39"/>
          </reference>
        </references>
      </pivotArea>
    </format>
    <format dxfId="2538">
      <pivotArea dataOnly="0" labelOnly="1" outline="0" fieldPosition="0">
        <references count="12">
          <reference field="4" count="1" selected="0">
            <x v="840"/>
          </reference>
          <reference field="14" count="1" selected="0">
            <x v="0"/>
          </reference>
          <reference field="15" count="1" selected="0">
            <x v="147"/>
          </reference>
          <reference field="16" count="1" selected="0">
            <x v="7"/>
          </reference>
          <reference field="23" count="1" selected="0">
            <x v="345"/>
          </reference>
          <reference field="24" count="1" selected="0">
            <x v="13"/>
          </reference>
          <reference field="26" count="1" selected="0">
            <x v="0"/>
          </reference>
          <reference field="29" count="1" selected="0">
            <x v="234"/>
          </reference>
          <reference field="30" count="1" selected="0">
            <x v="38"/>
          </reference>
          <reference field="31" count="1" selected="0">
            <x v="393"/>
          </reference>
          <reference field="32" count="1" selected="0">
            <x v="283"/>
          </reference>
          <reference field="38" count="1">
            <x v="88"/>
          </reference>
        </references>
      </pivotArea>
    </format>
    <format dxfId="2537">
      <pivotArea dataOnly="0" labelOnly="1" outline="0" fieldPosition="0">
        <references count="12">
          <reference field="4" count="1" selected="0">
            <x v="495"/>
          </reference>
          <reference field="14" count="1" selected="0">
            <x v="0"/>
          </reference>
          <reference field="15" count="1" selected="0">
            <x v="132"/>
          </reference>
          <reference field="16" count="1" selected="0">
            <x v="9"/>
          </reference>
          <reference field="23" count="1" selected="0">
            <x v="869"/>
          </reference>
          <reference field="24" count="1" selected="0">
            <x v="13"/>
          </reference>
          <reference field="26" count="1" selected="0">
            <x v="0"/>
          </reference>
          <reference field="29" count="1" selected="0">
            <x v="273"/>
          </reference>
          <reference field="30" count="1" selected="0">
            <x v="120"/>
          </reference>
          <reference field="31" count="1" selected="0">
            <x v="331"/>
          </reference>
          <reference field="32" count="1" selected="0">
            <x v="336"/>
          </reference>
          <reference field="38" count="1">
            <x v="40"/>
          </reference>
        </references>
      </pivotArea>
    </format>
    <format dxfId="2536">
      <pivotArea dataOnly="0" labelOnly="1" outline="0" fieldPosition="0">
        <references count="12">
          <reference field="4" count="1" selected="0">
            <x v="63"/>
          </reference>
          <reference field="14" count="1" selected="0">
            <x v="3"/>
          </reference>
          <reference field="15" count="1" selected="0">
            <x v="117"/>
          </reference>
          <reference field="16" count="1" selected="0">
            <x v="37"/>
          </reference>
          <reference field="23" count="1" selected="0">
            <x v="1221"/>
          </reference>
          <reference field="24" count="1" selected="0">
            <x v="13"/>
          </reference>
          <reference field="26" count="1" selected="0">
            <x v="0"/>
          </reference>
          <reference field="29" count="1" selected="0">
            <x v="298"/>
          </reference>
          <reference field="30" count="1" selected="0">
            <x v="120"/>
          </reference>
          <reference field="31" count="1" selected="0">
            <x v="352"/>
          </reference>
          <reference field="32" count="1" selected="0">
            <x v="338"/>
          </reference>
          <reference field="38" count="1">
            <x v="4"/>
          </reference>
        </references>
      </pivotArea>
    </format>
    <format dxfId="2535">
      <pivotArea dataOnly="0" labelOnly="1" outline="0" fieldPosition="0">
        <references count="12">
          <reference field="4" count="1" selected="0">
            <x v="88"/>
          </reference>
          <reference field="14" count="1" selected="0">
            <x v="0"/>
          </reference>
          <reference field="15" count="1" selected="0">
            <x v="127"/>
          </reference>
          <reference field="16" count="1" selected="0">
            <x v="30"/>
          </reference>
          <reference field="23" count="1" selected="0">
            <x v="1272"/>
          </reference>
          <reference field="24" count="1" selected="0">
            <x v="13"/>
          </reference>
          <reference field="26" count="1" selected="0">
            <x v="0"/>
          </reference>
          <reference field="29" count="1" selected="0">
            <x v="157"/>
          </reference>
          <reference field="30" count="1" selected="0">
            <x v="129"/>
          </reference>
          <reference field="31" count="1" selected="0">
            <x v="227"/>
          </reference>
          <reference field="32" count="1" selected="0">
            <x v="335"/>
          </reference>
          <reference field="38" count="1">
            <x v="45"/>
          </reference>
        </references>
      </pivotArea>
    </format>
    <format dxfId="2534">
      <pivotArea dataOnly="0" labelOnly="1" outline="0" fieldPosition="0">
        <references count="12">
          <reference field="4" count="1" selected="0">
            <x v="40"/>
          </reference>
          <reference field="14" count="1" selected="0">
            <x v="4"/>
          </reference>
          <reference field="15" count="1" selected="0">
            <x v="77"/>
          </reference>
          <reference field="16" count="1" selected="0">
            <x v="49"/>
          </reference>
          <reference field="23" count="1" selected="0">
            <x v="1282"/>
          </reference>
          <reference field="24" count="1" selected="0">
            <x v="13"/>
          </reference>
          <reference field="26" count="1" selected="0">
            <x v="0"/>
          </reference>
          <reference field="29" count="1" selected="0">
            <x v="187"/>
          </reference>
          <reference field="30" count="1" selected="0">
            <x v="198"/>
          </reference>
          <reference field="31" count="1" selected="0">
            <x v="475"/>
          </reference>
          <reference field="32" count="1" selected="0">
            <x v="262"/>
          </reference>
          <reference field="38" count="1">
            <x v="43"/>
          </reference>
        </references>
      </pivotArea>
    </format>
    <format dxfId="2533">
      <pivotArea dataOnly="0" labelOnly="1" outline="0" fieldPosition="0">
        <references count="12">
          <reference field="4" count="1" selected="0">
            <x v="66"/>
          </reference>
          <reference field="14" count="1" selected="0">
            <x v="3"/>
          </reference>
          <reference field="15" count="1" selected="0">
            <x v="117"/>
          </reference>
          <reference field="16" count="1" selected="0">
            <x v="37"/>
          </reference>
          <reference field="23" count="1" selected="0">
            <x v="1304"/>
          </reference>
          <reference field="24" count="1" selected="0">
            <x v="13"/>
          </reference>
          <reference field="26" count="1" selected="0">
            <x v="0"/>
          </reference>
          <reference field="29" count="1" selected="0">
            <x v="317"/>
          </reference>
          <reference field="30" count="1" selected="0">
            <x v="32"/>
          </reference>
          <reference field="31" count="1" selected="0">
            <x v="429"/>
          </reference>
          <reference field="32" count="1" selected="0">
            <x v="248"/>
          </reference>
          <reference field="38" count="1">
            <x v="44"/>
          </reference>
        </references>
      </pivotArea>
    </format>
    <format dxfId="2532">
      <pivotArea dataOnly="0" labelOnly="1" outline="0" fieldPosition="0">
        <references count="12">
          <reference field="4" count="1" selected="0">
            <x v="843"/>
          </reference>
          <reference field="14" count="1" selected="0">
            <x v="0"/>
          </reference>
          <reference field="15" count="1" selected="0">
            <x v="147"/>
          </reference>
          <reference field="16" count="1" selected="0">
            <x v="7"/>
          </reference>
          <reference field="23" count="1" selected="0">
            <x v="41"/>
          </reference>
          <reference field="24" count="1" selected="0">
            <x v="14"/>
          </reference>
          <reference field="26" count="1" selected="0">
            <x v="0"/>
          </reference>
          <reference field="29" count="1" selected="0">
            <x v="234"/>
          </reference>
          <reference field="30" count="1" selected="0">
            <x v="38"/>
          </reference>
          <reference field="31" count="1" selected="0">
            <x v="484"/>
          </reference>
          <reference field="32" count="1" selected="0">
            <x v="286"/>
          </reference>
          <reference field="38" count="1">
            <x v="88"/>
          </reference>
        </references>
      </pivotArea>
    </format>
    <format dxfId="2531">
      <pivotArea dataOnly="0" labelOnly="1" outline="0" fieldPosition="0">
        <references count="12">
          <reference field="4" count="1" selected="0">
            <x v="891"/>
          </reference>
          <reference field="14" count="1" selected="0">
            <x v="3"/>
          </reference>
          <reference field="15" count="1" selected="0">
            <x v="151"/>
          </reference>
          <reference field="16" count="1" selected="0">
            <x v="71"/>
          </reference>
          <reference field="23" count="1" selected="0">
            <x v="154"/>
          </reference>
          <reference field="24" count="1" selected="0">
            <x v="14"/>
          </reference>
          <reference field="26" count="1" selected="0">
            <x v="0"/>
          </reference>
          <reference field="29" count="1" selected="0">
            <x v="180"/>
          </reference>
          <reference field="30" count="1" selected="0">
            <x v="22"/>
          </reference>
          <reference field="31" count="1" selected="0">
            <x v="431"/>
          </reference>
          <reference field="32" count="1" selected="0">
            <x v="287"/>
          </reference>
          <reference field="38" count="1">
            <x v="88"/>
          </reference>
        </references>
      </pivotArea>
    </format>
    <format dxfId="2530">
      <pivotArea dataOnly="0" labelOnly="1" outline="0" fieldPosition="0">
        <references count="12">
          <reference field="4" count="1" selected="0">
            <x v="452"/>
          </reference>
          <reference field="14" count="1" selected="0">
            <x v="0"/>
          </reference>
          <reference field="15" count="1" selected="0">
            <x v="132"/>
          </reference>
          <reference field="16" count="1" selected="0">
            <x v="9"/>
          </reference>
          <reference field="23" count="1" selected="0">
            <x v="175"/>
          </reference>
          <reference field="24" count="1" selected="0">
            <x v="14"/>
          </reference>
          <reference field="26" count="1" selected="0">
            <x v="0"/>
          </reference>
          <reference field="29" count="1" selected="0">
            <x v="241"/>
          </reference>
          <reference field="30" count="1" selected="0">
            <x v="122"/>
          </reference>
          <reference field="31" count="1" selected="0">
            <x v="351"/>
          </reference>
          <reference field="32" count="1" selected="0">
            <x v="266"/>
          </reference>
          <reference field="38" count="1">
            <x v="40"/>
          </reference>
        </references>
      </pivotArea>
    </format>
    <format dxfId="2529">
      <pivotArea dataOnly="0" labelOnly="1" outline="0" fieldPosition="0">
        <references count="12">
          <reference field="4" count="1" selected="0">
            <x v="195"/>
          </reference>
          <reference field="14" count="1" selected="0">
            <x v="3"/>
          </reference>
          <reference field="15" count="1" selected="0">
            <x v="132"/>
          </reference>
          <reference field="16" count="1" selected="0">
            <x v="9"/>
          </reference>
          <reference field="23" count="1" selected="0">
            <x v="209"/>
          </reference>
          <reference field="24" count="1" selected="0">
            <x v="14"/>
          </reference>
          <reference field="26" count="1" selected="0">
            <x v="0"/>
          </reference>
          <reference field="29" count="1" selected="0">
            <x v="187"/>
          </reference>
          <reference field="30" count="1" selected="0">
            <x v="175"/>
          </reference>
          <reference field="31" count="1" selected="0">
            <x v="221"/>
          </reference>
          <reference field="32" count="1" selected="0">
            <x v="340"/>
          </reference>
          <reference field="38" count="1">
            <x v="39"/>
          </reference>
        </references>
      </pivotArea>
    </format>
    <format dxfId="2528">
      <pivotArea dataOnly="0" labelOnly="1" outline="0" fieldPosition="0">
        <references count="12">
          <reference field="4" count="1" selected="0">
            <x v="139"/>
          </reference>
          <reference field="14" count="1" selected="0">
            <x v="3"/>
          </reference>
          <reference field="15" count="1" selected="0">
            <x v="132"/>
          </reference>
          <reference field="16" count="1" selected="0">
            <x v="9"/>
          </reference>
          <reference field="23" count="1" selected="0">
            <x v="229"/>
          </reference>
          <reference field="24" count="1" selected="0">
            <x v="14"/>
          </reference>
          <reference field="26" count="1" selected="0">
            <x v="0"/>
          </reference>
          <reference field="29" count="1" selected="0">
            <x v="184"/>
          </reference>
          <reference field="30" count="1" selected="0">
            <x v="175"/>
          </reference>
          <reference field="31" count="1" selected="0">
            <x v="320"/>
          </reference>
          <reference field="32" count="1" selected="0">
            <x v="265"/>
          </reference>
          <reference field="38" count="1">
            <x v="41"/>
          </reference>
        </references>
      </pivotArea>
    </format>
    <format dxfId="2527">
      <pivotArea dataOnly="0" labelOnly="1" outline="0" fieldPosition="0">
        <references count="12">
          <reference field="4" count="1" selected="0">
            <x v="893"/>
          </reference>
          <reference field="14" count="1" selected="0">
            <x v="3"/>
          </reference>
          <reference field="15" count="1" selected="0">
            <x v="151"/>
          </reference>
          <reference field="16" count="1" selected="0">
            <x v="71"/>
          </reference>
          <reference field="23" count="1" selected="0">
            <x v="286"/>
          </reference>
          <reference field="24" count="1" selected="0">
            <x v="14"/>
          </reference>
          <reference field="26" count="1" selected="0">
            <x v="0"/>
          </reference>
          <reference field="29" count="1" selected="0">
            <x v="237"/>
          </reference>
          <reference field="30" count="1" selected="0">
            <x v="191"/>
          </reference>
          <reference field="31" count="1" selected="0">
            <x v="353"/>
          </reference>
          <reference field="32" count="1" selected="0">
            <x v="289"/>
          </reference>
          <reference field="38" count="1">
            <x v="94"/>
          </reference>
        </references>
      </pivotArea>
    </format>
    <format dxfId="2526">
      <pivotArea dataOnly="0" labelOnly="1" outline="0" fieldPosition="0">
        <references count="12">
          <reference field="4" count="1" selected="0">
            <x v="372"/>
          </reference>
          <reference field="14" count="1" selected="0">
            <x v="0"/>
          </reference>
          <reference field="15" count="1" selected="0">
            <x v="132"/>
          </reference>
          <reference field="16" count="1" selected="0">
            <x v="9"/>
          </reference>
          <reference field="23" count="1" selected="0">
            <x v="308"/>
          </reference>
          <reference field="24" count="1" selected="0">
            <x v="14"/>
          </reference>
          <reference field="26" count="1" selected="0">
            <x v="0"/>
          </reference>
          <reference field="29" count="1" selected="0">
            <x v="187"/>
          </reference>
          <reference field="30" count="1" selected="0">
            <x v="175"/>
          </reference>
          <reference field="31" count="1" selected="0">
            <x v="292"/>
          </reference>
          <reference field="32" count="1" selected="0">
            <x v="345"/>
          </reference>
          <reference field="38" count="1">
            <x v="40"/>
          </reference>
        </references>
      </pivotArea>
    </format>
    <format dxfId="2525">
      <pivotArea dataOnly="0" labelOnly="1" outline="0" fieldPosition="0">
        <references count="12">
          <reference field="4" count="1" selected="0">
            <x v="301"/>
          </reference>
          <reference field="14" count="1" selected="0">
            <x v="0"/>
          </reference>
          <reference field="15" count="1" selected="0">
            <x v="135"/>
          </reference>
          <reference field="16" count="1" selected="0">
            <x v="16"/>
          </reference>
          <reference field="23" count="1" selected="0">
            <x v="364"/>
          </reference>
          <reference field="24" count="1" selected="0">
            <x v="14"/>
          </reference>
          <reference field="26" count="1" selected="0">
            <x v="0"/>
          </reference>
          <reference field="29" count="1" selected="0">
            <x v="187"/>
          </reference>
          <reference field="30" count="1" selected="0">
            <x v="22"/>
          </reference>
          <reference field="31" count="1" selected="0">
            <x v="347"/>
          </reference>
          <reference field="32" count="1" selected="0">
            <x v="359"/>
          </reference>
          <reference field="38" count="1">
            <x v="48"/>
          </reference>
        </references>
      </pivotArea>
    </format>
    <format dxfId="2524">
      <pivotArea dataOnly="0" labelOnly="1" outline="0" fieldPosition="0">
        <references count="12">
          <reference field="4" count="1" selected="0">
            <x v="406"/>
          </reference>
          <reference field="14" count="1" selected="0">
            <x v="0"/>
          </reference>
          <reference field="15" count="1" selected="0">
            <x v="132"/>
          </reference>
          <reference field="16" count="1" selected="0">
            <x v="9"/>
          </reference>
          <reference field="23" count="1" selected="0">
            <x v="397"/>
          </reference>
          <reference field="24" count="1" selected="0">
            <x v="14"/>
          </reference>
          <reference field="26" count="1" selected="0">
            <x v="0"/>
          </reference>
          <reference field="29" count="1" selected="0">
            <x v="234"/>
          </reference>
          <reference field="30" count="1" selected="0">
            <x v="79"/>
          </reference>
          <reference field="31" count="1" selected="0">
            <x v="338"/>
          </reference>
          <reference field="32" count="1" selected="0">
            <x v="349"/>
          </reference>
          <reference field="38" count="1">
            <x v="39"/>
          </reference>
        </references>
      </pivotArea>
    </format>
    <format dxfId="2523">
      <pivotArea dataOnly="0" labelOnly="1" outline="0" fieldPosition="0">
        <references count="12">
          <reference field="4" count="1" selected="0">
            <x v="415"/>
          </reference>
          <reference field="14" count="1" selected="0">
            <x v="0"/>
          </reference>
          <reference field="15" count="1" selected="0">
            <x v="132"/>
          </reference>
          <reference field="16" count="1" selected="0">
            <x v="9"/>
          </reference>
          <reference field="23" count="1" selected="0">
            <x v="403"/>
          </reference>
          <reference field="24" count="1" selected="0">
            <x v="14"/>
          </reference>
          <reference field="26" count="1" selected="0">
            <x v="0"/>
          </reference>
          <reference field="29" count="1" selected="0">
            <x v="257"/>
          </reference>
          <reference field="30" count="1" selected="0">
            <x v="122"/>
          </reference>
          <reference field="31" count="1" selected="0">
            <x v="419"/>
          </reference>
          <reference field="32" count="1" selected="0">
            <x v="354"/>
          </reference>
          <reference field="38" count="1">
            <x v="39"/>
          </reference>
        </references>
      </pivotArea>
    </format>
    <format dxfId="2522">
      <pivotArea dataOnly="0" labelOnly="1" outline="0" fieldPosition="0">
        <references count="12">
          <reference field="4" count="1" selected="0">
            <x v="407"/>
          </reference>
          <reference field="14" count="1" selected="0">
            <x v="0"/>
          </reference>
          <reference field="15" count="1" selected="0">
            <x v="132"/>
          </reference>
          <reference field="16" count="1" selected="0">
            <x v="9"/>
          </reference>
          <reference field="23" count="1" selected="0">
            <x v="406"/>
          </reference>
          <reference field="24" count="1" selected="0">
            <x v="14"/>
          </reference>
          <reference field="26" count="1" selected="0">
            <x v="0"/>
          </reference>
          <reference field="29" count="1" selected="0">
            <x v="180"/>
          </reference>
          <reference field="30" count="1" selected="0">
            <x v="22"/>
          </reference>
          <reference field="31" count="1" selected="0">
            <x v="413"/>
          </reference>
          <reference field="32" count="1" selected="0">
            <x v="351"/>
          </reference>
          <reference field="38" count="1">
            <x v="40"/>
          </reference>
        </references>
      </pivotArea>
    </format>
    <format dxfId="2521">
      <pivotArea dataOnly="0" labelOnly="1" outline="0" fieldPosition="0">
        <references count="12">
          <reference field="4" count="1" selected="0">
            <x v="894"/>
          </reference>
          <reference field="14" count="1" selected="0">
            <x v="3"/>
          </reference>
          <reference field="15" count="1" selected="0">
            <x v="151"/>
          </reference>
          <reference field="16" count="1" selected="0">
            <x v="71"/>
          </reference>
          <reference field="23" count="1" selected="0">
            <x v="477"/>
          </reference>
          <reference field="24" count="1" selected="0">
            <x v="14"/>
          </reference>
          <reference field="26" count="1" selected="0">
            <x v="0"/>
          </reference>
          <reference field="29" count="1" selected="0">
            <x v="158"/>
          </reference>
          <reference field="30" count="1" selected="0">
            <x v="154"/>
          </reference>
          <reference field="31" count="1" selected="0">
            <x v="234"/>
          </reference>
          <reference field="32" count="1" selected="0">
            <x v="361"/>
          </reference>
          <reference field="38" count="1">
            <x v="42"/>
          </reference>
        </references>
      </pivotArea>
    </format>
    <format dxfId="2520">
      <pivotArea dataOnly="0" labelOnly="1" outline="0" fieldPosition="0">
        <references count="12">
          <reference field="4" count="1" selected="0">
            <x v="424"/>
          </reference>
          <reference field="14" count="1" selected="0">
            <x v="3"/>
          </reference>
          <reference field="15" count="1" selected="0">
            <x v="132"/>
          </reference>
          <reference field="16" count="1" selected="0">
            <x v="9"/>
          </reference>
          <reference field="23" count="1" selected="0">
            <x v="495"/>
          </reference>
          <reference field="24" count="1" selected="0">
            <x v="14"/>
          </reference>
          <reference field="26" count="1" selected="0">
            <x v="0"/>
          </reference>
          <reference field="29" count="1" selected="0">
            <x v="187"/>
          </reference>
          <reference field="30" count="1" selected="0">
            <x v="175"/>
          </reference>
          <reference field="31" count="1" selected="0">
            <x v="434"/>
          </reference>
          <reference field="32" count="1" selected="0">
            <x v="343"/>
          </reference>
          <reference field="38" count="1">
            <x v="39"/>
          </reference>
        </references>
      </pivotArea>
    </format>
    <format dxfId="2519">
      <pivotArea dataOnly="0" labelOnly="1" outline="0" fieldPosition="0">
        <references count="12">
          <reference field="4" count="1" selected="0">
            <x v="892"/>
          </reference>
          <reference field="14" count="1" selected="0">
            <x v="3"/>
          </reference>
          <reference field="15" count="1" selected="0">
            <x v="151"/>
          </reference>
          <reference field="16" count="1" selected="0">
            <x v="71"/>
          </reference>
          <reference field="23" count="1" selected="0">
            <x v="562"/>
          </reference>
          <reference field="24" count="1" selected="0">
            <x v="14"/>
          </reference>
          <reference field="26" count="1" selected="0">
            <x v="0"/>
          </reference>
          <reference field="29" count="1" selected="0">
            <x v="242"/>
          </reference>
          <reference field="30" count="1" selected="0">
            <x v="125"/>
          </reference>
          <reference field="31" count="1" selected="0">
            <x v="348"/>
          </reference>
          <reference field="32" count="1" selected="0">
            <x v="288"/>
          </reference>
          <reference field="38" count="1">
            <x v="94"/>
          </reference>
        </references>
      </pivotArea>
    </format>
    <format dxfId="2518">
      <pivotArea dataOnly="0" labelOnly="1" outline="0" fieldPosition="0">
        <references count="12">
          <reference field="4" count="1" selected="0">
            <x v="844"/>
          </reference>
          <reference field="14" count="1" selected="0">
            <x v="0"/>
          </reference>
          <reference field="15" count="1" selected="0">
            <x v="154"/>
          </reference>
          <reference field="16" count="1" selected="0">
            <x v="11"/>
          </reference>
          <reference field="23" count="1" selected="0">
            <x v="590"/>
          </reference>
          <reference field="24" count="1" selected="0">
            <x v="14"/>
          </reference>
          <reference field="26" count="1" selected="0">
            <x v="0"/>
          </reference>
          <reference field="29" count="1" selected="0">
            <x v="215"/>
          </reference>
          <reference field="30" count="1" selected="0">
            <x v="172"/>
          </reference>
          <reference field="31" count="1" selected="0">
            <x v="383"/>
          </reference>
          <reference field="32" count="1" selected="0">
            <x v="360"/>
          </reference>
          <reference field="38" count="1">
            <x v="93"/>
          </reference>
        </references>
      </pivotArea>
    </format>
    <format dxfId="2517">
      <pivotArea dataOnly="0" labelOnly="1" outline="0" fieldPosition="0">
        <references count="12">
          <reference field="4" count="1" selected="0">
            <x v="198"/>
          </reference>
          <reference field="14" count="1" selected="0">
            <x v="0"/>
          </reference>
          <reference field="15" count="1" selected="0">
            <x v="132"/>
          </reference>
          <reference field="16" count="1" selected="0">
            <x v="9"/>
          </reference>
          <reference field="23" count="1" selected="0">
            <x v="671"/>
          </reference>
          <reference field="24" count="1" selected="0">
            <x v="14"/>
          </reference>
          <reference field="26" count="1" selected="0">
            <x v="0"/>
          </reference>
          <reference field="29" count="1" selected="0">
            <x v="176"/>
          </reference>
          <reference field="30" count="1" selected="0">
            <x v="20"/>
          </reference>
          <reference field="31" count="1" selected="0">
            <x v="302"/>
          </reference>
          <reference field="32" count="1" selected="0">
            <x v="347"/>
          </reference>
          <reference field="38" count="1">
            <x v="40"/>
          </reference>
        </references>
      </pivotArea>
    </format>
    <format dxfId="2516">
      <pivotArea dataOnly="0" labelOnly="1" outline="0" fieldPosition="0">
        <references count="12">
          <reference field="4" count="1" selected="0">
            <x v="555"/>
          </reference>
          <reference field="14" count="1" selected="0">
            <x v="0"/>
          </reference>
          <reference field="15" count="1" selected="0">
            <x v="132"/>
          </reference>
          <reference field="16" count="1" selected="0">
            <x v="9"/>
          </reference>
          <reference field="23" count="1" selected="0">
            <x v="687"/>
          </reference>
          <reference field="24" count="1" selected="0">
            <x v="14"/>
          </reference>
          <reference field="26" count="1" selected="0">
            <x v="0"/>
          </reference>
          <reference field="29" count="1" selected="0">
            <x v="257"/>
          </reference>
          <reference field="30" count="1" selected="0">
            <x v="122"/>
          </reference>
          <reference field="31" count="1" selected="0">
            <x v="274"/>
          </reference>
          <reference field="32" count="1" selected="0">
            <x v="352"/>
          </reference>
          <reference field="38" count="1">
            <x v="40"/>
          </reference>
        </references>
      </pivotArea>
    </format>
    <format dxfId="2515">
      <pivotArea dataOnly="0" labelOnly="1" outline="0" fieldPosition="0">
        <references count="12">
          <reference field="4" count="1" selected="0">
            <x v="841"/>
          </reference>
          <reference field="14" count="1" selected="0">
            <x v="0"/>
          </reference>
          <reference field="15" count="1" selected="0">
            <x v="147"/>
          </reference>
          <reference field="16" count="1" selected="0">
            <x v="7"/>
          </reference>
          <reference field="23" count="1" selected="0">
            <x v="689"/>
          </reference>
          <reference field="24" count="1" selected="0">
            <x v="14"/>
          </reference>
          <reference field="26" count="1" selected="0">
            <x v="0"/>
          </reference>
          <reference field="29" count="1" selected="0">
            <x v="234"/>
          </reference>
          <reference field="30" count="1" selected="0">
            <x v="38"/>
          </reference>
          <reference field="31" count="1" selected="0">
            <x v="442"/>
          </reference>
          <reference field="32" count="1" selected="0">
            <x v="284"/>
          </reference>
          <reference field="38" count="1">
            <x v="88"/>
          </reference>
        </references>
      </pivotArea>
    </format>
    <format dxfId="2514">
      <pivotArea dataOnly="0" labelOnly="1" outline="0" fieldPosition="0">
        <references count="12">
          <reference field="4" count="1" selected="0">
            <x v="601"/>
          </reference>
          <reference field="14" count="1" selected="0">
            <x v="0"/>
          </reference>
          <reference field="15" count="1" selected="0">
            <x v="132"/>
          </reference>
          <reference field="16" count="1" selected="0">
            <x v="9"/>
          </reference>
          <reference field="23" count="1" selected="0">
            <x v="756"/>
          </reference>
          <reference field="24" count="1" selected="0">
            <x v="14"/>
          </reference>
          <reference field="26" count="1" selected="0">
            <x v="0"/>
          </reference>
          <reference field="29" count="1" selected="0">
            <x v="187"/>
          </reference>
          <reference field="30" count="1" selected="0">
            <x v="175"/>
          </reference>
          <reference field="31" count="1" selected="0">
            <x v="235"/>
          </reference>
          <reference field="32" count="1" selected="0">
            <x v="348"/>
          </reference>
          <reference field="38" count="1">
            <x v="40"/>
          </reference>
        </references>
      </pivotArea>
    </format>
    <format dxfId="2513">
      <pivotArea dataOnly="0" labelOnly="1" outline="0" fieldPosition="0">
        <references count="12">
          <reference field="4" count="1" selected="0">
            <x v="266"/>
          </reference>
          <reference field="14" count="1" selected="0">
            <x v="3"/>
          </reference>
          <reference field="15" count="1" selected="0">
            <x v="132"/>
          </reference>
          <reference field="16" count="1" selected="0">
            <x v="9"/>
          </reference>
          <reference field="23" count="1" selected="0">
            <x v="803"/>
          </reference>
          <reference field="24" count="1" selected="0">
            <x v="14"/>
          </reference>
          <reference field="26" count="1" selected="0">
            <x v="0"/>
          </reference>
          <reference field="29" count="1" selected="0">
            <x v="187"/>
          </reference>
          <reference field="30" count="1" selected="0">
            <x v="175"/>
          </reference>
          <reference field="31" count="1" selected="0">
            <x v="272"/>
          </reference>
          <reference field="32" count="1" selected="0">
            <x v="339"/>
          </reference>
          <reference field="38" count="1">
            <x v="39"/>
          </reference>
        </references>
      </pivotArea>
    </format>
    <format dxfId="2512">
      <pivotArea dataOnly="0" labelOnly="1" outline="0" fieldPosition="0">
        <references count="12">
          <reference field="4" count="1" selected="0">
            <x v="842"/>
          </reference>
          <reference field="14" count="1" selected="0">
            <x v="0"/>
          </reference>
          <reference field="15" count="1" selected="0">
            <x v="147"/>
          </reference>
          <reference field="16" count="1" selected="0">
            <x v="7"/>
          </reference>
          <reference field="23" count="1" selected="0">
            <x v="853"/>
          </reference>
          <reference field="24" count="1" selected="0">
            <x v="14"/>
          </reference>
          <reference field="26" count="1" selected="0">
            <x v="0"/>
          </reference>
          <reference field="29" count="1" selected="0">
            <x v="224"/>
          </reference>
          <reference field="30" count="1" selected="0">
            <x v="125"/>
          </reference>
          <reference field="31" count="1" selected="0">
            <x v="345"/>
          </reference>
          <reference field="32" count="1" selected="0">
            <x v="285"/>
          </reference>
          <reference field="38" count="1">
            <x v="88"/>
          </reference>
        </references>
      </pivotArea>
    </format>
    <format dxfId="2511">
      <pivotArea dataOnly="0" labelOnly="1" outline="0" fieldPosition="0">
        <references count="12">
          <reference field="4" count="1" selected="0">
            <x v="384"/>
          </reference>
          <reference field="14" count="1" selected="0">
            <x v="0"/>
          </reference>
          <reference field="15" count="1" selected="0">
            <x v="132"/>
          </reference>
          <reference field="16" count="1" selected="0">
            <x v="9"/>
          </reference>
          <reference field="23" count="1" selected="0">
            <x v="990"/>
          </reference>
          <reference field="24" count="1" selected="0">
            <x v="14"/>
          </reference>
          <reference field="26" count="1" selected="0">
            <x v="0"/>
          </reference>
          <reference field="29" count="1" selected="0">
            <x v="223"/>
          </reference>
          <reference field="30" count="1" selected="0">
            <x v="125"/>
          </reference>
          <reference field="31" count="1" selected="0">
            <x v="316"/>
          </reference>
          <reference field="32" count="1" selected="0">
            <x v="346"/>
          </reference>
          <reference field="38" count="1">
            <x v="40"/>
          </reference>
        </references>
      </pivotArea>
    </format>
    <format dxfId="2510">
      <pivotArea dataOnly="0" labelOnly="1" outline="0" fieldPosition="0">
        <references count="12">
          <reference field="4" count="1" selected="0">
            <x v="503"/>
          </reference>
          <reference field="14" count="1" selected="0">
            <x v="0"/>
          </reference>
          <reference field="15" count="1" selected="0">
            <x v="132"/>
          </reference>
          <reference field="16" count="1" selected="0">
            <x v="9"/>
          </reference>
          <reference field="23" count="1" selected="0">
            <x v="998"/>
          </reference>
          <reference field="24" count="1" selected="0">
            <x v="14"/>
          </reference>
          <reference field="26" count="1" selected="0">
            <x v="0"/>
          </reference>
          <reference field="29" count="1" selected="0">
            <x v="180"/>
          </reference>
          <reference field="30" count="1" selected="0">
            <x v="22"/>
          </reference>
          <reference field="31" count="1" selected="0">
            <x v="384"/>
          </reference>
          <reference field="32" count="1" selected="0">
            <x v="353"/>
          </reference>
          <reference field="38" count="1">
            <x v="40"/>
          </reference>
        </references>
      </pivotArea>
    </format>
    <format dxfId="2509">
      <pivotArea dataOnly="0" labelOnly="1" outline="0" fieldPosition="0">
        <references count="12">
          <reference field="4" count="1" selected="0">
            <x v="358"/>
          </reference>
          <reference field="14" count="1" selected="0">
            <x v="3"/>
          </reference>
          <reference field="15" count="1" selected="0">
            <x v="132"/>
          </reference>
          <reference field="16" count="1" selected="0">
            <x v="9"/>
          </reference>
          <reference field="23" count="1" selected="0">
            <x v="1054"/>
          </reference>
          <reference field="24" count="1" selected="0">
            <x v="14"/>
          </reference>
          <reference field="26" count="1" selected="0">
            <x v="0"/>
          </reference>
          <reference field="29" count="1" selected="0">
            <x v="223"/>
          </reference>
          <reference field="30" count="1" selected="0">
            <x v="125"/>
          </reference>
          <reference field="31" count="1" selected="0">
            <x v="309"/>
          </reference>
          <reference field="32" count="1" selected="0">
            <x v="341"/>
          </reference>
          <reference field="38" count="1">
            <x v="40"/>
          </reference>
        </references>
      </pivotArea>
    </format>
    <format dxfId="2508">
      <pivotArea dataOnly="0" labelOnly="1" outline="0" fieldPosition="0">
        <references count="12">
          <reference field="4" count="1" selected="0">
            <x v="487"/>
          </reference>
          <reference field="14" count="1" selected="0">
            <x v="0"/>
          </reference>
          <reference field="15" count="1" selected="0">
            <x v="132"/>
          </reference>
          <reference field="16" count="1" selected="0">
            <x v="9"/>
          </reference>
          <reference field="23" count="1" selected="0">
            <x v="1085"/>
          </reference>
          <reference field="24" count="1" selected="0">
            <x v="14"/>
          </reference>
          <reference field="26" count="1" selected="0">
            <x v="0"/>
          </reference>
          <reference field="29" count="1" selected="0">
            <x v="157"/>
          </reference>
          <reference field="30" count="1" selected="0">
            <x v="74"/>
          </reference>
          <reference field="31" count="1" selected="0">
            <x v="304"/>
          </reference>
          <reference field="32" count="1" selected="0">
            <x v="355"/>
          </reference>
          <reference field="38" count="1">
            <x v="39"/>
          </reference>
        </references>
      </pivotArea>
    </format>
    <format dxfId="2507">
      <pivotArea dataOnly="0" labelOnly="1" outline="0" fieldPosition="0">
        <references count="12">
          <reference field="4" count="1" selected="0">
            <x v="464"/>
          </reference>
          <reference field="14" count="1" selected="0">
            <x v="0"/>
          </reference>
          <reference field="15" count="1" selected="0">
            <x v="132"/>
          </reference>
          <reference field="16" count="1" selected="0">
            <x v="9"/>
          </reference>
          <reference field="23" count="1" selected="0">
            <x v="1119"/>
          </reference>
          <reference field="24" count="1" selected="0">
            <x v="14"/>
          </reference>
          <reference field="26" count="1" selected="0">
            <x v="0"/>
          </reference>
          <reference field="29" count="1" selected="0">
            <x v="239"/>
          </reference>
          <reference field="30" count="1" selected="0">
            <x v="167"/>
          </reference>
          <reference field="31" count="1" selected="0">
            <x v="249"/>
          </reference>
          <reference field="32" count="1" selected="0">
            <x v="356"/>
          </reference>
          <reference field="38" count="1">
            <x v="39"/>
          </reference>
        </references>
      </pivotArea>
    </format>
    <format dxfId="2506">
      <pivotArea dataOnly="0" labelOnly="1" outline="0" fieldPosition="0">
        <references count="12">
          <reference field="4" count="1" selected="0">
            <x v="265"/>
          </reference>
          <reference field="14" count="1" selected="0">
            <x v="3"/>
          </reference>
          <reference field="15" count="1" selected="0">
            <x v="132"/>
          </reference>
          <reference field="16" count="1" selected="0">
            <x v="9"/>
          </reference>
          <reference field="23" count="1" selected="0">
            <x v="1122"/>
          </reference>
          <reference field="24" count="1" selected="0">
            <x v="14"/>
          </reference>
          <reference field="26" count="1" selected="0">
            <x v="0"/>
          </reference>
          <reference field="29" count="1" selected="0">
            <x v="234"/>
          </reference>
          <reference field="30" count="1" selected="0">
            <x v="38"/>
          </reference>
          <reference field="31" count="1" selected="0">
            <x v="449"/>
          </reference>
          <reference field="32" count="1" selected="0">
            <x v="357"/>
          </reference>
          <reference field="38" count="1">
            <x v="40"/>
          </reference>
        </references>
      </pivotArea>
    </format>
    <format dxfId="2505">
      <pivotArea dataOnly="0" labelOnly="1" outline="0" fieldPosition="0">
        <references count="12">
          <reference field="4" count="1" selected="0">
            <x v="191"/>
          </reference>
          <reference field="14" count="1" selected="0">
            <x v="0"/>
          </reference>
          <reference field="15" count="1" selected="0">
            <x v="132"/>
          </reference>
          <reference field="16" count="1" selected="0">
            <x v="9"/>
          </reference>
          <reference field="23" count="1" selected="0">
            <x v="1155"/>
          </reference>
          <reference field="24" count="1" selected="0">
            <x v="14"/>
          </reference>
          <reference field="26" count="1" selected="0">
            <x v="0"/>
          </reference>
          <reference field="29" count="1" selected="0">
            <x v="215"/>
          </reference>
          <reference field="30" count="1" selected="0">
            <x v="183"/>
          </reference>
          <reference field="31" count="1" selected="0">
            <x v="364"/>
          </reference>
          <reference field="32" count="1" selected="0">
            <x v="350"/>
          </reference>
          <reference field="38" count="1">
            <x v="39"/>
          </reference>
        </references>
      </pivotArea>
    </format>
    <format dxfId="2504">
      <pivotArea dataOnly="0" labelOnly="1" outline="0" fieldPosition="0">
        <references count="12">
          <reference field="4" count="1" selected="0">
            <x v="472"/>
          </reference>
          <reference field="14" count="1" selected="0">
            <x v="3"/>
          </reference>
          <reference field="15" count="1" selected="0">
            <x v="128"/>
          </reference>
          <reference field="16" count="1" selected="0">
            <x v="10"/>
          </reference>
          <reference field="23" count="1" selected="0">
            <x v="1239"/>
          </reference>
          <reference field="24" count="1" selected="0">
            <x v="14"/>
          </reference>
          <reference field="26" count="1" selected="0">
            <x v="0"/>
          </reference>
          <reference field="29" count="1" selected="0">
            <x v="286"/>
          </reference>
          <reference field="30" count="1" selected="0">
            <x v="14"/>
          </reference>
          <reference field="31" count="1" selected="0">
            <x v="474"/>
          </reference>
          <reference field="32" count="1" selected="0">
            <x v="344"/>
          </reference>
          <reference field="38" count="1">
            <x v="46"/>
          </reference>
        </references>
      </pivotArea>
    </format>
    <format dxfId="2503">
      <pivotArea dataOnly="0" labelOnly="1" outline="0" fieldPosition="0">
        <references count="12">
          <reference field="4" count="1" selected="0">
            <x v="73"/>
          </reference>
          <reference field="14" count="1" selected="0">
            <x v="3"/>
          </reference>
          <reference field="15" count="1" selected="0">
            <x v="125"/>
          </reference>
          <reference field="16" count="1" selected="0">
            <x v="31"/>
          </reference>
          <reference field="23" count="1" selected="0">
            <x v="1252"/>
          </reference>
          <reference field="24" count="1" selected="0">
            <x v="14"/>
          </reference>
          <reference field="26" count="1" selected="0">
            <x v="0"/>
          </reference>
          <reference field="29" count="1" selected="0">
            <x v="318"/>
          </reference>
          <reference field="30" count="1" selected="0">
            <x v="129"/>
          </reference>
          <reference field="31" count="1" selected="0">
            <x v="319"/>
          </reference>
          <reference field="32" count="1" selected="0">
            <x v="358"/>
          </reference>
          <reference field="38" count="1">
            <x v="47"/>
          </reference>
        </references>
      </pivotArea>
    </format>
    <format dxfId="2502">
      <pivotArea dataOnly="0" labelOnly="1" outline="0" fieldPosition="0">
        <references count="12">
          <reference field="4" count="1" selected="0">
            <x v="664"/>
          </reference>
          <reference field="14" count="1" selected="0">
            <x v="3"/>
          </reference>
          <reference field="15" count="1" selected="0">
            <x v="157"/>
          </reference>
          <reference field="16" count="1" selected="0">
            <x v="5"/>
          </reference>
          <reference field="23" count="1" selected="0">
            <x v="31"/>
          </reference>
          <reference field="24" count="1" selected="0">
            <x v="15"/>
          </reference>
          <reference field="26" count="1" selected="0">
            <x v="0"/>
          </reference>
          <reference field="29" count="1" selected="0">
            <x v="242"/>
          </reference>
          <reference field="30" count="1" selected="0">
            <x v="22"/>
          </reference>
          <reference field="31" count="1" selected="0">
            <x v="325"/>
          </reference>
          <reference field="32" count="1" selected="0">
            <x v="225"/>
          </reference>
          <reference field="38" count="1">
            <x v="50"/>
          </reference>
        </references>
      </pivotArea>
    </format>
    <format dxfId="2501">
      <pivotArea dataOnly="0" labelOnly="1" outline="0" fieldPosition="0">
        <references count="12">
          <reference field="4" count="1" selected="0">
            <x v="420"/>
          </reference>
          <reference field="14" count="1" selected="0">
            <x v="3"/>
          </reference>
          <reference field="15" count="1" selected="0">
            <x v="104"/>
          </reference>
          <reference field="16" count="1" selected="0">
            <x v="41"/>
          </reference>
          <reference field="23" count="1" selected="0">
            <x v="172"/>
          </reference>
          <reference field="24" count="1" selected="0">
            <x v="15"/>
          </reference>
          <reference field="26" count="1" selected="0">
            <x v="0"/>
          </reference>
          <reference field="29" count="1" selected="0">
            <x v="187"/>
          </reference>
          <reference field="30" count="1" selected="0">
            <x v="136"/>
          </reference>
          <reference field="31" count="1" selected="0">
            <x v="207"/>
          </reference>
          <reference field="32" count="1" selected="0">
            <x v="188"/>
          </reference>
          <reference field="38" count="1">
            <x v="95"/>
          </reference>
        </references>
      </pivotArea>
    </format>
    <format dxfId="2500">
      <pivotArea dataOnly="0" labelOnly="1" outline="0" fieldPosition="0">
        <references count="12">
          <reference field="4" count="1" selected="0">
            <x v="466"/>
          </reference>
          <reference field="14" count="1" selected="0">
            <x v="3"/>
          </reference>
          <reference field="15" count="1" selected="0">
            <x v="150"/>
          </reference>
          <reference field="16" count="1" selected="0">
            <x v="71"/>
          </reference>
          <reference field="23" count="1" selected="0">
            <x v="901"/>
          </reference>
          <reference field="24" count="1" selected="0">
            <x v="15"/>
          </reference>
          <reference field="26" count="1" selected="0">
            <x v="0"/>
          </reference>
          <reference field="29" count="1" selected="0">
            <x v="234"/>
          </reference>
          <reference field="30" count="1" selected="0">
            <x v="38"/>
          </reference>
          <reference field="31" count="1" selected="0">
            <x v="360"/>
          </reference>
          <reference field="32" count="1" selected="0">
            <x v="363"/>
          </reference>
          <reference field="38" count="1">
            <x v="96"/>
          </reference>
        </references>
      </pivotArea>
    </format>
    <format dxfId="2499">
      <pivotArea dataOnly="0" labelOnly="1" outline="0" fieldPosition="0">
        <references count="12">
          <reference field="4" count="1" selected="0">
            <x v="808"/>
          </reference>
          <reference field="14" count="1" selected="0">
            <x v="0"/>
          </reference>
          <reference field="15" count="1" selected="0">
            <x v="128"/>
          </reference>
          <reference field="16" count="1" selected="0">
            <x v="10"/>
          </reference>
          <reference field="23" count="1" selected="0">
            <x v="1001"/>
          </reference>
          <reference field="24" count="1" selected="0">
            <x v="15"/>
          </reference>
          <reference field="26" count="1" selected="0">
            <x v="0"/>
          </reference>
          <reference field="29" count="1" selected="0">
            <x v="241"/>
          </reference>
          <reference field="30" count="1" selected="0">
            <x v="22"/>
          </reference>
          <reference field="31" count="1" selected="0">
            <x v="460"/>
          </reference>
          <reference field="32" count="1" selected="0">
            <x v="66"/>
          </reference>
          <reference field="38" count="1">
            <x v="51"/>
          </reference>
        </references>
      </pivotArea>
    </format>
    <format dxfId="2498">
      <pivotArea dataOnly="0" labelOnly="1" outline="0" fieldPosition="0">
        <references count="12">
          <reference field="4" count="1" selected="0">
            <x v="574"/>
          </reference>
          <reference field="14" count="1" selected="0">
            <x v="3"/>
          </reference>
          <reference field="15" count="1" selected="0">
            <x v="108"/>
          </reference>
          <reference field="16" count="1" selected="0">
            <x v="38"/>
          </reference>
          <reference field="23" count="1" selected="0">
            <x v="2"/>
          </reference>
          <reference field="24" count="1" selected="0">
            <x v="16"/>
          </reference>
          <reference field="26" count="1" selected="0">
            <x v="0"/>
          </reference>
          <reference field="29" count="1" selected="0">
            <x v="198"/>
          </reference>
          <reference field="30" count="1" selected="0">
            <x v="22"/>
          </reference>
          <reference field="31" count="1" selected="0">
            <x v="409"/>
          </reference>
          <reference field="32" count="1" selected="0">
            <x v="155"/>
          </reference>
          <reference field="38" count="1">
            <x v="92"/>
          </reference>
        </references>
      </pivotArea>
    </format>
    <format dxfId="2497">
      <pivotArea dataOnly="0" labelOnly="1" outline="0" fieldPosition="0">
        <references count="12">
          <reference field="4" count="1" selected="0">
            <x v="514"/>
          </reference>
          <reference field="14" count="1" selected="0">
            <x v="0"/>
          </reference>
          <reference field="15" count="1" selected="0">
            <x v="135"/>
          </reference>
          <reference field="16" count="1" selected="0">
            <x v="16"/>
          </reference>
          <reference field="23" count="1" selected="0">
            <x v="84"/>
          </reference>
          <reference field="24" count="1" selected="0">
            <x v="16"/>
          </reference>
          <reference field="26" count="1" selected="0">
            <x v="0"/>
          </reference>
          <reference field="29" count="1" selected="0">
            <x v="207"/>
          </reference>
          <reference field="30" count="1" selected="0">
            <x v="22"/>
          </reference>
          <reference field="31" count="1" selected="0">
            <x v="444"/>
          </reference>
          <reference field="32" count="1" selected="0">
            <x v="267"/>
          </reference>
          <reference field="38" count="1">
            <x v="48"/>
          </reference>
        </references>
      </pivotArea>
    </format>
    <format dxfId="2496">
      <pivotArea dataOnly="0" labelOnly="1" outline="0" fieldPosition="0">
        <references count="12">
          <reference field="4" count="1" selected="0">
            <x v="584"/>
          </reference>
          <reference field="14" count="1" selected="0">
            <x v="0"/>
          </reference>
          <reference field="15" count="1" selected="0">
            <x v="108"/>
          </reference>
          <reference field="16" count="1" selected="0">
            <x v="38"/>
          </reference>
          <reference field="23" count="1" selected="0">
            <x v="779"/>
          </reference>
          <reference field="24" count="1" selected="0">
            <x v="16"/>
          </reference>
          <reference field="26" count="1" selected="0">
            <x v="0"/>
          </reference>
          <reference field="29" count="1" selected="0">
            <x v="198"/>
          </reference>
          <reference field="30" count="1" selected="0">
            <x v="22"/>
          </reference>
          <reference field="31" count="1" selected="0">
            <x v="427"/>
          </reference>
          <reference field="32" count="1" selected="0">
            <x v="173"/>
          </reference>
          <reference field="38" count="1">
            <x v="97"/>
          </reference>
        </references>
      </pivotArea>
    </format>
    <format dxfId="2495">
      <pivotArea dataOnly="0" labelOnly="1" outline="0" fieldPosition="0">
        <references count="12">
          <reference field="4" count="1" selected="0">
            <x v="59"/>
          </reference>
          <reference field="14" count="1" selected="0">
            <x v="3"/>
          </reference>
          <reference field="15" count="1" selected="0">
            <x v="87"/>
          </reference>
          <reference field="16" count="1" selected="0">
            <x v="80"/>
          </reference>
          <reference field="23" count="1" selected="0">
            <x v="1207"/>
          </reference>
          <reference field="24" count="1" selected="0">
            <x v="16"/>
          </reference>
          <reference field="26" count="1" selected="0">
            <x v="0"/>
          </reference>
          <reference field="29" count="1" selected="0">
            <x v="289"/>
          </reference>
          <reference field="30" count="1" selected="0">
            <x v="22"/>
          </reference>
          <reference field="31" count="1" selected="0">
            <x v="301"/>
          </reference>
          <reference field="32" count="1" selected="0">
            <x v="167"/>
          </reference>
          <reference field="38" count="1">
            <x v="53"/>
          </reference>
        </references>
      </pivotArea>
    </format>
    <format dxfId="2494">
      <pivotArea dataOnly="0" labelOnly="1" outline="0" fieldPosition="0">
        <references count="12">
          <reference field="4" count="1" selected="0">
            <x v="344"/>
          </reference>
          <reference field="14" count="1" selected="0">
            <x v="3"/>
          </reference>
          <reference field="15" count="1" selected="0">
            <x v="144"/>
          </reference>
          <reference field="16" count="1" selected="0">
            <x v="12"/>
          </reference>
          <reference field="23" count="1" selected="0">
            <x v="1249"/>
          </reference>
          <reference field="24" count="1" selected="0">
            <x v="16"/>
          </reference>
          <reference field="26" count="1" selected="0">
            <x v="0"/>
          </reference>
          <reference field="29" count="1" selected="0">
            <x v="295"/>
          </reference>
          <reference field="30" count="1" selected="0">
            <x v="22"/>
          </reference>
          <reference field="31" count="1" selected="0">
            <x v="291"/>
          </reference>
          <reference field="32" count="1" selected="0">
            <x v="379"/>
          </reference>
          <reference field="38" count="1">
            <x v="54"/>
          </reference>
        </references>
      </pivotArea>
    </format>
    <format dxfId="2493">
      <pivotArea dataOnly="0" labelOnly="1" outline="0" fieldPosition="0">
        <references count="12">
          <reference field="4" count="1" selected="0">
            <x v="57"/>
          </reference>
          <reference field="14" count="1" selected="0">
            <x v="4"/>
          </reference>
          <reference field="15" count="1" selected="0">
            <x v="113"/>
          </reference>
          <reference field="16" count="1" selected="0">
            <x v="33"/>
          </reference>
          <reference field="23" count="1" selected="0">
            <x v="1257"/>
          </reference>
          <reference field="24" count="1" selected="0">
            <x v="17"/>
          </reference>
          <reference field="26" count="1" selected="0">
            <x v="0"/>
          </reference>
          <reference field="29" count="1" selected="0">
            <x v="285"/>
          </reference>
          <reference field="30" count="1" selected="0">
            <x v="22"/>
          </reference>
          <reference field="31" count="1" selected="0">
            <x v="443"/>
          </reference>
          <reference field="32" count="1" selected="0">
            <x v="194"/>
          </reference>
          <reference field="38" count="1">
            <x v="98"/>
          </reference>
        </references>
      </pivotArea>
    </format>
    <format dxfId="2492">
      <pivotArea dataOnly="0" labelOnly="1" outline="0" fieldPosition="0">
        <references count="12">
          <reference field="4" count="1" selected="0">
            <x v="828"/>
          </reference>
          <reference field="14" count="1" selected="0">
            <x v="3"/>
          </reference>
          <reference field="15" count="1" selected="0">
            <x v="144"/>
          </reference>
          <reference field="16" count="1" selected="0">
            <x v="12"/>
          </reference>
          <reference field="23" count="1" selected="0">
            <x v="1302"/>
          </reference>
          <reference field="24" count="1" selected="0">
            <x v="17"/>
          </reference>
          <reference field="26" count="1" selected="0">
            <x v="0"/>
          </reference>
          <reference field="29" count="1" selected="0">
            <x v="290"/>
          </reference>
          <reference field="30" count="1" selected="0">
            <x v="33"/>
          </reference>
          <reference field="31" count="1" selected="0">
            <x v="277"/>
          </reference>
          <reference field="32" count="1" selected="0">
            <x v="290"/>
          </reference>
          <reference field="38" count="1">
            <x v="99"/>
          </reference>
        </references>
      </pivotArea>
    </format>
    <format dxfId="2491">
      <pivotArea dataOnly="0" labelOnly="1" outline="0" fieldPosition="0">
        <references count="12">
          <reference field="4" count="1" selected="0">
            <x v="640"/>
          </reference>
          <reference field="14" count="1" selected="0">
            <x v="0"/>
          </reference>
          <reference field="15" count="1" selected="0">
            <x v="137"/>
          </reference>
          <reference field="16" count="1" selected="0">
            <x v="15"/>
          </reference>
          <reference field="23" count="1" selected="0">
            <x v="62"/>
          </reference>
          <reference field="24" count="1" selected="0">
            <x v="1"/>
          </reference>
          <reference field="26" count="1" selected="0">
            <x v="1"/>
          </reference>
          <reference field="29" count="1" selected="0">
            <x v="265"/>
          </reference>
          <reference field="30" count="1" selected="0">
            <x v="173"/>
          </reference>
          <reference field="31" count="1" selected="0">
            <x v="97"/>
          </reference>
          <reference field="32" count="1" selected="0">
            <x v="386"/>
          </reference>
          <reference field="38" count="1">
            <x v="55"/>
          </reference>
        </references>
      </pivotArea>
    </format>
    <format dxfId="2490">
      <pivotArea dataOnly="0" labelOnly="1" outline="0" fieldPosition="0">
        <references count="12">
          <reference field="4" count="1" selected="0">
            <x v="691"/>
          </reference>
          <reference field="14" count="1" selected="0">
            <x v="0"/>
          </reference>
          <reference field="15" count="1" selected="0">
            <x v="137"/>
          </reference>
          <reference field="16" count="1" selected="0">
            <x v="15"/>
          </reference>
          <reference field="23" count="1" selected="0">
            <x v="338"/>
          </reference>
          <reference field="24" count="1" selected="0">
            <x v="1"/>
          </reference>
          <reference field="26" count="1" selected="0">
            <x v="1"/>
          </reference>
          <reference field="29" count="1" selected="0">
            <x v="265"/>
          </reference>
          <reference field="30" count="1" selected="0">
            <x v="125"/>
          </reference>
          <reference field="31" count="1" selected="0">
            <x v="75"/>
          </reference>
          <reference field="32" count="1" selected="0">
            <x v="387"/>
          </reference>
          <reference field="38" count="1">
            <x v="56"/>
          </reference>
        </references>
      </pivotArea>
    </format>
    <format dxfId="2489">
      <pivotArea dataOnly="0" labelOnly="1" outline="0" fieldPosition="0">
        <references count="12">
          <reference field="4" count="1" selected="0">
            <x v="636"/>
          </reference>
          <reference field="14" count="1" selected="0">
            <x v="0"/>
          </reference>
          <reference field="15" count="1" selected="0">
            <x v="137"/>
          </reference>
          <reference field="16" count="1" selected="0">
            <x v="15"/>
          </reference>
          <reference field="23" count="1" selected="0">
            <x v="478"/>
          </reference>
          <reference field="24" count="1" selected="0">
            <x v="1"/>
          </reference>
          <reference field="26" count="1" selected="0">
            <x v="1"/>
          </reference>
          <reference field="29" count="1" selected="0">
            <x v="265"/>
          </reference>
          <reference field="30" count="1" selected="0">
            <x v="161"/>
          </reference>
          <reference field="31" count="1" selected="0">
            <x v="200"/>
          </reference>
          <reference field="32" count="1" selected="0">
            <x v="388"/>
          </reference>
          <reference field="38" count="1">
            <x v="100"/>
          </reference>
        </references>
      </pivotArea>
    </format>
    <format dxfId="2488">
      <pivotArea dataOnly="0" labelOnly="1" outline="0" fieldPosition="0">
        <references count="12">
          <reference field="4" count="1" selected="0">
            <x v="647"/>
          </reference>
          <reference field="14" count="1" selected="0">
            <x v="0"/>
          </reference>
          <reference field="15" count="1" selected="0">
            <x v="137"/>
          </reference>
          <reference field="16" count="1" selected="0">
            <x v="15"/>
          </reference>
          <reference field="23" count="1" selected="0">
            <x v="514"/>
          </reference>
          <reference field="24" count="1" selected="0">
            <x v="1"/>
          </reference>
          <reference field="26" count="1" selected="0">
            <x v="1"/>
          </reference>
          <reference field="29" count="1" selected="0">
            <x v="265"/>
          </reference>
          <reference field="30" count="1" selected="0">
            <x v="27"/>
          </reference>
          <reference field="31" count="1" selected="0">
            <x v="124"/>
          </reference>
          <reference field="32" count="1" selected="0">
            <x v="42"/>
          </reference>
          <reference field="38" count="1">
            <x v="101"/>
          </reference>
        </references>
      </pivotArea>
    </format>
    <format dxfId="2487">
      <pivotArea dataOnly="0" labelOnly="1" outline="0" fieldPosition="0">
        <references count="12">
          <reference field="4" count="1" selected="0">
            <x v="717"/>
          </reference>
          <reference field="14" count="1" selected="0">
            <x v="0"/>
          </reference>
          <reference field="15" count="1" selected="0">
            <x v="109"/>
          </reference>
          <reference field="16" count="1" selected="0">
            <x v="38"/>
          </reference>
          <reference field="23" count="1" selected="0">
            <x v="553"/>
          </reference>
          <reference field="24" count="1" selected="0">
            <x v="3"/>
          </reference>
          <reference field="26" count="1" selected="0">
            <x v="1"/>
          </reference>
          <reference field="29" count="1" selected="0">
            <x v="232"/>
          </reference>
          <reference field="30" count="1" selected="0">
            <x v="114"/>
          </reference>
          <reference field="31" count="1" selected="0">
            <x v="129"/>
          </reference>
          <reference field="32" count="1" selected="0">
            <x v="402"/>
          </reference>
          <reference field="38" count="1">
            <x v="103"/>
          </reference>
        </references>
      </pivotArea>
    </format>
    <format dxfId="2486">
      <pivotArea dataOnly="0" labelOnly="1" outline="0" fieldPosition="0">
        <references count="12">
          <reference field="4" count="1" selected="0">
            <x v="747"/>
          </reference>
          <reference field="14" count="1" selected="0">
            <x v="3"/>
          </reference>
          <reference field="15" count="1" selected="0">
            <x v="141"/>
          </reference>
          <reference field="16" count="1" selected="0">
            <x v="13"/>
          </reference>
          <reference field="23" count="1" selected="0">
            <x v="614"/>
          </reference>
          <reference field="24" count="1" selected="0">
            <x v="3"/>
          </reference>
          <reference field="26" count="1" selected="0">
            <x v="1"/>
          </reference>
          <reference field="29" count="1" selected="0">
            <x v="170"/>
          </reference>
          <reference field="30" count="1" selected="0">
            <x v="120"/>
          </reference>
          <reference field="31" count="1" selected="0">
            <x v="491"/>
          </reference>
          <reference field="32" count="1" selected="0">
            <x v="268"/>
          </reference>
          <reference field="38" count="1">
            <x v="57"/>
          </reference>
        </references>
      </pivotArea>
    </format>
    <format dxfId="2485">
      <pivotArea dataOnly="0" labelOnly="1" outline="0" fieldPosition="0">
        <references count="12">
          <reference field="4" count="1" selected="0">
            <x v="856"/>
          </reference>
          <reference field="14" count="1" selected="0">
            <x v="3"/>
          </reference>
          <reference field="15" count="1" selected="0">
            <x v="151"/>
          </reference>
          <reference field="16" count="1" selected="0">
            <x v="71"/>
          </reference>
          <reference field="23" count="1" selected="0">
            <x v="1255"/>
          </reference>
          <reference field="24" count="1" selected="0">
            <x v="3"/>
          </reference>
          <reference field="26" count="1" selected="0">
            <x v="1"/>
          </reference>
          <reference field="29" count="1" selected="0">
            <x v="318"/>
          </reference>
          <reference field="30" count="1" selected="0">
            <x v="22"/>
          </reference>
          <reference field="31" count="1" selected="0">
            <x v="126"/>
          </reference>
          <reference field="32" count="1" selected="0">
            <x v="247"/>
          </reference>
          <reference field="38" count="1">
            <x v="104"/>
          </reference>
        </references>
      </pivotArea>
    </format>
    <format dxfId="2484">
      <pivotArea dataOnly="0" labelOnly="1" outline="0" fieldPosition="0">
        <references count="12">
          <reference field="4" count="1" selected="0">
            <x v="87"/>
          </reference>
          <reference field="14" count="1" selected="0">
            <x v="3"/>
          </reference>
          <reference field="15" count="1" selected="0">
            <x v="82"/>
          </reference>
          <reference field="16" count="1" selected="0">
            <x v="51"/>
          </reference>
          <reference field="23" count="1" selected="0">
            <x v="1261"/>
          </reference>
          <reference field="24" count="1" selected="0">
            <x v="3"/>
          </reference>
          <reference field="26" count="1" selected="0">
            <x v="1"/>
          </reference>
          <reference field="29" count="1" selected="0">
            <x v="293"/>
          </reference>
          <reference field="30" count="1" selected="0">
            <x v="205"/>
          </reference>
          <reference field="31" count="1" selected="0">
            <x v="224"/>
          </reference>
          <reference field="32" count="1" selected="0">
            <x v="398"/>
          </reference>
          <reference field="38" count="1">
            <x v="102"/>
          </reference>
        </references>
      </pivotArea>
    </format>
    <format dxfId="2483">
      <pivotArea dataOnly="0" labelOnly="1" outline="0" fieldPosition="0">
        <references count="12">
          <reference field="4" count="1" selected="0">
            <x v="85"/>
          </reference>
          <reference field="14" count="1" selected="0">
            <x v="0"/>
          </reference>
          <reference field="15" count="1" selected="0">
            <x v="108"/>
          </reference>
          <reference field="16" count="1" selected="0">
            <x v="38"/>
          </reference>
          <reference field="23" count="1" selected="0">
            <x v="1299"/>
          </reference>
          <reference field="24" count="1" selected="0">
            <x v="3"/>
          </reference>
          <reference field="26" count="1" selected="0">
            <x v="1"/>
          </reference>
          <reference field="29" count="1" selected="0">
            <x v="215"/>
          </reference>
          <reference field="30" count="1" selected="0">
            <x v="167"/>
          </reference>
          <reference field="31" count="1" selected="0">
            <x v="138"/>
          </reference>
          <reference field="32" count="1" selected="0">
            <x v="400"/>
          </reference>
          <reference field="38" count="1">
            <x v="50"/>
          </reference>
        </references>
      </pivotArea>
    </format>
    <format dxfId="2482">
      <pivotArea dataOnly="0" labelOnly="1" outline="0" fieldPosition="0">
        <references count="12">
          <reference field="4" count="1" selected="0">
            <x v="379"/>
          </reference>
          <reference field="14" count="1" selected="0">
            <x v="3"/>
          </reference>
          <reference field="15" count="1" selected="0">
            <x v="98"/>
          </reference>
          <reference field="16" count="1" selected="0">
            <x v="70"/>
          </reference>
          <reference field="23" count="1" selected="0">
            <x v="281"/>
          </reference>
          <reference field="24" count="1" selected="0">
            <x v="4"/>
          </reference>
          <reference field="26" count="1" selected="0">
            <x v="1"/>
          </reference>
          <reference field="29" count="1" selected="0">
            <x v="170"/>
          </reference>
          <reference field="30" count="1" selected="0">
            <x v="120"/>
          </reference>
          <reference field="31" count="1" selected="0">
            <x v="492"/>
          </reference>
          <reference field="32" count="1" selected="0">
            <x v="172"/>
          </reference>
          <reference field="38" count="1">
            <x v="58"/>
          </reference>
        </references>
      </pivotArea>
    </format>
    <format dxfId="2481">
      <pivotArea dataOnly="0" labelOnly="1" outline="0" fieldPosition="0">
        <references count="12">
          <reference field="4" count="1" selected="0">
            <x v="657"/>
          </reference>
          <reference field="14" count="1" selected="0">
            <x v="3"/>
          </reference>
          <reference field="15" count="1" selected="0">
            <x v="150"/>
          </reference>
          <reference field="16" count="1" selected="0">
            <x v="71"/>
          </reference>
          <reference field="23" count="1" selected="0">
            <x v="317"/>
          </reference>
          <reference field="24" count="1" selected="0">
            <x v="4"/>
          </reference>
          <reference field="26" count="1" selected="0">
            <x v="1"/>
          </reference>
          <reference field="29" count="1" selected="0">
            <x v="169"/>
          </reference>
          <reference field="30" count="1" selected="0">
            <x v="114"/>
          </reference>
          <reference field="31" count="1" selected="0">
            <x v="73"/>
          </reference>
          <reference field="32" count="1" selected="0">
            <x v="410"/>
          </reference>
          <reference field="38" count="1">
            <x v="141"/>
          </reference>
        </references>
      </pivotArea>
    </format>
    <format dxfId="2480">
      <pivotArea dataOnly="0" labelOnly="1" outline="0" fieldPosition="0">
        <references count="12">
          <reference field="4" count="1" selected="0">
            <x v="385"/>
          </reference>
          <reference field="14" count="1" selected="0">
            <x v="3"/>
          </reference>
          <reference field="15" count="1" selected="0">
            <x v="138"/>
          </reference>
          <reference field="16" count="1" selected="0">
            <x v="15"/>
          </reference>
          <reference field="23" count="1" selected="0">
            <x v="1212"/>
          </reference>
          <reference field="24" count="1" selected="0">
            <x v="4"/>
          </reference>
          <reference field="26" count="1" selected="0">
            <x v="1"/>
          </reference>
          <reference field="29" count="1" selected="0">
            <x v="305"/>
          </reference>
          <reference field="30" count="1" selected="0">
            <x v="120"/>
          </reference>
          <reference field="31" count="1" selected="0">
            <x v="6"/>
          </reference>
          <reference field="32" count="1" selected="0">
            <x v="406"/>
          </reference>
          <reference field="38" count="1">
            <x v="105"/>
          </reference>
        </references>
      </pivotArea>
    </format>
    <format dxfId="2479">
      <pivotArea dataOnly="0" labelOnly="1" outline="0" fieldPosition="0">
        <references count="12">
          <reference field="4" count="1" selected="0">
            <x v="499"/>
          </reference>
          <reference field="14" count="1" selected="0">
            <x v="0"/>
          </reference>
          <reference field="15" count="1" selected="0">
            <x v="137"/>
          </reference>
          <reference field="16" count="1" selected="0">
            <x v="15"/>
          </reference>
          <reference field="23" count="1" selected="0">
            <x v="256"/>
          </reference>
          <reference field="24" count="1" selected="0">
            <x v="5"/>
          </reference>
          <reference field="26" count="1" selected="0">
            <x v="1"/>
          </reference>
          <reference field="29" count="1" selected="0">
            <x v="279"/>
          </reference>
          <reference field="30" count="1" selected="0">
            <x v="180"/>
          </reference>
          <reference field="31" count="1" selected="0">
            <x v="175"/>
          </reference>
          <reference field="32" count="1" selected="0">
            <x v="417"/>
          </reference>
          <reference field="38" count="1">
            <x v="56"/>
          </reference>
        </references>
      </pivotArea>
    </format>
    <format dxfId="2478">
      <pivotArea dataOnly="0" labelOnly="1" outline="0" fieldPosition="0">
        <references count="12">
          <reference field="4" count="1" selected="0">
            <x v="86"/>
          </reference>
          <reference field="14" count="1" selected="0">
            <x v="3"/>
          </reference>
          <reference field="15" count="1" selected="0">
            <x v="68"/>
          </reference>
          <reference field="16" count="1" selected="0">
            <x v="127"/>
          </reference>
          <reference field="23" count="1" selected="0">
            <x v="845"/>
          </reference>
          <reference field="24" count="1" selected="0">
            <x v="5"/>
          </reference>
          <reference field="26" count="1" selected="0">
            <x v="1"/>
          </reference>
          <reference field="29" count="1" selected="0">
            <x v="210"/>
          </reference>
          <reference field="30" count="1" selected="0">
            <x v="177"/>
          </reference>
          <reference field="31" count="1" selected="0">
            <x v="104"/>
          </reference>
          <reference field="32" count="1" selected="0">
            <x v="412"/>
          </reference>
          <reference field="38" count="1">
            <x v="106"/>
          </reference>
        </references>
      </pivotArea>
    </format>
    <format dxfId="2477">
      <pivotArea dataOnly="0" labelOnly="1" outline="0" fieldPosition="0">
        <references count="12">
          <reference field="4" count="1" selected="0">
            <x v="491"/>
          </reference>
          <reference field="14" count="1" selected="0">
            <x v="0"/>
          </reference>
          <reference field="15" count="1" selected="0">
            <x v="120"/>
          </reference>
          <reference field="16" count="1" selected="0">
            <x v="36"/>
          </reference>
          <reference field="23" count="1" selected="0">
            <x v="368"/>
          </reference>
          <reference field="24" count="1" selected="0">
            <x v="0"/>
          </reference>
          <reference field="26" count="1" selected="0">
            <x v="2"/>
          </reference>
          <reference field="29" count="1" selected="0">
            <x v="234"/>
          </reference>
          <reference field="30" count="1" selected="0">
            <x v="38"/>
          </reference>
          <reference field="31" count="1" selected="0">
            <x v="426"/>
          </reference>
          <reference field="32" count="1" selected="0">
            <x v="127"/>
          </reference>
          <reference field="38" count="1">
            <x v="59"/>
          </reference>
        </references>
      </pivotArea>
    </format>
    <format dxfId="2476">
      <pivotArea dataOnly="0" labelOnly="1" outline="0" fieldPosition="0">
        <references count="12">
          <reference field="4" count="1" selected="0">
            <x v="414"/>
          </reference>
          <reference field="14" count="1" selected="0">
            <x v="0"/>
          </reference>
          <reference field="15" count="1" selected="0">
            <x v="120"/>
          </reference>
          <reference field="16" count="1" selected="0">
            <x v="36"/>
          </reference>
          <reference field="23" count="1" selected="0">
            <x v="554"/>
          </reference>
          <reference field="24" count="1" selected="0">
            <x v="0"/>
          </reference>
          <reference field="26" count="1" selected="0">
            <x v="2"/>
          </reference>
          <reference field="29" count="1" selected="0">
            <x v="281"/>
          </reference>
          <reference field="30" count="1" selected="0">
            <x v="22"/>
          </reference>
          <reference field="31" count="1" selected="0">
            <x v="476"/>
          </reference>
          <reference field="32" count="1" selected="0">
            <x v="92"/>
          </reference>
          <reference field="38" count="1">
            <x v="59"/>
          </reference>
        </references>
      </pivotArea>
    </format>
    <format dxfId="2475">
      <pivotArea dataOnly="0" labelOnly="1" outline="0" fieldPosition="0">
        <references count="12">
          <reference field="4" count="1" selected="0">
            <x v="413"/>
          </reference>
          <reference field="14" count="1" selected="0">
            <x v="0"/>
          </reference>
          <reference field="15" count="1" selected="0">
            <x v="108"/>
          </reference>
          <reference field="16" count="1" selected="0">
            <x v="38"/>
          </reference>
          <reference field="23" count="1" selected="0">
            <x v="598"/>
          </reference>
          <reference field="24" count="1" selected="0">
            <x v="0"/>
          </reference>
          <reference field="26" count="1" selected="0">
            <x v="2"/>
          </reference>
          <reference field="29" count="1" selected="0">
            <x v="199"/>
          </reference>
          <reference field="30" count="1" selected="0">
            <x v="187"/>
          </reference>
          <reference field="31" count="1" selected="0">
            <x v="415"/>
          </reference>
          <reference field="32" count="1" selected="0">
            <x v="70"/>
          </reference>
          <reference field="38" count="1">
            <x v="50"/>
          </reference>
        </references>
      </pivotArea>
    </format>
    <format dxfId="2474">
      <pivotArea dataOnly="0" labelOnly="1" outline="0" fieldPosition="0">
        <references count="12">
          <reference field="4" count="1" selected="0">
            <x v="581"/>
          </reference>
          <reference field="14" count="1" selected="0">
            <x v="0"/>
          </reference>
          <reference field="15" count="1" selected="0">
            <x v="108"/>
          </reference>
          <reference field="16" count="1" selected="0">
            <x v="38"/>
          </reference>
          <reference field="23" count="1" selected="0">
            <x v="833"/>
          </reference>
          <reference field="24" count="1" selected="0">
            <x v="0"/>
          </reference>
          <reference field="26" count="1" selected="0">
            <x v="2"/>
          </reference>
          <reference field="29" count="1" selected="0">
            <x v="199"/>
          </reference>
          <reference field="30" count="1" selected="0">
            <x v="187"/>
          </reference>
          <reference field="31" count="1" selected="0">
            <x v="349"/>
          </reference>
          <reference field="32" count="1" selected="0">
            <x v="179"/>
          </reference>
          <reference field="38" count="1">
            <x v="50"/>
          </reference>
        </references>
      </pivotArea>
    </format>
    <format dxfId="2473">
      <pivotArea dataOnly="0" labelOnly="1" outline="0" fieldPosition="0">
        <references count="12">
          <reference field="4" count="1" selected="0">
            <x v="81"/>
          </reference>
          <reference field="14" count="1" selected="0">
            <x v="0"/>
          </reference>
          <reference field="15" count="1" selected="0">
            <x v="107"/>
          </reference>
          <reference field="16" count="1" selected="0">
            <x v="39"/>
          </reference>
          <reference field="23" count="1" selected="0">
            <x v="1293"/>
          </reference>
          <reference field="24" count="1" selected="0">
            <x v="0"/>
          </reference>
          <reference field="26" count="1" selected="0">
            <x v="2"/>
          </reference>
          <reference field="29" count="1" selected="0">
            <x v="187"/>
          </reference>
          <reference field="30" count="1" selected="0">
            <x v="175"/>
          </reference>
          <reference field="31" count="1" selected="0">
            <x v="242"/>
          </reference>
          <reference field="32" count="1" selected="0">
            <x v="101"/>
          </reference>
          <reference field="38" count="1">
            <x v="50"/>
          </reference>
        </references>
      </pivotArea>
    </format>
    <format dxfId="2472">
      <pivotArea dataOnly="0" labelOnly="1" outline="0" fieldPosition="0">
        <references count="12">
          <reference field="4" count="1" selected="0">
            <x v="138"/>
          </reference>
          <reference field="14" count="1" selected="0">
            <x v="0"/>
          </reference>
          <reference field="15" count="1" selected="0">
            <x v="108"/>
          </reference>
          <reference field="16" count="1" selected="0">
            <x v="38"/>
          </reference>
          <reference field="23" count="1" selected="0">
            <x v="1294"/>
          </reference>
          <reference field="24" count="1" selected="0">
            <x v="0"/>
          </reference>
          <reference field="26" count="1" selected="0">
            <x v="2"/>
          </reference>
          <reference field="29" count="1" selected="0">
            <x v="199"/>
          </reference>
          <reference field="30" count="1" selected="0">
            <x v="187"/>
          </reference>
          <reference field="31" count="1" selected="0">
            <x v="396"/>
          </reference>
          <reference field="32" count="1" selected="0">
            <x v="177"/>
          </reference>
          <reference field="38" count="1">
            <x v="50"/>
          </reference>
        </references>
      </pivotArea>
    </format>
    <format dxfId="2471">
      <pivotArea dataOnly="0" labelOnly="1" outline="0" fieldPosition="0">
        <references count="12">
          <reference field="4" count="1" selected="0">
            <x v="811"/>
          </reference>
          <reference field="14" count="1" selected="0">
            <x v="0"/>
          </reference>
          <reference field="15" count="1" selected="0">
            <x v="134"/>
          </reference>
          <reference field="16" count="1" selected="0">
            <x v="16"/>
          </reference>
          <reference field="23" count="1" selected="0">
            <x v="61"/>
          </reference>
          <reference field="24" count="1" selected="0">
            <x v="1"/>
          </reference>
          <reference field="26" count="1" selected="0">
            <x v="2"/>
          </reference>
          <reference field="29" count="1" selected="0">
            <x v="263"/>
          </reference>
          <reference field="30" count="1" selected="0">
            <x v="27"/>
          </reference>
          <reference field="31" count="1" selected="0">
            <x v="343"/>
          </reference>
          <reference field="32" count="1" selected="0">
            <x v="232"/>
          </reference>
          <reference field="38" count="1">
            <x v="107"/>
          </reference>
        </references>
      </pivotArea>
    </format>
    <format dxfId="2470">
      <pivotArea dataOnly="0" labelOnly="1" outline="0" fieldPosition="0">
        <references count="12">
          <reference field="4" count="1" selected="0">
            <x v="562"/>
          </reference>
          <reference field="14" count="1" selected="0">
            <x v="0"/>
          </reference>
          <reference field="15" count="1" selected="0">
            <x v="156"/>
          </reference>
          <reference field="16" count="1" selected="0">
            <x v="87"/>
          </reference>
          <reference field="23" count="1" selected="0">
            <x v="104"/>
          </reference>
          <reference field="24" count="1" selected="0">
            <x v="1"/>
          </reference>
          <reference field="26" count="1" selected="0">
            <x v="2"/>
          </reference>
          <reference field="29" count="1" selected="0">
            <x v="234"/>
          </reference>
          <reference field="30" count="1" selected="0">
            <x v="38"/>
          </reference>
          <reference field="31" count="1" selected="0">
            <x v="314"/>
          </reference>
          <reference field="32" count="1" selected="0">
            <x v="294"/>
          </reference>
          <reference field="38" count="1">
            <x v="109"/>
          </reference>
        </references>
      </pivotArea>
    </format>
    <format dxfId="2469">
      <pivotArea dataOnly="0" labelOnly="1" outline="0" fieldPosition="0">
        <references count="12">
          <reference field="4" count="1" selected="0">
            <x v="606"/>
          </reference>
          <reference field="14" count="1" selected="0">
            <x v="0"/>
          </reference>
          <reference field="15" count="1" selected="0">
            <x v="134"/>
          </reference>
          <reference field="16" count="1" selected="0">
            <x v="16"/>
          </reference>
          <reference field="23" count="1" selected="0">
            <x v="276"/>
          </reference>
          <reference field="24" count="1" selected="0">
            <x v="1"/>
          </reference>
          <reference field="26" count="1" selected="0">
            <x v="2"/>
          </reference>
          <reference field="29" count="1" selected="0">
            <x v="258"/>
          </reference>
          <reference field="30" count="1" selected="0">
            <x v="129"/>
          </reference>
          <reference field="31" count="1" selected="0">
            <x v="283"/>
          </reference>
          <reference field="32" count="1" selected="0">
            <x v="132"/>
          </reference>
          <reference field="38" count="1">
            <x v="101"/>
          </reference>
        </references>
      </pivotArea>
    </format>
    <format dxfId="2468">
      <pivotArea dataOnly="0" labelOnly="1" outline="0" fieldPosition="0">
        <references count="12">
          <reference field="4" count="1" selected="0">
            <x v="507"/>
          </reference>
          <reference field="14" count="1" selected="0">
            <x v="3"/>
          </reference>
          <reference field="15" count="1" selected="0">
            <x v="155"/>
          </reference>
          <reference field="16" count="1" selected="0">
            <x v="11"/>
          </reference>
          <reference field="23" count="1" selected="0">
            <x v="796"/>
          </reference>
          <reference field="24" count="1" selected="0">
            <x v="1"/>
          </reference>
          <reference field="26" count="1" selected="0">
            <x v="2"/>
          </reference>
          <reference field="29" count="1" selected="0">
            <x v="234"/>
          </reference>
          <reference field="30" count="1" selected="0">
            <x v="79"/>
          </reference>
          <reference field="31" count="1" selected="0">
            <x v="318"/>
          </reference>
          <reference field="32" count="1" selected="0">
            <x v="293"/>
          </reference>
          <reference field="38" count="1">
            <x v="108"/>
          </reference>
        </references>
      </pivotArea>
    </format>
    <format dxfId="2467">
      <pivotArea dataOnly="0" labelOnly="1" outline="0" fieldPosition="0">
        <references count="12">
          <reference field="4" count="1" selected="0">
            <x v="639"/>
          </reference>
          <reference field="14" count="1" selected="0">
            <x v="0"/>
          </reference>
          <reference field="15" count="1" selected="0">
            <x v="134"/>
          </reference>
          <reference field="16" count="1" selected="0">
            <x v="16"/>
          </reference>
          <reference field="23" count="1" selected="0">
            <x v="1138"/>
          </reference>
          <reference field="24" count="1" selected="0">
            <x v="1"/>
          </reference>
          <reference field="26" count="1" selected="0">
            <x v="2"/>
          </reference>
          <reference field="29" count="1" selected="0">
            <x v="258"/>
          </reference>
          <reference field="30" count="1" selected="0">
            <x v="120"/>
          </reference>
          <reference field="31" count="1" selected="0">
            <x v="485"/>
          </reference>
          <reference field="32" count="1" selected="0">
            <x v="59"/>
          </reference>
          <reference field="38" count="1">
            <x v="101"/>
          </reference>
        </references>
      </pivotArea>
    </format>
    <format dxfId="2466">
      <pivotArea dataOnly="0" labelOnly="1" outline="0" fieldPosition="0">
        <references count="12">
          <reference field="4" count="1" selected="0">
            <x v="679"/>
          </reference>
          <reference field="14" count="1" selected="0">
            <x v="0"/>
          </reference>
          <reference field="15" count="1" selected="0">
            <x v="147"/>
          </reference>
          <reference field="16" count="1" selected="0">
            <x v="7"/>
          </reference>
          <reference field="23" count="1" selected="0">
            <x v="231"/>
          </reference>
          <reference field="24" count="1" selected="0">
            <x v="2"/>
          </reference>
          <reference field="26" count="1" selected="0">
            <x v="2"/>
          </reference>
          <reference field="29" count="1" selected="0">
            <x v="234"/>
          </reference>
          <reference field="30" count="1" selected="0">
            <x v="38"/>
          </reference>
          <reference field="31" count="1" selected="0">
            <x v="422"/>
          </reference>
          <reference field="32" count="1" selected="0">
            <x v="295"/>
          </reference>
          <reference field="38" count="1">
            <x v="110"/>
          </reference>
        </references>
      </pivotArea>
    </format>
    <format dxfId="2465">
      <pivotArea dataOnly="0" labelOnly="1" outline="0" fieldPosition="0">
        <references count="12">
          <reference field="4" count="1" selected="0">
            <x v="681"/>
          </reference>
          <reference field="14" count="1" selected="0">
            <x v="0"/>
          </reference>
          <reference field="15" count="1" selected="0">
            <x v="147"/>
          </reference>
          <reference field="16" count="1" selected="0">
            <x v="7"/>
          </reference>
          <reference field="23" count="1" selected="0">
            <x v="284"/>
          </reference>
          <reference field="24" count="1" selected="0">
            <x v="2"/>
          </reference>
          <reference field="26" count="1" selected="0">
            <x v="2"/>
          </reference>
          <reference field="29" count="1" selected="0">
            <x v="234"/>
          </reference>
          <reference field="30" count="1" selected="0">
            <x v="38"/>
          </reference>
          <reference field="31" count="1" selected="0">
            <x v="472"/>
          </reference>
          <reference field="32" count="1" selected="0">
            <x v="296"/>
          </reference>
          <reference field="38" count="1">
            <x v="110"/>
          </reference>
        </references>
      </pivotArea>
    </format>
    <format dxfId="2464">
      <pivotArea dataOnly="0" labelOnly="1" outline="0" fieldPosition="0">
        <references count="12">
          <reference field="4" count="1" selected="0">
            <x v="847"/>
          </reference>
          <reference field="14" count="1" selected="0">
            <x v="0"/>
          </reference>
          <reference field="15" count="1" selected="0">
            <x v="146"/>
          </reference>
          <reference field="16" count="1" selected="0">
            <x v="11"/>
          </reference>
          <reference field="23" count="1" selected="0">
            <x v="354"/>
          </reference>
          <reference field="24" count="1" selected="0">
            <x v="2"/>
          </reference>
          <reference field="26" count="1" selected="0">
            <x v="2"/>
          </reference>
          <reference field="29" count="1" selected="0">
            <x v="199"/>
          </reference>
          <reference field="30" count="1" selected="0">
            <x v="187"/>
          </reference>
          <reference field="31" count="1" selected="0">
            <x v="483"/>
          </reference>
          <reference field="32" count="1" selected="0">
            <x v="297"/>
          </reference>
          <reference field="38" count="1">
            <x v="111"/>
          </reference>
        </references>
      </pivotArea>
    </format>
    <format dxfId="2463">
      <pivotArea dataOnly="0" labelOnly="1" outline="0" fieldPosition="0">
        <references count="12">
          <reference field="4" count="1" selected="0">
            <x v="525"/>
          </reference>
          <reference field="14" count="1" selected="0">
            <x v="0"/>
          </reference>
          <reference field="15" count="1" selected="0">
            <x v="131"/>
          </reference>
          <reference field="16" count="1" selected="0">
            <x v="9"/>
          </reference>
          <reference field="23" count="1" selected="0">
            <x v="595"/>
          </reference>
          <reference field="24" count="1" selected="0">
            <x v="0"/>
          </reference>
          <reference field="26" count="1" selected="0">
            <x v="3"/>
          </reference>
          <reference field="29" count="1" selected="0">
            <x v="157"/>
          </reference>
          <reference field="30" count="1" selected="0">
            <x v="175"/>
          </reference>
          <reference field="31" count="1" selected="0">
            <x v="452"/>
          </reference>
          <reference field="32" count="1" selected="0">
            <x v="249"/>
          </reference>
          <reference field="38" count="1">
            <x v="63"/>
          </reference>
        </references>
      </pivotArea>
    </format>
    <format dxfId="2462">
      <pivotArea dataOnly="0" labelOnly="1" outline="0" fieldPosition="0">
        <references count="12">
          <reference field="4" count="1" selected="0">
            <x v="684"/>
          </reference>
          <reference field="14" count="1" selected="0">
            <x v="0"/>
          </reference>
          <reference field="15" count="1" selected="0">
            <x v="131"/>
          </reference>
          <reference field="16" count="1" selected="0">
            <x v="9"/>
          </reference>
          <reference field="23" count="1" selected="0">
            <x v="694"/>
          </reference>
          <reference field="24" count="1" selected="0">
            <x v="0"/>
          </reference>
          <reference field="26" count="1" selected="0">
            <x v="3"/>
          </reference>
          <reference field="29" count="1" selected="0">
            <x v="200"/>
          </reference>
          <reference field="30" count="1" selected="0">
            <x v="134"/>
          </reference>
          <reference field="31" count="1" selected="0">
            <x v="417"/>
          </reference>
          <reference field="32" count="1" selected="0">
            <x v="147"/>
          </reference>
          <reference field="38" count="1">
            <x v="73"/>
          </reference>
        </references>
      </pivotArea>
    </format>
    <format dxfId="2461">
      <pivotArea dataOnly="0" labelOnly="1" outline="0" fieldPosition="0">
        <references count="12">
          <reference field="4" count="1" selected="0">
            <x v="655"/>
          </reference>
          <reference field="14" count="1" selected="0">
            <x v="3"/>
          </reference>
          <reference field="15" count="1" selected="0">
            <x v="142"/>
          </reference>
          <reference field="16" count="1" selected="0">
            <x v="87"/>
          </reference>
          <reference field="23" count="1" selected="0">
            <x v="1128"/>
          </reference>
          <reference field="24" count="1" selected="0">
            <x v="0"/>
          </reference>
          <reference field="26" count="1" selected="0">
            <x v="3"/>
          </reference>
          <reference field="29" count="1" selected="0">
            <x v="196"/>
          </reference>
          <reference field="30" count="1" selected="0">
            <x v="22"/>
          </reference>
          <reference field="31" count="1" selected="0">
            <x v="306"/>
          </reference>
          <reference field="32" count="1" selected="0">
            <x v="87"/>
          </reference>
          <reference field="38" count="1">
            <x v="62"/>
          </reference>
        </references>
      </pivotArea>
    </format>
    <format dxfId="2460">
      <pivotArea dataOnly="0" labelOnly="1" outline="0" fieldPosition="0">
        <references count="12">
          <reference field="4" count="1" selected="0">
            <x v="802"/>
          </reference>
          <reference field="14" count="1" selected="0">
            <x v="0"/>
          </reference>
          <reference field="15" count="1" selected="0">
            <x v="131"/>
          </reference>
          <reference field="16" count="1" selected="0">
            <x v="9"/>
          </reference>
          <reference field="23" count="1" selected="0">
            <x v="177"/>
          </reference>
          <reference field="24" count="1" selected="0">
            <x v="1"/>
          </reference>
          <reference field="26" count="1" selected="0">
            <x v="3"/>
          </reference>
          <reference field="29" count="1" selected="0">
            <x v="264"/>
          </reference>
          <reference field="30" count="1" selected="0">
            <x v="24"/>
          </reference>
          <reference field="31" count="1" selected="0">
            <x v="253"/>
          </reference>
          <reference field="32" count="1" selected="0">
            <x v="112"/>
          </reference>
          <reference field="38" count="1">
            <x v="113"/>
          </reference>
        </references>
      </pivotArea>
    </format>
    <format dxfId="2459">
      <pivotArea dataOnly="0" labelOnly="1" outline="0" fieldPosition="0">
        <references count="12">
          <reference field="4" count="1" selected="0">
            <x v="642"/>
          </reference>
          <reference field="14" count="1" selected="0">
            <x v="3"/>
          </reference>
          <reference field="15" count="1" selected="0">
            <x v="158"/>
          </reference>
          <reference field="16" count="1" selected="0">
            <x v="4"/>
          </reference>
          <reference field="23" count="1" selected="0">
            <x v="189"/>
          </reference>
          <reference field="24" count="1" selected="0">
            <x v="1"/>
          </reference>
          <reference field="26" count="1" selected="0">
            <x v="3"/>
          </reference>
          <reference field="29" count="1" selected="0">
            <x v="258"/>
          </reference>
          <reference field="30" count="1" selected="0">
            <x v="202"/>
          </reference>
          <reference field="31" count="1" selected="0">
            <x v="355"/>
          </reference>
          <reference field="32" count="1" selected="0">
            <x v="49"/>
          </reference>
          <reference field="38" count="1">
            <x v="112"/>
          </reference>
        </references>
      </pivotArea>
    </format>
    <format dxfId="2458">
      <pivotArea dataOnly="0" labelOnly="1" outline="0" fieldPosition="0">
        <references count="12">
          <reference field="4" count="1" selected="0">
            <x v="733"/>
          </reference>
          <reference field="14" count="1" selected="0">
            <x v="3"/>
          </reference>
          <reference field="15" count="1" selected="0">
            <x v="142"/>
          </reference>
          <reference field="16" count="1" selected="0">
            <x v="87"/>
          </reference>
          <reference field="23" count="1" selected="0">
            <x v="894"/>
          </reference>
          <reference field="24" count="1" selected="0">
            <x v="1"/>
          </reference>
          <reference field="26" count="1" selected="0">
            <x v="3"/>
          </reference>
          <reference field="29" count="1" selected="0">
            <x v="264"/>
          </reference>
          <reference field="30" count="1" selected="0">
            <x v="27"/>
          </reference>
          <reference field="31" count="1" selected="0">
            <x v="339"/>
          </reference>
          <reference field="32" count="1" selected="0">
            <x v="184"/>
          </reference>
          <reference field="38" count="1">
            <x v="64"/>
          </reference>
        </references>
      </pivotArea>
    </format>
    <format dxfId="2457">
      <pivotArea dataOnly="0" labelOnly="1" outline="0" fieldPosition="0">
        <references count="12">
          <reference field="4" count="1" selected="0">
            <x v="848"/>
          </reference>
          <reference field="14" count="1" selected="0">
            <x v="0"/>
          </reference>
          <reference field="15" count="1" selected="0">
            <x v="159"/>
          </reference>
          <reference field="16" count="1" selected="0">
            <x v="3"/>
          </reference>
          <reference field="23" count="1" selected="0">
            <x v="963"/>
          </reference>
          <reference field="24" count="1" selected="0">
            <x v="1"/>
          </reference>
          <reference field="26" count="1" selected="0">
            <x v="3"/>
          </reference>
          <reference field="29" count="1" selected="0">
            <x v="265"/>
          </reference>
          <reference field="30" count="1" selected="0">
            <x v="27"/>
          </reference>
          <reference field="31" count="1" selected="0">
            <x v="254"/>
          </reference>
          <reference field="32" count="1" selected="0">
            <x v="299"/>
          </reference>
          <reference field="38" count="1">
            <x v="0"/>
          </reference>
        </references>
      </pivotArea>
    </format>
    <format dxfId="2456">
      <pivotArea dataOnly="0" labelOnly="1" outline="0" fieldPosition="0">
        <references count="12">
          <reference field="4" count="1" selected="0">
            <x v="782"/>
          </reference>
          <reference field="14" count="1" selected="0">
            <x v="0"/>
          </reference>
          <reference field="15" count="1" selected="0">
            <x v="131"/>
          </reference>
          <reference field="16" count="1" selected="0">
            <x v="9"/>
          </reference>
          <reference field="23" count="1" selected="0">
            <x v="1148"/>
          </reference>
          <reference field="24" count="1" selected="0">
            <x v="1"/>
          </reference>
          <reference field="26" count="1" selected="0">
            <x v="3"/>
          </reference>
          <reference field="29" count="1" selected="0">
            <x v="260"/>
          </reference>
          <reference field="30" count="1" selected="0">
            <x v="27"/>
          </reference>
          <reference field="31" count="1" selected="0">
            <x v="311"/>
          </reference>
          <reference field="32" count="1" selected="0">
            <x v="47"/>
          </reference>
          <reference field="38" count="1">
            <x v="63"/>
          </reference>
        </references>
      </pivotArea>
    </format>
    <format dxfId="2455">
      <pivotArea dataOnly="0" labelOnly="1" outline="0" fieldPosition="0">
        <references count="12">
          <reference field="4" count="1" selected="0">
            <x v="764"/>
          </reference>
          <reference field="14" count="1" selected="0">
            <x v="3"/>
          </reference>
          <reference field="15" count="1" selected="0">
            <x v="142"/>
          </reference>
          <reference field="16" count="1" selected="0">
            <x v="87"/>
          </reference>
          <reference field="23" count="1" selected="0">
            <x v="43"/>
          </reference>
          <reference field="24" count="1" selected="0">
            <x v="3"/>
          </reference>
          <reference field="26" count="1" selected="0">
            <x v="3"/>
          </reference>
          <reference field="29" count="1" selected="0">
            <x v="170"/>
          </reference>
          <reference field="30" count="1" selected="0">
            <x v="120"/>
          </reference>
          <reference field="31" count="1" selected="0">
            <x v="337"/>
          </reference>
          <reference field="32" count="1" selected="0">
            <x v="69"/>
          </reference>
          <reference field="38" count="1">
            <x v="144"/>
          </reference>
        </references>
      </pivotArea>
    </format>
    <format dxfId="2454">
      <pivotArea dataOnly="0" labelOnly="1" outline="0" fieldPosition="0">
        <references count="12">
          <reference field="4" count="1" selected="0">
            <x v="741"/>
          </reference>
          <reference field="14" count="1" selected="0">
            <x v="0"/>
          </reference>
          <reference field="15" count="1" selected="0">
            <x v="131"/>
          </reference>
          <reference field="16" count="1" selected="0">
            <x v="9"/>
          </reference>
          <reference field="23" count="1" selected="0">
            <x v="166"/>
          </reference>
          <reference field="24" count="1" selected="0">
            <x v="3"/>
          </reference>
          <reference field="26" count="1" selected="0">
            <x v="3"/>
          </reference>
          <reference field="29" count="1" selected="0">
            <x v="170"/>
          </reference>
          <reference field="30" count="1" selected="0">
            <x v="120"/>
          </reference>
          <reference field="31" count="1" selected="0">
            <x v="394"/>
          </reference>
          <reference field="32" count="1" selected="0">
            <x v="82"/>
          </reference>
          <reference field="38" count="1">
            <x v="73"/>
          </reference>
        </references>
      </pivotArea>
    </format>
    <format dxfId="2453">
      <pivotArea dataOnly="0" labelOnly="1" outline="0" fieldPosition="0">
        <references count="12">
          <reference field="4" count="1" selected="0">
            <x v="703"/>
          </reference>
          <reference field="14" count="1" selected="0">
            <x v="3"/>
          </reference>
          <reference field="15" count="1" selected="0">
            <x v="142"/>
          </reference>
          <reference field="16" count="1" selected="0">
            <x v="87"/>
          </reference>
          <reference field="23" count="1" selected="0">
            <x v="322"/>
          </reference>
          <reference field="24" count="1" selected="0">
            <x v="3"/>
          </reference>
          <reference field="26" count="1" selected="0">
            <x v="3"/>
          </reference>
          <reference field="29" count="1" selected="0">
            <x v="200"/>
          </reference>
          <reference field="30" count="1" selected="0">
            <x v="134"/>
          </reference>
          <reference field="31" count="1" selected="0">
            <x v="374"/>
          </reference>
          <reference field="32" count="1" selected="0">
            <x v="119"/>
          </reference>
          <reference field="38" count="1">
            <x v="65"/>
          </reference>
        </references>
      </pivotArea>
    </format>
    <format dxfId="2452">
      <pivotArea dataOnly="0" labelOnly="1" outline="0" fieldPosition="0">
        <references count="12">
          <reference field="4" count="1" selected="0">
            <x v="436"/>
          </reference>
          <reference field="14" count="1" selected="0">
            <x v="0"/>
          </reference>
          <reference field="15" count="1" selected="0">
            <x v="122"/>
          </reference>
          <reference field="16" count="1" selected="0">
            <x v="35"/>
          </reference>
          <reference field="23" count="1" selected="0">
            <x v="417"/>
          </reference>
          <reference field="24" count="1" selected="0">
            <x v="3"/>
          </reference>
          <reference field="26" count="1" selected="0">
            <x v="3"/>
          </reference>
          <reference field="29" count="1" selected="0">
            <x v="161"/>
          </reference>
          <reference field="30" count="1" selected="0">
            <x v="120"/>
          </reference>
          <reference field="31" count="1" selected="0">
            <x v="293"/>
          </reference>
          <reference field="32" count="1" selected="0">
            <x v="137"/>
          </reference>
          <reference field="38" count="1">
            <x v="114"/>
          </reference>
        </references>
      </pivotArea>
    </format>
    <format dxfId="2451">
      <pivotArea dataOnly="0" labelOnly="1" outline="0" fieldPosition="0">
        <references count="12">
          <reference field="4" count="1" selected="0">
            <x v="908"/>
          </reference>
          <reference field="14" count="1" selected="0">
            <x v="0"/>
          </reference>
          <reference field="15" count="1" selected="0">
            <x v="159"/>
          </reference>
          <reference field="16" count="1" selected="0">
            <x v="3"/>
          </reference>
          <reference field="23" count="1" selected="0">
            <x v="955"/>
          </reference>
          <reference field="24" count="1" selected="0">
            <x v="3"/>
          </reference>
          <reference field="26" count="1" selected="0">
            <x v="3"/>
          </reference>
          <reference field="29" count="1" selected="0">
            <x v="172"/>
          </reference>
          <reference field="30" count="1" selected="0">
            <x v="17"/>
          </reference>
          <reference field="31" count="1" selected="0">
            <x v="382"/>
          </reference>
          <reference field="32" count="1" selected="0">
            <x v="247"/>
          </reference>
          <reference field="38" count="1">
            <x v="31"/>
          </reference>
        </references>
      </pivotArea>
    </format>
    <format dxfId="2450">
      <pivotArea dataOnly="0" labelOnly="1" outline="0" fieldPosition="0">
        <references count="12">
          <reference field="4" count="1" selected="0">
            <x v="377"/>
          </reference>
          <reference field="14" count="1" selected="0">
            <x v="0"/>
          </reference>
          <reference field="15" count="1" selected="0">
            <x v="129"/>
          </reference>
          <reference field="16" count="1" selected="0">
            <x v="9"/>
          </reference>
          <reference field="23" count="1" selected="0">
            <x v="224"/>
          </reference>
          <reference field="24" count="1" selected="0">
            <x v="0"/>
          </reference>
          <reference field="26" count="1" selected="0">
            <x v="4"/>
          </reference>
          <reference field="29" count="1" selected="0">
            <x v="234"/>
          </reference>
          <reference field="30" count="1" selected="0">
            <x v="38"/>
          </reference>
          <reference field="31" count="1" selected="0">
            <x v="236"/>
          </reference>
          <reference field="32" count="1" selected="0">
            <x v="423"/>
          </reference>
          <reference field="38" count="1">
            <x v="67"/>
          </reference>
        </references>
      </pivotArea>
    </format>
    <format dxfId="2449">
      <pivotArea dataOnly="0" labelOnly="1" outline="0" fieldPosition="0">
        <references count="12">
          <reference field="4" count="1" selected="0">
            <x v="256"/>
          </reference>
          <reference field="14" count="1" selected="0">
            <x v="3"/>
          </reference>
          <reference field="15" count="1" selected="0">
            <x v="121"/>
          </reference>
          <reference field="16" count="1" selected="0">
            <x v="35"/>
          </reference>
          <reference field="23" count="1" selected="0">
            <x v="769"/>
          </reference>
          <reference field="24" count="1" selected="0">
            <x v="0"/>
          </reference>
          <reference field="26" count="1" selected="0">
            <x v="4"/>
          </reference>
          <reference field="29" count="1" selected="0">
            <x v="282"/>
          </reference>
          <reference field="30" count="1" selected="0">
            <x v="22"/>
          </reference>
          <reference field="31" count="1" selected="0">
            <x v="121"/>
          </reference>
          <reference field="32" count="1" selected="0">
            <x v="422"/>
          </reference>
          <reference field="38" count="1">
            <x v="115"/>
          </reference>
        </references>
      </pivotArea>
    </format>
    <format dxfId="2448">
      <pivotArea dataOnly="0" labelOnly="1" outline="0" fieldPosition="0">
        <references count="12">
          <reference field="4" count="1" selected="0">
            <x v="346"/>
          </reference>
          <reference field="14" count="1" selected="0">
            <x v="0"/>
          </reference>
          <reference field="15" count="1" selected="0">
            <x v="159"/>
          </reference>
          <reference field="16" count="1" selected="0">
            <x v="3"/>
          </reference>
          <reference field="23" count="1" selected="0">
            <x v="859"/>
          </reference>
          <reference field="24" count="1" selected="0">
            <x v="0"/>
          </reference>
          <reference field="26" count="1" selected="0">
            <x v="4"/>
          </reference>
          <reference field="29" count="1" selected="0">
            <x v="192"/>
          </reference>
          <reference field="30" count="1" selected="0">
            <x v="136"/>
          </reference>
          <reference field="31" count="1" selected="0">
            <x v="266"/>
          </reference>
          <reference field="32" count="1" selected="0">
            <x v="247"/>
          </reference>
          <reference field="38" count="1">
            <x v="152"/>
          </reference>
        </references>
      </pivotArea>
    </format>
    <format dxfId="2447">
      <pivotArea dataOnly="0" labelOnly="1" outline="0" fieldPosition="0">
        <references count="12">
          <reference field="4" count="1" selected="0">
            <x v="778"/>
          </reference>
          <reference field="14" count="1" selected="0">
            <x v="0"/>
          </reference>
          <reference field="15" count="1" selected="0">
            <x v="131"/>
          </reference>
          <reference field="16" count="1" selected="0">
            <x v="9"/>
          </reference>
          <reference field="23" count="1" selected="0">
            <x v="873"/>
          </reference>
          <reference field="24" count="1" selected="0">
            <x v="0"/>
          </reference>
          <reference field="26" count="1" selected="0">
            <x v="4"/>
          </reference>
          <reference field="29" count="1" selected="0">
            <x v="200"/>
          </reference>
          <reference field="30" count="1" selected="0">
            <x v="129"/>
          </reference>
          <reference field="31" count="1" selected="0">
            <x v="232"/>
          </reference>
          <reference field="32" count="1" selected="0">
            <x v="424"/>
          </reference>
          <reference field="38" count="1">
            <x v="63"/>
          </reference>
        </references>
      </pivotArea>
    </format>
    <format dxfId="2446">
      <pivotArea dataOnly="0" labelOnly="1" outline="0" fieldPosition="0">
        <references count="12">
          <reference field="4" count="1" selected="0">
            <x v="19"/>
          </reference>
          <reference field="14" count="1" selected="0">
            <x v="3"/>
          </reference>
          <reference field="15" count="1" selected="0">
            <x v="99"/>
          </reference>
          <reference field="16" count="1" selected="0">
            <x v="42"/>
          </reference>
          <reference field="23" count="1" selected="0">
            <x v="1123"/>
          </reference>
          <reference field="24" count="1" selected="0">
            <x v="0"/>
          </reference>
          <reference field="26" count="1" selected="0">
            <x v="4"/>
          </reference>
          <reference field="29" count="1" selected="0">
            <x v="222"/>
          </reference>
          <reference field="30" count="1" selected="0">
            <x v="121"/>
          </reference>
          <reference field="31" count="1" selected="0">
            <x v="185"/>
          </reference>
          <reference field="32" count="1" selected="0">
            <x v="421"/>
          </reference>
          <reference field="38" count="1">
            <x v="66"/>
          </reference>
        </references>
      </pivotArea>
    </format>
    <format dxfId="2445">
      <pivotArea dataOnly="0" labelOnly="1" outline="0" fieldPosition="0">
        <references count="12">
          <reference field="4" count="1" selected="0">
            <x v="645"/>
          </reference>
          <reference field="14" count="1" selected="0">
            <x v="3"/>
          </reference>
          <reference field="15" count="1" selected="0">
            <x v="129"/>
          </reference>
          <reference field="16" count="1" selected="0">
            <x v="9"/>
          </reference>
          <reference field="23" count="1" selected="0">
            <x v="143"/>
          </reference>
          <reference field="24" count="1" selected="0">
            <x v="9"/>
          </reference>
          <reference field="26" count="1" selected="0">
            <x v="4"/>
          </reference>
          <reference field="29" count="1" selected="0">
            <x v="234"/>
          </reference>
          <reference field="30" count="1" selected="0">
            <x v="79"/>
          </reference>
          <reference field="31" count="1" selected="0">
            <x v="7"/>
          </reference>
          <reference field="32" count="1" selected="0">
            <x v="438"/>
          </reference>
          <reference field="38" count="1">
            <x v="68"/>
          </reference>
        </references>
      </pivotArea>
    </format>
    <format dxfId="2444">
      <pivotArea dataOnly="0" labelOnly="1" outline="0" fieldPosition="0">
        <references count="12">
          <reference field="4" count="1" selected="0">
            <x v="223"/>
          </reference>
          <reference field="14" count="1" selected="0">
            <x v="3"/>
          </reference>
          <reference field="15" count="1" selected="0">
            <x v="119"/>
          </reference>
          <reference field="16" count="1" selected="0">
            <x v="36"/>
          </reference>
          <reference field="23" count="1" selected="0">
            <x v="196"/>
          </reference>
          <reference field="24" count="1" selected="0">
            <x v="9"/>
          </reference>
          <reference field="26" count="1" selected="0">
            <x v="4"/>
          </reference>
          <reference field="29" count="1" selected="0">
            <x v="256"/>
          </reference>
          <reference field="30" count="1" selected="0">
            <x v="22"/>
          </reference>
          <reference field="31" count="1" selected="0">
            <x v="233"/>
          </reference>
          <reference field="32" count="1" selected="0">
            <x v="437"/>
          </reference>
          <reference field="38" count="1">
            <x v="69"/>
          </reference>
        </references>
      </pivotArea>
    </format>
    <format dxfId="2443">
      <pivotArea dataOnly="0" labelOnly="1" outline="0" fieldPosition="0">
        <references count="12">
          <reference field="4" count="1" selected="0">
            <x v="261"/>
          </reference>
          <reference field="14" count="1" selected="0">
            <x v="3"/>
          </reference>
          <reference field="15" count="1" selected="0">
            <x v="141"/>
          </reference>
          <reference field="16" count="1" selected="0">
            <x v="13"/>
          </reference>
          <reference field="23" count="1" selected="0">
            <x v="287"/>
          </reference>
          <reference field="24" count="1" selected="0">
            <x v="9"/>
          </reference>
          <reference field="26" count="1" selected="0">
            <x v="4"/>
          </reference>
          <reference field="29" count="1" selected="0">
            <x v="170"/>
          </reference>
          <reference field="30" count="1" selected="0">
            <x v="120"/>
          </reference>
          <reference field="31" count="1" selected="0">
            <x v="17"/>
          </reference>
          <reference field="32" count="1" selected="0">
            <x v="436"/>
          </reference>
          <reference field="38" count="1">
            <x v="116"/>
          </reference>
        </references>
      </pivotArea>
    </format>
    <format dxfId="2442">
      <pivotArea dataOnly="0" labelOnly="1" outline="0" fieldPosition="0">
        <references count="12">
          <reference field="4" count="1" selected="0">
            <x v="901"/>
          </reference>
          <reference field="14" count="1" selected="0">
            <x v="0"/>
          </reference>
          <reference field="15" count="1" selected="0">
            <x v="152"/>
          </reference>
          <reference field="16" count="1" selected="0">
            <x v="6"/>
          </reference>
          <reference field="23" count="1" selected="0">
            <x v="806"/>
          </reference>
          <reference field="24" count="1" selected="0">
            <x v="9"/>
          </reference>
          <reference field="26" count="1" selected="0">
            <x v="4"/>
          </reference>
          <reference field="29" count="1" selected="0">
            <x v="168"/>
          </reference>
          <reference field="30" count="1" selected="0">
            <x v="36"/>
          </reference>
          <reference field="31" count="1" selected="0">
            <x v="110"/>
          </reference>
          <reference field="32" count="1" selected="0">
            <x v="442"/>
          </reference>
          <reference field="38" count="1">
            <x v="118"/>
          </reference>
        </references>
      </pivotArea>
    </format>
    <format dxfId="2441">
      <pivotArea dataOnly="0" labelOnly="1" outline="0" fieldPosition="0">
        <references count="12">
          <reference field="4" count="1" selected="0">
            <x v="598"/>
          </reference>
          <reference field="14" count="1" selected="0">
            <x v="0"/>
          </reference>
          <reference field="15" count="1" selected="0">
            <x v="120"/>
          </reference>
          <reference field="16" count="1" selected="0">
            <x v="36"/>
          </reference>
          <reference field="23" count="1" selected="0">
            <x v="1090"/>
          </reference>
          <reference field="24" count="1" selected="0">
            <x v="9"/>
          </reference>
          <reference field="26" count="1" selected="0">
            <x v="4"/>
          </reference>
          <reference field="29" count="1" selected="0">
            <x v="234"/>
          </reference>
          <reference field="30" count="1" selected="0">
            <x v="79"/>
          </reference>
          <reference field="31" count="1" selected="0">
            <x v="14"/>
          </reference>
          <reference field="32" count="1" selected="0">
            <x v="441"/>
          </reference>
          <reference field="38" count="1">
            <x v="70"/>
          </reference>
        </references>
      </pivotArea>
    </format>
    <format dxfId="2440">
      <pivotArea dataOnly="0" labelOnly="1" outline="0" fieldPosition="0">
        <references count="12">
          <reference field="4" count="1" selected="0">
            <x v="902"/>
          </reference>
          <reference field="14" count="1" selected="0">
            <x v="0"/>
          </reference>
          <reference field="15" count="1" selected="0">
            <x v="159"/>
          </reference>
          <reference field="16" count="1" selected="0">
            <x v="3"/>
          </reference>
          <reference field="23" count="1" selected="0">
            <x v="313"/>
          </reference>
          <reference field="24" count="1" selected="0">
            <x v="18"/>
          </reference>
          <reference field="26" count="1" selected="0">
            <x v="4"/>
          </reference>
          <reference field="29" count="1" selected="0">
            <x v="242"/>
          </reference>
          <reference field="30" count="1" selected="0">
            <x v="22"/>
          </reference>
          <reference field="31" count="1" selected="0">
            <x v="282"/>
          </reference>
          <reference field="32" count="1" selected="0">
            <x v="247"/>
          </reference>
          <reference field="38" count="1">
            <x v="152"/>
          </reference>
        </references>
      </pivotArea>
    </format>
    <format dxfId="2439">
      <pivotArea dataOnly="0" labelOnly="1" outline="0" fieldPosition="0">
        <references count="12">
          <reference field="4" count="1" selected="0">
            <x v="914"/>
          </reference>
          <reference field="14" count="1" selected="0">
            <x v="3"/>
          </reference>
          <reference field="15" count="1" selected="0">
            <x v="159"/>
          </reference>
          <reference field="16" count="1" selected="0">
            <x v="3"/>
          </reference>
          <reference field="23" count="1" selected="0">
            <x v="1047"/>
          </reference>
          <reference field="24" count="1" selected="0">
            <x v="18"/>
          </reference>
          <reference field="26" count="1" selected="0">
            <x v="4"/>
          </reference>
          <reference field="29" count="1" selected="0">
            <x v="187"/>
          </reference>
          <reference field="30" count="1" selected="0">
            <x v="199"/>
          </reference>
          <reference field="31" count="1" selected="0">
            <x v="342"/>
          </reference>
          <reference field="32" count="1" selected="0">
            <x v="247"/>
          </reference>
          <reference field="38" count="1">
            <x v="152"/>
          </reference>
        </references>
      </pivotArea>
    </format>
    <format dxfId="2438">
      <pivotArea dataOnly="0" labelOnly="1" outline="0" fieldPosition="0">
        <references count="12">
          <reference field="4" count="1" selected="0">
            <x v="915"/>
          </reference>
          <reference field="14" count="1" selected="0">
            <x v="3"/>
          </reference>
          <reference field="15" count="1" selected="0">
            <x v="159"/>
          </reference>
          <reference field="16" count="1" selected="0">
            <x v="3"/>
          </reference>
          <reference field="23" count="1" selected="0">
            <x v="1208"/>
          </reference>
          <reference field="24" count="1" selected="0">
            <x v="18"/>
          </reference>
          <reference field="26" count="1" selected="0">
            <x v="4"/>
          </reference>
          <reference field="29" count="1" selected="0">
            <x v="309"/>
          </reference>
          <reference field="30" count="1" selected="0">
            <x v="109"/>
          </reference>
          <reference field="31" count="1" selected="0">
            <x v="363"/>
          </reference>
          <reference field="32" count="1" selected="0">
            <x v="247"/>
          </reference>
          <reference field="38" count="1">
            <x v="152"/>
          </reference>
        </references>
      </pivotArea>
    </format>
    <format dxfId="2437">
      <pivotArea dataOnly="0" labelOnly="1" outline="0" fieldPosition="0">
        <references count="12">
          <reference field="4" count="1" selected="0">
            <x v="900"/>
          </reference>
          <reference field="14" count="1" selected="0">
            <x v="0"/>
          </reference>
          <reference field="15" count="1" selected="0">
            <x v="151"/>
          </reference>
          <reference field="16" count="1" selected="0">
            <x v="71"/>
          </reference>
          <reference field="23" count="1" selected="0">
            <x v="1300"/>
          </reference>
          <reference field="24" count="1" selected="0">
            <x v="18"/>
          </reference>
          <reference field="26" count="1" selected="0">
            <x v="4"/>
          </reference>
          <reference field="29" count="1" selected="0">
            <x v="158"/>
          </reference>
          <reference field="30" count="1" selected="0">
            <x v="120"/>
          </reference>
          <reference field="31" count="1" selected="0">
            <x v="71"/>
          </reference>
          <reference field="32" count="1" selected="0">
            <x v="445"/>
          </reference>
          <reference field="38" count="1">
            <x v="117"/>
          </reference>
        </references>
      </pivotArea>
    </format>
    <format dxfId="2436">
      <pivotArea dataOnly="0" labelOnly="1" outline="0" fieldPosition="0">
        <references count="12">
          <reference field="4" count="1" selected="0">
            <x v="634"/>
          </reference>
          <reference field="14" count="1" selected="0">
            <x v="0"/>
          </reference>
          <reference field="15" count="1" selected="0">
            <x v="137"/>
          </reference>
          <reference field="16" count="1" selected="0">
            <x v="15"/>
          </reference>
          <reference field="23" count="1" selected="0">
            <x v="291"/>
          </reference>
          <reference field="24" count="1" selected="0">
            <x v="0"/>
          </reference>
          <reference field="26" count="1" selected="0">
            <x v="5"/>
          </reference>
          <reference field="29" count="1" selected="0">
            <x v="234"/>
          </reference>
          <reference field="30" count="1" selected="0">
            <x v="38"/>
          </reference>
          <reference field="31" count="1" selected="0">
            <x v="93"/>
          </reference>
          <reference field="32" count="1" selected="0">
            <x v="451"/>
          </reference>
          <reference field="38" count="1">
            <x v="60"/>
          </reference>
        </references>
      </pivotArea>
    </format>
    <format dxfId="2435">
      <pivotArea dataOnly="0" labelOnly="1" outline="0" fieldPosition="0">
        <references count="12">
          <reference field="4" count="1" selected="0">
            <x v="690"/>
          </reference>
          <reference field="14" count="1" selected="0">
            <x v="0"/>
          </reference>
          <reference field="15" count="1" selected="0">
            <x v="128"/>
          </reference>
          <reference field="16" count="1" selected="0">
            <x v="10"/>
          </reference>
          <reference field="23" count="1" selected="0">
            <x v="777"/>
          </reference>
          <reference field="24" count="1" selected="0">
            <x v="3"/>
          </reference>
          <reference field="26" count="1" selected="0">
            <x v="5"/>
          </reference>
          <reference field="29" count="1" selected="0">
            <x v="170"/>
          </reference>
          <reference field="30" count="1" selected="0">
            <x v="120"/>
          </reference>
          <reference field="31" count="1" selected="0">
            <x v="167"/>
          </reference>
          <reference field="32" count="1" selected="0">
            <x v="460"/>
          </reference>
          <reference field="38" count="1">
            <x v="119"/>
          </reference>
        </references>
      </pivotArea>
    </format>
    <format dxfId="2434">
      <pivotArea dataOnly="0" labelOnly="1" outline="0" fieldPosition="0">
        <references count="12">
          <reference field="4" count="1" selected="0">
            <x v="218"/>
          </reference>
          <reference field="14" count="1" selected="0">
            <x v="3"/>
          </reference>
          <reference field="15" count="1" selected="0">
            <x v="128"/>
          </reference>
          <reference field="16" count="1" selected="0">
            <x v="10"/>
          </reference>
          <reference field="23" count="1" selected="0">
            <x v="811"/>
          </reference>
          <reference field="24" count="1" selected="0">
            <x v="0"/>
          </reference>
          <reference field="26" count="1" selected="0">
            <x v="6"/>
          </reference>
          <reference field="29" count="1" selected="0">
            <x v="218"/>
          </reference>
          <reference field="30" count="1" selected="0">
            <x v="134"/>
          </reference>
          <reference field="31" count="1" selected="0">
            <x v="9"/>
          </reference>
          <reference field="32" count="1" selected="0">
            <x v="463"/>
          </reference>
          <reference field="38" count="1">
            <x v="67"/>
          </reference>
        </references>
      </pivotArea>
    </format>
    <format dxfId="2433">
      <pivotArea dataOnly="0" labelOnly="1" outline="0" fieldPosition="0">
        <references count="12">
          <reference field="4" count="1" selected="0">
            <x v="416"/>
          </reference>
          <reference field="14" count="1" selected="0">
            <x v="0"/>
          </reference>
          <reference field="15" count="1" selected="0">
            <x v="147"/>
          </reference>
          <reference field="16" count="1" selected="0">
            <x v="7"/>
          </reference>
          <reference field="23" count="1" selected="0">
            <x v="861"/>
          </reference>
          <reference field="24" count="1" selected="0">
            <x v="0"/>
          </reference>
          <reference field="26" count="1" selected="0">
            <x v="6"/>
          </reference>
          <reference field="29" count="1" selected="0">
            <x v="221"/>
          </reference>
          <reference field="30" count="1" selected="0">
            <x v="198"/>
          </reference>
          <reference field="31" count="1" selected="0">
            <x v="72"/>
          </reference>
          <reference field="32" count="1" selected="0">
            <x v="470"/>
          </reference>
          <reference field="38" count="1">
            <x v="120"/>
          </reference>
        </references>
      </pivotArea>
    </format>
    <format dxfId="2432">
      <pivotArea dataOnly="0" labelOnly="1" outline="0" fieldPosition="0">
        <references count="12">
          <reference field="4" count="1" selected="0">
            <x v="732"/>
          </reference>
          <reference field="14" count="1" selected="0">
            <x v="3"/>
          </reference>
          <reference field="15" count="1" selected="0">
            <x v="157"/>
          </reference>
          <reference field="16" count="1" selected="0">
            <x v="5"/>
          </reference>
          <reference field="23" count="1" selected="0">
            <x v="320"/>
          </reference>
          <reference field="24" count="1" selected="0">
            <x v="3"/>
          </reference>
          <reference field="26" count="1" selected="0">
            <x v="6"/>
          </reference>
          <reference field="29" count="1" selected="0">
            <x v="200"/>
          </reference>
          <reference field="30" count="1" selected="0">
            <x v="134"/>
          </reference>
          <reference field="31" count="1" selected="0">
            <x v="137"/>
          </reference>
          <reference field="32" count="1" selected="0">
            <x v="479"/>
          </reference>
          <reference field="38" count="1">
            <x v="71"/>
          </reference>
        </references>
      </pivotArea>
    </format>
    <format dxfId="2431">
      <pivotArea dataOnly="0" labelOnly="1" outline="0" fieldPosition="0">
        <references count="12">
          <reference field="4" count="1" selected="0">
            <x v="319"/>
          </reference>
          <reference field="14" count="1" selected="0">
            <x v="3"/>
          </reference>
          <reference field="15" count="1" selected="0">
            <x v="143"/>
          </reference>
          <reference field="16" count="1" selected="0">
            <x v="12"/>
          </reference>
          <reference field="23" count="1" selected="0">
            <x v="730"/>
          </reference>
          <reference field="24" count="1" selected="0">
            <x v="3"/>
          </reference>
          <reference field="26" count="1" selected="0">
            <x v="6"/>
          </reference>
          <reference field="29" count="1" selected="0">
            <x v="234"/>
          </reference>
          <reference field="30" count="1" selected="0">
            <x v="38"/>
          </reference>
          <reference field="31" count="1" selected="0">
            <x v="99"/>
          </reference>
          <reference field="32" count="1" selected="0">
            <x v="482"/>
          </reference>
          <reference field="38" count="1">
            <x v="72"/>
          </reference>
        </references>
      </pivotArea>
    </format>
    <format dxfId="2430">
      <pivotArea dataOnly="0" labelOnly="1" outline="0" fieldPosition="0">
        <references count="12">
          <reference field="4" count="1" selected="0">
            <x v="136"/>
          </reference>
          <reference field="14" count="1" selected="0">
            <x v="3"/>
          </reference>
          <reference field="15" count="1" selected="0">
            <x v="141"/>
          </reference>
          <reference field="16" count="1" selected="0">
            <x v="13"/>
          </reference>
          <reference field="23" count="1" selected="0">
            <x v="1067"/>
          </reference>
          <reference field="24" count="1" selected="0">
            <x v="3"/>
          </reference>
          <reference field="26" count="1" selected="0">
            <x v="6"/>
          </reference>
          <reference field="29" count="1" selected="0">
            <x v="218"/>
          </reference>
          <reference field="30" count="1" selected="0">
            <x v="134"/>
          </reference>
          <reference field="31" count="1" selected="0">
            <x v="122"/>
          </reference>
          <reference field="32" count="1" selected="0">
            <x v="477"/>
          </reference>
          <reference field="38" count="1">
            <x v="57"/>
          </reference>
        </references>
      </pivotArea>
    </format>
    <format dxfId="2429">
      <pivotArea dataOnly="0" labelOnly="1" outline="0" fieldPosition="0">
        <references count="12">
          <reference field="4" count="1" selected="0">
            <x v="117"/>
          </reference>
          <reference field="14" count="1" selected="0">
            <x v="0"/>
          </reference>
          <reference field="15" count="1" selected="0">
            <x v="137"/>
          </reference>
          <reference field="16" count="1" selected="0">
            <x v="15"/>
          </reference>
          <reference field="23" count="1" selected="0">
            <x v="1105"/>
          </reference>
          <reference field="24" count="1" selected="0">
            <x v="3"/>
          </reference>
          <reference field="26" count="1" selected="0">
            <x v="6"/>
          </reference>
          <reference field="29" count="1" selected="0">
            <x v="187"/>
          </reference>
          <reference field="30" count="1" selected="0">
            <x v="198"/>
          </reference>
          <reference field="31" count="1" selected="0">
            <x v="8"/>
          </reference>
          <reference field="32" count="1" selected="0">
            <x v="481"/>
          </reference>
          <reference field="38" count="1">
            <x v="60"/>
          </reference>
        </references>
      </pivotArea>
    </format>
    <format dxfId="2428">
      <pivotArea dataOnly="0" labelOnly="1" outline="0" fieldPosition="0">
        <references count="12">
          <reference field="4" count="1" selected="0">
            <x v="58"/>
          </reference>
          <reference field="14" count="1" selected="0">
            <x v="3"/>
          </reference>
          <reference field="15" count="1" selected="0">
            <x v="112"/>
          </reference>
          <reference field="16" count="1" selected="0">
            <x v="110"/>
          </reference>
          <reference field="23" count="1" selected="0">
            <x v="1308"/>
          </reference>
          <reference field="24" count="1" selected="0">
            <x v="3"/>
          </reference>
          <reference field="26" count="1" selected="0">
            <x v="6"/>
          </reference>
          <reference field="29" count="1" selected="0">
            <x v="254"/>
          </reference>
          <reference field="30" count="1" selected="0">
            <x v="134"/>
          </reference>
          <reference field="31" count="1" selected="0">
            <x v="105"/>
          </reference>
          <reference field="32" count="1" selected="0">
            <x v="476"/>
          </reference>
          <reference field="38" count="1">
            <x v="121"/>
          </reference>
        </references>
      </pivotArea>
    </format>
    <format dxfId="2427">
      <pivotArea dataOnly="0" labelOnly="1" outline="0" fieldPosition="0">
        <references count="12">
          <reference field="4" count="1" selected="0">
            <x v="906"/>
          </reference>
          <reference field="14" count="1" selected="0">
            <x v="0"/>
          </reference>
          <reference field="15" count="1" selected="0">
            <x v="152"/>
          </reference>
          <reference field="16" count="1" selected="0">
            <x v="6"/>
          </reference>
          <reference field="23" count="1" selected="0">
            <x v="118"/>
          </reference>
          <reference field="24" count="1" selected="0">
            <x v="18"/>
          </reference>
          <reference field="26" count="1" selected="0">
            <x v="6"/>
          </reference>
          <reference field="29" count="1" selected="0">
            <x v="276"/>
          </reference>
          <reference field="30" count="1" selected="0">
            <x v="22"/>
          </reference>
          <reference field="31" count="1" selected="0">
            <x v="80"/>
          </reference>
          <reference field="32" count="1" selected="0">
            <x v="494"/>
          </reference>
          <reference field="38" count="1">
            <x v="0"/>
          </reference>
        </references>
      </pivotArea>
    </format>
    <format dxfId="2426">
      <pivotArea dataOnly="0" labelOnly="1" outline="0" fieldPosition="0">
        <references count="12">
          <reference field="4" count="1" selected="0">
            <x v="304"/>
          </reference>
          <reference field="14" count="1" selected="0">
            <x v="3"/>
          </reference>
          <reference field="15" count="1" selected="0">
            <x v="104"/>
          </reference>
          <reference field="16" count="1" selected="0">
            <x v="41"/>
          </reference>
          <reference field="23" count="1" selected="0">
            <x v="171"/>
          </reference>
          <reference field="24" count="1" selected="0">
            <x v="18"/>
          </reference>
          <reference field="26" count="1" selected="0">
            <x v="6"/>
          </reference>
          <reference field="29" count="1" selected="0">
            <x v="234"/>
          </reference>
          <reference field="30" count="1" selected="0">
            <x v="79"/>
          </reference>
          <reference field="31" count="1" selected="0">
            <x v="114"/>
          </reference>
          <reference field="32" count="1" selected="0">
            <x v="486"/>
          </reference>
          <reference field="38" count="1">
            <x v="122"/>
          </reference>
        </references>
      </pivotArea>
    </format>
    <format dxfId="2425">
      <pivotArea dataOnly="0" labelOnly="1" outline="0" fieldPosition="0">
        <references count="12">
          <reference field="4" count="1" selected="0">
            <x v="134"/>
          </reference>
          <reference field="14" count="1" selected="0">
            <x v="0"/>
          </reference>
          <reference field="15" count="1" selected="0">
            <x v="120"/>
          </reference>
          <reference field="16" count="1" selected="0">
            <x v="36"/>
          </reference>
          <reference field="23" count="1" selected="0">
            <x v="412"/>
          </reference>
          <reference field="24" count="1" selected="0">
            <x v="18"/>
          </reference>
          <reference field="26" count="1" selected="0">
            <x v="6"/>
          </reference>
          <reference field="29" count="1" selected="0">
            <x v="187"/>
          </reference>
          <reference field="30" count="1" selected="0">
            <x v="198"/>
          </reference>
          <reference field="31" count="1" selected="0">
            <x v="158"/>
          </reference>
          <reference field="32" count="1" selected="0">
            <x v="490"/>
          </reference>
          <reference field="38" count="1">
            <x v="124"/>
          </reference>
        </references>
      </pivotArea>
    </format>
    <format dxfId="2424">
      <pivotArea dataOnly="0" labelOnly="1" outline="0" fieldPosition="0">
        <references count="12">
          <reference field="4" count="1" selected="0">
            <x v="564"/>
          </reference>
          <reference field="14" count="1" selected="0">
            <x v="3"/>
          </reference>
          <reference field="15" count="1" selected="0">
            <x v="147"/>
          </reference>
          <reference field="16" count="1" selected="0">
            <x v="7"/>
          </reference>
          <reference field="23" count="1" selected="0">
            <x v="684"/>
          </reference>
          <reference field="24" count="1" selected="0">
            <x v="18"/>
          </reference>
          <reference field="26" count="1" selected="0">
            <x v="6"/>
          </reference>
          <reference field="29" count="1" selected="0">
            <x v="200"/>
          </reference>
          <reference field="30" count="1" selected="0">
            <x v="134"/>
          </reference>
          <reference field="31" count="1" selected="0">
            <x v="155"/>
          </reference>
          <reference field="32" count="1" selected="0">
            <x v="492"/>
          </reference>
          <reference field="38" count="1">
            <x v="120"/>
          </reference>
        </references>
      </pivotArea>
    </format>
    <format dxfId="2423">
      <pivotArea dataOnly="0" labelOnly="1" outline="0" fieldPosition="0">
        <references count="12">
          <reference field="4" count="1" selected="0">
            <x v="617"/>
          </reference>
          <reference field="14" count="1" selected="0">
            <x v="3"/>
          </reference>
          <reference field="15" count="1" selected="0">
            <x v="157"/>
          </reference>
          <reference field="16" count="1" selected="0">
            <x v="5"/>
          </reference>
          <reference field="23" count="1" selected="0">
            <x v="688"/>
          </reference>
          <reference field="24" count="1" selected="0">
            <x v="18"/>
          </reference>
          <reference field="26" count="1" selected="0">
            <x v="6"/>
          </reference>
          <reference field="29" count="1" selected="0">
            <x v="187"/>
          </reference>
          <reference field="30" count="1" selected="0">
            <x v="175"/>
          </reference>
          <reference field="31" count="1" selected="0">
            <x v="141"/>
          </reference>
          <reference field="32" count="1" selected="0">
            <x v="489"/>
          </reference>
          <reference field="38" count="1">
            <x v="123"/>
          </reference>
        </references>
      </pivotArea>
    </format>
    <format dxfId="2422">
      <pivotArea dataOnly="0" labelOnly="1" outline="0" fieldPosition="0">
        <references count="12">
          <reference field="4" count="1" selected="0">
            <x v="148"/>
          </reference>
          <reference field="14" count="1" selected="0">
            <x v="3"/>
          </reference>
          <reference field="15" count="1" selected="0">
            <x v="140"/>
          </reference>
          <reference field="16" count="1" selected="0">
            <x v="14"/>
          </reference>
          <reference field="23" count="1" selected="0">
            <x v="757"/>
          </reference>
          <reference field="24" count="1" selected="0">
            <x v="18"/>
          </reference>
          <reference field="26" count="1" selected="0">
            <x v="6"/>
          </reference>
          <reference field="29" count="1" selected="0">
            <x v="218"/>
          </reference>
          <reference field="30" count="1" selected="0">
            <x v="134"/>
          </reference>
          <reference field="31" count="1" selected="0">
            <x v="240"/>
          </reference>
          <reference field="32" count="1" selected="0">
            <x v="493"/>
          </reference>
          <reference field="38" count="1">
            <x v="32"/>
          </reference>
        </references>
      </pivotArea>
    </format>
    <format dxfId="2421">
      <pivotArea dataOnly="0" labelOnly="1" outline="0" fieldPosition="0">
        <references count="12">
          <reference field="4" count="1" selected="0">
            <x v="100"/>
          </reference>
          <reference field="14" count="1" selected="0">
            <x v="3"/>
          </reference>
          <reference field="15" count="1" selected="0">
            <x v="128"/>
          </reference>
          <reference field="16" count="1" selected="0">
            <x v="10"/>
          </reference>
          <reference field="23" count="1" selected="0">
            <x v="1276"/>
          </reference>
          <reference field="24" count="1" selected="0">
            <x v="18"/>
          </reference>
          <reference field="26" count="1" selected="0">
            <x v="6"/>
          </reference>
          <reference field="29" count="1" selected="0">
            <x v="279"/>
          </reference>
          <reference field="30" count="1" selected="0">
            <x v="134"/>
          </reference>
          <reference field="31" count="1" selected="0">
            <x v="169"/>
          </reference>
          <reference field="32" count="1" selected="0">
            <x v="487"/>
          </reference>
          <reference field="38" count="1">
            <x v="67"/>
          </reference>
        </references>
      </pivotArea>
    </format>
    <format dxfId="2420">
      <pivotArea dataOnly="0" labelOnly="1" outline="0" fieldPosition="0">
        <references count="12">
          <reference field="4" count="1" selected="0">
            <x v="803"/>
          </reference>
          <reference field="14" count="1" selected="0">
            <x v="0"/>
          </reference>
          <reference field="15" count="1" selected="0">
            <x v="131"/>
          </reference>
          <reference field="16" count="1" selected="0">
            <x v="9"/>
          </reference>
          <reference field="23" count="1" selected="0">
            <x v="513"/>
          </reference>
          <reference field="24" count="1" selected="0">
            <x v="6"/>
          </reference>
          <reference field="26" count="1" selected="0">
            <x v="7"/>
          </reference>
          <reference field="29" count="1" selected="0">
            <x v="242"/>
          </reference>
          <reference field="30" count="1" selected="0">
            <x v="22"/>
          </reference>
          <reference field="31" count="1" selected="0">
            <x v="11"/>
          </reference>
          <reference field="32" count="1" selected="0">
            <x v="213"/>
          </reference>
          <reference field="38" count="1">
            <x v="125"/>
          </reference>
        </references>
      </pivotArea>
    </format>
    <format dxfId="2419">
      <pivotArea dataOnly="0" labelOnly="1" outline="0" fieldPosition="0">
        <references count="12">
          <reference field="4" count="1" selected="0">
            <x v="621"/>
          </reference>
          <reference field="14" count="1" selected="0">
            <x v="0"/>
          </reference>
          <reference field="15" count="1" selected="0">
            <x v="131"/>
          </reference>
          <reference field="16" count="1" selected="0">
            <x v="9"/>
          </reference>
          <reference field="23" count="1" selected="0">
            <x v="794"/>
          </reference>
          <reference field="24" count="1" selected="0">
            <x v="6"/>
          </reference>
          <reference field="26" count="1" selected="0">
            <x v="7"/>
          </reference>
          <reference field="29" count="1" selected="0">
            <x v="242"/>
          </reference>
          <reference field="30" count="1" selected="0">
            <x v="22"/>
          </reference>
          <reference field="31" count="1" selected="0">
            <x v="183"/>
          </reference>
          <reference field="32" count="1" selected="0">
            <x v="91"/>
          </reference>
          <reference field="38" count="1">
            <x v="125"/>
          </reference>
        </references>
      </pivotArea>
    </format>
    <format dxfId="2418">
      <pivotArea dataOnly="0" labelOnly="1" outline="0" fieldPosition="0">
        <references count="12">
          <reference field="4" count="1" selected="0">
            <x v="827"/>
          </reference>
          <reference field="14" count="1" selected="0">
            <x v="0"/>
          </reference>
          <reference field="15" count="1" selected="0">
            <x v="135"/>
          </reference>
          <reference field="16" count="1" selected="0">
            <x v="16"/>
          </reference>
          <reference field="23" count="1" selected="0">
            <x v="1069"/>
          </reference>
          <reference field="24" count="1" selected="0">
            <x v="6"/>
          </reference>
          <reference field="26" count="1" selected="0">
            <x v="7"/>
          </reference>
          <reference field="29" count="1" selected="0">
            <x v="178"/>
          </reference>
          <reference field="30" count="1" selected="0">
            <x v="89"/>
          </reference>
          <reference field="31" count="1" selected="0">
            <x v="130"/>
          </reference>
          <reference field="32" count="1" selected="0">
            <x v="275"/>
          </reference>
          <reference field="38" count="1">
            <x v="126"/>
          </reference>
        </references>
      </pivotArea>
    </format>
    <format dxfId="2417">
      <pivotArea dataOnly="0" labelOnly="1" outline="0" fieldPosition="0">
        <references count="12">
          <reference field="4" count="1" selected="0">
            <x v="751"/>
          </reference>
          <reference field="14" count="1" selected="0">
            <x v="0"/>
          </reference>
          <reference field="15" count="1" selected="0">
            <x v="131"/>
          </reference>
          <reference field="16" count="1" selected="0">
            <x v="9"/>
          </reference>
          <reference field="23" count="1" selected="0">
            <x v="117"/>
          </reference>
          <reference field="24" count="1" selected="0">
            <x v="8"/>
          </reference>
          <reference field="26" count="1" selected="0">
            <x v="7"/>
          </reference>
          <reference field="29" count="1" selected="0">
            <x v="195"/>
          </reference>
          <reference field="30" count="1" selected="0">
            <x v="22"/>
          </reference>
          <reference field="31" count="1" selected="0">
            <x v="77"/>
          </reference>
          <reference field="32" count="1" selected="0">
            <x v="65"/>
          </reference>
          <reference field="38" count="1">
            <x v="73"/>
          </reference>
        </references>
      </pivotArea>
    </format>
    <format dxfId="2416">
      <pivotArea dataOnly="0" labelOnly="1" outline="0" fieldPosition="0">
        <references count="12">
          <reference field="4" count="1" selected="0">
            <x v="483"/>
          </reference>
          <reference field="14" count="1" selected="0">
            <x v="3"/>
          </reference>
          <reference field="15" count="1" selected="0">
            <x v="140"/>
          </reference>
          <reference field="16" count="1" selected="0">
            <x v="14"/>
          </reference>
          <reference field="23" count="1" selected="0">
            <x v="232"/>
          </reference>
          <reference field="24" count="1" selected="0">
            <x v="8"/>
          </reference>
          <reference field="26" count="1" selected="0">
            <x v="7"/>
          </reference>
          <reference field="29" count="1" selected="0">
            <x v="184"/>
          </reference>
          <reference field="30" count="1" selected="0">
            <x v="144"/>
          </reference>
          <reference field="31" count="1" selected="0">
            <x v="184"/>
          </reference>
          <reference field="32" count="1" selected="0">
            <x v="250"/>
          </reference>
          <reference field="38" count="1">
            <x v="74"/>
          </reference>
        </references>
      </pivotArea>
    </format>
    <format dxfId="2415">
      <pivotArea dataOnly="0" labelOnly="1" outline="0" fieldPosition="0">
        <references count="12">
          <reference field="4" count="1" selected="0">
            <x v="786"/>
          </reference>
          <reference field="14" count="1" selected="0">
            <x v="0"/>
          </reference>
          <reference field="15" count="1" selected="0">
            <x v="131"/>
          </reference>
          <reference field="16" count="1" selected="0">
            <x v="9"/>
          </reference>
          <reference field="23" count="1" selected="0">
            <x v="349"/>
          </reference>
          <reference field="24" count="1" selected="0">
            <x v="8"/>
          </reference>
          <reference field="26" count="1" selected="0">
            <x v="7"/>
          </reference>
          <reference field="29" count="1" selected="0">
            <x v="195"/>
          </reference>
          <reference field="30" count="1" selected="0">
            <x v="37"/>
          </reference>
          <reference field="31" count="1" selected="0">
            <x v="28"/>
          </reference>
          <reference field="32" count="1" selected="0">
            <x v="123"/>
          </reference>
          <reference field="38" count="1">
            <x v="73"/>
          </reference>
        </references>
      </pivotArea>
    </format>
    <format dxfId="2414">
      <pivotArea dataOnly="0" labelOnly="1" outline="0" fieldPosition="0">
        <references count="12">
          <reference field="4" count="1" selected="0">
            <x v="737"/>
          </reference>
          <reference field="14" count="1" selected="0">
            <x v="0"/>
          </reference>
          <reference field="15" count="1" selected="0">
            <x v="131"/>
          </reference>
          <reference field="16" count="1" selected="0">
            <x v="9"/>
          </reference>
          <reference field="23" count="1" selected="0">
            <x v="630"/>
          </reference>
          <reference field="24" count="1" selected="0">
            <x v="8"/>
          </reference>
          <reference field="26" count="1" selected="0">
            <x v="7"/>
          </reference>
          <reference field="29" count="1" selected="0">
            <x v="232"/>
          </reference>
          <reference field="30" count="1" selected="0">
            <x v="22"/>
          </reference>
          <reference field="31" count="1" selected="0">
            <x v="0"/>
          </reference>
          <reference field="32" count="1" selected="0">
            <x v="140"/>
          </reference>
          <reference field="38" count="1">
            <x v="113"/>
          </reference>
        </references>
      </pivotArea>
    </format>
    <format dxfId="2413">
      <pivotArea dataOnly="0" labelOnly="1" outline="0" fieldPosition="0">
        <references count="12">
          <reference field="4" count="1" selected="0">
            <x v="798"/>
          </reference>
          <reference field="14" count="1" selected="0">
            <x v="0"/>
          </reference>
          <reference field="15" count="1" selected="0">
            <x v="131"/>
          </reference>
          <reference field="16" count="1" selected="0">
            <x v="9"/>
          </reference>
          <reference field="23" count="1" selected="0">
            <x v="890"/>
          </reference>
          <reference field="24" count="1" selected="0">
            <x v="8"/>
          </reference>
          <reference field="26" count="1" selected="0">
            <x v="7"/>
          </reference>
          <reference field="29" count="1" selected="0">
            <x v="261"/>
          </reference>
          <reference field="30" count="1" selected="0">
            <x v="129"/>
          </reference>
          <reference field="31" count="1" selected="0">
            <x v="172"/>
          </reference>
          <reference field="32" count="1" selected="0">
            <x v="195"/>
          </reference>
          <reference field="38" count="1">
            <x v="73"/>
          </reference>
        </references>
      </pivotArea>
    </format>
    <format dxfId="2412">
      <pivotArea dataOnly="0" labelOnly="1" outline="0" fieldPosition="0">
        <references count="12">
          <reference field="4" count="1" selected="0">
            <x v="628"/>
          </reference>
          <reference field="14" count="1" selected="0">
            <x v="0"/>
          </reference>
          <reference field="15" count="1" selected="0">
            <x v="131"/>
          </reference>
          <reference field="16" count="1" selected="0">
            <x v="9"/>
          </reference>
          <reference field="23" count="1" selected="0">
            <x v="116"/>
          </reference>
          <reference field="24" count="1" selected="0">
            <x v="9"/>
          </reference>
          <reference field="26" count="1" selected="0">
            <x v="7"/>
          </reference>
          <reference field="29" count="1" selected="0">
            <x v="232"/>
          </reference>
          <reference field="30" count="1" selected="0">
            <x v="22"/>
          </reference>
          <reference field="31" count="1" selected="0">
            <x v="48"/>
          </reference>
          <reference field="32" count="1" selected="0">
            <x v="217"/>
          </reference>
          <reference field="38" count="1">
            <x v="73"/>
          </reference>
        </references>
      </pivotArea>
    </format>
    <format dxfId="2411">
      <pivotArea dataOnly="0" labelOnly="1" outline="0" fieldPosition="0">
        <references count="12">
          <reference field="4" count="1" selected="0">
            <x v="398"/>
          </reference>
          <reference field="14" count="1" selected="0">
            <x v="3"/>
          </reference>
          <reference field="15" count="1" selected="0">
            <x v="140"/>
          </reference>
          <reference field="16" count="1" selected="0">
            <x v="14"/>
          </reference>
          <reference field="23" count="1" selected="0">
            <x v="136"/>
          </reference>
          <reference field="24" count="1" selected="0">
            <x v="9"/>
          </reference>
          <reference field="26" count="1" selected="0">
            <x v="7"/>
          </reference>
          <reference field="29" count="1" selected="0">
            <x v="234"/>
          </reference>
          <reference field="30" count="1" selected="0">
            <x v="79"/>
          </reference>
          <reference field="31" count="1" selected="0">
            <x v="1"/>
          </reference>
          <reference field="32" count="1" selected="0">
            <x v="76"/>
          </reference>
          <reference field="38" count="1">
            <x v="129"/>
          </reference>
        </references>
      </pivotArea>
    </format>
    <format dxfId="2410">
      <pivotArea dataOnly="0" labelOnly="1" outline="0" fieldPosition="0">
        <references count="12">
          <reference field="4" count="1" selected="0">
            <x v="797"/>
          </reference>
          <reference field="14" count="1" selected="0">
            <x v="0"/>
          </reference>
          <reference field="15" count="1" selected="0">
            <x v="131"/>
          </reference>
          <reference field="16" count="1" selected="0">
            <x v="9"/>
          </reference>
          <reference field="23" count="1" selected="0">
            <x v="255"/>
          </reference>
          <reference field="24" count="1" selected="0">
            <x v="9"/>
          </reference>
          <reference field="26" count="1" selected="0">
            <x v="7"/>
          </reference>
          <reference field="29" count="1" selected="0">
            <x v="170"/>
          </reference>
          <reference field="30" count="1" selected="0">
            <x v="120"/>
          </reference>
          <reference field="31" count="1" selected="0">
            <x v="150"/>
          </reference>
          <reference field="32" count="1" selected="0">
            <x v="152"/>
          </reference>
          <reference field="38" count="1">
            <x v="73"/>
          </reference>
        </references>
      </pivotArea>
    </format>
    <format dxfId="2409">
      <pivotArea dataOnly="0" labelOnly="1" outline="0" fieldPosition="0">
        <references count="12">
          <reference field="4" count="1" selected="0">
            <x v="380"/>
          </reference>
          <reference field="14" count="1" selected="0">
            <x v="0"/>
          </reference>
          <reference field="15" count="1" selected="0">
            <x v="108"/>
          </reference>
          <reference field="16" count="1" selected="0">
            <x v="38"/>
          </reference>
          <reference field="23" count="1" selected="0">
            <x v="713"/>
          </reference>
          <reference field="24" count="1" selected="0">
            <x v="9"/>
          </reference>
          <reference field="26" count="1" selected="0">
            <x v="7"/>
          </reference>
          <reference field="29" count="1" selected="0">
            <x v="175"/>
          </reference>
          <reference field="30" count="1" selected="0">
            <x v="108"/>
          </reference>
          <reference field="31" count="1" selected="0">
            <x v="193"/>
          </reference>
          <reference field="32" count="1" selected="0">
            <x v="190"/>
          </reference>
          <reference field="38" count="1">
            <x v="128"/>
          </reference>
        </references>
      </pivotArea>
    </format>
    <format dxfId="2408">
      <pivotArea dataOnly="0" labelOnly="1" outline="0" fieldPosition="0">
        <references count="12">
          <reference field="4" count="1" selected="0">
            <x v="361"/>
          </reference>
          <reference field="14" count="1" selected="0">
            <x v="0"/>
          </reference>
          <reference field="15" count="1" selected="0">
            <x v="89"/>
          </reference>
          <reference field="16" count="1" selected="0">
            <x v="46"/>
          </reference>
          <reference field="23" count="1" selected="0">
            <x v="430"/>
          </reference>
          <reference field="24" count="1" selected="0">
            <x v="8"/>
          </reference>
          <reference field="26" count="1" selected="0">
            <x v="8"/>
          </reference>
          <reference field="29" count="1" selected="0">
            <x v="212"/>
          </reference>
          <reference field="30" count="1" selected="0">
            <x v="22"/>
          </reference>
          <reference field="31" count="1" selected="0">
            <x v="25"/>
          </reference>
          <reference field="32" count="1" selected="0">
            <x v="7"/>
          </reference>
          <reference field="38" count="1">
            <x v="130"/>
          </reference>
        </references>
      </pivotArea>
    </format>
    <format dxfId="2407">
      <pivotArea dataOnly="0" labelOnly="1" outline="0" fieldPosition="0">
        <references count="12">
          <reference field="4" count="1" selected="0">
            <x v="666"/>
          </reference>
          <reference field="14" count="1" selected="0">
            <x v="3"/>
          </reference>
          <reference field="15" count="1" selected="0">
            <x v="143"/>
          </reference>
          <reference field="16" count="1" selected="0">
            <x v="12"/>
          </reference>
          <reference field="23" count="1" selected="0">
            <x v="579"/>
          </reference>
          <reference field="24" count="1" selected="0">
            <x v="8"/>
          </reference>
          <reference field="26" count="1" selected="0">
            <x v="8"/>
          </reference>
          <reference field="29" count="1" selected="0">
            <x v="201"/>
          </reference>
          <reference field="30" count="1" selected="0">
            <x v="129"/>
          </reference>
          <reference field="31" count="1" selected="0">
            <x v="22"/>
          </reference>
          <reference field="32" count="1" selected="0">
            <x v="56"/>
          </reference>
          <reference field="38" count="1">
            <x v="75"/>
          </reference>
        </references>
      </pivotArea>
    </format>
    <format dxfId="2406">
      <pivotArea dataOnly="0" labelOnly="1" outline="0" fieldPosition="0">
        <references count="12">
          <reference field="4" count="1" selected="0">
            <x v="662"/>
          </reference>
          <reference field="14" count="1" selected="0">
            <x v="3"/>
          </reference>
          <reference field="15" count="1" selected="0">
            <x v="143"/>
          </reference>
          <reference field="16" count="1" selected="0">
            <x v="12"/>
          </reference>
          <reference field="23" count="1" selected="0">
            <x v="295"/>
          </reference>
          <reference field="24" count="1" selected="0">
            <x v="9"/>
          </reference>
          <reference field="26" count="1" selected="0">
            <x v="8"/>
          </reference>
          <reference field="29" count="1" selected="0">
            <x v="180"/>
          </reference>
          <reference field="30" count="1" selected="0">
            <x v="22"/>
          </reference>
          <reference field="31" count="1" selected="0">
            <x v="196"/>
          </reference>
          <reference field="32" count="1" selected="0">
            <x v="500"/>
          </reference>
          <reference field="38" count="1">
            <x v="76"/>
          </reference>
        </references>
      </pivotArea>
    </format>
    <format dxfId="2405">
      <pivotArea dataOnly="0" labelOnly="1" outline="0" fieldPosition="0">
        <references count="12">
          <reference field="4" count="1" selected="0">
            <x v="626"/>
          </reference>
          <reference field="14" count="1" selected="0">
            <x v="3"/>
          </reference>
          <reference field="15" count="1" selected="0">
            <x v="143"/>
          </reference>
          <reference field="16" count="1" selected="0">
            <x v="12"/>
          </reference>
          <reference field="23" count="1" selected="0">
            <x v="1129"/>
          </reference>
          <reference field="24" count="1" selected="0">
            <x v="9"/>
          </reference>
          <reference field="26" count="1" selected="0">
            <x v="8"/>
          </reference>
          <reference field="29" count="1" selected="0">
            <x v="234"/>
          </reference>
          <reference field="30" count="1" selected="0">
            <x v="38"/>
          </reference>
          <reference field="31" count="1" selected="0">
            <x v="68"/>
          </reference>
          <reference field="32" count="1" selected="0">
            <x v="504"/>
          </reference>
          <reference field="38" count="1">
            <x v="77"/>
          </reference>
        </references>
      </pivotArea>
    </format>
    <format dxfId="2404">
      <pivotArea dataOnly="0" labelOnly="1" outline="0" fieldPosition="0">
        <references count="12">
          <reference field="4" count="1" selected="0">
            <x v="485"/>
          </reference>
          <reference field="14" count="1" selected="0">
            <x v="0"/>
          </reference>
          <reference field="15" count="1" selected="0">
            <x v="151"/>
          </reference>
          <reference field="16" count="1" selected="0">
            <x v="71"/>
          </reference>
          <reference field="23" count="1" selected="0">
            <x v="1269"/>
          </reference>
          <reference field="24" count="1" selected="0">
            <x v="9"/>
          </reference>
          <reference field="26" count="1" selected="0">
            <x v="8"/>
          </reference>
          <reference field="29" count="1" selected="0">
            <x v="205"/>
          </reference>
          <reference field="30" count="1" selected="0">
            <x v="22"/>
          </reference>
          <reference field="31" count="1" selected="0">
            <x v="109"/>
          </reference>
          <reference field="32" count="1" selected="0">
            <x v="505"/>
          </reference>
          <reference field="38" count="1">
            <x v="131"/>
          </reference>
        </references>
      </pivotArea>
    </format>
    <format dxfId="2403">
      <pivotArea dataOnly="0" labelOnly="1" outline="0" fieldPosition="0">
        <references count="12">
          <reference field="4" count="1" selected="0">
            <x v="0"/>
          </reference>
          <reference field="14" count="1" selected="0">
            <x v="6"/>
          </reference>
          <reference field="15" count="1" selected="0">
            <x v="66"/>
          </reference>
          <reference field="16" count="1" selected="0">
            <x v="58"/>
          </reference>
          <reference field="23" count="1" selected="0">
            <x v="227"/>
          </reference>
          <reference field="24" count="1" selected="0">
            <x v="6"/>
          </reference>
          <reference field="26" count="1" selected="0">
            <x v="9"/>
          </reference>
          <reference field="29" count="1" selected="0">
            <x v="281"/>
          </reference>
          <reference field="30" count="1" selected="0">
            <x v="22"/>
          </reference>
          <reference field="31" count="1" selected="0">
            <x v="44"/>
          </reference>
          <reference field="32" count="1" selected="0">
            <x v="171"/>
          </reference>
          <reference field="38" count="1">
            <x v="3"/>
          </reference>
        </references>
      </pivotArea>
    </format>
    <format dxfId="2402">
      <pivotArea dataOnly="0" labelOnly="1" outline="0" fieldPosition="0">
        <references count="12">
          <reference field="4" count="1" selected="0">
            <x v="781"/>
          </reference>
          <reference field="14" count="1" selected="0">
            <x v="3"/>
          </reference>
          <reference field="15" count="1" selected="0">
            <x v="141"/>
          </reference>
          <reference field="16" count="1" selected="0">
            <x v="13"/>
          </reference>
          <reference field="23" count="1" selected="0">
            <x v="1029"/>
          </reference>
          <reference field="24" count="1" selected="0">
            <x v="6"/>
          </reference>
          <reference field="26" count="1" selected="0">
            <x v="9"/>
          </reference>
          <reference field="29" count="1" selected="0">
            <x v="281"/>
          </reference>
          <reference field="30" count="1" selected="0">
            <x v="22"/>
          </reference>
          <reference field="31" count="1" selected="0">
            <x v="49"/>
          </reference>
          <reference field="32" count="1" selected="0">
            <x v="239"/>
          </reference>
          <reference field="38" count="1">
            <x v="75"/>
          </reference>
        </references>
      </pivotArea>
    </format>
    <format dxfId="2401">
      <pivotArea dataOnly="0" labelOnly="1" outline="0" fieldPosition="0">
        <references count="12">
          <reference field="4" count="1" selected="0">
            <x v="448"/>
          </reference>
          <reference field="14" count="1" selected="0">
            <x v="3"/>
          </reference>
          <reference field="15" count="1" selected="0">
            <x v="130"/>
          </reference>
          <reference field="16" count="1" selected="0">
            <x v="9"/>
          </reference>
          <reference field="23" count="1" selected="0">
            <x v="212"/>
          </reference>
          <reference field="24" count="1" selected="0">
            <x v="7"/>
          </reference>
          <reference field="26" count="1" selected="0">
            <x v="9"/>
          </reference>
          <reference field="29" count="1" selected="0">
            <x v="260"/>
          </reference>
          <reference field="30" count="1" selected="0">
            <x v="27"/>
          </reference>
          <reference field="31" count="1" selected="0">
            <x v="192"/>
          </reference>
          <reference field="32" count="1" selected="0">
            <x v="261"/>
          </reference>
          <reference field="38" count="1">
            <x v="39"/>
          </reference>
        </references>
      </pivotArea>
    </format>
    <format dxfId="2400">
      <pivotArea dataOnly="0" labelOnly="1" outline="0" fieldPosition="0">
        <references count="12">
          <reference field="4" count="1" selected="0">
            <x v="518"/>
          </reference>
          <reference field="14" count="1" selected="0">
            <x v="3"/>
          </reference>
          <reference field="15" count="1" selected="0">
            <x v="132"/>
          </reference>
          <reference field="16" count="1" selected="0">
            <x v="9"/>
          </reference>
          <reference field="23" count="1" selected="0">
            <x v="750"/>
          </reference>
          <reference field="24" count="1" selected="0">
            <x v="7"/>
          </reference>
          <reference field="26" count="1" selected="0">
            <x v="9"/>
          </reference>
          <reference field="29" count="1" selected="0">
            <x v="234"/>
          </reference>
          <reference field="30" count="1" selected="0">
            <x v="79"/>
          </reference>
          <reference field="31" count="1" selected="0">
            <x v="45"/>
          </reference>
          <reference field="32" count="1" selected="0">
            <x v="186"/>
          </reference>
          <reference field="38" count="1">
            <x v="39"/>
          </reference>
        </references>
      </pivotArea>
    </format>
    <format dxfId="2399">
      <pivotArea dataOnly="0" labelOnly="1" outline="0" fieldPosition="0">
        <references count="12">
          <reference field="4" count="1" selected="0">
            <x v="837"/>
          </reference>
          <reference field="14" count="1" selected="0">
            <x v="0"/>
          </reference>
          <reference field="15" count="1" selected="0">
            <x v="141"/>
          </reference>
          <reference field="16" count="1" selected="0">
            <x v="13"/>
          </reference>
          <reference field="23" count="1" selected="0">
            <x v="607"/>
          </reference>
          <reference field="24" count="1" selected="0">
            <x v="8"/>
          </reference>
          <reference field="26" count="1" selected="0">
            <x v="9"/>
          </reference>
          <reference field="29" count="1" selected="0">
            <x v="234"/>
          </reference>
          <reference field="30" count="1" selected="0">
            <x v="38"/>
          </reference>
          <reference field="31" count="1" selected="0">
            <x v="3"/>
          </reference>
          <reference field="32" count="1" selected="0">
            <x v="277"/>
          </reference>
          <reference field="38" count="1">
            <x v="133"/>
          </reference>
        </references>
      </pivotArea>
    </format>
    <format dxfId="2398">
      <pivotArea dataOnly="0" labelOnly="1" outline="0" fieldPosition="0">
        <references count="12">
          <reference field="4" count="1" selected="0">
            <x v="836"/>
          </reference>
          <reference field="14" count="1" selected="0">
            <x v="0"/>
          </reference>
          <reference field="15" count="1" selected="0">
            <x v="141"/>
          </reference>
          <reference field="16" count="1" selected="0">
            <x v="13"/>
          </reference>
          <reference field="23" count="1" selected="0">
            <x v="782"/>
          </reference>
          <reference field="24" count="1" selected="0">
            <x v="8"/>
          </reference>
          <reference field="26" count="1" selected="0">
            <x v="9"/>
          </reference>
          <reference field="29" count="1" selected="0">
            <x v="206"/>
          </reference>
          <reference field="30" count="1" selected="0">
            <x v="194"/>
          </reference>
          <reference field="31" count="1" selected="0">
            <x v="159"/>
          </reference>
          <reference field="32" count="1" selected="0">
            <x v="165"/>
          </reference>
          <reference field="38" count="1">
            <x v="132"/>
          </reference>
        </references>
      </pivotArea>
    </format>
    <format dxfId="2397">
      <pivotArea dataOnly="0" labelOnly="1" outline="0" fieldPosition="0">
        <references count="12">
          <reference field="4" count="1" selected="0">
            <x v="310"/>
          </reference>
          <reference field="14" count="1" selected="0">
            <x v="0"/>
          </reference>
          <reference field="15" count="1" selected="0">
            <x v="132"/>
          </reference>
          <reference field="16" count="1" selected="0">
            <x v="9"/>
          </reference>
          <reference field="23" count="1" selected="0">
            <x v="74"/>
          </reference>
          <reference field="24" count="1" selected="0">
            <x v="10"/>
          </reference>
          <reference field="26" count="1" selected="0">
            <x v="10"/>
          </reference>
          <reference field="29" count="1" selected="0">
            <x v="276"/>
          </reference>
          <reference field="30" count="1" selected="0">
            <x v="27"/>
          </reference>
          <reference field="31" count="1" selected="0">
            <x v="313"/>
          </reference>
          <reference field="32" count="1" selected="0">
            <x v="256"/>
          </reference>
          <reference field="38" count="1">
            <x v="40"/>
          </reference>
        </references>
      </pivotArea>
    </format>
    <format dxfId="2396">
      <pivotArea dataOnly="0" labelOnly="1" outline="0" fieldPosition="0">
        <references count="12">
          <reference field="4" count="1" selected="0">
            <x v="720"/>
          </reference>
          <reference field="14" count="1" selected="0">
            <x v="0"/>
          </reference>
          <reference field="15" count="1" selected="0">
            <x v="116"/>
          </reference>
          <reference field="16" count="1" selected="0">
            <x v="106"/>
          </reference>
          <reference field="23" count="1" selected="0">
            <x v="561"/>
          </reference>
          <reference field="24" count="1" selected="0">
            <x v="10"/>
          </reference>
          <reference field="26" count="1" selected="0">
            <x v="10"/>
          </reference>
          <reference field="29" count="1" selected="0">
            <x v="270"/>
          </reference>
          <reference field="30" count="1" selected="0">
            <x v="129"/>
          </reference>
          <reference field="31" count="1" selected="0">
            <x v="276"/>
          </reference>
          <reference field="32" count="1" selected="0">
            <x v="118"/>
          </reference>
          <reference field="38" count="1">
            <x v="134"/>
          </reference>
        </references>
      </pivotArea>
    </format>
    <format dxfId="2395">
      <pivotArea dataOnly="0" labelOnly="1" outline="0" fieldPosition="0">
        <references count="12">
          <reference field="4" count="1" selected="0">
            <x v="853"/>
          </reference>
          <reference field="14" count="1" selected="0">
            <x v="0"/>
          </reference>
          <reference field="15" count="1" selected="0">
            <x v="146"/>
          </reference>
          <reference field="16" count="1" selected="0">
            <x v="11"/>
          </reference>
          <reference field="23" count="1" selected="0">
            <x v="722"/>
          </reference>
          <reference field="24" count="1" selected="0">
            <x v="10"/>
          </reference>
          <reference field="26" count="1" selected="0">
            <x v="10"/>
          </reference>
          <reference field="29" count="1" selected="0">
            <x v="252"/>
          </reference>
          <reference field="30" count="1" selected="0">
            <x v="24"/>
          </reference>
          <reference field="31" count="1" selected="0">
            <x v="361"/>
          </reference>
          <reference field="32" count="1" selected="0">
            <x v="89"/>
          </reference>
          <reference field="38" count="1">
            <x v="135"/>
          </reference>
        </references>
      </pivotArea>
    </format>
    <format dxfId="2394">
      <pivotArea dataOnly="0" labelOnly="1" outline="0" fieldPosition="0">
        <references count="12">
          <reference field="4" count="1" selected="0">
            <x v="422"/>
          </reference>
          <reference field="14" count="1" selected="0">
            <x v="0"/>
          </reference>
          <reference field="15" count="1" selected="0">
            <x v="147"/>
          </reference>
          <reference field="16" count="1" selected="0">
            <x v="7"/>
          </reference>
          <reference field="23" count="1" selected="0">
            <x v="240"/>
          </reference>
          <reference field="24" count="1" selected="0">
            <x v="21"/>
          </reference>
          <reference field="26" count="1" selected="0">
            <x v="10"/>
          </reference>
          <reference field="29" count="1" selected="0">
            <x v="189"/>
          </reference>
          <reference field="30" count="1" selected="0">
            <x v="134"/>
          </reference>
          <reference field="31" count="1" selected="0">
            <x v="208"/>
          </reference>
          <reference field="32" count="1" selected="0">
            <x v="512"/>
          </reference>
          <reference field="38" count="1">
            <x v="84"/>
          </reference>
        </references>
      </pivotArea>
    </format>
    <format dxfId="2393">
      <pivotArea dataOnly="0" labelOnly="1" outline="0" fieldPosition="0">
        <references count="12">
          <reference field="4" count="1" selected="0">
            <x v="854"/>
          </reference>
          <reference field="14" count="1" selected="0">
            <x v="0"/>
          </reference>
          <reference field="15" count="1" selected="0">
            <x v="146"/>
          </reference>
          <reference field="16" count="1" selected="0">
            <x v="11"/>
          </reference>
          <reference field="23" count="1" selected="0">
            <x v="770"/>
          </reference>
          <reference field="24" count="1" selected="0">
            <x v="21"/>
          </reference>
          <reference field="26" count="1" selected="0">
            <x v="10"/>
          </reference>
          <reference field="29" count="1" selected="0">
            <x v="203"/>
          </reference>
          <reference field="30" count="1" selected="0">
            <x v="129"/>
          </reference>
          <reference field="31" count="1" selected="0">
            <x v="270"/>
          </reference>
          <reference field="32" count="1" selected="0">
            <x v="279"/>
          </reference>
          <reference field="38" count="1">
            <x v="135"/>
          </reference>
        </references>
      </pivotArea>
    </format>
    <format dxfId="2392">
      <pivotArea dataOnly="0" labelOnly="1" outline="0" fieldPosition="0">
        <references count="12">
          <reference field="4" count="1" selected="0">
            <x v="0"/>
          </reference>
          <reference field="14" count="1" selected="0">
            <x v="6"/>
          </reference>
          <reference field="15" count="1" selected="0">
            <x v="66"/>
          </reference>
          <reference field="16" count="1" selected="0">
            <x v="58"/>
          </reference>
          <reference field="23" count="1" selected="0">
            <x v="805"/>
          </reference>
          <reference field="24" count="1" selected="0">
            <x v="21"/>
          </reference>
          <reference field="26" count="1" selected="0">
            <x v="10"/>
          </reference>
          <reference field="29" count="1" selected="0">
            <x v="187"/>
          </reference>
          <reference field="30" count="1" selected="0">
            <x v="22"/>
          </reference>
          <reference field="31" count="1" selected="0">
            <x v="238"/>
          </reference>
          <reference field="32" count="1" selected="0">
            <x v="278"/>
          </reference>
          <reference field="38" count="1">
            <x v="3"/>
          </reference>
        </references>
      </pivotArea>
    </format>
    <format dxfId="2391">
      <pivotArea type="all" dataOnly="0" outline="0" fieldPosition="0"/>
    </format>
    <format dxfId="2390">
      <pivotArea dataOnly="0" labelOnly="1" outline="0" fieldPosition="0">
        <references count="1">
          <reference field="26" count="0"/>
        </references>
      </pivotArea>
    </format>
    <format dxfId="2389">
      <pivotArea dataOnly="0" labelOnly="1" outline="0" fieldPosition="0">
        <references count="2">
          <reference field="24" count="7">
            <x v="11"/>
            <x v="12"/>
            <x v="13"/>
            <x v="14"/>
            <x v="15"/>
            <x v="16"/>
            <x v="17"/>
          </reference>
          <reference field="26" count="1" selected="0">
            <x v="0"/>
          </reference>
        </references>
      </pivotArea>
    </format>
    <format dxfId="2388">
      <pivotArea dataOnly="0" labelOnly="1" outline="0" fieldPosition="0">
        <references count="2">
          <reference field="24" count="4">
            <x v="1"/>
            <x v="3"/>
            <x v="4"/>
            <x v="5"/>
          </reference>
          <reference field="26" count="1" selected="0">
            <x v="1"/>
          </reference>
        </references>
      </pivotArea>
    </format>
    <format dxfId="2387">
      <pivotArea dataOnly="0" labelOnly="1" outline="0" fieldPosition="0">
        <references count="2">
          <reference field="24" count="3">
            <x v="0"/>
            <x v="1"/>
            <x v="2"/>
          </reference>
          <reference field="26" count="1" selected="0">
            <x v="2"/>
          </reference>
        </references>
      </pivotArea>
    </format>
    <format dxfId="2386">
      <pivotArea dataOnly="0" labelOnly="1" outline="0" fieldPosition="0">
        <references count="2">
          <reference field="24" count="3">
            <x v="0"/>
            <x v="1"/>
            <x v="3"/>
          </reference>
          <reference field="26" count="1" selected="0">
            <x v="3"/>
          </reference>
        </references>
      </pivotArea>
    </format>
    <format dxfId="2385">
      <pivotArea dataOnly="0" labelOnly="1" outline="0" fieldPosition="0">
        <references count="2">
          <reference field="24" count="3">
            <x v="0"/>
            <x v="9"/>
            <x v="18"/>
          </reference>
          <reference field="26" count="1" selected="0">
            <x v="4"/>
          </reference>
        </references>
      </pivotArea>
    </format>
    <format dxfId="2384">
      <pivotArea dataOnly="0" labelOnly="1" outline="0" fieldPosition="0">
        <references count="2">
          <reference field="24" count="2">
            <x v="0"/>
            <x v="3"/>
          </reference>
          <reference field="26" count="1" selected="0">
            <x v="5"/>
          </reference>
        </references>
      </pivotArea>
    </format>
    <format dxfId="2383">
      <pivotArea dataOnly="0" labelOnly="1" outline="0" fieldPosition="0">
        <references count="2">
          <reference field="24" count="3">
            <x v="0"/>
            <x v="3"/>
            <x v="18"/>
          </reference>
          <reference field="26" count="1" selected="0">
            <x v="6"/>
          </reference>
        </references>
      </pivotArea>
    </format>
    <format dxfId="2382">
      <pivotArea dataOnly="0" labelOnly="1" outline="0" fieldPosition="0">
        <references count="2">
          <reference field="24" count="3">
            <x v="6"/>
            <x v="8"/>
            <x v="9"/>
          </reference>
          <reference field="26" count="1" selected="0">
            <x v="7"/>
          </reference>
        </references>
      </pivotArea>
    </format>
    <format dxfId="2381">
      <pivotArea dataOnly="0" labelOnly="1" outline="0" fieldPosition="0">
        <references count="2">
          <reference field="24" count="2">
            <x v="8"/>
            <x v="9"/>
          </reference>
          <reference field="26" count="1" selected="0">
            <x v="8"/>
          </reference>
        </references>
      </pivotArea>
    </format>
    <format dxfId="2380">
      <pivotArea dataOnly="0" labelOnly="1" outline="0" fieldPosition="0">
        <references count="2">
          <reference field="24" count="3">
            <x v="6"/>
            <x v="7"/>
            <x v="8"/>
          </reference>
          <reference field="26" count="1" selected="0">
            <x v="9"/>
          </reference>
        </references>
      </pivotArea>
    </format>
    <format dxfId="2379">
      <pivotArea dataOnly="0" labelOnly="1" outline="0" fieldPosition="0">
        <references count="2">
          <reference field="24" count="2">
            <x v="10"/>
            <x v="21"/>
          </reference>
          <reference field="26" count="1" selected="0">
            <x v="10"/>
          </reference>
        </references>
      </pivotArea>
    </format>
    <format dxfId="2378">
      <pivotArea dataOnly="0" labelOnly="1" outline="0" fieldPosition="0">
        <references count="3">
          <reference field="23" count="34">
            <x v="47"/>
            <x v="101"/>
            <x v="193"/>
            <x v="265"/>
            <x v="339"/>
            <x v="382"/>
            <x v="402"/>
            <x v="427"/>
            <x v="435"/>
            <x v="475"/>
            <x v="519"/>
            <x v="555"/>
            <x v="581"/>
            <x v="591"/>
            <x v="619"/>
            <x v="624"/>
            <x v="644"/>
            <x v="659"/>
            <x v="727"/>
            <x v="737"/>
            <x v="744"/>
            <x v="746"/>
            <x v="799"/>
            <x v="840"/>
            <x v="856"/>
            <x v="1019"/>
            <x v="1088"/>
            <x v="1112"/>
            <x v="1181"/>
            <x v="1189"/>
            <x v="1214"/>
            <x v="1287"/>
            <x v="1301"/>
            <x v="1306"/>
          </reference>
          <reference field="24" count="1" selected="0">
            <x v="11"/>
          </reference>
          <reference field="26" count="1" selected="0">
            <x v="0"/>
          </reference>
        </references>
      </pivotArea>
    </format>
    <format dxfId="2377">
      <pivotArea dataOnly="0" labelOnly="1" outline="0" fieldPosition="0">
        <references count="3">
          <reference field="23" count="7">
            <x v="288"/>
            <x v="337"/>
            <x v="647"/>
            <x v="759"/>
            <x v="774"/>
            <x v="860"/>
            <x v="1144"/>
          </reference>
          <reference field="24" count="1" selected="0">
            <x v="12"/>
          </reference>
          <reference field="26" count="1" selected="0">
            <x v="0"/>
          </reference>
        </references>
      </pivotArea>
    </format>
    <format dxfId="2376">
      <pivotArea dataOnly="0" labelOnly="1" outline="0" fieldPosition="0">
        <references count="3">
          <reference field="23" count="9">
            <x v="27"/>
            <x v="178"/>
            <x v="230"/>
            <x v="345"/>
            <x v="869"/>
            <x v="1221"/>
            <x v="1272"/>
            <x v="1282"/>
            <x v="1304"/>
          </reference>
          <reference field="24" count="1" selected="0">
            <x v="13"/>
          </reference>
          <reference field="26" count="1" selected="0">
            <x v="0"/>
          </reference>
        </references>
      </pivotArea>
    </format>
    <format dxfId="2375">
      <pivotArea dataOnly="0" labelOnly="1" outline="0" fieldPosition="0">
        <references count="3">
          <reference field="23" count="30">
            <x v="41"/>
            <x v="154"/>
            <x v="175"/>
            <x v="209"/>
            <x v="229"/>
            <x v="286"/>
            <x v="308"/>
            <x v="364"/>
            <x v="397"/>
            <x v="403"/>
            <x v="406"/>
            <x v="477"/>
            <x v="495"/>
            <x v="562"/>
            <x v="590"/>
            <x v="671"/>
            <x v="687"/>
            <x v="689"/>
            <x v="756"/>
            <x v="803"/>
            <x v="853"/>
            <x v="990"/>
            <x v="998"/>
            <x v="1054"/>
            <x v="1085"/>
            <x v="1119"/>
            <x v="1122"/>
            <x v="1155"/>
            <x v="1239"/>
            <x v="1252"/>
          </reference>
          <reference field="24" count="1" selected="0">
            <x v="14"/>
          </reference>
          <reference field="26" count="1" selected="0">
            <x v="0"/>
          </reference>
        </references>
      </pivotArea>
    </format>
    <format dxfId="2374">
      <pivotArea dataOnly="0" labelOnly="1" outline="0" fieldPosition="0">
        <references count="3">
          <reference field="23" count="4">
            <x v="31"/>
            <x v="172"/>
            <x v="901"/>
            <x v="1001"/>
          </reference>
          <reference field="24" count="1" selected="0">
            <x v="15"/>
          </reference>
          <reference field="26" count="1" selected="0">
            <x v="0"/>
          </reference>
        </references>
      </pivotArea>
    </format>
    <format dxfId="2373">
      <pivotArea dataOnly="0" labelOnly="1" outline="0" fieldPosition="0">
        <references count="3">
          <reference field="23" count="5">
            <x v="2"/>
            <x v="84"/>
            <x v="779"/>
            <x v="1207"/>
            <x v="1249"/>
          </reference>
          <reference field="24" count="1" selected="0">
            <x v="16"/>
          </reference>
          <reference field="26" count="1" selected="0">
            <x v="0"/>
          </reference>
        </references>
      </pivotArea>
    </format>
    <format dxfId="2372">
      <pivotArea dataOnly="0" labelOnly="1" outline="0" fieldPosition="0">
        <references count="3">
          <reference field="23" count="2">
            <x v="1257"/>
            <x v="1302"/>
          </reference>
          <reference field="24" count="1" selected="0">
            <x v="17"/>
          </reference>
          <reference field="26" count="1" selected="0">
            <x v="0"/>
          </reference>
        </references>
      </pivotArea>
    </format>
    <format dxfId="2371">
      <pivotArea dataOnly="0" labelOnly="1" outline="0" fieldPosition="0">
        <references count="3">
          <reference field="23" count="4">
            <x v="62"/>
            <x v="338"/>
            <x v="478"/>
            <x v="514"/>
          </reference>
          <reference field="24" count="1" selected="0">
            <x v="1"/>
          </reference>
          <reference field="26" count="1" selected="0">
            <x v="1"/>
          </reference>
        </references>
      </pivotArea>
    </format>
    <format dxfId="2370">
      <pivotArea dataOnly="0" labelOnly="1" outline="0" fieldPosition="0">
        <references count="3">
          <reference field="23" count="5">
            <x v="553"/>
            <x v="614"/>
            <x v="1255"/>
            <x v="1261"/>
            <x v="1299"/>
          </reference>
          <reference field="24" count="1" selected="0">
            <x v="3"/>
          </reference>
          <reference field="26" count="1" selected="0">
            <x v="1"/>
          </reference>
        </references>
      </pivotArea>
    </format>
    <format dxfId="2369">
      <pivotArea dataOnly="0" labelOnly="1" outline="0" fieldPosition="0">
        <references count="3">
          <reference field="23" count="3">
            <x v="281"/>
            <x v="317"/>
            <x v="1212"/>
          </reference>
          <reference field="24" count="1" selected="0">
            <x v="4"/>
          </reference>
          <reference field="26" count="1" selected="0">
            <x v="1"/>
          </reference>
        </references>
      </pivotArea>
    </format>
    <format dxfId="2368">
      <pivotArea dataOnly="0" labelOnly="1" outline="0" fieldPosition="0">
        <references count="3">
          <reference field="23" count="2">
            <x v="256"/>
            <x v="845"/>
          </reference>
          <reference field="24" count="1" selected="0">
            <x v="5"/>
          </reference>
          <reference field="26" count="1" selected="0">
            <x v="1"/>
          </reference>
        </references>
      </pivotArea>
    </format>
    <format dxfId="2367">
      <pivotArea dataOnly="0" labelOnly="1" outline="0" fieldPosition="0">
        <references count="3">
          <reference field="23" count="6">
            <x v="368"/>
            <x v="554"/>
            <x v="598"/>
            <x v="833"/>
            <x v="1293"/>
            <x v="1294"/>
          </reference>
          <reference field="24" count="1" selected="0">
            <x v="0"/>
          </reference>
          <reference field="26" count="1" selected="0">
            <x v="2"/>
          </reference>
        </references>
      </pivotArea>
    </format>
    <format dxfId="2366">
      <pivotArea dataOnly="0" labelOnly="1" outline="0" fieldPosition="0">
        <references count="3">
          <reference field="23" count="5">
            <x v="61"/>
            <x v="104"/>
            <x v="276"/>
            <x v="796"/>
            <x v="1138"/>
          </reference>
          <reference field="24" count="1" selected="0">
            <x v="1"/>
          </reference>
          <reference field="26" count="1" selected="0">
            <x v="2"/>
          </reference>
        </references>
      </pivotArea>
    </format>
    <format dxfId="2365">
      <pivotArea dataOnly="0" labelOnly="1" outline="0" fieldPosition="0">
        <references count="3">
          <reference field="23" count="3">
            <x v="231"/>
            <x v="284"/>
            <x v="354"/>
          </reference>
          <reference field="24" count="1" selected="0">
            <x v="2"/>
          </reference>
          <reference field="26" count="1" selected="0">
            <x v="2"/>
          </reference>
        </references>
      </pivotArea>
    </format>
    <format dxfId="2364">
      <pivotArea dataOnly="0" labelOnly="1" outline="0" fieldPosition="0">
        <references count="3">
          <reference field="23" count="3">
            <x v="595"/>
            <x v="694"/>
            <x v="1128"/>
          </reference>
          <reference field="24" count="1" selected="0">
            <x v="0"/>
          </reference>
          <reference field="26" count="1" selected="0">
            <x v="3"/>
          </reference>
        </references>
      </pivotArea>
    </format>
    <format dxfId="2363">
      <pivotArea dataOnly="0" labelOnly="1" outline="0" fieldPosition="0">
        <references count="3">
          <reference field="23" count="5">
            <x v="177"/>
            <x v="189"/>
            <x v="894"/>
            <x v="963"/>
            <x v="1148"/>
          </reference>
          <reference field="24" count="1" selected="0">
            <x v="1"/>
          </reference>
          <reference field="26" count="1" selected="0">
            <x v="3"/>
          </reference>
        </references>
      </pivotArea>
    </format>
    <format dxfId="2362">
      <pivotArea dataOnly="0" labelOnly="1" outline="0" fieldPosition="0">
        <references count="3">
          <reference field="23" count="5">
            <x v="43"/>
            <x v="166"/>
            <x v="322"/>
            <x v="417"/>
            <x v="955"/>
          </reference>
          <reference field="24" count="1" selected="0">
            <x v="3"/>
          </reference>
          <reference field="26" count="1" selected="0">
            <x v="3"/>
          </reference>
        </references>
      </pivotArea>
    </format>
    <format dxfId="2361">
      <pivotArea dataOnly="0" labelOnly="1" outline="0" fieldPosition="0">
        <references count="3">
          <reference field="23" count="5">
            <x v="224"/>
            <x v="769"/>
            <x v="859"/>
            <x v="873"/>
            <x v="1123"/>
          </reference>
          <reference field="24" count="1" selected="0">
            <x v="0"/>
          </reference>
          <reference field="26" count="1" selected="0">
            <x v="4"/>
          </reference>
        </references>
      </pivotArea>
    </format>
    <format dxfId="2360">
      <pivotArea dataOnly="0" labelOnly="1" outline="0" fieldPosition="0">
        <references count="3">
          <reference field="23" count="5">
            <x v="143"/>
            <x v="196"/>
            <x v="287"/>
            <x v="806"/>
            <x v="1090"/>
          </reference>
          <reference field="24" count="1" selected="0">
            <x v="9"/>
          </reference>
          <reference field="26" count="1" selected="0">
            <x v="4"/>
          </reference>
        </references>
      </pivotArea>
    </format>
    <format dxfId="2359">
      <pivotArea dataOnly="0" labelOnly="1" outline="0" fieldPosition="0">
        <references count="3">
          <reference field="23" count="4">
            <x v="313"/>
            <x v="1047"/>
            <x v="1208"/>
            <x v="1300"/>
          </reference>
          <reference field="24" count="1" selected="0">
            <x v="18"/>
          </reference>
          <reference field="26" count="1" selected="0">
            <x v="4"/>
          </reference>
        </references>
      </pivotArea>
    </format>
    <format dxfId="2358">
      <pivotArea dataOnly="0" labelOnly="1" outline="0" fieldPosition="0">
        <references count="3">
          <reference field="23" count="1">
            <x v="291"/>
          </reference>
          <reference field="24" count="1" selected="0">
            <x v="0"/>
          </reference>
          <reference field="26" count="1" selected="0">
            <x v="5"/>
          </reference>
        </references>
      </pivotArea>
    </format>
    <format dxfId="2357">
      <pivotArea dataOnly="0" labelOnly="1" outline="0" fieldPosition="0">
        <references count="3">
          <reference field="23" count="1">
            <x v="777"/>
          </reference>
          <reference field="24" count="1" selected="0">
            <x v="3"/>
          </reference>
          <reference field="26" count="1" selected="0">
            <x v="5"/>
          </reference>
        </references>
      </pivotArea>
    </format>
    <format dxfId="2356">
      <pivotArea dataOnly="0" labelOnly="1" outline="0" fieldPosition="0">
        <references count="3">
          <reference field="23" count="2">
            <x v="811"/>
            <x v="861"/>
          </reference>
          <reference field="24" count="1" selected="0">
            <x v="0"/>
          </reference>
          <reference field="26" count="1" selected="0">
            <x v="6"/>
          </reference>
        </references>
      </pivotArea>
    </format>
    <format dxfId="2355">
      <pivotArea dataOnly="0" labelOnly="1" outline="0" fieldPosition="0">
        <references count="3">
          <reference field="23" count="5">
            <x v="320"/>
            <x v="730"/>
            <x v="1067"/>
            <x v="1105"/>
            <x v="1308"/>
          </reference>
          <reference field="24" count="1" selected="0">
            <x v="3"/>
          </reference>
          <reference field="26" count="1" selected="0">
            <x v="6"/>
          </reference>
        </references>
      </pivotArea>
    </format>
    <format dxfId="2354">
      <pivotArea dataOnly="0" labelOnly="1" outline="0" fieldPosition="0">
        <references count="3">
          <reference field="23" count="7">
            <x v="118"/>
            <x v="171"/>
            <x v="412"/>
            <x v="684"/>
            <x v="688"/>
            <x v="757"/>
            <x v="1276"/>
          </reference>
          <reference field="24" count="1" selected="0">
            <x v="18"/>
          </reference>
          <reference field="26" count="1" selected="0">
            <x v="6"/>
          </reference>
        </references>
      </pivotArea>
    </format>
    <format dxfId="2353">
      <pivotArea dataOnly="0" labelOnly="1" outline="0" fieldPosition="0">
        <references count="3">
          <reference field="23" count="3">
            <x v="513"/>
            <x v="794"/>
            <x v="1069"/>
          </reference>
          <reference field="24" count="1" selected="0">
            <x v="6"/>
          </reference>
          <reference field="26" count="1" selected="0">
            <x v="7"/>
          </reference>
        </references>
      </pivotArea>
    </format>
    <format dxfId="2352">
      <pivotArea dataOnly="0" labelOnly="1" outline="0" fieldPosition="0">
        <references count="3">
          <reference field="23" count="5">
            <x v="117"/>
            <x v="232"/>
            <x v="349"/>
            <x v="630"/>
            <x v="890"/>
          </reference>
          <reference field="24" count="1" selected="0">
            <x v="8"/>
          </reference>
          <reference field="26" count="1" selected="0">
            <x v="7"/>
          </reference>
        </references>
      </pivotArea>
    </format>
    <format dxfId="2351">
      <pivotArea dataOnly="0" labelOnly="1" outline="0" fieldPosition="0">
        <references count="3">
          <reference field="23" count="4">
            <x v="116"/>
            <x v="136"/>
            <x v="255"/>
            <x v="713"/>
          </reference>
          <reference field="24" count="1" selected="0">
            <x v="9"/>
          </reference>
          <reference field="26" count="1" selected="0">
            <x v="7"/>
          </reference>
        </references>
      </pivotArea>
    </format>
    <format dxfId="2350">
      <pivotArea dataOnly="0" labelOnly="1" outline="0" fieldPosition="0">
        <references count="3">
          <reference field="23" count="2">
            <x v="430"/>
            <x v="579"/>
          </reference>
          <reference field="24" count="1" selected="0">
            <x v="8"/>
          </reference>
          <reference field="26" count="1" selected="0">
            <x v="8"/>
          </reference>
        </references>
      </pivotArea>
    </format>
    <format dxfId="2349">
      <pivotArea dataOnly="0" labelOnly="1" outline="0" fieldPosition="0">
        <references count="3">
          <reference field="23" count="3">
            <x v="295"/>
            <x v="1129"/>
            <x v="1269"/>
          </reference>
          <reference field="24" count="1" selected="0">
            <x v="9"/>
          </reference>
          <reference field="26" count="1" selected="0">
            <x v="8"/>
          </reference>
        </references>
      </pivotArea>
    </format>
    <format dxfId="2348">
      <pivotArea dataOnly="0" labelOnly="1" outline="0" fieldPosition="0">
        <references count="3">
          <reference field="23" count="2">
            <x v="227"/>
            <x v="1029"/>
          </reference>
          <reference field="24" count="1" selected="0">
            <x v="6"/>
          </reference>
          <reference field="26" count="1" selected="0">
            <x v="9"/>
          </reference>
        </references>
      </pivotArea>
    </format>
    <format dxfId="2347">
      <pivotArea dataOnly="0" labelOnly="1" outline="0" fieldPosition="0">
        <references count="3">
          <reference field="23" count="2">
            <x v="212"/>
            <x v="750"/>
          </reference>
          <reference field="24" count="1" selected="0">
            <x v="7"/>
          </reference>
          <reference field="26" count="1" selected="0">
            <x v="9"/>
          </reference>
        </references>
      </pivotArea>
    </format>
    <format dxfId="2346">
      <pivotArea dataOnly="0" labelOnly="1" outline="0" fieldPosition="0">
        <references count="3">
          <reference field="23" count="2">
            <x v="607"/>
            <x v="782"/>
          </reference>
          <reference field="24" count="1" selected="0">
            <x v="8"/>
          </reference>
          <reference field="26" count="1" selected="0">
            <x v="9"/>
          </reference>
        </references>
      </pivotArea>
    </format>
    <format dxfId="2345">
      <pivotArea dataOnly="0" labelOnly="1" outline="0" fieldPosition="0">
        <references count="3">
          <reference field="23" count="3">
            <x v="74"/>
            <x v="561"/>
            <x v="722"/>
          </reference>
          <reference field="24" count="1" selected="0">
            <x v="10"/>
          </reference>
          <reference field="26" count="1" selected="0">
            <x v="10"/>
          </reference>
        </references>
      </pivotArea>
    </format>
    <format dxfId="2344">
      <pivotArea dataOnly="0" labelOnly="1" outline="0" fieldPosition="0">
        <references count="3">
          <reference field="23" count="3">
            <x v="240"/>
            <x v="770"/>
            <x v="805"/>
          </reference>
          <reference field="24" count="1" selected="0">
            <x v="21"/>
          </reference>
          <reference field="26" count="1" selected="0">
            <x v="10"/>
          </reference>
        </references>
      </pivotArea>
    </format>
    <format dxfId="2343">
      <pivotArea dataOnly="0" labelOnly="1" outline="0" fieldPosition="0">
        <references count="4">
          <reference field="4" count="1">
            <x v="451"/>
          </reference>
          <reference field="23" count="1" selected="0">
            <x v="47"/>
          </reference>
          <reference field="24" count="1" selected="0">
            <x v="11"/>
          </reference>
          <reference field="26" count="1" selected="0">
            <x v="0"/>
          </reference>
        </references>
      </pivotArea>
    </format>
    <format dxfId="2342">
      <pivotArea dataOnly="0" labelOnly="1" outline="0" fieldPosition="0">
        <references count="4">
          <reference field="4" count="1">
            <x v="308"/>
          </reference>
          <reference field="23" count="1" selected="0">
            <x v="101"/>
          </reference>
          <reference field="24" count="1" selected="0">
            <x v="11"/>
          </reference>
          <reference field="26" count="1" selected="0">
            <x v="0"/>
          </reference>
        </references>
      </pivotArea>
    </format>
    <format dxfId="2341">
      <pivotArea dataOnly="0" labelOnly="1" outline="0" fieldPosition="0">
        <references count="4">
          <reference field="4" count="1">
            <x v="281"/>
          </reference>
          <reference field="23" count="1" selected="0">
            <x v="193"/>
          </reference>
          <reference field="24" count="1" selected="0">
            <x v="11"/>
          </reference>
          <reference field="26" count="1" selected="0">
            <x v="0"/>
          </reference>
        </references>
      </pivotArea>
    </format>
    <format dxfId="2340">
      <pivotArea dataOnly="0" labelOnly="1" outline="0" fieldPosition="0">
        <references count="4">
          <reference field="4" count="1">
            <x v="209"/>
          </reference>
          <reference field="23" count="1" selected="0">
            <x v="265"/>
          </reference>
          <reference field="24" count="1" selected="0">
            <x v="11"/>
          </reference>
          <reference field="26" count="1" selected="0">
            <x v="0"/>
          </reference>
        </references>
      </pivotArea>
    </format>
    <format dxfId="2339">
      <pivotArea dataOnly="0" labelOnly="1" outline="0" fieldPosition="0">
        <references count="4">
          <reference field="4" count="1">
            <x v="838"/>
          </reference>
          <reference field="23" count="1" selected="0">
            <x v="339"/>
          </reference>
          <reference field="24" count="1" selected="0">
            <x v="11"/>
          </reference>
          <reference field="26" count="1" selected="0">
            <x v="0"/>
          </reference>
        </references>
      </pivotArea>
    </format>
    <format dxfId="2338">
      <pivotArea dataOnly="0" labelOnly="1" outline="0" fieldPosition="0">
        <references count="4">
          <reference field="4" count="1">
            <x v="39"/>
          </reference>
          <reference field="23" count="1" selected="0">
            <x v="382"/>
          </reference>
          <reference field="24" count="1" selected="0">
            <x v="11"/>
          </reference>
          <reference field="26" count="1" selected="0">
            <x v="0"/>
          </reference>
        </references>
      </pivotArea>
    </format>
    <format dxfId="2337">
      <pivotArea dataOnly="0" labelOnly="1" outline="0" fieldPosition="0">
        <references count="4">
          <reference field="4" count="1">
            <x v="78"/>
          </reference>
          <reference field="23" count="1" selected="0">
            <x v="402"/>
          </reference>
          <reference field="24" count="1" selected="0">
            <x v="11"/>
          </reference>
          <reference field="26" count="1" selected="0">
            <x v="0"/>
          </reference>
        </references>
      </pivotArea>
    </format>
    <format dxfId="2336">
      <pivotArea dataOnly="0" labelOnly="1" outline="0" fieldPosition="0">
        <references count="4">
          <reference field="4" count="1">
            <x v="629"/>
          </reference>
          <reference field="23" count="1" selected="0">
            <x v="427"/>
          </reference>
          <reference field="24" count="1" selected="0">
            <x v="11"/>
          </reference>
          <reference field="26" count="1" selected="0">
            <x v="0"/>
          </reference>
        </references>
      </pivotArea>
    </format>
    <format dxfId="2335">
      <pivotArea dataOnly="0" labelOnly="1" outline="0" fieldPosition="0">
        <references count="4">
          <reference field="4" count="1">
            <x v="476"/>
          </reference>
          <reference field="23" count="1" selected="0">
            <x v="435"/>
          </reference>
          <reference field="24" count="1" selected="0">
            <x v="11"/>
          </reference>
          <reference field="26" count="1" selected="0">
            <x v="0"/>
          </reference>
        </references>
      </pivotArea>
    </format>
    <format dxfId="2334">
      <pivotArea dataOnly="0" labelOnly="1" outline="0" fieldPosition="0">
        <references count="4">
          <reference field="4" count="1">
            <x v="536"/>
          </reference>
          <reference field="23" count="1" selected="0">
            <x v="475"/>
          </reference>
          <reference field="24" count="1" selected="0">
            <x v="11"/>
          </reference>
          <reference field="26" count="1" selected="0">
            <x v="0"/>
          </reference>
        </references>
      </pivotArea>
    </format>
    <format dxfId="2333">
      <pivotArea dataOnly="0" labelOnly="1" outline="0" fieldPosition="0">
        <references count="4">
          <reference field="4" count="1">
            <x v="405"/>
          </reference>
          <reference field="23" count="1" selected="0">
            <x v="519"/>
          </reference>
          <reference field="24" count="1" selected="0">
            <x v="11"/>
          </reference>
          <reference field="26" count="1" selected="0">
            <x v="0"/>
          </reference>
        </references>
      </pivotArea>
    </format>
    <format dxfId="2332">
      <pivotArea dataOnly="0" labelOnly="1" outline="0" fieldPosition="0">
        <references count="4">
          <reference field="4" count="1">
            <x v="177"/>
          </reference>
          <reference field="23" count="1" selected="0">
            <x v="555"/>
          </reference>
          <reference field="24" count="1" selected="0">
            <x v="11"/>
          </reference>
          <reference field="26" count="1" selected="0">
            <x v="0"/>
          </reference>
        </references>
      </pivotArea>
    </format>
    <format dxfId="2331">
      <pivotArea dataOnly="0" labelOnly="1" outline="0" fieldPosition="0">
        <references count="4">
          <reference field="4" count="1">
            <x v="392"/>
          </reference>
          <reference field="23" count="1" selected="0">
            <x v="581"/>
          </reference>
          <reference field="24" count="1" selected="0">
            <x v="11"/>
          </reference>
          <reference field="26" count="1" selected="0">
            <x v="0"/>
          </reference>
        </references>
      </pivotArea>
    </format>
    <format dxfId="2330">
      <pivotArea dataOnly="0" labelOnly="1" outline="0" fieldPosition="0">
        <references count="4">
          <reference field="4" count="1">
            <x v="890"/>
          </reference>
          <reference field="23" count="1" selected="0">
            <x v="591"/>
          </reference>
          <reference field="24" count="1" selected="0">
            <x v="11"/>
          </reference>
          <reference field="26" count="1" selected="0">
            <x v="0"/>
          </reference>
        </references>
      </pivotArea>
    </format>
    <format dxfId="2329">
      <pivotArea dataOnly="0" labelOnly="1" outline="0" fieldPosition="0">
        <references count="4">
          <reference field="4" count="1">
            <x v="578"/>
          </reference>
          <reference field="23" count="1" selected="0">
            <x v="619"/>
          </reference>
          <reference field="24" count="1" selected="0">
            <x v="11"/>
          </reference>
          <reference field="26" count="1" selected="0">
            <x v="0"/>
          </reference>
        </references>
      </pivotArea>
    </format>
    <format dxfId="2328">
      <pivotArea dataOnly="0" labelOnly="1" outline="0" fieldPosition="0">
        <references count="4">
          <reference field="4" count="1">
            <x v="520"/>
          </reference>
          <reference field="23" count="1" selected="0">
            <x v="624"/>
          </reference>
          <reference field="24" count="1" selected="0">
            <x v="11"/>
          </reference>
          <reference field="26" count="1" selected="0">
            <x v="0"/>
          </reference>
        </references>
      </pivotArea>
    </format>
    <format dxfId="2327">
      <pivotArea dataOnly="0" labelOnly="1" outline="0" fieldPosition="0">
        <references count="4">
          <reference field="4" count="1">
            <x v="269"/>
          </reference>
          <reference field="23" count="1" selected="0">
            <x v="644"/>
          </reference>
          <reference field="24" count="1" selected="0">
            <x v="11"/>
          </reference>
          <reference field="26" count="1" selected="0">
            <x v="0"/>
          </reference>
        </references>
      </pivotArea>
    </format>
    <format dxfId="2326">
      <pivotArea dataOnly="0" labelOnly="1" outline="0" fieldPosition="0">
        <references count="4">
          <reference field="4" count="1">
            <x v="68"/>
          </reference>
          <reference field="23" count="1" selected="0">
            <x v="659"/>
          </reference>
          <reference field="24" count="1" selected="0">
            <x v="11"/>
          </reference>
          <reference field="26" count="1" selected="0">
            <x v="0"/>
          </reference>
        </references>
      </pivotArea>
    </format>
    <format dxfId="2325">
      <pivotArea dataOnly="0" labelOnly="1" outline="0" fieldPosition="0">
        <references count="4">
          <reference field="4" count="1">
            <x v="494"/>
          </reference>
          <reference field="23" count="1" selected="0">
            <x v="727"/>
          </reference>
          <reference field="24" count="1" selected="0">
            <x v="11"/>
          </reference>
          <reference field="26" count="1" selected="0">
            <x v="0"/>
          </reference>
        </references>
      </pivotArea>
    </format>
    <format dxfId="2324">
      <pivotArea dataOnly="0" labelOnly="1" outline="0" fieldPosition="0">
        <references count="4">
          <reference field="4" count="1">
            <x v="345"/>
          </reference>
          <reference field="23" count="1" selected="0">
            <x v="737"/>
          </reference>
          <reference field="24" count="1" selected="0">
            <x v="11"/>
          </reference>
          <reference field="26" count="1" selected="0">
            <x v="0"/>
          </reference>
        </references>
      </pivotArea>
    </format>
    <format dxfId="2323">
      <pivotArea dataOnly="0" labelOnly="1" outline="0" fieldPosition="0">
        <references count="4">
          <reference field="4" count="1">
            <x v="665"/>
          </reference>
          <reference field="23" count="1" selected="0">
            <x v="744"/>
          </reference>
          <reference field="24" count="1" selected="0">
            <x v="11"/>
          </reference>
          <reference field="26" count="1" selected="0">
            <x v="0"/>
          </reference>
        </references>
      </pivotArea>
    </format>
    <format dxfId="2322">
      <pivotArea dataOnly="0" labelOnly="1" outline="0" fieldPosition="0">
        <references count="4">
          <reference field="4" count="1">
            <x v="230"/>
          </reference>
          <reference field="23" count="1" selected="0">
            <x v="746"/>
          </reference>
          <reference field="24" count="1" selected="0">
            <x v="11"/>
          </reference>
          <reference field="26" count="1" selected="0">
            <x v="0"/>
          </reference>
        </references>
      </pivotArea>
    </format>
    <format dxfId="2321">
      <pivotArea dataOnly="0" labelOnly="1" outline="0" fieldPosition="0">
        <references count="4">
          <reference field="4" count="1">
            <x v="390"/>
          </reference>
          <reference field="23" count="1" selected="0">
            <x v="799"/>
          </reference>
          <reference field="24" count="1" selected="0">
            <x v="11"/>
          </reference>
          <reference field="26" count="1" selected="0">
            <x v="0"/>
          </reference>
        </references>
      </pivotArea>
    </format>
    <format dxfId="2320">
      <pivotArea dataOnly="0" labelOnly="1" outline="0" fieldPosition="0">
        <references count="4">
          <reference field="4" count="1">
            <x v="101"/>
          </reference>
          <reference field="23" count="1" selected="0">
            <x v="840"/>
          </reference>
          <reference field="24" count="1" selected="0">
            <x v="11"/>
          </reference>
          <reference field="26" count="1" selected="0">
            <x v="0"/>
          </reference>
        </references>
      </pivotArea>
    </format>
    <format dxfId="2319">
      <pivotArea dataOnly="0" labelOnly="1" outline="0" fieldPosition="0">
        <references count="4">
          <reference field="4" count="1">
            <x v="69"/>
          </reference>
          <reference field="23" count="1" selected="0">
            <x v="856"/>
          </reference>
          <reference field="24" count="1" selected="0">
            <x v="11"/>
          </reference>
          <reference field="26" count="1" selected="0">
            <x v="0"/>
          </reference>
        </references>
      </pivotArea>
    </format>
    <format dxfId="2318">
      <pivotArea dataOnly="0" labelOnly="1" outline="0" fieldPosition="0">
        <references count="4">
          <reference field="4" count="1">
            <x v="430"/>
          </reference>
          <reference field="23" count="1" selected="0">
            <x v="1019"/>
          </reference>
          <reference field="24" count="1" selected="0">
            <x v="11"/>
          </reference>
          <reference field="26" count="1" selected="0">
            <x v="0"/>
          </reference>
        </references>
      </pivotArea>
    </format>
    <format dxfId="2317">
      <pivotArea dataOnly="0" labelOnly="1" outline="0" fieldPosition="0">
        <references count="4">
          <reference field="4" count="1">
            <x v="394"/>
          </reference>
          <reference field="23" count="1" selected="0">
            <x v="1088"/>
          </reference>
          <reference field="24" count="1" selected="0">
            <x v="11"/>
          </reference>
          <reference field="26" count="1" selected="0">
            <x v="0"/>
          </reference>
        </references>
      </pivotArea>
    </format>
    <format dxfId="2316">
      <pivotArea dataOnly="0" labelOnly="1" outline="0" fieldPosition="0">
        <references count="4">
          <reference field="4" count="1">
            <x v="535"/>
          </reference>
          <reference field="23" count="1" selected="0">
            <x v="1112"/>
          </reference>
          <reference field="24" count="1" selected="0">
            <x v="11"/>
          </reference>
          <reference field="26" count="1" selected="0">
            <x v="0"/>
          </reference>
        </references>
      </pivotArea>
    </format>
    <format dxfId="2315">
      <pivotArea dataOnly="0" labelOnly="1" outline="0" fieldPosition="0">
        <references count="4">
          <reference field="4" count="1">
            <x v="393"/>
          </reference>
          <reference field="23" count="1" selected="0">
            <x v="1181"/>
          </reference>
          <reference field="24" count="1" selected="0">
            <x v="11"/>
          </reference>
          <reference field="26" count="1" selected="0">
            <x v="0"/>
          </reference>
        </references>
      </pivotArea>
    </format>
    <format dxfId="2314">
      <pivotArea dataOnly="0" labelOnly="1" outline="0" fieldPosition="0">
        <references count="4">
          <reference field="4" count="1">
            <x v="109"/>
          </reference>
          <reference field="23" count="1" selected="0">
            <x v="1189"/>
          </reference>
          <reference field="24" count="1" selected="0">
            <x v="11"/>
          </reference>
          <reference field="26" count="1" selected="0">
            <x v="0"/>
          </reference>
        </references>
      </pivotArea>
    </format>
    <format dxfId="2313">
      <pivotArea dataOnly="0" labelOnly="1" outline="0" fieldPosition="0">
        <references count="4">
          <reference field="4" count="1">
            <x v="325"/>
          </reference>
          <reference field="23" count="1" selected="0">
            <x v="1214"/>
          </reference>
          <reference field="24" count="1" selected="0">
            <x v="11"/>
          </reference>
          <reference field="26" count="1" selected="0">
            <x v="0"/>
          </reference>
        </references>
      </pivotArea>
    </format>
    <format dxfId="2312">
      <pivotArea dataOnly="0" labelOnly="1" outline="0" fieldPosition="0">
        <references count="4">
          <reference field="4" count="1">
            <x v="90"/>
          </reference>
          <reference field="23" count="1" selected="0">
            <x v="1287"/>
          </reference>
          <reference field="24" count="1" selected="0">
            <x v="11"/>
          </reference>
          <reference field="26" count="1" selected="0">
            <x v="0"/>
          </reference>
        </references>
      </pivotArea>
    </format>
    <format dxfId="2311">
      <pivotArea dataOnly="0" labelOnly="1" outline="0" fieldPosition="0">
        <references count="4">
          <reference field="4" count="1">
            <x v="123"/>
          </reference>
          <reference field="23" count="1" selected="0">
            <x v="1301"/>
          </reference>
          <reference field="24" count="1" selected="0">
            <x v="11"/>
          </reference>
          <reference field="26" count="1" selected="0">
            <x v="0"/>
          </reference>
        </references>
      </pivotArea>
    </format>
    <format dxfId="2310">
      <pivotArea dataOnly="0" labelOnly="1" outline="0" fieldPosition="0">
        <references count="4">
          <reference field="4" count="1">
            <x v="150"/>
          </reference>
          <reference field="23" count="1" selected="0">
            <x v="1306"/>
          </reference>
          <reference field="24" count="1" selected="0">
            <x v="11"/>
          </reference>
          <reference field="26" count="1" selected="0">
            <x v="0"/>
          </reference>
        </references>
      </pivotArea>
    </format>
    <format dxfId="2309">
      <pivotArea dataOnly="0" labelOnly="1" outline="0" fieldPosition="0">
        <references count="4">
          <reference field="4" count="1">
            <x v="353"/>
          </reference>
          <reference field="23" count="1" selected="0">
            <x v="288"/>
          </reference>
          <reference field="24" count="1" selected="0">
            <x v="12"/>
          </reference>
          <reference field="26" count="1" selected="0">
            <x v="0"/>
          </reference>
        </references>
      </pivotArea>
    </format>
    <format dxfId="2308">
      <pivotArea dataOnly="0" labelOnly="1" outline="0" fieldPosition="0">
        <references count="4">
          <reference field="4" count="1">
            <x v="419"/>
          </reference>
          <reference field="23" count="1" selected="0">
            <x v="337"/>
          </reference>
          <reference field="24" count="1" selected="0">
            <x v="12"/>
          </reference>
          <reference field="26" count="1" selected="0">
            <x v="0"/>
          </reference>
        </references>
      </pivotArea>
    </format>
    <format dxfId="2307">
      <pivotArea dataOnly="0" labelOnly="1" outline="0" fieldPosition="0">
        <references count="4">
          <reference field="4" count="1">
            <x v="341"/>
          </reference>
          <reference field="23" count="1" selected="0">
            <x v="647"/>
          </reference>
          <reference field="24" count="1" selected="0">
            <x v="12"/>
          </reference>
          <reference field="26" count="1" selected="0">
            <x v="0"/>
          </reference>
        </references>
      </pivotArea>
    </format>
    <format dxfId="2306">
      <pivotArea dataOnly="0" labelOnly="1" outline="0" fieldPosition="0">
        <references count="4">
          <reference field="4" count="1">
            <x v="615"/>
          </reference>
          <reference field="23" count="1" selected="0">
            <x v="759"/>
          </reference>
          <reference field="24" count="1" selected="0">
            <x v="12"/>
          </reference>
          <reference field="26" count="1" selected="0">
            <x v="0"/>
          </reference>
        </references>
      </pivotArea>
    </format>
    <format dxfId="2305">
      <pivotArea dataOnly="0" labelOnly="1" outline="0" fieldPosition="0">
        <references count="4">
          <reference field="4" count="1">
            <x v="537"/>
          </reference>
          <reference field="23" count="1" selected="0">
            <x v="774"/>
          </reference>
          <reference field="24" count="1" selected="0">
            <x v="12"/>
          </reference>
          <reference field="26" count="1" selected="0">
            <x v="0"/>
          </reference>
        </references>
      </pivotArea>
    </format>
    <format dxfId="2304">
      <pivotArea dataOnly="0" labelOnly="1" outline="0" fieldPosition="0">
        <references count="4">
          <reference field="4" count="1">
            <x v="572"/>
          </reference>
          <reference field="23" count="1" selected="0">
            <x v="860"/>
          </reference>
          <reference field="24" count="1" selected="0">
            <x v="12"/>
          </reference>
          <reference field="26" count="1" selected="0">
            <x v="0"/>
          </reference>
        </references>
      </pivotArea>
    </format>
    <format dxfId="2303">
      <pivotArea dataOnly="0" labelOnly="1" outline="0" fieldPosition="0">
        <references count="4">
          <reference field="4" count="1">
            <x v="839"/>
          </reference>
          <reference field="23" count="1" selected="0">
            <x v="1144"/>
          </reference>
          <reference field="24" count="1" selected="0">
            <x v="12"/>
          </reference>
          <reference field="26" count="1" selected="0">
            <x v="0"/>
          </reference>
        </references>
      </pivotArea>
    </format>
    <format dxfId="2302">
      <pivotArea dataOnly="0" labelOnly="1" outline="0" fieldPosition="0">
        <references count="4">
          <reference field="4" count="1">
            <x v="533"/>
          </reference>
          <reference field="23" count="1" selected="0">
            <x v="27"/>
          </reference>
          <reference field="24" count="1" selected="0">
            <x v="13"/>
          </reference>
          <reference field="26" count="1" selected="0">
            <x v="0"/>
          </reference>
        </references>
      </pivotArea>
    </format>
    <format dxfId="2301">
      <pivotArea dataOnly="0" labelOnly="1" outline="0" fieldPosition="0">
        <references count="4">
          <reference field="4" count="1">
            <x v="635"/>
          </reference>
          <reference field="23" count="1" selected="0">
            <x v="178"/>
          </reference>
          <reference field="24" count="1" selected="0">
            <x v="13"/>
          </reference>
          <reference field="26" count="1" selected="0">
            <x v="0"/>
          </reference>
        </references>
      </pivotArea>
    </format>
    <format dxfId="2300">
      <pivotArea dataOnly="0" labelOnly="1" outline="0" fieldPosition="0">
        <references count="4">
          <reference field="4" count="1">
            <x v="544"/>
          </reference>
          <reference field="23" count="1" selected="0">
            <x v="230"/>
          </reference>
          <reference field="24" count="1" selected="0">
            <x v="13"/>
          </reference>
          <reference field="26" count="1" selected="0">
            <x v="0"/>
          </reference>
        </references>
      </pivotArea>
    </format>
    <format dxfId="2299">
      <pivotArea dataOnly="0" labelOnly="1" outline="0" fieldPosition="0">
        <references count="4">
          <reference field="4" count="1">
            <x v="840"/>
          </reference>
          <reference field="23" count="1" selected="0">
            <x v="345"/>
          </reference>
          <reference field="24" count="1" selected="0">
            <x v="13"/>
          </reference>
          <reference field="26" count="1" selected="0">
            <x v="0"/>
          </reference>
        </references>
      </pivotArea>
    </format>
    <format dxfId="2298">
      <pivotArea dataOnly="0" labelOnly="1" outline="0" fieldPosition="0">
        <references count="4">
          <reference field="4" count="1">
            <x v="495"/>
          </reference>
          <reference field="23" count="1" selected="0">
            <x v="869"/>
          </reference>
          <reference field="24" count="1" selected="0">
            <x v="13"/>
          </reference>
          <reference field="26" count="1" selected="0">
            <x v="0"/>
          </reference>
        </references>
      </pivotArea>
    </format>
    <format dxfId="2297">
      <pivotArea dataOnly="0" labelOnly="1" outline="0" fieldPosition="0">
        <references count="4">
          <reference field="4" count="1">
            <x v="63"/>
          </reference>
          <reference field="23" count="1" selected="0">
            <x v="1221"/>
          </reference>
          <reference field="24" count="1" selected="0">
            <x v="13"/>
          </reference>
          <reference field="26" count="1" selected="0">
            <x v="0"/>
          </reference>
        </references>
      </pivotArea>
    </format>
    <format dxfId="2296">
      <pivotArea dataOnly="0" labelOnly="1" outline="0" fieldPosition="0">
        <references count="4">
          <reference field="4" count="1">
            <x v="88"/>
          </reference>
          <reference field="23" count="1" selected="0">
            <x v="1272"/>
          </reference>
          <reference field="24" count="1" selected="0">
            <x v="13"/>
          </reference>
          <reference field="26" count="1" selected="0">
            <x v="0"/>
          </reference>
        </references>
      </pivotArea>
    </format>
    <format dxfId="2295">
      <pivotArea dataOnly="0" labelOnly="1" outline="0" fieldPosition="0">
        <references count="4">
          <reference field="4" count="1">
            <x v="40"/>
          </reference>
          <reference field="23" count="1" selected="0">
            <x v="1282"/>
          </reference>
          <reference field="24" count="1" selected="0">
            <x v="13"/>
          </reference>
          <reference field="26" count="1" selected="0">
            <x v="0"/>
          </reference>
        </references>
      </pivotArea>
    </format>
    <format dxfId="2294">
      <pivotArea dataOnly="0" labelOnly="1" outline="0" fieldPosition="0">
        <references count="4">
          <reference field="4" count="1">
            <x v="66"/>
          </reference>
          <reference field="23" count="1" selected="0">
            <x v="1304"/>
          </reference>
          <reference field="24" count="1" selected="0">
            <x v="13"/>
          </reference>
          <reference field="26" count="1" selected="0">
            <x v="0"/>
          </reference>
        </references>
      </pivotArea>
    </format>
    <format dxfId="2293">
      <pivotArea dataOnly="0" labelOnly="1" outline="0" fieldPosition="0">
        <references count="4">
          <reference field="4" count="1">
            <x v="843"/>
          </reference>
          <reference field="23" count="1" selected="0">
            <x v="41"/>
          </reference>
          <reference field="24" count="1" selected="0">
            <x v="14"/>
          </reference>
          <reference field="26" count="1" selected="0">
            <x v="0"/>
          </reference>
        </references>
      </pivotArea>
    </format>
    <format dxfId="2292">
      <pivotArea dataOnly="0" labelOnly="1" outline="0" fieldPosition="0">
        <references count="4">
          <reference field="4" count="1">
            <x v="891"/>
          </reference>
          <reference field="23" count="1" selected="0">
            <x v="154"/>
          </reference>
          <reference field="24" count="1" selected="0">
            <x v="14"/>
          </reference>
          <reference field="26" count="1" selected="0">
            <x v="0"/>
          </reference>
        </references>
      </pivotArea>
    </format>
    <format dxfId="2291">
      <pivotArea dataOnly="0" labelOnly="1" outline="0" fieldPosition="0">
        <references count="4">
          <reference field="4" count="1">
            <x v="452"/>
          </reference>
          <reference field="23" count="1" selected="0">
            <x v="175"/>
          </reference>
          <reference field="24" count="1" selected="0">
            <x v="14"/>
          </reference>
          <reference field="26" count="1" selected="0">
            <x v="0"/>
          </reference>
        </references>
      </pivotArea>
    </format>
    <format dxfId="2290">
      <pivotArea dataOnly="0" labelOnly="1" outline="0" fieldPosition="0">
        <references count="4">
          <reference field="4" count="1">
            <x v="195"/>
          </reference>
          <reference field="23" count="1" selected="0">
            <x v="209"/>
          </reference>
          <reference field="24" count="1" selected="0">
            <x v="14"/>
          </reference>
          <reference field="26" count="1" selected="0">
            <x v="0"/>
          </reference>
        </references>
      </pivotArea>
    </format>
    <format dxfId="2289">
      <pivotArea dataOnly="0" labelOnly="1" outline="0" fieldPosition="0">
        <references count="4">
          <reference field="4" count="1">
            <x v="139"/>
          </reference>
          <reference field="23" count="1" selected="0">
            <x v="229"/>
          </reference>
          <reference field="24" count="1" selected="0">
            <x v="14"/>
          </reference>
          <reference field="26" count="1" selected="0">
            <x v="0"/>
          </reference>
        </references>
      </pivotArea>
    </format>
    <format dxfId="2288">
      <pivotArea dataOnly="0" labelOnly="1" outline="0" fieldPosition="0">
        <references count="4">
          <reference field="4" count="1">
            <x v="893"/>
          </reference>
          <reference field="23" count="1" selected="0">
            <x v="286"/>
          </reference>
          <reference field="24" count="1" selected="0">
            <x v="14"/>
          </reference>
          <reference field="26" count="1" selected="0">
            <x v="0"/>
          </reference>
        </references>
      </pivotArea>
    </format>
    <format dxfId="2287">
      <pivotArea dataOnly="0" labelOnly="1" outline="0" fieldPosition="0">
        <references count="4">
          <reference field="4" count="1">
            <x v="372"/>
          </reference>
          <reference field="23" count="1" selected="0">
            <x v="308"/>
          </reference>
          <reference field="24" count="1" selected="0">
            <x v="14"/>
          </reference>
          <reference field="26" count="1" selected="0">
            <x v="0"/>
          </reference>
        </references>
      </pivotArea>
    </format>
    <format dxfId="2286">
      <pivotArea dataOnly="0" labelOnly="1" outline="0" fieldPosition="0">
        <references count="4">
          <reference field="4" count="1">
            <x v="301"/>
          </reference>
          <reference field="23" count="1" selected="0">
            <x v="364"/>
          </reference>
          <reference field="24" count="1" selected="0">
            <x v="14"/>
          </reference>
          <reference field="26" count="1" selected="0">
            <x v="0"/>
          </reference>
        </references>
      </pivotArea>
    </format>
    <format dxfId="2285">
      <pivotArea dataOnly="0" labelOnly="1" outline="0" fieldPosition="0">
        <references count="4">
          <reference field="4" count="1">
            <x v="406"/>
          </reference>
          <reference field="23" count="1" selected="0">
            <x v="397"/>
          </reference>
          <reference field="24" count="1" selected="0">
            <x v="14"/>
          </reference>
          <reference field="26" count="1" selected="0">
            <x v="0"/>
          </reference>
        </references>
      </pivotArea>
    </format>
    <format dxfId="2284">
      <pivotArea dataOnly="0" labelOnly="1" outline="0" fieldPosition="0">
        <references count="4">
          <reference field="4" count="1">
            <x v="415"/>
          </reference>
          <reference field="23" count="1" selected="0">
            <x v="403"/>
          </reference>
          <reference field="24" count="1" selected="0">
            <x v="14"/>
          </reference>
          <reference field="26" count="1" selected="0">
            <x v="0"/>
          </reference>
        </references>
      </pivotArea>
    </format>
    <format dxfId="2283">
      <pivotArea dataOnly="0" labelOnly="1" outline="0" fieldPosition="0">
        <references count="4">
          <reference field="4" count="1">
            <x v="407"/>
          </reference>
          <reference field="23" count="1" selected="0">
            <x v="406"/>
          </reference>
          <reference field="24" count="1" selected="0">
            <x v="14"/>
          </reference>
          <reference field="26" count="1" selected="0">
            <x v="0"/>
          </reference>
        </references>
      </pivotArea>
    </format>
    <format dxfId="2282">
      <pivotArea dataOnly="0" labelOnly="1" outline="0" fieldPosition="0">
        <references count="4">
          <reference field="4" count="1">
            <x v="894"/>
          </reference>
          <reference field="23" count="1" selected="0">
            <x v="477"/>
          </reference>
          <reference field="24" count="1" selected="0">
            <x v="14"/>
          </reference>
          <reference field="26" count="1" selected="0">
            <x v="0"/>
          </reference>
        </references>
      </pivotArea>
    </format>
    <format dxfId="2281">
      <pivotArea dataOnly="0" labelOnly="1" outline="0" fieldPosition="0">
        <references count="4">
          <reference field="4" count="1">
            <x v="424"/>
          </reference>
          <reference field="23" count="1" selected="0">
            <x v="495"/>
          </reference>
          <reference field="24" count="1" selected="0">
            <x v="14"/>
          </reference>
          <reference field="26" count="1" selected="0">
            <x v="0"/>
          </reference>
        </references>
      </pivotArea>
    </format>
    <format dxfId="2280">
      <pivotArea dataOnly="0" labelOnly="1" outline="0" fieldPosition="0">
        <references count="4">
          <reference field="4" count="1">
            <x v="892"/>
          </reference>
          <reference field="23" count="1" selected="0">
            <x v="562"/>
          </reference>
          <reference field="24" count="1" selected="0">
            <x v="14"/>
          </reference>
          <reference field="26" count="1" selected="0">
            <x v="0"/>
          </reference>
        </references>
      </pivotArea>
    </format>
    <format dxfId="2279">
      <pivotArea dataOnly="0" labelOnly="1" outline="0" fieldPosition="0">
        <references count="4">
          <reference field="4" count="1">
            <x v="844"/>
          </reference>
          <reference field="23" count="1" selected="0">
            <x v="590"/>
          </reference>
          <reference field="24" count="1" selected="0">
            <x v="14"/>
          </reference>
          <reference field="26" count="1" selected="0">
            <x v="0"/>
          </reference>
        </references>
      </pivotArea>
    </format>
    <format dxfId="2278">
      <pivotArea dataOnly="0" labelOnly="1" outline="0" fieldPosition="0">
        <references count="4">
          <reference field="4" count="1">
            <x v="198"/>
          </reference>
          <reference field="23" count="1" selected="0">
            <x v="671"/>
          </reference>
          <reference field="24" count="1" selected="0">
            <x v="14"/>
          </reference>
          <reference field="26" count="1" selected="0">
            <x v="0"/>
          </reference>
        </references>
      </pivotArea>
    </format>
    <format dxfId="2277">
      <pivotArea dataOnly="0" labelOnly="1" outline="0" fieldPosition="0">
        <references count="4">
          <reference field="4" count="1">
            <x v="555"/>
          </reference>
          <reference field="23" count="1" selected="0">
            <x v="687"/>
          </reference>
          <reference field="24" count="1" selected="0">
            <x v="14"/>
          </reference>
          <reference field="26" count="1" selected="0">
            <x v="0"/>
          </reference>
        </references>
      </pivotArea>
    </format>
    <format dxfId="2276">
      <pivotArea dataOnly="0" labelOnly="1" outline="0" fieldPosition="0">
        <references count="4">
          <reference field="4" count="1">
            <x v="841"/>
          </reference>
          <reference field="23" count="1" selected="0">
            <x v="689"/>
          </reference>
          <reference field="24" count="1" selected="0">
            <x v="14"/>
          </reference>
          <reference field="26" count="1" selected="0">
            <x v="0"/>
          </reference>
        </references>
      </pivotArea>
    </format>
    <format dxfId="2275">
      <pivotArea dataOnly="0" labelOnly="1" outline="0" fieldPosition="0">
        <references count="4">
          <reference field="4" count="1">
            <x v="601"/>
          </reference>
          <reference field="23" count="1" selected="0">
            <x v="756"/>
          </reference>
          <reference field="24" count="1" selected="0">
            <x v="14"/>
          </reference>
          <reference field="26" count="1" selected="0">
            <x v="0"/>
          </reference>
        </references>
      </pivotArea>
    </format>
    <format dxfId="2274">
      <pivotArea dataOnly="0" labelOnly="1" outline="0" fieldPosition="0">
        <references count="4">
          <reference field="4" count="1">
            <x v="266"/>
          </reference>
          <reference field="23" count="1" selected="0">
            <x v="803"/>
          </reference>
          <reference field="24" count="1" selected="0">
            <x v="14"/>
          </reference>
          <reference field="26" count="1" selected="0">
            <x v="0"/>
          </reference>
        </references>
      </pivotArea>
    </format>
    <format dxfId="2273">
      <pivotArea dataOnly="0" labelOnly="1" outline="0" fieldPosition="0">
        <references count="4">
          <reference field="4" count="1">
            <x v="842"/>
          </reference>
          <reference field="23" count="1" selected="0">
            <x v="853"/>
          </reference>
          <reference field="24" count="1" selected="0">
            <x v="14"/>
          </reference>
          <reference field="26" count="1" selected="0">
            <x v="0"/>
          </reference>
        </references>
      </pivotArea>
    </format>
    <format dxfId="2272">
      <pivotArea dataOnly="0" labelOnly="1" outline="0" fieldPosition="0">
        <references count="4">
          <reference field="4" count="1">
            <x v="384"/>
          </reference>
          <reference field="23" count="1" selected="0">
            <x v="990"/>
          </reference>
          <reference field="24" count="1" selected="0">
            <x v="14"/>
          </reference>
          <reference field="26" count="1" selected="0">
            <x v="0"/>
          </reference>
        </references>
      </pivotArea>
    </format>
    <format dxfId="2271">
      <pivotArea dataOnly="0" labelOnly="1" outline="0" fieldPosition="0">
        <references count="4">
          <reference field="4" count="1">
            <x v="503"/>
          </reference>
          <reference field="23" count="1" selected="0">
            <x v="998"/>
          </reference>
          <reference field="24" count="1" selected="0">
            <x v="14"/>
          </reference>
          <reference field="26" count="1" selected="0">
            <x v="0"/>
          </reference>
        </references>
      </pivotArea>
    </format>
    <format dxfId="2270">
      <pivotArea dataOnly="0" labelOnly="1" outline="0" fieldPosition="0">
        <references count="4">
          <reference field="4" count="1">
            <x v="358"/>
          </reference>
          <reference field="23" count="1" selected="0">
            <x v="1054"/>
          </reference>
          <reference field="24" count="1" selected="0">
            <x v="14"/>
          </reference>
          <reference field="26" count="1" selected="0">
            <x v="0"/>
          </reference>
        </references>
      </pivotArea>
    </format>
    <format dxfId="2269">
      <pivotArea dataOnly="0" labelOnly="1" outline="0" fieldPosition="0">
        <references count="4">
          <reference field="4" count="1">
            <x v="487"/>
          </reference>
          <reference field="23" count="1" selected="0">
            <x v="1085"/>
          </reference>
          <reference field="24" count="1" selected="0">
            <x v="14"/>
          </reference>
          <reference field="26" count="1" selected="0">
            <x v="0"/>
          </reference>
        </references>
      </pivotArea>
    </format>
    <format dxfId="2268">
      <pivotArea dataOnly="0" labelOnly="1" outline="0" fieldPosition="0">
        <references count="4">
          <reference field="4" count="1">
            <x v="464"/>
          </reference>
          <reference field="23" count="1" selected="0">
            <x v="1119"/>
          </reference>
          <reference field="24" count="1" selected="0">
            <x v="14"/>
          </reference>
          <reference field="26" count="1" selected="0">
            <x v="0"/>
          </reference>
        </references>
      </pivotArea>
    </format>
    <format dxfId="2267">
      <pivotArea dataOnly="0" labelOnly="1" outline="0" fieldPosition="0">
        <references count="4">
          <reference field="4" count="1">
            <x v="265"/>
          </reference>
          <reference field="23" count="1" selected="0">
            <x v="1122"/>
          </reference>
          <reference field="24" count="1" selected="0">
            <x v="14"/>
          </reference>
          <reference field="26" count="1" selected="0">
            <x v="0"/>
          </reference>
        </references>
      </pivotArea>
    </format>
    <format dxfId="2266">
      <pivotArea dataOnly="0" labelOnly="1" outline="0" fieldPosition="0">
        <references count="4">
          <reference field="4" count="1">
            <x v="191"/>
          </reference>
          <reference field="23" count="1" selected="0">
            <x v="1155"/>
          </reference>
          <reference field="24" count="1" selected="0">
            <x v="14"/>
          </reference>
          <reference field="26" count="1" selected="0">
            <x v="0"/>
          </reference>
        </references>
      </pivotArea>
    </format>
    <format dxfId="2265">
      <pivotArea dataOnly="0" labelOnly="1" outline="0" fieldPosition="0">
        <references count="4">
          <reference field="4" count="1">
            <x v="472"/>
          </reference>
          <reference field="23" count="1" selected="0">
            <x v="1239"/>
          </reference>
          <reference field="24" count="1" selected="0">
            <x v="14"/>
          </reference>
          <reference field="26" count="1" selected="0">
            <x v="0"/>
          </reference>
        </references>
      </pivotArea>
    </format>
    <format dxfId="2264">
      <pivotArea dataOnly="0" labelOnly="1" outline="0" fieldPosition="0">
        <references count="4">
          <reference field="4" count="1">
            <x v="73"/>
          </reference>
          <reference field="23" count="1" selected="0">
            <x v="1252"/>
          </reference>
          <reference field="24" count="1" selected="0">
            <x v="14"/>
          </reference>
          <reference field="26" count="1" selected="0">
            <x v="0"/>
          </reference>
        </references>
      </pivotArea>
    </format>
    <format dxfId="2263">
      <pivotArea dataOnly="0" labelOnly="1" outline="0" fieldPosition="0">
        <references count="4">
          <reference field="4" count="1">
            <x v="664"/>
          </reference>
          <reference field="23" count="1" selected="0">
            <x v="31"/>
          </reference>
          <reference field="24" count="1" selected="0">
            <x v="15"/>
          </reference>
          <reference field="26" count="1" selected="0">
            <x v="0"/>
          </reference>
        </references>
      </pivotArea>
    </format>
    <format dxfId="2262">
      <pivotArea dataOnly="0" labelOnly="1" outline="0" fieldPosition="0">
        <references count="4">
          <reference field="4" count="1">
            <x v="420"/>
          </reference>
          <reference field="23" count="1" selected="0">
            <x v="172"/>
          </reference>
          <reference field="24" count="1" selected="0">
            <x v="15"/>
          </reference>
          <reference field="26" count="1" selected="0">
            <x v="0"/>
          </reference>
        </references>
      </pivotArea>
    </format>
    <format dxfId="2261">
      <pivotArea dataOnly="0" labelOnly="1" outline="0" fieldPosition="0">
        <references count="4">
          <reference field="4" count="1">
            <x v="466"/>
          </reference>
          <reference field="23" count="1" selected="0">
            <x v="901"/>
          </reference>
          <reference field="24" count="1" selected="0">
            <x v="15"/>
          </reference>
          <reference field="26" count="1" selected="0">
            <x v="0"/>
          </reference>
        </references>
      </pivotArea>
    </format>
    <format dxfId="2260">
      <pivotArea dataOnly="0" labelOnly="1" outline="0" fieldPosition="0">
        <references count="4">
          <reference field="4" count="1">
            <x v="808"/>
          </reference>
          <reference field="23" count="1" selected="0">
            <x v="1001"/>
          </reference>
          <reference field="24" count="1" selected="0">
            <x v="15"/>
          </reference>
          <reference field="26" count="1" selected="0">
            <x v="0"/>
          </reference>
        </references>
      </pivotArea>
    </format>
    <format dxfId="2259">
      <pivotArea dataOnly="0" labelOnly="1" outline="0" fieldPosition="0">
        <references count="4">
          <reference field="4" count="1">
            <x v="574"/>
          </reference>
          <reference field="23" count="1" selected="0">
            <x v="2"/>
          </reference>
          <reference field="24" count="1" selected="0">
            <x v="16"/>
          </reference>
          <reference field="26" count="1" selected="0">
            <x v="0"/>
          </reference>
        </references>
      </pivotArea>
    </format>
    <format dxfId="2258">
      <pivotArea dataOnly="0" labelOnly="1" outline="0" fieldPosition="0">
        <references count="4">
          <reference field="4" count="1">
            <x v="514"/>
          </reference>
          <reference field="23" count="1" selected="0">
            <x v="84"/>
          </reference>
          <reference field="24" count="1" selected="0">
            <x v="16"/>
          </reference>
          <reference field="26" count="1" selected="0">
            <x v="0"/>
          </reference>
        </references>
      </pivotArea>
    </format>
    <format dxfId="2257">
      <pivotArea dataOnly="0" labelOnly="1" outline="0" fieldPosition="0">
        <references count="4">
          <reference field="4" count="1">
            <x v="584"/>
          </reference>
          <reference field="23" count="1" selected="0">
            <x v="779"/>
          </reference>
          <reference field="24" count="1" selected="0">
            <x v="16"/>
          </reference>
          <reference field="26" count="1" selected="0">
            <x v="0"/>
          </reference>
        </references>
      </pivotArea>
    </format>
    <format dxfId="2256">
      <pivotArea dataOnly="0" labelOnly="1" outline="0" fieldPosition="0">
        <references count="4">
          <reference field="4" count="1">
            <x v="59"/>
          </reference>
          <reference field="23" count="1" selected="0">
            <x v="1207"/>
          </reference>
          <reference field="24" count="1" selected="0">
            <x v="16"/>
          </reference>
          <reference field="26" count="1" selected="0">
            <x v="0"/>
          </reference>
        </references>
      </pivotArea>
    </format>
    <format dxfId="2255">
      <pivotArea dataOnly="0" labelOnly="1" outline="0" fieldPosition="0">
        <references count="4">
          <reference field="4" count="1">
            <x v="344"/>
          </reference>
          <reference field="23" count="1" selected="0">
            <x v="1249"/>
          </reference>
          <reference field="24" count="1" selected="0">
            <x v="16"/>
          </reference>
          <reference field="26" count="1" selected="0">
            <x v="0"/>
          </reference>
        </references>
      </pivotArea>
    </format>
    <format dxfId="2254">
      <pivotArea dataOnly="0" labelOnly="1" outline="0" fieldPosition="0">
        <references count="4">
          <reference field="4" count="1">
            <x v="57"/>
          </reference>
          <reference field="23" count="1" selected="0">
            <x v="1257"/>
          </reference>
          <reference field="24" count="1" selected="0">
            <x v="17"/>
          </reference>
          <reference field="26" count="1" selected="0">
            <x v="0"/>
          </reference>
        </references>
      </pivotArea>
    </format>
    <format dxfId="2253">
      <pivotArea dataOnly="0" labelOnly="1" outline="0" fieldPosition="0">
        <references count="4">
          <reference field="4" count="1">
            <x v="828"/>
          </reference>
          <reference field="23" count="1" selected="0">
            <x v="1302"/>
          </reference>
          <reference field="24" count="1" selected="0">
            <x v="17"/>
          </reference>
          <reference field="26" count="1" selected="0">
            <x v="0"/>
          </reference>
        </references>
      </pivotArea>
    </format>
    <format dxfId="2252">
      <pivotArea dataOnly="0" labelOnly="1" outline="0" fieldPosition="0">
        <references count="4">
          <reference field="4" count="1">
            <x v="640"/>
          </reference>
          <reference field="23" count="1" selected="0">
            <x v="62"/>
          </reference>
          <reference field="24" count="1" selected="0">
            <x v="1"/>
          </reference>
          <reference field="26" count="1" selected="0">
            <x v="1"/>
          </reference>
        </references>
      </pivotArea>
    </format>
    <format dxfId="2251">
      <pivotArea dataOnly="0" labelOnly="1" outline="0" fieldPosition="0">
        <references count="4">
          <reference field="4" count="1">
            <x v="691"/>
          </reference>
          <reference field="23" count="1" selected="0">
            <x v="338"/>
          </reference>
          <reference field="24" count="1" selected="0">
            <x v="1"/>
          </reference>
          <reference field="26" count="1" selected="0">
            <x v="1"/>
          </reference>
        </references>
      </pivotArea>
    </format>
    <format dxfId="2250">
      <pivotArea dataOnly="0" labelOnly="1" outline="0" fieldPosition="0">
        <references count="4">
          <reference field="4" count="1">
            <x v="636"/>
          </reference>
          <reference field="23" count="1" selected="0">
            <x v="478"/>
          </reference>
          <reference field="24" count="1" selected="0">
            <x v="1"/>
          </reference>
          <reference field="26" count="1" selected="0">
            <x v="1"/>
          </reference>
        </references>
      </pivotArea>
    </format>
    <format dxfId="2249">
      <pivotArea dataOnly="0" labelOnly="1" outline="0" fieldPosition="0">
        <references count="4">
          <reference field="4" count="1">
            <x v="647"/>
          </reference>
          <reference field="23" count="1" selected="0">
            <x v="514"/>
          </reference>
          <reference field="24" count="1" selected="0">
            <x v="1"/>
          </reference>
          <reference field="26" count="1" selected="0">
            <x v="1"/>
          </reference>
        </references>
      </pivotArea>
    </format>
    <format dxfId="2248">
      <pivotArea dataOnly="0" labelOnly="1" outline="0" fieldPosition="0">
        <references count="4">
          <reference field="4" count="1">
            <x v="717"/>
          </reference>
          <reference field="23" count="1" selected="0">
            <x v="553"/>
          </reference>
          <reference field="24" count="1" selected="0">
            <x v="3"/>
          </reference>
          <reference field="26" count="1" selected="0">
            <x v="1"/>
          </reference>
        </references>
      </pivotArea>
    </format>
    <format dxfId="2247">
      <pivotArea dataOnly="0" labelOnly="1" outline="0" fieldPosition="0">
        <references count="4">
          <reference field="4" count="1">
            <x v="747"/>
          </reference>
          <reference field="23" count="1" selected="0">
            <x v="614"/>
          </reference>
          <reference field="24" count="1" selected="0">
            <x v="3"/>
          </reference>
          <reference field="26" count="1" selected="0">
            <x v="1"/>
          </reference>
        </references>
      </pivotArea>
    </format>
    <format dxfId="2246">
      <pivotArea dataOnly="0" labelOnly="1" outline="0" fieldPosition="0">
        <references count="4">
          <reference field="4" count="1">
            <x v="856"/>
          </reference>
          <reference field="23" count="1" selected="0">
            <x v="1255"/>
          </reference>
          <reference field="24" count="1" selected="0">
            <x v="3"/>
          </reference>
          <reference field="26" count="1" selected="0">
            <x v="1"/>
          </reference>
        </references>
      </pivotArea>
    </format>
    <format dxfId="2245">
      <pivotArea dataOnly="0" labelOnly="1" outline="0" fieldPosition="0">
        <references count="4">
          <reference field="4" count="1">
            <x v="87"/>
          </reference>
          <reference field="23" count="1" selected="0">
            <x v="1261"/>
          </reference>
          <reference field="24" count="1" selected="0">
            <x v="3"/>
          </reference>
          <reference field="26" count="1" selected="0">
            <x v="1"/>
          </reference>
        </references>
      </pivotArea>
    </format>
    <format dxfId="2244">
      <pivotArea dataOnly="0" labelOnly="1" outline="0" fieldPosition="0">
        <references count="4">
          <reference field="4" count="1">
            <x v="85"/>
          </reference>
          <reference field="23" count="1" selected="0">
            <x v="1299"/>
          </reference>
          <reference field="24" count="1" selected="0">
            <x v="3"/>
          </reference>
          <reference field="26" count="1" selected="0">
            <x v="1"/>
          </reference>
        </references>
      </pivotArea>
    </format>
    <format dxfId="2243">
      <pivotArea dataOnly="0" labelOnly="1" outline="0" fieldPosition="0">
        <references count="4">
          <reference field="4" count="1">
            <x v="379"/>
          </reference>
          <reference field="23" count="1" selected="0">
            <x v="281"/>
          </reference>
          <reference field="24" count="1" selected="0">
            <x v="4"/>
          </reference>
          <reference field="26" count="1" selected="0">
            <x v="1"/>
          </reference>
        </references>
      </pivotArea>
    </format>
    <format dxfId="2242">
      <pivotArea dataOnly="0" labelOnly="1" outline="0" fieldPosition="0">
        <references count="4">
          <reference field="4" count="1">
            <x v="657"/>
          </reference>
          <reference field="23" count="1" selected="0">
            <x v="317"/>
          </reference>
          <reference field="24" count="1" selected="0">
            <x v="4"/>
          </reference>
          <reference field="26" count="1" selected="0">
            <x v="1"/>
          </reference>
        </references>
      </pivotArea>
    </format>
    <format dxfId="2241">
      <pivotArea dataOnly="0" labelOnly="1" outline="0" fieldPosition="0">
        <references count="4">
          <reference field="4" count="1">
            <x v="385"/>
          </reference>
          <reference field="23" count="1" selected="0">
            <x v="1212"/>
          </reference>
          <reference field="24" count="1" selected="0">
            <x v="4"/>
          </reference>
          <reference field="26" count="1" selected="0">
            <x v="1"/>
          </reference>
        </references>
      </pivotArea>
    </format>
    <format dxfId="2240">
      <pivotArea dataOnly="0" labelOnly="1" outline="0" fieldPosition="0">
        <references count="4">
          <reference field="4" count="1">
            <x v="499"/>
          </reference>
          <reference field="23" count="1" selected="0">
            <x v="256"/>
          </reference>
          <reference field="24" count="1" selected="0">
            <x v="5"/>
          </reference>
          <reference field="26" count="1" selected="0">
            <x v="1"/>
          </reference>
        </references>
      </pivotArea>
    </format>
    <format dxfId="2239">
      <pivotArea dataOnly="0" labelOnly="1" outline="0" fieldPosition="0">
        <references count="4">
          <reference field="4" count="1">
            <x v="86"/>
          </reference>
          <reference field="23" count="1" selected="0">
            <x v="845"/>
          </reference>
          <reference field="24" count="1" selected="0">
            <x v="5"/>
          </reference>
          <reference field="26" count="1" selected="0">
            <x v="1"/>
          </reference>
        </references>
      </pivotArea>
    </format>
    <format dxfId="2238">
      <pivotArea dataOnly="0" labelOnly="1" outline="0" fieldPosition="0">
        <references count="4">
          <reference field="4" count="1">
            <x v="491"/>
          </reference>
          <reference field="23" count="1" selected="0">
            <x v="368"/>
          </reference>
          <reference field="24" count="1" selected="0">
            <x v="0"/>
          </reference>
          <reference field="26" count="1" selected="0">
            <x v="2"/>
          </reference>
        </references>
      </pivotArea>
    </format>
    <format dxfId="2237">
      <pivotArea dataOnly="0" labelOnly="1" outline="0" fieldPosition="0">
        <references count="4">
          <reference field="4" count="1">
            <x v="414"/>
          </reference>
          <reference field="23" count="1" selected="0">
            <x v="554"/>
          </reference>
          <reference field="24" count="1" selected="0">
            <x v="0"/>
          </reference>
          <reference field="26" count="1" selected="0">
            <x v="2"/>
          </reference>
        </references>
      </pivotArea>
    </format>
    <format dxfId="2236">
      <pivotArea dataOnly="0" labelOnly="1" outline="0" fieldPosition="0">
        <references count="4">
          <reference field="4" count="1">
            <x v="413"/>
          </reference>
          <reference field="23" count="1" selected="0">
            <x v="598"/>
          </reference>
          <reference field="24" count="1" selected="0">
            <x v="0"/>
          </reference>
          <reference field="26" count="1" selected="0">
            <x v="2"/>
          </reference>
        </references>
      </pivotArea>
    </format>
    <format dxfId="2235">
      <pivotArea dataOnly="0" labelOnly="1" outline="0" fieldPosition="0">
        <references count="4">
          <reference field="4" count="1">
            <x v="581"/>
          </reference>
          <reference field="23" count="1" selected="0">
            <x v="833"/>
          </reference>
          <reference field="24" count="1" selected="0">
            <x v="0"/>
          </reference>
          <reference field="26" count="1" selected="0">
            <x v="2"/>
          </reference>
        </references>
      </pivotArea>
    </format>
    <format dxfId="2234">
      <pivotArea dataOnly="0" labelOnly="1" outline="0" fieldPosition="0">
        <references count="4">
          <reference field="4" count="1">
            <x v="81"/>
          </reference>
          <reference field="23" count="1" selected="0">
            <x v="1293"/>
          </reference>
          <reference field="24" count="1" selected="0">
            <x v="0"/>
          </reference>
          <reference field="26" count="1" selected="0">
            <x v="2"/>
          </reference>
        </references>
      </pivotArea>
    </format>
    <format dxfId="2233">
      <pivotArea dataOnly="0" labelOnly="1" outline="0" fieldPosition="0">
        <references count="4">
          <reference field="4" count="1">
            <x v="138"/>
          </reference>
          <reference field="23" count="1" selected="0">
            <x v="1294"/>
          </reference>
          <reference field="24" count="1" selected="0">
            <x v="0"/>
          </reference>
          <reference field="26" count="1" selected="0">
            <x v="2"/>
          </reference>
        </references>
      </pivotArea>
    </format>
    <format dxfId="2232">
      <pivotArea dataOnly="0" labelOnly="1" outline="0" fieldPosition="0">
        <references count="4">
          <reference field="4" count="1">
            <x v="811"/>
          </reference>
          <reference field="23" count="1" selected="0">
            <x v="61"/>
          </reference>
          <reference field="24" count="1" selected="0">
            <x v="1"/>
          </reference>
          <reference field="26" count="1" selected="0">
            <x v="2"/>
          </reference>
        </references>
      </pivotArea>
    </format>
    <format dxfId="2231">
      <pivotArea dataOnly="0" labelOnly="1" outline="0" fieldPosition="0">
        <references count="4">
          <reference field="4" count="1">
            <x v="562"/>
          </reference>
          <reference field="23" count="1" selected="0">
            <x v="104"/>
          </reference>
          <reference field="24" count="1" selected="0">
            <x v="1"/>
          </reference>
          <reference field="26" count="1" selected="0">
            <x v="2"/>
          </reference>
        </references>
      </pivotArea>
    </format>
    <format dxfId="2230">
      <pivotArea dataOnly="0" labelOnly="1" outline="0" fieldPosition="0">
        <references count="4">
          <reference field="4" count="1">
            <x v="606"/>
          </reference>
          <reference field="23" count="1" selected="0">
            <x v="276"/>
          </reference>
          <reference field="24" count="1" selected="0">
            <x v="1"/>
          </reference>
          <reference field="26" count="1" selected="0">
            <x v="2"/>
          </reference>
        </references>
      </pivotArea>
    </format>
    <format dxfId="2229">
      <pivotArea dataOnly="0" labelOnly="1" outline="0" fieldPosition="0">
        <references count="4">
          <reference field="4" count="1">
            <x v="507"/>
          </reference>
          <reference field="23" count="1" selected="0">
            <x v="796"/>
          </reference>
          <reference field="24" count="1" selected="0">
            <x v="1"/>
          </reference>
          <reference field="26" count="1" selected="0">
            <x v="2"/>
          </reference>
        </references>
      </pivotArea>
    </format>
    <format dxfId="2228">
      <pivotArea dataOnly="0" labelOnly="1" outline="0" fieldPosition="0">
        <references count="4">
          <reference field="4" count="1">
            <x v="639"/>
          </reference>
          <reference field="23" count="1" selected="0">
            <x v="1138"/>
          </reference>
          <reference field="24" count="1" selected="0">
            <x v="1"/>
          </reference>
          <reference field="26" count="1" selected="0">
            <x v="2"/>
          </reference>
        </references>
      </pivotArea>
    </format>
    <format dxfId="2227">
      <pivotArea dataOnly="0" labelOnly="1" outline="0" fieldPosition="0">
        <references count="4">
          <reference field="4" count="1">
            <x v="679"/>
          </reference>
          <reference field="23" count="1" selected="0">
            <x v="231"/>
          </reference>
          <reference field="24" count="1" selected="0">
            <x v="2"/>
          </reference>
          <reference field="26" count="1" selected="0">
            <x v="2"/>
          </reference>
        </references>
      </pivotArea>
    </format>
    <format dxfId="2226">
      <pivotArea dataOnly="0" labelOnly="1" outline="0" fieldPosition="0">
        <references count="4">
          <reference field="4" count="1">
            <x v="681"/>
          </reference>
          <reference field="23" count="1" selected="0">
            <x v="284"/>
          </reference>
          <reference field="24" count="1" selected="0">
            <x v="2"/>
          </reference>
          <reference field="26" count="1" selected="0">
            <x v="2"/>
          </reference>
        </references>
      </pivotArea>
    </format>
    <format dxfId="2225">
      <pivotArea dataOnly="0" labelOnly="1" outline="0" fieldPosition="0">
        <references count="4">
          <reference field="4" count="1">
            <x v="847"/>
          </reference>
          <reference field="23" count="1" selected="0">
            <x v="354"/>
          </reference>
          <reference field="24" count="1" selected="0">
            <x v="2"/>
          </reference>
          <reference field="26" count="1" selected="0">
            <x v="2"/>
          </reference>
        </references>
      </pivotArea>
    </format>
    <format dxfId="2224">
      <pivotArea dataOnly="0" labelOnly="1" outline="0" fieldPosition="0">
        <references count="4">
          <reference field="4" count="1">
            <x v="525"/>
          </reference>
          <reference field="23" count="1" selected="0">
            <x v="595"/>
          </reference>
          <reference field="24" count="1" selected="0">
            <x v="0"/>
          </reference>
          <reference field="26" count="1" selected="0">
            <x v="3"/>
          </reference>
        </references>
      </pivotArea>
    </format>
    <format dxfId="2223">
      <pivotArea dataOnly="0" labelOnly="1" outline="0" fieldPosition="0">
        <references count="4">
          <reference field="4" count="1">
            <x v="684"/>
          </reference>
          <reference field="23" count="1" selected="0">
            <x v="694"/>
          </reference>
          <reference field="24" count="1" selected="0">
            <x v="0"/>
          </reference>
          <reference field="26" count="1" selected="0">
            <x v="3"/>
          </reference>
        </references>
      </pivotArea>
    </format>
    <format dxfId="2222">
      <pivotArea dataOnly="0" labelOnly="1" outline="0" fieldPosition="0">
        <references count="4">
          <reference field="4" count="1">
            <x v="655"/>
          </reference>
          <reference field="23" count="1" selected="0">
            <x v="1128"/>
          </reference>
          <reference field="24" count="1" selected="0">
            <x v="0"/>
          </reference>
          <reference field="26" count="1" selected="0">
            <x v="3"/>
          </reference>
        </references>
      </pivotArea>
    </format>
    <format dxfId="2221">
      <pivotArea dataOnly="0" labelOnly="1" outline="0" fieldPosition="0">
        <references count="4">
          <reference field="4" count="1">
            <x v="802"/>
          </reference>
          <reference field="23" count="1" selected="0">
            <x v="177"/>
          </reference>
          <reference field="24" count="1" selected="0">
            <x v="1"/>
          </reference>
          <reference field="26" count="1" selected="0">
            <x v="3"/>
          </reference>
        </references>
      </pivotArea>
    </format>
    <format dxfId="2220">
      <pivotArea dataOnly="0" labelOnly="1" outline="0" fieldPosition="0">
        <references count="4">
          <reference field="4" count="1">
            <x v="642"/>
          </reference>
          <reference field="23" count="1" selected="0">
            <x v="189"/>
          </reference>
          <reference field="24" count="1" selected="0">
            <x v="1"/>
          </reference>
          <reference field="26" count="1" selected="0">
            <x v="3"/>
          </reference>
        </references>
      </pivotArea>
    </format>
    <format dxfId="2219">
      <pivotArea dataOnly="0" labelOnly="1" outline="0" fieldPosition="0">
        <references count="4">
          <reference field="4" count="1">
            <x v="733"/>
          </reference>
          <reference field="23" count="1" selected="0">
            <x v="894"/>
          </reference>
          <reference field="24" count="1" selected="0">
            <x v="1"/>
          </reference>
          <reference field="26" count="1" selected="0">
            <x v="3"/>
          </reference>
        </references>
      </pivotArea>
    </format>
    <format dxfId="2218">
      <pivotArea dataOnly="0" labelOnly="1" outline="0" fieldPosition="0">
        <references count="4">
          <reference field="4" count="1">
            <x v="848"/>
          </reference>
          <reference field="23" count="1" selected="0">
            <x v="963"/>
          </reference>
          <reference field="24" count="1" selected="0">
            <x v="1"/>
          </reference>
          <reference field="26" count="1" selected="0">
            <x v="3"/>
          </reference>
        </references>
      </pivotArea>
    </format>
    <format dxfId="2217">
      <pivotArea dataOnly="0" labelOnly="1" outline="0" fieldPosition="0">
        <references count="4">
          <reference field="4" count="1">
            <x v="782"/>
          </reference>
          <reference field="23" count="1" selected="0">
            <x v="1148"/>
          </reference>
          <reference field="24" count="1" selected="0">
            <x v="1"/>
          </reference>
          <reference field="26" count="1" selected="0">
            <x v="3"/>
          </reference>
        </references>
      </pivotArea>
    </format>
    <format dxfId="2216">
      <pivotArea dataOnly="0" labelOnly="1" outline="0" fieldPosition="0">
        <references count="4">
          <reference field="4" count="1">
            <x v="764"/>
          </reference>
          <reference field="23" count="1" selected="0">
            <x v="43"/>
          </reference>
          <reference field="24" count="1" selected="0">
            <x v="3"/>
          </reference>
          <reference field="26" count="1" selected="0">
            <x v="3"/>
          </reference>
        </references>
      </pivotArea>
    </format>
    <format dxfId="2215">
      <pivotArea dataOnly="0" labelOnly="1" outline="0" fieldPosition="0">
        <references count="4">
          <reference field="4" count="1">
            <x v="741"/>
          </reference>
          <reference field="23" count="1" selected="0">
            <x v="166"/>
          </reference>
          <reference field="24" count="1" selected="0">
            <x v="3"/>
          </reference>
          <reference field="26" count="1" selected="0">
            <x v="3"/>
          </reference>
        </references>
      </pivotArea>
    </format>
    <format dxfId="2214">
      <pivotArea dataOnly="0" labelOnly="1" outline="0" fieldPosition="0">
        <references count="4">
          <reference field="4" count="1">
            <x v="703"/>
          </reference>
          <reference field="23" count="1" selected="0">
            <x v="322"/>
          </reference>
          <reference field="24" count="1" selected="0">
            <x v="3"/>
          </reference>
          <reference field="26" count="1" selected="0">
            <x v="3"/>
          </reference>
        </references>
      </pivotArea>
    </format>
    <format dxfId="2213">
      <pivotArea dataOnly="0" labelOnly="1" outline="0" fieldPosition="0">
        <references count="4">
          <reference field="4" count="1">
            <x v="436"/>
          </reference>
          <reference field="23" count="1" selected="0">
            <x v="417"/>
          </reference>
          <reference field="24" count="1" selected="0">
            <x v="3"/>
          </reference>
          <reference field="26" count="1" selected="0">
            <x v="3"/>
          </reference>
        </references>
      </pivotArea>
    </format>
    <format dxfId="2212">
      <pivotArea dataOnly="0" labelOnly="1" outline="0" fieldPosition="0">
        <references count="4">
          <reference field="4" count="1">
            <x v="908"/>
          </reference>
          <reference field="23" count="1" selected="0">
            <x v="955"/>
          </reference>
          <reference field="24" count="1" selected="0">
            <x v="3"/>
          </reference>
          <reference field="26" count="1" selected="0">
            <x v="3"/>
          </reference>
        </references>
      </pivotArea>
    </format>
    <format dxfId="2211">
      <pivotArea dataOnly="0" labelOnly="1" outline="0" fieldPosition="0">
        <references count="4">
          <reference field="4" count="1">
            <x v="377"/>
          </reference>
          <reference field="23" count="1" selected="0">
            <x v="224"/>
          </reference>
          <reference field="24" count="1" selected="0">
            <x v="0"/>
          </reference>
          <reference field="26" count="1" selected="0">
            <x v="4"/>
          </reference>
        </references>
      </pivotArea>
    </format>
    <format dxfId="2210">
      <pivotArea dataOnly="0" labelOnly="1" outline="0" fieldPosition="0">
        <references count="4">
          <reference field="4" count="1">
            <x v="256"/>
          </reference>
          <reference field="23" count="1" selected="0">
            <x v="769"/>
          </reference>
          <reference field="24" count="1" selected="0">
            <x v="0"/>
          </reference>
          <reference field="26" count="1" selected="0">
            <x v="4"/>
          </reference>
        </references>
      </pivotArea>
    </format>
    <format dxfId="2209">
      <pivotArea dataOnly="0" labelOnly="1" outline="0" fieldPosition="0">
        <references count="4">
          <reference field="4" count="1">
            <x v="346"/>
          </reference>
          <reference field="23" count="1" selected="0">
            <x v="859"/>
          </reference>
          <reference field="24" count="1" selected="0">
            <x v="0"/>
          </reference>
          <reference field="26" count="1" selected="0">
            <x v="4"/>
          </reference>
        </references>
      </pivotArea>
    </format>
    <format dxfId="2208">
      <pivotArea dataOnly="0" labelOnly="1" outline="0" fieldPosition="0">
        <references count="4">
          <reference field="4" count="1">
            <x v="778"/>
          </reference>
          <reference field="23" count="1" selected="0">
            <x v="873"/>
          </reference>
          <reference field="24" count="1" selected="0">
            <x v="0"/>
          </reference>
          <reference field="26" count="1" selected="0">
            <x v="4"/>
          </reference>
        </references>
      </pivotArea>
    </format>
    <format dxfId="2207">
      <pivotArea dataOnly="0" labelOnly="1" outline="0" fieldPosition="0">
        <references count="4">
          <reference field="4" count="1">
            <x v="19"/>
          </reference>
          <reference field="23" count="1" selected="0">
            <x v="1123"/>
          </reference>
          <reference field="24" count="1" selected="0">
            <x v="0"/>
          </reference>
          <reference field="26" count="1" selected="0">
            <x v="4"/>
          </reference>
        </references>
      </pivotArea>
    </format>
    <format dxfId="2206">
      <pivotArea dataOnly="0" labelOnly="1" outline="0" fieldPosition="0">
        <references count="4">
          <reference field="4" count="1">
            <x v="645"/>
          </reference>
          <reference field="23" count="1" selected="0">
            <x v="143"/>
          </reference>
          <reference field="24" count="1" selected="0">
            <x v="9"/>
          </reference>
          <reference field="26" count="1" selected="0">
            <x v="4"/>
          </reference>
        </references>
      </pivotArea>
    </format>
    <format dxfId="2205">
      <pivotArea dataOnly="0" labelOnly="1" outline="0" fieldPosition="0">
        <references count="4">
          <reference field="4" count="1">
            <x v="223"/>
          </reference>
          <reference field="23" count="1" selected="0">
            <x v="196"/>
          </reference>
          <reference field="24" count="1" selected="0">
            <x v="9"/>
          </reference>
          <reference field="26" count="1" selected="0">
            <x v="4"/>
          </reference>
        </references>
      </pivotArea>
    </format>
    <format dxfId="2204">
      <pivotArea dataOnly="0" labelOnly="1" outline="0" fieldPosition="0">
        <references count="4">
          <reference field="4" count="1">
            <x v="261"/>
          </reference>
          <reference field="23" count="1" selected="0">
            <x v="287"/>
          </reference>
          <reference field="24" count="1" selected="0">
            <x v="9"/>
          </reference>
          <reference field="26" count="1" selected="0">
            <x v="4"/>
          </reference>
        </references>
      </pivotArea>
    </format>
    <format dxfId="2203">
      <pivotArea dataOnly="0" labelOnly="1" outline="0" fieldPosition="0">
        <references count="4">
          <reference field="4" count="1">
            <x v="901"/>
          </reference>
          <reference field="23" count="1" selected="0">
            <x v="806"/>
          </reference>
          <reference field="24" count="1" selected="0">
            <x v="9"/>
          </reference>
          <reference field="26" count="1" selected="0">
            <x v="4"/>
          </reference>
        </references>
      </pivotArea>
    </format>
    <format dxfId="2202">
      <pivotArea dataOnly="0" labelOnly="1" outline="0" fieldPosition="0">
        <references count="4">
          <reference field="4" count="1">
            <x v="598"/>
          </reference>
          <reference field="23" count="1" selected="0">
            <x v="1090"/>
          </reference>
          <reference field="24" count="1" selected="0">
            <x v="9"/>
          </reference>
          <reference field="26" count="1" selected="0">
            <x v="4"/>
          </reference>
        </references>
      </pivotArea>
    </format>
    <format dxfId="2201">
      <pivotArea dataOnly="0" labelOnly="1" outline="0" fieldPosition="0">
        <references count="4">
          <reference field="4" count="1">
            <x v="902"/>
          </reference>
          <reference field="23" count="1" selected="0">
            <x v="313"/>
          </reference>
          <reference field="24" count="1" selected="0">
            <x v="18"/>
          </reference>
          <reference field="26" count="1" selected="0">
            <x v="4"/>
          </reference>
        </references>
      </pivotArea>
    </format>
    <format dxfId="2200">
      <pivotArea dataOnly="0" labelOnly="1" outline="0" fieldPosition="0">
        <references count="4">
          <reference field="4" count="1">
            <x v="914"/>
          </reference>
          <reference field="23" count="1" selected="0">
            <x v="1047"/>
          </reference>
          <reference field="24" count="1" selected="0">
            <x v="18"/>
          </reference>
          <reference field="26" count="1" selected="0">
            <x v="4"/>
          </reference>
        </references>
      </pivotArea>
    </format>
    <format dxfId="2199">
      <pivotArea dataOnly="0" labelOnly="1" outline="0" fieldPosition="0">
        <references count="4">
          <reference field="4" count="1">
            <x v="915"/>
          </reference>
          <reference field="23" count="1" selected="0">
            <x v="1208"/>
          </reference>
          <reference field="24" count="1" selected="0">
            <x v="18"/>
          </reference>
          <reference field="26" count="1" selected="0">
            <x v="4"/>
          </reference>
        </references>
      </pivotArea>
    </format>
    <format dxfId="2198">
      <pivotArea dataOnly="0" labelOnly="1" outline="0" fieldPosition="0">
        <references count="4">
          <reference field="4" count="1">
            <x v="900"/>
          </reference>
          <reference field="23" count="1" selected="0">
            <x v="1300"/>
          </reference>
          <reference field="24" count="1" selected="0">
            <x v="18"/>
          </reference>
          <reference field="26" count="1" selected="0">
            <x v="4"/>
          </reference>
        </references>
      </pivotArea>
    </format>
    <format dxfId="2197">
      <pivotArea dataOnly="0" labelOnly="1" outline="0" fieldPosition="0">
        <references count="4">
          <reference field="4" count="1">
            <x v="634"/>
          </reference>
          <reference field="23" count="1" selected="0">
            <x v="291"/>
          </reference>
          <reference field="24" count="1" selected="0">
            <x v="0"/>
          </reference>
          <reference field="26" count="1" selected="0">
            <x v="5"/>
          </reference>
        </references>
      </pivotArea>
    </format>
    <format dxfId="2196">
      <pivotArea dataOnly="0" labelOnly="1" outline="0" fieldPosition="0">
        <references count="4">
          <reference field="4" count="1">
            <x v="690"/>
          </reference>
          <reference field="23" count="1" selected="0">
            <x v="777"/>
          </reference>
          <reference field="24" count="1" selected="0">
            <x v="3"/>
          </reference>
          <reference field="26" count="1" selected="0">
            <x v="5"/>
          </reference>
        </references>
      </pivotArea>
    </format>
    <format dxfId="2195">
      <pivotArea dataOnly="0" labelOnly="1" outline="0" fieldPosition="0">
        <references count="4">
          <reference field="4" count="1">
            <x v="218"/>
          </reference>
          <reference field="23" count="1" selected="0">
            <x v="811"/>
          </reference>
          <reference field="24" count="1" selected="0">
            <x v="0"/>
          </reference>
          <reference field="26" count="1" selected="0">
            <x v="6"/>
          </reference>
        </references>
      </pivotArea>
    </format>
    <format dxfId="2194">
      <pivotArea dataOnly="0" labelOnly="1" outline="0" fieldPosition="0">
        <references count="4">
          <reference field="4" count="1">
            <x v="416"/>
          </reference>
          <reference field="23" count="1" selected="0">
            <x v="861"/>
          </reference>
          <reference field="24" count="1" selected="0">
            <x v="0"/>
          </reference>
          <reference field="26" count="1" selected="0">
            <x v="6"/>
          </reference>
        </references>
      </pivotArea>
    </format>
    <format dxfId="2193">
      <pivotArea dataOnly="0" labelOnly="1" outline="0" fieldPosition="0">
        <references count="4">
          <reference field="4" count="1">
            <x v="732"/>
          </reference>
          <reference field="23" count="1" selected="0">
            <x v="320"/>
          </reference>
          <reference field="24" count="1" selected="0">
            <x v="3"/>
          </reference>
          <reference field="26" count="1" selected="0">
            <x v="6"/>
          </reference>
        </references>
      </pivotArea>
    </format>
    <format dxfId="2192">
      <pivotArea dataOnly="0" labelOnly="1" outline="0" fieldPosition="0">
        <references count="4">
          <reference field="4" count="1">
            <x v="319"/>
          </reference>
          <reference field="23" count="1" selected="0">
            <x v="730"/>
          </reference>
          <reference field="24" count="1" selected="0">
            <x v="3"/>
          </reference>
          <reference field="26" count="1" selected="0">
            <x v="6"/>
          </reference>
        </references>
      </pivotArea>
    </format>
    <format dxfId="2191">
      <pivotArea dataOnly="0" labelOnly="1" outline="0" fieldPosition="0">
        <references count="4">
          <reference field="4" count="1">
            <x v="136"/>
          </reference>
          <reference field="23" count="1" selected="0">
            <x v="1067"/>
          </reference>
          <reference field="24" count="1" selected="0">
            <x v="3"/>
          </reference>
          <reference field="26" count="1" selected="0">
            <x v="6"/>
          </reference>
        </references>
      </pivotArea>
    </format>
    <format dxfId="2190">
      <pivotArea dataOnly="0" labelOnly="1" outline="0" fieldPosition="0">
        <references count="4">
          <reference field="4" count="1">
            <x v="117"/>
          </reference>
          <reference field="23" count="1" selected="0">
            <x v="1105"/>
          </reference>
          <reference field="24" count="1" selected="0">
            <x v="3"/>
          </reference>
          <reference field="26" count="1" selected="0">
            <x v="6"/>
          </reference>
        </references>
      </pivotArea>
    </format>
    <format dxfId="2189">
      <pivotArea dataOnly="0" labelOnly="1" outline="0" fieldPosition="0">
        <references count="4">
          <reference field="4" count="1">
            <x v="58"/>
          </reference>
          <reference field="23" count="1" selected="0">
            <x v="1308"/>
          </reference>
          <reference field="24" count="1" selected="0">
            <x v="3"/>
          </reference>
          <reference field="26" count="1" selected="0">
            <x v="6"/>
          </reference>
        </references>
      </pivotArea>
    </format>
    <format dxfId="2188">
      <pivotArea dataOnly="0" labelOnly="1" outline="0" fieldPosition="0">
        <references count="4">
          <reference field="4" count="1">
            <x v="906"/>
          </reference>
          <reference field="23" count="1" selected="0">
            <x v="118"/>
          </reference>
          <reference field="24" count="1" selected="0">
            <x v="18"/>
          </reference>
          <reference field="26" count="1" selected="0">
            <x v="6"/>
          </reference>
        </references>
      </pivotArea>
    </format>
    <format dxfId="2187">
      <pivotArea dataOnly="0" labelOnly="1" outline="0" fieldPosition="0">
        <references count="4">
          <reference field="4" count="1">
            <x v="304"/>
          </reference>
          <reference field="23" count="1" selected="0">
            <x v="171"/>
          </reference>
          <reference field="24" count="1" selected="0">
            <x v="18"/>
          </reference>
          <reference field="26" count="1" selected="0">
            <x v="6"/>
          </reference>
        </references>
      </pivotArea>
    </format>
    <format dxfId="2186">
      <pivotArea dataOnly="0" labelOnly="1" outline="0" fieldPosition="0">
        <references count="4">
          <reference field="4" count="1">
            <x v="134"/>
          </reference>
          <reference field="23" count="1" selected="0">
            <x v="412"/>
          </reference>
          <reference field="24" count="1" selected="0">
            <x v="18"/>
          </reference>
          <reference field="26" count="1" selected="0">
            <x v="6"/>
          </reference>
        </references>
      </pivotArea>
    </format>
    <format dxfId="2185">
      <pivotArea dataOnly="0" labelOnly="1" outline="0" fieldPosition="0">
        <references count="4">
          <reference field="4" count="1">
            <x v="564"/>
          </reference>
          <reference field="23" count="1" selected="0">
            <x v="684"/>
          </reference>
          <reference field="24" count="1" selected="0">
            <x v="18"/>
          </reference>
          <reference field="26" count="1" selected="0">
            <x v="6"/>
          </reference>
        </references>
      </pivotArea>
    </format>
    <format dxfId="2184">
      <pivotArea dataOnly="0" labelOnly="1" outline="0" fieldPosition="0">
        <references count="4">
          <reference field="4" count="1">
            <x v="617"/>
          </reference>
          <reference field="23" count="1" selected="0">
            <x v="688"/>
          </reference>
          <reference field="24" count="1" selected="0">
            <x v="18"/>
          </reference>
          <reference field="26" count="1" selected="0">
            <x v="6"/>
          </reference>
        </references>
      </pivotArea>
    </format>
    <format dxfId="2183">
      <pivotArea dataOnly="0" labelOnly="1" outline="0" fieldPosition="0">
        <references count="4">
          <reference field="4" count="1">
            <x v="148"/>
          </reference>
          <reference field="23" count="1" selected="0">
            <x v="757"/>
          </reference>
          <reference field="24" count="1" selected="0">
            <x v="18"/>
          </reference>
          <reference field="26" count="1" selected="0">
            <x v="6"/>
          </reference>
        </references>
      </pivotArea>
    </format>
    <format dxfId="2182">
      <pivotArea dataOnly="0" labelOnly="1" outline="0" fieldPosition="0">
        <references count="4">
          <reference field="4" count="1">
            <x v="100"/>
          </reference>
          <reference field="23" count="1" selected="0">
            <x v="1276"/>
          </reference>
          <reference field="24" count="1" selected="0">
            <x v="18"/>
          </reference>
          <reference field="26" count="1" selected="0">
            <x v="6"/>
          </reference>
        </references>
      </pivotArea>
    </format>
    <format dxfId="2181">
      <pivotArea dataOnly="0" labelOnly="1" outline="0" fieldPosition="0">
        <references count="4">
          <reference field="4" count="1">
            <x v="803"/>
          </reference>
          <reference field="23" count="1" selected="0">
            <x v="513"/>
          </reference>
          <reference field="24" count="1" selected="0">
            <x v="6"/>
          </reference>
          <reference field="26" count="1" selected="0">
            <x v="7"/>
          </reference>
        </references>
      </pivotArea>
    </format>
    <format dxfId="2180">
      <pivotArea dataOnly="0" labelOnly="1" outline="0" fieldPosition="0">
        <references count="4">
          <reference field="4" count="1">
            <x v="621"/>
          </reference>
          <reference field="23" count="1" selected="0">
            <x v="794"/>
          </reference>
          <reference field="24" count="1" selected="0">
            <x v="6"/>
          </reference>
          <reference field="26" count="1" selected="0">
            <x v="7"/>
          </reference>
        </references>
      </pivotArea>
    </format>
    <format dxfId="2179">
      <pivotArea dataOnly="0" labelOnly="1" outline="0" fieldPosition="0">
        <references count="4">
          <reference field="4" count="1">
            <x v="827"/>
          </reference>
          <reference field="23" count="1" selected="0">
            <x v="1069"/>
          </reference>
          <reference field="24" count="1" selected="0">
            <x v="6"/>
          </reference>
          <reference field="26" count="1" selected="0">
            <x v="7"/>
          </reference>
        </references>
      </pivotArea>
    </format>
    <format dxfId="2178">
      <pivotArea dataOnly="0" labelOnly="1" outline="0" fieldPosition="0">
        <references count="4">
          <reference field="4" count="1">
            <x v="751"/>
          </reference>
          <reference field="23" count="1" selected="0">
            <x v="117"/>
          </reference>
          <reference field="24" count="1" selected="0">
            <x v="8"/>
          </reference>
          <reference field="26" count="1" selected="0">
            <x v="7"/>
          </reference>
        </references>
      </pivotArea>
    </format>
    <format dxfId="2177">
      <pivotArea dataOnly="0" labelOnly="1" outline="0" fieldPosition="0">
        <references count="4">
          <reference field="4" count="1">
            <x v="483"/>
          </reference>
          <reference field="23" count="1" selected="0">
            <x v="232"/>
          </reference>
          <reference field="24" count="1" selected="0">
            <x v="8"/>
          </reference>
          <reference field="26" count="1" selected="0">
            <x v="7"/>
          </reference>
        </references>
      </pivotArea>
    </format>
    <format dxfId="2176">
      <pivotArea dataOnly="0" labelOnly="1" outline="0" fieldPosition="0">
        <references count="4">
          <reference field="4" count="1">
            <x v="786"/>
          </reference>
          <reference field="23" count="1" selected="0">
            <x v="349"/>
          </reference>
          <reference field="24" count="1" selected="0">
            <x v="8"/>
          </reference>
          <reference field="26" count="1" selected="0">
            <x v="7"/>
          </reference>
        </references>
      </pivotArea>
    </format>
    <format dxfId="2175">
      <pivotArea dataOnly="0" labelOnly="1" outline="0" fieldPosition="0">
        <references count="4">
          <reference field="4" count="1">
            <x v="737"/>
          </reference>
          <reference field="23" count="1" selected="0">
            <x v="630"/>
          </reference>
          <reference field="24" count="1" selected="0">
            <x v="8"/>
          </reference>
          <reference field="26" count="1" selected="0">
            <x v="7"/>
          </reference>
        </references>
      </pivotArea>
    </format>
    <format dxfId="2174">
      <pivotArea dataOnly="0" labelOnly="1" outline="0" fieldPosition="0">
        <references count="4">
          <reference field="4" count="1">
            <x v="798"/>
          </reference>
          <reference field="23" count="1" selected="0">
            <x v="890"/>
          </reference>
          <reference field="24" count="1" selected="0">
            <x v="8"/>
          </reference>
          <reference field="26" count="1" selected="0">
            <x v="7"/>
          </reference>
        </references>
      </pivotArea>
    </format>
    <format dxfId="2173">
      <pivotArea dataOnly="0" labelOnly="1" outline="0" fieldPosition="0">
        <references count="4">
          <reference field="4" count="1">
            <x v="628"/>
          </reference>
          <reference field="23" count="1" selected="0">
            <x v="116"/>
          </reference>
          <reference field="24" count="1" selected="0">
            <x v="9"/>
          </reference>
          <reference field="26" count="1" selected="0">
            <x v="7"/>
          </reference>
        </references>
      </pivotArea>
    </format>
    <format dxfId="2172">
      <pivotArea dataOnly="0" labelOnly="1" outline="0" fieldPosition="0">
        <references count="4">
          <reference field="4" count="1">
            <x v="398"/>
          </reference>
          <reference field="23" count="1" selected="0">
            <x v="136"/>
          </reference>
          <reference field="24" count="1" selected="0">
            <x v="9"/>
          </reference>
          <reference field="26" count="1" selected="0">
            <x v="7"/>
          </reference>
        </references>
      </pivotArea>
    </format>
    <format dxfId="2171">
      <pivotArea dataOnly="0" labelOnly="1" outline="0" fieldPosition="0">
        <references count="4">
          <reference field="4" count="1">
            <x v="797"/>
          </reference>
          <reference field="23" count="1" selected="0">
            <x v="255"/>
          </reference>
          <reference field="24" count="1" selected="0">
            <x v="9"/>
          </reference>
          <reference field="26" count="1" selected="0">
            <x v="7"/>
          </reference>
        </references>
      </pivotArea>
    </format>
    <format dxfId="2170">
      <pivotArea dataOnly="0" labelOnly="1" outline="0" fieldPosition="0">
        <references count="4">
          <reference field="4" count="1">
            <x v="380"/>
          </reference>
          <reference field="23" count="1" selected="0">
            <x v="713"/>
          </reference>
          <reference field="24" count="1" selected="0">
            <x v="9"/>
          </reference>
          <reference field="26" count="1" selected="0">
            <x v="7"/>
          </reference>
        </references>
      </pivotArea>
    </format>
    <format dxfId="2169">
      <pivotArea dataOnly="0" labelOnly="1" outline="0" fieldPosition="0">
        <references count="4">
          <reference field="4" count="1">
            <x v="361"/>
          </reference>
          <reference field="23" count="1" selected="0">
            <x v="430"/>
          </reference>
          <reference field="24" count="1" selected="0">
            <x v="8"/>
          </reference>
          <reference field="26" count="1" selected="0">
            <x v="8"/>
          </reference>
        </references>
      </pivotArea>
    </format>
    <format dxfId="2168">
      <pivotArea dataOnly="0" labelOnly="1" outline="0" fieldPosition="0">
        <references count="4">
          <reference field="4" count="1">
            <x v="666"/>
          </reference>
          <reference field="23" count="1" selected="0">
            <x v="579"/>
          </reference>
          <reference field="24" count="1" selected="0">
            <x v="8"/>
          </reference>
          <reference field="26" count="1" selected="0">
            <x v="8"/>
          </reference>
        </references>
      </pivotArea>
    </format>
    <format dxfId="2167">
      <pivotArea dataOnly="0" labelOnly="1" outline="0" fieldPosition="0">
        <references count="4">
          <reference field="4" count="1">
            <x v="662"/>
          </reference>
          <reference field="23" count="1" selected="0">
            <x v="295"/>
          </reference>
          <reference field="24" count="1" selected="0">
            <x v="9"/>
          </reference>
          <reference field="26" count="1" selected="0">
            <x v="8"/>
          </reference>
        </references>
      </pivotArea>
    </format>
    <format dxfId="2166">
      <pivotArea dataOnly="0" labelOnly="1" outline="0" fieldPosition="0">
        <references count="4">
          <reference field="4" count="1">
            <x v="626"/>
          </reference>
          <reference field="23" count="1" selected="0">
            <x v="1129"/>
          </reference>
          <reference field="24" count="1" selected="0">
            <x v="9"/>
          </reference>
          <reference field="26" count="1" selected="0">
            <x v="8"/>
          </reference>
        </references>
      </pivotArea>
    </format>
    <format dxfId="2165">
      <pivotArea dataOnly="0" labelOnly="1" outline="0" fieldPosition="0">
        <references count="4">
          <reference field="4" count="1">
            <x v="485"/>
          </reference>
          <reference field="23" count="1" selected="0">
            <x v="1269"/>
          </reference>
          <reference field="24" count="1" selected="0">
            <x v="9"/>
          </reference>
          <reference field="26" count="1" selected="0">
            <x v="8"/>
          </reference>
        </references>
      </pivotArea>
    </format>
    <format dxfId="2164">
      <pivotArea dataOnly="0" labelOnly="1" outline="0" fieldPosition="0">
        <references count="4">
          <reference field="4" count="1">
            <x v="0"/>
          </reference>
          <reference field="23" count="1" selected="0">
            <x v="227"/>
          </reference>
          <reference field="24" count="1" selected="0">
            <x v="6"/>
          </reference>
          <reference field="26" count="1" selected="0">
            <x v="9"/>
          </reference>
        </references>
      </pivotArea>
    </format>
    <format dxfId="2163">
      <pivotArea dataOnly="0" labelOnly="1" outline="0" fieldPosition="0">
        <references count="4">
          <reference field="4" count="1">
            <x v="781"/>
          </reference>
          <reference field="23" count="1" selected="0">
            <x v="1029"/>
          </reference>
          <reference field="24" count="1" selected="0">
            <x v="6"/>
          </reference>
          <reference field="26" count="1" selected="0">
            <x v="9"/>
          </reference>
        </references>
      </pivotArea>
    </format>
    <format dxfId="2162">
      <pivotArea dataOnly="0" labelOnly="1" outline="0" fieldPosition="0">
        <references count="4">
          <reference field="4" count="1">
            <x v="448"/>
          </reference>
          <reference field="23" count="1" selected="0">
            <x v="212"/>
          </reference>
          <reference field="24" count="1" selected="0">
            <x v="7"/>
          </reference>
          <reference field="26" count="1" selected="0">
            <x v="9"/>
          </reference>
        </references>
      </pivotArea>
    </format>
    <format dxfId="2161">
      <pivotArea dataOnly="0" labelOnly="1" outline="0" fieldPosition="0">
        <references count="4">
          <reference field="4" count="1">
            <x v="518"/>
          </reference>
          <reference field="23" count="1" selected="0">
            <x v="750"/>
          </reference>
          <reference field="24" count="1" selected="0">
            <x v="7"/>
          </reference>
          <reference field="26" count="1" selected="0">
            <x v="9"/>
          </reference>
        </references>
      </pivotArea>
    </format>
    <format dxfId="2160">
      <pivotArea dataOnly="0" labelOnly="1" outline="0" fieldPosition="0">
        <references count="4">
          <reference field="4" count="1">
            <x v="837"/>
          </reference>
          <reference field="23" count="1" selected="0">
            <x v="607"/>
          </reference>
          <reference field="24" count="1" selected="0">
            <x v="8"/>
          </reference>
          <reference field="26" count="1" selected="0">
            <x v="9"/>
          </reference>
        </references>
      </pivotArea>
    </format>
    <format dxfId="2159">
      <pivotArea dataOnly="0" labelOnly="1" outline="0" fieldPosition="0">
        <references count="4">
          <reference field="4" count="1">
            <x v="836"/>
          </reference>
          <reference field="23" count="1" selected="0">
            <x v="782"/>
          </reference>
          <reference field="24" count="1" selected="0">
            <x v="8"/>
          </reference>
          <reference field="26" count="1" selected="0">
            <x v="9"/>
          </reference>
        </references>
      </pivotArea>
    </format>
    <format dxfId="2158">
      <pivotArea dataOnly="0" labelOnly="1" outline="0" fieldPosition="0">
        <references count="4">
          <reference field="4" count="1">
            <x v="310"/>
          </reference>
          <reference field="23" count="1" selected="0">
            <x v="74"/>
          </reference>
          <reference field="24" count="1" selected="0">
            <x v="10"/>
          </reference>
          <reference field="26" count="1" selected="0">
            <x v="10"/>
          </reference>
        </references>
      </pivotArea>
    </format>
    <format dxfId="2157">
      <pivotArea dataOnly="0" labelOnly="1" outline="0" fieldPosition="0">
        <references count="4">
          <reference field="4" count="1">
            <x v="720"/>
          </reference>
          <reference field="23" count="1" selected="0">
            <x v="561"/>
          </reference>
          <reference field="24" count="1" selected="0">
            <x v="10"/>
          </reference>
          <reference field="26" count="1" selected="0">
            <x v="10"/>
          </reference>
        </references>
      </pivotArea>
    </format>
    <format dxfId="2156">
      <pivotArea dataOnly="0" labelOnly="1" outline="0" fieldPosition="0">
        <references count="4">
          <reference field="4" count="1">
            <x v="853"/>
          </reference>
          <reference field="23" count="1" selected="0">
            <x v="722"/>
          </reference>
          <reference field="24" count="1" selected="0">
            <x v="10"/>
          </reference>
          <reference field="26" count="1" selected="0">
            <x v="10"/>
          </reference>
        </references>
      </pivotArea>
    </format>
    <format dxfId="2155">
      <pivotArea dataOnly="0" labelOnly="1" outline="0" fieldPosition="0">
        <references count="4">
          <reference field="4" count="1">
            <x v="422"/>
          </reference>
          <reference field="23" count="1" selected="0">
            <x v="240"/>
          </reference>
          <reference field="24" count="1" selected="0">
            <x v="21"/>
          </reference>
          <reference field="26" count="1" selected="0">
            <x v="10"/>
          </reference>
        </references>
      </pivotArea>
    </format>
    <format dxfId="2154">
      <pivotArea dataOnly="0" labelOnly="1" outline="0" fieldPosition="0">
        <references count="4">
          <reference field="4" count="1">
            <x v="854"/>
          </reference>
          <reference field="23" count="1" selected="0">
            <x v="770"/>
          </reference>
          <reference field="24" count="1" selected="0">
            <x v="21"/>
          </reference>
          <reference field="26" count="1" selected="0">
            <x v="10"/>
          </reference>
        </references>
      </pivotArea>
    </format>
    <format dxfId="2153">
      <pivotArea dataOnly="0" labelOnly="1" outline="0" fieldPosition="0">
        <references count="4">
          <reference field="4" count="1">
            <x v="0"/>
          </reference>
          <reference field="23" count="1" selected="0">
            <x v="805"/>
          </reference>
          <reference field="24" count="1" selected="0">
            <x v="21"/>
          </reference>
          <reference field="26" count="1" selected="0">
            <x v="10"/>
          </reference>
        </references>
      </pivotArea>
    </format>
    <format dxfId="2152">
      <pivotArea dataOnly="0" labelOnly="1" outline="0" fieldPosition="0">
        <references count="5">
          <reference field="4" count="1" selected="0">
            <x v="451"/>
          </reference>
          <reference field="23" count="1" selected="0">
            <x v="47"/>
          </reference>
          <reference field="24" count="1" selected="0">
            <x v="11"/>
          </reference>
          <reference field="26" count="1" selected="0">
            <x v="0"/>
          </reference>
          <reference field="32" count="1">
            <x v="253"/>
          </reference>
        </references>
      </pivotArea>
    </format>
    <format dxfId="2151">
      <pivotArea dataOnly="0" labelOnly="1" outline="0" fieldPosition="0">
        <references count="5">
          <reference field="4" count="1" selected="0">
            <x v="308"/>
          </reference>
          <reference field="23" count="1" selected="0">
            <x v="101"/>
          </reference>
          <reference field="24" count="1" selected="0">
            <x v="11"/>
          </reference>
          <reference field="26" count="1" selected="0">
            <x v="0"/>
          </reference>
          <reference field="32" count="1">
            <x v="257"/>
          </reference>
        </references>
      </pivotArea>
    </format>
    <format dxfId="2150">
      <pivotArea dataOnly="0" labelOnly="1" outline="0" fieldPosition="0">
        <references count="5">
          <reference field="4" count="1" selected="0">
            <x v="281"/>
          </reference>
          <reference field="23" count="1" selected="0">
            <x v="193"/>
          </reference>
          <reference field="24" count="1" selected="0">
            <x v="11"/>
          </reference>
          <reference field="26" count="1" selected="0">
            <x v="0"/>
          </reference>
          <reference field="32" count="1">
            <x v="255"/>
          </reference>
        </references>
      </pivotArea>
    </format>
    <format dxfId="2149">
      <pivotArea dataOnly="0" labelOnly="1" outline="0" fieldPosition="0">
        <references count="5">
          <reference field="4" count="1" selected="0">
            <x v="209"/>
          </reference>
          <reference field="23" count="1" selected="0">
            <x v="265"/>
          </reference>
          <reference field="24" count="1" selected="0">
            <x v="11"/>
          </reference>
          <reference field="26" count="1" selected="0">
            <x v="0"/>
          </reference>
          <reference field="32" count="1">
            <x v="252"/>
          </reference>
        </references>
      </pivotArea>
    </format>
    <format dxfId="2148">
      <pivotArea dataOnly="0" labelOnly="1" outline="0" fieldPosition="0">
        <references count="5">
          <reference field="4" count="1" selected="0">
            <x v="838"/>
          </reference>
          <reference field="23" count="1" selected="0">
            <x v="339"/>
          </reference>
          <reference field="24" count="1" selected="0">
            <x v="11"/>
          </reference>
          <reference field="26" count="1" selected="0">
            <x v="0"/>
          </reference>
          <reference field="32" count="1">
            <x v="281"/>
          </reference>
        </references>
      </pivotArea>
    </format>
    <format dxfId="2147">
      <pivotArea dataOnly="0" labelOnly="1" outline="0" fieldPosition="0">
        <references count="5">
          <reference field="4" count="1" selected="0">
            <x v="39"/>
          </reference>
          <reference field="23" count="1" selected="0">
            <x v="382"/>
          </reference>
          <reference field="24" count="1" selected="0">
            <x v="11"/>
          </reference>
          <reference field="26" count="1" selected="0">
            <x v="0"/>
          </reference>
          <reference field="32" count="1">
            <x v="84"/>
          </reference>
        </references>
      </pivotArea>
    </format>
    <format dxfId="2146">
      <pivotArea dataOnly="0" labelOnly="1" outline="0" fieldPosition="0">
        <references count="5">
          <reference field="4" count="1" selected="0">
            <x v="78"/>
          </reference>
          <reference field="23" count="1" selected="0">
            <x v="402"/>
          </reference>
          <reference field="24" count="1" selected="0">
            <x v="11"/>
          </reference>
          <reference field="26" count="1" selected="0">
            <x v="0"/>
          </reference>
          <reference field="32" count="1">
            <x v="301"/>
          </reference>
        </references>
      </pivotArea>
    </format>
    <format dxfId="2145">
      <pivotArea dataOnly="0" labelOnly="1" outline="0" fieldPosition="0">
        <references count="5">
          <reference field="4" count="1" selected="0">
            <x v="629"/>
          </reference>
          <reference field="23" count="1" selected="0">
            <x v="427"/>
          </reference>
          <reference field="24" count="1" selected="0">
            <x v="11"/>
          </reference>
          <reference field="26" count="1" selected="0">
            <x v="0"/>
          </reference>
          <reference field="32" count="1">
            <x v="305"/>
          </reference>
        </references>
      </pivotArea>
    </format>
    <format dxfId="2144">
      <pivotArea dataOnly="0" labelOnly="1" outline="0" fieldPosition="0">
        <references count="5">
          <reference field="4" count="1" selected="0">
            <x v="476"/>
          </reference>
          <reference field="23" count="1" selected="0">
            <x v="435"/>
          </reference>
          <reference field="24" count="1" selected="0">
            <x v="11"/>
          </reference>
          <reference field="26" count="1" selected="0">
            <x v="0"/>
          </reference>
          <reference field="32" count="1">
            <x v="321"/>
          </reference>
        </references>
      </pivotArea>
    </format>
    <format dxfId="2143">
      <pivotArea dataOnly="0" labelOnly="1" outline="0" fieldPosition="0">
        <references count="5">
          <reference field="4" count="1" selected="0">
            <x v="536"/>
          </reference>
          <reference field="23" count="1" selected="0">
            <x v="475"/>
          </reference>
          <reference field="24" count="1" selected="0">
            <x v="11"/>
          </reference>
          <reference field="26" count="1" selected="0">
            <x v="0"/>
          </reference>
          <reference field="32" count="1">
            <x v="309"/>
          </reference>
        </references>
      </pivotArea>
    </format>
    <format dxfId="2142">
      <pivotArea dataOnly="0" labelOnly="1" outline="0" fieldPosition="0">
        <references count="5">
          <reference field="4" count="1" selected="0">
            <x v="405"/>
          </reference>
          <reference field="23" count="1" selected="0">
            <x v="519"/>
          </reference>
          <reference field="24" count="1" selected="0">
            <x v="11"/>
          </reference>
          <reference field="26" count="1" selected="0">
            <x v="0"/>
          </reference>
          <reference field="32" count="1">
            <x v="306"/>
          </reference>
        </references>
      </pivotArea>
    </format>
    <format dxfId="2141">
      <pivotArea dataOnly="0" labelOnly="1" outline="0" fieldPosition="0">
        <references count="5">
          <reference field="4" count="1" selected="0">
            <x v="177"/>
          </reference>
          <reference field="23" count="1" selected="0">
            <x v="555"/>
          </reference>
          <reference field="24" count="1" selected="0">
            <x v="11"/>
          </reference>
          <reference field="26" count="1" selected="0">
            <x v="0"/>
          </reference>
          <reference field="32" count="1">
            <x v="312"/>
          </reference>
        </references>
      </pivotArea>
    </format>
    <format dxfId="2140">
      <pivotArea dataOnly="0" labelOnly="1" outline="0" fieldPosition="0">
        <references count="5">
          <reference field="4" count="1" selected="0">
            <x v="392"/>
          </reference>
          <reference field="23" count="1" selected="0">
            <x v="581"/>
          </reference>
          <reference field="24" count="1" selected="0">
            <x v="11"/>
          </reference>
          <reference field="26" count="1" selected="0">
            <x v="0"/>
          </reference>
          <reference field="32" count="1">
            <x v="320"/>
          </reference>
        </references>
      </pivotArea>
    </format>
    <format dxfId="2139">
      <pivotArea dataOnly="0" labelOnly="1" outline="0" fieldPosition="0">
        <references count="5">
          <reference field="4" count="1" selected="0">
            <x v="890"/>
          </reference>
          <reference field="23" count="1" selected="0">
            <x v="591"/>
          </reference>
          <reference field="24" count="1" selected="0">
            <x v="11"/>
          </reference>
          <reference field="26" count="1" selected="0">
            <x v="0"/>
          </reference>
          <reference field="32" count="1">
            <x v="325"/>
          </reference>
        </references>
      </pivotArea>
    </format>
    <format dxfId="2138">
      <pivotArea dataOnly="0" labelOnly="1" outline="0" fieldPosition="0">
        <references count="5">
          <reference field="4" count="1" selected="0">
            <x v="578"/>
          </reference>
          <reference field="23" count="1" selected="0">
            <x v="619"/>
          </reference>
          <reference field="24" count="1" selected="0">
            <x v="11"/>
          </reference>
          <reference field="26" count="1" selected="0">
            <x v="0"/>
          </reference>
          <reference field="32" count="1">
            <x v="322"/>
          </reference>
        </references>
      </pivotArea>
    </format>
    <format dxfId="2137">
      <pivotArea dataOnly="0" labelOnly="1" outline="0" fieldPosition="0">
        <references count="5">
          <reference field="4" count="1" selected="0">
            <x v="520"/>
          </reference>
          <reference field="23" count="1" selected="0">
            <x v="624"/>
          </reference>
          <reference field="24" count="1" selected="0">
            <x v="11"/>
          </reference>
          <reference field="26" count="1" selected="0">
            <x v="0"/>
          </reference>
          <reference field="32" count="1">
            <x v="311"/>
          </reference>
        </references>
      </pivotArea>
    </format>
    <format dxfId="2136">
      <pivotArea dataOnly="0" labelOnly="1" outline="0" fieldPosition="0">
        <references count="5">
          <reference field="4" count="1" selected="0">
            <x v="269"/>
          </reference>
          <reference field="23" count="1" selected="0">
            <x v="644"/>
          </reference>
          <reference field="24" count="1" selected="0">
            <x v="11"/>
          </reference>
          <reference field="26" count="1" selected="0">
            <x v="0"/>
          </reference>
          <reference field="32" count="1">
            <x v="307"/>
          </reference>
        </references>
      </pivotArea>
    </format>
    <format dxfId="2135">
      <pivotArea dataOnly="0" labelOnly="1" outline="0" fieldPosition="0">
        <references count="5">
          <reference field="4" count="1" selected="0">
            <x v="68"/>
          </reference>
          <reference field="23" count="1" selected="0">
            <x v="659"/>
          </reference>
          <reference field="24" count="1" selected="0">
            <x v="11"/>
          </reference>
          <reference field="26" count="1" selected="0">
            <x v="0"/>
          </reference>
          <reference field="32" count="1">
            <x v="323"/>
          </reference>
        </references>
      </pivotArea>
    </format>
    <format dxfId="2134">
      <pivotArea dataOnly="0" labelOnly="1" outline="0" fieldPosition="0">
        <references count="5">
          <reference field="4" count="1" selected="0">
            <x v="494"/>
          </reference>
          <reference field="23" count="1" selected="0">
            <x v="727"/>
          </reference>
          <reference field="24" count="1" selected="0">
            <x v="11"/>
          </reference>
          <reference field="26" count="1" selected="0">
            <x v="0"/>
          </reference>
          <reference field="32" count="1">
            <x v="317"/>
          </reference>
        </references>
      </pivotArea>
    </format>
    <format dxfId="2133">
      <pivotArea dataOnly="0" labelOnly="1" outline="0" fieldPosition="0">
        <references count="5">
          <reference field="4" count="1" selected="0">
            <x v="345"/>
          </reference>
          <reference field="23" count="1" selected="0">
            <x v="737"/>
          </reference>
          <reference field="24" count="1" selected="0">
            <x v="11"/>
          </reference>
          <reference field="26" count="1" selected="0">
            <x v="0"/>
          </reference>
          <reference field="32" count="1">
            <x v="302"/>
          </reference>
        </references>
      </pivotArea>
    </format>
    <format dxfId="2132">
      <pivotArea dataOnly="0" labelOnly="1" outline="0" fieldPosition="0">
        <references count="5">
          <reference field="4" count="1" selected="0">
            <x v="665"/>
          </reference>
          <reference field="23" count="1" selected="0">
            <x v="744"/>
          </reference>
          <reference field="24" count="1" selected="0">
            <x v="11"/>
          </reference>
          <reference field="26" count="1" selected="0">
            <x v="0"/>
          </reference>
          <reference field="32" count="1">
            <x v="319"/>
          </reference>
        </references>
      </pivotArea>
    </format>
    <format dxfId="2131">
      <pivotArea dataOnly="0" labelOnly="1" outline="0" fieldPosition="0">
        <references count="5">
          <reference field="4" count="1" selected="0">
            <x v="230"/>
          </reference>
          <reference field="23" count="1" selected="0">
            <x v="746"/>
          </reference>
          <reference field="24" count="1" selected="0">
            <x v="11"/>
          </reference>
          <reference field="26" count="1" selected="0">
            <x v="0"/>
          </reference>
          <reference field="32" count="1">
            <x v="308"/>
          </reference>
        </references>
      </pivotArea>
    </format>
    <format dxfId="2130">
      <pivotArea dataOnly="0" labelOnly="1" outline="0" fieldPosition="0">
        <references count="5">
          <reference field="4" count="1" selected="0">
            <x v="390"/>
          </reference>
          <reference field="23" count="1" selected="0">
            <x v="799"/>
          </reference>
          <reference field="24" count="1" selected="0">
            <x v="11"/>
          </reference>
          <reference field="26" count="1" selected="0">
            <x v="0"/>
          </reference>
          <reference field="32" count="1">
            <x v="313"/>
          </reference>
        </references>
      </pivotArea>
    </format>
    <format dxfId="2129">
      <pivotArea dataOnly="0" labelOnly="1" outline="0" fieldPosition="0">
        <references count="5">
          <reference field="4" count="1" selected="0">
            <x v="101"/>
          </reference>
          <reference field="23" count="1" selected="0">
            <x v="840"/>
          </reference>
          <reference field="24" count="1" selected="0">
            <x v="11"/>
          </reference>
          <reference field="26" count="1" selected="0">
            <x v="0"/>
          </reference>
          <reference field="32" count="1">
            <x v="304"/>
          </reference>
        </references>
      </pivotArea>
    </format>
    <format dxfId="2128">
      <pivotArea dataOnly="0" labelOnly="1" outline="0" fieldPosition="0">
        <references count="5">
          <reference field="4" count="1" selected="0">
            <x v="69"/>
          </reference>
          <reference field="23" count="1" selected="0">
            <x v="856"/>
          </reference>
          <reference field="24" count="1" selected="0">
            <x v="11"/>
          </reference>
          <reference field="26" count="1" selected="0">
            <x v="0"/>
          </reference>
          <reference field="32" count="1">
            <x v="67"/>
          </reference>
        </references>
      </pivotArea>
    </format>
    <format dxfId="2127">
      <pivotArea dataOnly="0" labelOnly="1" outline="0" fieldPosition="0">
        <references count="5">
          <reference field="4" count="1" selected="0">
            <x v="430"/>
          </reference>
          <reference field="23" count="1" selected="0">
            <x v="1019"/>
          </reference>
          <reference field="24" count="1" selected="0">
            <x v="11"/>
          </reference>
          <reference field="26" count="1" selected="0">
            <x v="0"/>
          </reference>
          <reference field="32" count="1">
            <x v="310"/>
          </reference>
        </references>
      </pivotArea>
    </format>
    <format dxfId="2126">
      <pivotArea dataOnly="0" labelOnly="1" outline="0" fieldPosition="0">
        <references count="5">
          <reference field="4" count="1" selected="0">
            <x v="394"/>
          </reference>
          <reference field="23" count="1" selected="0">
            <x v="1088"/>
          </reference>
          <reference field="24" count="1" selected="0">
            <x v="11"/>
          </reference>
          <reference field="26" count="1" selected="0">
            <x v="0"/>
          </reference>
          <reference field="32" count="1">
            <x v="318"/>
          </reference>
        </references>
      </pivotArea>
    </format>
    <format dxfId="2125">
      <pivotArea dataOnly="0" labelOnly="1" outline="0" fieldPosition="0">
        <references count="5">
          <reference field="4" count="1" selected="0">
            <x v="535"/>
          </reference>
          <reference field="23" count="1" selected="0">
            <x v="1112"/>
          </reference>
          <reference field="24" count="1" selected="0">
            <x v="11"/>
          </reference>
          <reference field="26" count="1" selected="0">
            <x v="0"/>
          </reference>
          <reference field="32" count="1">
            <x v="316"/>
          </reference>
        </references>
      </pivotArea>
    </format>
    <format dxfId="2124">
      <pivotArea dataOnly="0" labelOnly="1" outline="0" fieldPosition="0">
        <references count="5">
          <reference field="4" count="1" selected="0">
            <x v="393"/>
          </reference>
          <reference field="23" count="1" selected="0">
            <x v="1181"/>
          </reference>
          <reference field="24" count="1" selected="0">
            <x v="11"/>
          </reference>
          <reference field="26" count="1" selected="0">
            <x v="0"/>
          </reference>
          <reference field="32" count="1">
            <x v="254"/>
          </reference>
        </references>
      </pivotArea>
    </format>
    <format dxfId="2123">
      <pivotArea dataOnly="0" labelOnly="1" outline="0" fieldPosition="0">
        <references count="5">
          <reference field="4" count="1" selected="0">
            <x v="109"/>
          </reference>
          <reference field="23" count="1" selected="0">
            <x v="1189"/>
          </reference>
          <reference field="24" count="1" selected="0">
            <x v="11"/>
          </reference>
          <reference field="26" count="1" selected="0">
            <x v="0"/>
          </reference>
          <reference field="32" count="1">
            <x v="258"/>
          </reference>
        </references>
      </pivotArea>
    </format>
    <format dxfId="2122">
      <pivotArea dataOnly="0" labelOnly="1" outline="0" fieldPosition="0">
        <references count="5">
          <reference field="4" count="1" selected="0">
            <x v="325"/>
          </reference>
          <reference field="23" count="1" selected="0">
            <x v="1214"/>
          </reference>
          <reference field="24" count="1" selected="0">
            <x v="11"/>
          </reference>
          <reference field="26" count="1" selected="0">
            <x v="0"/>
          </reference>
          <reference field="32" count="1">
            <x v="251"/>
          </reference>
        </references>
      </pivotArea>
    </format>
    <format dxfId="2121">
      <pivotArea dataOnly="0" labelOnly="1" outline="0" fieldPosition="0">
        <references count="5">
          <reference field="4" count="1" selected="0">
            <x v="90"/>
          </reference>
          <reference field="23" count="1" selected="0">
            <x v="1287"/>
          </reference>
          <reference field="24" count="1" selected="0">
            <x v="11"/>
          </reference>
          <reference field="26" count="1" selected="0">
            <x v="0"/>
          </reference>
          <reference field="32" count="1">
            <x v="314"/>
          </reference>
        </references>
      </pivotArea>
    </format>
    <format dxfId="2120">
      <pivotArea dataOnly="0" labelOnly="1" outline="0" fieldPosition="0">
        <references count="5">
          <reference field="4" count="1" selected="0">
            <x v="123"/>
          </reference>
          <reference field="23" count="1" selected="0">
            <x v="1301"/>
          </reference>
          <reference field="24" count="1" selected="0">
            <x v="11"/>
          </reference>
          <reference field="26" count="1" selected="0">
            <x v="0"/>
          </reference>
          <reference field="32" count="1">
            <x v="315"/>
          </reference>
        </references>
      </pivotArea>
    </format>
    <format dxfId="2119">
      <pivotArea dataOnly="0" labelOnly="1" outline="0" fieldPosition="0">
        <references count="5">
          <reference field="4" count="1" selected="0">
            <x v="150"/>
          </reference>
          <reference field="23" count="1" selected="0">
            <x v="1306"/>
          </reference>
          <reference field="24" count="1" selected="0">
            <x v="11"/>
          </reference>
          <reference field="26" count="1" selected="0">
            <x v="0"/>
          </reference>
          <reference field="32" count="1">
            <x v="247"/>
          </reference>
        </references>
      </pivotArea>
    </format>
    <format dxfId="2118">
      <pivotArea dataOnly="0" labelOnly="1" outline="0" fieldPosition="0">
        <references count="5">
          <reference field="4" count="1" selected="0">
            <x v="353"/>
          </reference>
          <reference field="23" count="1" selected="0">
            <x v="288"/>
          </reference>
          <reference field="24" count="1" selected="0">
            <x v="12"/>
          </reference>
          <reference field="26" count="1" selected="0">
            <x v="0"/>
          </reference>
          <reference field="32" count="1">
            <x v="330"/>
          </reference>
        </references>
      </pivotArea>
    </format>
    <format dxfId="2117">
      <pivotArea dataOnly="0" labelOnly="1" outline="0" fieldPosition="0">
        <references count="5">
          <reference field="4" count="1" selected="0">
            <x v="419"/>
          </reference>
          <reference field="23" count="1" selected="0">
            <x v="337"/>
          </reference>
          <reference field="24" count="1" selected="0">
            <x v="12"/>
          </reference>
          <reference field="26" count="1" selected="0">
            <x v="0"/>
          </reference>
          <reference field="32" count="1">
            <x v="328"/>
          </reference>
        </references>
      </pivotArea>
    </format>
    <format dxfId="2116">
      <pivotArea dataOnly="0" labelOnly="1" outline="0" fieldPosition="0">
        <references count="5">
          <reference field="4" count="1" selected="0">
            <x v="341"/>
          </reference>
          <reference field="23" count="1" selected="0">
            <x v="647"/>
          </reference>
          <reference field="24" count="1" selected="0">
            <x v="12"/>
          </reference>
          <reference field="26" count="1" selected="0">
            <x v="0"/>
          </reference>
          <reference field="32" count="1">
            <x v="260"/>
          </reference>
        </references>
      </pivotArea>
    </format>
    <format dxfId="2115">
      <pivotArea dataOnly="0" labelOnly="1" outline="0" fieldPosition="0">
        <references count="5">
          <reference field="4" count="1" selected="0">
            <x v="615"/>
          </reference>
          <reference field="23" count="1" selected="0">
            <x v="759"/>
          </reference>
          <reference field="24" count="1" selected="0">
            <x v="12"/>
          </reference>
          <reference field="26" count="1" selected="0">
            <x v="0"/>
          </reference>
          <reference field="32" count="1">
            <x v="332"/>
          </reference>
        </references>
      </pivotArea>
    </format>
    <format dxfId="2114">
      <pivotArea dataOnly="0" labelOnly="1" outline="0" fieldPosition="0">
        <references count="5">
          <reference field="4" count="1" selected="0">
            <x v="537"/>
          </reference>
          <reference field="23" count="1" selected="0">
            <x v="774"/>
          </reference>
          <reference field="24" count="1" selected="0">
            <x v="12"/>
          </reference>
          <reference field="26" count="1" selected="0">
            <x v="0"/>
          </reference>
          <reference field="32" count="1">
            <x v="329"/>
          </reference>
        </references>
      </pivotArea>
    </format>
    <format dxfId="2113">
      <pivotArea dataOnly="0" labelOnly="1" outline="0" fieldPosition="0">
        <references count="5">
          <reference field="4" count="1" selected="0">
            <x v="572"/>
          </reference>
          <reference field="23" count="1" selected="0">
            <x v="860"/>
          </reference>
          <reference field="24" count="1" selected="0">
            <x v="12"/>
          </reference>
          <reference field="26" count="1" selected="0">
            <x v="0"/>
          </reference>
          <reference field="32" count="1">
            <x v="331"/>
          </reference>
        </references>
      </pivotArea>
    </format>
    <format dxfId="2112">
      <pivotArea dataOnly="0" labelOnly="1" outline="0" fieldPosition="0">
        <references count="5">
          <reference field="4" count="1" selected="0">
            <x v="839"/>
          </reference>
          <reference field="23" count="1" selected="0">
            <x v="1144"/>
          </reference>
          <reference field="24" count="1" selected="0">
            <x v="12"/>
          </reference>
          <reference field="26" count="1" selected="0">
            <x v="0"/>
          </reference>
          <reference field="32" count="1">
            <x v="282"/>
          </reference>
        </references>
      </pivotArea>
    </format>
    <format dxfId="2111">
      <pivotArea dataOnly="0" labelOnly="1" outline="0" fieldPosition="0">
        <references count="5">
          <reference field="4" count="1" selected="0">
            <x v="533"/>
          </reference>
          <reference field="23" count="1" selected="0">
            <x v="27"/>
          </reference>
          <reference field="24" count="1" selected="0">
            <x v="13"/>
          </reference>
          <reference field="26" count="1" selected="0">
            <x v="0"/>
          </reference>
          <reference field="32" count="1">
            <x v="263"/>
          </reference>
        </references>
      </pivotArea>
    </format>
    <format dxfId="2110">
      <pivotArea dataOnly="0" labelOnly="1" outline="0" fieldPosition="0">
        <references count="5">
          <reference field="4" count="1" selected="0">
            <x v="635"/>
          </reference>
          <reference field="23" count="1" selected="0">
            <x v="178"/>
          </reference>
          <reference field="24" count="1" selected="0">
            <x v="13"/>
          </reference>
          <reference field="26" count="1" selected="0">
            <x v="0"/>
          </reference>
          <reference field="32" count="1">
            <x v="337"/>
          </reference>
        </references>
      </pivotArea>
    </format>
    <format dxfId="2109">
      <pivotArea dataOnly="0" labelOnly="1" outline="0" fieldPosition="0">
        <references count="5">
          <reference field="4" count="1" selected="0">
            <x v="544"/>
          </reference>
          <reference field="23" count="1" selected="0">
            <x v="230"/>
          </reference>
          <reference field="24" count="1" selected="0">
            <x v="13"/>
          </reference>
          <reference field="26" count="1" selected="0">
            <x v="0"/>
          </reference>
          <reference field="32" count="1">
            <x v="264"/>
          </reference>
        </references>
      </pivotArea>
    </format>
    <format dxfId="2108">
      <pivotArea dataOnly="0" labelOnly="1" outline="0" fieldPosition="0">
        <references count="5">
          <reference field="4" count="1" selected="0">
            <x v="840"/>
          </reference>
          <reference field="23" count="1" selected="0">
            <x v="345"/>
          </reference>
          <reference field="24" count="1" selected="0">
            <x v="13"/>
          </reference>
          <reference field="26" count="1" selected="0">
            <x v="0"/>
          </reference>
          <reference field="32" count="1">
            <x v="283"/>
          </reference>
        </references>
      </pivotArea>
    </format>
    <format dxfId="2107">
      <pivotArea dataOnly="0" labelOnly="1" outline="0" fieldPosition="0">
        <references count="5">
          <reference field="4" count="1" selected="0">
            <x v="495"/>
          </reference>
          <reference field="23" count="1" selected="0">
            <x v="869"/>
          </reference>
          <reference field="24" count="1" selected="0">
            <x v="13"/>
          </reference>
          <reference field="26" count="1" selected="0">
            <x v="0"/>
          </reference>
          <reference field="32" count="1">
            <x v="336"/>
          </reference>
        </references>
      </pivotArea>
    </format>
    <format dxfId="2106">
      <pivotArea dataOnly="0" labelOnly="1" outline="0" fieldPosition="0">
        <references count="5">
          <reference field="4" count="1" selected="0">
            <x v="63"/>
          </reference>
          <reference field="23" count="1" selected="0">
            <x v="1221"/>
          </reference>
          <reference field="24" count="1" selected="0">
            <x v="13"/>
          </reference>
          <reference field="26" count="1" selected="0">
            <x v="0"/>
          </reference>
          <reference field="32" count="1">
            <x v="338"/>
          </reference>
        </references>
      </pivotArea>
    </format>
    <format dxfId="2105">
      <pivotArea dataOnly="0" labelOnly="1" outline="0" fieldPosition="0">
        <references count="5">
          <reference field="4" count="1" selected="0">
            <x v="88"/>
          </reference>
          <reference field="23" count="1" selected="0">
            <x v="1272"/>
          </reference>
          <reference field="24" count="1" selected="0">
            <x v="13"/>
          </reference>
          <reference field="26" count="1" selected="0">
            <x v="0"/>
          </reference>
          <reference field="32" count="1">
            <x v="335"/>
          </reference>
        </references>
      </pivotArea>
    </format>
    <format dxfId="2104">
      <pivotArea dataOnly="0" labelOnly="1" outline="0" fieldPosition="0">
        <references count="5">
          <reference field="4" count="1" selected="0">
            <x v="40"/>
          </reference>
          <reference field="23" count="1" selected="0">
            <x v="1282"/>
          </reference>
          <reference field="24" count="1" selected="0">
            <x v="13"/>
          </reference>
          <reference field="26" count="1" selected="0">
            <x v="0"/>
          </reference>
          <reference field="32" count="1">
            <x v="262"/>
          </reference>
        </references>
      </pivotArea>
    </format>
    <format dxfId="2103">
      <pivotArea dataOnly="0" labelOnly="1" outline="0" fieldPosition="0">
        <references count="5">
          <reference field="4" count="1" selected="0">
            <x v="66"/>
          </reference>
          <reference field="23" count="1" selected="0">
            <x v="1304"/>
          </reference>
          <reference field="24" count="1" selected="0">
            <x v="13"/>
          </reference>
          <reference field="26" count="1" selected="0">
            <x v="0"/>
          </reference>
          <reference field="32" count="1">
            <x v="248"/>
          </reference>
        </references>
      </pivotArea>
    </format>
    <format dxfId="2102">
      <pivotArea dataOnly="0" labelOnly="1" outline="0" fieldPosition="0">
        <references count="5">
          <reference field="4" count="1" selected="0">
            <x v="843"/>
          </reference>
          <reference field="23" count="1" selected="0">
            <x v="41"/>
          </reference>
          <reference field="24" count="1" selected="0">
            <x v="14"/>
          </reference>
          <reference field="26" count="1" selected="0">
            <x v="0"/>
          </reference>
          <reference field="32" count="1">
            <x v="286"/>
          </reference>
        </references>
      </pivotArea>
    </format>
    <format dxfId="2101">
      <pivotArea dataOnly="0" labelOnly="1" outline="0" fieldPosition="0">
        <references count="5">
          <reference field="4" count="1" selected="0">
            <x v="891"/>
          </reference>
          <reference field="23" count="1" selected="0">
            <x v="154"/>
          </reference>
          <reference field="24" count="1" selected="0">
            <x v="14"/>
          </reference>
          <reference field="26" count="1" selected="0">
            <x v="0"/>
          </reference>
          <reference field="32" count="1">
            <x v="287"/>
          </reference>
        </references>
      </pivotArea>
    </format>
    <format dxfId="2100">
      <pivotArea dataOnly="0" labelOnly="1" outline="0" fieldPosition="0">
        <references count="5">
          <reference field="4" count="1" selected="0">
            <x v="452"/>
          </reference>
          <reference field="23" count="1" selected="0">
            <x v="175"/>
          </reference>
          <reference field="24" count="1" selected="0">
            <x v="14"/>
          </reference>
          <reference field="26" count="1" selected="0">
            <x v="0"/>
          </reference>
          <reference field="32" count="1">
            <x v="266"/>
          </reference>
        </references>
      </pivotArea>
    </format>
    <format dxfId="2099">
      <pivotArea dataOnly="0" labelOnly="1" outline="0" fieldPosition="0">
        <references count="5">
          <reference field="4" count="1" selected="0">
            <x v="195"/>
          </reference>
          <reference field="23" count="1" selected="0">
            <x v="209"/>
          </reference>
          <reference field="24" count="1" selected="0">
            <x v="14"/>
          </reference>
          <reference field="26" count="1" selected="0">
            <x v="0"/>
          </reference>
          <reference field="32" count="1">
            <x v="340"/>
          </reference>
        </references>
      </pivotArea>
    </format>
    <format dxfId="2098">
      <pivotArea dataOnly="0" labelOnly="1" outline="0" fieldPosition="0">
        <references count="5">
          <reference field="4" count="1" selected="0">
            <x v="139"/>
          </reference>
          <reference field="23" count="1" selected="0">
            <x v="229"/>
          </reference>
          <reference field="24" count="1" selected="0">
            <x v="14"/>
          </reference>
          <reference field="26" count="1" selected="0">
            <x v="0"/>
          </reference>
          <reference field="32" count="1">
            <x v="265"/>
          </reference>
        </references>
      </pivotArea>
    </format>
    <format dxfId="2097">
      <pivotArea dataOnly="0" labelOnly="1" outline="0" fieldPosition="0">
        <references count="5">
          <reference field="4" count="1" selected="0">
            <x v="893"/>
          </reference>
          <reference field="23" count="1" selected="0">
            <x v="286"/>
          </reference>
          <reference field="24" count="1" selected="0">
            <x v="14"/>
          </reference>
          <reference field="26" count="1" selected="0">
            <x v="0"/>
          </reference>
          <reference field="32" count="1">
            <x v="289"/>
          </reference>
        </references>
      </pivotArea>
    </format>
    <format dxfId="2096">
      <pivotArea dataOnly="0" labelOnly="1" outline="0" fieldPosition="0">
        <references count="5">
          <reference field="4" count="1" selected="0">
            <x v="372"/>
          </reference>
          <reference field="23" count="1" selected="0">
            <x v="308"/>
          </reference>
          <reference field="24" count="1" selected="0">
            <x v="14"/>
          </reference>
          <reference field="26" count="1" selected="0">
            <x v="0"/>
          </reference>
          <reference field="32" count="1">
            <x v="345"/>
          </reference>
        </references>
      </pivotArea>
    </format>
    <format dxfId="2095">
      <pivotArea dataOnly="0" labelOnly="1" outline="0" fieldPosition="0">
        <references count="5">
          <reference field="4" count="1" selected="0">
            <x v="301"/>
          </reference>
          <reference field="23" count="1" selected="0">
            <x v="364"/>
          </reference>
          <reference field="24" count="1" selected="0">
            <x v="14"/>
          </reference>
          <reference field="26" count="1" selected="0">
            <x v="0"/>
          </reference>
          <reference field="32" count="1">
            <x v="359"/>
          </reference>
        </references>
      </pivotArea>
    </format>
    <format dxfId="2094">
      <pivotArea dataOnly="0" labelOnly="1" outline="0" fieldPosition="0">
        <references count="5">
          <reference field="4" count="1" selected="0">
            <x v="406"/>
          </reference>
          <reference field="23" count="1" selected="0">
            <x v="397"/>
          </reference>
          <reference field="24" count="1" selected="0">
            <x v="14"/>
          </reference>
          <reference field="26" count="1" selected="0">
            <x v="0"/>
          </reference>
          <reference field="32" count="1">
            <x v="349"/>
          </reference>
        </references>
      </pivotArea>
    </format>
    <format dxfId="2093">
      <pivotArea dataOnly="0" labelOnly="1" outline="0" fieldPosition="0">
        <references count="5">
          <reference field="4" count="1" selected="0">
            <x v="415"/>
          </reference>
          <reference field="23" count="1" selected="0">
            <x v="403"/>
          </reference>
          <reference field="24" count="1" selected="0">
            <x v="14"/>
          </reference>
          <reference field="26" count="1" selected="0">
            <x v="0"/>
          </reference>
          <reference field="32" count="1">
            <x v="354"/>
          </reference>
        </references>
      </pivotArea>
    </format>
    <format dxfId="2092">
      <pivotArea dataOnly="0" labelOnly="1" outline="0" fieldPosition="0">
        <references count="5">
          <reference field="4" count="1" selected="0">
            <x v="407"/>
          </reference>
          <reference field="23" count="1" selected="0">
            <x v="406"/>
          </reference>
          <reference field="24" count="1" selected="0">
            <x v="14"/>
          </reference>
          <reference field="26" count="1" selected="0">
            <x v="0"/>
          </reference>
          <reference field="32" count="1">
            <x v="351"/>
          </reference>
        </references>
      </pivotArea>
    </format>
    <format dxfId="2091">
      <pivotArea dataOnly="0" labelOnly="1" outline="0" fieldPosition="0">
        <references count="5">
          <reference field="4" count="1" selected="0">
            <x v="894"/>
          </reference>
          <reference field="23" count="1" selected="0">
            <x v="477"/>
          </reference>
          <reference field="24" count="1" selected="0">
            <x v="14"/>
          </reference>
          <reference field="26" count="1" selected="0">
            <x v="0"/>
          </reference>
          <reference field="32" count="1">
            <x v="361"/>
          </reference>
        </references>
      </pivotArea>
    </format>
    <format dxfId="2090">
      <pivotArea dataOnly="0" labelOnly="1" outline="0" fieldPosition="0">
        <references count="5">
          <reference field="4" count="1" selected="0">
            <x v="424"/>
          </reference>
          <reference field="23" count="1" selected="0">
            <x v="495"/>
          </reference>
          <reference field="24" count="1" selected="0">
            <x v="14"/>
          </reference>
          <reference field="26" count="1" selected="0">
            <x v="0"/>
          </reference>
          <reference field="32" count="1">
            <x v="343"/>
          </reference>
        </references>
      </pivotArea>
    </format>
    <format dxfId="2089">
      <pivotArea dataOnly="0" labelOnly="1" outline="0" fieldPosition="0">
        <references count="5">
          <reference field="4" count="1" selected="0">
            <x v="892"/>
          </reference>
          <reference field="23" count="1" selected="0">
            <x v="562"/>
          </reference>
          <reference field="24" count="1" selected="0">
            <x v="14"/>
          </reference>
          <reference field="26" count="1" selected="0">
            <x v="0"/>
          </reference>
          <reference field="32" count="1">
            <x v="288"/>
          </reference>
        </references>
      </pivotArea>
    </format>
    <format dxfId="2088">
      <pivotArea dataOnly="0" labelOnly="1" outline="0" fieldPosition="0">
        <references count="5">
          <reference field="4" count="1" selected="0">
            <x v="844"/>
          </reference>
          <reference field="23" count="1" selected="0">
            <x v="590"/>
          </reference>
          <reference field="24" count="1" selected="0">
            <x v="14"/>
          </reference>
          <reference field="26" count="1" selected="0">
            <x v="0"/>
          </reference>
          <reference field="32" count="1">
            <x v="360"/>
          </reference>
        </references>
      </pivotArea>
    </format>
    <format dxfId="2087">
      <pivotArea dataOnly="0" labelOnly="1" outline="0" fieldPosition="0">
        <references count="5">
          <reference field="4" count="1" selected="0">
            <x v="198"/>
          </reference>
          <reference field="23" count="1" selected="0">
            <x v="671"/>
          </reference>
          <reference field="24" count="1" selected="0">
            <x v="14"/>
          </reference>
          <reference field="26" count="1" selected="0">
            <x v="0"/>
          </reference>
          <reference field="32" count="1">
            <x v="347"/>
          </reference>
        </references>
      </pivotArea>
    </format>
    <format dxfId="2086">
      <pivotArea dataOnly="0" labelOnly="1" outline="0" fieldPosition="0">
        <references count="5">
          <reference field="4" count="1" selected="0">
            <x v="555"/>
          </reference>
          <reference field="23" count="1" selected="0">
            <x v="687"/>
          </reference>
          <reference field="24" count="1" selected="0">
            <x v="14"/>
          </reference>
          <reference field="26" count="1" selected="0">
            <x v="0"/>
          </reference>
          <reference field="32" count="1">
            <x v="352"/>
          </reference>
        </references>
      </pivotArea>
    </format>
    <format dxfId="2085">
      <pivotArea dataOnly="0" labelOnly="1" outline="0" fieldPosition="0">
        <references count="5">
          <reference field="4" count="1" selected="0">
            <x v="841"/>
          </reference>
          <reference field="23" count="1" selected="0">
            <x v="689"/>
          </reference>
          <reference field="24" count="1" selected="0">
            <x v="14"/>
          </reference>
          <reference field="26" count="1" selected="0">
            <x v="0"/>
          </reference>
          <reference field="32" count="1">
            <x v="284"/>
          </reference>
        </references>
      </pivotArea>
    </format>
    <format dxfId="2084">
      <pivotArea dataOnly="0" labelOnly="1" outline="0" fieldPosition="0">
        <references count="5">
          <reference field="4" count="1" selected="0">
            <x v="601"/>
          </reference>
          <reference field="23" count="1" selected="0">
            <x v="756"/>
          </reference>
          <reference field="24" count="1" selected="0">
            <x v="14"/>
          </reference>
          <reference field="26" count="1" selected="0">
            <x v="0"/>
          </reference>
          <reference field="32" count="1">
            <x v="348"/>
          </reference>
        </references>
      </pivotArea>
    </format>
    <format dxfId="2083">
      <pivotArea dataOnly="0" labelOnly="1" outline="0" fieldPosition="0">
        <references count="5">
          <reference field="4" count="1" selected="0">
            <x v="266"/>
          </reference>
          <reference field="23" count="1" selected="0">
            <x v="803"/>
          </reference>
          <reference field="24" count="1" selected="0">
            <x v="14"/>
          </reference>
          <reference field="26" count="1" selected="0">
            <x v="0"/>
          </reference>
          <reference field="32" count="1">
            <x v="339"/>
          </reference>
        </references>
      </pivotArea>
    </format>
    <format dxfId="2082">
      <pivotArea dataOnly="0" labelOnly="1" outline="0" fieldPosition="0">
        <references count="5">
          <reference field="4" count="1" selected="0">
            <x v="842"/>
          </reference>
          <reference field="23" count="1" selected="0">
            <x v="853"/>
          </reference>
          <reference field="24" count="1" selected="0">
            <x v="14"/>
          </reference>
          <reference field="26" count="1" selected="0">
            <x v="0"/>
          </reference>
          <reference field="32" count="1">
            <x v="285"/>
          </reference>
        </references>
      </pivotArea>
    </format>
    <format dxfId="2081">
      <pivotArea dataOnly="0" labelOnly="1" outline="0" fieldPosition="0">
        <references count="5">
          <reference field="4" count="1" selected="0">
            <x v="384"/>
          </reference>
          <reference field="23" count="1" selected="0">
            <x v="990"/>
          </reference>
          <reference field="24" count="1" selected="0">
            <x v="14"/>
          </reference>
          <reference field="26" count="1" selected="0">
            <x v="0"/>
          </reference>
          <reference field="32" count="1">
            <x v="346"/>
          </reference>
        </references>
      </pivotArea>
    </format>
    <format dxfId="2080">
      <pivotArea dataOnly="0" labelOnly="1" outline="0" fieldPosition="0">
        <references count="5">
          <reference field="4" count="1" selected="0">
            <x v="503"/>
          </reference>
          <reference field="23" count="1" selected="0">
            <x v="998"/>
          </reference>
          <reference field="24" count="1" selected="0">
            <x v="14"/>
          </reference>
          <reference field="26" count="1" selected="0">
            <x v="0"/>
          </reference>
          <reference field="32" count="1">
            <x v="353"/>
          </reference>
        </references>
      </pivotArea>
    </format>
    <format dxfId="2079">
      <pivotArea dataOnly="0" labelOnly="1" outline="0" fieldPosition="0">
        <references count="5">
          <reference field="4" count="1" selected="0">
            <x v="358"/>
          </reference>
          <reference field="23" count="1" selected="0">
            <x v="1054"/>
          </reference>
          <reference field="24" count="1" selected="0">
            <x v="14"/>
          </reference>
          <reference field="26" count="1" selected="0">
            <x v="0"/>
          </reference>
          <reference field="32" count="1">
            <x v="341"/>
          </reference>
        </references>
      </pivotArea>
    </format>
    <format dxfId="2078">
      <pivotArea dataOnly="0" labelOnly="1" outline="0" fieldPosition="0">
        <references count="5">
          <reference field="4" count="1" selected="0">
            <x v="487"/>
          </reference>
          <reference field="23" count="1" selected="0">
            <x v="1085"/>
          </reference>
          <reference field="24" count="1" selected="0">
            <x v="14"/>
          </reference>
          <reference field="26" count="1" selected="0">
            <x v="0"/>
          </reference>
          <reference field="32" count="1">
            <x v="355"/>
          </reference>
        </references>
      </pivotArea>
    </format>
    <format dxfId="2077">
      <pivotArea dataOnly="0" labelOnly="1" outline="0" fieldPosition="0">
        <references count="5">
          <reference field="4" count="1" selected="0">
            <x v="464"/>
          </reference>
          <reference field="23" count="1" selected="0">
            <x v="1119"/>
          </reference>
          <reference field="24" count="1" selected="0">
            <x v="14"/>
          </reference>
          <reference field="26" count="1" selected="0">
            <x v="0"/>
          </reference>
          <reference field="32" count="1">
            <x v="356"/>
          </reference>
        </references>
      </pivotArea>
    </format>
    <format dxfId="2076">
      <pivotArea dataOnly="0" labelOnly="1" outline="0" fieldPosition="0">
        <references count="5">
          <reference field="4" count="1" selected="0">
            <x v="265"/>
          </reference>
          <reference field="23" count="1" selected="0">
            <x v="1122"/>
          </reference>
          <reference field="24" count="1" selected="0">
            <x v="14"/>
          </reference>
          <reference field="26" count="1" selected="0">
            <x v="0"/>
          </reference>
          <reference field="32" count="1">
            <x v="357"/>
          </reference>
        </references>
      </pivotArea>
    </format>
    <format dxfId="2075">
      <pivotArea dataOnly="0" labelOnly="1" outline="0" fieldPosition="0">
        <references count="5">
          <reference field="4" count="1" selected="0">
            <x v="191"/>
          </reference>
          <reference field="23" count="1" selected="0">
            <x v="1155"/>
          </reference>
          <reference field="24" count="1" selected="0">
            <x v="14"/>
          </reference>
          <reference field="26" count="1" selected="0">
            <x v="0"/>
          </reference>
          <reference field="32" count="1">
            <x v="350"/>
          </reference>
        </references>
      </pivotArea>
    </format>
    <format dxfId="2074">
      <pivotArea dataOnly="0" labelOnly="1" outline="0" fieldPosition="0">
        <references count="5">
          <reference field="4" count="1" selected="0">
            <x v="472"/>
          </reference>
          <reference field="23" count="1" selected="0">
            <x v="1239"/>
          </reference>
          <reference field="24" count="1" selected="0">
            <x v="14"/>
          </reference>
          <reference field="26" count="1" selected="0">
            <x v="0"/>
          </reference>
          <reference field="32" count="1">
            <x v="344"/>
          </reference>
        </references>
      </pivotArea>
    </format>
    <format dxfId="2073">
      <pivotArea dataOnly="0" labelOnly="1" outline="0" fieldPosition="0">
        <references count="5">
          <reference field="4" count="1" selected="0">
            <x v="73"/>
          </reference>
          <reference field="23" count="1" selected="0">
            <x v="1252"/>
          </reference>
          <reference field="24" count="1" selected="0">
            <x v="14"/>
          </reference>
          <reference field="26" count="1" selected="0">
            <x v="0"/>
          </reference>
          <reference field="32" count="1">
            <x v="358"/>
          </reference>
        </references>
      </pivotArea>
    </format>
    <format dxfId="2072">
      <pivotArea dataOnly="0" labelOnly="1" outline="0" fieldPosition="0">
        <references count="5">
          <reference field="4" count="1" selected="0">
            <x v="664"/>
          </reference>
          <reference field="23" count="1" selected="0">
            <x v="31"/>
          </reference>
          <reference field="24" count="1" selected="0">
            <x v="15"/>
          </reference>
          <reference field="26" count="1" selected="0">
            <x v="0"/>
          </reference>
          <reference field="32" count="1">
            <x v="225"/>
          </reference>
        </references>
      </pivotArea>
    </format>
    <format dxfId="2071">
      <pivotArea dataOnly="0" labelOnly="1" outline="0" fieldPosition="0">
        <references count="5">
          <reference field="4" count="1" selected="0">
            <x v="420"/>
          </reference>
          <reference field="23" count="1" selected="0">
            <x v="172"/>
          </reference>
          <reference field="24" count="1" selected="0">
            <x v="15"/>
          </reference>
          <reference field="26" count="1" selected="0">
            <x v="0"/>
          </reference>
          <reference field="32" count="1">
            <x v="188"/>
          </reference>
        </references>
      </pivotArea>
    </format>
    <format dxfId="2070">
      <pivotArea dataOnly="0" labelOnly="1" outline="0" fieldPosition="0">
        <references count="5">
          <reference field="4" count="1" selected="0">
            <x v="466"/>
          </reference>
          <reference field="23" count="1" selected="0">
            <x v="901"/>
          </reference>
          <reference field="24" count="1" selected="0">
            <x v="15"/>
          </reference>
          <reference field="26" count="1" selected="0">
            <x v="0"/>
          </reference>
          <reference field="32" count="1">
            <x v="363"/>
          </reference>
        </references>
      </pivotArea>
    </format>
    <format dxfId="2069">
      <pivotArea dataOnly="0" labelOnly="1" outline="0" fieldPosition="0">
        <references count="5">
          <reference field="4" count="1" selected="0">
            <x v="808"/>
          </reference>
          <reference field="23" count="1" selected="0">
            <x v="1001"/>
          </reference>
          <reference field="24" count="1" selected="0">
            <x v="15"/>
          </reference>
          <reference field="26" count="1" selected="0">
            <x v="0"/>
          </reference>
          <reference field="32" count="1">
            <x v="66"/>
          </reference>
        </references>
      </pivotArea>
    </format>
    <format dxfId="2068">
      <pivotArea dataOnly="0" labelOnly="1" outline="0" fieldPosition="0">
        <references count="5">
          <reference field="4" count="1" selected="0">
            <x v="574"/>
          </reference>
          <reference field="23" count="1" selected="0">
            <x v="2"/>
          </reference>
          <reference field="24" count="1" selected="0">
            <x v="16"/>
          </reference>
          <reference field="26" count="1" selected="0">
            <x v="0"/>
          </reference>
          <reference field="32" count="1">
            <x v="155"/>
          </reference>
        </references>
      </pivotArea>
    </format>
    <format dxfId="2067">
      <pivotArea dataOnly="0" labelOnly="1" outline="0" fieldPosition="0">
        <references count="5">
          <reference field="4" count="1" selected="0">
            <x v="514"/>
          </reference>
          <reference field="23" count="1" selected="0">
            <x v="84"/>
          </reference>
          <reference field="24" count="1" selected="0">
            <x v="16"/>
          </reference>
          <reference field="26" count="1" selected="0">
            <x v="0"/>
          </reference>
          <reference field="32" count="1">
            <x v="267"/>
          </reference>
        </references>
      </pivotArea>
    </format>
    <format dxfId="2066">
      <pivotArea dataOnly="0" labelOnly="1" outline="0" fieldPosition="0">
        <references count="5">
          <reference field="4" count="1" selected="0">
            <x v="584"/>
          </reference>
          <reference field="23" count="1" selected="0">
            <x v="779"/>
          </reference>
          <reference field="24" count="1" selected="0">
            <x v="16"/>
          </reference>
          <reference field="26" count="1" selected="0">
            <x v="0"/>
          </reference>
          <reference field="32" count="1">
            <x v="173"/>
          </reference>
        </references>
      </pivotArea>
    </format>
    <format dxfId="2065">
      <pivotArea dataOnly="0" labelOnly="1" outline="0" fieldPosition="0">
        <references count="5">
          <reference field="4" count="1" selected="0">
            <x v="59"/>
          </reference>
          <reference field="23" count="1" selected="0">
            <x v="1207"/>
          </reference>
          <reference field="24" count="1" selected="0">
            <x v="16"/>
          </reference>
          <reference field="26" count="1" selected="0">
            <x v="0"/>
          </reference>
          <reference field="32" count="1">
            <x v="167"/>
          </reference>
        </references>
      </pivotArea>
    </format>
    <format dxfId="2064">
      <pivotArea dataOnly="0" labelOnly="1" outline="0" fieldPosition="0">
        <references count="5">
          <reference field="4" count="1" selected="0">
            <x v="344"/>
          </reference>
          <reference field="23" count="1" selected="0">
            <x v="1249"/>
          </reference>
          <reference field="24" count="1" selected="0">
            <x v="16"/>
          </reference>
          <reference field="26" count="1" selected="0">
            <x v="0"/>
          </reference>
          <reference field="32" count="1">
            <x v="379"/>
          </reference>
        </references>
      </pivotArea>
    </format>
    <format dxfId="2063">
      <pivotArea dataOnly="0" labelOnly="1" outline="0" fieldPosition="0">
        <references count="5">
          <reference field="4" count="1" selected="0">
            <x v="57"/>
          </reference>
          <reference field="23" count="1" selected="0">
            <x v="1257"/>
          </reference>
          <reference field="24" count="1" selected="0">
            <x v="17"/>
          </reference>
          <reference field="26" count="1" selected="0">
            <x v="0"/>
          </reference>
          <reference field="32" count="1">
            <x v="194"/>
          </reference>
        </references>
      </pivotArea>
    </format>
    <format dxfId="2062">
      <pivotArea dataOnly="0" labelOnly="1" outline="0" fieldPosition="0">
        <references count="5">
          <reference field="4" count="1" selected="0">
            <x v="828"/>
          </reference>
          <reference field="23" count="1" selected="0">
            <x v="1302"/>
          </reference>
          <reference field="24" count="1" selected="0">
            <x v="17"/>
          </reference>
          <reference field="26" count="1" selected="0">
            <x v="0"/>
          </reference>
          <reference field="32" count="1">
            <x v="290"/>
          </reference>
        </references>
      </pivotArea>
    </format>
    <format dxfId="2061">
      <pivotArea dataOnly="0" labelOnly="1" outline="0" fieldPosition="0">
        <references count="5">
          <reference field="4" count="1" selected="0">
            <x v="640"/>
          </reference>
          <reference field="23" count="1" selected="0">
            <x v="62"/>
          </reference>
          <reference field="24" count="1" selected="0">
            <x v="1"/>
          </reference>
          <reference field="26" count="1" selected="0">
            <x v="1"/>
          </reference>
          <reference field="32" count="1">
            <x v="386"/>
          </reference>
        </references>
      </pivotArea>
    </format>
    <format dxfId="2060">
      <pivotArea dataOnly="0" labelOnly="1" outline="0" fieldPosition="0">
        <references count="5">
          <reference field="4" count="1" selected="0">
            <x v="691"/>
          </reference>
          <reference field="23" count="1" selected="0">
            <x v="338"/>
          </reference>
          <reference field="24" count="1" selected="0">
            <x v="1"/>
          </reference>
          <reference field="26" count="1" selected="0">
            <x v="1"/>
          </reference>
          <reference field="32" count="1">
            <x v="387"/>
          </reference>
        </references>
      </pivotArea>
    </format>
    <format dxfId="2059">
      <pivotArea dataOnly="0" labelOnly="1" outline="0" fieldPosition="0">
        <references count="5">
          <reference field="4" count="1" selected="0">
            <x v="636"/>
          </reference>
          <reference field="23" count="1" selected="0">
            <x v="478"/>
          </reference>
          <reference field="24" count="1" selected="0">
            <x v="1"/>
          </reference>
          <reference field="26" count="1" selected="0">
            <x v="1"/>
          </reference>
          <reference field="32" count="1">
            <x v="388"/>
          </reference>
        </references>
      </pivotArea>
    </format>
    <format dxfId="2058">
      <pivotArea dataOnly="0" labelOnly="1" outline="0" fieldPosition="0">
        <references count="5">
          <reference field="4" count="1" selected="0">
            <x v="647"/>
          </reference>
          <reference field="23" count="1" selected="0">
            <x v="514"/>
          </reference>
          <reference field="24" count="1" selected="0">
            <x v="1"/>
          </reference>
          <reference field="26" count="1" selected="0">
            <x v="1"/>
          </reference>
          <reference field="32" count="1">
            <x v="42"/>
          </reference>
        </references>
      </pivotArea>
    </format>
    <format dxfId="2057">
      <pivotArea dataOnly="0" labelOnly="1" outline="0" fieldPosition="0">
        <references count="5">
          <reference field="4" count="1" selected="0">
            <x v="717"/>
          </reference>
          <reference field="23" count="1" selected="0">
            <x v="553"/>
          </reference>
          <reference field="24" count="1" selected="0">
            <x v="3"/>
          </reference>
          <reference field="26" count="1" selected="0">
            <x v="1"/>
          </reference>
          <reference field="32" count="1">
            <x v="402"/>
          </reference>
        </references>
      </pivotArea>
    </format>
    <format dxfId="2056">
      <pivotArea dataOnly="0" labelOnly="1" outline="0" fieldPosition="0">
        <references count="5">
          <reference field="4" count="1" selected="0">
            <x v="747"/>
          </reference>
          <reference field="23" count="1" selected="0">
            <x v="614"/>
          </reference>
          <reference field="24" count="1" selected="0">
            <x v="3"/>
          </reference>
          <reference field="26" count="1" selected="0">
            <x v="1"/>
          </reference>
          <reference field="32" count="1">
            <x v="268"/>
          </reference>
        </references>
      </pivotArea>
    </format>
    <format dxfId="2055">
      <pivotArea dataOnly="0" labelOnly="1" outline="0" fieldPosition="0">
        <references count="5">
          <reference field="4" count="1" selected="0">
            <x v="856"/>
          </reference>
          <reference field="23" count="1" selected="0">
            <x v="1255"/>
          </reference>
          <reference field="24" count="1" selected="0">
            <x v="3"/>
          </reference>
          <reference field="26" count="1" selected="0">
            <x v="1"/>
          </reference>
          <reference field="32" count="1">
            <x v="247"/>
          </reference>
        </references>
      </pivotArea>
    </format>
    <format dxfId="2054">
      <pivotArea dataOnly="0" labelOnly="1" outline="0" fieldPosition="0">
        <references count="5">
          <reference field="4" count="1" selected="0">
            <x v="87"/>
          </reference>
          <reference field="23" count="1" selected="0">
            <x v="1261"/>
          </reference>
          <reference field="24" count="1" selected="0">
            <x v="3"/>
          </reference>
          <reference field="26" count="1" selected="0">
            <x v="1"/>
          </reference>
          <reference field="32" count="1">
            <x v="398"/>
          </reference>
        </references>
      </pivotArea>
    </format>
    <format dxfId="2053">
      <pivotArea dataOnly="0" labelOnly="1" outline="0" fieldPosition="0">
        <references count="5">
          <reference field="4" count="1" selected="0">
            <x v="85"/>
          </reference>
          <reference field="23" count="1" selected="0">
            <x v="1299"/>
          </reference>
          <reference field="24" count="1" selected="0">
            <x v="3"/>
          </reference>
          <reference field="26" count="1" selected="0">
            <x v="1"/>
          </reference>
          <reference field="32" count="1">
            <x v="400"/>
          </reference>
        </references>
      </pivotArea>
    </format>
    <format dxfId="2052">
      <pivotArea dataOnly="0" labelOnly="1" outline="0" fieldPosition="0">
        <references count="5">
          <reference field="4" count="1" selected="0">
            <x v="379"/>
          </reference>
          <reference field="23" count="1" selected="0">
            <x v="281"/>
          </reference>
          <reference field="24" count="1" selected="0">
            <x v="4"/>
          </reference>
          <reference field="26" count="1" selected="0">
            <x v="1"/>
          </reference>
          <reference field="32" count="1">
            <x v="172"/>
          </reference>
        </references>
      </pivotArea>
    </format>
    <format dxfId="2051">
      <pivotArea dataOnly="0" labelOnly="1" outline="0" fieldPosition="0">
        <references count="5">
          <reference field="4" count="1" selected="0">
            <x v="657"/>
          </reference>
          <reference field="23" count="1" selected="0">
            <x v="317"/>
          </reference>
          <reference field="24" count="1" selected="0">
            <x v="4"/>
          </reference>
          <reference field="26" count="1" selected="0">
            <x v="1"/>
          </reference>
          <reference field="32" count="1">
            <x v="410"/>
          </reference>
        </references>
      </pivotArea>
    </format>
    <format dxfId="2050">
      <pivotArea dataOnly="0" labelOnly="1" outline="0" fieldPosition="0">
        <references count="5">
          <reference field="4" count="1" selected="0">
            <x v="385"/>
          </reference>
          <reference field="23" count="1" selected="0">
            <x v="1212"/>
          </reference>
          <reference field="24" count="1" selected="0">
            <x v="4"/>
          </reference>
          <reference field="26" count="1" selected="0">
            <x v="1"/>
          </reference>
          <reference field="32" count="1">
            <x v="406"/>
          </reference>
        </references>
      </pivotArea>
    </format>
    <format dxfId="2049">
      <pivotArea dataOnly="0" labelOnly="1" outline="0" fieldPosition="0">
        <references count="5">
          <reference field="4" count="1" selected="0">
            <x v="499"/>
          </reference>
          <reference field="23" count="1" selected="0">
            <x v="256"/>
          </reference>
          <reference field="24" count="1" selected="0">
            <x v="5"/>
          </reference>
          <reference field="26" count="1" selected="0">
            <x v="1"/>
          </reference>
          <reference field="32" count="1">
            <x v="417"/>
          </reference>
        </references>
      </pivotArea>
    </format>
    <format dxfId="2048">
      <pivotArea dataOnly="0" labelOnly="1" outline="0" fieldPosition="0">
        <references count="5">
          <reference field="4" count="1" selected="0">
            <x v="86"/>
          </reference>
          <reference field="23" count="1" selected="0">
            <x v="845"/>
          </reference>
          <reference field="24" count="1" selected="0">
            <x v="5"/>
          </reference>
          <reference field="26" count="1" selected="0">
            <x v="1"/>
          </reference>
          <reference field="32" count="1">
            <x v="412"/>
          </reference>
        </references>
      </pivotArea>
    </format>
    <format dxfId="2047">
      <pivotArea dataOnly="0" labelOnly="1" outline="0" fieldPosition="0">
        <references count="5">
          <reference field="4" count="1" selected="0">
            <x v="491"/>
          </reference>
          <reference field="23" count="1" selected="0">
            <x v="368"/>
          </reference>
          <reference field="24" count="1" selected="0">
            <x v="0"/>
          </reference>
          <reference field="26" count="1" selected="0">
            <x v="2"/>
          </reference>
          <reference field="32" count="1">
            <x v="127"/>
          </reference>
        </references>
      </pivotArea>
    </format>
    <format dxfId="2046">
      <pivotArea dataOnly="0" labelOnly="1" outline="0" fieldPosition="0">
        <references count="5">
          <reference field="4" count="1" selected="0">
            <x v="414"/>
          </reference>
          <reference field="23" count="1" selected="0">
            <x v="554"/>
          </reference>
          <reference field="24" count="1" selected="0">
            <x v="0"/>
          </reference>
          <reference field="26" count="1" selected="0">
            <x v="2"/>
          </reference>
          <reference field="32" count="1">
            <x v="92"/>
          </reference>
        </references>
      </pivotArea>
    </format>
    <format dxfId="2045">
      <pivotArea dataOnly="0" labelOnly="1" outline="0" fieldPosition="0">
        <references count="5">
          <reference field="4" count="1" selected="0">
            <x v="413"/>
          </reference>
          <reference field="23" count="1" selected="0">
            <x v="598"/>
          </reference>
          <reference field="24" count="1" selected="0">
            <x v="0"/>
          </reference>
          <reference field="26" count="1" selected="0">
            <x v="2"/>
          </reference>
          <reference field="32" count="1">
            <x v="70"/>
          </reference>
        </references>
      </pivotArea>
    </format>
    <format dxfId="2044">
      <pivotArea dataOnly="0" labelOnly="1" outline="0" fieldPosition="0">
        <references count="5">
          <reference field="4" count="1" selected="0">
            <x v="581"/>
          </reference>
          <reference field="23" count="1" selected="0">
            <x v="833"/>
          </reference>
          <reference field="24" count="1" selected="0">
            <x v="0"/>
          </reference>
          <reference field="26" count="1" selected="0">
            <x v="2"/>
          </reference>
          <reference field="32" count="1">
            <x v="179"/>
          </reference>
        </references>
      </pivotArea>
    </format>
    <format dxfId="2043">
      <pivotArea dataOnly="0" labelOnly="1" outline="0" fieldPosition="0">
        <references count="5">
          <reference field="4" count="1" selected="0">
            <x v="81"/>
          </reference>
          <reference field="23" count="1" selected="0">
            <x v="1293"/>
          </reference>
          <reference field="24" count="1" selected="0">
            <x v="0"/>
          </reference>
          <reference field="26" count="1" selected="0">
            <x v="2"/>
          </reference>
          <reference field="32" count="1">
            <x v="101"/>
          </reference>
        </references>
      </pivotArea>
    </format>
    <format dxfId="2042">
      <pivotArea dataOnly="0" labelOnly="1" outline="0" fieldPosition="0">
        <references count="5">
          <reference field="4" count="1" selected="0">
            <x v="138"/>
          </reference>
          <reference field="23" count="1" selected="0">
            <x v="1294"/>
          </reference>
          <reference field="24" count="1" selected="0">
            <x v="0"/>
          </reference>
          <reference field="26" count="1" selected="0">
            <x v="2"/>
          </reference>
          <reference field="32" count="1">
            <x v="177"/>
          </reference>
        </references>
      </pivotArea>
    </format>
    <format dxfId="2041">
      <pivotArea dataOnly="0" labelOnly="1" outline="0" fieldPosition="0">
        <references count="5">
          <reference field="4" count="1" selected="0">
            <x v="811"/>
          </reference>
          <reference field="23" count="1" selected="0">
            <x v="61"/>
          </reference>
          <reference field="24" count="1" selected="0">
            <x v="1"/>
          </reference>
          <reference field="26" count="1" selected="0">
            <x v="2"/>
          </reference>
          <reference field="32" count="1">
            <x v="232"/>
          </reference>
        </references>
      </pivotArea>
    </format>
    <format dxfId="2040">
      <pivotArea dataOnly="0" labelOnly="1" outline="0" fieldPosition="0">
        <references count="5">
          <reference field="4" count="1" selected="0">
            <x v="562"/>
          </reference>
          <reference field="23" count="1" selected="0">
            <x v="104"/>
          </reference>
          <reference field="24" count="1" selected="0">
            <x v="1"/>
          </reference>
          <reference field="26" count="1" selected="0">
            <x v="2"/>
          </reference>
          <reference field="32" count="1">
            <x v="294"/>
          </reference>
        </references>
      </pivotArea>
    </format>
    <format dxfId="2039">
      <pivotArea dataOnly="0" labelOnly="1" outline="0" fieldPosition="0">
        <references count="5">
          <reference field="4" count="1" selected="0">
            <x v="606"/>
          </reference>
          <reference field="23" count="1" selected="0">
            <x v="276"/>
          </reference>
          <reference field="24" count="1" selected="0">
            <x v="1"/>
          </reference>
          <reference field="26" count="1" selected="0">
            <x v="2"/>
          </reference>
          <reference field="32" count="1">
            <x v="132"/>
          </reference>
        </references>
      </pivotArea>
    </format>
    <format dxfId="2038">
      <pivotArea dataOnly="0" labelOnly="1" outline="0" fieldPosition="0">
        <references count="5">
          <reference field="4" count="1" selected="0">
            <x v="507"/>
          </reference>
          <reference field="23" count="1" selected="0">
            <x v="796"/>
          </reference>
          <reference field="24" count="1" selected="0">
            <x v="1"/>
          </reference>
          <reference field="26" count="1" selected="0">
            <x v="2"/>
          </reference>
          <reference field="32" count="1">
            <x v="293"/>
          </reference>
        </references>
      </pivotArea>
    </format>
    <format dxfId="2037">
      <pivotArea dataOnly="0" labelOnly="1" outline="0" fieldPosition="0">
        <references count="5">
          <reference field="4" count="1" selected="0">
            <x v="639"/>
          </reference>
          <reference field="23" count="1" selected="0">
            <x v="1138"/>
          </reference>
          <reference field="24" count="1" selected="0">
            <x v="1"/>
          </reference>
          <reference field="26" count="1" selected="0">
            <x v="2"/>
          </reference>
          <reference field="32" count="1">
            <x v="59"/>
          </reference>
        </references>
      </pivotArea>
    </format>
    <format dxfId="2036">
      <pivotArea dataOnly="0" labelOnly="1" outline="0" fieldPosition="0">
        <references count="5">
          <reference field="4" count="1" selected="0">
            <x v="679"/>
          </reference>
          <reference field="23" count="1" selected="0">
            <x v="231"/>
          </reference>
          <reference field="24" count="1" selected="0">
            <x v="2"/>
          </reference>
          <reference field="26" count="1" selected="0">
            <x v="2"/>
          </reference>
          <reference field="32" count="1">
            <x v="295"/>
          </reference>
        </references>
      </pivotArea>
    </format>
    <format dxfId="2035">
      <pivotArea dataOnly="0" labelOnly="1" outline="0" fieldPosition="0">
        <references count="5">
          <reference field="4" count="1" selected="0">
            <x v="681"/>
          </reference>
          <reference field="23" count="1" selected="0">
            <x v="284"/>
          </reference>
          <reference field="24" count="1" selected="0">
            <x v="2"/>
          </reference>
          <reference field="26" count="1" selected="0">
            <x v="2"/>
          </reference>
          <reference field="32" count="1">
            <x v="296"/>
          </reference>
        </references>
      </pivotArea>
    </format>
    <format dxfId="2034">
      <pivotArea dataOnly="0" labelOnly="1" outline="0" fieldPosition="0">
        <references count="5">
          <reference field="4" count="1" selected="0">
            <x v="847"/>
          </reference>
          <reference field="23" count="1" selected="0">
            <x v="354"/>
          </reference>
          <reference field="24" count="1" selected="0">
            <x v="2"/>
          </reference>
          <reference field="26" count="1" selected="0">
            <x v="2"/>
          </reference>
          <reference field="32" count="1">
            <x v="297"/>
          </reference>
        </references>
      </pivotArea>
    </format>
    <format dxfId="2033">
      <pivotArea dataOnly="0" labelOnly="1" outline="0" fieldPosition="0">
        <references count="5">
          <reference field="4" count="1" selected="0">
            <x v="525"/>
          </reference>
          <reference field="23" count="1" selected="0">
            <x v="595"/>
          </reference>
          <reference field="24" count="1" selected="0">
            <x v="0"/>
          </reference>
          <reference field="26" count="1" selected="0">
            <x v="3"/>
          </reference>
          <reference field="32" count="1">
            <x v="249"/>
          </reference>
        </references>
      </pivotArea>
    </format>
    <format dxfId="2032">
      <pivotArea dataOnly="0" labelOnly="1" outline="0" fieldPosition="0">
        <references count="5">
          <reference field="4" count="1" selected="0">
            <x v="684"/>
          </reference>
          <reference field="23" count="1" selected="0">
            <x v="694"/>
          </reference>
          <reference field="24" count="1" selected="0">
            <x v="0"/>
          </reference>
          <reference field="26" count="1" selected="0">
            <x v="3"/>
          </reference>
          <reference field="32" count="1">
            <x v="147"/>
          </reference>
        </references>
      </pivotArea>
    </format>
    <format dxfId="2031">
      <pivotArea dataOnly="0" labelOnly="1" outline="0" fieldPosition="0">
        <references count="5">
          <reference field="4" count="1" selected="0">
            <x v="655"/>
          </reference>
          <reference field="23" count="1" selected="0">
            <x v="1128"/>
          </reference>
          <reference field="24" count="1" selected="0">
            <x v="0"/>
          </reference>
          <reference field="26" count="1" selected="0">
            <x v="3"/>
          </reference>
          <reference field="32" count="1">
            <x v="87"/>
          </reference>
        </references>
      </pivotArea>
    </format>
    <format dxfId="2030">
      <pivotArea dataOnly="0" labelOnly="1" outline="0" fieldPosition="0">
        <references count="5">
          <reference field="4" count="1" selected="0">
            <x v="802"/>
          </reference>
          <reference field="23" count="1" selected="0">
            <x v="177"/>
          </reference>
          <reference field="24" count="1" selected="0">
            <x v="1"/>
          </reference>
          <reference field="26" count="1" selected="0">
            <x v="3"/>
          </reference>
          <reference field="32" count="1">
            <x v="112"/>
          </reference>
        </references>
      </pivotArea>
    </format>
    <format dxfId="2029">
      <pivotArea dataOnly="0" labelOnly="1" outline="0" fieldPosition="0">
        <references count="5">
          <reference field="4" count="1" selected="0">
            <x v="642"/>
          </reference>
          <reference field="23" count="1" selected="0">
            <x v="189"/>
          </reference>
          <reference field="24" count="1" selected="0">
            <x v="1"/>
          </reference>
          <reference field="26" count="1" selected="0">
            <x v="3"/>
          </reference>
          <reference field="32" count="1">
            <x v="49"/>
          </reference>
        </references>
      </pivotArea>
    </format>
    <format dxfId="2028">
      <pivotArea dataOnly="0" labelOnly="1" outline="0" fieldPosition="0">
        <references count="5">
          <reference field="4" count="1" selected="0">
            <x v="733"/>
          </reference>
          <reference field="23" count="1" selected="0">
            <x v="894"/>
          </reference>
          <reference field="24" count="1" selected="0">
            <x v="1"/>
          </reference>
          <reference field="26" count="1" selected="0">
            <x v="3"/>
          </reference>
          <reference field="32" count="1">
            <x v="184"/>
          </reference>
        </references>
      </pivotArea>
    </format>
    <format dxfId="2027">
      <pivotArea dataOnly="0" labelOnly="1" outline="0" fieldPosition="0">
        <references count="5">
          <reference field="4" count="1" selected="0">
            <x v="848"/>
          </reference>
          <reference field="23" count="1" selected="0">
            <x v="963"/>
          </reference>
          <reference field="24" count="1" selected="0">
            <x v="1"/>
          </reference>
          <reference field="26" count="1" selected="0">
            <x v="3"/>
          </reference>
          <reference field="32" count="1">
            <x v="299"/>
          </reference>
        </references>
      </pivotArea>
    </format>
    <format dxfId="2026">
      <pivotArea dataOnly="0" labelOnly="1" outline="0" fieldPosition="0">
        <references count="5">
          <reference field="4" count="1" selected="0">
            <x v="782"/>
          </reference>
          <reference field="23" count="1" selected="0">
            <x v="1148"/>
          </reference>
          <reference field="24" count="1" selected="0">
            <x v="1"/>
          </reference>
          <reference field="26" count="1" selected="0">
            <x v="3"/>
          </reference>
          <reference field="32" count="1">
            <x v="47"/>
          </reference>
        </references>
      </pivotArea>
    </format>
    <format dxfId="2025">
      <pivotArea dataOnly="0" labelOnly="1" outline="0" fieldPosition="0">
        <references count="5">
          <reference field="4" count="1" selected="0">
            <x v="764"/>
          </reference>
          <reference field="23" count="1" selected="0">
            <x v="43"/>
          </reference>
          <reference field="24" count="1" selected="0">
            <x v="3"/>
          </reference>
          <reference field="26" count="1" selected="0">
            <x v="3"/>
          </reference>
          <reference field="32" count="1">
            <x v="69"/>
          </reference>
        </references>
      </pivotArea>
    </format>
    <format dxfId="2024">
      <pivotArea dataOnly="0" labelOnly="1" outline="0" fieldPosition="0">
        <references count="5">
          <reference field="4" count="1" selected="0">
            <x v="741"/>
          </reference>
          <reference field="23" count="1" selected="0">
            <x v="166"/>
          </reference>
          <reference field="24" count="1" selected="0">
            <x v="3"/>
          </reference>
          <reference field="26" count="1" selected="0">
            <x v="3"/>
          </reference>
          <reference field="32" count="1">
            <x v="82"/>
          </reference>
        </references>
      </pivotArea>
    </format>
    <format dxfId="2023">
      <pivotArea dataOnly="0" labelOnly="1" outline="0" fieldPosition="0">
        <references count="5">
          <reference field="4" count="1" selected="0">
            <x v="703"/>
          </reference>
          <reference field="23" count="1" selected="0">
            <x v="322"/>
          </reference>
          <reference field="24" count="1" selected="0">
            <x v="3"/>
          </reference>
          <reference field="26" count="1" selected="0">
            <x v="3"/>
          </reference>
          <reference field="32" count="1">
            <x v="119"/>
          </reference>
        </references>
      </pivotArea>
    </format>
    <format dxfId="2022">
      <pivotArea dataOnly="0" labelOnly="1" outline="0" fieldPosition="0">
        <references count="5">
          <reference field="4" count="1" selected="0">
            <x v="436"/>
          </reference>
          <reference field="23" count="1" selected="0">
            <x v="417"/>
          </reference>
          <reference field="24" count="1" selected="0">
            <x v="3"/>
          </reference>
          <reference field="26" count="1" selected="0">
            <x v="3"/>
          </reference>
          <reference field="32" count="1">
            <x v="137"/>
          </reference>
        </references>
      </pivotArea>
    </format>
    <format dxfId="2021">
      <pivotArea dataOnly="0" labelOnly="1" outline="0" fieldPosition="0">
        <references count="5">
          <reference field="4" count="1" selected="0">
            <x v="908"/>
          </reference>
          <reference field="23" count="1" selected="0">
            <x v="955"/>
          </reference>
          <reference field="24" count="1" selected="0">
            <x v="3"/>
          </reference>
          <reference field="26" count="1" selected="0">
            <x v="3"/>
          </reference>
          <reference field="32" count="1">
            <x v="247"/>
          </reference>
        </references>
      </pivotArea>
    </format>
    <format dxfId="2020">
      <pivotArea dataOnly="0" labelOnly="1" outline="0" fieldPosition="0">
        <references count="5">
          <reference field="4" count="1" selected="0">
            <x v="377"/>
          </reference>
          <reference field="23" count="1" selected="0">
            <x v="224"/>
          </reference>
          <reference field="24" count="1" selected="0">
            <x v="0"/>
          </reference>
          <reference field="26" count="1" selected="0">
            <x v="4"/>
          </reference>
          <reference field="32" count="1">
            <x v="423"/>
          </reference>
        </references>
      </pivotArea>
    </format>
    <format dxfId="2019">
      <pivotArea dataOnly="0" labelOnly="1" outline="0" fieldPosition="0">
        <references count="5">
          <reference field="4" count="1" selected="0">
            <x v="256"/>
          </reference>
          <reference field="23" count="1" selected="0">
            <x v="769"/>
          </reference>
          <reference field="24" count="1" selected="0">
            <x v="0"/>
          </reference>
          <reference field="26" count="1" selected="0">
            <x v="4"/>
          </reference>
          <reference field="32" count="1">
            <x v="422"/>
          </reference>
        </references>
      </pivotArea>
    </format>
    <format dxfId="2018">
      <pivotArea dataOnly="0" labelOnly="1" outline="0" fieldPosition="0">
        <references count="5">
          <reference field="4" count="1" selected="0">
            <x v="346"/>
          </reference>
          <reference field="23" count="1" selected="0">
            <x v="859"/>
          </reference>
          <reference field="24" count="1" selected="0">
            <x v="0"/>
          </reference>
          <reference field="26" count="1" selected="0">
            <x v="4"/>
          </reference>
          <reference field="32" count="1">
            <x v="247"/>
          </reference>
        </references>
      </pivotArea>
    </format>
    <format dxfId="2017">
      <pivotArea dataOnly="0" labelOnly="1" outline="0" fieldPosition="0">
        <references count="5">
          <reference field="4" count="1" selected="0">
            <x v="778"/>
          </reference>
          <reference field="23" count="1" selected="0">
            <x v="873"/>
          </reference>
          <reference field="24" count="1" selected="0">
            <x v="0"/>
          </reference>
          <reference field="26" count="1" selected="0">
            <x v="4"/>
          </reference>
          <reference field="32" count="1">
            <x v="424"/>
          </reference>
        </references>
      </pivotArea>
    </format>
    <format dxfId="2016">
      <pivotArea dataOnly="0" labelOnly="1" outline="0" fieldPosition="0">
        <references count="5">
          <reference field="4" count="1" selected="0">
            <x v="19"/>
          </reference>
          <reference field="23" count="1" selected="0">
            <x v="1123"/>
          </reference>
          <reference field="24" count="1" selected="0">
            <x v="0"/>
          </reference>
          <reference field="26" count="1" selected="0">
            <x v="4"/>
          </reference>
          <reference field="32" count="1">
            <x v="421"/>
          </reference>
        </references>
      </pivotArea>
    </format>
    <format dxfId="2015">
      <pivotArea dataOnly="0" labelOnly="1" outline="0" fieldPosition="0">
        <references count="5">
          <reference field="4" count="1" selected="0">
            <x v="645"/>
          </reference>
          <reference field="23" count="1" selected="0">
            <x v="143"/>
          </reference>
          <reference field="24" count="1" selected="0">
            <x v="9"/>
          </reference>
          <reference field="26" count="1" selected="0">
            <x v="4"/>
          </reference>
          <reference field="32" count="1">
            <x v="438"/>
          </reference>
        </references>
      </pivotArea>
    </format>
    <format dxfId="2014">
      <pivotArea dataOnly="0" labelOnly="1" outline="0" fieldPosition="0">
        <references count="5">
          <reference field="4" count="1" selected="0">
            <x v="223"/>
          </reference>
          <reference field="23" count="1" selected="0">
            <x v="196"/>
          </reference>
          <reference field="24" count="1" selected="0">
            <x v="9"/>
          </reference>
          <reference field="26" count="1" selected="0">
            <x v="4"/>
          </reference>
          <reference field="32" count="1">
            <x v="437"/>
          </reference>
        </references>
      </pivotArea>
    </format>
    <format dxfId="2013">
      <pivotArea dataOnly="0" labelOnly="1" outline="0" fieldPosition="0">
        <references count="5">
          <reference field="4" count="1" selected="0">
            <x v="261"/>
          </reference>
          <reference field="23" count="1" selected="0">
            <x v="287"/>
          </reference>
          <reference field="24" count="1" selected="0">
            <x v="9"/>
          </reference>
          <reference field="26" count="1" selected="0">
            <x v="4"/>
          </reference>
          <reference field="32" count="1">
            <x v="436"/>
          </reference>
        </references>
      </pivotArea>
    </format>
    <format dxfId="2012">
      <pivotArea dataOnly="0" labelOnly="1" outline="0" fieldPosition="0">
        <references count="5">
          <reference field="4" count="1" selected="0">
            <x v="901"/>
          </reference>
          <reference field="23" count="1" selected="0">
            <x v="806"/>
          </reference>
          <reference field="24" count="1" selected="0">
            <x v="9"/>
          </reference>
          <reference field="26" count="1" selected="0">
            <x v="4"/>
          </reference>
          <reference field="32" count="1">
            <x v="442"/>
          </reference>
        </references>
      </pivotArea>
    </format>
    <format dxfId="2011">
      <pivotArea dataOnly="0" labelOnly="1" outline="0" fieldPosition="0">
        <references count="5">
          <reference field="4" count="1" selected="0">
            <x v="598"/>
          </reference>
          <reference field="23" count="1" selected="0">
            <x v="1090"/>
          </reference>
          <reference field="24" count="1" selected="0">
            <x v="9"/>
          </reference>
          <reference field="26" count="1" selected="0">
            <x v="4"/>
          </reference>
          <reference field="32" count="1">
            <x v="441"/>
          </reference>
        </references>
      </pivotArea>
    </format>
    <format dxfId="2010">
      <pivotArea dataOnly="0" labelOnly="1" outline="0" fieldPosition="0">
        <references count="5">
          <reference field="4" count="1" selected="0">
            <x v="902"/>
          </reference>
          <reference field="23" count="1" selected="0">
            <x v="313"/>
          </reference>
          <reference field="24" count="1" selected="0">
            <x v="18"/>
          </reference>
          <reference field="26" count="1" selected="0">
            <x v="4"/>
          </reference>
          <reference field="32" count="1">
            <x v="247"/>
          </reference>
        </references>
      </pivotArea>
    </format>
    <format dxfId="2009">
      <pivotArea dataOnly="0" labelOnly="1" outline="0" fieldPosition="0">
        <references count="5">
          <reference field="4" count="1" selected="0">
            <x v="900"/>
          </reference>
          <reference field="23" count="1" selected="0">
            <x v="1300"/>
          </reference>
          <reference field="24" count="1" selected="0">
            <x v="18"/>
          </reference>
          <reference field="26" count="1" selected="0">
            <x v="4"/>
          </reference>
          <reference field="32" count="1">
            <x v="445"/>
          </reference>
        </references>
      </pivotArea>
    </format>
    <format dxfId="2008">
      <pivotArea dataOnly="0" labelOnly="1" outline="0" fieldPosition="0">
        <references count="5">
          <reference field="4" count="1" selected="0">
            <x v="634"/>
          </reference>
          <reference field="23" count="1" selected="0">
            <x v="291"/>
          </reference>
          <reference field="24" count="1" selected="0">
            <x v="0"/>
          </reference>
          <reference field="26" count="1" selected="0">
            <x v="5"/>
          </reference>
          <reference field="32" count="1">
            <x v="451"/>
          </reference>
        </references>
      </pivotArea>
    </format>
    <format dxfId="2007">
      <pivotArea dataOnly="0" labelOnly="1" outline="0" fieldPosition="0">
        <references count="5">
          <reference field="4" count="1" selected="0">
            <x v="690"/>
          </reference>
          <reference field="23" count="1" selected="0">
            <x v="777"/>
          </reference>
          <reference field="24" count="1" selected="0">
            <x v="3"/>
          </reference>
          <reference field="26" count="1" selected="0">
            <x v="5"/>
          </reference>
          <reference field="32" count="1">
            <x v="460"/>
          </reference>
        </references>
      </pivotArea>
    </format>
    <format dxfId="2006">
      <pivotArea dataOnly="0" labelOnly="1" outline="0" fieldPosition="0">
        <references count="5">
          <reference field="4" count="1" selected="0">
            <x v="218"/>
          </reference>
          <reference field="23" count="1" selected="0">
            <x v="811"/>
          </reference>
          <reference field="24" count="1" selected="0">
            <x v="0"/>
          </reference>
          <reference field="26" count="1" selected="0">
            <x v="6"/>
          </reference>
          <reference field="32" count="1">
            <x v="463"/>
          </reference>
        </references>
      </pivotArea>
    </format>
    <format dxfId="2005">
      <pivotArea dataOnly="0" labelOnly="1" outline="0" fieldPosition="0">
        <references count="5">
          <reference field="4" count="1" selected="0">
            <x v="416"/>
          </reference>
          <reference field="23" count="1" selected="0">
            <x v="861"/>
          </reference>
          <reference field="24" count="1" selected="0">
            <x v="0"/>
          </reference>
          <reference field="26" count="1" selected="0">
            <x v="6"/>
          </reference>
          <reference field="32" count="1">
            <x v="470"/>
          </reference>
        </references>
      </pivotArea>
    </format>
    <format dxfId="2004">
      <pivotArea dataOnly="0" labelOnly="1" outline="0" fieldPosition="0">
        <references count="5">
          <reference field="4" count="1" selected="0">
            <x v="732"/>
          </reference>
          <reference field="23" count="1" selected="0">
            <x v="320"/>
          </reference>
          <reference field="24" count="1" selected="0">
            <x v="3"/>
          </reference>
          <reference field="26" count="1" selected="0">
            <x v="6"/>
          </reference>
          <reference field="32" count="1">
            <x v="479"/>
          </reference>
        </references>
      </pivotArea>
    </format>
    <format dxfId="2003">
      <pivotArea dataOnly="0" labelOnly="1" outline="0" fieldPosition="0">
        <references count="5">
          <reference field="4" count="1" selected="0">
            <x v="319"/>
          </reference>
          <reference field="23" count="1" selected="0">
            <x v="730"/>
          </reference>
          <reference field="24" count="1" selected="0">
            <x v="3"/>
          </reference>
          <reference field="26" count="1" selected="0">
            <x v="6"/>
          </reference>
          <reference field="32" count="1">
            <x v="482"/>
          </reference>
        </references>
      </pivotArea>
    </format>
    <format dxfId="2002">
      <pivotArea dataOnly="0" labelOnly="1" outline="0" fieldPosition="0">
        <references count="5">
          <reference field="4" count="1" selected="0">
            <x v="136"/>
          </reference>
          <reference field="23" count="1" selected="0">
            <x v="1067"/>
          </reference>
          <reference field="24" count="1" selected="0">
            <x v="3"/>
          </reference>
          <reference field="26" count="1" selected="0">
            <x v="6"/>
          </reference>
          <reference field="32" count="1">
            <x v="477"/>
          </reference>
        </references>
      </pivotArea>
    </format>
    <format dxfId="2001">
      <pivotArea dataOnly="0" labelOnly="1" outline="0" fieldPosition="0">
        <references count="5">
          <reference field="4" count="1" selected="0">
            <x v="117"/>
          </reference>
          <reference field="23" count="1" selected="0">
            <x v="1105"/>
          </reference>
          <reference field="24" count="1" selected="0">
            <x v="3"/>
          </reference>
          <reference field="26" count="1" selected="0">
            <x v="6"/>
          </reference>
          <reference field="32" count="1">
            <x v="481"/>
          </reference>
        </references>
      </pivotArea>
    </format>
    <format dxfId="2000">
      <pivotArea dataOnly="0" labelOnly="1" outline="0" fieldPosition="0">
        <references count="5">
          <reference field="4" count="1" selected="0">
            <x v="58"/>
          </reference>
          <reference field="23" count="1" selected="0">
            <x v="1308"/>
          </reference>
          <reference field="24" count="1" selected="0">
            <x v="3"/>
          </reference>
          <reference field="26" count="1" selected="0">
            <x v="6"/>
          </reference>
          <reference field="32" count="1">
            <x v="476"/>
          </reference>
        </references>
      </pivotArea>
    </format>
    <format dxfId="1999">
      <pivotArea dataOnly="0" labelOnly="1" outline="0" fieldPosition="0">
        <references count="5">
          <reference field="4" count="1" selected="0">
            <x v="906"/>
          </reference>
          <reference field="23" count="1" selected="0">
            <x v="118"/>
          </reference>
          <reference field="24" count="1" selected="0">
            <x v="18"/>
          </reference>
          <reference field="26" count="1" selected="0">
            <x v="6"/>
          </reference>
          <reference field="32" count="1">
            <x v="494"/>
          </reference>
        </references>
      </pivotArea>
    </format>
    <format dxfId="1998">
      <pivotArea dataOnly="0" labelOnly="1" outline="0" fieldPosition="0">
        <references count="5">
          <reference field="4" count="1" selected="0">
            <x v="304"/>
          </reference>
          <reference field="23" count="1" selected="0">
            <x v="171"/>
          </reference>
          <reference field="24" count="1" selected="0">
            <x v="18"/>
          </reference>
          <reference field="26" count="1" selected="0">
            <x v="6"/>
          </reference>
          <reference field="32" count="1">
            <x v="486"/>
          </reference>
        </references>
      </pivotArea>
    </format>
    <format dxfId="1997">
      <pivotArea dataOnly="0" labelOnly="1" outline="0" fieldPosition="0">
        <references count="5">
          <reference field="4" count="1" selected="0">
            <x v="134"/>
          </reference>
          <reference field="23" count="1" selected="0">
            <x v="412"/>
          </reference>
          <reference field="24" count="1" selected="0">
            <x v="18"/>
          </reference>
          <reference field="26" count="1" selected="0">
            <x v="6"/>
          </reference>
          <reference field="32" count="1">
            <x v="490"/>
          </reference>
        </references>
      </pivotArea>
    </format>
    <format dxfId="1996">
      <pivotArea dataOnly="0" labelOnly="1" outline="0" fieldPosition="0">
        <references count="5">
          <reference field="4" count="1" selected="0">
            <x v="564"/>
          </reference>
          <reference field="23" count="1" selected="0">
            <x v="684"/>
          </reference>
          <reference field="24" count="1" selected="0">
            <x v="18"/>
          </reference>
          <reference field="26" count="1" selected="0">
            <x v="6"/>
          </reference>
          <reference field="32" count="1">
            <x v="492"/>
          </reference>
        </references>
      </pivotArea>
    </format>
    <format dxfId="1995">
      <pivotArea dataOnly="0" labelOnly="1" outline="0" fieldPosition="0">
        <references count="5">
          <reference field="4" count="1" selected="0">
            <x v="617"/>
          </reference>
          <reference field="23" count="1" selected="0">
            <x v="688"/>
          </reference>
          <reference field="24" count="1" selected="0">
            <x v="18"/>
          </reference>
          <reference field="26" count="1" selected="0">
            <x v="6"/>
          </reference>
          <reference field="32" count="1">
            <x v="489"/>
          </reference>
        </references>
      </pivotArea>
    </format>
    <format dxfId="1994">
      <pivotArea dataOnly="0" labelOnly="1" outline="0" fieldPosition="0">
        <references count="5">
          <reference field="4" count="1" selected="0">
            <x v="148"/>
          </reference>
          <reference field="23" count="1" selected="0">
            <x v="757"/>
          </reference>
          <reference field="24" count="1" selected="0">
            <x v="18"/>
          </reference>
          <reference field="26" count="1" selected="0">
            <x v="6"/>
          </reference>
          <reference field="32" count="1">
            <x v="493"/>
          </reference>
        </references>
      </pivotArea>
    </format>
    <format dxfId="1993">
      <pivotArea dataOnly="0" labelOnly="1" outline="0" fieldPosition="0">
        <references count="5">
          <reference field="4" count="1" selected="0">
            <x v="100"/>
          </reference>
          <reference field="23" count="1" selected="0">
            <x v="1276"/>
          </reference>
          <reference field="24" count="1" selected="0">
            <x v="18"/>
          </reference>
          <reference field="26" count="1" selected="0">
            <x v="6"/>
          </reference>
          <reference field="32" count="1">
            <x v="487"/>
          </reference>
        </references>
      </pivotArea>
    </format>
    <format dxfId="1992">
      <pivotArea dataOnly="0" labelOnly="1" outline="0" fieldPosition="0">
        <references count="5">
          <reference field="4" count="1" selected="0">
            <x v="803"/>
          </reference>
          <reference field="23" count="1" selected="0">
            <x v="513"/>
          </reference>
          <reference field="24" count="1" selected="0">
            <x v="6"/>
          </reference>
          <reference field="26" count="1" selected="0">
            <x v="7"/>
          </reference>
          <reference field="32" count="1">
            <x v="213"/>
          </reference>
        </references>
      </pivotArea>
    </format>
    <format dxfId="1991">
      <pivotArea dataOnly="0" labelOnly="1" outline="0" fieldPosition="0">
        <references count="5">
          <reference field="4" count="1" selected="0">
            <x v="621"/>
          </reference>
          <reference field="23" count="1" selected="0">
            <x v="794"/>
          </reference>
          <reference field="24" count="1" selected="0">
            <x v="6"/>
          </reference>
          <reference field="26" count="1" selected="0">
            <x v="7"/>
          </reference>
          <reference field="32" count="1">
            <x v="91"/>
          </reference>
        </references>
      </pivotArea>
    </format>
    <format dxfId="1990">
      <pivotArea dataOnly="0" labelOnly="1" outline="0" fieldPosition="0">
        <references count="5">
          <reference field="4" count="1" selected="0">
            <x v="827"/>
          </reference>
          <reference field="23" count="1" selected="0">
            <x v="1069"/>
          </reference>
          <reference field="24" count="1" selected="0">
            <x v="6"/>
          </reference>
          <reference field="26" count="1" selected="0">
            <x v="7"/>
          </reference>
          <reference field="32" count="1">
            <x v="275"/>
          </reference>
        </references>
      </pivotArea>
    </format>
    <format dxfId="1989">
      <pivotArea dataOnly="0" labelOnly="1" outline="0" fieldPosition="0">
        <references count="5">
          <reference field="4" count="1" selected="0">
            <x v="751"/>
          </reference>
          <reference field="23" count="1" selected="0">
            <x v="117"/>
          </reference>
          <reference field="24" count="1" selected="0">
            <x v="8"/>
          </reference>
          <reference field="26" count="1" selected="0">
            <x v="7"/>
          </reference>
          <reference field="32" count="1">
            <x v="65"/>
          </reference>
        </references>
      </pivotArea>
    </format>
    <format dxfId="1988">
      <pivotArea dataOnly="0" labelOnly="1" outline="0" fieldPosition="0">
        <references count="5">
          <reference field="4" count="1" selected="0">
            <x v="483"/>
          </reference>
          <reference field="23" count="1" selected="0">
            <x v="232"/>
          </reference>
          <reference field="24" count="1" selected="0">
            <x v="8"/>
          </reference>
          <reference field="26" count="1" selected="0">
            <x v="7"/>
          </reference>
          <reference field="32" count="1">
            <x v="250"/>
          </reference>
        </references>
      </pivotArea>
    </format>
    <format dxfId="1987">
      <pivotArea dataOnly="0" labelOnly="1" outline="0" fieldPosition="0">
        <references count="5">
          <reference field="4" count="1" selected="0">
            <x v="786"/>
          </reference>
          <reference field="23" count="1" selected="0">
            <x v="349"/>
          </reference>
          <reference field="24" count="1" selected="0">
            <x v="8"/>
          </reference>
          <reference field="26" count="1" selected="0">
            <x v="7"/>
          </reference>
          <reference field="32" count="1">
            <x v="123"/>
          </reference>
        </references>
      </pivotArea>
    </format>
    <format dxfId="1986">
      <pivotArea dataOnly="0" labelOnly="1" outline="0" fieldPosition="0">
        <references count="5">
          <reference field="4" count="1" selected="0">
            <x v="737"/>
          </reference>
          <reference field="23" count="1" selected="0">
            <x v="630"/>
          </reference>
          <reference field="24" count="1" selected="0">
            <x v="8"/>
          </reference>
          <reference field="26" count="1" selected="0">
            <x v="7"/>
          </reference>
          <reference field="32" count="1">
            <x v="140"/>
          </reference>
        </references>
      </pivotArea>
    </format>
    <format dxfId="1985">
      <pivotArea dataOnly="0" labelOnly="1" outline="0" fieldPosition="0">
        <references count="5">
          <reference field="4" count="1" selected="0">
            <x v="798"/>
          </reference>
          <reference field="23" count="1" selected="0">
            <x v="890"/>
          </reference>
          <reference field="24" count="1" selected="0">
            <x v="8"/>
          </reference>
          <reference field="26" count="1" selected="0">
            <x v="7"/>
          </reference>
          <reference field="32" count="1">
            <x v="195"/>
          </reference>
        </references>
      </pivotArea>
    </format>
    <format dxfId="1984">
      <pivotArea dataOnly="0" labelOnly="1" outline="0" fieldPosition="0">
        <references count="5">
          <reference field="4" count="1" selected="0">
            <x v="628"/>
          </reference>
          <reference field="23" count="1" selected="0">
            <x v="116"/>
          </reference>
          <reference field="24" count="1" selected="0">
            <x v="9"/>
          </reference>
          <reference field="26" count="1" selected="0">
            <x v="7"/>
          </reference>
          <reference field="32" count="1">
            <x v="217"/>
          </reference>
        </references>
      </pivotArea>
    </format>
    <format dxfId="1983">
      <pivotArea dataOnly="0" labelOnly="1" outline="0" fieldPosition="0">
        <references count="5">
          <reference field="4" count="1" selected="0">
            <x v="398"/>
          </reference>
          <reference field="23" count="1" selected="0">
            <x v="136"/>
          </reference>
          <reference field="24" count="1" selected="0">
            <x v="9"/>
          </reference>
          <reference field="26" count="1" selected="0">
            <x v="7"/>
          </reference>
          <reference field="32" count="1">
            <x v="76"/>
          </reference>
        </references>
      </pivotArea>
    </format>
    <format dxfId="1982">
      <pivotArea dataOnly="0" labelOnly="1" outline="0" fieldPosition="0">
        <references count="5">
          <reference field="4" count="1" selected="0">
            <x v="797"/>
          </reference>
          <reference field="23" count="1" selected="0">
            <x v="255"/>
          </reference>
          <reference field="24" count="1" selected="0">
            <x v="9"/>
          </reference>
          <reference field="26" count="1" selected="0">
            <x v="7"/>
          </reference>
          <reference field="32" count="1">
            <x v="152"/>
          </reference>
        </references>
      </pivotArea>
    </format>
    <format dxfId="1981">
      <pivotArea dataOnly="0" labelOnly="1" outline="0" fieldPosition="0">
        <references count="5">
          <reference field="4" count="1" selected="0">
            <x v="380"/>
          </reference>
          <reference field="23" count="1" selected="0">
            <x v="713"/>
          </reference>
          <reference field="24" count="1" selected="0">
            <x v="9"/>
          </reference>
          <reference field="26" count="1" selected="0">
            <x v="7"/>
          </reference>
          <reference field="32" count="1">
            <x v="190"/>
          </reference>
        </references>
      </pivotArea>
    </format>
    <format dxfId="1980">
      <pivotArea dataOnly="0" labelOnly="1" outline="0" fieldPosition="0">
        <references count="5">
          <reference field="4" count="1" selected="0">
            <x v="361"/>
          </reference>
          <reference field="23" count="1" selected="0">
            <x v="430"/>
          </reference>
          <reference field="24" count="1" selected="0">
            <x v="8"/>
          </reference>
          <reference field="26" count="1" selected="0">
            <x v="8"/>
          </reference>
          <reference field="32" count="1">
            <x v="7"/>
          </reference>
        </references>
      </pivotArea>
    </format>
    <format dxfId="1979">
      <pivotArea dataOnly="0" labelOnly="1" outline="0" fieldPosition="0">
        <references count="5">
          <reference field="4" count="1" selected="0">
            <x v="666"/>
          </reference>
          <reference field="23" count="1" selected="0">
            <x v="579"/>
          </reference>
          <reference field="24" count="1" selected="0">
            <x v="8"/>
          </reference>
          <reference field="26" count="1" selected="0">
            <x v="8"/>
          </reference>
          <reference field="32" count="1">
            <x v="56"/>
          </reference>
        </references>
      </pivotArea>
    </format>
    <format dxfId="1978">
      <pivotArea dataOnly="0" labelOnly="1" outline="0" fieldPosition="0">
        <references count="5">
          <reference field="4" count="1" selected="0">
            <x v="662"/>
          </reference>
          <reference field="23" count="1" selected="0">
            <x v="295"/>
          </reference>
          <reference field="24" count="1" selected="0">
            <x v="9"/>
          </reference>
          <reference field="26" count="1" selected="0">
            <x v="8"/>
          </reference>
          <reference field="32" count="1">
            <x v="500"/>
          </reference>
        </references>
      </pivotArea>
    </format>
    <format dxfId="1977">
      <pivotArea dataOnly="0" labelOnly="1" outline="0" fieldPosition="0">
        <references count="5">
          <reference field="4" count="1" selected="0">
            <x v="626"/>
          </reference>
          <reference field="23" count="1" selected="0">
            <x v="1129"/>
          </reference>
          <reference field="24" count="1" selected="0">
            <x v="9"/>
          </reference>
          <reference field="26" count="1" selected="0">
            <x v="8"/>
          </reference>
          <reference field="32" count="1">
            <x v="504"/>
          </reference>
        </references>
      </pivotArea>
    </format>
    <format dxfId="1976">
      <pivotArea dataOnly="0" labelOnly="1" outline="0" fieldPosition="0">
        <references count="5">
          <reference field="4" count="1" selected="0">
            <x v="485"/>
          </reference>
          <reference field="23" count="1" selected="0">
            <x v="1269"/>
          </reference>
          <reference field="24" count="1" selected="0">
            <x v="9"/>
          </reference>
          <reference field="26" count="1" selected="0">
            <x v="8"/>
          </reference>
          <reference field="32" count="1">
            <x v="505"/>
          </reference>
        </references>
      </pivotArea>
    </format>
    <format dxfId="1975">
      <pivotArea dataOnly="0" labelOnly="1" outline="0" fieldPosition="0">
        <references count="5">
          <reference field="4" count="1" selected="0">
            <x v="0"/>
          </reference>
          <reference field="23" count="1" selected="0">
            <x v="227"/>
          </reference>
          <reference field="24" count="1" selected="0">
            <x v="6"/>
          </reference>
          <reference field="26" count="1" selected="0">
            <x v="9"/>
          </reference>
          <reference field="32" count="1">
            <x v="171"/>
          </reference>
        </references>
      </pivotArea>
    </format>
    <format dxfId="1974">
      <pivotArea dataOnly="0" labelOnly="1" outline="0" fieldPosition="0">
        <references count="5">
          <reference field="4" count="1" selected="0">
            <x v="781"/>
          </reference>
          <reference field="23" count="1" selected="0">
            <x v="1029"/>
          </reference>
          <reference field="24" count="1" selected="0">
            <x v="6"/>
          </reference>
          <reference field="26" count="1" selected="0">
            <x v="9"/>
          </reference>
          <reference field="32" count="1">
            <x v="239"/>
          </reference>
        </references>
      </pivotArea>
    </format>
    <format dxfId="1973">
      <pivotArea dataOnly="0" labelOnly="1" outline="0" fieldPosition="0">
        <references count="5">
          <reference field="4" count="1" selected="0">
            <x v="448"/>
          </reference>
          <reference field="23" count="1" selected="0">
            <x v="212"/>
          </reference>
          <reference field="24" count="1" selected="0">
            <x v="7"/>
          </reference>
          <reference field="26" count="1" selected="0">
            <x v="9"/>
          </reference>
          <reference field="32" count="1">
            <x v="261"/>
          </reference>
        </references>
      </pivotArea>
    </format>
    <format dxfId="1972">
      <pivotArea dataOnly="0" labelOnly="1" outline="0" fieldPosition="0">
        <references count="5">
          <reference field="4" count="1" selected="0">
            <x v="518"/>
          </reference>
          <reference field="23" count="1" selected="0">
            <x v="750"/>
          </reference>
          <reference field="24" count="1" selected="0">
            <x v="7"/>
          </reference>
          <reference field="26" count="1" selected="0">
            <x v="9"/>
          </reference>
          <reference field="32" count="1">
            <x v="186"/>
          </reference>
        </references>
      </pivotArea>
    </format>
    <format dxfId="1971">
      <pivotArea dataOnly="0" labelOnly="1" outline="0" fieldPosition="0">
        <references count="5">
          <reference field="4" count="1" selected="0">
            <x v="837"/>
          </reference>
          <reference field="23" count="1" selected="0">
            <x v="607"/>
          </reference>
          <reference field="24" count="1" selected="0">
            <x v="8"/>
          </reference>
          <reference field="26" count="1" selected="0">
            <x v="9"/>
          </reference>
          <reference field="32" count="1">
            <x v="277"/>
          </reference>
        </references>
      </pivotArea>
    </format>
    <format dxfId="1970">
      <pivotArea dataOnly="0" labelOnly="1" outline="0" fieldPosition="0">
        <references count="5">
          <reference field="4" count="1" selected="0">
            <x v="836"/>
          </reference>
          <reference field="23" count="1" selected="0">
            <x v="782"/>
          </reference>
          <reference field="24" count="1" selected="0">
            <x v="8"/>
          </reference>
          <reference field="26" count="1" selected="0">
            <x v="9"/>
          </reference>
          <reference field="32" count="1">
            <x v="165"/>
          </reference>
        </references>
      </pivotArea>
    </format>
    <format dxfId="1969">
      <pivotArea dataOnly="0" labelOnly="1" outline="0" fieldPosition="0">
        <references count="5">
          <reference field="4" count="1" selected="0">
            <x v="310"/>
          </reference>
          <reference field="23" count="1" selected="0">
            <x v="74"/>
          </reference>
          <reference field="24" count="1" selected="0">
            <x v="10"/>
          </reference>
          <reference field="26" count="1" selected="0">
            <x v="10"/>
          </reference>
          <reference field="32" count="1">
            <x v="256"/>
          </reference>
        </references>
      </pivotArea>
    </format>
    <format dxfId="1968">
      <pivotArea dataOnly="0" labelOnly="1" outline="0" fieldPosition="0">
        <references count="5">
          <reference field="4" count="1" selected="0">
            <x v="720"/>
          </reference>
          <reference field="23" count="1" selected="0">
            <x v="561"/>
          </reference>
          <reference field="24" count="1" selected="0">
            <x v="10"/>
          </reference>
          <reference field="26" count="1" selected="0">
            <x v="10"/>
          </reference>
          <reference field="32" count="1">
            <x v="118"/>
          </reference>
        </references>
      </pivotArea>
    </format>
    <format dxfId="1967">
      <pivotArea dataOnly="0" labelOnly="1" outline="0" fieldPosition="0">
        <references count="5">
          <reference field="4" count="1" selected="0">
            <x v="853"/>
          </reference>
          <reference field="23" count="1" selected="0">
            <x v="722"/>
          </reference>
          <reference field="24" count="1" selected="0">
            <x v="10"/>
          </reference>
          <reference field="26" count="1" selected="0">
            <x v="10"/>
          </reference>
          <reference field="32" count="1">
            <x v="89"/>
          </reference>
        </references>
      </pivotArea>
    </format>
    <format dxfId="1966">
      <pivotArea dataOnly="0" labelOnly="1" outline="0" fieldPosition="0">
        <references count="5">
          <reference field="4" count="1" selected="0">
            <x v="422"/>
          </reference>
          <reference field="23" count="1" selected="0">
            <x v="240"/>
          </reference>
          <reference field="24" count="1" selected="0">
            <x v="21"/>
          </reference>
          <reference field="26" count="1" selected="0">
            <x v="10"/>
          </reference>
          <reference field="32" count="1">
            <x v="512"/>
          </reference>
        </references>
      </pivotArea>
    </format>
    <format dxfId="1965">
      <pivotArea dataOnly="0" labelOnly="1" outline="0" fieldPosition="0">
        <references count="5">
          <reference field="4" count="1" selected="0">
            <x v="854"/>
          </reference>
          <reference field="23" count="1" selected="0">
            <x v="770"/>
          </reference>
          <reference field="24" count="1" selected="0">
            <x v="21"/>
          </reference>
          <reference field="26" count="1" selected="0">
            <x v="10"/>
          </reference>
          <reference field="32" count="1">
            <x v="279"/>
          </reference>
        </references>
      </pivotArea>
    </format>
    <format dxfId="1964">
      <pivotArea dataOnly="0" labelOnly="1" outline="0" fieldPosition="0">
        <references count="5">
          <reference field="4" count="1" selected="0">
            <x v="0"/>
          </reference>
          <reference field="23" count="1" selected="0">
            <x v="805"/>
          </reference>
          <reference field="24" count="1" selected="0">
            <x v="21"/>
          </reference>
          <reference field="26" count="1" selected="0">
            <x v="10"/>
          </reference>
          <reference field="32" count="1">
            <x v="278"/>
          </reference>
        </references>
      </pivotArea>
    </format>
    <format dxfId="1963">
      <pivotArea dataOnly="0" labelOnly="1" outline="0" fieldPosition="0">
        <references count="6">
          <reference field="4" count="1" selected="0">
            <x v="451"/>
          </reference>
          <reference field="23" count="1" selected="0">
            <x v="47"/>
          </reference>
          <reference field="24" count="1" selected="0">
            <x v="11"/>
          </reference>
          <reference field="26" count="1" selected="0">
            <x v="0"/>
          </reference>
          <reference field="31" count="1">
            <x v="203"/>
          </reference>
          <reference field="32" count="1" selected="0">
            <x v="253"/>
          </reference>
        </references>
      </pivotArea>
    </format>
    <format dxfId="1962">
      <pivotArea dataOnly="0" labelOnly="1" outline="0" fieldPosition="0">
        <references count="6">
          <reference field="4" count="1" selected="0">
            <x v="308"/>
          </reference>
          <reference field="23" count="1" selected="0">
            <x v="101"/>
          </reference>
          <reference field="24" count="1" selected="0">
            <x v="11"/>
          </reference>
          <reference field="26" count="1" selected="0">
            <x v="0"/>
          </reference>
          <reference field="31" count="1">
            <x v="482"/>
          </reference>
          <reference field="32" count="1" selected="0">
            <x v="257"/>
          </reference>
        </references>
      </pivotArea>
    </format>
    <format dxfId="1961">
      <pivotArea dataOnly="0" labelOnly="1" outline="0" fieldPosition="0">
        <references count="6">
          <reference field="4" count="1" selected="0">
            <x v="281"/>
          </reference>
          <reference field="23" count="1" selected="0">
            <x v="193"/>
          </reference>
          <reference field="24" count="1" selected="0">
            <x v="11"/>
          </reference>
          <reference field="26" count="1" selected="0">
            <x v="0"/>
          </reference>
          <reference field="31" count="1">
            <x v="440"/>
          </reference>
          <reference field="32" count="1" selected="0">
            <x v="255"/>
          </reference>
        </references>
      </pivotArea>
    </format>
    <format dxfId="1960">
      <pivotArea dataOnly="0" labelOnly="1" outline="0" fieldPosition="0">
        <references count="6">
          <reference field="4" count="1" selected="0">
            <x v="209"/>
          </reference>
          <reference field="23" count="1" selected="0">
            <x v="265"/>
          </reference>
          <reference field="24" count="1" selected="0">
            <x v="11"/>
          </reference>
          <reference field="26" count="1" selected="0">
            <x v="0"/>
          </reference>
          <reference field="31" count="1">
            <x v="212"/>
          </reference>
          <reference field="32" count="1" selected="0">
            <x v="252"/>
          </reference>
        </references>
      </pivotArea>
    </format>
    <format dxfId="1959">
      <pivotArea dataOnly="0" labelOnly="1" outline="0" fieldPosition="0">
        <references count="6">
          <reference field="4" count="1" selected="0">
            <x v="838"/>
          </reference>
          <reference field="23" count="1" selected="0">
            <x v="339"/>
          </reference>
          <reference field="24" count="1" selected="0">
            <x v="11"/>
          </reference>
          <reference field="26" count="1" selected="0">
            <x v="0"/>
          </reference>
          <reference field="31" count="1">
            <x v="284"/>
          </reference>
          <reference field="32" count="1" selected="0">
            <x v="281"/>
          </reference>
        </references>
      </pivotArea>
    </format>
    <format dxfId="1958">
      <pivotArea dataOnly="0" labelOnly="1" outline="0" fieldPosition="0">
        <references count="6">
          <reference field="4" count="1" selected="0">
            <x v="39"/>
          </reference>
          <reference field="23" count="1" selected="0">
            <x v="382"/>
          </reference>
          <reference field="24" count="1" selected="0">
            <x v="11"/>
          </reference>
          <reference field="26" count="1" selected="0">
            <x v="0"/>
          </reference>
          <reference field="31" count="1">
            <x v="416"/>
          </reference>
          <reference field="32" count="1" selected="0">
            <x v="84"/>
          </reference>
        </references>
      </pivotArea>
    </format>
    <format dxfId="1957">
      <pivotArea dataOnly="0" labelOnly="1" outline="0" fieldPosition="0">
        <references count="6">
          <reference field="4" count="1" selected="0">
            <x v="78"/>
          </reference>
          <reference field="23" count="1" selected="0">
            <x v="402"/>
          </reference>
          <reference field="24" count="1" selected="0">
            <x v="11"/>
          </reference>
          <reference field="26" count="1" selected="0">
            <x v="0"/>
          </reference>
          <reference field="31" count="1">
            <x v="346"/>
          </reference>
          <reference field="32" count="1" selected="0">
            <x v="301"/>
          </reference>
        </references>
      </pivotArea>
    </format>
    <format dxfId="1956">
      <pivotArea dataOnly="0" labelOnly="1" outline="0" fieldPosition="0">
        <references count="6">
          <reference field="4" count="1" selected="0">
            <x v="629"/>
          </reference>
          <reference field="23" count="1" selected="0">
            <x v="427"/>
          </reference>
          <reference field="24" count="1" selected="0">
            <x v="11"/>
          </reference>
          <reference field="26" count="1" selected="0">
            <x v="0"/>
          </reference>
          <reference field="31" count="1">
            <x v="450"/>
          </reference>
          <reference field="32" count="1" selected="0">
            <x v="305"/>
          </reference>
        </references>
      </pivotArea>
    </format>
    <format dxfId="1955">
      <pivotArea dataOnly="0" labelOnly="1" outline="0" fieldPosition="0">
        <references count="6">
          <reference field="4" count="1" selected="0">
            <x v="476"/>
          </reference>
          <reference field="23" count="1" selected="0">
            <x v="435"/>
          </reference>
          <reference field="24" count="1" selected="0">
            <x v="11"/>
          </reference>
          <reference field="26" count="1" selected="0">
            <x v="0"/>
          </reference>
          <reference field="31" count="1">
            <x v="267"/>
          </reference>
          <reference field="32" count="1" selected="0">
            <x v="321"/>
          </reference>
        </references>
      </pivotArea>
    </format>
    <format dxfId="1954">
      <pivotArea dataOnly="0" labelOnly="1" outline="0" fieldPosition="0">
        <references count="6">
          <reference field="4" count="1" selected="0">
            <x v="536"/>
          </reference>
          <reference field="23" count="1" selected="0">
            <x v="475"/>
          </reference>
          <reference field="24" count="1" selected="0">
            <x v="11"/>
          </reference>
          <reference field="26" count="1" selected="0">
            <x v="0"/>
          </reference>
          <reference field="31" count="1">
            <x v="432"/>
          </reference>
          <reference field="32" count="1" selected="0">
            <x v="309"/>
          </reference>
        </references>
      </pivotArea>
    </format>
    <format dxfId="1953">
      <pivotArea dataOnly="0" labelOnly="1" outline="0" fieldPosition="0">
        <references count="6">
          <reference field="4" count="1" selected="0">
            <x v="405"/>
          </reference>
          <reference field="23" count="1" selected="0">
            <x v="519"/>
          </reference>
          <reference field="24" count="1" selected="0">
            <x v="11"/>
          </reference>
          <reference field="26" count="1" selected="0">
            <x v="0"/>
          </reference>
          <reference field="31" count="1">
            <x v="257"/>
          </reference>
          <reference field="32" count="1" selected="0">
            <x v="306"/>
          </reference>
        </references>
      </pivotArea>
    </format>
    <format dxfId="1952">
      <pivotArea dataOnly="0" labelOnly="1" outline="0" fieldPosition="0">
        <references count="6">
          <reference field="4" count="1" selected="0">
            <x v="177"/>
          </reference>
          <reference field="23" count="1" selected="0">
            <x v="555"/>
          </reference>
          <reference field="24" count="1" selected="0">
            <x v="11"/>
          </reference>
          <reference field="26" count="1" selected="0">
            <x v="0"/>
          </reference>
          <reference field="31" count="1">
            <x v="425"/>
          </reference>
          <reference field="32" count="1" selected="0">
            <x v="312"/>
          </reference>
        </references>
      </pivotArea>
    </format>
    <format dxfId="1951">
      <pivotArea dataOnly="0" labelOnly="1" outline="0" fieldPosition="0">
        <references count="6">
          <reference field="4" count="1" selected="0">
            <x v="392"/>
          </reference>
          <reference field="23" count="1" selected="0">
            <x v="581"/>
          </reference>
          <reference field="24" count="1" selected="0">
            <x v="11"/>
          </reference>
          <reference field="26" count="1" selected="0">
            <x v="0"/>
          </reference>
          <reference field="31" count="1">
            <x v="219"/>
          </reference>
          <reference field="32" count="1" selected="0">
            <x v="320"/>
          </reference>
        </references>
      </pivotArea>
    </format>
    <format dxfId="1950">
      <pivotArea dataOnly="0" labelOnly="1" outline="0" fieldPosition="0">
        <references count="6">
          <reference field="4" count="1" selected="0">
            <x v="890"/>
          </reference>
          <reference field="23" count="1" selected="0">
            <x v="591"/>
          </reference>
          <reference field="24" count="1" selected="0">
            <x v="11"/>
          </reference>
          <reference field="26" count="1" selected="0">
            <x v="0"/>
          </reference>
          <reference field="31" count="1">
            <x v="262"/>
          </reference>
          <reference field="32" count="1" selected="0">
            <x v="325"/>
          </reference>
        </references>
      </pivotArea>
    </format>
    <format dxfId="1949">
      <pivotArea dataOnly="0" labelOnly="1" outline="0" fieldPosition="0">
        <references count="6">
          <reference field="4" count="1" selected="0">
            <x v="578"/>
          </reference>
          <reference field="23" count="1" selected="0">
            <x v="619"/>
          </reference>
          <reference field="24" count="1" selected="0">
            <x v="11"/>
          </reference>
          <reference field="26" count="1" selected="0">
            <x v="0"/>
          </reference>
          <reference field="31" count="1">
            <x v="223"/>
          </reference>
          <reference field="32" count="1" selected="0">
            <x v="322"/>
          </reference>
        </references>
      </pivotArea>
    </format>
    <format dxfId="1948">
      <pivotArea dataOnly="0" labelOnly="1" outline="0" fieldPosition="0">
        <references count="6">
          <reference field="4" count="1" selected="0">
            <x v="520"/>
          </reference>
          <reference field="23" count="1" selected="0">
            <x v="624"/>
          </reference>
          <reference field="24" count="1" selected="0">
            <x v="11"/>
          </reference>
          <reference field="26" count="1" selected="0">
            <x v="0"/>
          </reference>
          <reference field="31" count="1">
            <x v="371"/>
          </reference>
          <reference field="32" count="1" selected="0">
            <x v="311"/>
          </reference>
        </references>
      </pivotArea>
    </format>
    <format dxfId="1947">
      <pivotArea dataOnly="0" labelOnly="1" outline="0" fieldPosition="0">
        <references count="6">
          <reference field="4" count="1" selected="0">
            <x v="269"/>
          </reference>
          <reference field="23" count="1" selected="0">
            <x v="644"/>
          </reference>
          <reference field="24" count="1" selected="0">
            <x v="11"/>
          </reference>
          <reference field="26" count="1" selected="0">
            <x v="0"/>
          </reference>
          <reference field="31" count="1">
            <x v="241"/>
          </reference>
          <reference field="32" count="1" selected="0">
            <x v="307"/>
          </reference>
        </references>
      </pivotArea>
    </format>
    <format dxfId="1946">
      <pivotArea dataOnly="0" labelOnly="1" outline="0" fieldPosition="0">
        <references count="6">
          <reference field="4" count="1" selected="0">
            <x v="68"/>
          </reference>
          <reference field="23" count="1" selected="0">
            <x v="659"/>
          </reference>
          <reference field="24" count="1" selected="0">
            <x v="11"/>
          </reference>
          <reference field="26" count="1" selected="0">
            <x v="0"/>
          </reference>
          <reference field="31" count="1">
            <x v="461"/>
          </reference>
          <reference field="32" count="1" selected="0">
            <x v="323"/>
          </reference>
        </references>
      </pivotArea>
    </format>
    <format dxfId="1945">
      <pivotArea dataOnly="0" labelOnly="1" outline="0" fieldPosition="0">
        <references count="6">
          <reference field="4" count="1" selected="0">
            <x v="494"/>
          </reference>
          <reference field="23" count="1" selected="0">
            <x v="727"/>
          </reference>
          <reference field="24" count="1" selected="0">
            <x v="11"/>
          </reference>
          <reference field="26" count="1" selected="0">
            <x v="0"/>
          </reference>
          <reference field="31" count="1">
            <x v="205"/>
          </reference>
          <reference field="32" count="1" selected="0">
            <x v="317"/>
          </reference>
        </references>
      </pivotArea>
    </format>
    <format dxfId="1944">
      <pivotArea dataOnly="0" labelOnly="1" outline="0" fieldPosition="0">
        <references count="6">
          <reference field="4" count="1" selected="0">
            <x v="345"/>
          </reference>
          <reference field="23" count="1" selected="0">
            <x v="737"/>
          </reference>
          <reference field="24" count="1" selected="0">
            <x v="11"/>
          </reference>
          <reference field="26" count="1" selected="0">
            <x v="0"/>
          </reference>
          <reference field="31" count="1">
            <x v="441"/>
          </reference>
          <reference field="32" count="1" selected="0">
            <x v="302"/>
          </reference>
        </references>
      </pivotArea>
    </format>
    <format dxfId="1943">
      <pivotArea dataOnly="0" labelOnly="1" outline="0" fieldPosition="0">
        <references count="6">
          <reference field="4" count="1" selected="0">
            <x v="665"/>
          </reference>
          <reference field="23" count="1" selected="0">
            <x v="744"/>
          </reference>
          <reference field="24" count="1" selected="0">
            <x v="11"/>
          </reference>
          <reference field="26" count="1" selected="0">
            <x v="0"/>
          </reference>
          <reference field="31" count="1">
            <x v="326"/>
          </reference>
          <reference field="32" count="1" selected="0">
            <x v="319"/>
          </reference>
        </references>
      </pivotArea>
    </format>
    <format dxfId="1942">
      <pivotArea dataOnly="0" labelOnly="1" outline="0" fieldPosition="0">
        <references count="6">
          <reference field="4" count="1" selected="0">
            <x v="230"/>
          </reference>
          <reference field="23" count="1" selected="0">
            <x v="746"/>
          </reference>
          <reference field="24" count="1" selected="0">
            <x v="11"/>
          </reference>
          <reference field="26" count="1" selected="0">
            <x v="0"/>
          </reference>
          <reference field="31" count="1">
            <x v="463"/>
          </reference>
          <reference field="32" count="1" selected="0">
            <x v="308"/>
          </reference>
        </references>
      </pivotArea>
    </format>
    <format dxfId="1941">
      <pivotArea dataOnly="0" labelOnly="1" outline="0" fieldPosition="0">
        <references count="6">
          <reference field="4" count="1" selected="0">
            <x v="390"/>
          </reference>
          <reference field="23" count="1" selected="0">
            <x v="799"/>
          </reference>
          <reference field="24" count="1" selected="0">
            <x v="11"/>
          </reference>
          <reference field="26" count="1" selected="0">
            <x v="0"/>
          </reference>
          <reference field="31" count="1">
            <x v="480"/>
          </reference>
          <reference field="32" count="1" selected="0">
            <x v="313"/>
          </reference>
        </references>
      </pivotArea>
    </format>
    <format dxfId="1940">
      <pivotArea dataOnly="0" labelOnly="1" outline="0" fieldPosition="0">
        <references count="6">
          <reference field="4" count="1" selected="0">
            <x v="101"/>
          </reference>
          <reference field="23" count="1" selected="0">
            <x v="840"/>
          </reference>
          <reference field="24" count="1" selected="0">
            <x v="11"/>
          </reference>
          <reference field="26" count="1" selected="0">
            <x v="0"/>
          </reference>
          <reference field="31" count="1">
            <x v="398"/>
          </reference>
          <reference field="32" count="1" selected="0">
            <x v="304"/>
          </reference>
        </references>
      </pivotArea>
    </format>
    <format dxfId="1939">
      <pivotArea dataOnly="0" labelOnly="1" outline="0" fieldPosition="0">
        <references count="6">
          <reference field="4" count="1" selected="0">
            <x v="69"/>
          </reference>
          <reference field="23" count="1" selected="0">
            <x v="856"/>
          </reference>
          <reference field="24" count="1" selected="0">
            <x v="11"/>
          </reference>
          <reference field="26" count="1" selected="0">
            <x v="0"/>
          </reference>
          <reference field="31" count="1">
            <x v="467"/>
          </reference>
          <reference field="32" count="1" selected="0">
            <x v="67"/>
          </reference>
        </references>
      </pivotArea>
    </format>
    <format dxfId="1938">
      <pivotArea dataOnly="0" labelOnly="1" outline="0" fieldPosition="0">
        <references count="6">
          <reference field="4" count="1" selected="0">
            <x v="430"/>
          </reference>
          <reference field="23" count="1" selected="0">
            <x v="1019"/>
          </reference>
          <reference field="24" count="1" selected="0">
            <x v="11"/>
          </reference>
          <reference field="26" count="1" selected="0">
            <x v="0"/>
          </reference>
          <reference field="31" count="1">
            <x v="372"/>
          </reference>
          <reference field="32" count="1" selected="0">
            <x v="310"/>
          </reference>
        </references>
      </pivotArea>
    </format>
    <format dxfId="1937">
      <pivotArea dataOnly="0" labelOnly="1" outline="0" fieldPosition="0">
        <references count="6">
          <reference field="4" count="1" selected="0">
            <x v="394"/>
          </reference>
          <reference field="23" count="1" selected="0">
            <x v="1088"/>
          </reference>
          <reference field="24" count="1" selected="0">
            <x v="11"/>
          </reference>
          <reference field="26" count="1" selected="0">
            <x v="0"/>
          </reference>
          <reference field="31" count="1">
            <x v="322"/>
          </reference>
          <reference field="32" count="1" selected="0">
            <x v="318"/>
          </reference>
        </references>
      </pivotArea>
    </format>
    <format dxfId="1936">
      <pivotArea dataOnly="0" labelOnly="1" outline="0" fieldPosition="0">
        <references count="6">
          <reference field="4" count="1" selected="0">
            <x v="535"/>
          </reference>
          <reference field="23" count="1" selected="0">
            <x v="1112"/>
          </reference>
          <reference field="24" count="1" selected="0">
            <x v="11"/>
          </reference>
          <reference field="26" count="1" selected="0">
            <x v="0"/>
          </reference>
          <reference field="31" count="1">
            <x v="251"/>
          </reference>
          <reference field="32" count="1" selected="0">
            <x v="316"/>
          </reference>
        </references>
      </pivotArea>
    </format>
    <format dxfId="1935">
      <pivotArea dataOnly="0" labelOnly="1" outline="0" fieldPosition="0">
        <references count="6">
          <reference field="4" count="1" selected="0">
            <x v="393"/>
          </reference>
          <reference field="23" count="1" selected="0">
            <x v="1181"/>
          </reference>
          <reference field="24" count="1" selected="0">
            <x v="11"/>
          </reference>
          <reference field="26" count="1" selected="0">
            <x v="0"/>
          </reference>
          <reference field="31" count="1">
            <x v="273"/>
          </reference>
          <reference field="32" count="1" selected="0">
            <x v="254"/>
          </reference>
        </references>
      </pivotArea>
    </format>
    <format dxfId="1934">
      <pivotArea dataOnly="0" labelOnly="1" outline="0" fieldPosition="0">
        <references count="6">
          <reference field="4" count="1" selected="0">
            <x v="109"/>
          </reference>
          <reference field="23" count="1" selected="0">
            <x v="1189"/>
          </reference>
          <reference field="24" count="1" selected="0">
            <x v="11"/>
          </reference>
          <reference field="26" count="1" selected="0">
            <x v="0"/>
          </reference>
          <reference field="31" count="1">
            <x v="210"/>
          </reference>
          <reference field="32" count="1" selected="0">
            <x v="258"/>
          </reference>
        </references>
      </pivotArea>
    </format>
    <format dxfId="1933">
      <pivotArea dataOnly="0" labelOnly="1" outline="0" fieldPosition="0">
        <references count="6">
          <reference field="4" count="1" selected="0">
            <x v="325"/>
          </reference>
          <reference field="23" count="1" selected="0">
            <x v="1214"/>
          </reference>
          <reference field="24" count="1" selected="0">
            <x v="11"/>
          </reference>
          <reference field="26" count="1" selected="0">
            <x v="0"/>
          </reference>
          <reference field="31" count="1">
            <x v="365"/>
          </reference>
          <reference field="32" count="1" selected="0">
            <x v="251"/>
          </reference>
        </references>
      </pivotArea>
    </format>
    <format dxfId="1932">
      <pivotArea dataOnly="0" labelOnly="1" outline="0" fieldPosition="0">
        <references count="6">
          <reference field="4" count="1" selected="0">
            <x v="90"/>
          </reference>
          <reference field="23" count="1" selected="0">
            <x v="1287"/>
          </reference>
          <reference field="24" count="1" selected="0">
            <x v="11"/>
          </reference>
          <reference field="26" count="1" selected="0">
            <x v="0"/>
          </reference>
          <reference field="31" count="1">
            <x v="281"/>
          </reference>
          <reference field="32" count="1" selected="0">
            <x v="314"/>
          </reference>
        </references>
      </pivotArea>
    </format>
    <format dxfId="1931">
      <pivotArea dataOnly="0" labelOnly="1" outline="0" fieldPosition="0">
        <references count="6">
          <reference field="4" count="1" selected="0">
            <x v="123"/>
          </reference>
          <reference field="23" count="1" selected="0">
            <x v="1301"/>
          </reference>
          <reference field="24" count="1" selected="0">
            <x v="11"/>
          </reference>
          <reference field="26" count="1" selected="0">
            <x v="0"/>
          </reference>
          <reference field="31" count="1">
            <x v="307"/>
          </reference>
          <reference field="32" count="1" selected="0">
            <x v="315"/>
          </reference>
        </references>
      </pivotArea>
    </format>
    <format dxfId="1930">
      <pivotArea dataOnly="0" labelOnly="1" outline="0" fieldPosition="0">
        <references count="6">
          <reference field="4" count="1" selected="0">
            <x v="150"/>
          </reference>
          <reference field="23" count="1" selected="0">
            <x v="1306"/>
          </reference>
          <reference field="24" count="1" selected="0">
            <x v="11"/>
          </reference>
          <reference field="26" count="1" selected="0">
            <x v="0"/>
          </reference>
          <reference field="31" count="1">
            <x v="203"/>
          </reference>
          <reference field="32" count="1" selected="0">
            <x v="247"/>
          </reference>
        </references>
      </pivotArea>
    </format>
    <format dxfId="1929">
      <pivotArea dataOnly="0" labelOnly="1" outline="0" fieldPosition="0">
        <references count="6">
          <reference field="4" count="1" selected="0">
            <x v="353"/>
          </reference>
          <reference field="23" count="1" selected="0">
            <x v="288"/>
          </reference>
          <reference field="24" count="1" selected="0">
            <x v="12"/>
          </reference>
          <reference field="26" count="1" selected="0">
            <x v="0"/>
          </reference>
          <reference field="31" count="1">
            <x v="263"/>
          </reference>
          <reference field="32" count="1" selected="0">
            <x v="330"/>
          </reference>
        </references>
      </pivotArea>
    </format>
    <format dxfId="1928">
      <pivotArea dataOnly="0" labelOnly="1" outline="0" fieldPosition="0">
        <references count="6">
          <reference field="4" count="1" selected="0">
            <x v="419"/>
          </reference>
          <reference field="23" count="1" selected="0">
            <x v="337"/>
          </reference>
          <reference field="24" count="1" selected="0">
            <x v="12"/>
          </reference>
          <reference field="26" count="1" selected="0">
            <x v="0"/>
          </reference>
          <reference field="31" count="1">
            <x v="245"/>
          </reference>
          <reference field="32" count="1" selected="0">
            <x v="328"/>
          </reference>
        </references>
      </pivotArea>
    </format>
    <format dxfId="1927">
      <pivotArea dataOnly="0" labelOnly="1" outline="0" fieldPosition="0">
        <references count="6">
          <reference field="4" count="1" selected="0">
            <x v="341"/>
          </reference>
          <reference field="23" count="1" selected="0">
            <x v="647"/>
          </reference>
          <reference field="24" count="1" selected="0">
            <x v="12"/>
          </reference>
          <reference field="26" count="1" selected="0">
            <x v="0"/>
          </reference>
          <reference field="31" count="1">
            <x v="412"/>
          </reference>
          <reference field="32" count="1" selected="0">
            <x v="260"/>
          </reference>
        </references>
      </pivotArea>
    </format>
    <format dxfId="1926">
      <pivotArea dataOnly="0" labelOnly="1" outline="0" fieldPosition="0">
        <references count="6">
          <reference field="4" count="1" selected="0">
            <x v="615"/>
          </reference>
          <reference field="23" count="1" selected="0">
            <x v="759"/>
          </reference>
          <reference field="24" count="1" selected="0">
            <x v="12"/>
          </reference>
          <reference field="26" count="1" selected="0">
            <x v="0"/>
          </reference>
          <reference field="31" count="1">
            <x v="362"/>
          </reference>
          <reference field="32" count="1" selected="0">
            <x v="332"/>
          </reference>
        </references>
      </pivotArea>
    </format>
    <format dxfId="1925">
      <pivotArea dataOnly="0" labelOnly="1" outline="0" fieldPosition="0">
        <references count="6">
          <reference field="4" count="1" selected="0">
            <x v="537"/>
          </reference>
          <reference field="23" count="1" selected="0">
            <x v="774"/>
          </reference>
          <reference field="24" count="1" selected="0">
            <x v="12"/>
          </reference>
          <reference field="26" count="1" selected="0">
            <x v="0"/>
          </reference>
          <reference field="31" count="1">
            <x v="465"/>
          </reference>
          <reference field="32" count="1" selected="0">
            <x v="329"/>
          </reference>
        </references>
      </pivotArea>
    </format>
    <format dxfId="1924">
      <pivotArea dataOnly="0" labelOnly="1" outline="0" fieldPosition="0">
        <references count="6">
          <reference field="4" count="1" selected="0">
            <x v="572"/>
          </reference>
          <reference field="23" count="1" selected="0">
            <x v="860"/>
          </reference>
          <reference field="24" count="1" selected="0">
            <x v="12"/>
          </reference>
          <reference field="26" count="1" selected="0">
            <x v="0"/>
          </reference>
          <reference field="31" count="1">
            <x v="358"/>
          </reference>
          <reference field="32" count="1" selected="0">
            <x v="331"/>
          </reference>
        </references>
      </pivotArea>
    </format>
    <format dxfId="1923">
      <pivotArea dataOnly="0" labelOnly="1" outline="0" fieldPosition="0">
        <references count="6">
          <reference field="4" count="1" selected="0">
            <x v="839"/>
          </reference>
          <reference field="23" count="1" selected="0">
            <x v="1144"/>
          </reference>
          <reference field="24" count="1" selected="0">
            <x v="12"/>
          </reference>
          <reference field="26" count="1" selected="0">
            <x v="0"/>
          </reference>
          <reference field="31" count="1">
            <x v="250"/>
          </reference>
          <reference field="32" count="1" selected="0">
            <x v="282"/>
          </reference>
        </references>
      </pivotArea>
    </format>
    <format dxfId="1922">
      <pivotArea dataOnly="0" labelOnly="1" outline="0" fieldPosition="0">
        <references count="6">
          <reference field="4" count="1" selected="0">
            <x v="533"/>
          </reference>
          <reference field="23" count="1" selected="0">
            <x v="27"/>
          </reference>
          <reference field="24" count="1" selected="0">
            <x v="13"/>
          </reference>
          <reference field="26" count="1" selected="0">
            <x v="0"/>
          </reference>
          <reference field="31" count="1">
            <x v="380"/>
          </reference>
          <reference field="32" count="1" selected="0">
            <x v="263"/>
          </reference>
        </references>
      </pivotArea>
    </format>
    <format dxfId="1921">
      <pivotArea dataOnly="0" labelOnly="1" outline="0" fieldPosition="0">
        <references count="6">
          <reference field="4" count="1" selected="0">
            <x v="635"/>
          </reference>
          <reference field="23" count="1" selected="0">
            <x v="178"/>
          </reference>
          <reference field="24" count="1" selected="0">
            <x v="13"/>
          </reference>
          <reference field="26" count="1" selected="0">
            <x v="0"/>
          </reference>
          <reference field="31" count="1">
            <x v="329"/>
          </reference>
          <reference field="32" count="1" selected="0">
            <x v="337"/>
          </reference>
        </references>
      </pivotArea>
    </format>
    <format dxfId="1920">
      <pivotArea dataOnly="0" labelOnly="1" outline="0" fieldPosition="0">
        <references count="6">
          <reference field="4" count="1" selected="0">
            <x v="544"/>
          </reference>
          <reference field="23" count="1" selected="0">
            <x v="230"/>
          </reference>
          <reference field="24" count="1" selected="0">
            <x v="13"/>
          </reference>
          <reference field="26" count="1" selected="0">
            <x v="0"/>
          </reference>
          <reference field="31" count="1">
            <x v="367"/>
          </reference>
          <reference field="32" count="1" selected="0">
            <x v="264"/>
          </reference>
        </references>
      </pivotArea>
    </format>
    <format dxfId="1919">
      <pivotArea dataOnly="0" labelOnly="1" outline="0" fieldPosition="0">
        <references count="6">
          <reference field="4" count="1" selected="0">
            <x v="840"/>
          </reference>
          <reference field="23" count="1" selected="0">
            <x v="345"/>
          </reference>
          <reference field="24" count="1" selected="0">
            <x v="13"/>
          </reference>
          <reference field="26" count="1" selected="0">
            <x v="0"/>
          </reference>
          <reference field="31" count="1">
            <x v="393"/>
          </reference>
          <reference field="32" count="1" selected="0">
            <x v="283"/>
          </reference>
        </references>
      </pivotArea>
    </format>
    <format dxfId="1918">
      <pivotArea dataOnly="0" labelOnly="1" outline="0" fieldPosition="0">
        <references count="6">
          <reference field="4" count="1" selected="0">
            <x v="495"/>
          </reference>
          <reference field="23" count="1" selected="0">
            <x v="869"/>
          </reference>
          <reference field="24" count="1" selected="0">
            <x v="13"/>
          </reference>
          <reference field="26" count="1" selected="0">
            <x v="0"/>
          </reference>
          <reference field="31" count="1">
            <x v="331"/>
          </reference>
          <reference field="32" count="1" selected="0">
            <x v="336"/>
          </reference>
        </references>
      </pivotArea>
    </format>
    <format dxfId="1917">
      <pivotArea dataOnly="0" labelOnly="1" outline="0" fieldPosition="0">
        <references count="6">
          <reference field="4" count="1" selected="0">
            <x v="63"/>
          </reference>
          <reference field="23" count="1" selected="0">
            <x v="1221"/>
          </reference>
          <reference field="24" count="1" selected="0">
            <x v="13"/>
          </reference>
          <reference field="26" count="1" selected="0">
            <x v="0"/>
          </reference>
          <reference field="31" count="1">
            <x v="352"/>
          </reference>
          <reference field="32" count="1" selected="0">
            <x v="338"/>
          </reference>
        </references>
      </pivotArea>
    </format>
    <format dxfId="1916">
      <pivotArea dataOnly="0" labelOnly="1" outline="0" fieldPosition="0">
        <references count="6">
          <reference field="4" count="1" selected="0">
            <x v="88"/>
          </reference>
          <reference field="23" count="1" selected="0">
            <x v="1272"/>
          </reference>
          <reference field="24" count="1" selected="0">
            <x v="13"/>
          </reference>
          <reference field="26" count="1" selected="0">
            <x v="0"/>
          </reference>
          <reference field="31" count="1">
            <x v="227"/>
          </reference>
          <reference field="32" count="1" selected="0">
            <x v="335"/>
          </reference>
        </references>
      </pivotArea>
    </format>
    <format dxfId="1915">
      <pivotArea dataOnly="0" labelOnly="1" outline="0" fieldPosition="0">
        <references count="6">
          <reference field="4" count="1" selected="0">
            <x v="40"/>
          </reference>
          <reference field="23" count="1" selected="0">
            <x v="1282"/>
          </reference>
          <reference field="24" count="1" selected="0">
            <x v="13"/>
          </reference>
          <reference field="26" count="1" selected="0">
            <x v="0"/>
          </reference>
          <reference field="31" count="1">
            <x v="475"/>
          </reference>
          <reference field="32" count="1" selected="0">
            <x v="262"/>
          </reference>
        </references>
      </pivotArea>
    </format>
    <format dxfId="1914">
      <pivotArea dataOnly="0" labelOnly="1" outline="0" fieldPosition="0">
        <references count="6">
          <reference field="4" count="1" selected="0">
            <x v="66"/>
          </reference>
          <reference field="23" count="1" selected="0">
            <x v="1304"/>
          </reference>
          <reference field="24" count="1" selected="0">
            <x v="13"/>
          </reference>
          <reference field="26" count="1" selected="0">
            <x v="0"/>
          </reference>
          <reference field="31" count="1">
            <x v="429"/>
          </reference>
          <reference field="32" count="1" selected="0">
            <x v="248"/>
          </reference>
        </references>
      </pivotArea>
    </format>
    <format dxfId="1913">
      <pivotArea dataOnly="0" labelOnly="1" outline="0" fieldPosition="0">
        <references count="6">
          <reference field="4" count="1" selected="0">
            <x v="843"/>
          </reference>
          <reference field="23" count="1" selected="0">
            <x v="41"/>
          </reference>
          <reference field="24" count="1" selected="0">
            <x v="14"/>
          </reference>
          <reference field="26" count="1" selected="0">
            <x v="0"/>
          </reference>
          <reference field="31" count="1">
            <x v="484"/>
          </reference>
          <reference field="32" count="1" selected="0">
            <x v="286"/>
          </reference>
        </references>
      </pivotArea>
    </format>
    <format dxfId="1912">
      <pivotArea dataOnly="0" labelOnly="1" outline="0" fieldPosition="0">
        <references count="6">
          <reference field="4" count="1" selected="0">
            <x v="891"/>
          </reference>
          <reference field="23" count="1" selected="0">
            <x v="154"/>
          </reference>
          <reference field="24" count="1" selected="0">
            <x v="14"/>
          </reference>
          <reference field="26" count="1" selected="0">
            <x v="0"/>
          </reference>
          <reference field="31" count="1">
            <x v="431"/>
          </reference>
          <reference field="32" count="1" selected="0">
            <x v="287"/>
          </reference>
        </references>
      </pivotArea>
    </format>
    <format dxfId="1911">
      <pivotArea dataOnly="0" labelOnly="1" outline="0" fieldPosition="0">
        <references count="6">
          <reference field="4" count="1" selected="0">
            <x v="452"/>
          </reference>
          <reference field="23" count="1" selected="0">
            <x v="175"/>
          </reference>
          <reference field="24" count="1" selected="0">
            <x v="14"/>
          </reference>
          <reference field="26" count="1" selected="0">
            <x v="0"/>
          </reference>
          <reference field="31" count="1">
            <x v="351"/>
          </reference>
          <reference field="32" count="1" selected="0">
            <x v="266"/>
          </reference>
        </references>
      </pivotArea>
    </format>
    <format dxfId="1910">
      <pivotArea dataOnly="0" labelOnly="1" outline="0" fieldPosition="0">
        <references count="6">
          <reference field="4" count="1" selected="0">
            <x v="195"/>
          </reference>
          <reference field="23" count="1" selected="0">
            <x v="209"/>
          </reference>
          <reference field="24" count="1" selected="0">
            <x v="14"/>
          </reference>
          <reference field="26" count="1" selected="0">
            <x v="0"/>
          </reference>
          <reference field="31" count="1">
            <x v="221"/>
          </reference>
          <reference field="32" count="1" selected="0">
            <x v="340"/>
          </reference>
        </references>
      </pivotArea>
    </format>
    <format dxfId="1909">
      <pivotArea dataOnly="0" labelOnly="1" outline="0" fieldPosition="0">
        <references count="6">
          <reference field="4" count="1" selected="0">
            <x v="139"/>
          </reference>
          <reference field="23" count="1" selected="0">
            <x v="229"/>
          </reference>
          <reference field="24" count="1" selected="0">
            <x v="14"/>
          </reference>
          <reference field="26" count="1" selected="0">
            <x v="0"/>
          </reference>
          <reference field="31" count="1">
            <x v="320"/>
          </reference>
          <reference field="32" count="1" selected="0">
            <x v="265"/>
          </reference>
        </references>
      </pivotArea>
    </format>
    <format dxfId="1908">
      <pivotArea dataOnly="0" labelOnly="1" outline="0" fieldPosition="0">
        <references count="6">
          <reference field="4" count="1" selected="0">
            <x v="893"/>
          </reference>
          <reference field="23" count="1" selected="0">
            <x v="286"/>
          </reference>
          <reference field="24" count="1" selected="0">
            <x v="14"/>
          </reference>
          <reference field="26" count="1" selected="0">
            <x v="0"/>
          </reference>
          <reference field="31" count="1">
            <x v="353"/>
          </reference>
          <reference field="32" count="1" selected="0">
            <x v="289"/>
          </reference>
        </references>
      </pivotArea>
    </format>
    <format dxfId="1907">
      <pivotArea dataOnly="0" labelOnly="1" outline="0" fieldPosition="0">
        <references count="6">
          <reference field="4" count="1" selected="0">
            <x v="372"/>
          </reference>
          <reference field="23" count="1" selected="0">
            <x v="308"/>
          </reference>
          <reference field="24" count="1" selected="0">
            <x v="14"/>
          </reference>
          <reference field="26" count="1" selected="0">
            <x v="0"/>
          </reference>
          <reference field="31" count="1">
            <x v="292"/>
          </reference>
          <reference field="32" count="1" selected="0">
            <x v="345"/>
          </reference>
        </references>
      </pivotArea>
    </format>
    <format dxfId="1906">
      <pivotArea dataOnly="0" labelOnly="1" outline="0" fieldPosition="0">
        <references count="6">
          <reference field="4" count="1" selected="0">
            <x v="301"/>
          </reference>
          <reference field="23" count="1" selected="0">
            <x v="364"/>
          </reference>
          <reference field="24" count="1" selected="0">
            <x v="14"/>
          </reference>
          <reference field="26" count="1" selected="0">
            <x v="0"/>
          </reference>
          <reference field="31" count="1">
            <x v="347"/>
          </reference>
          <reference field="32" count="1" selected="0">
            <x v="359"/>
          </reference>
        </references>
      </pivotArea>
    </format>
    <format dxfId="1905">
      <pivotArea dataOnly="0" labelOnly="1" outline="0" fieldPosition="0">
        <references count="6">
          <reference field="4" count="1" selected="0">
            <x v="406"/>
          </reference>
          <reference field="23" count="1" selected="0">
            <x v="397"/>
          </reference>
          <reference field="24" count="1" selected="0">
            <x v="14"/>
          </reference>
          <reference field="26" count="1" selected="0">
            <x v="0"/>
          </reference>
          <reference field="31" count="1">
            <x v="338"/>
          </reference>
          <reference field="32" count="1" selected="0">
            <x v="349"/>
          </reference>
        </references>
      </pivotArea>
    </format>
    <format dxfId="1904">
      <pivotArea dataOnly="0" labelOnly="1" outline="0" fieldPosition="0">
        <references count="6">
          <reference field="4" count="1" selected="0">
            <x v="415"/>
          </reference>
          <reference field="23" count="1" selected="0">
            <x v="403"/>
          </reference>
          <reference field="24" count="1" selected="0">
            <x v="14"/>
          </reference>
          <reference field="26" count="1" selected="0">
            <x v="0"/>
          </reference>
          <reference field="31" count="1">
            <x v="419"/>
          </reference>
          <reference field="32" count="1" selected="0">
            <x v="354"/>
          </reference>
        </references>
      </pivotArea>
    </format>
    <format dxfId="1903">
      <pivotArea dataOnly="0" labelOnly="1" outline="0" fieldPosition="0">
        <references count="6">
          <reference field="4" count="1" selected="0">
            <x v="407"/>
          </reference>
          <reference field="23" count="1" selected="0">
            <x v="406"/>
          </reference>
          <reference field="24" count="1" selected="0">
            <x v="14"/>
          </reference>
          <reference field="26" count="1" selected="0">
            <x v="0"/>
          </reference>
          <reference field="31" count="1">
            <x v="413"/>
          </reference>
          <reference field="32" count="1" selected="0">
            <x v="351"/>
          </reference>
        </references>
      </pivotArea>
    </format>
    <format dxfId="1902">
      <pivotArea dataOnly="0" labelOnly="1" outline="0" fieldPosition="0">
        <references count="6">
          <reference field="4" count="1" selected="0">
            <x v="894"/>
          </reference>
          <reference field="23" count="1" selected="0">
            <x v="477"/>
          </reference>
          <reference field="24" count="1" selected="0">
            <x v="14"/>
          </reference>
          <reference field="26" count="1" selected="0">
            <x v="0"/>
          </reference>
          <reference field="31" count="1">
            <x v="234"/>
          </reference>
          <reference field="32" count="1" selected="0">
            <x v="361"/>
          </reference>
        </references>
      </pivotArea>
    </format>
    <format dxfId="1901">
      <pivotArea dataOnly="0" labelOnly="1" outline="0" fieldPosition="0">
        <references count="6">
          <reference field="4" count="1" selected="0">
            <x v="424"/>
          </reference>
          <reference field="23" count="1" selected="0">
            <x v="495"/>
          </reference>
          <reference field="24" count="1" selected="0">
            <x v="14"/>
          </reference>
          <reference field="26" count="1" selected="0">
            <x v="0"/>
          </reference>
          <reference field="31" count="1">
            <x v="434"/>
          </reference>
          <reference field="32" count="1" selected="0">
            <x v="343"/>
          </reference>
        </references>
      </pivotArea>
    </format>
    <format dxfId="1900">
      <pivotArea dataOnly="0" labelOnly="1" outline="0" fieldPosition="0">
        <references count="6">
          <reference field="4" count="1" selected="0">
            <x v="892"/>
          </reference>
          <reference field="23" count="1" selected="0">
            <x v="562"/>
          </reference>
          <reference field="24" count="1" selected="0">
            <x v="14"/>
          </reference>
          <reference field="26" count="1" selected="0">
            <x v="0"/>
          </reference>
          <reference field="31" count="1">
            <x v="348"/>
          </reference>
          <reference field="32" count="1" selected="0">
            <x v="288"/>
          </reference>
        </references>
      </pivotArea>
    </format>
    <format dxfId="1899">
      <pivotArea dataOnly="0" labelOnly="1" outline="0" fieldPosition="0">
        <references count="6">
          <reference field="4" count="1" selected="0">
            <x v="844"/>
          </reference>
          <reference field="23" count="1" selected="0">
            <x v="590"/>
          </reference>
          <reference field="24" count="1" selected="0">
            <x v="14"/>
          </reference>
          <reference field="26" count="1" selected="0">
            <x v="0"/>
          </reference>
          <reference field="31" count="1">
            <x v="383"/>
          </reference>
          <reference field="32" count="1" selected="0">
            <x v="360"/>
          </reference>
        </references>
      </pivotArea>
    </format>
    <format dxfId="1898">
      <pivotArea dataOnly="0" labelOnly="1" outline="0" fieldPosition="0">
        <references count="6">
          <reference field="4" count="1" selected="0">
            <x v="198"/>
          </reference>
          <reference field="23" count="1" selected="0">
            <x v="671"/>
          </reference>
          <reference field="24" count="1" selected="0">
            <x v="14"/>
          </reference>
          <reference field="26" count="1" selected="0">
            <x v="0"/>
          </reference>
          <reference field="31" count="1">
            <x v="302"/>
          </reference>
          <reference field="32" count="1" selected="0">
            <x v="347"/>
          </reference>
        </references>
      </pivotArea>
    </format>
    <format dxfId="1897">
      <pivotArea dataOnly="0" labelOnly="1" outline="0" fieldPosition="0">
        <references count="6">
          <reference field="4" count="1" selected="0">
            <x v="555"/>
          </reference>
          <reference field="23" count="1" selected="0">
            <x v="687"/>
          </reference>
          <reference field="24" count="1" selected="0">
            <x v="14"/>
          </reference>
          <reference field="26" count="1" selected="0">
            <x v="0"/>
          </reference>
          <reference field="31" count="1">
            <x v="274"/>
          </reference>
          <reference field="32" count="1" selected="0">
            <x v="352"/>
          </reference>
        </references>
      </pivotArea>
    </format>
    <format dxfId="1896">
      <pivotArea dataOnly="0" labelOnly="1" outline="0" fieldPosition="0">
        <references count="6">
          <reference field="4" count="1" selected="0">
            <x v="841"/>
          </reference>
          <reference field="23" count="1" selected="0">
            <x v="689"/>
          </reference>
          <reference field="24" count="1" selected="0">
            <x v="14"/>
          </reference>
          <reference field="26" count="1" selected="0">
            <x v="0"/>
          </reference>
          <reference field="31" count="1">
            <x v="442"/>
          </reference>
          <reference field="32" count="1" selected="0">
            <x v="284"/>
          </reference>
        </references>
      </pivotArea>
    </format>
    <format dxfId="1895">
      <pivotArea dataOnly="0" labelOnly="1" outline="0" fieldPosition="0">
        <references count="6">
          <reference field="4" count="1" selected="0">
            <x v="601"/>
          </reference>
          <reference field="23" count="1" selected="0">
            <x v="756"/>
          </reference>
          <reference field="24" count="1" selected="0">
            <x v="14"/>
          </reference>
          <reference field="26" count="1" selected="0">
            <x v="0"/>
          </reference>
          <reference field="31" count="1">
            <x v="235"/>
          </reference>
          <reference field="32" count="1" selected="0">
            <x v="348"/>
          </reference>
        </references>
      </pivotArea>
    </format>
    <format dxfId="1894">
      <pivotArea dataOnly="0" labelOnly="1" outline="0" fieldPosition="0">
        <references count="6">
          <reference field="4" count="1" selected="0">
            <x v="266"/>
          </reference>
          <reference field="23" count="1" selected="0">
            <x v="803"/>
          </reference>
          <reference field="24" count="1" selected="0">
            <x v="14"/>
          </reference>
          <reference field="26" count="1" selected="0">
            <x v="0"/>
          </reference>
          <reference field="31" count="1">
            <x v="272"/>
          </reference>
          <reference field="32" count="1" selected="0">
            <x v="339"/>
          </reference>
        </references>
      </pivotArea>
    </format>
    <format dxfId="1893">
      <pivotArea dataOnly="0" labelOnly="1" outline="0" fieldPosition="0">
        <references count="6">
          <reference field="4" count="1" selected="0">
            <x v="842"/>
          </reference>
          <reference field="23" count="1" selected="0">
            <x v="853"/>
          </reference>
          <reference field="24" count="1" selected="0">
            <x v="14"/>
          </reference>
          <reference field="26" count="1" selected="0">
            <x v="0"/>
          </reference>
          <reference field="31" count="1">
            <x v="345"/>
          </reference>
          <reference field="32" count="1" selected="0">
            <x v="285"/>
          </reference>
        </references>
      </pivotArea>
    </format>
    <format dxfId="1892">
      <pivotArea dataOnly="0" labelOnly="1" outline="0" fieldPosition="0">
        <references count="6">
          <reference field="4" count="1" selected="0">
            <x v="384"/>
          </reference>
          <reference field="23" count="1" selected="0">
            <x v="990"/>
          </reference>
          <reference field="24" count="1" selected="0">
            <x v="14"/>
          </reference>
          <reference field="26" count="1" selected="0">
            <x v="0"/>
          </reference>
          <reference field="31" count="1">
            <x v="316"/>
          </reference>
          <reference field="32" count="1" selected="0">
            <x v="346"/>
          </reference>
        </references>
      </pivotArea>
    </format>
    <format dxfId="1891">
      <pivotArea dataOnly="0" labelOnly="1" outline="0" fieldPosition="0">
        <references count="6">
          <reference field="4" count="1" selected="0">
            <x v="503"/>
          </reference>
          <reference field="23" count="1" selected="0">
            <x v="998"/>
          </reference>
          <reference field="24" count="1" selected="0">
            <x v="14"/>
          </reference>
          <reference field="26" count="1" selected="0">
            <x v="0"/>
          </reference>
          <reference field="31" count="1">
            <x v="384"/>
          </reference>
          <reference field="32" count="1" selected="0">
            <x v="353"/>
          </reference>
        </references>
      </pivotArea>
    </format>
    <format dxfId="1890">
      <pivotArea dataOnly="0" labelOnly="1" outline="0" fieldPosition="0">
        <references count="6">
          <reference field="4" count="1" selected="0">
            <x v="358"/>
          </reference>
          <reference field="23" count="1" selected="0">
            <x v="1054"/>
          </reference>
          <reference field="24" count="1" selected="0">
            <x v="14"/>
          </reference>
          <reference field="26" count="1" selected="0">
            <x v="0"/>
          </reference>
          <reference field="31" count="1">
            <x v="309"/>
          </reference>
          <reference field="32" count="1" selected="0">
            <x v="341"/>
          </reference>
        </references>
      </pivotArea>
    </format>
    <format dxfId="1889">
      <pivotArea dataOnly="0" labelOnly="1" outline="0" fieldPosition="0">
        <references count="6">
          <reference field="4" count="1" selected="0">
            <x v="487"/>
          </reference>
          <reference field="23" count="1" selected="0">
            <x v="1085"/>
          </reference>
          <reference field="24" count="1" selected="0">
            <x v="14"/>
          </reference>
          <reference field="26" count="1" selected="0">
            <x v="0"/>
          </reference>
          <reference field="31" count="1">
            <x v="304"/>
          </reference>
          <reference field="32" count="1" selected="0">
            <x v="355"/>
          </reference>
        </references>
      </pivotArea>
    </format>
    <format dxfId="1888">
      <pivotArea dataOnly="0" labelOnly="1" outline="0" fieldPosition="0">
        <references count="6">
          <reference field="4" count="1" selected="0">
            <x v="464"/>
          </reference>
          <reference field="23" count="1" selected="0">
            <x v="1119"/>
          </reference>
          <reference field="24" count="1" selected="0">
            <x v="14"/>
          </reference>
          <reference field="26" count="1" selected="0">
            <x v="0"/>
          </reference>
          <reference field="31" count="1">
            <x v="249"/>
          </reference>
          <reference field="32" count="1" selected="0">
            <x v="356"/>
          </reference>
        </references>
      </pivotArea>
    </format>
    <format dxfId="1887">
      <pivotArea dataOnly="0" labelOnly="1" outline="0" fieldPosition="0">
        <references count="6">
          <reference field="4" count="1" selected="0">
            <x v="265"/>
          </reference>
          <reference field="23" count="1" selected="0">
            <x v="1122"/>
          </reference>
          <reference field="24" count="1" selected="0">
            <x v="14"/>
          </reference>
          <reference field="26" count="1" selected="0">
            <x v="0"/>
          </reference>
          <reference field="31" count="1">
            <x v="449"/>
          </reference>
          <reference field="32" count="1" selected="0">
            <x v="357"/>
          </reference>
        </references>
      </pivotArea>
    </format>
    <format dxfId="1886">
      <pivotArea dataOnly="0" labelOnly="1" outline="0" fieldPosition="0">
        <references count="6">
          <reference field="4" count="1" selected="0">
            <x v="191"/>
          </reference>
          <reference field="23" count="1" selected="0">
            <x v="1155"/>
          </reference>
          <reference field="24" count="1" selected="0">
            <x v="14"/>
          </reference>
          <reference field="26" count="1" selected="0">
            <x v="0"/>
          </reference>
          <reference field="31" count="1">
            <x v="364"/>
          </reference>
          <reference field="32" count="1" selected="0">
            <x v="350"/>
          </reference>
        </references>
      </pivotArea>
    </format>
    <format dxfId="1885">
      <pivotArea dataOnly="0" labelOnly="1" outline="0" fieldPosition="0">
        <references count="6">
          <reference field="4" count="1" selected="0">
            <x v="472"/>
          </reference>
          <reference field="23" count="1" selected="0">
            <x v="1239"/>
          </reference>
          <reference field="24" count="1" selected="0">
            <x v="14"/>
          </reference>
          <reference field="26" count="1" selected="0">
            <x v="0"/>
          </reference>
          <reference field="31" count="1">
            <x v="474"/>
          </reference>
          <reference field="32" count="1" selected="0">
            <x v="344"/>
          </reference>
        </references>
      </pivotArea>
    </format>
    <format dxfId="1884">
      <pivotArea dataOnly="0" labelOnly="1" outline="0" fieldPosition="0">
        <references count="6">
          <reference field="4" count="1" selected="0">
            <x v="73"/>
          </reference>
          <reference field="23" count="1" selected="0">
            <x v="1252"/>
          </reference>
          <reference field="24" count="1" selected="0">
            <x v="14"/>
          </reference>
          <reference field="26" count="1" selected="0">
            <x v="0"/>
          </reference>
          <reference field="31" count="1">
            <x v="319"/>
          </reference>
          <reference field="32" count="1" selected="0">
            <x v="358"/>
          </reference>
        </references>
      </pivotArea>
    </format>
    <format dxfId="1883">
      <pivotArea dataOnly="0" labelOnly="1" outline="0" fieldPosition="0">
        <references count="6">
          <reference field="4" count="1" selected="0">
            <x v="664"/>
          </reference>
          <reference field="23" count="1" selected="0">
            <x v="31"/>
          </reference>
          <reference field="24" count="1" selected="0">
            <x v="15"/>
          </reference>
          <reference field="26" count="1" selected="0">
            <x v="0"/>
          </reference>
          <reference field="31" count="1">
            <x v="325"/>
          </reference>
          <reference field="32" count="1" selected="0">
            <x v="225"/>
          </reference>
        </references>
      </pivotArea>
    </format>
    <format dxfId="1882">
      <pivotArea dataOnly="0" labelOnly="1" outline="0" fieldPosition="0">
        <references count="6">
          <reference field="4" count="1" selected="0">
            <x v="420"/>
          </reference>
          <reference field="23" count="1" selected="0">
            <x v="172"/>
          </reference>
          <reference field="24" count="1" selected="0">
            <x v="15"/>
          </reference>
          <reference field="26" count="1" selected="0">
            <x v="0"/>
          </reference>
          <reference field="31" count="1">
            <x v="207"/>
          </reference>
          <reference field="32" count="1" selected="0">
            <x v="188"/>
          </reference>
        </references>
      </pivotArea>
    </format>
    <format dxfId="1881">
      <pivotArea dataOnly="0" labelOnly="1" outline="0" fieldPosition="0">
        <references count="6">
          <reference field="4" count="1" selected="0">
            <x v="466"/>
          </reference>
          <reference field="23" count="1" selected="0">
            <x v="901"/>
          </reference>
          <reference field="24" count="1" selected="0">
            <x v="15"/>
          </reference>
          <reference field="26" count="1" selected="0">
            <x v="0"/>
          </reference>
          <reference field="31" count="1">
            <x v="360"/>
          </reference>
          <reference field="32" count="1" selected="0">
            <x v="363"/>
          </reference>
        </references>
      </pivotArea>
    </format>
    <format dxfId="1880">
      <pivotArea dataOnly="0" labelOnly="1" outline="0" fieldPosition="0">
        <references count="6">
          <reference field="4" count="1" selected="0">
            <x v="808"/>
          </reference>
          <reference field="23" count="1" selected="0">
            <x v="1001"/>
          </reference>
          <reference field="24" count="1" selected="0">
            <x v="15"/>
          </reference>
          <reference field="26" count="1" selected="0">
            <x v="0"/>
          </reference>
          <reference field="31" count="1">
            <x v="460"/>
          </reference>
          <reference field="32" count="1" selected="0">
            <x v="66"/>
          </reference>
        </references>
      </pivotArea>
    </format>
    <format dxfId="1879">
      <pivotArea dataOnly="0" labelOnly="1" outline="0" fieldPosition="0">
        <references count="6">
          <reference field="4" count="1" selected="0">
            <x v="574"/>
          </reference>
          <reference field="23" count="1" selected="0">
            <x v="2"/>
          </reference>
          <reference field="24" count="1" selected="0">
            <x v="16"/>
          </reference>
          <reference field="26" count="1" selected="0">
            <x v="0"/>
          </reference>
          <reference field="31" count="1">
            <x v="409"/>
          </reference>
          <reference field="32" count="1" selected="0">
            <x v="155"/>
          </reference>
        </references>
      </pivotArea>
    </format>
    <format dxfId="1878">
      <pivotArea dataOnly="0" labelOnly="1" outline="0" fieldPosition="0">
        <references count="6">
          <reference field="4" count="1" selected="0">
            <x v="514"/>
          </reference>
          <reference field="23" count="1" selected="0">
            <x v="84"/>
          </reference>
          <reference field="24" count="1" selected="0">
            <x v="16"/>
          </reference>
          <reference field="26" count="1" selected="0">
            <x v="0"/>
          </reference>
          <reference field="31" count="1">
            <x v="444"/>
          </reference>
          <reference field="32" count="1" selected="0">
            <x v="267"/>
          </reference>
        </references>
      </pivotArea>
    </format>
    <format dxfId="1877">
      <pivotArea dataOnly="0" labelOnly="1" outline="0" fieldPosition="0">
        <references count="6">
          <reference field="4" count="1" selected="0">
            <x v="584"/>
          </reference>
          <reference field="23" count="1" selected="0">
            <x v="779"/>
          </reference>
          <reference field="24" count="1" selected="0">
            <x v="16"/>
          </reference>
          <reference field="26" count="1" selected="0">
            <x v="0"/>
          </reference>
          <reference field="31" count="1">
            <x v="427"/>
          </reference>
          <reference field="32" count="1" selected="0">
            <x v="173"/>
          </reference>
        </references>
      </pivotArea>
    </format>
    <format dxfId="1876">
      <pivotArea dataOnly="0" labelOnly="1" outline="0" fieldPosition="0">
        <references count="6">
          <reference field="4" count="1" selected="0">
            <x v="59"/>
          </reference>
          <reference field="23" count="1" selected="0">
            <x v="1207"/>
          </reference>
          <reference field="24" count="1" selected="0">
            <x v="16"/>
          </reference>
          <reference field="26" count="1" selected="0">
            <x v="0"/>
          </reference>
          <reference field="31" count="1">
            <x v="301"/>
          </reference>
          <reference field="32" count="1" selected="0">
            <x v="167"/>
          </reference>
        </references>
      </pivotArea>
    </format>
    <format dxfId="1875">
      <pivotArea dataOnly="0" labelOnly="1" outline="0" fieldPosition="0">
        <references count="6">
          <reference field="4" count="1" selected="0">
            <x v="344"/>
          </reference>
          <reference field="23" count="1" selected="0">
            <x v="1249"/>
          </reference>
          <reference field="24" count="1" selected="0">
            <x v="16"/>
          </reference>
          <reference field="26" count="1" selected="0">
            <x v="0"/>
          </reference>
          <reference field="31" count="1">
            <x v="291"/>
          </reference>
          <reference field="32" count="1" selected="0">
            <x v="379"/>
          </reference>
        </references>
      </pivotArea>
    </format>
    <format dxfId="1874">
      <pivotArea dataOnly="0" labelOnly="1" outline="0" fieldPosition="0">
        <references count="6">
          <reference field="4" count="1" selected="0">
            <x v="57"/>
          </reference>
          <reference field="23" count="1" selected="0">
            <x v="1257"/>
          </reference>
          <reference field="24" count="1" selected="0">
            <x v="17"/>
          </reference>
          <reference field="26" count="1" selected="0">
            <x v="0"/>
          </reference>
          <reference field="31" count="1">
            <x v="443"/>
          </reference>
          <reference field="32" count="1" selected="0">
            <x v="194"/>
          </reference>
        </references>
      </pivotArea>
    </format>
    <format dxfId="1873">
      <pivotArea dataOnly="0" labelOnly="1" outline="0" fieldPosition="0">
        <references count="6">
          <reference field="4" count="1" selected="0">
            <x v="828"/>
          </reference>
          <reference field="23" count="1" selected="0">
            <x v="1302"/>
          </reference>
          <reference field="24" count="1" selected="0">
            <x v="17"/>
          </reference>
          <reference field="26" count="1" selected="0">
            <x v="0"/>
          </reference>
          <reference field="31" count="1">
            <x v="277"/>
          </reference>
          <reference field="32" count="1" selected="0">
            <x v="290"/>
          </reference>
        </references>
      </pivotArea>
    </format>
    <format dxfId="1872">
      <pivotArea dataOnly="0" labelOnly="1" outline="0" fieldPosition="0">
        <references count="6">
          <reference field="4" count="1" selected="0">
            <x v="640"/>
          </reference>
          <reference field="23" count="1" selected="0">
            <x v="62"/>
          </reference>
          <reference field="24" count="1" selected="0">
            <x v="1"/>
          </reference>
          <reference field="26" count="1" selected="0">
            <x v="1"/>
          </reference>
          <reference field="31" count="1">
            <x v="97"/>
          </reference>
          <reference field="32" count="1" selected="0">
            <x v="386"/>
          </reference>
        </references>
      </pivotArea>
    </format>
    <format dxfId="1871">
      <pivotArea dataOnly="0" labelOnly="1" outline="0" fieldPosition="0">
        <references count="6">
          <reference field="4" count="1" selected="0">
            <x v="691"/>
          </reference>
          <reference field="23" count="1" selected="0">
            <x v="338"/>
          </reference>
          <reference field="24" count="1" selected="0">
            <x v="1"/>
          </reference>
          <reference field="26" count="1" selected="0">
            <x v="1"/>
          </reference>
          <reference field="31" count="1">
            <x v="75"/>
          </reference>
          <reference field="32" count="1" selected="0">
            <x v="387"/>
          </reference>
        </references>
      </pivotArea>
    </format>
    <format dxfId="1870">
      <pivotArea dataOnly="0" labelOnly="1" outline="0" fieldPosition="0">
        <references count="6">
          <reference field="4" count="1" selected="0">
            <x v="636"/>
          </reference>
          <reference field="23" count="1" selected="0">
            <x v="478"/>
          </reference>
          <reference field="24" count="1" selected="0">
            <x v="1"/>
          </reference>
          <reference field="26" count="1" selected="0">
            <x v="1"/>
          </reference>
          <reference field="31" count="1">
            <x v="200"/>
          </reference>
          <reference field="32" count="1" selected="0">
            <x v="388"/>
          </reference>
        </references>
      </pivotArea>
    </format>
    <format dxfId="1869">
      <pivotArea dataOnly="0" labelOnly="1" outline="0" fieldPosition="0">
        <references count="6">
          <reference field="4" count="1" selected="0">
            <x v="647"/>
          </reference>
          <reference field="23" count="1" selected="0">
            <x v="514"/>
          </reference>
          <reference field="24" count="1" selected="0">
            <x v="1"/>
          </reference>
          <reference field="26" count="1" selected="0">
            <x v="1"/>
          </reference>
          <reference field="31" count="1">
            <x v="124"/>
          </reference>
          <reference field="32" count="1" selected="0">
            <x v="42"/>
          </reference>
        </references>
      </pivotArea>
    </format>
    <format dxfId="1868">
      <pivotArea dataOnly="0" labelOnly="1" outline="0" fieldPosition="0">
        <references count="6">
          <reference field="4" count="1" selected="0">
            <x v="717"/>
          </reference>
          <reference field="23" count="1" selected="0">
            <x v="553"/>
          </reference>
          <reference field="24" count="1" selected="0">
            <x v="3"/>
          </reference>
          <reference field="26" count="1" selected="0">
            <x v="1"/>
          </reference>
          <reference field="31" count="1">
            <x v="129"/>
          </reference>
          <reference field="32" count="1" selected="0">
            <x v="402"/>
          </reference>
        </references>
      </pivotArea>
    </format>
    <format dxfId="1867">
      <pivotArea dataOnly="0" labelOnly="1" outline="0" fieldPosition="0">
        <references count="6">
          <reference field="4" count="1" selected="0">
            <x v="747"/>
          </reference>
          <reference field="23" count="1" selected="0">
            <x v="614"/>
          </reference>
          <reference field="24" count="1" selected="0">
            <x v="3"/>
          </reference>
          <reference field="26" count="1" selected="0">
            <x v="1"/>
          </reference>
          <reference field="31" count="1">
            <x v="491"/>
          </reference>
          <reference field="32" count="1" selected="0">
            <x v="268"/>
          </reference>
        </references>
      </pivotArea>
    </format>
    <format dxfId="1866">
      <pivotArea dataOnly="0" labelOnly="1" outline="0" fieldPosition="0">
        <references count="6">
          <reference field="4" count="1" selected="0">
            <x v="856"/>
          </reference>
          <reference field="23" count="1" selected="0">
            <x v="1255"/>
          </reference>
          <reference field="24" count="1" selected="0">
            <x v="3"/>
          </reference>
          <reference field="26" count="1" selected="0">
            <x v="1"/>
          </reference>
          <reference field="31" count="1">
            <x v="126"/>
          </reference>
          <reference field="32" count="1" selected="0">
            <x v="247"/>
          </reference>
        </references>
      </pivotArea>
    </format>
    <format dxfId="1865">
      <pivotArea dataOnly="0" labelOnly="1" outline="0" fieldPosition="0">
        <references count="6">
          <reference field="4" count="1" selected="0">
            <x v="87"/>
          </reference>
          <reference field="23" count="1" selected="0">
            <x v="1261"/>
          </reference>
          <reference field="24" count="1" selected="0">
            <x v="3"/>
          </reference>
          <reference field="26" count="1" selected="0">
            <x v="1"/>
          </reference>
          <reference field="31" count="1">
            <x v="224"/>
          </reference>
          <reference field="32" count="1" selected="0">
            <x v="398"/>
          </reference>
        </references>
      </pivotArea>
    </format>
    <format dxfId="1864">
      <pivotArea dataOnly="0" labelOnly="1" outline="0" fieldPosition="0">
        <references count="6">
          <reference field="4" count="1" selected="0">
            <x v="85"/>
          </reference>
          <reference field="23" count="1" selected="0">
            <x v="1299"/>
          </reference>
          <reference field="24" count="1" selected="0">
            <x v="3"/>
          </reference>
          <reference field="26" count="1" selected="0">
            <x v="1"/>
          </reference>
          <reference field="31" count="1">
            <x v="138"/>
          </reference>
          <reference field="32" count="1" selected="0">
            <x v="400"/>
          </reference>
        </references>
      </pivotArea>
    </format>
    <format dxfId="1863">
      <pivotArea dataOnly="0" labelOnly="1" outline="0" fieldPosition="0">
        <references count="6">
          <reference field="4" count="1" selected="0">
            <x v="379"/>
          </reference>
          <reference field="23" count="1" selected="0">
            <x v="281"/>
          </reference>
          <reference field="24" count="1" selected="0">
            <x v="4"/>
          </reference>
          <reference field="26" count="1" selected="0">
            <x v="1"/>
          </reference>
          <reference field="31" count="1">
            <x v="492"/>
          </reference>
          <reference field="32" count="1" selected="0">
            <x v="172"/>
          </reference>
        </references>
      </pivotArea>
    </format>
    <format dxfId="1862">
      <pivotArea dataOnly="0" labelOnly="1" outline="0" fieldPosition="0">
        <references count="6">
          <reference field="4" count="1" selected="0">
            <x v="657"/>
          </reference>
          <reference field="23" count="1" selected="0">
            <x v="317"/>
          </reference>
          <reference field="24" count="1" selected="0">
            <x v="4"/>
          </reference>
          <reference field="26" count="1" selected="0">
            <x v="1"/>
          </reference>
          <reference field="31" count="1">
            <x v="73"/>
          </reference>
          <reference field="32" count="1" selected="0">
            <x v="410"/>
          </reference>
        </references>
      </pivotArea>
    </format>
    <format dxfId="1861">
      <pivotArea dataOnly="0" labelOnly="1" outline="0" fieldPosition="0">
        <references count="6">
          <reference field="4" count="1" selected="0">
            <x v="385"/>
          </reference>
          <reference field="23" count="1" selected="0">
            <x v="1212"/>
          </reference>
          <reference field="24" count="1" selected="0">
            <x v="4"/>
          </reference>
          <reference field="26" count="1" selected="0">
            <x v="1"/>
          </reference>
          <reference field="31" count="1">
            <x v="6"/>
          </reference>
          <reference field="32" count="1" selected="0">
            <x v="406"/>
          </reference>
        </references>
      </pivotArea>
    </format>
    <format dxfId="1860">
      <pivotArea dataOnly="0" labelOnly="1" outline="0" fieldPosition="0">
        <references count="6">
          <reference field="4" count="1" selected="0">
            <x v="499"/>
          </reference>
          <reference field="23" count="1" selected="0">
            <x v="256"/>
          </reference>
          <reference field="24" count="1" selected="0">
            <x v="5"/>
          </reference>
          <reference field="26" count="1" selected="0">
            <x v="1"/>
          </reference>
          <reference field="31" count="1">
            <x v="175"/>
          </reference>
          <reference field="32" count="1" selected="0">
            <x v="417"/>
          </reference>
        </references>
      </pivotArea>
    </format>
    <format dxfId="1859">
      <pivotArea dataOnly="0" labelOnly="1" outline="0" fieldPosition="0">
        <references count="6">
          <reference field="4" count="1" selected="0">
            <x v="86"/>
          </reference>
          <reference field="23" count="1" selected="0">
            <x v="845"/>
          </reference>
          <reference field="24" count="1" selected="0">
            <x v="5"/>
          </reference>
          <reference field="26" count="1" selected="0">
            <x v="1"/>
          </reference>
          <reference field="31" count="1">
            <x v="104"/>
          </reference>
          <reference field="32" count="1" selected="0">
            <x v="412"/>
          </reference>
        </references>
      </pivotArea>
    </format>
    <format dxfId="1858">
      <pivotArea dataOnly="0" labelOnly="1" outline="0" fieldPosition="0">
        <references count="6">
          <reference field="4" count="1" selected="0">
            <x v="491"/>
          </reference>
          <reference field="23" count="1" selected="0">
            <x v="368"/>
          </reference>
          <reference field="24" count="1" selected="0">
            <x v="0"/>
          </reference>
          <reference field="26" count="1" selected="0">
            <x v="2"/>
          </reference>
          <reference field="31" count="1">
            <x v="426"/>
          </reference>
          <reference field="32" count="1" selected="0">
            <x v="127"/>
          </reference>
        </references>
      </pivotArea>
    </format>
    <format dxfId="1857">
      <pivotArea dataOnly="0" labelOnly="1" outline="0" fieldPosition="0">
        <references count="6">
          <reference field="4" count="1" selected="0">
            <x v="414"/>
          </reference>
          <reference field="23" count="1" selected="0">
            <x v="554"/>
          </reference>
          <reference field="24" count="1" selected="0">
            <x v="0"/>
          </reference>
          <reference field="26" count="1" selected="0">
            <x v="2"/>
          </reference>
          <reference field="31" count="1">
            <x v="476"/>
          </reference>
          <reference field="32" count="1" selected="0">
            <x v="92"/>
          </reference>
        </references>
      </pivotArea>
    </format>
    <format dxfId="1856">
      <pivotArea dataOnly="0" labelOnly="1" outline="0" fieldPosition="0">
        <references count="6">
          <reference field="4" count="1" selected="0">
            <x v="413"/>
          </reference>
          <reference field="23" count="1" selected="0">
            <x v="598"/>
          </reference>
          <reference field="24" count="1" selected="0">
            <x v="0"/>
          </reference>
          <reference field="26" count="1" selected="0">
            <x v="2"/>
          </reference>
          <reference field="31" count="1">
            <x v="415"/>
          </reference>
          <reference field="32" count="1" selected="0">
            <x v="70"/>
          </reference>
        </references>
      </pivotArea>
    </format>
    <format dxfId="1855">
      <pivotArea dataOnly="0" labelOnly="1" outline="0" fieldPosition="0">
        <references count="6">
          <reference field="4" count="1" selected="0">
            <x v="581"/>
          </reference>
          <reference field="23" count="1" selected="0">
            <x v="833"/>
          </reference>
          <reference field="24" count="1" selected="0">
            <x v="0"/>
          </reference>
          <reference field="26" count="1" selected="0">
            <x v="2"/>
          </reference>
          <reference field="31" count="1">
            <x v="349"/>
          </reference>
          <reference field="32" count="1" selected="0">
            <x v="179"/>
          </reference>
        </references>
      </pivotArea>
    </format>
    <format dxfId="1854">
      <pivotArea dataOnly="0" labelOnly="1" outline="0" fieldPosition="0">
        <references count="6">
          <reference field="4" count="1" selected="0">
            <x v="81"/>
          </reference>
          <reference field="23" count="1" selected="0">
            <x v="1293"/>
          </reference>
          <reference field="24" count="1" selected="0">
            <x v="0"/>
          </reference>
          <reference field="26" count="1" selected="0">
            <x v="2"/>
          </reference>
          <reference field="31" count="1">
            <x v="242"/>
          </reference>
          <reference field="32" count="1" selected="0">
            <x v="101"/>
          </reference>
        </references>
      </pivotArea>
    </format>
    <format dxfId="1853">
      <pivotArea dataOnly="0" labelOnly="1" outline="0" fieldPosition="0">
        <references count="6">
          <reference field="4" count="1" selected="0">
            <x v="138"/>
          </reference>
          <reference field="23" count="1" selected="0">
            <x v="1294"/>
          </reference>
          <reference field="24" count="1" selected="0">
            <x v="0"/>
          </reference>
          <reference field="26" count="1" selected="0">
            <x v="2"/>
          </reference>
          <reference field="31" count="1">
            <x v="396"/>
          </reference>
          <reference field="32" count="1" selected="0">
            <x v="177"/>
          </reference>
        </references>
      </pivotArea>
    </format>
    <format dxfId="1852">
      <pivotArea dataOnly="0" labelOnly="1" outline="0" fieldPosition="0">
        <references count="6">
          <reference field="4" count="1" selected="0">
            <x v="811"/>
          </reference>
          <reference field="23" count="1" selected="0">
            <x v="61"/>
          </reference>
          <reference field="24" count="1" selected="0">
            <x v="1"/>
          </reference>
          <reference field="26" count="1" selected="0">
            <x v="2"/>
          </reference>
          <reference field="31" count="1">
            <x v="343"/>
          </reference>
          <reference field="32" count="1" selected="0">
            <x v="232"/>
          </reference>
        </references>
      </pivotArea>
    </format>
    <format dxfId="1851">
      <pivotArea dataOnly="0" labelOnly="1" outline="0" fieldPosition="0">
        <references count="6">
          <reference field="4" count="1" selected="0">
            <x v="562"/>
          </reference>
          <reference field="23" count="1" selected="0">
            <x v="104"/>
          </reference>
          <reference field="24" count="1" selected="0">
            <x v="1"/>
          </reference>
          <reference field="26" count="1" selected="0">
            <x v="2"/>
          </reference>
          <reference field="31" count="1">
            <x v="314"/>
          </reference>
          <reference field="32" count="1" selected="0">
            <x v="294"/>
          </reference>
        </references>
      </pivotArea>
    </format>
    <format dxfId="1850">
      <pivotArea dataOnly="0" labelOnly="1" outline="0" fieldPosition="0">
        <references count="6">
          <reference field="4" count="1" selected="0">
            <x v="606"/>
          </reference>
          <reference field="23" count="1" selected="0">
            <x v="276"/>
          </reference>
          <reference field="24" count="1" selected="0">
            <x v="1"/>
          </reference>
          <reference field="26" count="1" selected="0">
            <x v="2"/>
          </reference>
          <reference field="31" count="1">
            <x v="283"/>
          </reference>
          <reference field="32" count="1" selected="0">
            <x v="132"/>
          </reference>
        </references>
      </pivotArea>
    </format>
    <format dxfId="1849">
      <pivotArea dataOnly="0" labelOnly="1" outline="0" fieldPosition="0">
        <references count="6">
          <reference field="4" count="1" selected="0">
            <x v="507"/>
          </reference>
          <reference field="23" count="1" selected="0">
            <x v="796"/>
          </reference>
          <reference field="24" count="1" selected="0">
            <x v="1"/>
          </reference>
          <reference field="26" count="1" selected="0">
            <x v="2"/>
          </reference>
          <reference field="31" count="1">
            <x v="318"/>
          </reference>
          <reference field="32" count="1" selected="0">
            <x v="293"/>
          </reference>
        </references>
      </pivotArea>
    </format>
    <format dxfId="1848">
      <pivotArea dataOnly="0" labelOnly="1" outline="0" fieldPosition="0">
        <references count="6">
          <reference field="4" count="1" selected="0">
            <x v="639"/>
          </reference>
          <reference field="23" count="1" selected="0">
            <x v="1138"/>
          </reference>
          <reference field="24" count="1" selected="0">
            <x v="1"/>
          </reference>
          <reference field="26" count="1" selected="0">
            <x v="2"/>
          </reference>
          <reference field="31" count="1">
            <x v="485"/>
          </reference>
          <reference field="32" count="1" selected="0">
            <x v="59"/>
          </reference>
        </references>
      </pivotArea>
    </format>
    <format dxfId="1847">
      <pivotArea dataOnly="0" labelOnly="1" outline="0" fieldPosition="0">
        <references count="6">
          <reference field="4" count="1" selected="0">
            <x v="679"/>
          </reference>
          <reference field="23" count="1" selected="0">
            <x v="231"/>
          </reference>
          <reference field="24" count="1" selected="0">
            <x v="2"/>
          </reference>
          <reference field="26" count="1" selected="0">
            <x v="2"/>
          </reference>
          <reference field="31" count="1">
            <x v="422"/>
          </reference>
          <reference field="32" count="1" selected="0">
            <x v="295"/>
          </reference>
        </references>
      </pivotArea>
    </format>
    <format dxfId="1846">
      <pivotArea dataOnly="0" labelOnly="1" outline="0" fieldPosition="0">
        <references count="6">
          <reference field="4" count="1" selected="0">
            <x v="681"/>
          </reference>
          <reference field="23" count="1" selected="0">
            <x v="284"/>
          </reference>
          <reference field="24" count="1" selected="0">
            <x v="2"/>
          </reference>
          <reference field="26" count="1" selected="0">
            <x v="2"/>
          </reference>
          <reference field="31" count="1">
            <x v="472"/>
          </reference>
          <reference field="32" count="1" selected="0">
            <x v="296"/>
          </reference>
        </references>
      </pivotArea>
    </format>
    <format dxfId="1845">
      <pivotArea dataOnly="0" labelOnly="1" outline="0" fieldPosition="0">
        <references count="6">
          <reference field="4" count="1" selected="0">
            <x v="847"/>
          </reference>
          <reference field="23" count="1" selected="0">
            <x v="354"/>
          </reference>
          <reference field="24" count="1" selected="0">
            <x v="2"/>
          </reference>
          <reference field="26" count="1" selected="0">
            <x v="2"/>
          </reference>
          <reference field="31" count="1">
            <x v="483"/>
          </reference>
          <reference field="32" count="1" selected="0">
            <x v="297"/>
          </reference>
        </references>
      </pivotArea>
    </format>
    <format dxfId="1844">
      <pivotArea dataOnly="0" labelOnly="1" outline="0" fieldPosition="0">
        <references count="6">
          <reference field="4" count="1" selected="0">
            <x v="525"/>
          </reference>
          <reference field="23" count="1" selected="0">
            <x v="595"/>
          </reference>
          <reference field="24" count="1" selected="0">
            <x v="0"/>
          </reference>
          <reference field="26" count="1" selected="0">
            <x v="3"/>
          </reference>
          <reference field="31" count="1">
            <x v="452"/>
          </reference>
          <reference field="32" count="1" selected="0">
            <x v="249"/>
          </reference>
        </references>
      </pivotArea>
    </format>
    <format dxfId="1843">
      <pivotArea dataOnly="0" labelOnly="1" outline="0" fieldPosition="0">
        <references count="6">
          <reference field="4" count="1" selected="0">
            <x v="684"/>
          </reference>
          <reference field="23" count="1" selected="0">
            <x v="694"/>
          </reference>
          <reference field="24" count="1" selected="0">
            <x v="0"/>
          </reference>
          <reference field="26" count="1" selected="0">
            <x v="3"/>
          </reference>
          <reference field="31" count="1">
            <x v="417"/>
          </reference>
          <reference field="32" count="1" selected="0">
            <x v="147"/>
          </reference>
        </references>
      </pivotArea>
    </format>
    <format dxfId="1842">
      <pivotArea dataOnly="0" labelOnly="1" outline="0" fieldPosition="0">
        <references count="6">
          <reference field="4" count="1" selected="0">
            <x v="655"/>
          </reference>
          <reference field="23" count="1" selected="0">
            <x v="1128"/>
          </reference>
          <reference field="24" count="1" selected="0">
            <x v="0"/>
          </reference>
          <reference field="26" count="1" selected="0">
            <x v="3"/>
          </reference>
          <reference field="31" count="1">
            <x v="306"/>
          </reference>
          <reference field="32" count="1" selected="0">
            <x v="87"/>
          </reference>
        </references>
      </pivotArea>
    </format>
    <format dxfId="1841">
      <pivotArea dataOnly="0" labelOnly="1" outline="0" fieldPosition="0">
        <references count="6">
          <reference field="4" count="1" selected="0">
            <x v="802"/>
          </reference>
          <reference field="23" count="1" selected="0">
            <x v="177"/>
          </reference>
          <reference field="24" count="1" selected="0">
            <x v="1"/>
          </reference>
          <reference field="26" count="1" selected="0">
            <x v="3"/>
          </reference>
          <reference field="31" count="1">
            <x v="253"/>
          </reference>
          <reference field="32" count="1" selected="0">
            <x v="112"/>
          </reference>
        </references>
      </pivotArea>
    </format>
    <format dxfId="1840">
      <pivotArea dataOnly="0" labelOnly="1" outline="0" fieldPosition="0">
        <references count="6">
          <reference field="4" count="1" selected="0">
            <x v="642"/>
          </reference>
          <reference field="23" count="1" selected="0">
            <x v="189"/>
          </reference>
          <reference field="24" count="1" selected="0">
            <x v="1"/>
          </reference>
          <reference field="26" count="1" selected="0">
            <x v="3"/>
          </reference>
          <reference field="31" count="1">
            <x v="355"/>
          </reference>
          <reference field="32" count="1" selected="0">
            <x v="49"/>
          </reference>
        </references>
      </pivotArea>
    </format>
    <format dxfId="1839">
      <pivotArea dataOnly="0" labelOnly="1" outline="0" fieldPosition="0">
        <references count="6">
          <reference field="4" count="1" selected="0">
            <x v="733"/>
          </reference>
          <reference field="23" count="1" selected="0">
            <x v="894"/>
          </reference>
          <reference field="24" count="1" selected="0">
            <x v="1"/>
          </reference>
          <reference field="26" count="1" selected="0">
            <x v="3"/>
          </reference>
          <reference field="31" count="1">
            <x v="339"/>
          </reference>
          <reference field="32" count="1" selected="0">
            <x v="184"/>
          </reference>
        </references>
      </pivotArea>
    </format>
    <format dxfId="1838">
      <pivotArea dataOnly="0" labelOnly="1" outline="0" fieldPosition="0">
        <references count="6">
          <reference field="4" count="1" selected="0">
            <x v="848"/>
          </reference>
          <reference field="23" count="1" selected="0">
            <x v="963"/>
          </reference>
          <reference field="24" count="1" selected="0">
            <x v="1"/>
          </reference>
          <reference field="26" count="1" selected="0">
            <x v="3"/>
          </reference>
          <reference field="31" count="1">
            <x v="254"/>
          </reference>
          <reference field="32" count="1" selected="0">
            <x v="299"/>
          </reference>
        </references>
      </pivotArea>
    </format>
    <format dxfId="1837">
      <pivotArea dataOnly="0" labelOnly="1" outline="0" fieldPosition="0">
        <references count="6">
          <reference field="4" count="1" selected="0">
            <x v="782"/>
          </reference>
          <reference field="23" count="1" selected="0">
            <x v="1148"/>
          </reference>
          <reference field="24" count="1" selected="0">
            <x v="1"/>
          </reference>
          <reference field="26" count="1" selected="0">
            <x v="3"/>
          </reference>
          <reference field="31" count="1">
            <x v="311"/>
          </reference>
          <reference field="32" count="1" selected="0">
            <x v="47"/>
          </reference>
        </references>
      </pivotArea>
    </format>
    <format dxfId="1836">
      <pivotArea dataOnly="0" labelOnly="1" outline="0" fieldPosition="0">
        <references count="6">
          <reference field="4" count="1" selected="0">
            <x v="764"/>
          </reference>
          <reference field="23" count="1" selected="0">
            <x v="43"/>
          </reference>
          <reference field="24" count="1" selected="0">
            <x v="3"/>
          </reference>
          <reference field="26" count="1" selected="0">
            <x v="3"/>
          </reference>
          <reference field="31" count="1">
            <x v="337"/>
          </reference>
          <reference field="32" count="1" selected="0">
            <x v="69"/>
          </reference>
        </references>
      </pivotArea>
    </format>
    <format dxfId="1835">
      <pivotArea dataOnly="0" labelOnly="1" outline="0" fieldPosition="0">
        <references count="6">
          <reference field="4" count="1" selected="0">
            <x v="741"/>
          </reference>
          <reference field="23" count="1" selected="0">
            <x v="166"/>
          </reference>
          <reference field="24" count="1" selected="0">
            <x v="3"/>
          </reference>
          <reference field="26" count="1" selected="0">
            <x v="3"/>
          </reference>
          <reference field="31" count="1">
            <x v="394"/>
          </reference>
          <reference field="32" count="1" selected="0">
            <x v="82"/>
          </reference>
        </references>
      </pivotArea>
    </format>
    <format dxfId="1834">
      <pivotArea dataOnly="0" labelOnly="1" outline="0" fieldPosition="0">
        <references count="6">
          <reference field="4" count="1" selected="0">
            <x v="703"/>
          </reference>
          <reference field="23" count="1" selected="0">
            <x v="322"/>
          </reference>
          <reference field="24" count="1" selected="0">
            <x v="3"/>
          </reference>
          <reference field="26" count="1" selected="0">
            <x v="3"/>
          </reference>
          <reference field="31" count="1">
            <x v="374"/>
          </reference>
          <reference field="32" count="1" selected="0">
            <x v="119"/>
          </reference>
        </references>
      </pivotArea>
    </format>
    <format dxfId="1833">
      <pivotArea dataOnly="0" labelOnly="1" outline="0" fieldPosition="0">
        <references count="6">
          <reference field="4" count="1" selected="0">
            <x v="436"/>
          </reference>
          <reference field="23" count="1" selected="0">
            <x v="417"/>
          </reference>
          <reference field="24" count="1" selected="0">
            <x v="3"/>
          </reference>
          <reference field="26" count="1" selected="0">
            <x v="3"/>
          </reference>
          <reference field="31" count="1">
            <x v="293"/>
          </reference>
          <reference field="32" count="1" selected="0">
            <x v="137"/>
          </reference>
        </references>
      </pivotArea>
    </format>
    <format dxfId="1832">
      <pivotArea dataOnly="0" labelOnly="1" outline="0" fieldPosition="0">
        <references count="6">
          <reference field="4" count="1" selected="0">
            <x v="908"/>
          </reference>
          <reference field="23" count="1" selected="0">
            <x v="955"/>
          </reference>
          <reference field="24" count="1" selected="0">
            <x v="3"/>
          </reference>
          <reference field="26" count="1" selected="0">
            <x v="3"/>
          </reference>
          <reference field="31" count="1">
            <x v="382"/>
          </reference>
          <reference field="32" count="1" selected="0">
            <x v="247"/>
          </reference>
        </references>
      </pivotArea>
    </format>
    <format dxfId="1831">
      <pivotArea dataOnly="0" labelOnly="1" outline="0" fieldPosition="0">
        <references count="6">
          <reference field="4" count="1" selected="0">
            <x v="377"/>
          </reference>
          <reference field="23" count="1" selected="0">
            <x v="224"/>
          </reference>
          <reference field="24" count="1" selected="0">
            <x v="0"/>
          </reference>
          <reference field="26" count="1" selected="0">
            <x v="4"/>
          </reference>
          <reference field="31" count="1">
            <x v="236"/>
          </reference>
          <reference field="32" count="1" selected="0">
            <x v="423"/>
          </reference>
        </references>
      </pivotArea>
    </format>
    <format dxfId="1830">
      <pivotArea dataOnly="0" labelOnly="1" outline="0" fieldPosition="0">
        <references count="6">
          <reference field="4" count="1" selected="0">
            <x v="256"/>
          </reference>
          <reference field="23" count="1" selected="0">
            <x v="769"/>
          </reference>
          <reference field="24" count="1" selected="0">
            <x v="0"/>
          </reference>
          <reference field="26" count="1" selected="0">
            <x v="4"/>
          </reference>
          <reference field="31" count="1">
            <x v="121"/>
          </reference>
          <reference field="32" count="1" selected="0">
            <x v="422"/>
          </reference>
        </references>
      </pivotArea>
    </format>
    <format dxfId="1829">
      <pivotArea dataOnly="0" labelOnly="1" outline="0" fieldPosition="0">
        <references count="6">
          <reference field="4" count="1" selected="0">
            <x v="346"/>
          </reference>
          <reference field="23" count="1" selected="0">
            <x v="859"/>
          </reference>
          <reference field="24" count="1" selected="0">
            <x v="0"/>
          </reference>
          <reference field="26" count="1" selected="0">
            <x v="4"/>
          </reference>
          <reference field="31" count="1">
            <x v="266"/>
          </reference>
          <reference field="32" count="1" selected="0">
            <x v="247"/>
          </reference>
        </references>
      </pivotArea>
    </format>
    <format dxfId="1828">
      <pivotArea dataOnly="0" labelOnly="1" outline="0" fieldPosition="0">
        <references count="6">
          <reference field="4" count="1" selected="0">
            <x v="778"/>
          </reference>
          <reference field="23" count="1" selected="0">
            <x v="873"/>
          </reference>
          <reference field="24" count="1" selected="0">
            <x v="0"/>
          </reference>
          <reference field="26" count="1" selected="0">
            <x v="4"/>
          </reference>
          <reference field="31" count="1">
            <x v="232"/>
          </reference>
          <reference field="32" count="1" selected="0">
            <x v="424"/>
          </reference>
        </references>
      </pivotArea>
    </format>
    <format dxfId="1827">
      <pivotArea dataOnly="0" labelOnly="1" outline="0" fieldPosition="0">
        <references count="6">
          <reference field="4" count="1" selected="0">
            <x v="19"/>
          </reference>
          <reference field="23" count="1" selected="0">
            <x v="1123"/>
          </reference>
          <reference field="24" count="1" selected="0">
            <x v="0"/>
          </reference>
          <reference field="26" count="1" selected="0">
            <x v="4"/>
          </reference>
          <reference field="31" count="1">
            <x v="185"/>
          </reference>
          <reference field="32" count="1" selected="0">
            <x v="421"/>
          </reference>
        </references>
      </pivotArea>
    </format>
    <format dxfId="1826">
      <pivotArea dataOnly="0" labelOnly="1" outline="0" fieldPosition="0">
        <references count="6">
          <reference field="4" count="1" selected="0">
            <x v="645"/>
          </reference>
          <reference field="23" count="1" selected="0">
            <x v="143"/>
          </reference>
          <reference field="24" count="1" selected="0">
            <x v="9"/>
          </reference>
          <reference field="26" count="1" selected="0">
            <x v="4"/>
          </reference>
          <reference field="31" count="1">
            <x v="7"/>
          </reference>
          <reference field="32" count="1" selected="0">
            <x v="438"/>
          </reference>
        </references>
      </pivotArea>
    </format>
    <format dxfId="1825">
      <pivotArea dataOnly="0" labelOnly="1" outline="0" fieldPosition="0">
        <references count="6">
          <reference field="4" count="1" selected="0">
            <x v="223"/>
          </reference>
          <reference field="23" count="1" selected="0">
            <x v="196"/>
          </reference>
          <reference field="24" count="1" selected="0">
            <x v="9"/>
          </reference>
          <reference field="26" count="1" selected="0">
            <x v="4"/>
          </reference>
          <reference field="31" count="1">
            <x v="233"/>
          </reference>
          <reference field="32" count="1" selected="0">
            <x v="437"/>
          </reference>
        </references>
      </pivotArea>
    </format>
    <format dxfId="1824">
      <pivotArea dataOnly="0" labelOnly="1" outline="0" fieldPosition="0">
        <references count="6">
          <reference field="4" count="1" selected="0">
            <x v="261"/>
          </reference>
          <reference field="23" count="1" selected="0">
            <x v="287"/>
          </reference>
          <reference field="24" count="1" selected="0">
            <x v="9"/>
          </reference>
          <reference field="26" count="1" selected="0">
            <x v="4"/>
          </reference>
          <reference field="31" count="1">
            <x v="17"/>
          </reference>
          <reference field="32" count="1" selected="0">
            <x v="436"/>
          </reference>
        </references>
      </pivotArea>
    </format>
    <format dxfId="1823">
      <pivotArea dataOnly="0" labelOnly="1" outline="0" fieldPosition="0">
        <references count="6">
          <reference field="4" count="1" selected="0">
            <x v="901"/>
          </reference>
          <reference field="23" count="1" selected="0">
            <x v="806"/>
          </reference>
          <reference field="24" count="1" selected="0">
            <x v="9"/>
          </reference>
          <reference field="26" count="1" selected="0">
            <x v="4"/>
          </reference>
          <reference field="31" count="1">
            <x v="110"/>
          </reference>
          <reference field="32" count="1" selected="0">
            <x v="442"/>
          </reference>
        </references>
      </pivotArea>
    </format>
    <format dxfId="1822">
      <pivotArea dataOnly="0" labelOnly="1" outline="0" fieldPosition="0">
        <references count="6">
          <reference field="4" count="1" selected="0">
            <x v="598"/>
          </reference>
          <reference field="23" count="1" selected="0">
            <x v="1090"/>
          </reference>
          <reference field="24" count="1" selected="0">
            <x v="9"/>
          </reference>
          <reference field="26" count="1" selected="0">
            <x v="4"/>
          </reference>
          <reference field="31" count="1">
            <x v="14"/>
          </reference>
          <reference field="32" count="1" selected="0">
            <x v="441"/>
          </reference>
        </references>
      </pivotArea>
    </format>
    <format dxfId="1821">
      <pivotArea dataOnly="0" labelOnly="1" outline="0" fieldPosition="0">
        <references count="6">
          <reference field="4" count="1" selected="0">
            <x v="902"/>
          </reference>
          <reference field="23" count="1" selected="0">
            <x v="313"/>
          </reference>
          <reference field="24" count="1" selected="0">
            <x v="18"/>
          </reference>
          <reference field="26" count="1" selected="0">
            <x v="4"/>
          </reference>
          <reference field="31" count="1">
            <x v="282"/>
          </reference>
          <reference field="32" count="1" selected="0">
            <x v="247"/>
          </reference>
        </references>
      </pivotArea>
    </format>
    <format dxfId="1820">
      <pivotArea dataOnly="0" labelOnly="1" outline="0" fieldPosition="0">
        <references count="6">
          <reference field="4" count="1" selected="0">
            <x v="914"/>
          </reference>
          <reference field="23" count="1" selected="0">
            <x v="1047"/>
          </reference>
          <reference field="24" count="1" selected="0">
            <x v="18"/>
          </reference>
          <reference field="26" count="1" selected="0">
            <x v="4"/>
          </reference>
          <reference field="31" count="1">
            <x v="342"/>
          </reference>
          <reference field="32" count="1" selected="0">
            <x v="247"/>
          </reference>
        </references>
      </pivotArea>
    </format>
    <format dxfId="1819">
      <pivotArea dataOnly="0" labelOnly="1" outline="0" fieldPosition="0">
        <references count="6">
          <reference field="4" count="1" selected="0">
            <x v="915"/>
          </reference>
          <reference field="23" count="1" selected="0">
            <x v="1208"/>
          </reference>
          <reference field="24" count="1" selected="0">
            <x v="18"/>
          </reference>
          <reference field="26" count="1" selected="0">
            <x v="4"/>
          </reference>
          <reference field="31" count="1">
            <x v="363"/>
          </reference>
          <reference field="32" count="1" selected="0">
            <x v="247"/>
          </reference>
        </references>
      </pivotArea>
    </format>
    <format dxfId="1818">
      <pivotArea dataOnly="0" labelOnly="1" outline="0" fieldPosition="0">
        <references count="6">
          <reference field="4" count="1" selected="0">
            <x v="900"/>
          </reference>
          <reference field="23" count="1" selected="0">
            <x v="1300"/>
          </reference>
          <reference field="24" count="1" selected="0">
            <x v="18"/>
          </reference>
          <reference field="26" count="1" selected="0">
            <x v="4"/>
          </reference>
          <reference field="31" count="1">
            <x v="71"/>
          </reference>
          <reference field="32" count="1" selected="0">
            <x v="445"/>
          </reference>
        </references>
      </pivotArea>
    </format>
    <format dxfId="1817">
      <pivotArea dataOnly="0" labelOnly="1" outline="0" fieldPosition="0">
        <references count="6">
          <reference field="4" count="1" selected="0">
            <x v="634"/>
          </reference>
          <reference field="23" count="1" selected="0">
            <x v="291"/>
          </reference>
          <reference field="24" count="1" selected="0">
            <x v="0"/>
          </reference>
          <reference field="26" count="1" selected="0">
            <x v="5"/>
          </reference>
          <reference field="31" count="1">
            <x v="93"/>
          </reference>
          <reference field="32" count="1" selected="0">
            <x v="451"/>
          </reference>
        </references>
      </pivotArea>
    </format>
    <format dxfId="1816">
      <pivotArea dataOnly="0" labelOnly="1" outline="0" fieldPosition="0">
        <references count="6">
          <reference field="4" count="1" selected="0">
            <x v="690"/>
          </reference>
          <reference field="23" count="1" selected="0">
            <x v="777"/>
          </reference>
          <reference field="24" count="1" selected="0">
            <x v="3"/>
          </reference>
          <reference field="26" count="1" selected="0">
            <x v="5"/>
          </reference>
          <reference field="31" count="1">
            <x v="167"/>
          </reference>
          <reference field="32" count="1" selected="0">
            <x v="460"/>
          </reference>
        </references>
      </pivotArea>
    </format>
    <format dxfId="1815">
      <pivotArea dataOnly="0" labelOnly="1" outline="0" fieldPosition="0">
        <references count="6">
          <reference field="4" count="1" selected="0">
            <x v="218"/>
          </reference>
          <reference field="23" count="1" selected="0">
            <x v="811"/>
          </reference>
          <reference field="24" count="1" selected="0">
            <x v="0"/>
          </reference>
          <reference field="26" count="1" selected="0">
            <x v="6"/>
          </reference>
          <reference field="31" count="1">
            <x v="9"/>
          </reference>
          <reference field="32" count="1" selected="0">
            <x v="463"/>
          </reference>
        </references>
      </pivotArea>
    </format>
    <format dxfId="1814">
      <pivotArea dataOnly="0" labelOnly="1" outline="0" fieldPosition="0">
        <references count="6">
          <reference field="4" count="1" selected="0">
            <x v="416"/>
          </reference>
          <reference field="23" count="1" selected="0">
            <x v="861"/>
          </reference>
          <reference field="24" count="1" selected="0">
            <x v="0"/>
          </reference>
          <reference field="26" count="1" selected="0">
            <x v="6"/>
          </reference>
          <reference field="31" count="1">
            <x v="72"/>
          </reference>
          <reference field="32" count="1" selected="0">
            <x v="470"/>
          </reference>
        </references>
      </pivotArea>
    </format>
    <format dxfId="1813">
      <pivotArea dataOnly="0" labelOnly="1" outline="0" fieldPosition="0">
        <references count="6">
          <reference field="4" count="1" selected="0">
            <x v="732"/>
          </reference>
          <reference field="23" count="1" selected="0">
            <x v="320"/>
          </reference>
          <reference field="24" count="1" selected="0">
            <x v="3"/>
          </reference>
          <reference field="26" count="1" selected="0">
            <x v="6"/>
          </reference>
          <reference field="31" count="1">
            <x v="137"/>
          </reference>
          <reference field="32" count="1" selected="0">
            <x v="479"/>
          </reference>
        </references>
      </pivotArea>
    </format>
    <format dxfId="1812">
      <pivotArea dataOnly="0" labelOnly="1" outline="0" fieldPosition="0">
        <references count="6">
          <reference field="4" count="1" selected="0">
            <x v="319"/>
          </reference>
          <reference field="23" count="1" selected="0">
            <x v="730"/>
          </reference>
          <reference field="24" count="1" selected="0">
            <x v="3"/>
          </reference>
          <reference field="26" count="1" selected="0">
            <x v="6"/>
          </reference>
          <reference field="31" count="1">
            <x v="99"/>
          </reference>
          <reference field="32" count="1" selected="0">
            <x v="482"/>
          </reference>
        </references>
      </pivotArea>
    </format>
    <format dxfId="1811">
      <pivotArea dataOnly="0" labelOnly="1" outline="0" fieldPosition="0">
        <references count="6">
          <reference field="4" count="1" selected="0">
            <x v="136"/>
          </reference>
          <reference field="23" count="1" selected="0">
            <x v="1067"/>
          </reference>
          <reference field="24" count="1" selected="0">
            <x v="3"/>
          </reference>
          <reference field="26" count="1" selected="0">
            <x v="6"/>
          </reference>
          <reference field="31" count="1">
            <x v="122"/>
          </reference>
          <reference field="32" count="1" selected="0">
            <x v="477"/>
          </reference>
        </references>
      </pivotArea>
    </format>
    <format dxfId="1810">
      <pivotArea dataOnly="0" labelOnly="1" outline="0" fieldPosition="0">
        <references count="6">
          <reference field="4" count="1" selected="0">
            <x v="117"/>
          </reference>
          <reference field="23" count="1" selected="0">
            <x v="1105"/>
          </reference>
          <reference field="24" count="1" selected="0">
            <x v="3"/>
          </reference>
          <reference field="26" count="1" selected="0">
            <x v="6"/>
          </reference>
          <reference field="31" count="1">
            <x v="8"/>
          </reference>
          <reference field="32" count="1" selected="0">
            <x v="481"/>
          </reference>
        </references>
      </pivotArea>
    </format>
    <format dxfId="1809">
      <pivotArea dataOnly="0" labelOnly="1" outline="0" fieldPosition="0">
        <references count="6">
          <reference field="4" count="1" selected="0">
            <x v="58"/>
          </reference>
          <reference field="23" count="1" selected="0">
            <x v="1308"/>
          </reference>
          <reference field="24" count="1" selected="0">
            <x v="3"/>
          </reference>
          <reference field="26" count="1" selected="0">
            <x v="6"/>
          </reference>
          <reference field="31" count="1">
            <x v="105"/>
          </reference>
          <reference field="32" count="1" selected="0">
            <x v="476"/>
          </reference>
        </references>
      </pivotArea>
    </format>
    <format dxfId="1808">
      <pivotArea dataOnly="0" labelOnly="1" outline="0" fieldPosition="0">
        <references count="6">
          <reference field="4" count="1" selected="0">
            <x v="906"/>
          </reference>
          <reference field="23" count="1" selected="0">
            <x v="118"/>
          </reference>
          <reference field="24" count="1" selected="0">
            <x v="18"/>
          </reference>
          <reference field="26" count="1" selected="0">
            <x v="6"/>
          </reference>
          <reference field="31" count="1">
            <x v="80"/>
          </reference>
          <reference field="32" count="1" selected="0">
            <x v="494"/>
          </reference>
        </references>
      </pivotArea>
    </format>
    <format dxfId="1807">
      <pivotArea dataOnly="0" labelOnly="1" outline="0" fieldPosition="0">
        <references count="6">
          <reference field="4" count="1" selected="0">
            <x v="304"/>
          </reference>
          <reference field="23" count="1" selected="0">
            <x v="171"/>
          </reference>
          <reference field="24" count="1" selected="0">
            <x v="18"/>
          </reference>
          <reference field="26" count="1" selected="0">
            <x v="6"/>
          </reference>
          <reference field="31" count="1">
            <x v="114"/>
          </reference>
          <reference field="32" count="1" selected="0">
            <x v="486"/>
          </reference>
        </references>
      </pivotArea>
    </format>
    <format dxfId="1806">
      <pivotArea dataOnly="0" labelOnly="1" outline="0" fieldPosition="0">
        <references count="6">
          <reference field="4" count="1" selected="0">
            <x v="134"/>
          </reference>
          <reference field="23" count="1" selected="0">
            <x v="412"/>
          </reference>
          <reference field="24" count="1" selected="0">
            <x v="18"/>
          </reference>
          <reference field="26" count="1" selected="0">
            <x v="6"/>
          </reference>
          <reference field="31" count="1">
            <x v="158"/>
          </reference>
          <reference field="32" count="1" selected="0">
            <x v="490"/>
          </reference>
        </references>
      </pivotArea>
    </format>
    <format dxfId="1805">
      <pivotArea dataOnly="0" labelOnly="1" outline="0" fieldPosition="0">
        <references count="6">
          <reference field="4" count="1" selected="0">
            <x v="564"/>
          </reference>
          <reference field="23" count="1" selected="0">
            <x v="684"/>
          </reference>
          <reference field="24" count="1" selected="0">
            <x v="18"/>
          </reference>
          <reference field="26" count="1" selected="0">
            <x v="6"/>
          </reference>
          <reference field="31" count="1">
            <x v="155"/>
          </reference>
          <reference field="32" count="1" selected="0">
            <x v="492"/>
          </reference>
        </references>
      </pivotArea>
    </format>
    <format dxfId="1804">
      <pivotArea dataOnly="0" labelOnly="1" outline="0" fieldPosition="0">
        <references count="6">
          <reference field="4" count="1" selected="0">
            <x v="617"/>
          </reference>
          <reference field="23" count="1" selected="0">
            <x v="688"/>
          </reference>
          <reference field="24" count="1" selected="0">
            <x v="18"/>
          </reference>
          <reference field="26" count="1" selected="0">
            <x v="6"/>
          </reference>
          <reference field="31" count="1">
            <x v="141"/>
          </reference>
          <reference field="32" count="1" selected="0">
            <x v="489"/>
          </reference>
        </references>
      </pivotArea>
    </format>
    <format dxfId="1803">
      <pivotArea dataOnly="0" labelOnly="1" outline="0" fieldPosition="0">
        <references count="6">
          <reference field="4" count="1" selected="0">
            <x v="148"/>
          </reference>
          <reference field="23" count="1" selected="0">
            <x v="757"/>
          </reference>
          <reference field="24" count="1" selected="0">
            <x v="18"/>
          </reference>
          <reference field="26" count="1" selected="0">
            <x v="6"/>
          </reference>
          <reference field="31" count="1">
            <x v="240"/>
          </reference>
          <reference field="32" count="1" selected="0">
            <x v="493"/>
          </reference>
        </references>
      </pivotArea>
    </format>
    <format dxfId="1802">
      <pivotArea dataOnly="0" labelOnly="1" outline="0" fieldPosition="0">
        <references count="6">
          <reference field="4" count="1" selected="0">
            <x v="100"/>
          </reference>
          <reference field="23" count="1" selected="0">
            <x v="1276"/>
          </reference>
          <reference field="24" count="1" selected="0">
            <x v="18"/>
          </reference>
          <reference field="26" count="1" selected="0">
            <x v="6"/>
          </reference>
          <reference field="31" count="1">
            <x v="169"/>
          </reference>
          <reference field="32" count="1" selected="0">
            <x v="487"/>
          </reference>
        </references>
      </pivotArea>
    </format>
    <format dxfId="1801">
      <pivotArea dataOnly="0" labelOnly="1" outline="0" fieldPosition="0">
        <references count="6">
          <reference field="4" count="1" selected="0">
            <x v="803"/>
          </reference>
          <reference field="23" count="1" selected="0">
            <x v="513"/>
          </reference>
          <reference field="24" count="1" selected="0">
            <x v="6"/>
          </reference>
          <reference field="26" count="1" selected="0">
            <x v="7"/>
          </reference>
          <reference field="31" count="1">
            <x v="11"/>
          </reference>
          <reference field="32" count="1" selected="0">
            <x v="213"/>
          </reference>
        </references>
      </pivotArea>
    </format>
    <format dxfId="1800">
      <pivotArea dataOnly="0" labelOnly="1" outline="0" fieldPosition="0">
        <references count="6">
          <reference field="4" count="1" selected="0">
            <x v="621"/>
          </reference>
          <reference field="23" count="1" selected="0">
            <x v="794"/>
          </reference>
          <reference field="24" count="1" selected="0">
            <x v="6"/>
          </reference>
          <reference field="26" count="1" selected="0">
            <x v="7"/>
          </reference>
          <reference field="31" count="1">
            <x v="183"/>
          </reference>
          <reference field="32" count="1" selected="0">
            <x v="91"/>
          </reference>
        </references>
      </pivotArea>
    </format>
    <format dxfId="1799">
      <pivotArea dataOnly="0" labelOnly="1" outline="0" fieldPosition="0">
        <references count="6">
          <reference field="4" count="1" selected="0">
            <x v="827"/>
          </reference>
          <reference field="23" count="1" selected="0">
            <x v="1069"/>
          </reference>
          <reference field="24" count="1" selected="0">
            <x v="6"/>
          </reference>
          <reference field="26" count="1" selected="0">
            <x v="7"/>
          </reference>
          <reference field="31" count="1">
            <x v="130"/>
          </reference>
          <reference field="32" count="1" selected="0">
            <x v="275"/>
          </reference>
        </references>
      </pivotArea>
    </format>
    <format dxfId="1798">
      <pivotArea dataOnly="0" labelOnly="1" outline="0" fieldPosition="0">
        <references count="6">
          <reference field="4" count="1" selected="0">
            <x v="751"/>
          </reference>
          <reference field="23" count="1" selected="0">
            <x v="117"/>
          </reference>
          <reference field="24" count="1" selected="0">
            <x v="8"/>
          </reference>
          <reference field="26" count="1" selected="0">
            <x v="7"/>
          </reference>
          <reference field="31" count="1">
            <x v="77"/>
          </reference>
          <reference field="32" count="1" selected="0">
            <x v="65"/>
          </reference>
        </references>
      </pivotArea>
    </format>
    <format dxfId="1797">
      <pivotArea dataOnly="0" labelOnly="1" outline="0" fieldPosition="0">
        <references count="6">
          <reference field="4" count="1" selected="0">
            <x v="483"/>
          </reference>
          <reference field="23" count="1" selected="0">
            <x v="232"/>
          </reference>
          <reference field="24" count="1" selected="0">
            <x v="8"/>
          </reference>
          <reference field="26" count="1" selected="0">
            <x v="7"/>
          </reference>
          <reference field="31" count="1">
            <x v="184"/>
          </reference>
          <reference field="32" count="1" selected="0">
            <x v="250"/>
          </reference>
        </references>
      </pivotArea>
    </format>
    <format dxfId="1796">
      <pivotArea dataOnly="0" labelOnly="1" outline="0" fieldPosition="0">
        <references count="6">
          <reference field="4" count="1" selected="0">
            <x v="786"/>
          </reference>
          <reference field="23" count="1" selected="0">
            <x v="349"/>
          </reference>
          <reference field="24" count="1" selected="0">
            <x v="8"/>
          </reference>
          <reference field="26" count="1" selected="0">
            <x v="7"/>
          </reference>
          <reference field="31" count="1">
            <x v="28"/>
          </reference>
          <reference field="32" count="1" selected="0">
            <x v="123"/>
          </reference>
        </references>
      </pivotArea>
    </format>
    <format dxfId="1795">
      <pivotArea dataOnly="0" labelOnly="1" outline="0" fieldPosition="0">
        <references count="6">
          <reference field="4" count="1" selected="0">
            <x v="737"/>
          </reference>
          <reference field="23" count="1" selected="0">
            <x v="630"/>
          </reference>
          <reference field="24" count="1" selected="0">
            <x v="8"/>
          </reference>
          <reference field="26" count="1" selected="0">
            <x v="7"/>
          </reference>
          <reference field="31" count="1">
            <x v="0"/>
          </reference>
          <reference field="32" count="1" selected="0">
            <x v="140"/>
          </reference>
        </references>
      </pivotArea>
    </format>
    <format dxfId="1794">
      <pivotArea dataOnly="0" labelOnly="1" outline="0" fieldPosition="0">
        <references count="6">
          <reference field="4" count="1" selected="0">
            <x v="798"/>
          </reference>
          <reference field="23" count="1" selected="0">
            <x v="890"/>
          </reference>
          <reference field="24" count="1" selected="0">
            <x v="8"/>
          </reference>
          <reference field="26" count="1" selected="0">
            <x v="7"/>
          </reference>
          <reference field="31" count="1">
            <x v="172"/>
          </reference>
          <reference field="32" count="1" selected="0">
            <x v="195"/>
          </reference>
        </references>
      </pivotArea>
    </format>
    <format dxfId="1793">
      <pivotArea dataOnly="0" labelOnly="1" outline="0" fieldPosition="0">
        <references count="6">
          <reference field="4" count="1" selected="0">
            <x v="628"/>
          </reference>
          <reference field="23" count="1" selected="0">
            <x v="116"/>
          </reference>
          <reference field="24" count="1" selected="0">
            <x v="9"/>
          </reference>
          <reference field="26" count="1" selected="0">
            <x v="7"/>
          </reference>
          <reference field="31" count="1">
            <x v="48"/>
          </reference>
          <reference field="32" count="1" selected="0">
            <x v="217"/>
          </reference>
        </references>
      </pivotArea>
    </format>
    <format dxfId="1792">
      <pivotArea dataOnly="0" labelOnly="1" outline="0" fieldPosition="0">
        <references count="6">
          <reference field="4" count="1" selected="0">
            <x v="398"/>
          </reference>
          <reference field="23" count="1" selected="0">
            <x v="136"/>
          </reference>
          <reference field="24" count="1" selected="0">
            <x v="9"/>
          </reference>
          <reference field="26" count="1" selected="0">
            <x v="7"/>
          </reference>
          <reference field="31" count="1">
            <x v="1"/>
          </reference>
          <reference field="32" count="1" selected="0">
            <x v="76"/>
          </reference>
        </references>
      </pivotArea>
    </format>
    <format dxfId="1791">
      <pivotArea dataOnly="0" labelOnly="1" outline="0" fieldPosition="0">
        <references count="6">
          <reference field="4" count="1" selected="0">
            <x v="797"/>
          </reference>
          <reference field="23" count="1" selected="0">
            <x v="255"/>
          </reference>
          <reference field="24" count="1" selected="0">
            <x v="9"/>
          </reference>
          <reference field="26" count="1" selected="0">
            <x v="7"/>
          </reference>
          <reference field="31" count="1">
            <x v="150"/>
          </reference>
          <reference field="32" count="1" selected="0">
            <x v="152"/>
          </reference>
        </references>
      </pivotArea>
    </format>
    <format dxfId="1790">
      <pivotArea dataOnly="0" labelOnly="1" outline="0" fieldPosition="0">
        <references count="6">
          <reference field="4" count="1" selected="0">
            <x v="380"/>
          </reference>
          <reference field="23" count="1" selected="0">
            <x v="713"/>
          </reference>
          <reference field="24" count="1" selected="0">
            <x v="9"/>
          </reference>
          <reference field="26" count="1" selected="0">
            <x v="7"/>
          </reference>
          <reference field="31" count="1">
            <x v="193"/>
          </reference>
          <reference field="32" count="1" selected="0">
            <x v="190"/>
          </reference>
        </references>
      </pivotArea>
    </format>
    <format dxfId="1789">
      <pivotArea dataOnly="0" labelOnly="1" outline="0" fieldPosition="0">
        <references count="6">
          <reference field="4" count="1" selected="0">
            <x v="361"/>
          </reference>
          <reference field="23" count="1" selected="0">
            <x v="430"/>
          </reference>
          <reference field="24" count="1" selected="0">
            <x v="8"/>
          </reference>
          <reference field="26" count="1" selected="0">
            <x v="8"/>
          </reference>
          <reference field="31" count="1">
            <x v="25"/>
          </reference>
          <reference field="32" count="1" selected="0">
            <x v="7"/>
          </reference>
        </references>
      </pivotArea>
    </format>
    <format dxfId="1788">
      <pivotArea dataOnly="0" labelOnly="1" outline="0" fieldPosition="0">
        <references count="6">
          <reference field="4" count="1" selected="0">
            <x v="666"/>
          </reference>
          <reference field="23" count="1" selected="0">
            <x v="579"/>
          </reference>
          <reference field="24" count="1" selected="0">
            <x v="8"/>
          </reference>
          <reference field="26" count="1" selected="0">
            <x v="8"/>
          </reference>
          <reference field="31" count="1">
            <x v="22"/>
          </reference>
          <reference field="32" count="1" selected="0">
            <x v="56"/>
          </reference>
        </references>
      </pivotArea>
    </format>
    <format dxfId="1787">
      <pivotArea dataOnly="0" labelOnly="1" outline="0" fieldPosition="0">
        <references count="6">
          <reference field="4" count="1" selected="0">
            <x v="662"/>
          </reference>
          <reference field="23" count="1" selected="0">
            <x v="295"/>
          </reference>
          <reference field="24" count="1" selected="0">
            <x v="9"/>
          </reference>
          <reference field="26" count="1" selected="0">
            <x v="8"/>
          </reference>
          <reference field="31" count="1">
            <x v="196"/>
          </reference>
          <reference field="32" count="1" selected="0">
            <x v="500"/>
          </reference>
        </references>
      </pivotArea>
    </format>
    <format dxfId="1786">
      <pivotArea dataOnly="0" labelOnly="1" outline="0" fieldPosition="0">
        <references count="6">
          <reference field="4" count="1" selected="0">
            <x v="626"/>
          </reference>
          <reference field="23" count="1" selected="0">
            <x v="1129"/>
          </reference>
          <reference field="24" count="1" selected="0">
            <x v="9"/>
          </reference>
          <reference field="26" count="1" selected="0">
            <x v="8"/>
          </reference>
          <reference field="31" count="1">
            <x v="68"/>
          </reference>
          <reference field="32" count="1" selected="0">
            <x v="504"/>
          </reference>
        </references>
      </pivotArea>
    </format>
    <format dxfId="1785">
      <pivotArea dataOnly="0" labelOnly="1" outline="0" fieldPosition="0">
        <references count="6">
          <reference field="4" count="1" selected="0">
            <x v="485"/>
          </reference>
          <reference field="23" count="1" selected="0">
            <x v="1269"/>
          </reference>
          <reference field="24" count="1" selected="0">
            <x v="9"/>
          </reference>
          <reference field="26" count="1" selected="0">
            <x v="8"/>
          </reference>
          <reference field="31" count="1">
            <x v="109"/>
          </reference>
          <reference field="32" count="1" selected="0">
            <x v="505"/>
          </reference>
        </references>
      </pivotArea>
    </format>
    <format dxfId="1784">
      <pivotArea dataOnly="0" labelOnly="1" outline="0" fieldPosition="0">
        <references count="6">
          <reference field="4" count="1" selected="0">
            <x v="0"/>
          </reference>
          <reference field="23" count="1" selected="0">
            <x v="227"/>
          </reference>
          <reference field="24" count="1" selected="0">
            <x v="6"/>
          </reference>
          <reference field="26" count="1" selected="0">
            <x v="9"/>
          </reference>
          <reference field="31" count="1">
            <x v="44"/>
          </reference>
          <reference field="32" count="1" selected="0">
            <x v="171"/>
          </reference>
        </references>
      </pivotArea>
    </format>
    <format dxfId="1783">
      <pivotArea dataOnly="0" labelOnly="1" outline="0" fieldPosition="0">
        <references count="6">
          <reference field="4" count="1" selected="0">
            <x v="781"/>
          </reference>
          <reference field="23" count="1" selected="0">
            <x v="1029"/>
          </reference>
          <reference field="24" count="1" selected="0">
            <x v="6"/>
          </reference>
          <reference field="26" count="1" selected="0">
            <x v="9"/>
          </reference>
          <reference field="31" count="1">
            <x v="49"/>
          </reference>
          <reference field="32" count="1" selected="0">
            <x v="239"/>
          </reference>
        </references>
      </pivotArea>
    </format>
    <format dxfId="1782">
      <pivotArea dataOnly="0" labelOnly="1" outline="0" fieldPosition="0">
        <references count="6">
          <reference field="4" count="1" selected="0">
            <x v="448"/>
          </reference>
          <reference field="23" count="1" selected="0">
            <x v="212"/>
          </reference>
          <reference field="24" count="1" selected="0">
            <x v="7"/>
          </reference>
          <reference field="26" count="1" selected="0">
            <x v="9"/>
          </reference>
          <reference field="31" count="1">
            <x v="192"/>
          </reference>
          <reference field="32" count="1" selected="0">
            <x v="261"/>
          </reference>
        </references>
      </pivotArea>
    </format>
    <format dxfId="1781">
      <pivotArea dataOnly="0" labelOnly="1" outline="0" fieldPosition="0">
        <references count="6">
          <reference field="4" count="1" selected="0">
            <x v="518"/>
          </reference>
          <reference field="23" count="1" selected="0">
            <x v="750"/>
          </reference>
          <reference field="24" count="1" selected="0">
            <x v="7"/>
          </reference>
          <reference field="26" count="1" selected="0">
            <x v="9"/>
          </reference>
          <reference field="31" count="1">
            <x v="45"/>
          </reference>
          <reference field="32" count="1" selected="0">
            <x v="186"/>
          </reference>
        </references>
      </pivotArea>
    </format>
    <format dxfId="1780">
      <pivotArea dataOnly="0" labelOnly="1" outline="0" fieldPosition="0">
        <references count="6">
          <reference field="4" count="1" selected="0">
            <x v="837"/>
          </reference>
          <reference field="23" count="1" selected="0">
            <x v="607"/>
          </reference>
          <reference field="24" count="1" selected="0">
            <x v="8"/>
          </reference>
          <reference field="26" count="1" selected="0">
            <x v="9"/>
          </reference>
          <reference field="31" count="1">
            <x v="3"/>
          </reference>
          <reference field="32" count="1" selected="0">
            <x v="277"/>
          </reference>
        </references>
      </pivotArea>
    </format>
    <format dxfId="1779">
      <pivotArea dataOnly="0" labelOnly="1" outline="0" fieldPosition="0">
        <references count="6">
          <reference field="4" count="1" selected="0">
            <x v="836"/>
          </reference>
          <reference field="23" count="1" selected="0">
            <x v="782"/>
          </reference>
          <reference field="24" count="1" selected="0">
            <x v="8"/>
          </reference>
          <reference field="26" count="1" selected="0">
            <x v="9"/>
          </reference>
          <reference field="31" count="1">
            <x v="159"/>
          </reference>
          <reference field="32" count="1" selected="0">
            <x v="165"/>
          </reference>
        </references>
      </pivotArea>
    </format>
    <format dxfId="1778">
      <pivotArea dataOnly="0" labelOnly="1" outline="0" fieldPosition="0">
        <references count="6">
          <reference field="4" count="1" selected="0">
            <x v="310"/>
          </reference>
          <reference field="23" count="1" selected="0">
            <x v="74"/>
          </reference>
          <reference field="24" count="1" selected="0">
            <x v="10"/>
          </reference>
          <reference field="26" count="1" selected="0">
            <x v="10"/>
          </reference>
          <reference field="31" count="1">
            <x v="313"/>
          </reference>
          <reference field="32" count="1" selected="0">
            <x v="256"/>
          </reference>
        </references>
      </pivotArea>
    </format>
    <format dxfId="1777">
      <pivotArea dataOnly="0" labelOnly="1" outline="0" fieldPosition="0">
        <references count="6">
          <reference field="4" count="1" selected="0">
            <x v="720"/>
          </reference>
          <reference field="23" count="1" selected="0">
            <x v="561"/>
          </reference>
          <reference field="24" count="1" selected="0">
            <x v="10"/>
          </reference>
          <reference field="26" count="1" selected="0">
            <x v="10"/>
          </reference>
          <reference field="31" count="1">
            <x v="276"/>
          </reference>
          <reference field="32" count="1" selected="0">
            <x v="118"/>
          </reference>
        </references>
      </pivotArea>
    </format>
    <format dxfId="1776">
      <pivotArea dataOnly="0" labelOnly="1" outline="0" fieldPosition="0">
        <references count="6">
          <reference field="4" count="1" selected="0">
            <x v="853"/>
          </reference>
          <reference field="23" count="1" selected="0">
            <x v="722"/>
          </reference>
          <reference field="24" count="1" selected="0">
            <x v="10"/>
          </reference>
          <reference field="26" count="1" selected="0">
            <x v="10"/>
          </reference>
          <reference field="31" count="1">
            <x v="361"/>
          </reference>
          <reference field="32" count="1" selected="0">
            <x v="89"/>
          </reference>
        </references>
      </pivotArea>
    </format>
    <format dxfId="1775">
      <pivotArea dataOnly="0" labelOnly="1" outline="0" fieldPosition="0">
        <references count="6">
          <reference field="4" count="1" selected="0">
            <x v="422"/>
          </reference>
          <reference field="23" count="1" selected="0">
            <x v="240"/>
          </reference>
          <reference field="24" count="1" selected="0">
            <x v="21"/>
          </reference>
          <reference field="26" count="1" selected="0">
            <x v="10"/>
          </reference>
          <reference field="31" count="1">
            <x v="208"/>
          </reference>
          <reference field="32" count="1" selected="0">
            <x v="512"/>
          </reference>
        </references>
      </pivotArea>
    </format>
    <format dxfId="1774">
      <pivotArea dataOnly="0" labelOnly="1" outline="0" fieldPosition="0">
        <references count="6">
          <reference field="4" count="1" selected="0">
            <x v="854"/>
          </reference>
          <reference field="23" count="1" selected="0">
            <x v="770"/>
          </reference>
          <reference field="24" count="1" selected="0">
            <x v="21"/>
          </reference>
          <reference field="26" count="1" selected="0">
            <x v="10"/>
          </reference>
          <reference field="31" count="1">
            <x v="270"/>
          </reference>
          <reference field="32" count="1" selected="0">
            <x v="279"/>
          </reference>
        </references>
      </pivotArea>
    </format>
    <format dxfId="1773">
      <pivotArea dataOnly="0" labelOnly="1" outline="0" fieldPosition="0">
        <references count="6">
          <reference field="4" count="1" selected="0">
            <x v="0"/>
          </reference>
          <reference field="23" count="1" selected="0">
            <x v="805"/>
          </reference>
          <reference field="24" count="1" selected="0">
            <x v="21"/>
          </reference>
          <reference field="26" count="1" selected="0">
            <x v="10"/>
          </reference>
          <reference field="31" count="1">
            <x v="238"/>
          </reference>
          <reference field="32" count="1" selected="0">
            <x v="278"/>
          </reference>
        </references>
      </pivotArea>
    </format>
    <format dxfId="1772">
      <pivotArea dataOnly="0" labelOnly="1" outline="0" fieldPosition="0">
        <references count="7">
          <reference field="4" count="1" selected="0">
            <x v="451"/>
          </reference>
          <reference field="23" count="1" selected="0">
            <x v="47"/>
          </reference>
          <reference field="24" count="1" selected="0">
            <x v="11"/>
          </reference>
          <reference field="26" count="1" selected="0">
            <x v="0"/>
          </reference>
          <reference field="29" count="1">
            <x v="234"/>
          </reference>
          <reference field="31" count="1" selected="0">
            <x v="203"/>
          </reference>
          <reference field="32" count="1" selected="0">
            <x v="253"/>
          </reference>
        </references>
      </pivotArea>
    </format>
    <format dxfId="1771">
      <pivotArea dataOnly="0" labelOnly="1" outline="0" fieldPosition="0">
        <references count="7">
          <reference field="4" count="1" selected="0">
            <x v="308"/>
          </reference>
          <reference field="23" count="1" selected="0">
            <x v="101"/>
          </reference>
          <reference field="24" count="1" selected="0">
            <x v="11"/>
          </reference>
          <reference field="26" count="1" selected="0">
            <x v="0"/>
          </reference>
          <reference field="29" count="1">
            <x v="193"/>
          </reference>
          <reference field="31" count="1" selected="0">
            <x v="482"/>
          </reference>
          <reference field="32" count="1" selected="0">
            <x v="257"/>
          </reference>
        </references>
      </pivotArea>
    </format>
    <format dxfId="1770">
      <pivotArea dataOnly="0" labelOnly="1" outline="0" fieldPosition="0">
        <references count="7">
          <reference field="4" count="1" selected="0">
            <x v="281"/>
          </reference>
          <reference field="23" count="1" selected="0">
            <x v="193"/>
          </reference>
          <reference field="24" count="1" selected="0">
            <x v="11"/>
          </reference>
          <reference field="26" count="1" selected="0">
            <x v="0"/>
          </reference>
          <reference field="29" count="1">
            <x v="273"/>
          </reference>
          <reference field="31" count="1" selected="0">
            <x v="440"/>
          </reference>
          <reference field="32" count="1" selected="0">
            <x v="255"/>
          </reference>
        </references>
      </pivotArea>
    </format>
    <format dxfId="1769">
      <pivotArea dataOnly="0" labelOnly="1" outline="0" fieldPosition="0">
        <references count="7">
          <reference field="4" count="1" selected="0">
            <x v="209"/>
          </reference>
          <reference field="23" count="1" selected="0">
            <x v="265"/>
          </reference>
          <reference field="24" count="1" selected="0">
            <x v="11"/>
          </reference>
          <reference field="26" count="1" selected="0">
            <x v="0"/>
          </reference>
          <reference field="29" count="1">
            <x v="187"/>
          </reference>
          <reference field="31" count="1" selected="0">
            <x v="212"/>
          </reference>
          <reference field="32" count="1" selected="0">
            <x v="252"/>
          </reference>
        </references>
      </pivotArea>
    </format>
    <format dxfId="1768">
      <pivotArea dataOnly="0" labelOnly="1" outline="0" fieldPosition="0">
        <references count="7">
          <reference field="4" count="1" selected="0">
            <x v="838"/>
          </reference>
          <reference field="23" count="1" selected="0">
            <x v="339"/>
          </reference>
          <reference field="24" count="1" selected="0">
            <x v="11"/>
          </reference>
          <reference field="26" count="1" selected="0">
            <x v="0"/>
          </reference>
          <reference field="29" count="1">
            <x v="234"/>
          </reference>
          <reference field="31" count="1" selected="0">
            <x v="284"/>
          </reference>
          <reference field="32" count="1" selected="0">
            <x v="281"/>
          </reference>
        </references>
      </pivotArea>
    </format>
    <format dxfId="1767">
      <pivotArea dataOnly="0" labelOnly="1" outline="0" fieldPosition="0">
        <references count="7">
          <reference field="4" count="1" selected="0">
            <x v="39"/>
          </reference>
          <reference field="23" count="1" selected="0">
            <x v="382"/>
          </reference>
          <reference field="24" count="1" selected="0">
            <x v="11"/>
          </reference>
          <reference field="26" count="1" selected="0">
            <x v="0"/>
          </reference>
          <reference field="29" count="1">
            <x v="155"/>
          </reference>
          <reference field="31" count="1" selected="0">
            <x v="416"/>
          </reference>
          <reference field="32" count="1" selected="0">
            <x v="84"/>
          </reference>
        </references>
      </pivotArea>
    </format>
    <format dxfId="1766">
      <pivotArea dataOnly="0" labelOnly="1" outline="0" fieldPosition="0">
        <references count="7">
          <reference field="4" count="1" selected="0">
            <x v="78"/>
          </reference>
          <reference field="23" count="1" selected="0">
            <x v="402"/>
          </reference>
          <reference field="24" count="1" selected="0">
            <x v="11"/>
          </reference>
          <reference field="26" count="1" selected="0">
            <x v="0"/>
          </reference>
          <reference field="29" count="1">
            <x v="257"/>
          </reference>
          <reference field="31" count="1" selected="0">
            <x v="346"/>
          </reference>
          <reference field="32" count="1" selected="0">
            <x v="301"/>
          </reference>
        </references>
      </pivotArea>
    </format>
    <format dxfId="1765">
      <pivotArea dataOnly="0" labelOnly="1" outline="0" fieldPosition="0">
        <references count="7">
          <reference field="4" count="1" selected="0">
            <x v="629"/>
          </reference>
          <reference field="23" count="1" selected="0">
            <x v="427"/>
          </reference>
          <reference field="24" count="1" selected="0">
            <x v="11"/>
          </reference>
          <reference field="26" count="1" selected="0">
            <x v="0"/>
          </reference>
          <reference field="29" count="1">
            <x v="211"/>
          </reference>
          <reference field="31" count="1" selected="0">
            <x v="450"/>
          </reference>
          <reference field="32" count="1" selected="0">
            <x v="305"/>
          </reference>
        </references>
      </pivotArea>
    </format>
    <format dxfId="1764">
      <pivotArea dataOnly="0" labelOnly="1" outline="0" fieldPosition="0">
        <references count="7">
          <reference field="4" count="1" selected="0">
            <x v="476"/>
          </reference>
          <reference field="23" count="1" selected="0">
            <x v="435"/>
          </reference>
          <reference field="24" count="1" selected="0">
            <x v="11"/>
          </reference>
          <reference field="26" count="1" selected="0">
            <x v="0"/>
          </reference>
          <reference field="29" count="1">
            <x v="187"/>
          </reference>
          <reference field="31" count="1" selected="0">
            <x v="267"/>
          </reference>
          <reference field="32" count="1" selected="0">
            <x v="321"/>
          </reference>
        </references>
      </pivotArea>
    </format>
    <format dxfId="1763">
      <pivotArea dataOnly="0" labelOnly="1" outline="0" fieldPosition="0">
        <references count="7">
          <reference field="4" count="1" selected="0">
            <x v="536"/>
          </reference>
          <reference field="23" count="1" selected="0">
            <x v="475"/>
          </reference>
          <reference field="24" count="1" selected="0">
            <x v="11"/>
          </reference>
          <reference field="26" count="1" selected="0">
            <x v="0"/>
          </reference>
          <reference field="29" count="1">
            <x v="163"/>
          </reference>
          <reference field="31" count="1" selected="0">
            <x v="432"/>
          </reference>
          <reference field="32" count="1" selected="0">
            <x v="309"/>
          </reference>
        </references>
      </pivotArea>
    </format>
    <format dxfId="1762">
      <pivotArea dataOnly="0" labelOnly="1" outline="0" fieldPosition="0">
        <references count="7">
          <reference field="4" count="1" selected="0">
            <x v="405"/>
          </reference>
          <reference field="23" count="1" selected="0">
            <x v="519"/>
          </reference>
          <reference field="24" count="1" selected="0">
            <x v="11"/>
          </reference>
          <reference field="26" count="1" selected="0">
            <x v="0"/>
          </reference>
          <reference field="29" count="1">
            <x v="234"/>
          </reference>
          <reference field="31" count="1" selected="0">
            <x v="257"/>
          </reference>
          <reference field="32" count="1" selected="0">
            <x v="306"/>
          </reference>
        </references>
      </pivotArea>
    </format>
    <format dxfId="1761">
      <pivotArea dataOnly="0" labelOnly="1" outline="0" fieldPosition="0">
        <references count="7">
          <reference field="4" count="1" selected="0">
            <x v="177"/>
          </reference>
          <reference field="23" count="1" selected="0">
            <x v="555"/>
          </reference>
          <reference field="24" count="1" selected="0">
            <x v="11"/>
          </reference>
          <reference field="26" count="1" selected="0">
            <x v="0"/>
          </reference>
          <reference field="29" count="1">
            <x v="223"/>
          </reference>
          <reference field="31" count="1" selected="0">
            <x v="425"/>
          </reference>
          <reference field="32" count="1" selected="0">
            <x v="312"/>
          </reference>
        </references>
      </pivotArea>
    </format>
    <format dxfId="1760">
      <pivotArea dataOnly="0" labelOnly="1" outline="0" fieldPosition="0">
        <references count="7">
          <reference field="4" count="1" selected="0">
            <x v="392"/>
          </reference>
          <reference field="23" count="1" selected="0">
            <x v="581"/>
          </reference>
          <reference field="24" count="1" selected="0">
            <x v="11"/>
          </reference>
          <reference field="26" count="1" selected="0">
            <x v="0"/>
          </reference>
          <reference field="29" count="1">
            <x v="187"/>
          </reference>
          <reference field="31" count="1" selected="0">
            <x v="219"/>
          </reference>
          <reference field="32" count="1" selected="0">
            <x v="320"/>
          </reference>
        </references>
      </pivotArea>
    </format>
    <format dxfId="1759">
      <pivotArea dataOnly="0" labelOnly="1" outline="0" fieldPosition="0">
        <references count="7">
          <reference field="4" count="1" selected="0">
            <x v="578"/>
          </reference>
          <reference field="23" count="1" selected="0">
            <x v="619"/>
          </reference>
          <reference field="24" count="1" selected="0">
            <x v="11"/>
          </reference>
          <reference field="26" count="1" selected="0">
            <x v="0"/>
          </reference>
          <reference field="29" count="1">
            <x v="281"/>
          </reference>
          <reference field="31" count="1" selected="0">
            <x v="223"/>
          </reference>
          <reference field="32" count="1" selected="0">
            <x v="322"/>
          </reference>
        </references>
      </pivotArea>
    </format>
    <format dxfId="1758">
      <pivotArea dataOnly="0" labelOnly="1" outline="0" fieldPosition="0">
        <references count="7">
          <reference field="4" count="1" selected="0">
            <x v="520"/>
          </reference>
          <reference field="23" count="1" selected="0">
            <x v="624"/>
          </reference>
          <reference field="24" count="1" selected="0">
            <x v="11"/>
          </reference>
          <reference field="26" count="1" selected="0">
            <x v="0"/>
          </reference>
          <reference field="29" count="1">
            <x v="234"/>
          </reference>
          <reference field="31" count="1" selected="0">
            <x v="371"/>
          </reference>
          <reference field="32" count="1" selected="0">
            <x v="311"/>
          </reference>
        </references>
      </pivotArea>
    </format>
    <format dxfId="1757">
      <pivotArea dataOnly="0" labelOnly="1" outline="0" fieldPosition="0">
        <references count="7">
          <reference field="4" count="1" selected="0">
            <x v="269"/>
          </reference>
          <reference field="23" count="1" selected="0">
            <x v="644"/>
          </reference>
          <reference field="24" count="1" selected="0">
            <x v="11"/>
          </reference>
          <reference field="26" count="1" selected="0">
            <x v="0"/>
          </reference>
          <reference field="29" count="1">
            <x v="282"/>
          </reference>
          <reference field="31" count="1" selected="0">
            <x v="241"/>
          </reference>
          <reference field="32" count="1" selected="0">
            <x v="307"/>
          </reference>
        </references>
      </pivotArea>
    </format>
    <format dxfId="1756">
      <pivotArea dataOnly="0" labelOnly="1" outline="0" fieldPosition="0">
        <references count="7">
          <reference field="4" count="1" selected="0">
            <x v="68"/>
          </reference>
          <reference field="23" count="1" selected="0">
            <x v="659"/>
          </reference>
          <reference field="24" count="1" selected="0">
            <x v="11"/>
          </reference>
          <reference field="26" count="1" selected="0">
            <x v="0"/>
          </reference>
          <reference field="29" count="1">
            <x v="276"/>
          </reference>
          <reference field="31" count="1" selected="0">
            <x v="461"/>
          </reference>
          <reference field="32" count="1" selected="0">
            <x v="323"/>
          </reference>
        </references>
      </pivotArea>
    </format>
    <format dxfId="1755">
      <pivotArea dataOnly="0" labelOnly="1" outline="0" fieldPosition="0">
        <references count="7">
          <reference field="4" count="1" selected="0">
            <x v="494"/>
          </reference>
          <reference field="23" count="1" selected="0">
            <x v="727"/>
          </reference>
          <reference field="24" count="1" selected="0">
            <x v="11"/>
          </reference>
          <reference field="26" count="1" selected="0">
            <x v="0"/>
          </reference>
          <reference field="29" count="1">
            <x v="192"/>
          </reference>
          <reference field="31" count="1" selected="0">
            <x v="205"/>
          </reference>
          <reference field="32" count="1" selected="0">
            <x v="317"/>
          </reference>
        </references>
      </pivotArea>
    </format>
    <format dxfId="1754">
      <pivotArea dataOnly="0" labelOnly="1" outline="0" fieldPosition="0">
        <references count="7">
          <reference field="4" count="1" selected="0">
            <x v="345"/>
          </reference>
          <reference field="23" count="1" selected="0">
            <x v="737"/>
          </reference>
          <reference field="24" count="1" selected="0">
            <x v="11"/>
          </reference>
          <reference field="26" count="1" selected="0">
            <x v="0"/>
          </reference>
          <reference field="29" count="1">
            <x v="235"/>
          </reference>
          <reference field="31" count="1" selected="0">
            <x v="441"/>
          </reference>
          <reference field="32" count="1" selected="0">
            <x v="302"/>
          </reference>
        </references>
      </pivotArea>
    </format>
    <format dxfId="1753">
      <pivotArea dataOnly="0" labelOnly="1" outline="0" fieldPosition="0">
        <references count="7">
          <reference field="4" count="1" selected="0">
            <x v="665"/>
          </reference>
          <reference field="23" count="1" selected="0">
            <x v="744"/>
          </reference>
          <reference field="24" count="1" selected="0">
            <x v="11"/>
          </reference>
          <reference field="26" count="1" selected="0">
            <x v="0"/>
          </reference>
          <reference field="29" count="1">
            <x v="187"/>
          </reference>
          <reference field="31" count="1" selected="0">
            <x v="326"/>
          </reference>
          <reference field="32" count="1" selected="0">
            <x v="319"/>
          </reference>
        </references>
      </pivotArea>
    </format>
    <format dxfId="1752">
      <pivotArea dataOnly="0" labelOnly="1" outline="0" fieldPosition="0">
        <references count="7">
          <reference field="4" count="1" selected="0">
            <x v="390"/>
          </reference>
          <reference field="23" count="1" selected="0">
            <x v="799"/>
          </reference>
          <reference field="24" count="1" selected="0">
            <x v="11"/>
          </reference>
          <reference field="26" count="1" selected="0">
            <x v="0"/>
          </reference>
          <reference field="29" count="1">
            <x v="223"/>
          </reference>
          <reference field="31" count="1" selected="0">
            <x v="480"/>
          </reference>
          <reference field="32" count="1" selected="0">
            <x v="313"/>
          </reference>
        </references>
      </pivotArea>
    </format>
    <format dxfId="1751">
      <pivotArea dataOnly="0" labelOnly="1" outline="0" fieldPosition="0">
        <references count="7">
          <reference field="4" count="1" selected="0">
            <x v="101"/>
          </reference>
          <reference field="23" count="1" selected="0">
            <x v="840"/>
          </reference>
          <reference field="24" count="1" selected="0">
            <x v="11"/>
          </reference>
          <reference field="26" count="1" selected="0">
            <x v="0"/>
          </reference>
          <reference field="29" count="1">
            <x v="184"/>
          </reference>
          <reference field="31" count="1" selected="0">
            <x v="398"/>
          </reference>
          <reference field="32" count="1" selected="0">
            <x v="304"/>
          </reference>
        </references>
      </pivotArea>
    </format>
    <format dxfId="1750">
      <pivotArea dataOnly="0" labelOnly="1" outline="0" fieldPosition="0">
        <references count="7">
          <reference field="4" count="1" selected="0">
            <x v="69"/>
          </reference>
          <reference field="23" count="1" selected="0">
            <x v="856"/>
          </reference>
          <reference field="24" count="1" selected="0">
            <x v="11"/>
          </reference>
          <reference field="26" count="1" selected="0">
            <x v="0"/>
          </reference>
          <reference field="29" count="1">
            <x v="157"/>
          </reference>
          <reference field="31" count="1" selected="0">
            <x v="467"/>
          </reference>
          <reference field="32" count="1" selected="0">
            <x v="67"/>
          </reference>
        </references>
      </pivotArea>
    </format>
    <format dxfId="1749">
      <pivotArea dataOnly="0" labelOnly="1" outline="0" fieldPosition="0">
        <references count="7">
          <reference field="4" count="1" selected="0">
            <x v="430"/>
          </reference>
          <reference field="23" count="1" selected="0">
            <x v="1019"/>
          </reference>
          <reference field="24" count="1" selected="0">
            <x v="11"/>
          </reference>
          <reference field="26" count="1" selected="0">
            <x v="0"/>
          </reference>
          <reference field="29" count="1">
            <x v="223"/>
          </reference>
          <reference field="31" count="1" selected="0">
            <x v="372"/>
          </reference>
          <reference field="32" count="1" selected="0">
            <x v="310"/>
          </reference>
        </references>
      </pivotArea>
    </format>
    <format dxfId="1748">
      <pivotArea dataOnly="0" labelOnly="1" outline="0" fieldPosition="0">
        <references count="7">
          <reference field="4" count="1" selected="0">
            <x v="394"/>
          </reference>
          <reference field="23" count="1" selected="0">
            <x v="1088"/>
          </reference>
          <reference field="24" count="1" selected="0">
            <x v="11"/>
          </reference>
          <reference field="26" count="1" selected="0">
            <x v="0"/>
          </reference>
          <reference field="29" count="1">
            <x v="257"/>
          </reference>
          <reference field="31" count="1" selected="0">
            <x v="322"/>
          </reference>
          <reference field="32" count="1" selected="0">
            <x v="318"/>
          </reference>
        </references>
      </pivotArea>
    </format>
    <format dxfId="1747">
      <pivotArea dataOnly="0" labelOnly="1" outline="0" fieldPosition="0">
        <references count="7">
          <reference field="4" count="1" selected="0">
            <x v="535"/>
          </reference>
          <reference field="23" count="1" selected="0">
            <x v="1112"/>
          </reference>
          <reference field="24" count="1" selected="0">
            <x v="11"/>
          </reference>
          <reference field="26" count="1" selected="0">
            <x v="0"/>
          </reference>
          <reference field="29" count="1">
            <x v="236"/>
          </reference>
          <reference field="31" count="1" selected="0">
            <x v="251"/>
          </reference>
          <reference field="32" count="1" selected="0">
            <x v="316"/>
          </reference>
        </references>
      </pivotArea>
    </format>
    <format dxfId="1746">
      <pivotArea dataOnly="0" labelOnly="1" outline="0" fieldPosition="0">
        <references count="7">
          <reference field="4" count="1" selected="0">
            <x v="393"/>
          </reference>
          <reference field="23" count="1" selected="0">
            <x v="1181"/>
          </reference>
          <reference field="24" count="1" selected="0">
            <x v="11"/>
          </reference>
          <reference field="26" count="1" selected="0">
            <x v="0"/>
          </reference>
          <reference field="29" count="1">
            <x v="276"/>
          </reference>
          <reference field="31" count="1" selected="0">
            <x v="273"/>
          </reference>
          <reference field="32" count="1" selected="0">
            <x v="254"/>
          </reference>
        </references>
      </pivotArea>
    </format>
    <format dxfId="1745">
      <pivotArea dataOnly="0" labelOnly="1" outline="0" fieldPosition="0">
        <references count="7">
          <reference field="4" count="1" selected="0">
            <x v="109"/>
          </reference>
          <reference field="23" count="1" selected="0">
            <x v="1189"/>
          </reference>
          <reference field="24" count="1" selected="0">
            <x v="11"/>
          </reference>
          <reference field="26" count="1" selected="0">
            <x v="0"/>
          </reference>
          <reference field="29" count="1">
            <x v="186"/>
          </reference>
          <reference field="31" count="1" selected="0">
            <x v="210"/>
          </reference>
          <reference field="32" count="1" selected="0">
            <x v="258"/>
          </reference>
        </references>
      </pivotArea>
    </format>
    <format dxfId="1744">
      <pivotArea dataOnly="0" labelOnly="1" outline="0" fieldPosition="0">
        <references count="7">
          <reference field="4" count="1" selected="0">
            <x v="325"/>
          </reference>
          <reference field="23" count="1" selected="0">
            <x v="1214"/>
          </reference>
          <reference field="24" count="1" selected="0">
            <x v="11"/>
          </reference>
          <reference field="26" count="1" selected="0">
            <x v="0"/>
          </reference>
          <reference field="29" count="1">
            <x v="315"/>
          </reference>
          <reference field="31" count="1" selected="0">
            <x v="365"/>
          </reference>
          <reference field="32" count="1" selected="0">
            <x v="251"/>
          </reference>
        </references>
      </pivotArea>
    </format>
    <format dxfId="1743">
      <pivotArea dataOnly="0" labelOnly="1" outline="0" fieldPosition="0">
        <references count="7">
          <reference field="4" count="1" selected="0">
            <x v="90"/>
          </reference>
          <reference field="23" count="1" selected="0">
            <x v="1287"/>
          </reference>
          <reference field="24" count="1" selected="0">
            <x v="11"/>
          </reference>
          <reference field="26" count="1" selected="0">
            <x v="0"/>
          </reference>
          <reference field="29" count="1">
            <x v="257"/>
          </reference>
          <reference field="31" count="1" selected="0">
            <x v="281"/>
          </reference>
          <reference field="32" count="1" selected="0">
            <x v="314"/>
          </reference>
        </references>
      </pivotArea>
    </format>
    <format dxfId="1742">
      <pivotArea dataOnly="0" labelOnly="1" outline="0" fieldPosition="0">
        <references count="7">
          <reference field="4" count="1" selected="0">
            <x v="150"/>
          </reference>
          <reference field="23" count="1" selected="0">
            <x v="1306"/>
          </reference>
          <reference field="24" count="1" selected="0">
            <x v="11"/>
          </reference>
          <reference field="26" count="1" selected="0">
            <x v="0"/>
          </reference>
          <reference field="29" count="1">
            <x v="187"/>
          </reference>
          <reference field="31" count="1" selected="0">
            <x v="203"/>
          </reference>
          <reference field="32" count="1" selected="0">
            <x v="247"/>
          </reference>
        </references>
      </pivotArea>
    </format>
    <format dxfId="1741">
      <pivotArea dataOnly="0" labelOnly="1" outline="0" fieldPosition="0">
        <references count="7">
          <reference field="4" count="1" selected="0">
            <x v="353"/>
          </reference>
          <reference field="23" count="1" selected="0">
            <x v="288"/>
          </reference>
          <reference field="24" count="1" selected="0">
            <x v="12"/>
          </reference>
          <reference field="26" count="1" selected="0">
            <x v="0"/>
          </reference>
          <reference field="29" count="1">
            <x v="269"/>
          </reference>
          <reference field="31" count="1" selected="0">
            <x v="263"/>
          </reference>
          <reference field="32" count="1" selected="0">
            <x v="330"/>
          </reference>
        </references>
      </pivotArea>
    </format>
    <format dxfId="1740">
      <pivotArea dataOnly="0" labelOnly="1" outline="0" fieldPosition="0">
        <references count="7">
          <reference field="4" count="1" selected="0">
            <x v="419"/>
          </reference>
          <reference field="23" count="1" selected="0">
            <x v="337"/>
          </reference>
          <reference field="24" count="1" selected="0">
            <x v="12"/>
          </reference>
          <reference field="26" count="1" selected="0">
            <x v="0"/>
          </reference>
          <reference field="29" count="1">
            <x v="234"/>
          </reference>
          <reference field="31" count="1" selected="0">
            <x v="245"/>
          </reference>
          <reference field="32" count="1" selected="0">
            <x v="328"/>
          </reference>
        </references>
      </pivotArea>
    </format>
    <format dxfId="1739">
      <pivotArea dataOnly="0" labelOnly="1" outline="0" fieldPosition="0">
        <references count="7">
          <reference field="4" count="1" selected="0">
            <x v="341"/>
          </reference>
          <reference field="23" count="1" selected="0">
            <x v="647"/>
          </reference>
          <reference field="24" count="1" selected="0">
            <x v="12"/>
          </reference>
          <reference field="26" count="1" selected="0">
            <x v="0"/>
          </reference>
          <reference field="29" count="1">
            <x v="276"/>
          </reference>
          <reference field="31" count="1" selected="0">
            <x v="412"/>
          </reference>
          <reference field="32" count="1" selected="0">
            <x v="260"/>
          </reference>
        </references>
      </pivotArea>
    </format>
    <format dxfId="1738">
      <pivotArea dataOnly="0" labelOnly="1" outline="0" fieldPosition="0">
        <references count="7">
          <reference field="4" count="1" selected="0">
            <x v="615"/>
          </reference>
          <reference field="23" count="1" selected="0">
            <x v="759"/>
          </reference>
          <reference field="24" count="1" selected="0">
            <x v="12"/>
          </reference>
          <reference field="26" count="1" selected="0">
            <x v="0"/>
          </reference>
          <reference field="29" count="1">
            <x v="234"/>
          </reference>
          <reference field="31" count="1" selected="0">
            <x v="362"/>
          </reference>
          <reference field="32" count="1" selected="0">
            <x v="332"/>
          </reference>
        </references>
      </pivotArea>
    </format>
    <format dxfId="1737">
      <pivotArea dataOnly="0" labelOnly="1" outline="0" fieldPosition="0">
        <references count="7">
          <reference field="4" count="1" selected="0">
            <x v="537"/>
          </reference>
          <reference field="23" count="1" selected="0">
            <x v="774"/>
          </reference>
          <reference field="24" count="1" selected="0">
            <x v="12"/>
          </reference>
          <reference field="26" count="1" selected="0">
            <x v="0"/>
          </reference>
          <reference field="29" count="1">
            <x v="269"/>
          </reference>
          <reference field="31" count="1" selected="0">
            <x v="465"/>
          </reference>
          <reference field="32" count="1" selected="0">
            <x v="329"/>
          </reference>
        </references>
      </pivotArea>
    </format>
    <format dxfId="1736">
      <pivotArea dataOnly="0" labelOnly="1" outline="0" fieldPosition="0">
        <references count="7">
          <reference field="4" count="1" selected="0">
            <x v="572"/>
          </reference>
          <reference field="23" count="1" selected="0">
            <x v="860"/>
          </reference>
          <reference field="24" count="1" selected="0">
            <x v="12"/>
          </reference>
          <reference field="26" count="1" selected="0">
            <x v="0"/>
          </reference>
          <reference field="29" count="1">
            <x v="276"/>
          </reference>
          <reference field="31" count="1" selected="0">
            <x v="358"/>
          </reference>
          <reference field="32" count="1" selected="0">
            <x v="331"/>
          </reference>
        </references>
      </pivotArea>
    </format>
    <format dxfId="1735">
      <pivotArea dataOnly="0" labelOnly="1" outline="0" fieldPosition="0">
        <references count="7">
          <reference field="4" count="1" selected="0">
            <x v="839"/>
          </reference>
          <reference field="23" count="1" selected="0">
            <x v="1144"/>
          </reference>
          <reference field="24" count="1" selected="0">
            <x v="12"/>
          </reference>
          <reference field="26" count="1" selected="0">
            <x v="0"/>
          </reference>
          <reference field="29" count="1">
            <x v="234"/>
          </reference>
          <reference field="31" count="1" selected="0">
            <x v="250"/>
          </reference>
          <reference field="32" count="1" selected="0">
            <x v="282"/>
          </reference>
        </references>
      </pivotArea>
    </format>
    <format dxfId="1734">
      <pivotArea dataOnly="0" labelOnly="1" outline="0" fieldPosition="0">
        <references count="7">
          <reference field="4" count="1" selected="0">
            <x v="544"/>
          </reference>
          <reference field="23" count="1" selected="0">
            <x v="230"/>
          </reference>
          <reference field="24" count="1" selected="0">
            <x v="13"/>
          </reference>
          <reference field="26" count="1" selected="0">
            <x v="0"/>
          </reference>
          <reference field="29" count="1">
            <x v="187"/>
          </reference>
          <reference field="31" count="1" selected="0">
            <x v="367"/>
          </reference>
          <reference field="32" count="1" selected="0">
            <x v="264"/>
          </reference>
        </references>
      </pivotArea>
    </format>
    <format dxfId="1733">
      <pivotArea dataOnly="0" labelOnly="1" outline="0" fieldPosition="0">
        <references count="7">
          <reference field="4" count="1" selected="0">
            <x v="840"/>
          </reference>
          <reference field="23" count="1" selected="0">
            <x v="345"/>
          </reference>
          <reference field="24" count="1" selected="0">
            <x v="13"/>
          </reference>
          <reference field="26" count="1" selected="0">
            <x v="0"/>
          </reference>
          <reference field="29" count="1">
            <x v="234"/>
          </reference>
          <reference field="31" count="1" selected="0">
            <x v="393"/>
          </reference>
          <reference field="32" count="1" selected="0">
            <x v="283"/>
          </reference>
        </references>
      </pivotArea>
    </format>
    <format dxfId="1732">
      <pivotArea dataOnly="0" labelOnly="1" outline="0" fieldPosition="0">
        <references count="7">
          <reference field="4" count="1" selected="0">
            <x v="495"/>
          </reference>
          <reference field="23" count="1" selected="0">
            <x v="869"/>
          </reference>
          <reference field="24" count="1" selected="0">
            <x v="13"/>
          </reference>
          <reference field="26" count="1" selected="0">
            <x v="0"/>
          </reference>
          <reference field="29" count="1">
            <x v="273"/>
          </reference>
          <reference field="31" count="1" selected="0">
            <x v="331"/>
          </reference>
          <reference field="32" count="1" selected="0">
            <x v="336"/>
          </reference>
        </references>
      </pivotArea>
    </format>
    <format dxfId="1731">
      <pivotArea dataOnly="0" labelOnly="1" outline="0" fieldPosition="0">
        <references count="7">
          <reference field="4" count="1" selected="0">
            <x v="63"/>
          </reference>
          <reference field="23" count="1" selected="0">
            <x v="1221"/>
          </reference>
          <reference field="24" count="1" selected="0">
            <x v="13"/>
          </reference>
          <reference field="26" count="1" selected="0">
            <x v="0"/>
          </reference>
          <reference field="29" count="1">
            <x v="298"/>
          </reference>
          <reference field="31" count="1" selected="0">
            <x v="352"/>
          </reference>
          <reference field="32" count="1" selected="0">
            <x v="338"/>
          </reference>
        </references>
      </pivotArea>
    </format>
    <format dxfId="1730">
      <pivotArea dataOnly="0" labelOnly="1" outline="0" fieldPosition="0">
        <references count="7">
          <reference field="4" count="1" selected="0">
            <x v="88"/>
          </reference>
          <reference field="23" count="1" selected="0">
            <x v="1272"/>
          </reference>
          <reference field="24" count="1" selected="0">
            <x v="13"/>
          </reference>
          <reference field="26" count="1" selected="0">
            <x v="0"/>
          </reference>
          <reference field="29" count="1">
            <x v="157"/>
          </reference>
          <reference field="31" count="1" selected="0">
            <x v="227"/>
          </reference>
          <reference field="32" count="1" selected="0">
            <x v="335"/>
          </reference>
        </references>
      </pivotArea>
    </format>
    <format dxfId="1729">
      <pivotArea dataOnly="0" labelOnly="1" outline="0" fieldPosition="0">
        <references count="7">
          <reference field="4" count="1" selected="0">
            <x v="40"/>
          </reference>
          <reference field="23" count="1" selected="0">
            <x v="1282"/>
          </reference>
          <reference field="24" count="1" selected="0">
            <x v="13"/>
          </reference>
          <reference field="26" count="1" selected="0">
            <x v="0"/>
          </reference>
          <reference field="29" count="1">
            <x v="187"/>
          </reference>
          <reference field="31" count="1" selected="0">
            <x v="475"/>
          </reference>
          <reference field="32" count="1" selected="0">
            <x v="262"/>
          </reference>
        </references>
      </pivotArea>
    </format>
    <format dxfId="1728">
      <pivotArea dataOnly="0" labelOnly="1" outline="0" fieldPosition="0">
        <references count="7">
          <reference field="4" count="1" selected="0">
            <x v="66"/>
          </reference>
          <reference field="23" count="1" selected="0">
            <x v="1304"/>
          </reference>
          <reference field="24" count="1" selected="0">
            <x v="13"/>
          </reference>
          <reference field="26" count="1" selected="0">
            <x v="0"/>
          </reference>
          <reference field="29" count="1">
            <x v="317"/>
          </reference>
          <reference field="31" count="1" selected="0">
            <x v="429"/>
          </reference>
          <reference field="32" count="1" selected="0">
            <x v="248"/>
          </reference>
        </references>
      </pivotArea>
    </format>
    <format dxfId="1727">
      <pivotArea dataOnly="0" labelOnly="1" outline="0" fieldPosition="0">
        <references count="7">
          <reference field="4" count="1" selected="0">
            <x v="843"/>
          </reference>
          <reference field="23" count="1" selected="0">
            <x v="41"/>
          </reference>
          <reference field="24" count="1" selected="0">
            <x v="14"/>
          </reference>
          <reference field="26" count="1" selected="0">
            <x v="0"/>
          </reference>
          <reference field="29" count="1">
            <x v="234"/>
          </reference>
          <reference field="31" count="1" selected="0">
            <x v="484"/>
          </reference>
          <reference field="32" count="1" selected="0">
            <x v="286"/>
          </reference>
        </references>
      </pivotArea>
    </format>
    <format dxfId="1726">
      <pivotArea dataOnly="0" labelOnly="1" outline="0" fieldPosition="0">
        <references count="7">
          <reference field="4" count="1" selected="0">
            <x v="891"/>
          </reference>
          <reference field="23" count="1" selected="0">
            <x v="154"/>
          </reference>
          <reference field="24" count="1" selected="0">
            <x v="14"/>
          </reference>
          <reference field="26" count="1" selected="0">
            <x v="0"/>
          </reference>
          <reference field="29" count="1">
            <x v="180"/>
          </reference>
          <reference field="31" count="1" selected="0">
            <x v="431"/>
          </reference>
          <reference field="32" count="1" selected="0">
            <x v="287"/>
          </reference>
        </references>
      </pivotArea>
    </format>
    <format dxfId="1725">
      <pivotArea dataOnly="0" labelOnly="1" outline="0" fieldPosition="0">
        <references count="7">
          <reference field="4" count="1" selected="0">
            <x v="452"/>
          </reference>
          <reference field="23" count="1" selected="0">
            <x v="175"/>
          </reference>
          <reference field="24" count="1" selected="0">
            <x v="14"/>
          </reference>
          <reference field="26" count="1" selected="0">
            <x v="0"/>
          </reference>
          <reference field="29" count="1">
            <x v="241"/>
          </reference>
          <reference field="31" count="1" selected="0">
            <x v="351"/>
          </reference>
          <reference field="32" count="1" selected="0">
            <x v="266"/>
          </reference>
        </references>
      </pivotArea>
    </format>
    <format dxfId="1724">
      <pivotArea dataOnly="0" labelOnly="1" outline="0" fieldPosition="0">
        <references count="7">
          <reference field="4" count="1" selected="0">
            <x v="195"/>
          </reference>
          <reference field="23" count="1" selected="0">
            <x v="209"/>
          </reference>
          <reference field="24" count="1" selected="0">
            <x v="14"/>
          </reference>
          <reference field="26" count="1" selected="0">
            <x v="0"/>
          </reference>
          <reference field="29" count="1">
            <x v="187"/>
          </reference>
          <reference field="31" count="1" selected="0">
            <x v="221"/>
          </reference>
          <reference field="32" count="1" selected="0">
            <x v="340"/>
          </reference>
        </references>
      </pivotArea>
    </format>
    <format dxfId="1723">
      <pivotArea dataOnly="0" labelOnly="1" outline="0" fieldPosition="0">
        <references count="7">
          <reference field="4" count="1" selected="0">
            <x v="139"/>
          </reference>
          <reference field="23" count="1" selected="0">
            <x v="229"/>
          </reference>
          <reference field="24" count="1" selected="0">
            <x v="14"/>
          </reference>
          <reference field="26" count="1" selected="0">
            <x v="0"/>
          </reference>
          <reference field="29" count="1">
            <x v="184"/>
          </reference>
          <reference field="31" count="1" selected="0">
            <x v="320"/>
          </reference>
          <reference field="32" count="1" selected="0">
            <x v="265"/>
          </reference>
        </references>
      </pivotArea>
    </format>
    <format dxfId="1722">
      <pivotArea dataOnly="0" labelOnly="1" outline="0" fieldPosition="0">
        <references count="7">
          <reference field="4" count="1" selected="0">
            <x v="893"/>
          </reference>
          <reference field="23" count="1" selected="0">
            <x v="286"/>
          </reference>
          <reference field="24" count="1" selected="0">
            <x v="14"/>
          </reference>
          <reference field="26" count="1" selected="0">
            <x v="0"/>
          </reference>
          <reference field="29" count="1">
            <x v="237"/>
          </reference>
          <reference field="31" count="1" selected="0">
            <x v="353"/>
          </reference>
          <reference field="32" count="1" selected="0">
            <x v="289"/>
          </reference>
        </references>
      </pivotArea>
    </format>
    <format dxfId="1721">
      <pivotArea dataOnly="0" labelOnly="1" outline="0" fieldPosition="0">
        <references count="7">
          <reference field="4" count="1" selected="0">
            <x v="372"/>
          </reference>
          <reference field="23" count="1" selected="0">
            <x v="308"/>
          </reference>
          <reference field="24" count="1" selected="0">
            <x v="14"/>
          </reference>
          <reference field="26" count="1" selected="0">
            <x v="0"/>
          </reference>
          <reference field="29" count="1">
            <x v="187"/>
          </reference>
          <reference field="31" count="1" selected="0">
            <x v="292"/>
          </reference>
          <reference field="32" count="1" selected="0">
            <x v="345"/>
          </reference>
        </references>
      </pivotArea>
    </format>
    <format dxfId="1720">
      <pivotArea dataOnly="0" labelOnly="1" outline="0" fieldPosition="0">
        <references count="7">
          <reference field="4" count="1" selected="0">
            <x v="406"/>
          </reference>
          <reference field="23" count="1" selected="0">
            <x v="397"/>
          </reference>
          <reference field="24" count="1" selected="0">
            <x v="14"/>
          </reference>
          <reference field="26" count="1" selected="0">
            <x v="0"/>
          </reference>
          <reference field="29" count="1">
            <x v="234"/>
          </reference>
          <reference field="31" count="1" selected="0">
            <x v="338"/>
          </reference>
          <reference field="32" count="1" selected="0">
            <x v="349"/>
          </reference>
        </references>
      </pivotArea>
    </format>
    <format dxfId="1719">
      <pivotArea dataOnly="0" labelOnly="1" outline="0" fieldPosition="0">
        <references count="7">
          <reference field="4" count="1" selected="0">
            <x v="415"/>
          </reference>
          <reference field="23" count="1" selected="0">
            <x v="403"/>
          </reference>
          <reference field="24" count="1" selected="0">
            <x v="14"/>
          </reference>
          <reference field="26" count="1" selected="0">
            <x v="0"/>
          </reference>
          <reference field="29" count="1">
            <x v="257"/>
          </reference>
          <reference field="31" count="1" selected="0">
            <x v="419"/>
          </reference>
          <reference field="32" count="1" selected="0">
            <x v="354"/>
          </reference>
        </references>
      </pivotArea>
    </format>
    <format dxfId="1718">
      <pivotArea dataOnly="0" labelOnly="1" outline="0" fieldPosition="0">
        <references count="7">
          <reference field="4" count="1" selected="0">
            <x v="407"/>
          </reference>
          <reference field="23" count="1" selected="0">
            <x v="406"/>
          </reference>
          <reference field="24" count="1" selected="0">
            <x v="14"/>
          </reference>
          <reference field="26" count="1" selected="0">
            <x v="0"/>
          </reference>
          <reference field="29" count="1">
            <x v="180"/>
          </reference>
          <reference field="31" count="1" selected="0">
            <x v="413"/>
          </reference>
          <reference field="32" count="1" selected="0">
            <x v="351"/>
          </reference>
        </references>
      </pivotArea>
    </format>
    <format dxfId="1717">
      <pivotArea dataOnly="0" labelOnly="1" outline="0" fieldPosition="0">
        <references count="7">
          <reference field="4" count="1" selected="0">
            <x v="894"/>
          </reference>
          <reference field="23" count="1" selected="0">
            <x v="477"/>
          </reference>
          <reference field="24" count="1" selected="0">
            <x v="14"/>
          </reference>
          <reference field="26" count="1" selected="0">
            <x v="0"/>
          </reference>
          <reference field="29" count="1">
            <x v="158"/>
          </reference>
          <reference field="31" count="1" selected="0">
            <x v="234"/>
          </reference>
          <reference field="32" count="1" selected="0">
            <x v="361"/>
          </reference>
        </references>
      </pivotArea>
    </format>
    <format dxfId="1716">
      <pivotArea dataOnly="0" labelOnly="1" outline="0" fieldPosition="0">
        <references count="7">
          <reference field="4" count="1" selected="0">
            <x v="424"/>
          </reference>
          <reference field="23" count="1" selected="0">
            <x v="495"/>
          </reference>
          <reference field="24" count="1" selected="0">
            <x v="14"/>
          </reference>
          <reference field="26" count="1" selected="0">
            <x v="0"/>
          </reference>
          <reference field="29" count="1">
            <x v="187"/>
          </reference>
          <reference field="31" count="1" selected="0">
            <x v="434"/>
          </reference>
          <reference field="32" count="1" selected="0">
            <x v="343"/>
          </reference>
        </references>
      </pivotArea>
    </format>
    <format dxfId="1715">
      <pivotArea dataOnly="0" labelOnly="1" outline="0" fieldPosition="0">
        <references count="7">
          <reference field="4" count="1" selected="0">
            <x v="892"/>
          </reference>
          <reference field="23" count="1" selected="0">
            <x v="562"/>
          </reference>
          <reference field="24" count="1" selected="0">
            <x v="14"/>
          </reference>
          <reference field="26" count="1" selected="0">
            <x v="0"/>
          </reference>
          <reference field="29" count="1">
            <x v="242"/>
          </reference>
          <reference field="31" count="1" selected="0">
            <x v="348"/>
          </reference>
          <reference field="32" count="1" selected="0">
            <x v="288"/>
          </reference>
        </references>
      </pivotArea>
    </format>
    <format dxfId="1714">
      <pivotArea dataOnly="0" labelOnly="1" outline="0" fieldPosition="0">
        <references count="7">
          <reference field="4" count="1" selected="0">
            <x v="844"/>
          </reference>
          <reference field="23" count="1" selected="0">
            <x v="590"/>
          </reference>
          <reference field="24" count="1" selected="0">
            <x v="14"/>
          </reference>
          <reference field="26" count="1" selected="0">
            <x v="0"/>
          </reference>
          <reference field="29" count="1">
            <x v="215"/>
          </reference>
          <reference field="31" count="1" selected="0">
            <x v="383"/>
          </reference>
          <reference field="32" count="1" selected="0">
            <x v="360"/>
          </reference>
        </references>
      </pivotArea>
    </format>
    <format dxfId="1713">
      <pivotArea dataOnly="0" labelOnly="1" outline="0" fieldPosition="0">
        <references count="7">
          <reference field="4" count="1" selected="0">
            <x v="198"/>
          </reference>
          <reference field="23" count="1" selected="0">
            <x v="671"/>
          </reference>
          <reference field="24" count="1" selected="0">
            <x v="14"/>
          </reference>
          <reference field="26" count="1" selected="0">
            <x v="0"/>
          </reference>
          <reference field="29" count="1">
            <x v="176"/>
          </reference>
          <reference field="31" count="1" selected="0">
            <x v="302"/>
          </reference>
          <reference field="32" count="1" selected="0">
            <x v="347"/>
          </reference>
        </references>
      </pivotArea>
    </format>
    <format dxfId="1712">
      <pivotArea dataOnly="0" labelOnly="1" outline="0" fieldPosition="0">
        <references count="7">
          <reference field="4" count="1" selected="0">
            <x v="555"/>
          </reference>
          <reference field="23" count="1" selected="0">
            <x v="687"/>
          </reference>
          <reference field="24" count="1" selected="0">
            <x v="14"/>
          </reference>
          <reference field="26" count="1" selected="0">
            <x v="0"/>
          </reference>
          <reference field="29" count="1">
            <x v="257"/>
          </reference>
          <reference field="31" count="1" selected="0">
            <x v="274"/>
          </reference>
          <reference field="32" count="1" selected="0">
            <x v="352"/>
          </reference>
        </references>
      </pivotArea>
    </format>
    <format dxfId="1711">
      <pivotArea dataOnly="0" labelOnly="1" outline="0" fieldPosition="0">
        <references count="7">
          <reference field="4" count="1" selected="0">
            <x v="841"/>
          </reference>
          <reference field="23" count="1" selected="0">
            <x v="689"/>
          </reference>
          <reference field="24" count="1" selected="0">
            <x v="14"/>
          </reference>
          <reference field="26" count="1" selected="0">
            <x v="0"/>
          </reference>
          <reference field="29" count="1">
            <x v="234"/>
          </reference>
          <reference field="31" count="1" selected="0">
            <x v="442"/>
          </reference>
          <reference field="32" count="1" selected="0">
            <x v="284"/>
          </reference>
        </references>
      </pivotArea>
    </format>
    <format dxfId="1710">
      <pivotArea dataOnly="0" labelOnly="1" outline="0" fieldPosition="0">
        <references count="7">
          <reference field="4" count="1" selected="0">
            <x v="601"/>
          </reference>
          <reference field="23" count="1" selected="0">
            <x v="756"/>
          </reference>
          <reference field="24" count="1" selected="0">
            <x v="14"/>
          </reference>
          <reference field="26" count="1" selected="0">
            <x v="0"/>
          </reference>
          <reference field="29" count="1">
            <x v="187"/>
          </reference>
          <reference field="31" count="1" selected="0">
            <x v="235"/>
          </reference>
          <reference field="32" count="1" selected="0">
            <x v="348"/>
          </reference>
        </references>
      </pivotArea>
    </format>
    <format dxfId="1709">
      <pivotArea dataOnly="0" labelOnly="1" outline="0" fieldPosition="0">
        <references count="7">
          <reference field="4" count="1" selected="0">
            <x v="842"/>
          </reference>
          <reference field="23" count="1" selected="0">
            <x v="853"/>
          </reference>
          <reference field="24" count="1" selected="0">
            <x v="14"/>
          </reference>
          <reference field="26" count="1" selected="0">
            <x v="0"/>
          </reference>
          <reference field="29" count="1">
            <x v="224"/>
          </reference>
          <reference field="31" count="1" selected="0">
            <x v="345"/>
          </reference>
          <reference field="32" count="1" selected="0">
            <x v="285"/>
          </reference>
        </references>
      </pivotArea>
    </format>
    <format dxfId="1708">
      <pivotArea dataOnly="0" labelOnly="1" outline="0" fieldPosition="0">
        <references count="7">
          <reference field="4" count="1" selected="0">
            <x v="384"/>
          </reference>
          <reference field="23" count="1" selected="0">
            <x v="990"/>
          </reference>
          <reference field="24" count="1" selected="0">
            <x v="14"/>
          </reference>
          <reference field="26" count="1" selected="0">
            <x v="0"/>
          </reference>
          <reference field="29" count="1">
            <x v="223"/>
          </reference>
          <reference field="31" count="1" selected="0">
            <x v="316"/>
          </reference>
          <reference field="32" count="1" selected="0">
            <x v="346"/>
          </reference>
        </references>
      </pivotArea>
    </format>
    <format dxfId="1707">
      <pivotArea dataOnly="0" labelOnly="1" outline="0" fieldPosition="0">
        <references count="7">
          <reference field="4" count="1" selected="0">
            <x v="503"/>
          </reference>
          <reference field="23" count="1" selected="0">
            <x v="998"/>
          </reference>
          <reference field="24" count="1" selected="0">
            <x v="14"/>
          </reference>
          <reference field="26" count="1" selected="0">
            <x v="0"/>
          </reference>
          <reference field="29" count="1">
            <x v="180"/>
          </reference>
          <reference field="31" count="1" selected="0">
            <x v="384"/>
          </reference>
          <reference field="32" count="1" selected="0">
            <x v="353"/>
          </reference>
        </references>
      </pivotArea>
    </format>
    <format dxfId="1706">
      <pivotArea dataOnly="0" labelOnly="1" outline="0" fieldPosition="0">
        <references count="7">
          <reference field="4" count="1" selected="0">
            <x v="358"/>
          </reference>
          <reference field="23" count="1" selected="0">
            <x v="1054"/>
          </reference>
          <reference field="24" count="1" selected="0">
            <x v="14"/>
          </reference>
          <reference field="26" count="1" selected="0">
            <x v="0"/>
          </reference>
          <reference field="29" count="1">
            <x v="223"/>
          </reference>
          <reference field="31" count="1" selected="0">
            <x v="309"/>
          </reference>
          <reference field="32" count="1" selected="0">
            <x v="341"/>
          </reference>
        </references>
      </pivotArea>
    </format>
    <format dxfId="1705">
      <pivotArea dataOnly="0" labelOnly="1" outline="0" fieldPosition="0">
        <references count="7">
          <reference field="4" count="1" selected="0">
            <x v="487"/>
          </reference>
          <reference field="23" count="1" selected="0">
            <x v="1085"/>
          </reference>
          <reference field="24" count="1" selected="0">
            <x v="14"/>
          </reference>
          <reference field="26" count="1" selected="0">
            <x v="0"/>
          </reference>
          <reference field="29" count="1">
            <x v="157"/>
          </reference>
          <reference field="31" count="1" selected="0">
            <x v="304"/>
          </reference>
          <reference field="32" count="1" selected="0">
            <x v="355"/>
          </reference>
        </references>
      </pivotArea>
    </format>
    <format dxfId="1704">
      <pivotArea dataOnly="0" labelOnly="1" outline="0" fieldPosition="0">
        <references count="7">
          <reference field="4" count="1" selected="0">
            <x v="464"/>
          </reference>
          <reference field="23" count="1" selected="0">
            <x v="1119"/>
          </reference>
          <reference field="24" count="1" selected="0">
            <x v="14"/>
          </reference>
          <reference field="26" count="1" selected="0">
            <x v="0"/>
          </reference>
          <reference field="29" count="1">
            <x v="239"/>
          </reference>
          <reference field="31" count="1" selected="0">
            <x v="249"/>
          </reference>
          <reference field="32" count="1" selected="0">
            <x v="356"/>
          </reference>
        </references>
      </pivotArea>
    </format>
    <format dxfId="1703">
      <pivotArea dataOnly="0" labelOnly="1" outline="0" fieldPosition="0">
        <references count="7">
          <reference field="4" count="1" selected="0">
            <x v="265"/>
          </reference>
          <reference field="23" count="1" selected="0">
            <x v="1122"/>
          </reference>
          <reference field="24" count="1" selected="0">
            <x v="14"/>
          </reference>
          <reference field="26" count="1" selected="0">
            <x v="0"/>
          </reference>
          <reference field="29" count="1">
            <x v="234"/>
          </reference>
          <reference field="31" count="1" selected="0">
            <x v="449"/>
          </reference>
          <reference field="32" count="1" selected="0">
            <x v="357"/>
          </reference>
        </references>
      </pivotArea>
    </format>
    <format dxfId="1702">
      <pivotArea dataOnly="0" labelOnly="1" outline="0" fieldPosition="0">
        <references count="7">
          <reference field="4" count="1" selected="0">
            <x v="191"/>
          </reference>
          <reference field="23" count="1" selected="0">
            <x v="1155"/>
          </reference>
          <reference field="24" count="1" selected="0">
            <x v="14"/>
          </reference>
          <reference field="26" count="1" selected="0">
            <x v="0"/>
          </reference>
          <reference field="29" count="1">
            <x v="215"/>
          </reference>
          <reference field="31" count="1" selected="0">
            <x v="364"/>
          </reference>
          <reference field="32" count="1" selected="0">
            <x v="350"/>
          </reference>
        </references>
      </pivotArea>
    </format>
    <format dxfId="1701">
      <pivotArea dataOnly="0" labelOnly="1" outline="0" fieldPosition="0">
        <references count="7">
          <reference field="4" count="1" selected="0">
            <x v="472"/>
          </reference>
          <reference field="23" count="1" selected="0">
            <x v="1239"/>
          </reference>
          <reference field="24" count="1" selected="0">
            <x v="14"/>
          </reference>
          <reference field="26" count="1" selected="0">
            <x v="0"/>
          </reference>
          <reference field="29" count="1">
            <x v="286"/>
          </reference>
          <reference field="31" count="1" selected="0">
            <x v="474"/>
          </reference>
          <reference field="32" count="1" selected="0">
            <x v="344"/>
          </reference>
        </references>
      </pivotArea>
    </format>
    <format dxfId="1700">
      <pivotArea dataOnly="0" labelOnly="1" outline="0" fieldPosition="0">
        <references count="7">
          <reference field="4" count="1" selected="0">
            <x v="73"/>
          </reference>
          <reference field="23" count="1" selected="0">
            <x v="1252"/>
          </reference>
          <reference field="24" count="1" selected="0">
            <x v="14"/>
          </reference>
          <reference field="26" count="1" selected="0">
            <x v="0"/>
          </reference>
          <reference field="29" count="1">
            <x v="318"/>
          </reference>
          <reference field="31" count="1" selected="0">
            <x v="319"/>
          </reference>
          <reference field="32" count="1" selected="0">
            <x v="358"/>
          </reference>
        </references>
      </pivotArea>
    </format>
    <format dxfId="1699">
      <pivotArea dataOnly="0" labelOnly="1" outline="0" fieldPosition="0">
        <references count="7">
          <reference field="4" count="1" selected="0">
            <x v="664"/>
          </reference>
          <reference field="23" count="1" selected="0">
            <x v="31"/>
          </reference>
          <reference field="24" count="1" selected="0">
            <x v="15"/>
          </reference>
          <reference field="26" count="1" selected="0">
            <x v="0"/>
          </reference>
          <reference field="29" count="1">
            <x v="242"/>
          </reference>
          <reference field="31" count="1" selected="0">
            <x v="325"/>
          </reference>
          <reference field="32" count="1" selected="0">
            <x v="225"/>
          </reference>
        </references>
      </pivotArea>
    </format>
    <format dxfId="1698">
      <pivotArea dataOnly="0" labelOnly="1" outline="0" fieldPosition="0">
        <references count="7">
          <reference field="4" count="1" selected="0">
            <x v="420"/>
          </reference>
          <reference field="23" count="1" selected="0">
            <x v="172"/>
          </reference>
          <reference field="24" count="1" selected="0">
            <x v="15"/>
          </reference>
          <reference field="26" count="1" selected="0">
            <x v="0"/>
          </reference>
          <reference field="29" count="1">
            <x v="187"/>
          </reference>
          <reference field="31" count="1" selected="0">
            <x v="207"/>
          </reference>
          <reference field="32" count="1" selected="0">
            <x v="188"/>
          </reference>
        </references>
      </pivotArea>
    </format>
    <format dxfId="1697">
      <pivotArea dataOnly="0" labelOnly="1" outline="0" fieldPosition="0">
        <references count="7">
          <reference field="4" count="1" selected="0">
            <x v="466"/>
          </reference>
          <reference field="23" count="1" selected="0">
            <x v="901"/>
          </reference>
          <reference field="24" count="1" selected="0">
            <x v="15"/>
          </reference>
          <reference field="26" count="1" selected="0">
            <x v="0"/>
          </reference>
          <reference field="29" count="1">
            <x v="234"/>
          </reference>
          <reference field="31" count="1" selected="0">
            <x v="360"/>
          </reference>
          <reference field="32" count="1" selected="0">
            <x v="363"/>
          </reference>
        </references>
      </pivotArea>
    </format>
    <format dxfId="1696">
      <pivotArea dataOnly="0" labelOnly="1" outline="0" fieldPosition="0">
        <references count="7">
          <reference field="4" count="1" selected="0">
            <x v="808"/>
          </reference>
          <reference field="23" count="1" selected="0">
            <x v="1001"/>
          </reference>
          <reference field="24" count="1" selected="0">
            <x v="15"/>
          </reference>
          <reference field="26" count="1" selected="0">
            <x v="0"/>
          </reference>
          <reference field="29" count="1">
            <x v="241"/>
          </reference>
          <reference field="31" count="1" selected="0">
            <x v="460"/>
          </reference>
          <reference field="32" count="1" selected="0">
            <x v="66"/>
          </reference>
        </references>
      </pivotArea>
    </format>
    <format dxfId="1695">
      <pivotArea dataOnly="0" labelOnly="1" outline="0" fieldPosition="0">
        <references count="7">
          <reference field="4" count="1" selected="0">
            <x v="574"/>
          </reference>
          <reference field="23" count="1" selected="0">
            <x v="2"/>
          </reference>
          <reference field="24" count="1" selected="0">
            <x v="16"/>
          </reference>
          <reference field="26" count="1" selected="0">
            <x v="0"/>
          </reference>
          <reference field="29" count="1">
            <x v="198"/>
          </reference>
          <reference field="31" count="1" selected="0">
            <x v="409"/>
          </reference>
          <reference field="32" count="1" selected="0">
            <x v="155"/>
          </reference>
        </references>
      </pivotArea>
    </format>
    <format dxfId="1694">
      <pivotArea dataOnly="0" labelOnly="1" outline="0" fieldPosition="0">
        <references count="7">
          <reference field="4" count="1" selected="0">
            <x v="514"/>
          </reference>
          <reference field="23" count="1" selected="0">
            <x v="84"/>
          </reference>
          <reference field="24" count="1" selected="0">
            <x v="16"/>
          </reference>
          <reference field="26" count="1" selected="0">
            <x v="0"/>
          </reference>
          <reference field="29" count="1">
            <x v="207"/>
          </reference>
          <reference field="31" count="1" selected="0">
            <x v="444"/>
          </reference>
          <reference field="32" count="1" selected="0">
            <x v="267"/>
          </reference>
        </references>
      </pivotArea>
    </format>
    <format dxfId="1693">
      <pivotArea dataOnly="0" labelOnly="1" outline="0" fieldPosition="0">
        <references count="7">
          <reference field="4" count="1" selected="0">
            <x v="584"/>
          </reference>
          <reference field="23" count="1" selected="0">
            <x v="779"/>
          </reference>
          <reference field="24" count="1" selected="0">
            <x v="16"/>
          </reference>
          <reference field="26" count="1" selected="0">
            <x v="0"/>
          </reference>
          <reference field="29" count="1">
            <x v="198"/>
          </reference>
          <reference field="31" count="1" selected="0">
            <x v="427"/>
          </reference>
          <reference field="32" count="1" selected="0">
            <x v="173"/>
          </reference>
        </references>
      </pivotArea>
    </format>
    <format dxfId="1692">
      <pivotArea dataOnly="0" labelOnly="1" outline="0" fieldPosition="0">
        <references count="7">
          <reference field="4" count="1" selected="0">
            <x v="59"/>
          </reference>
          <reference field="23" count="1" selected="0">
            <x v="1207"/>
          </reference>
          <reference field="24" count="1" selected="0">
            <x v="16"/>
          </reference>
          <reference field="26" count="1" selected="0">
            <x v="0"/>
          </reference>
          <reference field="29" count="1">
            <x v="289"/>
          </reference>
          <reference field="31" count="1" selected="0">
            <x v="301"/>
          </reference>
          <reference field="32" count="1" selected="0">
            <x v="167"/>
          </reference>
        </references>
      </pivotArea>
    </format>
    <format dxfId="1691">
      <pivotArea dataOnly="0" labelOnly="1" outline="0" fieldPosition="0">
        <references count="7">
          <reference field="4" count="1" selected="0">
            <x v="344"/>
          </reference>
          <reference field="23" count="1" selected="0">
            <x v="1249"/>
          </reference>
          <reference field="24" count="1" selected="0">
            <x v="16"/>
          </reference>
          <reference field="26" count="1" selected="0">
            <x v="0"/>
          </reference>
          <reference field="29" count="1">
            <x v="295"/>
          </reference>
          <reference field="31" count="1" selected="0">
            <x v="291"/>
          </reference>
          <reference field="32" count="1" selected="0">
            <x v="379"/>
          </reference>
        </references>
      </pivotArea>
    </format>
    <format dxfId="1690">
      <pivotArea dataOnly="0" labelOnly="1" outline="0" fieldPosition="0">
        <references count="7">
          <reference field="4" count="1" selected="0">
            <x v="57"/>
          </reference>
          <reference field="23" count="1" selected="0">
            <x v="1257"/>
          </reference>
          <reference field="24" count="1" selected="0">
            <x v="17"/>
          </reference>
          <reference field="26" count="1" selected="0">
            <x v="0"/>
          </reference>
          <reference field="29" count="1">
            <x v="285"/>
          </reference>
          <reference field="31" count="1" selected="0">
            <x v="443"/>
          </reference>
          <reference field="32" count="1" selected="0">
            <x v="194"/>
          </reference>
        </references>
      </pivotArea>
    </format>
    <format dxfId="1689">
      <pivotArea dataOnly="0" labelOnly="1" outline="0" fieldPosition="0">
        <references count="7">
          <reference field="4" count="1" selected="0">
            <x v="828"/>
          </reference>
          <reference field="23" count="1" selected="0">
            <x v="1302"/>
          </reference>
          <reference field="24" count="1" selected="0">
            <x v="17"/>
          </reference>
          <reference field="26" count="1" selected="0">
            <x v="0"/>
          </reference>
          <reference field="29" count="1">
            <x v="290"/>
          </reference>
          <reference field="31" count="1" selected="0">
            <x v="277"/>
          </reference>
          <reference field="32" count="1" selected="0">
            <x v="290"/>
          </reference>
        </references>
      </pivotArea>
    </format>
    <format dxfId="1688">
      <pivotArea dataOnly="0" labelOnly="1" outline="0" fieldPosition="0">
        <references count="7">
          <reference field="4" count="1" selected="0">
            <x v="640"/>
          </reference>
          <reference field="23" count="1" selected="0">
            <x v="62"/>
          </reference>
          <reference field="24" count="1" selected="0">
            <x v="1"/>
          </reference>
          <reference field="26" count="1" selected="0">
            <x v="1"/>
          </reference>
          <reference field="29" count="1">
            <x v="265"/>
          </reference>
          <reference field="31" count="1" selected="0">
            <x v="97"/>
          </reference>
          <reference field="32" count="1" selected="0">
            <x v="386"/>
          </reference>
        </references>
      </pivotArea>
    </format>
    <format dxfId="1687">
      <pivotArea dataOnly="0" labelOnly="1" outline="0" fieldPosition="0">
        <references count="7">
          <reference field="4" count="1" selected="0">
            <x v="717"/>
          </reference>
          <reference field="23" count="1" selected="0">
            <x v="553"/>
          </reference>
          <reference field="24" count="1" selected="0">
            <x v="3"/>
          </reference>
          <reference field="26" count="1" selected="0">
            <x v="1"/>
          </reference>
          <reference field="29" count="1">
            <x v="232"/>
          </reference>
          <reference field="31" count="1" selected="0">
            <x v="129"/>
          </reference>
          <reference field="32" count="1" selected="0">
            <x v="402"/>
          </reference>
        </references>
      </pivotArea>
    </format>
    <format dxfId="1686">
      <pivotArea dataOnly="0" labelOnly="1" outline="0" fieldPosition="0">
        <references count="7">
          <reference field="4" count="1" selected="0">
            <x v="747"/>
          </reference>
          <reference field="23" count="1" selected="0">
            <x v="614"/>
          </reference>
          <reference field="24" count="1" selected="0">
            <x v="3"/>
          </reference>
          <reference field="26" count="1" selected="0">
            <x v="1"/>
          </reference>
          <reference field="29" count="1">
            <x v="170"/>
          </reference>
          <reference field="31" count="1" selected="0">
            <x v="491"/>
          </reference>
          <reference field="32" count="1" selected="0">
            <x v="268"/>
          </reference>
        </references>
      </pivotArea>
    </format>
    <format dxfId="1685">
      <pivotArea dataOnly="0" labelOnly="1" outline="0" fieldPosition="0">
        <references count="7">
          <reference field="4" count="1" selected="0">
            <x v="856"/>
          </reference>
          <reference field="23" count="1" selected="0">
            <x v="1255"/>
          </reference>
          <reference field="24" count="1" selected="0">
            <x v="3"/>
          </reference>
          <reference field="26" count="1" selected="0">
            <x v="1"/>
          </reference>
          <reference field="29" count="1">
            <x v="318"/>
          </reference>
          <reference field="31" count="1" selected="0">
            <x v="126"/>
          </reference>
          <reference field="32" count="1" selected="0">
            <x v="247"/>
          </reference>
        </references>
      </pivotArea>
    </format>
    <format dxfId="1684">
      <pivotArea dataOnly="0" labelOnly="1" outline="0" fieldPosition="0">
        <references count="7">
          <reference field="4" count="1" selected="0">
            <x v="87"/>
          </reference>
          <reference field="23" count="1" selected="0">
            <x v="1261"/>
          </reference>
          <reference field="24" count="1" selected="0">
            <x v="3"/>
          </reference>
          <reference field="26" count="1" selected="0">
            <x v="1"/>
          </reference>
          <reference field="29" count="1">
            <x v="293"/>
          </reference>
          <reference field="31" count="1" selected="0">
            <x v="224"/>
          </reference>
          <reference field="32" count="1" selected="0">
            <x v="398"/>
          </reference>
        </references>
      </pivotArea>
    </format>
    <format dxfId="1683">
      <pivotArea dataOnly="0" labelOnly="1" outline="0" fieldPosition="0">
        <references count="7">
          <reference field="4" count="1" selected="0">
            <x v="85"/>
          </reference>
          <reference field="23" count="1" selected="0">
            <x v="1299"/>
          </reference>
          <reference field="24" count="1" selected="0">
            <x v="3"/>
          </reference>
          <reference field="26" count="1" selected="0">
            <x v="1"/>
          </reference>
          <reference field="29" count="1">
            <x v="215"/>
          </reference>
          <reference field="31" count="1" selected="0">
            <x v="138"/>
          </reference>
          <reference field="32" count="1" selected="0">
            <x v="400"/>
          </reference>
        </references>
      </pivotArea>
    </format>
    <format dxfId="1682">
      <pivotArea dataOnly="0" labelOnly="1" outline="0" fieldPosition="0">
        <references count="7">
          <reference field="4" count="1" selected="0">
            <x v="379"/>
          </reference>
          <reference field="23" count="1" selected="0">
            <x v="281"/>
          </reference>
          <reference field="24" count="1" selected="0">
            <x v="4"/>
          </reference>
          <reference field="26" count="1" selected="0">
            <x v="1"/>
          </reference>
          <reference field="29" count="1">
            <x v="170"/>
          </reference>
          <reference field="31" count="1" selected="0">
            <x v="492"/>
          </reference>
          <reference field="32" count="1" selected="0">
            <x v="172"/>
          </reference>
        </references>
      </pivotArea>
    </format>
    <format dxfId="1681">
      <pivotArea dataOnly="0" labelOnly="1" outline="0" fieldPosition="0">
        <references count="7">
          <reference field="4" count="1" selected="0">
            <x v="657"/>
          </reference>
          <reference field="23" count="1" selected="0">
            <x v="317"/>
          </reference>
          <reference field="24" count="1" selected="0">
            <x v="4"/>
          </reference>
          <reference field="26" count="1" selected="0">
            <x v="1"/>
          </reference>
          <reference field="29" count="1">
            <x v="169"/>
          </reference>
          <reference field="31" count="1" selected="0">
            <x v="73"/>
          </reference>
          <reference field="32" count="1" selected="0">
            <x v="410"/>
          </reference>
        </references>
      </pivotArea>
    </format>
    <format dxfId="1680">
      <pivotArea dataOnly="0" labelOnly="1" outline="0" fieldPosition="0">
        <references count="7">
          <reference field="4" count="1" selected="0">
            <x v="385"/>
          </reference>
          <reference field="23" count="1" selected="0">
            <x v="1212"/>
          </reference>
          <reference field="24" count="1" selected="0">
            <x v="4"/>
          </reference>
          <reference field="26" count="1" selected="0">
            <x v="1"/>
          </reference>
          <reference field="29" count="1">
            <x v="305"/>
          </reference>
          <reference field="31" count="1" selected="0">
            <x v="6"/>
          </reference>
          <reference field="32" count="1" selected="0">
            <x v="406"/>
          </reference>
        </references>
      </pivotArea>
    </format>
    <format dxfId="1679">
      <pivotArea dataOnly="0" labelOnly="1" outline="0" fieldPosition="0">
        <references count="7">
          <reference field="4" count="1" selected="0">
            <x v="499"/>
          </reference>
          <reference field="23" count="1" selected="0">
            <x v="256"/>
          </reference>
          <reference field="24" count="1" selected="0">
            <x v="5"/>
          </reference>
          <reference field="26" count="1" selected="0">
            <x v="1"/>
          </reference>
          <reference field="29" count="1">
            <x v="279"/>
          </reference>
          <reference field="31" count="1" selected="0">
            <x v="175"/>
          </reference>
          <reference field="32" count="1" selected="0">
            <x v="417"/>
          </reference>
        </references>
      </pivotArea>
    </format>
    <format dxfId="1678">
      <pivotArea dataOnly="0" labelOnly="1" outline="0" fieldPosition="0">
        <references count="7">
          <reference field="4" count="1" selected="0">
            <x v="86"/>
          </reference>
          <reference field="23" count="1" selected="0">
            <x v="845"/>
          </reference>
          <reference field="24" count="1" selected="0">
            <x v="5"/>
          </reference>
          <reference field="26" count="1" selected="0">
            <x v="1"/>
          </reference>
          <reference field="29" count="1">
            <x v="210"/>
          </reference>
          <reference field="31" count="1" selected="0">
            <x v="104"/>
          </reference>
          <reference field="32" count="1" selected="0">
            <x v="412"/>
          </reference>
        </references>
      </pivotArea>
    </format>
    <format dxfId="1677">
      <pivotArea dataOnly="0" labelOnly="1" outline="0" fieldPosition="0">
        <references count="7">
          <reference field="4" count="1" selected="0">
            <x v="491"/>
          </reference>
          <reference field="23" count="1" selected="0">
            <x v="368"/>
          </reference>
          <reference field="24" count="1" selected="0">
            <x v="0"/>
          </reference>
          <reference field="26" count="1" selected="0">
            <x v="2"/>
          </reference>
          <reference field="29" count="1">
            <x v="234"/>
          </reference>
          <reference field="31" count="1" selected="0">
            <x v="426"/>
          </reference>
          <reference field="32" count="1" selected="0">
            <x v="127"/>
          </reference>
        </references>
      </pivotArea>
    </format>
    <format dxfId="1676">
      <pivotArea dataOnly="0" labelOnly="1" outline="0" fieldPosition="0">
        <references count="7">
          <reference field="4" count="1" selected="0">
            <x v="414"/>
          </reference>
          <reference field="23" count="1" selected="0">
            <x v="554"/>
          </reference>
          <reference field="24" count="1" selected="0">
            <x v="0"/>
          </reference>
          <reference field="26" count="1" selected="0">
            <x v="2"/>
          </reference>
          <reference field="29" count="1">
            <x v="281"/>
          </reference>
          <reference field="31" count="1" selected="0">
            <x v="476"/>
          </reference>
          <reference field="32" count="1" selected="0">
            <x v="92"/>
          </reference>
        </references>
      </pivotArea>
    </format>
    <format dxfId="1675">
      <pivotArea dataOnly="0" labelOnly="1" outline="0" fieldPosition="0">
        <references count="7">
          <reference field="4" count="1" selected="0">
            <x v="413"/>
          </reference>
          <reference field="23" count="1" selected="0">
            <x v="598"/>
          </reference>
          <reference field="24" count="1" selected="0">
            <x v="0"/>
          </reference>
          <reference field="26" count="1" selected="0">
            <x v="2"/>
          </reference>
          <reference field="29" count="1">
            <x v="199"/>
          </reference>
          <reference field="31" count="1" selected="0">
            <x v="415"/>
          </reference>
          <reference field="32" count="1" selected="0">
            <x v="70"/>
          </reference>
        </references>
      </pivotArea>
    </format>
    <format dxfId="1674">
      <pivotArea dataOnly="0" labelOnly="1" outline="0" fieldPosition="0">
        <references count="7">
          <reference field="4" count="1" selected="0">
            <x v="81"/>
          </reference>
          <reference field="23" count="1" selected="0">
            <x v="1293"/>
          </reference>
          <reference field="24" count="1" selected="0">
            <x v="0"/>
          </reference>
          <reference field="26" count="1" selected="0">
            <x v="2"/>
          </reference>
          <reference field="29" count="1">
            <x v="187"/>
          </reference>
          <reference field="31" count="1" selected="0">
            <x v="242"/>
          </reference>
          <reference field="32" count="1" selected="0">
            <x v="101"/>
          </reference>
        </references>
      </pivotArea>
    </format>
    <format dxfId="1673">
      <pivotArea dataOnly="0" labelOnly="1" outline="0" fieldPosition="0">
        <references count="7">
          <reference field="4" count="1" selected="0">
            <x v="138"/>
          </reference>
          <reference field="23" count="1" selected="0">
            <x v="1294"/>
          </reference>
          <reference field="24" count="1" selected="0">
            <x v="0"/>
          </reference>
          <reference field="26" count="1" selected="0">
            <x v="2"/>
          </reference>
          <reference field="29" count="1">
            <x v="199"/>
          </reference>
          <reference field="31" count="1" selected="0">
            <x v="396"/>
          </reference>
          <reference field="32" count="1" selected="0">
            <x v="177"/>
          </reference>
        </references>
      </pivotArea>
    </format>
    <format dxfId="1672">
      <pivotArea dataOnly="0" labelOnly="1" outline="0" fieldPosition="0">
        <references count="7">
          <reference field="4" count="1" selected="0">
            <x v="811"/>
          </reference>
          <reference field="23" count="1" selected="0">
            <x v="61"/>
          </reference>
          <reference field="24" count="1" selected="0">
            <x v="1"/>
          </reference>
          <reference field="26" count="1" selected="0">
            <x v="2"/>
          </reference>
          <reference field="29" count="1">
            <x v="263"/>
          </reference>
          <reference field="31" count="1" selected="0">
            <x v="343"/>
          </reference>
          <reference field="32" count="1" selected="0">
            <x v="232"/>
          </reference>
        </references>
      </pivotArea>
    </format>
    <format dxfId="1671">
      <pivotArea dataOnly="0" labelOnly="1" outline="0" fieldPosition="0">
        <references count="7">
          <reference field="4" count="1" selected="0">
            <x v="562"/>
          </reference>
          <reference field="23" count="1" selected="0">
            <x v="104"/>
          </reference>
          <reference field="24" count="1" selected="0">
            <x v="1"/>
          </reference>
          <reference field="26" count="1" selected="0">
            <x v="2"/>
          </reference>
          <reference field="29" count="1">
            <x v="234"/>
          </reference>
          <reference field="31" count="1" selected="0">
            <x v="314"/>
          </reference>
          <reference field="32" count="1" selected="0">
            <x v="294"/>
          </reference>
        </references>
      </pivotArea>
    </format>
    <format dxfId="1670">
      <pivotArea dataOnly="0" labelOnly="1" outline="0" fieldPosition="0">
        <references count="7">
          <reference field="4" count="1" selected="0">
            <x v="606"/>
          </reference>
          <reference field="23" count="1" selected="0">
            <x v="276"/>
          </reference>
          <reference field="24" count="1" selected="0">
            <x v="1"/>
          </reference>
          <reference field="26" count="1" selected="0">
            <x v="2"/>
          </reference>
          <reference field="29" count="1">
            <x v="258"/>
          </reference>
          <reference field="31" count="1" selected="0">
            <x v="283"/>
          </reference>
          <reference field="32" count="1" selected="0">
            <x v="132"/>
          </reference>
        </references>
      </pivotArea>
    </format>
    <format dxfId="1669">
      <pivotArea dataOnly="0" labelOnly="1" outline="0" fieldPosition="0">
        <references count="7">
          <reference field="4" count="1" selected="0">
            <x v="507"/>
          </reference>
          <reference field="23" count="1" selected="0">
            <x v="796"/>
          </reference>
          <reference field="24" count="1" selected="0">
            <x v="1"/>
          </reference>
          <reference field="26" count="1" selected="0">
            <x v="2"/>
          </reference>
          <reference field="29" count="1">
            <x v="234"/>
          </reference>
          <reference field="31" count="1" selected="0">
            <x v="318"/>
          </reference>
          <reference field="32" count="1" selected="0">
            <x v="293"/>
          </reference>
        </references>
      </pivotArea>
    </format>
    <format dxfId="1668">
      <pivotArea dataOnly="0" labelOnly="1" outline="0" fieldPosition="0">
        <references count="7">
          <reference field="4" count="1" selected="0">
            <x v="639"/>
          </reference>
          <reference field="23" count="1" selected="0">
            <x v="1138"/>
          </reference>
          <reference field="24" count="1" selected="0">
            <x v="1"/>
          </reference>
          <reference field="26" count="1" selected="0">
            <x v="2"/>
          </reference>
          <reference field="29" count="1">
            <x v="258"/>
          </reference>
          <reference field="31" count="1" selected="0">
            <x v="485"/>
          </reference>
          <reference field="32" count="1" selected="0">
            <x v="59"/>
          </reference>
        </references>
      </pivotArea>
    </format>
    <format dxfId="1667">
      <pivotArea dataOnly="0" labelOnly="1" outline="0" fieldPosition="0">
        <references count="7">
          <reference field="4" count="1" selected="0">
            <x v="679"/>
          </reference>
          <reference field="23" count="1" selected="0">
            <x v="231"/>
          </reference>
          <reference field="24" count="1" selected="0">
            <x v="2"/>
          </reference>
          <reference field="26" count="1" selected="0">
            <x v="2"/>
          </reference>
          <reference field="29" count="1">
            <x v="234"/>
          </reference>
          <reference field="31" count="1" selected="0">
            <x v="422"/>
          </reference>
          <reference field="32" count="1" selected="0">
            <x v="295"/>
          </reference>
        </references>
      </pivotArea>
    </format>
    <format dxfId="1666">
      <pivotArea dataOnly="0" labelOnly="1" outline="0" fieldPosition="0">
        <references count="7">
          <reference field="4" count="1" selected="0">
            <x v="847"/>
          </reference>
          <reference field="23" count="1" selected="0">
            <x v="354"/>
          </reference>
          <reference field="24" count="1" selected="0">
            <x v="2"/>
          </reference>
          <reference field="26" count="1" selected="0">
            <x v="2"/>
          </reference>
          <reference field="29" count="1">
            <x v="199"/>
          </reference>
          <reference field="31" count="1" selected="0">
            <x v="483"/>
          </reference>
          <reference field="32" count="1" selected="0">
            <x v="297"/>
          </reference>
        </references>
      </pivotArea>
    </format>
    <format dxfId="1665">
      <pivotArea dataOnly="0" labelOnly="1" outline="0" fieldPosition="0">
        <references count="7">
          <reference field="4" count="1" selected="0">
            <x v="525"/>
          </reference>
          <reference field="23" count="1" selected="0">
            <x v="595"/>
          </reference>
          <reference field="24" count="1" selected="0">
            <x v="0"/>
          </reference>
          <reference field="26" count="1" selected="0">
            <x v="3"/>
          </reference>
          <reference field="29" count="1">
            <x v="157"/>
          </reference>
          <reference field="31" count="1" selected="0">
            <x v="452"/>
          </reference>
          <reference field="32" count="1" selected="0">
            <x v="249"/>
          </reference>
        </references>
      </pivotArea>
    </format>
    <format dxfId="1664">
      <pivotArea dataOnly="0" labelOnly="1" outline="0" fieldPosition="0">
        <references count="7">
          <reference field="4" count="1" selected="0">
            <x v="684"/>
          </reference>
          <reference field="23" count="1" selected="0">
            <x v="694"/>
          </reference>
          <reference field="24" count="1" selected="0">
            <x v="0"/>
          </reference>
          <reference field="26" count="1" selected="0">
            <x v="3"/>
          </reference>
          <reference field="29" count="1">
            <x v="200"/>
          </reference>
          <reference field="31" count="1" selected="0">
            <x v="417"/>
          </reference>
          <reference field="32" count="1" selected="0">
            <x v="147"/>
          </reference>
        </references>
      </pivotArea>
    </format>
    <format dxfId="1663">
      <pivotArea dataOnly="0" labelOnly="1" outline="0" fieldPosition="0">
        <references count="7">
          <reference field="4" count="1" selected="0">
            <x v="655"/>
          </reference>
          <reference field="23" count="1" selected="0">
            <x v="1128"/>
          </reference>
          <reference field="24" count="1" selected="0">
            <x v="0"/>
          </reference>
          <reference field="26" count="1" selected="0">
            <x v="3"/>
          </reference>
          <reference field="29" count="1">
            <x v="196"/>
          </reference>
          <reference field="31" count="1" selected="0">
            <x v="306"/>
          </reference>
          <reference field="32" count="1" selected="0">
            <x v="87"/>
          </reference>
        </references>
      </pivotArea>
    </format>
    <format dxfId="1662">
      <pivotArea dataOnly="0" labelOnly="1" outline="0" fieldPosition="0">
        <references count="7">
          <reference field="4" count="1" selected="0">
            <x v="802"/>
          </reference>
          <reference field="23" count="1" selected="0">
            <x v="177"/>
          </reference>
          <reference field="24" count="1" selected="0">
            <x v="1"/>
          </reference>
          <reference field="26" count="1" selected="0">
            <x v="3"/>
          </reference>
          <reference field="29" count="1">
            <x v="264"/>
          </reference>
          <reference field="31" count="1" selected="0">
            <x v="253"/>
          </reference>
          <reference field="32" count="1" selected="0">
            <x v="112"/>
          </reference>
        </references>
      </pivotArea>
    </format>
    <format dxfId="1661">
      <pivotArea dataOnly="0" labelOnly="1" outline="0" fieldPosition="0">
        <references count="7">
          <reference field="4" count="1" selected="0">
            <x v="642"/>
          </reference>
          <reference field="23" count="1" selected="0">
            <x v="189"/>
          </reference>
          <reference field="24" count="1" selected="0">
            <x v="1"/>
          </reference>
          <reference field="26" count="1" selected="0">
            <x v="3"/>
          </reference>
          <reference field="29" count="1">
            <x v="258"/>
          </reference>
          <reference field="31" count="1" selected="0">
            <x v="355"/>
          </reference>
          <reference field="32" count="1" selected="0">
            <x v="49"/>
          </reference>
        </references>
      </pivotArea>
    </format>
    <format dxfId="1660">
      <pivotArea dataOnly="0" labelOnly="1" outline="0" fieldPosition="0">
        <references count="7">
          <reference field="4" count="1" selected="0">
            <x v="733"/>
          </reference>
          <reference field="23" count="1" selected="0">
            <x v="894"/>
          </reference>
          <reference field="24" count="1" selected="0">
            <x v="1"/>
          </reference>
          <reference field="26" count="1" selected="0">
            <x v="3"/>
          </reference>
          <reference field="29" count="1">
            <x v="264"/>
          </reference>
          <reference field="31" count="1" selected="0">
            <x v="339"/>
          </reference>
          <reference field="32" count="1" selected="0">
            <x v="184"/>
          </reference>
        </references>
      </pivotArea>
    </format>
    <format dxfId="1659">
      <pivotArea dataOnly="0" labelOnly="1" outline="0" fieldPosition="0">
        <references count="7">
          <reference field="4" count="1" selected="0">
            <x v="848"/>
          </reference>
          <reference field="23" count="1" selected="0">
            <x v="963"/>
          </reference>
          <reference field="24" count="1" selected="0">
            <x v="1"/>
          </reference>
          <reference field="26" count="1" selected="0">
            <x v="3"/>
          </reference>
          <reference field="29" count="1">
            <x v="265"/>
          </reference>
          <reference field="31" count="1" selected="0">
            <x v="254"/>
          </reference>
          <reference field="32" count="1" selected="0">
            <x v="299"/>
          </reference>
        </references>
      </pivotArea>
    </format>
    <format dxfId="1658">
      <pivotArea dataOnly="0" labelOnly="1" outline="0" fieldPosition="0">
        <references count="7">
          <reference field="4" count="1" selected="0">
            <x v="782"/>
          </reference>
          <reference field="23" count="1" selected="0">
            <x v="1148"/>
          </reference>
          <reference field="24" count="1" selected="0">
            <x v="1"/>
          </reference>
          <reference field="26" count="1" selected="0">
            <x v="3"/>
          </reference>
          <reference field="29" count="1">
            <x v="260"/>
          </reference>
          <reference field="31" count="1" selected="0">
            <x v="311"/>
          </reference>
          <reference field="32" count="1" selected="0">
            <x v="47"/>
          </reference>
        </references>
      </pivotArea>
    </format>
    <format dxfId="1657">
      <pivotArea dataOnly="0" labelOnly="1" outline="0" fieldPosition="0">
        <references count="7">
          <reference field="4" count="1" selected="0">
            <x v="764"/>
          </reference>
          <reference field="23" count="1" selected="0">
            <x v="43"/>
          </reference>
          <reference field="24" count="1" selected="0">
            <x v="3"/>
          </reference>
          <reference field="26" count="1" selected="0">
            <x v="3"/>
          </reference>
          <reference field="29" count="1">
            <x v="170"/>
          </reference>
          <reference field="31" count="1" selected="0">
            <x v="337"/>
          </reference>
          <reference field="32" count="1" selected="0">
            <x v="69"/>
          </reference>
        </references>
      </pivotArea>
    </format>
    <format dxfId="1656">
      <pivotArea dataOnly="0" labelOnly="1" outline="0" fieldPosition="0">
        <references count="7">
          <reference field="4" count="1" selected="0">
            <x v="703"/>
          </reference>
          <reference field="23" count="1" selected="0">
            <x v="322"/>
          </reference>
          <reference field="24" count="1" selected="0">
            <x v="3"/>
          </reference>
          <reference field="26" count="1" selected="0">
            <x v="3"/>
          </reference>
          <reference field="29" count="1">
            <x v="200"/>
          </reference>
          <reference field="31" count="1" selected="0">
            <x v="374"/>
          </reference>
          <reference field="32" count="1" selected="0">
            <x v="119"/>
          </reference>
        </references>
      </pivotArea>
    </format>
    <format dxfId="1655">
      <pivotArea dataOnly="0" labelOnly="1" outline="0" fieldPosition="0">
        <references count="7">
          <reference field="4" count="1" selected="0">
            <x v="436"/>
          </reference>
          <reference field="23" count="1" selected="0">
            <x v="417"/>
          </reference>
          <reference field="24" count="1" selected="0">
            <x v="3"/>
          </reference>
          <reference field="26" count="1" selected="0">
            <x v="3"/>
          </reference>
          <reference field="29" count="1">
            <x v="161"/>
          </reference>
          <reference field="31" count="1" selected="0">
            <x v="293"/>
          </reference>
          <reference field="32" count="1" selected="0">
            <x v="137"/>
          </reference>
        </references>
      </pivotArea>
    </format>
    <format dxfId="1654">
      <pivotArea dataOnly="0" labelOnly="1" outline="0" fieldPosition="0">
        <references count="7">
          <reference field="4" count="1" selected="0">
            <x v="908"/>
          </reference>
          <reference field="23" count="1" selected="0">
            <x v="955"/>
          </reference>
          <reference field="24" count="1" selected="0">
            <x v="3"/>
          </reference>
          <reference field="26" count="1" selected="0">
            <x v="3"/>
          </reference>
          <reference field="29" count="1">
            <x v="172"/>
          </reference>
          <reference field="31" count="1" selected="0">
            <x v="382"/>
          </reference>
          <reference field="32" count="1" selected="0">
            <x v="247"/>
          </reference>
        </references>
      </pivotArea>
    </format>
    <format dxfId="1653">
      <pivotArea dataOnly="0" labelOnly="1" outline="0" fieldPosition="0">
        <references count="7">
          <reference field="4" count="1" selected="0">
            <x v="377"/>
          </reference>
          <reference field="23" count="1" selected="0">
            <x v="224"/>
          </reference>
          <reference field="24" count="1" selected="0">
            <x v="0"/>
          </reference>
          <reference field="26" count="1" selected="0">
            <x v="4"/>
          </reference>
          <reference field="29" count="1">
            <x v="234"/>
          </reference>
          <reference field="31" count="1" selected="0">
            <x v="236"/>
          </reference>
          <reference field="32" count="1" selected="0">
            <x v="423"/>
          </reference>
        </references>
      </pivotArea>
    </format>
    <format dxfId="1652">
      <pivotArea dataOnly="0" labelOnly="1" outline="0" fieldPosition="0">
        <references count="7">
          <reference field="4" count="1" selected="0">
            <x v="256"/>
          </reference>
          <reference field="23" count="1" selected="0">
            <x v="769"/>
          </reference>
          <reference field="24" count="1" selected="0">
            <x v="0"/>
          </reference>
          <reference field="26" count="1" selected="0">
            <x v="4"/>
          </reference>
          <reference field="29" count="1">
            <x v="282"/>
          </reference>
          <reference field="31" count="1" selected="0">
            <x v="121"/>
          </reference>
          <reference field="32" count="1" selected="0">
            <x v="422"/>
          </reference>
        </references>
      </pivotArea>
    </format>
    <format dxfId="1651">
      <pivotArea dataOnly="0" labelOnly="1" outline="0" fieldPosition="0">
        <references count="7">
          <reference field="4" count="1" selected="0">
            <x v="346"/>
          </reference>
          <reference field="23" count="1" selected="0">
            <x v="859"/>
          </reference>
          <reference field="24" count="1" selected="0">
            <x v="0"/>
          </reference>
          <reference field="26" count="1" selected="0">
            <x v="4"/>
          </reference>
          <reference field="29" count="1">
            <x v="192"/>
          </reference>
          <reference field="31" count="1" selected="0">
            <x v="266"/>
          </reference>
          <reference field="32" count="1" selected="0">
            <x v="247"/>
          </reference>
        </references>
      </pivotArea>
    </format>
    <format dxfId="1650">
      <pivotArea dataOnly="0" labelOnly="1" outline="0" fieldPosition="0">
        <references count="7">
          <reference field="4" count="1" selected="0">
            <x v="778"/>
          </reference>
          <reference field="23" count="1" selected="0">
            <x v="873"/>
          </reference>
          <reference field="24" count="1" selected="0">
            <x v="0"/>
          </reference>
          <reference field="26" count="1" selected="0">
            <x v="4"/>
          </reference>
          <reference field="29" count="1">
            <x v="200"/>
          </reference>
          <reference field="31" count="1" selected="0">
            <x v="232"/>
          </reference>
          <reference field="32" count="1" selected="0">
            <x v="424"/>
          </reference>
        </references>
      </pivotArea>
    </format>
    <format dxfId="1649">
      <pivotArea dataOnly="0" labelOnly="1" outline="0" fieldPosition="0">
        <references count="7">
          <reference field="4" count="1" selected="0">
            <x v="19"/>
          </reference>
          <reference field="23" count="1" selected="0">
            <x v="1123"/>
          </reference>
          <reference field="24" count="1" selected="0">
            <x v="0"/>
          </reference>
          <reference field="26" count="1" selected="0">
            <x v="4"/>
          </reference>
          <reference field="29" count="1">
            <x v="222"/>
          </reference>
          <reference field="31" count="1" selected="0">
            <x v="185"/>
          </reference>
          <reference field="32" count="1" selected="0">
            <x v="421"/>
          </reference>
        </references>
      </pivotArea>
    </format>
    <format dxfId="1648">
      <pivotArea dataOnly="0" labelOnly="1" outline="0" fieldPosition="0">
        <references count="7">
          <reference field="4" count="1" selected="0">
            <x v="645"/>
          </reference>
          <reference field="23" count="1" selected="0">
            <x v="143"/>
          </reference>
          <reference field="24" count="1" selected="0">
            <x v="9"/>
          </reference>
          <reference field="26" count="1" selected="0">
            <x v="4"/>
          </reference>
          <reference field="29" count="1">
            <x v="234"/>
          </reference>
          <reference field="31" count="1" selected="0">
            <x v="7"/>
          </reference>
          <reference field="32" count="1" selected="0">
            <x v="438"/>
          </reference>
        </references>
      </pivotArea>
    </format>
    <format dxfId="1647">
      <pivotArea dataOnly="0" labelOnly="1" outline="0" fieldPosition="0">
        <references count="7">
          <reference field="4" count="1" selected="0">
            <x v="223"/>
          </reference>
          <reference field="23" count="1" selected="0">
            <x v="196"/>
          </reference>
          <reference field="24" count="1" selected="0">
            <x v="9"/>
          </reference>
          <reference field="26" count="1" selected="0">
            <x v="4"/>
          </reference>
          <reference field="29" count="1">
            <x v="256"/>
          </reference>
          <reference field="31" count="1" selected="0">
            <x v="233"/>
          </reference>
          <reference field="32" count="1" selected="0">
            <x v="437"/>
          </reference>
        </references>
      </pivotArea>
    </format>
    <format dxfId="1646">
      <pivotArea dataOnly="0" labelOnly="1" outline="0" fieldPosition="0">
        <references count="7">
          <reference field="4" count="1" selected="0">
            <x v="261"/>
          </reference>
          <reference field="23" count="1" selected="0">
            <x v="287"/>
          </reference>
          <reference field="24" count="1" selected="0">
            <x v="9"/>
          </reference>
          <reference field="26" count="1" selected="0">
            <x v="4"/>
          </reference>
          <reference field="29" count="1">
            <x v="170"/>
          </reference>
          <reference field="31" count="1" selected="0">
            <x v="17"/>
          </reference>
          <reference field="32" count="1" selected="0">
            <x v="436"/>
          </reference>
        </references>
      </pivotArea>
    </format>
    <format dxfId="1645">
      <pivotArea dataOnly="0" labelOnly="1" outline="0" fieldPosition="0">
        <references count="7">
          <reference field="4" count="1" selected="0">
            <x v="901"/>
          </reference>
          <reference field="23" count="1" selected="0">
            <x v="806"/>
          </reference>
          <reference field="24" count="1" selected="0">
            <x v="9"/>
          </reference>
          <reference field="26" count="1" selected="0">
            <x v="4"/>
          </reference>
          <reference field="29" count="1">
            <x v="168"/>
          </reference>
          <reference field="31" count="1" selected="0">
            <x v="110"/>
          </reference>
          <reference field="32" count="1" selected="0">
            <x v="442"/>
          </reference>
        </references>
      </pivotArea>
    </format>
    <format dxfId="1644">
      <pivotArea dataOnly="0" labelOnly="1" outline="0" fieldPosition="0">
        <references count="7">
          <reference field="4" count="1" selected="0">
            <x v="598"/>
          </reference>
          <reference field="23" count="1" selected="0">
            <x v="1090"/>
          </reference>
          <reference field="24" count="1" selected="0">
            <x v="9"/>
          </reference>
          <reference field="26" count="1" selected="0">
            <x v="4"/>
          </reference>
          <reference field="29" count="1">
            <x v="234"/>
          </reference>
          <reference field="31" count="1" selected="0">
            <x v="14"/>
          </reference>
          <reference field="32" count="1" selected="0">
            <x v="441"/>
          </reference>
        </references>
      </pivotArea>
    </format>
    <format dxfId="1643">
      <pivotArea dataOnly="0" labelOnly="1" outline="0" fieldPosition="0">
        <references count="7">
          <reference field="4" count="1" selected="0">
            <x v="902"/>
          </reference>
          <reference field="23" count="1" selected="0">
            <x v="313"/>
          </reference>
          <reference field="24" count="1" selected="0">
            <x v="18"/>
          </reference>
          <reference field="26" count="1" selected="0">
            <x v="4"/>
          </reference>
          <reference field="29" count="1">
            <x v="242"/>
          </reference>
          <reference field="31" count="1" selected="0">
            <x v="282"/>
          </reference>
          <reference field="32" count="1" selected="0">
            <x v="247"/>
          </reference>
        </references>
      </pivotArea>
    </format>
    <format dxfId="1642">
      <pivotArea dataOnly="0" labelOnly="1" outline="0" fieldPosition="0">
        <references count="7">
          <reference field="4" count="1" selected="0">
            <x v="914"/>
          </reference>
          <reference field="23" count="1" selected="0">
            <x v="1047"/>
          </reference>
          <reference field="24" count="1" selected="0">
            <x v="18"/>
          </reference>
          <reference field="26" count="1" selected="0">
            <x v="4"/>
          </reference>
          <reference field="29" count="1">
            <x v="187"/>
          </reference>
          <reference field="31" count="1" selected="0">
            <x v="342"/>
          </reference>
          <reference field="32" count="1" selected="0">
            <x v="247"/>
          </reference>
        </references>
      </pivotArea>
    </format>
    <format dxfId="1641">
      <pivotArea dataOnly="0" labelOnly="1" outline="0" fieldPosition="0">
        <references count="7">
          <reference field="4" count="1" selected="0">
            <x v="915"/>
          </reference>
          <reference field="23" count="1" selected="0">
            <x v="1208"/>
          </reference>
          <reference field="24" count="1" selected="0">
            <x v="18"/>
          </reference>
          <reference field="26" count="1" selected="0">
            <x v="4"/>
          </reference>
          <reference field="29" count="1">
            <x v="309"/>
          </reference>
          <reference field="31" count="1" selected="0">
            <x v="363"/>
          </reference>
          <reference field="32" count="1" selected="0">
            <x v="247"/>
          </reference>
        </references>
      </pivotArea>
    </format>
    <format dxfId="1640">
      <pivotArea dataOnly="0" labelOnly="1" outline="0" fieldPosition="0">
        <references count="7">
          <reference field="4" count="1" selected="0">
            <x v="900"/>
          </reference>
          <reference field="23" count="1" selected="0">
            <x v="1300"/>
          </reference>
          <reference field="24" count="1" selected="0">
            <x v="18"/>
          </reference>
          <reference field="26" count="1" selected="0">
            <x v="4"/>
          </reference>
          <reference field="29" count="1">
            <x v="158"/>
          </reference>
          <reference field="31" count="1" selected="0">
            <x v="71"/>
          </reference>
          <reference field="32" count="1" selected="0">
            <x v="445"/>
          </reference>
        </references>
      </pivotArea>
    </format>
    <format dxfId="1639">
      <pivotArea dataOnly="0" labelOnly="1" outline="0" fieldPosition="0">
        <references count="7">
          <reference field="4" count="1" selected="0">
            <x v="634"/>
          </reference>
          <reference field="23" count="1" selected="0">
            <x v="291"/>
          </reference>
          <reference field="24" count="1" selected="0">
            <x v="0"/>
          </reference>
          <reference field="26" count="1" selected="0">
            <x v="5"/>
          </reference>
          <reference field="29" count="1">
            <x v="234"/>
          </reference>
          <reference field="31" count="1" selected="0">
            <x v="93"/>
          </reference>
          <reference field="32" count="1" selected="0">
            <x v="451"/>
          </reference>
        </references>
      </pivotArea>
    </format>
    <format dxfId="1638">
      <pivotArea dataOnly="0" labelOnly="1" outline="0" fieldPosition="0">
        <references count="7">
          <reference field="4" count="1" selected="0">
            <x v="690"/>
          </reference>
          <reference field="23" count="1" selected="0">
            <x v="777"/>
          </reference>
          <reference field="24" count="1" selected="0">
            <x v="3"/>
          </reference>
          <reference field="26" count="1" selected="0">
            <x v="5"/>
          </reference>
          <reference field="29" count="1">
            <x v="170"/>
          </reference>
          <reference field="31" count="1" selected="0">
            <x v="167"/>
          </reference>
          <reference field="32" count="1" selected="0">
            <x v="460"/>
          </reference>
        </references>
      </pivotArea>
    </format>
    <format dxfId="1637">
      <pivotArea dataOnly="0" labelOnly="1" outline="0" fieldPosition="0">
        <references count="7">
          <reference field="4" count="1" selected="0">
            <x v="218"/>
          </reference>
          <reference field="23" count="1" selected="0">
            <x v="811"/>
          </reference>
          <reference field="24" count="1" selected="0">
            <x v="0"/>
          </reference>
          <reference field="26" count="1" selected="0">
            <x v="6"/>
          </reference>
          <reference field="29" count="1">
            <x v="218"/>
          </reference>
          <reference field="31" count="1" selected="0">
            <x v="9"/>
          </reference>
          <reference field="32" count="1" selected="0">
            <x v="463"/>
          </reference>
        </references>
      </pivotArea>
    </format>
    <format dxfId="1636">
      <pivotArea dataOnly="0" labelOnly="1" outline="0" fieldPosition="0">
        <references count="7">
          <reference field="4" count="1" selected="0">
            <x v="416"/>
          </reference>
          <reference field="23" count="1" selected="0">
            <x v="861"/>
          </reference>
          <reference field="24" count="1" selected="0">
            <x v="0"/>
          </reference>
          <reference field="26" count="1" selected="0">
            <x v="6"/>
          </reference>
          <reference field="29" count="1">
            <x v="221"/>
          </reference>
          <reference field="31" count="1" selected="0">
            <x v="72"/>
          </reference>
          <reference field="32" count="1" selected="0">
            <x v="470"/>
          </reference>
        </references>
      </pivotArea>
    </format>
    <format dxfId="1635">
      <pivotArea dataOnly="0" labelOnly="1" outline="0" fieldPosition="0">
        <references count="7">
          <reference field="4" count="1" selected="0">
            <x v="732"/>
          </reference>
          <reference field="23" count="1" selected="0">
            <x v="320"/>
          </reference>
          <reference field="24" count="1" selected="0">
            <x v="3"/>
          </reference>
          <reference field="26" count="1" selected="0">
            <x v="6"/>
          </reference>
          <reference field="29" count="1">
            <x v="200"/>
          </reference>
          <reference field="31" count="1" selected="0">
            <x v="137"/>
          </reference>
          <reference field="32" count="1" selected="0">
            <x v="479"/>
          </reference>
        </references>
      </pivotArea>
    </format>
    <format dxfId="1634">
      <pivotArea dataOnly="0" labelOnly="1" outline="0" fieldPosition="0">
        <references count="7">
          <reference field="4" count="1" selected="0">
            <x v="319"/>
          </reference>
          <reference field="23" count="1" selected="0">
            <x v="730"/>
          </reference>
          <reference field="24" count="1" selected="0">
            <x v="3"/>
          </reference>
          <reference field="26" count="1" selected="0">
            <x v="6"/>
          </reference>
          <reference field="29" count="1">
            <x v="234"/>
          </reference>
          <reference field="31" count="1" selected="0">
            <x v="99"/>
          </reference>
          <reference field="32" count="1" selected="0">
            <x v="482"/>
          </reference>
        </references>
      </pivotArea>
    </format>
    <format dxfId="1633">
      <pivotArea dataOnly="0" labelOnly="1" outline="0" fieldPosition="0">
        <references count="7">
          <reference field="4" count="1" selected="0">
            <x v="136"/>
          </reference>
          <reference field="23" count="1" selected="0">
            <x v="1067"/>
          </reference>
          <reference field="24" count="1" selected="0">
            <x v="3"/>
          </reference>
          <reference field="26" count="1" selected="0">
            <x v="6"/>
          </reference>
          <reference field="29" count="1">
            <x v="218"/>
          </reference>
          <reference field="31" count="1" selected="0">
            <x v="122"/>
          </reference>
          <reference field="32" count="1" selected="0">
            <x v="477"/>
          </reference>
        </references>
      </pivotArea>
    </format>
    <format dxfId="1632">
      <pivotArea dataOnly="0" labelOnly="1" outline="0" fieldPosition="0">
        <references count="7">
          <reference field="4" count="1" selected="0">
            <x v="117"/>
          </reference>
          <reference field="23" count="1" selected="0">
            <x v="1105"/>
          </reference>
          <reference field="24" count="1" selected="0">
            <x v="3"/>
          </reference>
          <reference field="26" count="1" selected="0">
            <x v="6"/>
          </reference>
          <reference field="29" count="1">
            <x v="187"/>
          </reference>
          <reference field="31" count="1" selected="0">
            <x v="8"/>
          </reference>
          <reference field="32" count="1" selected="0">
            <x v="481"/>
          </reference>
        </references>
      </pivotArea>
    </format>
    <format dxfId="1631">
      <pivotArea dataOnly="0" labelOnly="1" outline="0" fieldPosition="0">
        <references count="7">
          <reference field="4" count="1" selected="0">
            <x v="58"/>
          </reference>
          <reference field="23" count="1" selected="0">
            <x v="1308"/>
          </reference>
          <reference field="24" count="1" selected="0">
            <x v="3"/>
          </reference>
          <reference field="26" count="1" selected="0">
            <x v="6"/>
          </reference>
          <reference field="29" count="1">
            <x v="254"/>
          </reference>
          <reference field="31" count="1" selected="0">
            <x v="105"/>
          </reference>
          <reference field="32" count="1" selected="0">
            <x v="476"/>
          </reference>
        </references>
      </pivotArea>
    </format>
    <format dxfId="1630">
      <pivotArea dataOnly="0" labelOnly="1" outline="0" fieldPosition="0">
        <references count="7">
          <reference field="4" count="1" selected="0">
            <x v="906"/>
          </reference>
          <reference field="23" count="1" selected="0">
            <x v="118"/>
          </reference>
          <reference field="24" count="1" selected="0">
            <x v="18"/>
          </reference>
          <reference field="26" count="1" selected="0">
            <x v="6"/>
          </reference>
          <reference field="29" count="1">
            <x v="276"/>
          </reference>
          <reference field="31" count="1" selected="0">
            <x v="80"/>
          </reference>
          <reference field="32" count="1" selected="0">
            <x v="494"/>
          </reference>
        </references>
      </pivotArea>
    </format>
    <format dxfId="1629">
      <pivotArea dataOnly="0" labelOnly="1" outline="0" fieldPosition="0">
        <references count="7">
          <reference field="4" count="1" selected="0">
            <x v="304"/>
          </reference>
          <reference field="23" count="1" selected="0">
            <x v="171"/>
          </reference>
          <reference field="24" count="1" selected="0">
            <x v="18"/>
          </reference>
          <reference field="26" count="1" selected="0">
            <x v="6"/>
          </reference>
          <reference field="29" count="1">
            <x v="234"/>
          </reference>
          <reference field="31" count="1" selected="0">
            <x v="114"/>
          </reference>
          <reference field="32" count="1" selected="0">
            <x v="486"/>
          </reference>
        </references>
      </pivotArea>
    </format>
    <format dxfId="1628">
      <pivotArea dataOnly="0" labelOnly="1" outline="0" fieldPosition="0">
        <references count="7">
          <reference field="4" count="1" selected="0">
            <x v="134"/>
          </reference>
          <reference field="23" count="1" selected="0">
            <x v="412"/>
          </reference>
          <reference field="24" count="1" selected="0">
            <x v="18"/>
          </reference>
          <reference field="26" count="1" selected="0">
            <x v="6"/>
          </reference>
          <reference field="29" count="1">
            <x v="187"/>
          </reference>
          <reference field="31" count="1" selected="0">
            <x v="158"/>
          </reference>
          <reference field="32" count="1" selected="0">
            <x v="490"/>
          </reference>
        </references>
      </pivotArea>
    </format>
    <format dxfId="1627">
      <pivotArea dataOnly="0" labelOnly="1" outline="0" fieldPosition="0">
        <references count="7">
          <reference field="4" count="1" selected="0">
            <x v="564"/>
          </reference>
          <reference field="23" count="1" selected="0">
            <x v="684"/>
          </reference>
          <reference field="24" count="1" selected="0">
            <x v="18"/>
          </reference>
          <reference field="26" count="1" selected="0">
            <x v="6"/>
          </reference>
          <reference field="29" count="1">
            <x v="200"/>
          </reference>
          <reference field="31" count="1" selected="0">
            <x v="155"/>
          </reference>
          <reference field="32" count="1" selected="0">
            <x v="492"/>
          </reference>
        </references>
      </pivotArea>
    </format>
    <format dxfId="1626">
      <pivotArea dataOnly="0" labelOnly="1" outline="0" fieldPosition="0">
        <references count="7">
          <reference field="4" count="1" selected="0">
            <x v="617"/>
          </reference>
          <reference field="23" count="1" selected="0">
            <x v="688"/>
          </reference>
          <reference field="24" count="1" selected="0">
            <x v="18"/>
          </reference>
          <reference field="26" count="1" selected="0">
            <x v="6"/>
          </reference>
          <reference field="29" count="1">
            <x v="187"/>
          </reference>
          <reference field="31" count="1" selected="0">
            <x v="141"/>
          </reference>
          <reference field="32" count="1" selected="0">
            <x v="489"/>
          </reference>
        </references>
      </pivotArea>
    </format>
    <format dxfId="1625">
      <pivotArea dataOnly="0" labelOnly="1" outline="0" fieldPosition="0">
        <references count="7">
          <reference field="4" count="1" selected="0">
            <x v="148"/>
          </reference>
          <reference field="23" count="1" selected="0">
            <x v="757"/>
          </reference>
          <reference field="24" count="1" selected="0">
            <x v="18"/>
          </reference>
          <reference field="26" count="1" selected="0">
            <x v="6"/>
          </reference>
          <reference field="29" count="1">
            <x v="218"/>
          </reference>
          <reference field="31" count="1" selected="0">
            <x v="240"/>
          </reference>
          <reference field="32" count="1" selected="0">
            <x v="493"/>
          </reference>
        </references>
      </pivotArea>
    </format>
    <format dxfId="1624">
      <pivotArea dataOnly="0" labelOnly="1" outline="0" fieldPosition="0">
        <references count="7">
          <reference field="4" count="1" selected="0">
            <x v="100"/>
          </reference>
          <reference field="23" count="1" selected="0">
            <x v="1276"/>
          </reference>
          <reference field="24" count="1" selected="0">
            <x v="18"/>
          </reference>
          <reference field="26" count="1" selected="0">
            <x v="6"/>
          </reference>
          <reference field="29" count="1">
            <x v="279"/>
          </reference>
          <reference field="31" count="1" selected="0">
            <x v="169"/>
          </reference>
          <reference field="32" count="1" selected="0">
            <x v="487"/>
          </reference>
        </references>
      </pivotArea>
    </format>
    <format dxfId="1623">
      <pivotArea dataOnly="0" labelOnly="1" outline="0" fieldPosition="0">
        <references count="7">
          <reference field="4" count="1" selected="0">
            <x v="803"/>
          </reference>
          <reference field="23" count="1" selected="0">
            <x v="513"/>
          </reference>
          <reference field="24" count="1" selected="0">
            <x v="6"/>
          </reference>
          <reference field="26" count="1" selected="0">
            <x v="7"/>
          </reference>
          <reference field="29" count="1">
            <x v="242"/>
          </reference>
          <reference field="31" count="1" selected="0">
            <x v="11"/>
          </reference>
          <reference field="32" count="1" selected="0">
            <x v="213"/>
          </reference>
        </references>
      </pivotArea>
    </format>
    <format dxfId="1622">
      <pivotArea dataOnly="0" labelOnly="1" outline="0" fieldPosition="0">
        <references count="7">
          <reference field="4" count="1" selected="0">
            <x v="827"/>
          </reference>
          <reference field="23" count="1" selected="0">
            <x v="1069"/>
          </reference>
          <reference field="24" count="1" selected="0">
            <x v="6"/>
          </reference>
          <reference field="26" count="1" selected="0">
            <x v="7"/>
          </reference>
          <reference field="29" count="1">
            <x v="178"/>
          </reference>
          <reference field="31" count="1" selected="0">
            <x v="130"/>
          </reference>
          <reference field="32" count="1" selected="0">
            <x v="275"/>
          </reference>
        </references>
      </pivotArea>
    </format>
    <format dxfId="1621">
      <pivotArea dataOnly="0" labelOnly="1" outline="0" fieldPosition="0">
        <references count="7">
          <reference field="4" count="1" selected="0">
            <x v="751"/>
          </reference>
          <reference field="23" count="1" selected="0">
            <x v="117"/>
          </reference>
          <reference field="24" count="1" selected="0">
            <x v="8"/>
          </reference>
          <reference field="26" count="1" selected="0">
            <x v="7"/>
          </reference>
          <reference field="29" count="1">
            <x v="195"/>
          </reference>
          <reference field="31" count="1" selected="0">
            <x v="77"/>
          </reference>
          <reference field="32" count="1" selected="0">
            <x v="65"/>
          </reference>
        </references>
      </pivotArea>
    </format>
    <format dxfId="1620">
      <pivotArea dataOnly="0" labelOnly="1" outline="0" fieldPosition="0">
        <references count="7">
          <reference field="4" count="1" selected="0">
            <x v="483"/>
          </reference>
          <reference field="23" count="1" selected="0">
            <x v="232"/>
          </reference>
          <reference field="24" count="1" selected="0">
            <x v="8"/>
          </reference>
          <reference field="26" count="1" selected="0">
            <x v="7"/>
          </reference>
          <reference field="29" count="1">
            <x v="184"/>
          </reference>
          <reference field="31" count="1" selected="0">
            <x v="184"/>
          </reference>
          <reference field="32" count="1" selected="0">
            <x v="250"/>
          </reference>
        </references>
      </pivotArea>
    </format>
    <format dxfId="1619">
      <pivotArea dataOnly="0" labelOnly="1" outline="0" fieldPosition="0">
        <references count="7">
          <reference field="4" count="1" selected="0">
            <x v="786"/>
          </reference>
          <reference field="23" count="1" selected="0">
            <x v="349"/>
          </reference>
          <reference field="24" count="1" selected="0">
            <x v="8"/>
          </reference>
          <reference field="26" count="1" selected="0">
            <x v="7"/>
          </reference>
          <reference field="29" count="1">
            <x v="195"/>
          </reference>
          <reference field="31" count="1" selected="0">
            <x v="28"/>
          </reference>
          <reference field="32" count="1" selected="0">
            <x v="123"/>
          </reference>
        </references>
      </pivotArea>
    </format>
    <format dxfId="1618">
      <pivotArea dataOnly="0" labelOnly="1" outline="0" fieldPosition="0">
        <references count="7">
          <reference field="4" count="1" selected="0">
            <x v="737"/>
          </reference>
          <reference field="23" count="1" selected="0">
            <x v="630"/>
          </reference>
          <reference field="24" count="1" selected="0">
            <x v="8"/>
          </reference>
          <reference field="26" count="1" selected="0">
            <x v="7"/>
          </reference>
          <reference field="29" count="1">
            <x v="232"/>
          </reference>
          <reference field="31" count="1" selected="0">
            <x v="0"/>
          </reference>
          <reference field="32" count="1" selected="0">
            <x v="140"/>
          </reference>
        </references>
      </pivotArea>
    </format>
    <format dxfId="1617">
      <pivotArea dataOnly="0" labelOnly="1" outline="0" fieldPosition="0">
        <references count="7">
          <reference field="4" count="1" selected="0">
            <x v="798"/>
          </reference>
          <reference field="23" count="1" selected="0">
            <x v="890"/>
          </reference>
          <reference field="24" count="1" selected="0">
            <x v="8"/>
          </reference>
          <reference field="26" count="1" selected="0">
            <x v="7"/>
          </reference>
          <reference field="29" count="1">
            <x v="261"/>
          </reference>
          <reference field="31" count="1" selected="0">
            <x v="172"/>
          </reference>
          <reference field="32" count="1" selected="0">
            <x v="195"/>
          </reference>
        </references>
      </pivotArea>
    </format>
    <format dxfId="1616">
      <pivotArea dataOnly="0" labelOnly="1" outline="0" fieldPosition="0">
        <references count="7">
          <reference field="4" count="1" selected="0">
            <x v="628"/>
          </reference>
          <reference field="23" count="1" selected="0">
            <x v="116"/>
          </reference>
          <reference field="24" count="1" selected="0">
            <x v="9"/>
          </reference>
          <reference field="26" count="1" selected="0">
            <x v="7"/>
          </reference>
          <reference field="29" count="1">
            <x v="232"/>
          </reference>
          <reference field="31" count="1" selected="0">
            <x v="48"/>
          </reference>
          <reference field="32" count="1" selected="0">
            <x v="217"/>
          </reference>
        </references>
      </pivotArea>
    </format>
    <format dxfId="1615">
      <pivotArea dataOnly="0" labelOnly="1" outline="0" fieldPosition="0">
        <references count="7">
          <reference field="4" count="1" selected="0">
            <x v="398"/>
          </reference>
          <reference field="23" count="1" selected="0">
            <x v="136"/>
          </reference>
          <reference field="24" count="1" selected="0">
            <x v="9"/>
          </reference>
          <reference field="26" count="1" selected="0">
            <x v="7"/>
          </reference>
          <reference field="29" count="1">
            <x v="234"/>
          </reference>
          <reference field="31" count="1" selected="0">
            <x v="1"/>
          </reference>
          <reference field="32" count="1" selected="0">
            <x v="76"/>
          </reference>
        </references>
      </pivotArea>
    </format>
    <format dxfId="1614">
      <pivotArea dataOnly="0" labelOnly="1" outline="0" fieldPosition="0">
        <references count="7">
          <reference field="4" count="1" selected="0">
            <x v="797"/>
          </reference>
          <reference field="23" count="1" selected="0">
            <x v="255"/>
          </reference>
          <reference field="24" count="1" selected="0">
            <x v="9"/>
          </reference>
          <reference field="26" count="1" selected="0">
            <x v="7"/>
          </reference>
          <reference field="29" count="1">
            <x v="170"/>
          </reference>
          <reference field="31" count="1" selected="0">
            <x v="150"/>
          </reference>
          <reference field="32" count="1" selected="0">
            <x v="152"/>
          </reference>
        </references>
      </pivotArea>
    </format>
    <format dxfId="1613">
      <pivotArea dataOnly="0" labelOnly="1" outline="0" fieldPosition="0">
        <references count="7">
          <reference field="4" count="1" selected="0">
            <x v="380"/>
          </reference>
          <reference field="23" count="1" selected="0">
            <x v="713"/>
          </reference>
          <reference field="24" count="1" selected="0">
            <x v="9"/>
          </reference>
          <reference field="26" count="1" selected="0">
            <x v="7"/>
          </reference>
          <reference field="29" count="1">
            <x v="175"/>
          </reference>
          <reference field="31" count="1" selected="0">
            <x v="193"/>
          </reference>
          <reference field="32" count="1" selected="0">
            <x v="190"/>
          </reference>
        </references>
      </pivotArea>
    </format>
    <format dxfId="1612">
      <pivotArea dataOnly="0" labelOnly="1" outline="0" fieldPosition="0">
        <references count="7">
          <reference field="4" count="1" selected="0">
            <x v="361"/>
          </reference>
          <reference field="23" count="1" selected="0">
            <x v="430"/>
          </reference>
          <reference field="24" count="1" selected="0">
            <x v="8"/>
          </reference>
          <reference field="26" count="1" selected="0">
            <x v="8"/>
          </reference>
          <reference field="29" count="1">
            <x v="212"/>
          </reference>
          <reference field="31" count="1" selected="0">
            <x v="25"/>
          </reference>
          <reference field="32" count="1" selected="0">
            <x v="7"/>
          </reference>
        </references>
      </pivotArea>
    </format>
    <format dxfId="1611">
      <pivotArea dataOnly="0" labelOnly="1" outline="0" fieldPosition="0">
        <references count="7">
          <reference field="4" count="1" selected="0">
            <x v="666"/>
          </reference>
          <reference field="23" count="1" selected="0">
            <x v="579"/>
          </reference>
          <reference field="24" count="1" selected="0">
            <x v="8"/>
          </reference>
          <reference field="26" count="1" selected="0">
            <x v="8"/>
          </reference>
          <reference field="29" count="1">
            <x v="201"/>
          </reference>
          <reference field="31" count="1" selected="0">
            <x v="22"/>
          </reference>
          <reference field="32" count="1" selected="0">
            <x v="56"/>
          </reference>
        </references>
      </pivotArea>
    </format>
    <format dxfId="1610">
      <pivotArea dataOnly="0" labelOnly="1" outline="0" fieldPosition="0">
        <references count="7">
          <reference field="4" count="1" selected="0">
            <x v="662"/>
          </reference>
          <reference field="23" count="1" selected="0">
            <x v="295"/>
          </reference>
          <reference field="24" count="1" selected="0">
            <x v="9"/>
          </reference>
          <reference field="26" count="1" selected="0">
            <x v="8"/>
          </reference>
          <reference field="29" count="1">
            <x v="180"/>
          </reference>
          <reference field="31" count="1" selected="0">
            <x v="196"/>
          </reference>
          <reference field="32" count="1" selected="0">
            <x v="500"/>
          </reference>
        </references>
      </pivotArea>
    </format>
    <format dxfId="1609">
      <pivotArea dataOnly="0" labelOnly="1" outline="0" fieldPosition="0">
        <references count="7">
          <reference field="4" count="1" selected="0">
            <x v="626"/>
          </reference>
          <reference field="23" count="1" selected="0">
            <x v="1129"/>
          </reference>
          <reference field="24" count="1" selected="0">
            <x v="9"/>
          </reference>
          <reference field="26" count="1" selected="0">
            <x v="8"/>
          </reference>
          <reference field="29" count="1">
            <x v="234"/>
          </reference>
          <reference field="31" count="1" selected="0">
            <x v="68"/>
          </reference>
          <reference field="32" count="1" selected="0">
            <x v="504"/>
          </reference>
        </references>
      </pivotArea>
    </format>
    <format dxfId="1608">
      <pivotArea dataOnly="0" labelOnly="1" outline="0" fieldPosition="0">
        <references count="7">
          <reference field="4" count="1" selected="0">
            <x v="485"/>
          </reference>
          <reference field="23" count="1" selected="0">
            <x v="1269"/>
          </reference>
          <reference field="24" count="1" selected="0">
            <x v="9"/>
          </reference>
          <reference field="26" count="1" selected="0">
            <x v="8"/>
          </reference>
          <reference field="29" count="1">
            <x v="205"/>
          </reference>
          <reference field="31" count="1" selected="0">
            <x v="109"/>
          </reference>
          <reference field="32" count="1" selected="0">
            <x v="505"/>
          </reference>
        </references>
      </pivotArea>
    </format>
    <format dxfId="1607">
      <pivotArea dataOnly="0" labelOnly="1" outline="0" fieldPosition="0">
        <references count="7">
          <reference field="4" count="1" selected="0">
            <x v="0"/>
          </reference>
          <reference field="23" count="1" selected="0">
            <x v="227"/>
          </reference>
          <reference field="24" count="1" selected="0">
            <x v="6"/>
          </reference>
          <reference field="26" count="1" selected="0">
            <x v="9"/>
          </reference>
          <reference field="29" count="1">
            <x v="281"/>
          </reference>
          <reference field="31" count="1" selected="0">
            <x v="44"/>
          </reference>
          <reference field="32" count="1" selected="0">
            <x v="171"/>
          </reference>
        </references>
      </pivotArea>
    </format>
    <format dxfId="1606">
      <pivotArea dataOnly="0" labelOnly="1" outline="0" fieldPosition="0">
        <references count="7">
          <reference field="4" count="1" selected="0">
            <x v="448"/>
          </reference>
          <reference field="23" count="1" selected="0">
            <x v="212"/>
          </reference>
          <reference field="24" count="1" selected="0">
            <x v="7"/>
          </reference>
          <reference field="26" count="1" selected="0">
            <x v="9"/>
          </reference>
          <reference field="29" count="1">
            <x v="260"/>
          </reference>
          <reference field="31" count="1" selected="0">
            <x v="192"/>
          </reference>
          <reference field="32" count="1" selected="0">
            <x v="261"/>
          </reference>
        </references>
      </pivotArea>
    </format>
    <format dxfId="1605">
      <pivotArea dataOnly="0" labelOnly="1" outline="0" fieldPosition="0">
        <references count="7">
          <reference field="4" count="1" selected="0">
            <x v="518"/>
          </reference>
          <reference field="23" count="1" selected="0">
            <x v="750"/>
          </reference>
          <reference field="24" count="1" selected="0">
            <x v="7"/>
          </reference>
          <reference field="26" count="1" selected="0">
            <x v="9"/>
          </reference>
          <reference field="29" count="1">
            <x v="234"/>
          </reference>
          <reference field="31" count="1" selected="0">
            <x v="45"/>
          </reference>
          <reference field="32" count="1" selected="0">
            <x v="186"/>
          </reference>
        </references>
      </pivotArea>
    </format>
    <format dxfId="1604">
      <pivotArea dataOnly="0" labelOnly="1" outline="0" fieldPosition="0">
        <references count="7">
          <reference field="4" count="1" selected="0">
            <x v="836"/>
          </reference>
          <reference field="23" count="1" selected="0">
            <x v="782"/>
          </reference>
          <reference field="24" count="1" selected="0">
            <x v="8"/>
          </reference>
          <reference field="26" count="1" selected="0">
            <x v="9"/>
          </reference>
          <reference field="29" count="1">
            <x v="206"/>
          </reference>
          <reference field="31" count="1" selected="0">
            <x v="159"/>
          </reference>
          <reference field="32" count="1" selected="0">
            <x v="165"/>
          </reference>
        </references>
      </pivotArea>
    </format>
    <format dxfId="1603">
      <pivotArea dataOnly="0" labelOnly="1" outline="0" fieldPosition="0">
        <references count="7">
          <reference field="4" count="1" selected="0">
            <x v="310"/>
          </reference>
          <reference field="23" count="1" selected="0">
            <x v="74"/>
          </reference>
          <reference field="24" count="1" selected="0">
            <x v="10"/>
          </reference>
          <reference field="26" count="1" selected="0">
            <x v="10"/>
          </reference>
          <reference field="29" count="1">
            <x v="276"/>
          </reference>
          <reference field="31" count="1" selected="0">
            <x v="313"/>
          </reference>
          <reference field="32" count="1" selected="0">
            <x v="256"/>
          </reference>
        </references>
      </pivotArea>
    </format>
    <format dxfId="1602">
      <pivotArea dataOnly="0" labelOnly="1" outline="0" fieldPosition="0">
        <references count="7">
          <reference field="4" count="1" selected="0">
            <x v="720"/>
          </reference>
          <reference field="23" count="1" selected="0">
            <x v="561"/>
          </reference>
          <reference field="24" count="1" selected="0">
            <x v="10"/>
          </reference>
          <reference field="26" count="1" selected="0">
            <x v="10"/>
          </reference>
          <reference field="29" count="1">
            <x v="270"/>
          </reference>
          <reference field="31" count="1" selected="0">
            <x v="276"/>
          </reference>
          <reference field="32" count="1" selected="0">
            <x v="118"/>
          </reference>
        </references>
      </pivotArea>
    </format>
    <format dxfId="1601">
      <pivotArea dataOnly="0" labelOnly="1" outline="0" fieldPosition="0">
        <references count="7">
          <reference field="4" count="1" selected="0">
            <x v="853"/>
          </reference>
          <reference field="23" count="1" selected="0">
            <x v="722"/>
          </reference>
          <reference field="24" count="1" selected="0">
            <x v="10"/>
          </reference>
          <reference field="26" count="1" selected="0">
            <x v="10"/>
          </reference>
          <reference field="29" count="1">
            <x v="252"/>
          </reference>
          <reference field="31" count="1" selected="0">
            <x v="361"/>
          </reference>
          <reference field="32" count="1" selected="0">
            <x v="89"/>
          </reference>
        </references>
      </pivotArea>
    </format>
    <format dxfId="1600">
      <pivotArea dataOnly="0" labelOnly="1" outline="0" fieldPosition="0">
        <references count="7">
          <reference field="4" count="1" selected="0">
            <x v="422"/>
          </reference>
          <reference field="23" count="1" selected="0">
            <x v="240"/>
          </reference>
          <reference field="24" count="1" selected="0">
            <x v="21"/>
          </reference>
          <reference field="26" count="1" selected="0">
            <x v="10"/>
          </reference>
          <reference field="29" count="1">
            <x v="189"/>
          </reference>
          <reference field="31" count="1" selected="0">
            <x v="208"/>
          </reference>
          <reference field="32" count="1" selected="0">
            <x v="512"/>
          </reference>
        </references>
      </pivotArea>
    </format>
    <format dxfId="1599">
      <pivotArea dataOnly="0" labelOnly="1" outline="0" fieldPosition="0">
        <references count="7">
          <reference field="4" count="1" selected="0">
            <x v="854"/>
          </reference>
          <reference field="23" count="1" selected="0">
            <x v="770"/>
          </reference>
          <reference field="24" count="1" selected="0">
            <x v="21"/>
          </reference>
          <reference field="26" count="1" selected="0">
            <x v="10"/>
          </reference>
          <reference field="29" count="1">
            <x v="203"/>
          </reference>
          <reference field="31" count="1" selected="0">
            <x v="270"/>
          </reference>
          <reference field="32" count="1" selected="0">
            <x v="279"/>
          </reference>
        </references>
      </pivotArea>
    </format>
    <format dxfId="1598">
      <pivotArea dataOnly="0" labelOnly="1" outline="0" fieldPosition="0">
        <references count="7">
          <reference field="4" count="1" selected="0">
            <x v="0"/>
          </reference>
          <reference field="23" count="1" selected="0">
            <x v="805"/>
          </reference>
          <reference field="24" count="1" selected="0">
            <x v="21"/>
          </reference>
          <reference field="26" count="1" selected="0">
            <x v="10"/>
          </reference>
          <reference field="29" count="1">
            <x v="187"/>
          </reference>
          <reference field="31" count="1" selected="0">
            <x v="238"/>
          </reference>
          <reference field="32" count="1" selected="0">
            <x v="278"/>
          </reference>
        </references>
      </pivotArea>
    </format>
    <format dxfId="1597">
      <pivotArea dataOnly="0" labelOnly="1" outline="0" fieldPosition="0">
        <references count="8">
          <reference field="4" count="1" selected="0">
            <x v="451"/>
          </reference>
          <reference field="23" count="1" selected="0">
            <x v="47"/>
          </reference>
          <reference field="24" count="1" selected="0">
            <x v="11"/>
          </reference>
          <reference field="26" count="1" selected="0">
            <x v="0"/>
          </reference>
          <reference field="29" count="1" selected="0">
            <x v="234"/>
          </reference>
          <reference field="30" count="1">
            <x v="79"/>
          </reference>
          <reference field="31" count="1" selected="0">
            <x v="203"/>
          </reference>
          <reference field="32" count="1" selected="0">
            <x v="253"/>
          </reference>
        </references>
      </pivotArea>
    </format>
    <format dxfId="1596">
      <pivotArea dataOnly="0" labelOnly="1" outline="0" fieldPosition="0">
        <references count="8">
          <reference field="4" count="1" selected="0">
            <x v="308"/>
          </reference>
          <reference field="23" count="1" selected="0">
            <x v="101"/>
          </reference>
          <reference field="24" count="1" selected="0">
            <x v="11"/>
          </reference>
          <reference field="26" count="1" selected="0">
            <x v="0"/>
          </reference>
          <reference field="29" count="1" selected="0">
            <x v="193"/>
          </reference>
          <reference field="30" count="1">
            <x v="145"/>
          </reference>
          <reference field="31" count="1" selected="0">
            <x v="482"/>
          </reference>
          <reference field="32" count="1" selected="0">
            <x v="257"/>
          </reference>
        </references>
      </pivotArea>
    </format>
    <format dxfId="1595">
      <pivotArea dataOnly="0" labelOnly="1" outline="0" fieldPosition="0">
        <references count="8">
          <reference field="4" count="1" selected="0">
            <x v="281"/>
          </reference>
          <reference field="23" count="1" selected="0">
            <x v="193"/>
          </reference>
          <reference field="24" count="1" selected="0">
            <x v="11"/>
          </reference>
          <reference field="26" count="1" selected="0">
            <x v="0"/>
          </reference>
          <reference field="29" count="1" selected="0">
            <x v="273"/>
          </reference>
          <reference field="30" count="1">
            <x v="129"/>
          </reference>
          <reference field="31" count="1" selected="0">
            <x v="440"/>
          </reference>
          <reference field="32" count="1" selected="0">
            <x v="255"/>
          </reference>
        </references>
      </pivotArea>
    </format>
    <format dxfId="1594">
      <pivotArea dataOnly="0" labelOnly="1" outline="0" fieldPosition="0">
        <references count="8">
          <reference field="4" count="1" selected="0">
            <x v="209"/>
          </reference>
          <reference field="23" count="1" selected="0">
            <x v="265"/>
          </reference>
          <reference field="24" count="1" selected="0">
            <x v="11"/>
          </reference>
          <reference field="26" count="1" selected="0">
            <x v="0"/>
          </reference>
          <reference field="29" count="1" selected="0">
            <x v="187"/>
          </reference>
          <reference field="30" count="1">
            <x v="175"/>
          </reference>
          <reference field="31" count="1" selected="0">
            <x v="212"/>
          </reference>
          <reference field="32" count="1" selected="0">
            <x v="252"/>
          </reference>
        </references>
      </pivotArea>
    </format>
    <format dxfId="1593">
      <pivotArea dataOnly="0" labelOnly="1" outline="0" fieldPosition="0">
        <references count="8">
          <reference field="4" count="1" selected="0">
            <x v="838"/>
          </reference>
          <reference field="23" count="1" selected="0">
            <x v="339"/>
          </reference>
          <reference field="24" count="1" selected="0">
            <x v="11"/>
          </reference>
          <reference field="26" count="1" selected="0">
            <x v="0"/>
          </reference>
          <reference field="29" count="1" selected="0">
            <x v="234"/>
          </reference>
          <reference field="30" count="1">
            <x v="38"/>
          </reference>
          <reference field="31" count="1" selected="0">
            <x v="284"/>
          </reference>
          <reference field="32" count="1" selected="0">
            <x v="281"/>
          </reference>
        </references>
      </pivotArea>
    </format>
    <format dxfId="1592">
      <pivotArea dataOnly="0" labelOnly="1" outline="0" fieldPosition="0">
        <references count="8">
          <reference field="4" count="1" selected="0">
            <x v="39"/>
          </reference>
          <reference field="23" count="1" selected="0">
            <x v="382"/>
          </reference>
          <reference field="24" count="1" selected="0">
            <x v="11"/>
          </reference>
          <reference field="26" count="1" selected="0">
            <x v="0"/>
          </reference>
          <reference field="29" count="1" selected="0">
            <x v="155"/>
          </reference>
          <reference field="30" count="1">
            <x v="184"/>
          </reference>
          <reference field="31" count="1" selected="0">
            <x v="416"/>
          </reference>
          <reference field="32" count="1" selected="0">
            <x v="84"/>
          </reference>
        </references>
      </pivotArea>
    </format>
    <format dxfId="1591">
      <pivotArea dataOnly="0" labelOnly="1" outline="0" fieldPosition="0">
        <references count="8">
          <reference field="4" count="1" selected="0">
            <x v="78"/>
          </reference>
          <reference field="23" count="1" selected="0">
            <x v="402"/>
          </reference>
          <reference field="24" count="1" selected="0">
            <x v="11"/>
          </reference>
          <reference field="26" count="1" selected="0">
            <x v="0"/>
          </reference>
          <reference field="29" count="1" selected="0">
            <x v="257"/>
          </reference>
          <reference field="30" count="1">
            <x v="122"/>
          </reference>
          <reference field="31" count="1" selected="0">
            <x v="346"/>
          </reference>
          <reference field="32" count="1" selected="0">
            <x v="301"/>
          </reference>
        </references>
      </pivotArea>
    </format>
    <format dxfId="1590">
      <pivotArea dataOnly="0" labelOnly="1" outline="0" fieldPosition="0">
        <references count="8">
          <reference field="4" count="1" selected="0">
            <x v="629"/>
          </reference>
          <reference field="23" count="1" selected="0">
            <x v="427"/>
          </reference>
          <reference field="24" count="1" selected="0">
            <x v="11"/>
          </reference>
          <reference field="26" count="1" selected="0">
            <x v="0"/>
          </reference>
          <reference field="29" count="1" selected="0">
            <x v="211"/>
          </reference>
          <reference field="30" count="1">
            <x v="198"/>
          </reference>
          <reference field="31" count="1" selected="0">
            <x v="450"/>
          </reference>
          <reference field="32" count="1" selected="0">
            <x v="305"/>
          </reference>
        </references>
      </pivotArea>
    </format>
    <format dxfId="1589">
      <pivotArea dataOnly="0" labelOnly="1" outline="0" fieldPosition="0">
        <references count="8">
          <reference field="4" count="1" selected="0">
            <x v="476"/>
          </reference>
          <reference field="23" count="1" selected="0">
            <x v="435"/>
          </reference>
          <reference field="24" count="1" selected="0">
            <x v="11"/>
          </reference>
          <reference field="26" count="1" selected="0">
            <x v="0"/>
          </reference>
          <reference field="29" count="1" selected="0">
            <x v="187"/>
          </reference>
          <reference field="30" count="1">
            <x v="136"/>
          </reference>
          <reference field="31" count="1" selected="0">
            <x v="267"/>
          </reference>
          <reference field="32" count="1" selected="0">
            <x v="321"/>
          </reference>
        </references>
      </pivotArea>
    </format>
    <format dxfId="1588">
      <pivotArea dataOnly="0" labelOnly="1" outline="0" fieldPosition="0">
        <references count="8">
          <reference field="4" count="1" selected="0">
            <x v="536"/>
          </reference>
          <reference field="23" count="1" selected="0">
            <x v="475"/>
          </reference>
          <reference field="24" count="1" selected="0">
            <x v="11"/>
          </reference>
          <reference field="26" count="1" selected="0">
            <x v="0"/>
          </reference>
          <reference field="29" count="1" selected="0">
            <x v="163"/>
          </reference>
          <reference field="30" count="1">
            <x v="166"/>
          </reference>
          <reference field="31" count="1" selected="0">
            <x v="432"/>
          </reference>
          <reference field="32" count="1" selected="0">
            <x v="309"/>
          </reference>
        </references>
      </pivotArea>
    </format>
    <format dxfId="1587">
      <pivotArea dataOnly="0" labelOnly="1" outline="0" fieldPosition="0">
        <references count="8">
          <reference field="4" count="1" selected="0">
            <x v="405"/>
          </reference>
          <reference field="23" count="1" selected="0">
            <x v="519"/>
          </reference>
          <reference field="24" count="1" selected="0">
            <x v="11"/>
          </reference>
          <reference field="26" count="1" selected="0">
            <x v="0"/>
          </reference>
          <reference field="29" count="1" selected="0">
            <x v="234"/>
          </reference>
          <reference field="30" count="1">
            <x v="79"/>
          </reference>
          <reference field="31" count="1" selected="0">
            <x v="257"/>
          </reference>
          <reference field="32" count="1" selected="0">
            <x v="306"/>
          </reference>
        </references>
      </pivotArea>
    </format>
    <format dxfId="1586">
      <pivotArea dataOnly="0" labelOnly="1" outline="0" fieldPosition="0">
        <references count="8">
          <reference field="4" count="1" selected="0">
            <x v="177"/>
          </reference>
          <reference field="23" count="1" selected="0">
            <x v="555"/>
          </reference>
          <reference field="24" count="1" selected="0">
            <x v="11"/>
          </reference>
          <reference field="26" count="1" selected="0">
            <x v="0"/>
          </reference>
          <reference field="29" count="1" selected="0">
            <x v="223"/>
          </reference>
          <reference field="30" count="1">
            <x v="125"/>
          </reference>
          <reference field="31" count="1" selected="0">
            <x v="425"/>
          </reference>
          <reference field="32" count="1" selected="0">
            <x v="312"/>
          </reference>
        </references>
      </pivotArea>
    </format>
    <format dxfId="1585">
      <pivotArea dataOnly="0" labelOnly="1" outline="0" fieldPosition="0">
        <references count="8">
          <reference field="4" count="1" selected="0">
            <x v="392"/>
          </reference>
          <reference field="23" count="1" selected="0">
            <x v="581"/>
          </reference>
          <reference field="24" count="1" selected="0">
            <x v="11"/>
          </reference>
          <reference field="26" count="1" selected="0">
            <x v="0"/>
          </reference>
          <reference field="29" count="1" selected="0">
            <x v="187"/>
          </reference>
          <reference field="30" count="1">
            <x v="175"/>
          </reference>
          <reference field="31" count="1" selected="0">
            <x v="219"/>
          </reference>
          <reference field="32" count="1" selected="0">
            <x v="320"/>
          </reference>
        </references>
      </pivotArea>
    </format>
    <format dxfId="1584">
      <pivotArea dataOnly="0" labelOnly="1" outline="0" fieldPosition="0">
        <references count="8">
          <reference field="4" count="1" selected="0">
            <x v="890"/>
          </reference>
          <reference field="23" count="1" selected="0">
            <x v="591"/>
          </reference>
          <reference field="24" count="1" selected="0">
            <x v="11"/>
          </reference>
          <reference field="26" count="1" selected="0">
            <x v="0"/>
          </reference>
          <reference field="29" count="1" selected="0">
            <x v="187"/>
          </reference>
          <reference field="30" count="1">
            <x v="136"/>
          </reference>
          <reference field="31" count="1" selected="0">
            <x v="262"/>
          </reference>
          <reference field="32" count="1" selected="0">
            <x v="325"/>
          </reference>
        </references>
      </pivotArea>
    </format>
    <format dxfId="1583">
      <pivotArea dataOnly="0" labelOnly="1" outline="0" fieldPosition="0">
        <references count="8">
          <reference field="4" count="1" selected="0">
            <x v="578"/>
          </reference>
          <reference field="23" count="1" selected="0">
            <x v="619"/>
          </reference>
          <reference field="24" count="1" selected="0">
            <x v="11"/>
          </reference>
          <reference field="26" count="1" selected="0">
            <x v="0"/>
          </reference>
          <reference field="29" count="1" selected="0">
            <x v="281"/>
          </reference>
          <reference field="30" count="1">
            <x v="22"/>
          </reference>
          <reference field="31" count="1" selected="0">
            <x v="223"/>
          </reference>
          <reference field="32" count="1" selected="0">
            <x v="322"/>
          </reference>
        </references>
      </pivotArea>
    </format>
    <format dxfId="1582">
      <pivotArea dataOnly="0" labelOnly="1" outline="0" fieldPosition="0">
        <references count="8">
          <reference field="4" count="1" selected="0">
            <x v="520"/>
          </reference>
          <reference field="23" count="1" selected="0">
            <x v="624"/>
          </reference>
          <reference field="24" count="1" selected="0">
            <x v="11"/>
          </reference>
          <reference field="26" count="1" selected="0">
            <x v="0"/>
          </reference>
          <reference field="29" count="1" selected="0">
            <x v="234"/>
          </reference>
          <reference field="30" count="1">
            <x v="38"/>
          </reference>
          <reference field="31" count="1" selected="0">
            <x v="371"/>
          </reference>
          <reference field="32" count="1" selected="0">
            <x v="311"/>
          </reference>
        </references>
      </pivotArea>
    </format>
    <format dxfId="1581">
      <pivotArea dataOnly="0" labelOnly="1" outline="0" fieldPosition="0">
        <references count="8">
          <reference field="4" count="1" selected="0">
            <x v="269"/>
          </reference>
          <reference field="23" count="1" selected="0">
            <x v="644"/>
          </reference>
          <reference field="24" count="1" selected="0">
            <x v="11"/>
          </reference>
          <reference field="26" count="1" selected="0">
            <x v="0"/>
          </reference>
          <reference field="29" count="1" selected="0">
            <x v="282"/>
          </reference>
          <reference field="30" count="1">
            <x v="22"/>
          </reference>
          <reference field="31" count="1" selected="0">
            <x v="241"/>
          </reference>
          <reference field="32" count="1" selected="0">
            <x v="307"/>
          </reference>
        </references>
      </pivotArea>
    </format>
    <format dxfId="1580">
      <pivotArea dataOnly="0" labelOnly="1" outline="0" fieldPosition="0">
        <references count="8">
          <reference field="4" count="1" selected="0">
            <x v="494"/>
          </reference>
          <reference field="23" count="1" selected="0">
            <x v="727"/>
          </reference>
          <reference field="24" count="1" selected="0">
            <x v="11"/>
          </reference>
          <reference field="26" count="1" selected="0">
            <x v="0"/>
          </reference>
          <reference field="29" count="1" selected="0">
            <x v="192"/>
          </reference>
          <reference field="30" count="1">
            <x v="125"/>
          </reference>
          <reference field="31" count="1" selected="0">
            <x v="205"/>
          </reference>
          <reference field="32" count="1" selected="0">
            <x v="317"/>
          </reference>
        </references>
      </pivotArea>
    </format>
    <format dxfId="1579">
      <pivotArea dataOnly="0" labelOnly="1" outline="0" fieldPosition="0">
        <references count="8">
          <reference field="4" count="1" selected="0">
            <x v="345"/>
          </reference>
          <reference field="23" count="1" selected="0">
            <x v="737"/>
          </reference>
          <reference field="24" count="1" selected="0">
            <x v="11"/>
          </reference>
          <reference field="26" count="1" selected="0">
            <x v="0"/>
          </reference>
          <reference field="29" count="1" selected="0">
            <x v="235"/>
          </reference>
          <reference field="30" count="1">
            <x v="142"/>
          </reference>
          <reference field="31" count="1" selected="0">
            <x v="441"/>
          </reference>
          <reference field="32" count="1" selected="0">
            <x v="302"/>
          </reference>
        </references>
      </pivotArea>
    </format>
    <format dxfId="1578">
      <pivotArea dataOnly="0" labelOnly="1" outline="0" fieldPosition="0">
        <references count="8">
          <reference field="4" count="1" selected="0">
            <x v="665"/>
          </reference>
          <reference field="23" count="1" selected="0">
            <x v="744"/>
          </reference>
          <reference field="24" count="1" selected="0">
            <x v="11"/>
          </reference>
          <reference field="26" count="1" selected="0">
            <x v="0"/>
          </reference>
          <reference field="29" count="1" selected="0">
            <x v="187"/>
          </reference>
          <reference field="30" count="1">
            <x v="175"/>
          </reference>
          <reference field="31" count="1" selected="0">
            <x v="326"/>
          </reference>
          <reference field="32" count="1" selected="0">
            <x v="319"/>
          </reference>
        </references>
      </pivotArea>
    </format>
    <format dxfId="1577">
      <pivotArea dataOnly="0" labelOnly="1" outline="0" fieldPosition="0">
        <references count="8">
          <reference field="4" count="1" selected="0">
            <x v="390"/>
          </reference>
          <reference field="23" count="1" selected="0">
            <x v="799"/>
          </reference>
          <reference field="24" count="1" selected="0">
            <x v="11"/>
          </reference>
          <reference field="26" count="1" selected="0">
            <x v="0"/>
          </reference>
          <reference field="29" count="1" selected="0">
            <x v="223"/>
          </reference>
          <reference field="30" count="1">
            <x v="125"/>
          </reference>
          <reference field="31" count="1" selected="0">
            <x v="480"/>
          </reference>
          <reference field="32" count="1" selected="0">
            <x v="313"/>
          </reference>
        </references>
      </pivotArea>
    </format>
    <format dxfId="1576">
      <pivotArea dataOnly="0" labelOnly="1" outline="0" fieldPosition="0">
        <references count="8">
          <reference field="4" count="1" selected="0">
            <x v="101"/>
          </reference>
          <reference field="23" count="1" selected="0">
            <x v="840"/>
          </reference>
          <reference field="24" count="1" selected="0">
            <x v="11"/>
          </reference>
          <reference field="26" count="1" selected="0">
            <x v="0"/>
          </reference>
          <reference field="29" count="1" selected="0">
            <x v="184"/>
          </reference>
          <reference field="30" count="1">
            <x v="175"/>
          </reference>
          <reference field="31" count="1" selected="0">
            <x v="398"/>
          </reference>
          <reference field="32" count="1" selected="0">
            <x v="304"/>
          </reference>
        </references>
      </pivotArea>
    </format>
    <format dxfId="1575">
      <pivotArea dataOnly="0" labelOnly="1" outline="0" fieldPosition="0">
        <references count="8">
          <reference field="4" count="1" selected="0">
            <x v="69"/>
          </reference>
          <reference field="23" count="1" selected="0">
            <x v="856"/>
          </reference>
          <reference field="24" count="1" selected="0">
            <x v="11"/>
          </reference>
          <reference field="26" count="1" selected="0">
            <x v="0"/>
          </reference>
          <reference field="29" count="1" selected="0">
            <x v="157"/>
          </reference>
          <reference field="30" count="1">
            <x v="88"/>
          </reference>
          <reference field="31" count="1" selected="0">
            <x v="467"/>
          </reference>
          <reference field="32" count="1" selected="0">
            <x v="67"/>
          </reference>
        </references>
      </pivotArea>
    </format>
    <format dxfId="1574">
      <pivotArea dataOnly="0" labelOnly="1" outline="0" fieldPosition="0">
        <references count="8">
          <reference field="4" count="1" selected="0">
            <x v="430"/>
          </reference>
          <reference field="23" count="1" selected="0">
            <x v="1019"/>
          </reference>
          <reference field="24" count="1" selected="0">
            <x v="11"/>
          </reference>
          <reference field="26" count="1" selected="0">
            <x v="0"/>
          </reference>
          <reference field="29" count="1" selected="0">
            <x v="223"/>
          </reference>
          <reference field="30" count="1">
            <x v="125"/>
          </reference>
          <reference field="31" count="1" selected="0">
            <x v="372"/>
          </reference>
          <reference field="32" count="1" selected="0">
            <x v="310"/>
          </reference>
        </references>
      </pivotArea>
    </format>
    <format dxfId="1573">
      <pivotArea dataOnly="0" labelOnly="1" outline="0" fieldPosition="0">
        <references count="8">
          <reference field="4" count="1" selected="0">
            <x v="394"/>
          </reference>
          <reference field="23" count="1" selected="0">
            <x v="1088"/>
          </reference>
          <reference field="24" count="1" selected="0">
            <x v="11"/>
          </reference>
          <reference field="26" count="1" selected="0">
            <x v="0"/>
          </reference>
          <reference field="29" count="1" selected="0">
            <x v="257"/>
          </reference>
          <reference field="30" count="1">
            <x v="122"/>
          </reference>
          <reference field="31" count="1" selected="0">
            <x v="322"/>
          </reference>
          <reference field="32" count="1" selected="0">
            <x v="318"/>
          </reference>
        </references>
      </pivotArea>
    </format>
    <format dxfId="1572">
      <pivotArea dataOnly="0" labelOnly="1" outline="0" fieldPosition="0">
        <references count="8">
          <reference field="4" count="1" selected="0">
            <x v="535"/>
          </reference>
          <reference field="23" count="1" selected="0">
            <x v="1112"/>
          </reference>
          <reference field="24" count="1" selected="0">
            <x v="11"/>
          </reference>
          <reference field="26" count="1" selected="0">
            <x v="0"/>
          </reference>
          <reference field="29" count="1" selected="0">
            <x v="236"/>
          </reference>
          <reference field="30" count="1">
            <x v="168"/>
          </reference>
          <reference field="31" count="1" selected="0">
            <x v="251"/>
          </reference>
          <reference field="32" count="1" selected="0">
            <x v="316"/>
          </reference>
        </references>
      </pivotArea>
    </format>
    <format dxfId="1571">
      <pivotArea dataOnly="0" labelOnly="1" outline="0" fieldPosition="0">
        <references count="8">
          <reference field="4" count="1" selected="0">
            <x v="393"/>
          </reference>
          <reference field="23" count="1" selected="0">
            <x v="1181"/>
          </reference>
          <reference field="24" count="1" selected="0">
            <x v="11"/>
          </reference>
          <reference field="26" count="1" selected="0">
            <x v="0"/>
          </reference>
          <reference field="29" count="1" selected="0">
            <x v="276"/>
          </reference>
          <reference field="30" count="1">
            <x v="27"/>
          </reference>
          <reference field="31" count="1" selected="0">
            <x v="273"/>
          </reference>
          <reference field="32" count="1" selected="0">
            <x v="254"/>
          </reference>
        </references>
      </pivotArea>
    </format>
    <format dxfId="1570">
      <pivotArea dataOnly="0" labelOnly="1" outline="0" fieldPosition="0">
        <references count="8">
          <reference field="4" count="1" selected="0">
            <x v="109"/>
          </reference>
          <reference field="23" count="1" selected="0">
            <x v="1189"/>
          </reference>
          <reference field="24" count="1" selected="0">
            <x v="11"/>
          </reference>
          <reference field="26" count="1" selected="0">
            <x v="0"/>
          </reference>
          <reference field="29" count="1" selected="0">
            <x v="186"/>
          </reference>
          <reference field="30" count="1">
            <x v="122"/>
          </reference>
          <reference field="31" count="1" selected="0">
            <x v="210"/>
          </reference>
          <reference field="32" count="1" selected="0">
            <x v="258"/>
          </reference>
        </references>
      </pivotArea>
    </format>
    <format dxfId="1569">
      <pivotArea dataOnly="0" labelOnly="1" outline="0" fieldPosition="0">
        <references count="8">
          <reference field="4" count="1" selected="0">
            <x v="325"/>
          </reference>
          <reference field="23" count="1" selected="0">
            <x v="1214"/>
          </reference>
          <reference field="24" count="1" selected="0">
            <x v="11"/>
          </reference>
          <reference field="26" count="1" selected="0">
            <x v="0"/>
          </reference>
          <reference field="29" count="1" selected="0">
            <x v="315"/>
          </reference>
          <reference field="30" count="1">
            <x v="22"/>
          </reference>
          <reference field="31" count="1" selected="0">
            <x v="365"/>
          </reference>
          <reference field="32" count="1" selected="0">
            <x v="251"/>
          </reference>
        </references>
      </pivotArea>
    </format>
    <format dxfId="1568">
      <pivotArea dataOnly="0" labelOnly="1" outline="0" fieldPosition="0">
        <references count="8">
          <reference field="4" count="1" selected="0">
            <x v="90"/>
          </reference>
          <reference field="23" count="1" selected="0">
            <x v="1287"/>
          </reference>
          <reference field="24" count="1" selected="0">
            <x v="11"/>
          </reference>
          <reference field="26" count="1" selected="0">
            <x v="0"/>
          </reference>
          <reference field="29" count="1" selected="0">
            <x v="257"/>
          </reference>
          <reference field="30" count="1">
            <x v="122"/>
          </reference>
          <reference field="31" count="1" selected="0">
            <x v="281"/>
          </reference>
          <reference field="32" count="1" selected="0">
            <x v="314"/>
          </reference>
        </references>
      </pivotArea>
    </format>
    <format dxfId="1567">
      <pivotArea dataOnly="0" labelOnly="1" outline="0" fieldPosition="0">
        <references count="8">
          <reference field="4" count="1" selected="0">
            <x v="150"/>
          </reference>
          <reference field="23" count="1" selected="0">
            <x v="1306"/>
          </reference>
          <reference field="24" count="1" selected="0">
            <x v="11"/>
          </reference>
          <reference field="26" count="1" selected="0">
            <x v="0"/>
          </reference>
          <reference field="29" count="1" selected="0">
            <x v="187"/>
          </reference>
          <reference field="30" count="1">
            <x v="175"/>
          </reference>
          <reference field="31" count="1" selected="0">
            <x v="203"/>
          </reference>
          <reference field="32" count="1" selected="0">
            <x v="247"/>
          </reference>
        </references>
      </pivotArea>
    </format>
    <format dxfId="1566">
      <pivotArea dataOnly="0" labelOnly="1" outline="0" fieldPosition="0">
        <references count="8">
          <reference field="4" count="1" selected="0">
            <x v="353"/>
          </reference>
          <reference field="23" count="1" selected="0">
            <x v="288"/>
          </reference>
          <reference field="24" count="1" selected="0">
            <x v="12"/>
          </reference>
          <reference field="26" count="1" selected="0">
            <x v="0"/>
          </reference>
          <reference field="29" count="1" selected="0">
            <x v="269"/>
          </reference>
          <reference field="30" count="1">
            <x v="27"/>
          </reference>
          <reference field="31" count="1" selected="0">
            <x v="263"/>
          </reference>
          <reference field="32" count="1" selected="0">
            <x v="330"/>
          </reference>
        </references>
      </pivotArea>
    </format>
    <format dxfId="1565">
      <pivotArea dataOnly="0" labelOnly="1" outline="0" fieldPosition="0">
        <references count="8">
          <reference field="4" count="1" selected="0">
            <x v="419"/>
          </reference>
          <reference field="23" count="1" selected="0">
            <x v="337"/>
          </reference>
          <reference field="24" count="1" selected="0">
            <x v="12"/>
          </reference>
          <reference field="26" count="1" selected="0">
            <x v="0"/>
          </reference>
          <reference field="29" count="1" selected="0">
            <x v="234"/>
          </reference>
          <reference field="30" count="1">
            <x v="38"/>
          </reference>
          <reference field="31" count="1" selected="0">
            <x v="245"/>
          </reference>
          <reference field="32" count="1" selected="0">
            <x v="328"/>
          </reference>
        </references>
      </pivotArea>
    </format>
    <format dxfId="1564">
      <pivotArea dataOnly="0" labelOnly="1" outline="0" fieldPosition="0">
        <references count="8">
          <reference field="4" count="1" selected="0">
            <x v="341"/>
          </reference>
          <reference field="23" count="1" selected="0">
            <x v="647"/>
          </reference>
          <reference field="24" count="1" selected="0">
            <x v="12"/>
          </reference>
          <reference field="26" count="1" selected="0">
            <x v="0"/>
          </reference>
          <reference field="29" count="1" selected="0">
            <x v="276"/>
          </reference>
          <reference field="30" count="1">
            <x v="27"/>
          </reference>
          <reference field="31" count="1" selected="0">
            <x v="412"/>
          </reference>
          <reference field="32" count="1" selected="0">
            <x v="260"/>
          </reference>
        </references>
      </pivotArea>
    </format>
    <format dxfId="1563">
      <pivotArea dataOnly="0" labelOnly="1" outline="0" fieldPosition="0">
        <references count="8">
          <reference field="4" count="1" selected="0">
            <x v="615"/>
          </reference>
          <reference field="23" count="1" selected="0">
            <x v="759"/>
          </reference>
          <reference field="24" count="1" selected="0">
            <x v="12"/>
          </reference>
          <reference field="26" count="1" selected="0">
            <x v="0"/>
          </reference>
          <reference field="29" count="1" selected="0">
            <x v="234"/>
          </reference>
          <reference field="30" count="1">
            <x v="38"/>
          </reference>
          <reference field="31" count="1" selected="0">
            <x v="362"/>
          </reference>
          <reference field="32" count="1" selected="0">
            <x v="332"/>
          </reference>
        </references>
      </pivotArea>
    </format>
    <format dxfId="1562">
      <pivotArea dataOnly="0" labelOnly="1" outline="0" fieldPosition="0">
        <references count="8">
          <reference field="4" count="1" selected="0">
            <x v="537"/>
          </reference>
          <reference field="23" count="1" selected="0">
            <x v="774"/>
          </reference>
          <reference field="24" count="1" selected="0">
            <x v="12"/>
          </reference>
          <reference field="26" count="1" selected="0">
            <x v="0"/>
          </reference>
          <reference field="29" count="1" selected="0">
            <x v="269"/>
          </reference>
          <reference field="30" count="1">
            <x v="27"/>
          </reference>
          <reference field="31" count="1" selected="0">
            <x v="465"/>
          </reference>
          <reference field="32" count="1" selected="0">
            <x v="329"/>
          </reference>
        </references>
      </pivotArea>
    </format>
    <format dxfId="1561">
      <pivotArea dataOnly="0" labelOnly="1" outline="0" fieldPosition="0">
        <references count="8">
          <reference field="4" count="1" selected="0">
            <x v="839"/>
          </reference>
          <reference field="23" count="1" selected="0">
            <x v="1144"/>
          </reference>
          <reference field="24" count="1" selected="0">
            <x v="12"/>
          </reference>
          <reference field="26" count="1" selected="0">
            <x v="0"/>
          </reference>
          <reference field="29" count="1" selected="0">
            <x v="234"/>
          </reference>
          <reference field="30" count="1">
            <x v="38"/>
          </reference>
          <reference field="31" count="1" selected="0">
            <x v="250"/>
          </reference>
          <reference field="32" count="1" selected="0">
            <x v="282"/>
          </reference>
        </references>
      </pivotArea>
    </format>
    <format dxfId="1560">
      <pivotArea dataOnly="0" labelOnly="1" outline="0" fieldPosition="0">
        <references count="8">
          <reference field="4" count="1" selected="0">
            <x v="544"/>
          </reference>
          <reference field="23" count="1" selected="0">
            <x v="230"/>
          </reference>
          <reference field="24" count="1" selected="0">
            <x v="13"/>
          </reference>
          <reference field="26" count="1" selected="0">
            <x v="0"/>
          </reference>
          <reference field="29" count="1" selected="0">
            <x v="187"/>
          </reference>
          <reference field="30" count="1">
            <x v="175"/>
          </reference>
          <reference field="31" count="1" selected="0">
            <x v="367"/>
          </reference>
          <reference field="32" count="1" selected="0">
            <x v="264"/>
          </reference>
        </references>
      </pivotArea>
    </format>
    <format dxfId="1559">
      <pivotArea dataOnly="0" labelOnly="1" outline="0" fieldPosition="0">
        <references count="8">
          <reference field="4" count="1" selected="0">
            <x v="840"/>
          </reference>
          <reference field="23" count="1" selected="0">
            <x v="345"/>
          </reference>
          <reference field="24" count="1" selected="0">
            <x v="13"/>
          </reference>
          <reference field="26" count="1" selected="0">
            <x v="0"/>
          </reference>
          <reference field="29" count="1" selected="0">
            <x v="234"/>
          </reference>
          <reference field="30" count="1">
            <x v="38"/>
          </reference>
          <reference field="31" count="1" selected="0">
            <x v="393"/>
          </reference>
          <reference field="32" count="1" selected="0">
            <x v="283"/>
          </reference>
        </references>
      </pivotArea>
    </format>
    <format dxfId="1558">
      <pivotArea dataOnly="0" labelOnly="1" outline="0" fieldPosition="0">
        <references count="8">
          <reference field="4" count="1" selected="0">
            <x v="495"/>
          </reference>
          <reference field="23" count="1" selected="0">
            <x v="869"/>
          </reference>
          <reference field="24" count="1" selected="0">
            <x v="13"/>
          </reference>
          <reference field="26" count="1" selected="0">
            <x v="0"/>
          </reference>
          <reference field="29" count="1" selected="0">
            <x v="273"/>
          </reference>
          <reference field="30" count="1">
            <x v="120"/>
          </reference>
          <reference field="31" count="1" selected="0">
            <x v="331"/>
          </reference>
          <reference field="32" count="1" selected="0">
            <x v="336"/>
          </reference>
        </references>
      </pivotArea>
    </format>
    <format dxfId="1557">
      <pivotArea dataOnly="0" labelOnly="1" outline="0" fieldPosition="0">
        <references count="8">
          <reference field="4" count="1" selected="0">
            <x v="88"/>
          </reference>
          <reference field="23" count="1" selected="0">
            <x v="1272"/>
          </reference>
          <reference field="24" count="1" selected="0">
            <x v="13"/>
          </reference>
          <reference field="26" count="1" selected="0">
            <x v="0"/>
          </reference>
          <reference field="29" count="1" selected="0">
            <x v="157"/>
          </reference>
          <reference field="30" count="1">
            <x v="129"/>
          </reference>
          <reference field="31" count="1" selected="0">
            <x v="227"/>
          </reference>
          <reference field="32" count="1" selected="0">
            <x v="335"/>
          </reference>
        </references>
      </pivotArea>
    </format>
    <format dxfId="1556">
      <pivotArea dataOnly="0" labelOnly="1" outline="0" fieldPosition="0">
        <references count="8">
          <reference field="4" count="1" selected="0">
            <x v="40"/>
          </reference>
          <reference field="23" count="1" selected="0">
            <x v="1282"/>
          </reference>
          <reference field="24" count="1" selected="0">
            <x v="13"/>
          </reference>
          <reference field="26" count="1" selected="0">
            <x v="0"/>
          </reference>
          <reference field="29" count="1" selected="0">
            <x v="187"/>
          </reference>
          <reference field="30" count="1">
            <x v="198"/>
          </reference>
          <reference field="31" count="1" selected="0">
            <x v="475"/>
          </reference>
          <reference field="32" count="1" selected="0">
            <x v="262"/>
          </reference>
        </references>
      </pivotArea>
    </format>
    <format dxfId="1555">
      <pivotArea dataOnly="0" labelOnly="1" outline="0" fieldPosition="0">
        <references count="8">
          <reference field="4" count="1" selected="0">
            <x v="66"/>
          </reference>
          <reference field="23" count="1" selected="0">
            <x v="1304"/>
          </reference>
          <reference field="24" count="1" selected="0">
            <x v="13"/>
          </reference>
          <reference field="26" count="1" selected="0">
            <x v="0"/>
          </reference>
          <reference field="29" count="1" selected="0">
            <x v="317"/>
          </reference>
          <reference field="30" count="1">
            <x v="32"/>
          </reference>
          <reference field="31" count="1" selected="0">
            <x v="429"/>
          </reference>
          <reference field="32" count="1" selected="0">
            <x v="248"/>
          </reference>
        </references>
      </pivotArea>
    </format>
    <format dxfId="1554">
      <pivotArea dataOnly="0" labelOnly="1" outline="0" fieldPosition="0">
        <references count="8">
          <reference field="4" count="1" selected="0">
            <x v="843"/>
          </reference>
          <reference field="23" count="1" selected="0">
            <x v="41"/>
          </reference>
          <reference field="24" count="1" selected="0">
            <x v="14"/>
          </reference>
          <reference field="26" count="1" selected="0">
            <x v="0"/>
          </reference>
          <reference field="29" count="1" selected="0">
            <x v="234"/>
          </reference>
          <reference field="30" count="1">
            <x v="38"/>
          </reference>
          <reference field="31" count="1" selected="0">
            <x v="484"/>
          </reference>
          <reference field="32" count="1" selected="0">
            <x v="286"/>
          </reference>
        </references>
      </pivotArea>
    </format>
    <format dxfId="1553">
      <pivotArea dataOnly="0" labelOnly="1" outline="0" fieldPosition="0">
        <references count="8">
          <reference field="4" count="1" selected="0">
            <x v="891"/>
          </reference>
          <reference field="23" count="1" selected="0">
            <x v="154"/>
          </reference>
          <reference field="24" count="1" selected="0">
            <x v="14"/>
          </reference>
          <reference field="26" count="1" selected="0">
            <x v="0"/>
          </reference>
          <reference field="29" count="1" selected="0">
            <x v="180"/>
          </reference>
          <reference field="30" count="1">
            <x v="22"/>
          </reference>
          <reference field="31" count="1" selected="0">
            <x v="431"/>
          </reference>
          <reference field="32" count="1" selected="0">
            <x v="287"/>
          </reference>
        </references>
      </pivotArea>
    </format>
    <format dxfId="1552">
      <pivotArea dataOnly="0" labelOnly="1" outline="0" fieldPosition="0">
        <references count="8">
          <reference field="4" count="1" selected="0">
            <x v="452"/>
          </reference>
          <reference field="23" count="1" selected="0">
            <x v="175"/>
          </reference>
          <reference field="24" count="1" selected="0">
            <x v="14"/>
          </reference>
          <reference field="26" count="1" selected="0">
            <x v="0"/>
          </reference>
          <reference field="29" count="1" selected="0">
            <x v="241"/>
          </reference>
          <reference field="30" count="1">
            <x v="122"/>
          </reference>
          <reference field="31" count="1" selected="0">
            <x v="351"/>
          </reference>
          <reference field="32" count="1" selected="0">
            <x v="266"/>
          </reference>
        </references>
      </pivotArea>
    </format>
    <format dxfId="1551">
      <pivotArea dataOnly="0" labelOnly="1" outline="0" fieldPosition="0">
        <references count="8">
          <reference field="4" count="1" selected="0">
            <x v="195"/>
          </reference>
          <reference field="23" count="1" selected="0">
            <x v="209"/>
          </reference>
          <reference field="24" count="1" selected="0">
            <x v="14"/>
          </reference>
          <reference field="26" count="1" selected="0">
            <x v="0"/>
          </reference>
          <reference field="29" count="1" selected="0">
            <x v="187"/>
          </reference>
          <reference field="30" count="1">
            <x v="175"/>
          </reference>
          <reference field="31" count="1" selected="0">
            <x v="221"/>
          </reference>
          <reference field="32" count="1" selected="0">
            <x v="340"/>
          </reference>
        </references>
      </pivotArea>
    </format>
    <format dxfId="1550">
      <pivotArea dataOnly="0" labelOnly="1" outline="0" fieldPosition="0">
        <references count="8">
          <reference field="4" count="1" selected="0">
            <x v="893"/>
          </reference>
          <reference field="23" count="1" selected="0">
            <x v="286"/>
          </reference>
          <reference field="24" count="1" selected="0">
            <x v="14"/>
          </reference>
          <reference field="26" count="1" selected="0">
            <x v="0"/>
          </reference>
          <reference field="29" count="1" selected="0">
            <x v="237"/>
          </reference>
          <reference field="30" count="1">
            <x v="191"/>
          </reference>
          <reference field="31" count="1" selected="0">
            <x v="353"/>
          </reference>
          <reference field="32" count="1" selected="0">
            <x v="289"/>
          </reference>
        </references>
      </pivotArea>
    </format>
    <format dxfId="1549">
      <pivotArea dataOnly="0" labelOnly="1" outline="0" fieldPosition="0">
        <references count="8">
          <reference field="4" count="1" selected="0">
            <x v="372"/>
          </reference>
          <reference field="23" count="1" selected="0">
            <x v="308"/>
          </reference>
          <reference field="24" count="1" selected="0">
            <x v="14"/>
          </reference>
          <reference field="26" count="1" selected="0">
            <x v="0"/>
          </reference>
          <reference field="29" count="1" selected="0">
            <x v="187"/>
          </reference>
          <reference field="30" count="1">
            <x v="175"/>
          </reference>
          <reference field="31" count="1" selected="0">
            <x v="292"/>
          </reference>
          <reference field="32" count="1" selected="0">
            <x v="345"/>
          </reference>
        </references>
      </pivotArea>
    </format>
    <format dxfId="1548">
      <pivotArea dataOnly="0" labelOnly="1" outline="0" fieldPosition="0">
        <references count="8">
          <reference field="4" count="1" selected="0">
            <x v="301"/>
          </reference>
          <reference field="23" count="1" selected="0">
            <x v="364"/>
          </reference>
          <reference field="24" count="1" selected="0">
            <x v="14"/>
          </reference>
          <reference field="26" count="1" selected="0">
            <x v="0"/>
          </reference>
          <reference field="29" count="1" selected="0">
            <x v="187"/>
          </reference>
          <reference field="30" count="1">
            <x v="22"/>
          </reference>
          <reference field="31" count="1" selected="0">
            <x v="347"/>
          </reference>
          <reference field="32" count="1" selected="0">
            <x v="359"/>
          </reference>
        </references>
      </pivotArea>
    </format>
    <format dxfId="1547">
      <pivotArea dataOnly="0" labelOnly="1" outline="0" fieldPosition="0">
        <references count="8">
          <reference field="4" count="1" selected="0">
            <x v="406"/>
          </reference>
          <reference field="23" count="1" selected="0">
            <x v="397"/>
          </reference>
          <reference field="24" count="1" selected="0">
            <x v="14"/>
          </reference>
          <reference field="26" count="1" selected="0">
            <x v="0"/>
          </reference>
          <reference field="29" count="1" selected="0">
            <x v="234"/>
          </reference>
          <reference field="30" count="1">
            <x v="79"/>
          </reference>
          <reference field="31" count="1" selected="0">
            <x v="338"/>
          </reference>
          <reference field="32" count="1" selected="0">
            <x v="349"/>
          </reference>
        </references>
      </pivotArea>
    </format>
    <format dxfId="1546">
      <pivotArea dataOnly="0" labelOnly="1" outline="0" fieldPosition="0">
        <references count="8">
          <reference field="4" count="1" selected="0">
            <x v="415"/>
          </reference>
          <reference field="23" count="1" selected="0">
            <x v="403"/>
          </reference>
          <reference field="24" count="1" selected="0">
            <x v="14"/>
          </reference>
          <reference field="26" count="1" selected="0">
            <x v="0"/>
          </reference>
          <reference field="29" count="1" selected="0">
            <x v="257"/>
          </reference>
          <reference field="30" count="1">
            <x v="122"/>
          </reference>
          <reference field="31" count="1" selected="0">
            <x v="419"/>
          </reference>
          <reference field="32" count="1" selected="0">
            <x v="354"/>
          </reference>
        </references>
      </pivotArea>
    </format>
    <format dxfId="1545">
      <pivotArea dataOnly="0" labelOnly="1" outline="0" fieldPosition="0">
        <references count="8">
          <reference field="4" count="1" selected="0">
            <x v="407"/>
          </reference>
          <reference field="23" count="1" selected="0">
            <x v="406"/>
          </reference>
          <reference field="24" count="1" selected="0">
            <x v="14"/>
          </reference>
          <reference field="26" count="1" selected="0">
            <x v="0"/>
          </reference>
          <reference field="29" count="1" selected="0">
            <x v="180"/>
          </reference>
          <reference field="30" count="1">
            <x v="22"/>
          </reference>
          <reference field="31" count="1" selected="0">
            <x v="413"/>
          </reference>
          <reference field="32" count="1" selected="0">
            <x v="351"/>
          </reference>
        </references>
      </pivotArea>
    </format>
    <format dxfId="1544">
      <pivotArea dataOnly="0" labelOnly="1" outline="0" fieldPosition="0">
        <references count="8">
          <reference field="4" count="1" selected="0">
            <x v="894"/>
          </reference>
          <reference field="23" count="1" selected="0">
            <x v="477"/>
          </reference>
          <reference field="24" count="1" selected="0">
            <x v="14"/>
          </reference>
          <reference field="26" count="1" selected="0">
            <x v="0"/>
          </reference>
          <reference field="29" count="1" selected="0">
            <x v="158"/>
          </reference>
          <reference field="30" count="1">
            <x v="154"/>
          </reference>
          <reference field="31" count="1" selected="0">
            <x v="234"/>
          </reference>
          <reference field="32" count="1" selected="0">
            <x v="361"/>
          </reference>
        </references>
      </pivotArea>
    </format>
    <format dxfId="1543">
      <pivotArea dataOnly="0" labelOnly="1" outline="0" fieldPosition="0">
        <references count="8">
          <reference field="4" count="1" selected="0">
            <x v="424"/>
          </reference>
          <reference field="23" count="1" selected="0">
            <x v="495"/>
          </reference>
          <reference field="24" count="1" selected="0">
            <x v="14"/>
          </reference>
          <reference field="26" count="1" selected="0">
            <x v="0"/>
          </reference>
          <reference field="29" count="1" selected="0">
            <x v="187"/>
          </reference>
          <reference field="30" count="1">
            <x v="175"/>
          </reference>
          <reference field="31" count="1" selected="0">
            <x v="434"/>
          </reference>
          <reference field="32" count="1" selected="0">
            <x v="343"/>
          </reference>
        </references>
      </pivotArea>
    </format>
    <format dxfId="1542">
      <pivotArea dataOnly="0" labelOnly="1" outline="0" fieldPosition="0">
        <references count="8">
          <reference field="4" count="1" selected="0">
            <x v="892"/>
          </reference>
          <reference field="23" count="1" selected="0">
            <x v="562"/>
          </reference>
          <reference field="24" count="1" selected="0">
            <x v="14"/>
          </reference>
          <reference field="26" count="1" selected="0">
            <x v="0"/>
          </reference>
          <reference field="29" count="1" selected="0">
            <x v="242"/>
          </reference>
          <reference field="30" count="1">
            <x v="125"/>
          </reference>
          <reference field="31" count="1" selected="0">
            <x v="348"/>
          </reference>
          <reference field="32" count="1" selected="0">
            <x v="288"/>
          </reference>
        </references>
      </pivotArea>
    </format>
    <format dxfId="1541">
      <pivotArea dataOnly="0" labelOnly="1" outline="0" fieldPosition="0">
        <references count="8">
          <reference field="4" count="1" selected="0">
            <x v="844"/>
          </reference>
          <reference field="23" count="1" selected="0">
            <x v="590"/>
          </reference>
          <reference field="24" count="1" selected="0">
            <x v="14"/>
          </reference>
          <reference field="26" count="1" selected="0">
            <x v="0"/>
          </reference>
          <reference field="29" count="1" selected="0">
            <x v="215"/>
          </reference>
          <reference field="30" count="1">
            <x v="172"/>
          </reference>
          <reference field="31" count="1" selected="0">
            <x v="383"/>
          </reference>
          <reference field="32" count="1" selected="0">
            <x v="360"/>
          </reference>
        </references>
      </pivotArea>
    </format>
    <format dxfId="1540">
      <pivotArea dataOnly="0" labelOnly="1" outline="0" fieldPosition="0">
        <references count="8">
          <reference field="4" count="1" selected="0">
            <x v="198"/>
          </reference>
          <reference field="23" count="1" selected="0">
            <x v="671"/>
          </reference>
          <reference field="24" count="1" selected="0">
            <x v="14"/>
          </reference>
          <reference field="26" count="1" selected="0">
            <x v="0"/>
          </reference>
          <reference field="29" count="1" selected="0">
            <x v="176"/>
          </reference>
          <reference field="30" count="1">
            <x v="20"/>
          </reference>
          <reference field="31" count="1" selected="0">
            <x v="302"/>
          </reference>
          <reference field="32" count="1" selected="0">
            <x v="347"/>
          </reference>
        </references>
      </pivotArea>
    </format>
    <format dxfId="1539">
      <pivotArea dataOnly="0" labelOnly="1" outline="0" fieldPosition="0">
        <references count="8">
          <reference field="4" count="1" selected="0">
            <x v="555"/>
          </reference>
          <reference field="23" count="1" selected="0">
            <x v="687"/>
          </reference>
          <reference field="24" count="1" selected="0">
            <x v="14"/>
          </reference>
          <reference field="26" count="1" selected="0">
            <x v="0"/>
          </reference>
          <reference field="29" count="1" selected="0">
            <x v="257"/>
          </reference>
          <reference field="30" count="1">
            <x v="122"/>
          </reference>
          <reference field="31" count="1" selected="0">
            <x v="274"/>
          </reference>
          <reference field="32" count="1" selected="0">
            <x v="352"/>
          </reference>
        </references>
      </pivotArea>
    </format>
    <format dxfId="1538">
      <pivotArea dataOnly="0" labelOnly="1" outline="0" fieldPosition="0">
        <references count="8">
          <reference field="4" count="1" selected="0">
            <x v="841"/>
          </reference>
          <reference field="23" count="1" selected="0">
            <x v="689"/>
          </reference>
          <reference field="24" count="1" selected="0">
            <x v="14"/>
          </reference>
          <reference field="26" count="1" selected="0">
            <x v="0"/>
          </reference>
          <reference field="29" count="1" selected="0">
            <x v="234"/>
          </reference>
          <reference field="30" count="1">
            <x v="38"/>
          </reference>
          <reference field="31" count="1" selected="0">
            <x v="442"/>
          </reference>
          <reference field="32" count="1" selected="0">
            <x v="284"/>
          </reference>
        </references>
      </pivotArea>
    </format>
    <format dxfId="1537">
      <pivotArea dataOnly="0" labelOnly="1" outline="0" fieldPosition="0">
        <references count="8">
          <reference field="4" count="1" selected="0">
            <x v="601"/>
          </reference>
          <reference field="23" count="1" selected="0">
            <x v="756"/>
          </reference>
          <reference field="24" count="1" selected="0">
            <x v="14"/>
          </reference>
          <reference field="26" count="1" selected="0">
            <x v="0"/>
          </reference>
          <reference field="29" count="1" selected="0">
            <x v="187"/>
          </reference>
          <reference field="30" count="1">
            <x v="175"/>
          </reference>
          <reference field="31" count="1" selected="0">
            <x v="235"/>
          </reference>
          <reference field="32" count="1" selected="0">
            <x v="348"/>
          </reference>
        </references>
      </pivotArea>
    </format>
    <format dxfId="1536">
      <pivotArea dataOnly="0" labelOnly="1" outline="0" fieldPosition="0">
        <references count="8">
          <reference field="4" count="1" selected="0">
            <x v="842"/>
          </reference>
          <reference field="23" count="1" selected="0">
            <x v="853"/>
          </reference>
          <reference field="24" count="1" selected="0">
            <x v="14"/>
          </reference>
          <reference field="26" count="1" selected="0">
            <x v="0"/>
          </reference>
          <reference field="29" count="1" selected="0">
            <x v="224"/>
          </reference>
          <reference field="30" count="1">
            <x v="125"/>
          </reference>
          <reference field="31" count="1" selected="0">
            <x v="345"/>
          </reference>
          <reference field="32" count="1" selected="0">
            <x v="285"/>
          </reference>
        </references>
      </pivotArea>
    </format>
    <format dxfId="1535">
      <pivotArea dataOnly="0" labelOnly="1" outline="0" fieldPosition="0">
        <references count="8">
          <reference field="4" count="1" selected="0">
            <x v="503"/>
          </reference>
          <reference field="23" count="1" selected="0">
            <x v="998"/>
          </reference>
          <reference field="24" count="1" selected="0">
            <x v="14"/>
          </reference>
          <reference field="26" count="1" selected="0">
            <x v="0"/>
          </reference>
          <reference field="29" count="1" selected="0">
            <x v="180"/>
          </reference>
          <reference field="30" count="1">
            <x v="22"/>
          </reference>
          <reference field="31" count="1" selected="0">
            <x v="384"/>
          </reference>
          <reference field="32" count="1" selected="0">
            <x v="353"/>
          </reference>
        </references>
      </pivotArea>
    </format>
    <format dxfId="1534">
      <pivotArea dataOnly="0" labelOnly="1" outline="0" fieldPosition="0">
        <references count="8">
          <reference field="4" count="1" selected="0">
            <x v="358"/>
          </reference>
          <reference field="23" count="1" selected="0">
            <x v="1054"/>
          </reference>
          <reference field="24" count="1" selected="0">
            <x v="14"/>
          </reference>
          <reference field="26" count="1" selected="0">
            <x v="0"/>
          </reference>
          <reference field="29" count="1" selected="0">
            <x v="223"/>
          </reference>
          <reference field="30" count="1">
            <x v="125"/>
          </reference>
          <reference field="31" count="1" selected="0">
            <x v="309"/>
          </reference>
          <reference field="32" count="1" selected="0">
            <x v="341"/>
          </reference>
        </references>
      </pivotArea>
    </format>
    <format dxfId="1533">
      <pivotArea dataOnly="0" labelOnly="1" outline="0" fieldPosition="0">
        <references count="8">
          <reference field="4" count="1" selected="0">
            <x v="487"/>
          </reference>
          <reference field="23" count="1" selected="0">
            <x v="1085"/>
          </reference>
          <reference field="24" count="1" selected="0">
            <x v="14"/>
          </reference>
          <reference field="26" count="1" selected="0">
            <x v="0"/>
          </reference>
          <reference field="29" count="1" selected="0">
            <x v="157"/>
          </reference>
          <reference field="30" count="1">
            <x v="74"/>
          </reference>
          <reference field="31" count="1" selected="0">
            <x v="304"/>
          </reference>
          <reference field="32" count="1" selected="0">
            <x v="355"/>
          </reference>
        </references>
      </pivotArea>
    </format>
    <format dxfId="1532">
      <pivotArea dataOnly="0" labelOnly="1" outline="0" fieldPosition="0">
        <references count="8">
          <reference field="4" count="1" selected="0">
            <x v="464"/>
          </reference>
          <reference field="23" count="1" selected="0">
            <x v="1119"/>
          </reference>
          <reference field="24" count="1" selected="0">
            <x v="14"/>
          </reference>
          <reference field="26" count="1" selected="0">
            <x v="0"/>
          </reference>
          <reference field="29" count="1" selected="0">
            <x v="239"/>
          </reference>
          <reference field="30" count="1">
            <x v="167"/>
          </reference>
          <reference field="31" count="1" selected="0">
            <x v="249"/>
          </reference>
          <reference field="32" count="1" selected="0">
            <x v="356"/>
          </reference>
        </references>
      </pivotArea>
    </format>
    <format dxfId="1531">
      <pivotArea dataOnly="0" labelOnly="1" outline="0" fieldPosition="0">
        <references count="8">
          <reference field="4" count="1" selected="0">
            <x v="265"/>
          </reference>
          <reference field="23" count="1" selected="0">
            <x v="1122"/>
          </reference>
          <reference field="24" count="1" selected="0">
            <x v="14"/>
          </reference>
          <reference field="26" count="1" selected="0">
            <x v="0"/>
          </reference>
          <reference field="29" count="1" selected="0">
            <x v="234"/>
          </reference>
          <reference field="30" count="1">
            <x v="38"/>
          </reference>
          <reference field="31" count="1" selected="0">
            <x v="449"/>
          </reference>
          <reference field="32" count="1" selected="0">
            <x v="357"/>
          </reference>
        </references>
      </pivotArea>
    </format>
    <format dxfId="1530">
      <pivotArea dataOnly="0" labelOnly="1" outline="0" fieldPosition="0">
        <references count="8">
          <reference field="4" count="1" selected="0">
            <x v="191"/>
          </reference>
          <reference field="23" count="1" selected="0">
            <x v="1155"/>
          </reference>
          <reference field="24" count="1" selected="0">
            <x v="14"/>
          </reference>
          <reference field="26" count="1" selected="0">
            <x v="0"/>
          </reference>
          <reference field="29" count="1" selected="0">
            <x v="215"/>
          </reference>
          <reference field="30" count="1">
            <x v="183"/>
          </reference>
          <reference field="31" count="1" selected="0">
            <x v="364"/>
          </reference>
          <reference field="32" count="1" selected="0">
            <x v="350"/>
          </reference>
        </references>
      </pivotArea>
    </format>
    <format dxfId="1529">
      <pivotArea dataOnly="0" labelOnly="1" outline="0" fieldPosition="0">
        <references count="8">
          <reference field="4" count="1" selected="0">
            <x v="472"/>
          </reference>
          <reference field="23" count="1" selected="0">
            <x v="1239"/>
          </reference>
          <reference field="24" count="1" selected="0">
            <x v="14"/>
          </reference>
          <reference field="26" count="1" selected="0">
            <x v="0"/>
          </reference>
          <reference field="29" count="1" selected="0">
            <x v="286"/>
          </reference>
          <reference field="30" count="1">
            <x v="14"/>
          </reference>
          <reference field="31" count="1" selected="0">
            <x v="474"/>
          </reference>
          <reference field="32" count="1" selected="0">
            <x v="344"/>
          </reference>
        </references>
      </pivotArea>
    </format>
    <format dxfId="1528">
      <pivotArea dataOnly="0" labelOnly="1" outline="0" fieldPosition="0">
        <references count="8">
          <reference field="4" count="1" selected="0">
            <x v="73"/>
          </reference>
          <reference field="23" count="1" selected="0">
            <x v="1252"/>
          </reference>
          <reference field="24" count="1" selected="0">
            <x v="14"/>
          </reference>
          <reference field="26" count="1" selected="0">
            <x v="0"/>
          </reference>
          <reference field="29" count="1" selected="0">
            <x v="318"/>
          </reference>
          <reference field="30" count="1">
            <x v="129"/>
          </reference>
          <reference field="31" count="1" selected="0">
            <x v="319"/>
          </reference>
          <reference field="32" count="1" selected="0">
            <x v="358"/>
          </reference>
        </references>
      </pivotArea>
    </format>
    <format dxfId="1527">
      <pivotArea dataOnly="0" labelOnly="1" outline="0" fieldPosition="0">
        <references count="8">
          <reference field="4" count="1" selected="0">
            <x v="664"/>
          </reference>
          <reference field="23" count="1" selected="0">
            <x v="31"/>
          </reference>
          <reference field="24" count="1" selected="0">
            <x v="15"/>
          </reference>
          <reference field="26" count="1" selected="0">
            <x v="0"/>
          </reference>
          <reference field="29" count="1" selected="0">
            <x v="242"/>
          </reference>
          <reference field="30" count="1">
            <x v="22"/>
          </reference>
          <reference field="31" count="1" selected="0">
            <x v="325"/>
          </reference>
          <reference field="32" count="1" selected="0">
            <x v="225"/>
          </reference>
        </references>
      </pivotArea>
    </format>
    <format dxfId="1526">
      <pivotArea dataOnly="0" labelOnly="1" outline="0" fieldPosition="0">
        <references count="8">
          <reference field="4" count="1" selected="0">
            <x v="420"/>
          </reference>
          <reference field="23" count="1" selected="0">
            <x v="172"/>
          </reference>
          <reference field="24" count="1" selected="0">
            <x v="15"/>
          </reference>
          <reference field="26" count="1" selected="0">
            <x v="0"/>
          </reference>
          <reference field="29" count="1" selected="0">
            <x v="187"/>
          </reference>
          <reference field="30" count="1">
            <x v="136"/>
          </reference>
          <reference field="31" count="1" selected="0">
            <x v="207"/>
          </reference>
          <reference field="32" count="1" selected="0">
            <x v="188"/>
          </reference>
        </references>
      </pivotArea>
    </format>
    <format dxfId="1525">
      <pivotArea dataOnly="0" labelOnly="1" outline="0" fieldPosition="0">
        <references count="8">
          <reference field="4" count="1" selected="0">
            <x v="466"/>
          </reference>
          <reference field="23" count="1" selected="0">
            <x v="901"/>
          </reference>
          <reference field="24" count="1" selected="0">
            <x v="15"/>
          </reference>
          <reference field="26" count="1" selected="0">
            <x v="0"/>
          </reference>
          <reference field="29" count="1" selected="0">
            <x v="234"/>
          </reference>
          <reference field="30" count="1">
            <x v="38"/>
          </reference>
          <reference field="31" count="1" selected="0">
            <x v="360"/>
          </reference>
          <reference field="32" count="1" selected="0">
            <x v="363"/>
          </reference>
        </references>
      </pivotArea>
    </format>
    <format dxfId="1524">
      <pivotArea dataOnly="0" labelOnly="1" outline="0" fieldPosition="0">
        <references count="8">
          <reference field="4" count="1" selected="0">
            <x v="808"/>
          </reference>
          <reference field="23" count="1" selected="0">
            <x v="1001"/>
          </reference>
          <reference field="24" count="1" selected="0">
            <x v="15"/>
          </reference>
          <reference field="26" count="1" selected="0">
            <x v="0"/>
          </reference>
          <reference field="29" count="1" selected="0">
            <x v="241"/>
          </reference>
          <reference field="30" count="1">
            <x v="22"/>
          </reference>
          <reference field="31" count="1" selected="0">
            <x v="460"/>
          </reference>
          <reference field="32" count="1" selected="0">
            <x v="66"/>
          </reference>
        </references>
      </pivotArea>
    </format>
    <format dxfId="1523">
      <pivotArea dataOnly="0" labelOnly="1" outline="0" fieldPosition="0">
        <references count="8">
          <reference field="4" count="1" selected="0">
            <x v="828"/>
          </reference>
          <reference field="23" count="1" selected="0">
            <x v="1302"/>
          </reference>
          <reference field="24" count="1" selected="0">
            <x v="17"/>
          </reference>
          <reference field="26" count="1" selected="0">
            <x v="0"/>
          </reference>
          <reference field="29" count="1" selected="0">
            <x v="290"/>
          </reference>
          <reference field="30" count="1">
            <x v="33"/>
          </reference>
          <reference field="31" count="1" selected="0">
            <x v="277"/>
          </reference>
          <reference field="32" count="1" selected="0">
            <x v="290"/>
          </reference>
        </references>
      </pivotArea>
    </format>
    <format dxfId="1522">
      <pivotArea dataOnly="0" labelOnly="1" outline="0" fieldPosition="0">
        <references count="8">
          <reference field="4" count="1" selected="0">
            <x v="640"/>
          </reference>
          <reference field="23" count="1" selected="0">
            <x v="62"/>
          </reference>
          <reference field="24" count="1" selected="0">
            <x v="1"/>
          </reference>
          <reference field="26" count="1" selected="0">
            <x v="1"/>
          </reference>
          <reference field="29" count="1" selected="0">
            <x v="265"/>
          </reference>
          <reference field="30" count="1">
            <x v="173"/>
          </reference>
          <reference field="31" count="1" selected="0">
            <x v="97"/>
          </reference>
          <reference field="32" count="1" selected="0">
            <x v="386"/>
          </reference>
        </references>
      </pivotArea>
    </format>
    <format dxfId="1521">
      <pivotArea dataOnly="0" labelOnly="1" outline="0" fieldPosition="0">
        <references count="8">
          <reference field="4" count="1" selected="0">
            <x v="691"/>
          </reference>
          <reference field="23" count="1" selected="0">
            <x v="338"/>
          </reference>
          <reference field="24" count="1" selected="0">
            <x v="1"/>
          </reference>
          <reference field="26" count="1" selected="0">
            <x v="1"/>
          </reference>
          <reference field="29" count="1" selected="0">
            <x v="265"/>
          </reference>
          <reference field="30" count="1">
            <x v="125"/>
          </reference>
          <reference field="31" count="1" selected="0">
            <x v="75"/>
          </reference>
          <reference field="32" count="1" selected="0">
            <x v="387"/>
          </reference>
        </references>
      </pivotArea>
    </format>
    <format dxfId="1520">
      <pivotArea dataOnly="0" labelOnly="1" outline="0" fieldPosition="0">
        <references count="8">
          <reference field="4" count="1" selected="0">
            <x v="636"/>
          </reference>
          <reference field="23" count="1" selected="0">
            <x v="478"/>
          </reference>
          <reference field="24" count="1" selected="0">
            <x v="1"/>
          </reference>
          <reference field="26" count="1" selected="0">
            <x v="1"/>
          </reference>
          <reference field="29" count="1" selected="0">
            <x v="265"/>
          </reference>
          <reference field="30" count="1">
            <x v="161"/>
          </reference>
          <reference field="31" count="1" selected="0">
            <x v="200"/>
          </reference>
          <reference field="32" count="1" selected="0">
            <x v="388"/>
          </reference>
        </references>
      </pivotArea>
    </format>
    <format dxfId="1519">
      <pivotArea dataOnly="0" labelOnly="1" outline="0" fieldPosition="0">
        <references count="8">
          <reference field="4" count="1" selected="0">
            <x v="647"/>
          </reference>
          <reference field="23" count="1" selected="0">
            <x v="514"/>
          </reference>
          <reference field="24" count="1" selected="0">
            <x v="1"/>
          </reference>
          <reference field="26" count="1" selected="0">
            <x v="1"/>
          </reference>
          <reference field="29" count="1" selected="0">
            <x v="265"/>
          </reference>
          <reference field="30" count="1">
            <x v="27"/>
          </reference>
          <reference field="31" count="1" selected="0">
            <x v="124"/>
          </reference>
          <reference field="32" count="1" selected="0">
            <x v="42"/>
          </reference>
        </references>
      </pivotArea>
    </format>
    <format dxfId="1518">
      <pivotArea dataOnly="0" labelOnly="1" outline="0" fieldPosition="0">
        <references count="8">
          <reference field="4" count="1" selected="0">
            <x v="717"/>
          </reference>
          <reference field="23" count="1" selected="0">
            <x v="553"/>
          </reference>
          <reference field="24" count="1" selected="0">
            <x v="3"/>
          </reference>
          <reference field="26" count="1" selected="0">
            <x v="1"/>
          </reference>
          <reference field="29" count="1" selected="0">
            <x v="232"/>
          </reference>
          <reference field="30" count="1">
            <x v="114"/>
          </reference>
          <reference field="31" count="1" selected="0">
            <x v="129"/>
          </reference>
          <reference field="32" count="1" selected="0">
            <x v="402"/>
          </reference>
        </references>
      </pivotArea>
    </format>
    <format dxfId="1517">
      <pivotArea dataOnly="0" labelOnly="1" outline="0" fieldPosition="0">
        <references count="8">
          <reference field="4" count="1" selected="0">
            <x v="747"/>
          </reference>
          <reference field="23" count="1" selected="0">
            <x v="614"/>
          </reference>
          <reference field="24" count="1" selected="0">
            <x v="3"/>
          </reference>
          <reference field="26" count="1" selected="0">
            <x v="1"/>
          </reference>
          <reference field="29" count="1" selected="0">
            <x v="170"/>
          </reference>
          <reference field="30" count="1">
            <x v="120"/>
          </reference>
          <reference field="31" count="1" selected="0">
            <x v="491"/>
          </reference>
          <reference field="32" count="1" selected="0">
            <x v="268"/>
          </reference>
        </references>
      </pivotArea>
    </format>
    <format dxfId="1516">
      <pivotArea dataOnly="0" labelOnly="1" outline="0" fieldPosition="0">
        <references count="8">
          <reference field="4" count="1" selected="0">
            <x v="856"/>
          </reference>
          <reference field="23" count="1" selected="0">
            <x v="1255"/>
          </reference>
          <reference field="24" count="1" selected="0">
            <x v="3"/>
          </reference>
          <reference field="26" count="1" selected="0">
            <x v="1"/>
          </reference>
          <reference field="29" count="1" selected="0">
            <x v="318"/>
          </reference>
          <reference field="30" count="1">
            <x v="22"/>
          </reference>
          <reference field="31" count="1" selected="0">
            <x v="126"/>
          </reference>
          <reference field="32" count="1" selected="0">
            <x v="247"/>
          </reference>
        </references>
      </pivotArea>
    </format>
    <format dxfId="1515">
      <pivotArea dataOnly="0" labelOnly="1" outline="0" fieldPosition="0">
        <references count="8">
          <reference field="4" count="1" selected="0">
            <x v="87"/>
          </reference>
          <reference field="23" count="1" selected="0">
            <x v="1261"/>
          </reference>
          <reference field="24" count="1" selected="0">
            <x v="3"/>
          </reference>
          <reference field="26" count="1" selected="0">
            <x v="1"/>
          </reference>
          <reference field="29" count="1" selected="0">
            <x v="293"/>
          </reference>
          <reference field="30" count="1">
            <x v="205"/>
          </reference>
          <reference field="31" count="1" selected="0">
            <x v="224"/>
          </reference>
          <reference field="32" count="1" selected="0">
            <x v="398"/>
          </reference>
        </references>
      </pivotArea>
    </format>
    <format dxfId="1514">
      <pivotArea dataOnly="0" labelOnly="1" outline="0" fieldPosition="0">
        <references count="8">
          <reference field="4" count="1" selected="0">
            <x v="85"/>
          </reference>
          <reference field="23" count="1" selected="0">
            <x v="1299"/>
          </reference>
          <reference field="24" count="1" selected="0">
            <x v="3"/>
          </reference>
          <reference field="26" count="1" selected="0">
            <x v="1"/>
          </reference>
          <reference field="29" count="1" selected="0">
            <x v="215"/>
          </reference>
          <reference field="30" count="1">
            <x v="167"/>
          </reference>
          <reference field="31" count="1" selected="0">
            <x v="138"/>
          </reference>
          <reference field="32" count="1" selected="0">
            <x v="400"/>
          </reference>
        </references>
      </pivotArea>
    </format>
    <format dxfId="1513">
      <pivotArea dataOnly="0" labelOnly="1" outline="0" fieldPosition="0">
        <references count="8">
          <reference field="4" count="1" selected="0">
            <x v="379"/>
          </reference>
          <reference field="23" count="1" selected="0">
            <x v="281"/>
          </reference>
          <reference field="24" count="1" selected="0">
            <x v="4"/>
          </reference>
          <reference field="26" count="1" selected="0">
            <x v="1"/>
          </reference>
          <reference field="29" count="1" selected="0">
            <x v="170"/>
          </reference>
          <reference field="30" count="1">
            <x v="120"/>
          </reference>
          <reference field="31" count="1" selected="0">
            <x v="492"/>
          </reference>
          <reference field="32" count="1" selected="0">
            <x v="172"/>
          </reference>
        </references>
      </pivotArea>
    </format>
    <format dxfId="1512">
      <pivotArea dataOnly="0" labelOnly="1" outline="0" fieldPosition="0">
        <references count="8">
          <reference field="4" count="1" selected="0">
            <x v="657"/>
          </reference>
          <reference field="23" count="1" selected="0">
            <x v="317"/>
          </reference>
          <reference field="24" count="1" selected="0">
            <x v="4"/>
          </reference>
          <reference field="26" count="1" selected="0">
            <x v="1"/>
          </reference>
          <reference field="29" count="1" selected="0">
            <x v="169"/>
          </reference>
          <reference field="30" count="1">
            <x v="114"/>
          </reference>
          <reference field="31" count="1" selected="0">
            <x v="73"/>
          </reference>
          <reference field="32" count="1" selected="0">
            <x v="410"/>
          </reference>
        </references>
      </pivotArea>
    </format>
    <format dxfId="1511">
      <pivotArea dataOnly="0" labelOnly="1" outline="0" fieldPosition="0">
        <references count="8">
          <reference field="4" count="1" selected="0">
            <x v="385"/>
          </reference>
          <reference field="23" count="1" selected="0">
            <x v="1212"/>
          </reference>
          <reference field="24" count="1" selected="0">
            <x v="4"/>
          </reference>
          <reference field="26" count="1" selected="0">
            <x v="1"/>
          </reference>
          <reference field="29" count="1" selected="0">
            <x v="305"/>
          </reference>
          <reference field="30" count="1">
            <x v="120"/>
          </reference>
          <reference field="31" count="1" selected="0">
            <x v="6"/>
          </reference>
          <reference field="32" count="1" selected="0">
            <x v="406"/>
          </reference>
        </references>
      </pivotArea>
    </format>
    <format dxfId="1510">
      <pivotArea dataOnly="0" labelOnly="1" outline="0" fieldPosition="0">
        <references count="8">
          <reference field="4" count="1" selected="0">
            <x v="499"/>
          </reference>
          <reference field="23" count="1" selected="0">
            <x v="256"/>
          </reference>
          <reference field="24" count="1" selected="0">
            <x v="5"/>
          </reference>
          <reference field="26" count="1" selected="0">
            <x v="1"/>
          </reference>
          <reference field="29" count="1" selected="0">
            <x v="279"/>
          </reference>
          <reference field="30" count="1">
            <x v="180"/>
          </reference>
          <reference field="31" count="1" selected="0">
            <x v="175"/>
          </reference>
          <reference field="32" count="1" selected="0">
            <x v="417"/>
          </reference>
        </references>
      </pivotArea>
    </format>
    <format dxfId="1509">
      <pivotArea dataOnly="0" labelOnly="1" outline="0" fieldPosition="0">
        <references count="8">
          <reference field="4" count="1" selected="0">
            <x v="86"/>
          </reference>
          <reference field="23" count="1" selected="0">
            <x v="845"/>
          </reference>
          <reference field="24" count="1" selected="0">
            <x v="5"/>
          </reference>
          <reference field="26" count="1" selected="0">
            <x v="1"/>
          </reference>
          <reference field="29" count="1" selected="0">
            <x v="210"/>
          </reference>
          <reference field="30" count="1">
            <x v="177"/>
          </reference>
          <reference field="31" count="1" selected="0">
            <x v="104"/>
          </reference>
          <reference field="32" count="1" selected="0">
            <x v="412"/>
          </reference>
        </references>
      </pivotArea>
    </format>
    <format dxfId="1508">
      <pivotArea dataOnly="0" labelOnly="1" outline="0" fieldPosition="0">
        <references count="8">
          <reference field="4" count="1" selected="0">
            <x v="491"/>
          </reference>
          <reference field="23" count="1" selected="0">
            <x v="368"/>
          </reference>
          <reference field="24" count="1" selected="0">
            <x v="0"/>
          </reference>
          <reference field="26" count="1" selected="0">
            <x v="2"/>
          </reference>
          <reference field="29" count="1" selected="0">
            <x v="234"/>
          </reference>
          <reference field="30" count="1">
            <x v="38"/>
          </reference>
          <reference field="31" count="1" selected="0">
            <x v="426"/>
          </reference>
          <reference field="32" count="1" selected="0">
            <x v="127"/>
          </reference>
        </references>
      </pivotArea>
    </format>
    <format dxfId="1507">
      <pivotArea dataOnly="0" labelOnly="1" outline="0" fieldPosition="0">
        <references count="8">
          <reference field="4" count="1" selected="0">
            <x v="414"/>
          </reference>
          <reference field="23" count="1" selected="0">
            <x v="554"/>
          </reference>
          <reference field="24" count="1" selected="0">
            <x v="0"/>
          </reference>
          <reference field="26" count="1" selected="0">
            <x v="2"/>
          </reference>
          <reference field="29" count="1" selected="0">
            <x v="281"/>
          </reference>
          <reference field="30" count="1">
            <x v="22"/>
          </reference>
          <reference field="31" count="1" selected="0">
            <x v="476"/>
          </reference>
          <reference field="32" count="1" selected="0">
            <x v="92"/>
          </reference>
        </references>
      </pivotArea>
    </format>
    <format dxfId="1506">
      <pivotArea dataOnly="0" labelOnly="1" outline="0" fieldPosition="0">
        <references count="8">
          <reference field="4" count="1" selected="0">
            <x v="413"/>
          </reference>
          <reference field="23" count="1" selected="0">
            <x v="598"/>
          </reference>
          <reference field="24" count="1" selected="0">
            <x v="0"/>
          </reference>
          <reference field="26" count="1" selected="0">
            <x v="2"/>
          </reference>
          <reference field="29" count="1" selected="0">
            <x v="199"/>
          </reference>
          <reference field="30" count="1">
            <x v="187"/>
          </reference>
          <reference field="31" count="1" selected="0">
            <x v="415"/>
          </reference>
          <reference field="32" count="1" selected="0">
            <x v="70"/>
          </reference>
        </references>
      </pivotArea>
    </format>
    <format dxfId="1505">
      <pivotArea dataOnly="0" labelOnly="1" outline="0" fieldPosition="0">
        <references count="8">
          <reference field="4" count="1" selected="0">
            <x v="81"/>
          </reference>
          <reference field="23" count="1" selected="0">
            <x v="1293"/>
          </reference>
          <reference field="24" count="1" selected="0">
            <x v="0"/>
          </reference>
          <reference field="26" count="1" selected="0">
            <x v="2"/>
          </reference>
          <reference field="29" count="1" selected="0">
            <x v="187"/>
          </reference>
          <reference field="30" count="1">
            <x v="175"/>
          </reference>
          <reference field="31" count="1" selected="0">
            <x v="242"/>
          </reference>
          <reference field="32" count="1" selected="0">
            <x v="101"/>
          </reference>
        </references>
      </pivotArea>
    </format>
    <format dxfId="1504">
      <pivotArea dataOnly="0" labelOnly="1" outline="0" fieldPosition="0">
        <references count="8">
          <reference field="4" count="1" selected="0">
            <x v="138"/>
          </reference>
          <reference field="23" count="1" selected="0">
            <x v="1294"/>
          </reference>
          <reference field="24" count="1" selected="0">
            <x v="0"/>
          </reference>
          <reference field="26" count="1" selected="0">
            <x v="2"/>
          </reference>
          <reference field="29" count="1" selected="0">
            <x v="199"/>
          </reference>
          <reference field="30" count="1">
            <x v="187"/>
          </reference>
          <reference field="31" count="1" selected="0">
            <x v="396"/>
          </reference>
          <reference field="32" count="1" selected="0">
            <x v="177"/>
          </reference>
        </references>
      </pivotArea>
    </format>
    <format dxfId="1503">
      <pivotArea dataOnly="0" labelOnly="1" outline="0" fieldPosition="0">
        <references count="8">
          <reference field="4" count="1" selected="0">
            <x v="811"/>
          </reference>
          <reference field="23" count="1" selected="0">
            <x v="61"/>
          </reference>
          <reference field="24" count="1" selected="0">
            <x v="1"/>
          </reference>
          <reference field="26" count="1" selected="0">
            <x v="2"/>
          </reference>
          <reference field="29" count="1" selected="0">
            <x v="263"/>
          </reference>
          <reference field="30" count="1">
            <x v="27"/>
          </reference>
          <reference field="31" count="1" selected="0">
            <x v="343"/>
          </reference>
          <reference field="32" count="1" selected="0">
            <x v="232"/>
          </reference>
        </references>
      </pivotArea>
    </format>
    <format dxfId="1502">
      <pivotArea dataOnly="0" labelOnly="1" outline="0" fieldPosition="0">
        <references count="8">
          <reference field="4" count="1" selected="0">
            <x v="562"/>
          </reference>
          <reference field="23" count="1" selected="0">
            <x v="104"/>
          </reference>
          <reference field="24" count="1" selected="0">
            <x v="1"/>
          </reference>
          <reference field="26" count="1" selected="0">
            <x v="2"/>
          </reference>
          <reference field="29" count="1" selected="0">
            <x v="234"/>
          </reference>
          <reference field="30" count="1">
            <x v="38"/>
          </reference>
          <reference field="31" count="1" selected="0">
            <x v="314"/>
          </reference>
          <reference field="32" count="1" selected="0">
            <x v="294"/>
          </reference>
        </references>
      </pivotArea>
    </format>
    <format dxfId="1501">
      <pivotArea dataOnly="0" labelOnly="1" outline="0" fieldPosition="0">
        <references count="8">
          <reference field="4" count="1" selected="0">
            <x v="606"/>
          </reference>
          <reference field="23" count="1" selected="0">
            <x v="276"/>
          </reference>
          <reference field="24" count="1" selected="0">
            <x v="1"/>
          </reference>
          <reference field="26" count="1" selected="0">
            <x v="2"/>
          </reference>
          <reference field="29" count="1" selected="0">
            <x v="258"/>
          </reference>
          <reference field="30" count="1">
            <x v="129"/>
          </reference>
          <reference field="31" count="1" selected="0">
            <x v="283"/>
          </reference>
          <reference field="32" count="1" selected="0">
            <x v="132"/>
          </reference>
        </references>
      </pivotArea>
    </format>
    <format dxfId="1500">
      <pivotArea dataOnly="0" labelOnly="1" outline="0" fieldPosition="0">
        <references count="8">
          <reference field="4" count="1" selected="0">
            <x v="507"/>
          </reference>
          <reference field="23" count="1" selected="0">
            <x v="796"/>
          </reference>
          <reference field="24" count="1" selected="0">
            <x v="1"/>
          </reference>
          <reference field="26" count="1" selected="0">
            <x v="2"/>
          </reference>
          <reference field="29" count="1" selected="0">
            <x v="234"/>
          </reference>
          <reference field="30" count="1">
            <x v="79"/>
          </reference>
          <reference field="31" count="1" selected="0">
            <x v="318"/>
          </reference>
          <reference field="32" count="1" selected="0">
            <x v="293"/>
          </reference>
        </references>
      </pivotArea>
    </format>
    <format dxfId="1499">
      <pivotArea dataOnly="0" labelOnly="1" outline="0" fieldPosition="0">
        <references count="8">
          <reference field="4" count="1" selected="0">
            <x v="639"/>
          </reference>
          <reference field="23" count="1" selected="0">
            <x v="1138"/>
          </reference>
          <reference field="24" count="1" selected="0">
            <x v="1"/>
          </reference>
          <reference field="26" count="1" selected="0">
            <x v="2"/>
          </reference>
          <reference field="29" count="1" selected="0">
            <x v="258"/>
          </reference>
          <reference field="30" count="1">
            <x v="120"/>
          </reference>
          <reference field="31" count="1" selected="0">
            <x v="485"/>
          </reference>
          <reference field="32" count="1" selected="0">
            <x v="59"/>
          </reference>
        </references>
      </pivotArea>
    </format>
    <format dxfId="1498">
      <pivotArea dataOnly="0" labelOnly="1" outline="0" fieldPosition="0">
        <references count="8">
          <reference field="4" count="1" selected="0">
            <x v="679"/>
          </reference>
          <reference field="23" count="1" selected="0">
            <x v="231"/>
          </reference>
          <reference field="24" count="1" selected="0">
            <x v="2"/>
          </reference>
          <reference field="26" count="1" selected="0">
            <x v="2"/>
          </reference>
          <reference field="29" count="1" selected="0">
            <x v="234"/>
          </reference>
          <reference field="30" count="1">
            <x v="38"/>
          </reference>
          <reference field="31" count="1" selected="0">
            <x v="422"/>
          </reference>
          <reference field="32" count="1" selected="0">
            <x v="295"/>
          </reference>
        </references>
      </pivotArea>
    </format>
    <format dxfId="1497">
      <pivotArea dataOnly="0" labelOnly="1" outline="0" fieldPosition="0">
        <references count="8">
          <reference field="4" count="1" selected="0">
            <x v="847"/>
          </reference>
          <reference field="23" count="1" selected="0">
            <x v="354"/>
          </reference>
          <reference field="24" count="1" selected="0">
            <x v="2"/>
          </reference>
          <reference field="26" count="1" selected="0">
            <x v="2"/>
          </reference>
          <reference field="29" count="1" selected="0">
            <x v="199"/>
          </reference>
          <reference field="30" count="1">
            <x v="187"/>
          </reference>
          <reference field="31" count="1" selected="0">
            <x v="483"/>
          </reference>
          <reference field="32" count="1" selected="0">
            <x v="297"/>
          </reference>
        </references>
      </pivotArea>
    </format>
    <format dxfId="1496">
      <pivotArea dataOnly="0" labelOnly="1" outline="0" fieldPosition="0">
        <references count="8">
          <reference field="4" count="1" selected="0">
            <x v="525"/>
          </reference>
          <reference field="23" count="1" selected="0">
            <x v="595"/>
          </reference>
          <reference field="24" count="1" selected="0">
            <x v="0"/>
          </reference>
          <reference field="26" count="1" selected="0">
            <x v="3"/>
          </reference>
          <reference field="29" count="1" selected="0">
            <x v="157"/>
          </reference>
          <reference field="30" count="1">
            <x v="175"/>
          </reference>
          <reference field="31" count="1" selected="0">
            <x v="452"/>
          </reference>
          <reference field="32" count="1" selected="0">
            <x v="249"/>
          </reference>
        </references>
      </pivotArea>
    </format>
    <format dxfId="1495">
      <pivotArea dataOnly="0" labelOnly="1" outline="0" fieldPosition="0">
        <references count="8">
          <reference field="4" count="1" selected="0">
            <x v="684"/>
          </reference>
          <reference field="23" count="1" selected="0">
            <x v="694"/>
          </reference>
          <reference field="24" count="1" selected="0">
            <x v="0"/>
          </reference>
          <reference field="26" count="1" selected="0">
            <x v="3"/>
          </reference>
          <reference field="29" count="1" selected="0">
            <x v="200"/>
          </reference>
          <reference field="30" count="1">
            <x v="134"/>
          </reference>
          <reference field="31" count="1" selected="0">
            <x v="417"/>
          </reference>
          <reference field="32" count="1" selected="0">
            <x v="147"/>
          </reference>
        </references>
      </pivotArea>
    </format>
    <format dxfId="1494">
      <pivotArea dataOnly="0" labelOnly="1" outline="0" fieldPosition="0">
        <references count="8">
          <reference field="4" count="1" selected="0">
            <x v="655"/>
          </reference>
          <reference field="23" count="1" selected="0">
            <x v="1128"/>
          </reference>
          <reference field="24" count="1" selected="0">
            <x v="0"/>
          </reference>
          <reference field="26" count="1" selected="0">
            <x v="3"/>
          </reference>
          <reference field="29" count="1" selected="0">
            <x v="196"/>
          </reference>
          <reference field="30" count="1">
            <x v="22"/>
          </reference>
          <reference field="31" count="1" selected="0">
            <x v="306"/>
          </reference>
          <reference field="32" count="1" selected="0">
            <x v="87"/>
          </reference>
        </references>
      </pivotArea>
    </format>
    <format dxfId="1493">
      <pivotArea dataOnly="0" labelOnly="1" outline="0" fieldPosition="0">
        <references count="8">
          <reference field="4" count="1" selected="0">
            <x v="802"/>
          </reference>
          <reference field="23" count="1" selected="0">
            <x v="177"/>
          </reference>
          <reference field="24" count="1" selected="0">
            <x v="1"/>
          </reference>
          <reference field="26" count="1" selected="0">
            <x v="3"/>
          </reference>
          <reference field="29" count="1" selected="0">
            <x v="264"/>
          </reference>
          <reference field="30" count="1">
            <x v="24"/>
          </reference>
          <reference field="31" count="1" selected="0">
            <x v="253"/>
          </reference>
          <reference field="32" count="1" selected="0">
            <x v="112"/>
          </reference>
        </references>
      </pivotArea>
    </format>
    <format dxfId="1492">
      <pivotArea dataOnly="0" labelOnly="1" outline="0" fieldPosition="0">
        <references count="8">
          <reference field="4" count="1" selected="0">
            <x v="642"/>
          </reference>
          <reference field="23" count="1" selected="0">
            <x v="189"/>
          </reference>
          <reference field="24" count="1" selected="0">
            <x v="1"/>
          </reference>
          <reference field="26" count="1" selected="0">
            <x v="3"/>
          </reference>
          <reference field="29" count="1" selected="0">
            <x v="258"/>
          </reference>
          <reference field="30" count="1">
            <x v="202"/>
          </reference>
          <reference field="31" count="1" selected="0">
            <x v="355"/>
          </reference>
          <reference field="32" count="1" selected="0">
            <x v="49"/>
          </reference>
        </references>
      </pivotArea>
    </format>
    <format dxfId="1491">
      <pivotArea dataOnly="0" labelOnly="1" outline="0" fieldPosition="0">
        <references count="8">
          <reference field="4" count="1" selected="0">
            <x v="733"/>
          </reference>
          <reference field="23" count="1" selected="0">
            <x v="894"/>
          </reference>
          <reference field="24" count="1" selected="0">
            <x v="1"/>
          </reference>
          <reference field="26" count="1" selected="0">
            <x v="3"/>
          </reference>
          <reference field="29" count="1" selected="0">
            <x v="264"/>
          </reference>
          <reference field="30" count="1">
            <x v="27"/>
          </reference>
          <reference field="31" count="1" selected="0">
            <x v="339"/>
          </reference>
          <reference field="32" count="1" selected="0">
            <x v="184"/>
          </reference>
        </references>
      </pivotArea>
    </format>
    <format dxfId="1490">
      <pivotArea dataOnly="0" labelOnly="1" outline="0" fieldPosition="0">
        <references count="8">
          <reference field="4" count="1" selected="0">
            <x v="764"/>
          </reference>
          <reference field="23" count="1" selected="0">
            <x v="43"/>
          </reference>
          <reference field="24" count="1" selected="0">
            <x v="3"/>
          </reference>
          <reference field="26" count="1" selected="0">
            <x v="3"/>
          </reference>
          <reference field="29" count="1" selected="0">
            <x v="170"/>
          </reference>
          <reference field="30" count="1">
            <x v="120"/>
          </reference>
          <reference field="31" count="1" selected="0">
            <x v="337"/>
          </reference>
          <reference field="32" count="1" selected="0">
            <x v="69"/>
          </reference>
        </references>
      </pivotArea>
    </format>
    <format dxfId="1489">
      <pivotArea dataOnly="0" labelOnly="1" outline="0" fieldPosition="0">
        <references count="8">
          <reference field="4" count="1" selected="0">
            <x v="703"/>
          </reference>
          <reference field="23" count="1" selected="0">
            <x v="322"/>
          </reference>
          <reference field="24" count="1" selected="0">
            <x v="3"/>
          </reference>
          <reference field="26" count="1" selected="0">
            <x v="3"/>
          </reference>
          <reference field="29" count="1" selected="0">
            <x v="200"/>
          </reference>
          <reference field="30" count="1">
            <x v="134"/>
          </reference>
          <reference field="31" count="1" selected="0">
            <x v="374"/>
          </reference>
          <reference field="32" count="1" selected="0">
            <x v="119"/>
          </reference>
        </references>
      </pivotArea>
    </format>
    <format dxfId="1488">
      <pivotArea dataOnly="0" labelOnly="1" outline="0" fieldPosition="0">
        <references count="8">
          <reference field="4" count="1" selected="0">
            <x v="436"/>
          </reference>
          <reference field="23" count="1" selected="0">
            <x v="417"/>
          </reference>
          <reference field="24" count="1" selected="0">
            <x v="3"/>
          </reference>
          <reference field="26" count="1" selected="0">
            <x v="3"/>
          </reference>
          <reference field="29" count="1" selected="0">
            <x v="161"/>
          </reference>
          <reference field="30" count="1">
            <x v="120"/>
          </reference>
          <reference field="31" count="1" selected="0">
            <x v="293"/>
          </reference>
          <reference field="32" count="1" selected="0">
            <x v="137"/>
          </reference>
        </references>
      </pivotArea>
    </format>
    <format dxfId="1487">
      <pivotArea dataOnly="0" labelOnly="1" outline="0" fieldPosition="0">
        <references count="8">
          <reference field="4" count="1" selected="0">
            <x v="908"/>
          </reference>
          <reference field="23" count="1" selected="0">
            <x v="955"/>
          </reference>
          <reference field="24" count="1" selected="0">
            <x v="3"/>
          </reference>
          <reference field="26" count="1" selected="0">
            <x v="3"/>
          </reference>
          <reference field="29" count="1" selected="0">
            <x v="172"/>
          </reference>
          <reference field="30" count="1">
            <x v="17"/>
          </reference>
          <reference field="31" count="1" selected="0">
            <x v="382"/>
          </reference>
          <reference field="32" count="1" selected="0">
            <x v="247"/>
          </reference>
        </references>
      </pivotArea>
    </format>
    <format dxfId="1486">
      <pivotArea dataOnly="0" labelOnly="1" outline="0" fieldPosition="0">
        <references count="8">
          <reference field="4" count="1" selected="0">
            <x v="377"/>
          </reference>
          <reference field="23" count="1" selected="0">
            <x v="224"/>
          </reference>
          <reference field="24" count="1" selected="0">
            <x v="0"/>
          </reference>
          <reference field="26" count="1" selected="0">
            <x v="4"/>
          </reference>
          <reference field="29" count="1" selected="0">
            <x v="234"/>
          </reference>
          <reference field="30" count="1">
            <x v="38"/>
          </reference>
          <reference field="31" count="1" selected="0">
            <x v="236"/>
          </reference>
          <reference field="32" count="1" selected="0">
            <x v="423"/>
          </reference>
        </references>
      </pivotArea>
    </format>
    <format dxfId="1485">
      <pivotArea dataOnly="0" labelOnly="1" outline="0" fieldPosition="0">
        <references count="8">
          <reference field="4" count="1" selected="0">
            <x v="256"/>
          </reference>
          <reference field="23" count="1" selected="0">
            <x v="769"/>
          </reference>
          <reference field="24" count="1" selected="0">
            <x v="0"/>
          </reference>
          <reference field="26" count="1" selected="0">
            <x v="4"/>
          </reference>
          <reference field="29" count="1" selected="0">
            <x v="282"/>
          </reference>
          <reference field="30" count="1">
            <x v="22"/>
          </reference>
          <reference field="31" count="1" selected="0">
            <x v="121"/>
          </reference>
          <reference field="32" count="1" selected="0">
            <x v="422"/>
          </reference>
        </references>
      </pivotArea>
    </format>
    <format dxfId="1484">
      <pivotArea dataOnly="0" labelOnly="1" outline="0" fieldPosition="0">
        <references count="8">
          <reference field="4" count="1" selected="0">
            <x v="346"/>
          </reference>
          <reference field="23" count="1" selected="0">
            <x v="859"/>
          </reference>
          <reference field="24" count="1" selected="0">
            <x v="0"/>
          </reference>
          <reference field="26" count="1" selected="0">
            <x v="4"/>
          </reference>
          <reference field="29" count="1" selected="0">
            <x v="192"/>
          </reference>
          <reference field="30" count="1">
            <x v="136"/>
          </reference>
          <reference field="31" count="1" selected="0">
            <x v="266"/>
          </reference>
          <reference field="32" count="1" selected="0">
            <x v="247"/>
          </reference>
        </references>
      </pivotArea>
    </format>
    <format dxfId="1483">
      <pivotArea dataOnly="0" labelOnly="1" outline="0" fieldPosition="0">
        <references count="8">
          <reference field="4" count="1" selected="0">
            <x v="778"/>
          </reference>
          <reference field="23" count="1" selected="0">
            <x v="873"/>
          </reference>
          <reference field="24" count="1" selected="0">
            <x v="0"/>
          </reference>
          <reference field="26" count="1" selected="0">
            <x v="4"/>
          </reference>
          <reference field="29" count="1" selected="0">
            <x v="200"/>
          </reference>
          <reference field="30" count="1">
            <x v="129"/>
          </reference>
          <reference field="31" count="1" selected="0">
            <x v="232"/>
          </reference>
          <reference field="32" count="1" selected="0">
            <x v="424"/>
          </reference>
        </references>
      </pivotArea>
    </format>
    <format dxfId="1482">
      <pivotArea dataOnly="0" labelOnly="1" outline="0" fieldPosition="0">
        <references count="8">
          <reference field="4" count="1" selected="0">
            <x v="19"/>
          </reference>
          <reference field="23" count="1" selected="0">
            <x v="1123"/>
          </reference>
          <reference field="24" count="1" selected="0">
            <x v="0"/>
          </reference>
          <reference field="26" count="1" selected="0">
            <x v="4"/>
          </reference>
          <reference field="29" count="1" selected="0">
            <x v="222"/>
          </reference>
          <reference field="30" count="1">
            <x v="121"/>
          </reference>
          <reference field="31" count="1" selected="0">
            <x v="185"/>
          </reference>
          <reference field="32" count="1" selected="0">
            <x v="421"/>
          </reference>
        </references>
      </pivotArea>
    </format>
    <format dxfId="1481">
      <pivotArea dataOnly="0" labelOnly="1" outline="0" fieldPosition="0">
        <references count="8">
          <reference field="4" count="1" selected="0">
            <x v="645"/>
          </reference>
          <reference field="23" count="1" selected="0">
            <x v="143"/>
          </reference>
          <reference field="24" count="1" selected="0">
            <x v="9"/>
          </reference>
          <reference field="26" count="1" selected="0">
            <x v="4"/>
          </reference>
          <reference field="29" count="1" selected="0">
            <x v="234"/>
          </reference>
          <reference field="30" count="1">
            <x v="79"/>
          </reference>
          <reference field="31" count="1" selected="0">
            <x v="7"/>
          </reference>
          <reference field="32" count="1" selected="0">
            <x v="438"/>
          </reference>
        </references>
      </pivotArea>
    </format>
    <format dxfId="1480">
      <pivotArea dataOnly="0" labelOnly="1" outline="0" fieldPosition="0">
        <references count="8">
          <reference field="4" count="1" selected="0">
            <x v="223"/>
          </reference>
          <reference field="23" count="1" selected="0">
            <x v="196"/>
          </reference>
          <reference field="24" count="1" selected="0">
            <x v="9"/>
          </reference>
          <reference field="26" count="1" selected="0">
            <x v="4"/>
          </reference>
          <reference field="29" count="1" selected="0">
            <x v="256"/>
          </reference>
          <reference field="30" count="1">
            <x v="22"/>
          </reference>
          <reference field="31" count="1" selected="0">
            <x v="233"/>
          </reference>
          <reference field="32" count="1" selected="0">
            <x v="437"/>
          </reference>
        </references>
      </pivotArea>
    </format>
    <format dxfId="1479">
      <pivotArea dataOnly="0" labelOnly="1" outline="0" fieldPosition="0">
        <references count="8">
          <reference field="4" count="1" selected="0">
            <x v="261"/>
          </reference>
          <reference field="23" count="1" selected="0">
            <x v="287"/>
          </reference>
          <reference field="24" count="1" selected="0">
            <x v="9"/>
          </reference>
          <reference field="26" count="1" selected="0">
            <x v="4"/>
          </reference>
          <reference field="29" count="1" selected="0">
            <x v="170"/>
          </reference>
          <reference field="30" count="1">
            <x v="120"/>
          </reference>
          <reference field="31" count="1" selected="0">
            <x v="17"/>
          </reference>
          <reference field="32" count="1" selected="0">
            <x v="436"/>
          </reference>
        </references>
      </pivotArea>
    </format>
    <format dxfId="1478">
      <pivotArea dataOnly="0" labelOnly="1" outline="0" fieldPosition="0">
        <references count="8">
          <reference field="4" count="1" selected="0">
            <x v="901"/>
          </reference>
          <reference field="23" count="1" selected="0">
            <x v="806"/>
          </reference>
          <reference field="24" count="1" selected="0">
            <x v="9"/>
          </reference>
          <reference field="26" count="1" selected="0">
            <x v="4"/>
          </reference>
          <reference field="29" count="1" selected="0">
            <x v="168"/>
          </reference>
          <reference field="30" count="1">
            <x v="36"/>
          </reference>
          <reference field="31" count="1" selected="0">
            <x v="110"/>
          </reference>
          <reference field="32" count="1" selected="0">
            <x v="442"/>
          </reference>
        </references>
      </pivotArea>
    </format>
    <format dxfId="1477">
      <pivotArea dataOnly="0" labelOnly="1" outline="0" fieldPosition="0">
        <references count="8">
          <reference field="4" count="1" selected="0">
            <x v="598"/>
          </reference>
          <reference field="23" count="1" selected="0">
            <x v="1090"/>
          </reference>
          <reference field="24" count="1" selected="0">
            <x v="9"/>
          </reference>
          <reference field="26" count="1" selected="0">
            <x v="4"/>
          </reference>
          <reference field="29" count="1" selected="0">
            <x v="234"/>
          </reference>
          <reference field="30" count="1">
            <x v="79"/>
          </reference>
          <reference field="31" count="1" selected="0">
            <x v="14"/>
          </reference>
          <reference field="32" count="1" selected="0">
            <x v="441"/>
          </reference>
        </references>
      </pivotArea>
    </format>
    <format dxfId="1476">
      <pivotArea dataOnly="0" labelOnly="1" outline="0" fieldPosition="0">
        <references count="8">
          <reference field="4" count="1" selected="0">
            <x v="902"/>
          </reference>
          <reference field="23" count="1" selected="0">
            <x v="313"/>
          </reference>
          <reference field="24" count="1" selected="0">
            <x v="18"/>
          </reference>
          <reference field="26" count="1" selected="0">
            <x v="4"/>
          </reference>
          <reference field="29" count="1" selected="0">
            <x v="242"/>
          </reference>
          <reference field="30" count="1">
            <x v="22"/>
          </reference>
          <reference field="31" count="1" selected="0">
            <x v="282"/>
          </reference>
          <reference field="32" count="1" selected="0">
            <x v="247"/>
          </reference>
        </references>
      </pivotArea>
    </format>
    <format dxfId="1475">
      <pivotArea dataOnly="0" labelOnly="1" outline="0" fieldPosition="0">
        <references count="8">
          <reference field="4" count="1" selected="0">
            <x v="914"/>
          </reference>
          <reference field="23" count="1" selected="0">
            <x v="1047"/>
          </reference>
          <reference field="24" count="1" selected="0">
            <x v="18"/>
          </reference>
          <reference field="26" count="1" selected="0">
            <x v="4"/>
          </reference>
          <reference field="29" count="1" selected="0">
            <x v="187"/>
          </reference>
          <reference field="30" count="1">
            <x v="199"/>
          </reference>
          <reference field="31" count="1" selected="0">
            <x v="342"/>
          </reference>
          <reference field="32" count="1" selected="0">
            <x v="247"/>
          </reference>
        </references>
      </pivotArea>
    </format>
    <format dxfId="1474">
      <pivotArea dataOnly="0" labelOnly="1" outline="0" fieldPosition="0">
        <references count="8">
          <reference field="4" count="1" selected="0">
            <x v="915"/>
          </reference>
          <reference field="23" count="1" selected="0">
            <x v="1208"/>
          </reference>
          <reference field="24" count="1" selected="0">
            <x v="18"/>
          </reference>
          <reference field="26" count="1" selected="0">
            <x v="4"/>
          </reference>
          <reference field="29" count="1" selected="0">
            <x v="309"/>
          </reference>
          <reference field="30" count="1">
            <x v="109"/>
          </reference>
          <reference field="31" count="1" selected="0">
            <x v="363"/>
          </reference>
          <reference field="32" count="1" selected="0">
            <x v="247"/>
          </reference>
        </references>
      </pivotArea>
    </format>
    <format dxfId="1473">
      <pivotArea dataOnly="0" labelOnly="1" outline="0" fieldPosition="0">
        <references count="8">
          <reference field="4" count="1" selected="0">
            <x v="900"/>
          </reference>
          <reference field="23" count="1" selected="0">
            <x v="1300"/>
          </reference>
          <reference field="24" count="1" selected="0">
            <x v="18"/>
          </reference>
          <reference field="26" count="1" selected="0">
            <x v="4"/>
          </reference>
          <reference field="29" count="1" selected="0">
            <x v="158"/>
          </reference>
          <reference field="30" count="1">
            <x v="120"/>
          </reference>
          <reference field="31" count="1" selected="0">
            <x v="71"/>
          </reference>
          <reference field="32" count="1" selected="0">
            <x v="445"/>
          </reference>
        </references>
      </pivotArea>
    </format>
    <format dxfId="1472">
      <pivotArea dataOnly="0" labelOnly="1" outline="0" fieldPosition="0">
        <references count="8">
          <reference field="4" count="1" selected="0">
            <x v="634"/>
          </reference>
          <reference field="23" count="1" selected="0">
            <x v="291"/>
          </reference>
          <reference field="24" count="1" selected="0">
            <x v="0"/>
          </reference>
          <reference field="26" count="1" selected="0">
            <x v="5"/>
          </reference>
          <reference field="29" count="1" selected="0">
            <x v="234"/>
          </reference>
          <reference field="30" count="1">
            <x v="38"/>
          </reference>
          <reference field="31" count="1" selected="0">
            <x v="93"/>
          </reference>
          <reference field="32" count="1" selected="0">
            <x v="451"/>
          </reference>
        </references>
      </pivotArea>
    </format>
    <format dxfId="1471">
      <pivotArea dataOnly="0" labelOnly="1" outline="0" fieldPosition="0">
        <references count="8">
          <reference field="4" count="1" selected="0">
            <x v="690"/>
          </reference>
          <reference field="23" count="1" selected="0">
            <x v="777"/>
          </reference>
          <reference field="24" count="1" selected="0">
            <x v="3"/>
          </reference>
          <reference field="26" count="1" selected="0">
            <x v="5"/>
          </reference>
          <reference field="29" count="1" selected="0">
            <x v="170"/>
          </reference>
          <reference field="30" count="1">
            <x v="120"/>
          </reference>
          <reference field="31" count="1" selected="0">
            <x v="167"/>
          </reference>
          <reference field="32" count="1" selected="0">
            <x v="460"/>
          </reference>
        </references>
      </pivotArea>
    </format>
    <format dxfId="1470">
      <pivotArea dataOnly="0" labelOnly="1" outline="0" fieldPosition="0">
        <references count="8">
          <reference field="4" count="1" selected="0">
            <x v="218"/>
          </reference>
          <reference field="23" count="1" selected="0">
            <x v="811"/>
          </reference>
          <reference field="24" count="1" selected="0">
            <x v="0"/>
          </reference>
          <reference field="26" count="1" selected="0">
            <x v="6"/>
          </reference>
          <reference field="29" count="1" selected="0">
            <x v="218"/>
          </reference>
          <reference field="30" count="1">
            <x v="134"/>
          </reference>
          <reference field="31" count="1" selected="0">
            <x v="9"/>
          </reference>
          <reference field="32" count="1" selected="0">
            <x v="463"/>
          </reference>
        </references>
      </pivotArea>
    </format>
    <format dxfId="1469">
      <pivotArea dataOnly="0" labelOnly="1" outline="0" fieldPosition="0">
        <references count="8">
          <reference field="4" count="1" selected="0">
            <x v="416"/>
          </reference>
          <reference field="23" count="1" selected="0">
            <x v="861"/>
          </reference>
          <reference field="24" count="1" selected="0">
            <x v="0"/>
          </reference>
          <reference field="26" count="1" selected="0">
            <x v="6"/>
          </reference>
          <reference field="29" count="1" selected="0">
            <x v="221"/>
          </reference>
          <reference field="30" count="1">
            <x v="198"/>
          </reference>
          <reference field="31" count="1" selected="0">
            <x v="72"/>
          </reference>
          <reference field="32" count="1" selected="0">
            <x v="470"/>
          </reference>
        </references>
      </pivotArea>
    </format>
    <format dxfId="1468">
      <pivotArea dataOnly="0" labelOnly="1" outline="0" fieldPosition="0">
        <references count="8">
          <reference field="4" count="1" selected="0">
            <x v="732"/>
          </reference>
          <reference field="23" count="1" selected="0">
            <x v="320"/>
          </reference>
          <reference field="24" count="1" selected="0">
            <x v="3"/>
          </reference>
          <reference field="26" count="1" selected="0">
            <x v="6"/>
          </reference>
          <reference field="29" count="1" selected="0">
            <x v="200"/>
          </reference>
          <reference field="30" count="1">
            <x v="134"/>
          </reference>
          <reference field="31" count="1" selected="0">
            <x v="137"/>
          </reference>
          <reference field="32" count="1" selected="0">
            <x v="479"/>
          </reference>
        </references>
      </pivotArea>
    </format>
    <format dxfId="1467">
      <pivotArea dataOnly="0" labelOnly="1" outline="0" fieldPosition="0">
        <references count="8">
          <reference field="4" count="1" selected="0">
            <x v="319"/>
          </reference>
          <reference field="23" count="1" selected="0">
            <x v="730"/>
          </reference>
          <reference field="24" count="1" selected="0">
            <x v="3"/>
          </reference>
          <reference field="26" count="1" selected="0">
            <x v="6"/>
          </reference>
          <reference field="29" count="1" selected="0">
            <x v="234"/>
          </reference>
          <reference field="30" count="1">
            <x v="38"/>
          </reference>
          <reference field="31" count="1" selected="0">
            <x v="99"/>
          </reference>
          <reference field="32" count="1" selected="0">
            <x v="482"/>
          </reference>
        </references>
      </pivotArea>
    </format>
    <format dxfId="1466">
      <pivotArea dataOnly="0" labelOnly="1" outline="0" fieldPosition="0">
        <references count="8">
          <reference field="4" count="1" selected="0">
            <x v="136"/>
          </reference>
          <reference field="23" count="1" selected="0">
            <x v="1067"/>
          </reference>
          <reference field="24" count="1" selected="0">
            <x v="3"/>
          </reference>
          <reference field="26" count="1" selected="0">
            <x v="6"/>
          </reference>
          <reference field="29" count="1" selected="0">
            <x v="218"/>
          </reference>
          <reference field="30" count="1">
            <x v="134"/>
          </reference>
          <reference field="31" count="1" selected="0">
            <x v="122"/>
          </reference>
          <reference field="32" count="1" selected="0">
            <x v="477"/>
          </reference>
        </references>
      </pivotArea>
    </format>
    <format dxfId="1465">
      <pivotArea dataOnly="0" labelOnly="1" outline="0" fieldPosition="0">
        <references count="8">
          <reference field="4" count="1" selected="0">
            <x v="117"/>
          </reference>
          <reference field="23" count="1" selected="0">
            <x v="1105"/>
          </reference>
          <reference field="24" count="1" selected="0">
            <x v="3"/>
          </reference>
          <reference field="26" count="1" selected="0">
            <x v="6"/>
          </reference>
          <reference field="29" count="1" selected="0">
            <x v="187"/>
          </reference>
          <reference field="30" count="1">
            <x v="198"/>
          </reference>
          <reference field="31" count="1" selected="0">
            <x v="8"/>
          </reference>
          <reference field="32" count="1" selected="0">
            <x v="481"/>
          </reference>
        </references>
      </pivotArea>
    </format>
    <format dxfId="1464">
      <pivotArea dataOnly="0" labelOnly="1" outline="0" fieldPosition="0">
        <references count="8">
          <reference field="4" count="1" selected="0">
            <x v="58"/>
          </reference>
          <reference field="23" count="1" selected="0">
            <x v="1308"/>
          </reference>
          <reference field="24" count="1" selected="0">
            <x v="3"/>
          </reference>
          <reference field="26" count="1" selected="0">
            <x v="6"/>
          </reference>
          <reference field="29" count="1" selected="0">
            <x v="254"/>
          </reference>
          <reference field="30" count="1">
            <x v="134"/>
          </reference>
          <reference field="31" count="1" selected="0">
            <x v="105"/>
          </reference>
          <reference field="32" count="1" selected="0">
            <x v="476"/>
          </reference>
        </references>
      </pivotArea>
    </format>
    <format dxfId="1463">
      <pivotArea dataOnly="0" labelOnly="1" outline="0" fieldPosition="0">
        <references count="8">
          <reference field="4" count="1" selected="0">
            <x v="906"/>
          </reference>
          <reference field="23" count="1" selected="0">
            <x v="118"/>
          </reference>
          <reference field="24" count="1" selected="0">
            <x v="18"/>
          </reference>
          <reference field="26" count="1" selected="0">
            <x v="6"/>
          </reference>
          <reference field="29" count="1" selected="0">
            <x v="276"/>
          </reference>
          <reference field="30" count="1">
            <x v="22"/>
          </reference>
          <reference field="31" count="1" selected="0">
            <x v="80"/>
          </reference>
          <reference field="32" count="1" selected="0">
            <x v="494"/>
          </reference>
        </references>
      </pivotArea>
    </format>
    <format dxfId="1462">
      <pivotArea dataOnly="0" labelOnly="1" outline="0" fieldPosition="0">
        <references count="8">
          <reference field="4" count="1" selected="0">
            <x v="304"/>
          </reference>
          <reference field="23" count="1" selected="0">
            <x v="171"/>
          </reference>
          <reference field="24" count="1" selected="0">
            <x v="18"/>
          </reference>
          <reference field="26" count="1" selected="0">
            <x v="6"/>
          </reference>
          <reference field="29" count="1" selected="0">
            <x v="234"/>
          </reference>
          <reference field="30" count="1">
            <x v="79"/>
          </reference>
          <reference field="31" count="1" selected="0">
            <x v="114"/>
          </reference>
          <reference field="32" count="1" selected="0">
            <x v="486"/>
          </reference>
        </references>
      </pivotArea>
    </format>
    <format dxfId="1461">
      <pivotArea dataOnly="0" labelOnly="1" outline="0" fieldPosition="0">
        <references count="8">
          <reference field="4" count="1" selected="0">
            <x v="134"/>
          </reference>
          <reference field="23" count="1" selected="0">
            <x v="412"/>
          </reference>
          <reference field="24" count="1" selected="0">
            <x v="18"/>
          </reference>
          <reference field="26" count="1" selected="0">
            <x v="6"/>
          </reference>
          <reference field="29" count="1" selected="0">
            <x v="187"/>
          </reference>
          <reference field="30" count="1">
            <x v="198"/>
          </reference>
          <reference field="31" count="1" selected="0">
            <x v="158"/>
          </reference>
          <reference field="32" count="1" selected="0">
            <x v="490"/>
          </reference>
        </references>
      </pivotArea>
    </format>
    <format dxfId="1460">
      <pivotArea dataOnly="0" labelOnly="1" outline="0" fieldPosition="0">
        <references count="8">
          <reference field="4" count="1" selected="0">
            <x v="564"/>
          </reference>
          <reference field="23" count="1" selected="0">
            <x v="684"/>
          </reference>
          <reference field="24" count="1" selected="0">
            <x v="18"/>
          </reference>
          <reference field="26" count="1" selected="0">
            <x v="6"/>
          </reference>
          <reference field="29" count="1" selected="0">
            <x v="200"/>
          </reference>
          <reference field="30" count="1">
            <x v="134"/>
          </reference>
          <reference field="31" count="1" selected="0">
            <x v="155"/>
          </reference>
          <reference field="32" count="1" selected="0">
            <x v="492"/>
          </reference>
        </references>
      </pivotArea>
    </format>
    <format dxfId="1459">
      <pivotArea dataOnly="0" labelOnly="1" outline="0" fieldPosition="0">
        <references count="8">
          <reference field="4" count="1" selected="0">
            <x v="617"/>
          </reference>
          <reference field="23" count="1" selected="0">
            <x v="688"/>
          </reference>
          <reference field="24" count="1" selected="0">
            <x v="18"/>
          </reference>
          <reference field="26" count="1" selected="0">
            <x v="6"/>
          </reference>
          <reference field="29" count="1" selected="0">
            <x v="187"/>
          </reference>
          <reference field="30" count="1">
            <x v="175"/>
          </reference>
          <reference field="31" count="1" selected="0">
            <x v="141"/>
          </reference>
          <reference field="32" count="1" selected="0">
            <x v="489"/>
          </reference>
        </references>
      </pivotArea>
    </format>
    <format dxfId="1458">
      <pivotArea dataOnly="0" labelOnly="1" outline="0" fieldPosition="0">
        <references count="8">
          <reference field="4" count="1" selected="0">
            <x v="148"/>
          </reference>
          <reference field="23" count="1" selected="0">
            <x v="757"/>
          </reference>
          <reference field="24" count="1" selected="0">
            <x v="18"/>
          </reference>
          <reference field="26" count="1" selected="0">
            <x v="6"/>
          </reference>
          <reference field="29" count="1" selected="0">
            <x v="218"/>
          </reference>
          <reference field="30" count="1">
            <x v="134"/>
          </reference>
          <reference field="31" count="1" selected="0">
            <x v="240"/>
          </reference>
          <reference field="32" count="1" selected="0">
            <x v="493"/>
          </reference>
        </references>
      </pivotArea>
    </format>
    <format dxfId="1457">
      <pivotArea dataOnly="0" labelOnly="1" outline="0" fieldPosition="0">
        <references count="8">
          <reference field="4" count="1" selected="0">
            <x v="803"/>
          </reference>
          <reference field="23" count="1" selected="0">
            <x v="513"/>
          </reference>
          <reference field="24" count="1" selected="0">
            <x v="6"/>
          </reference>
          <reference field="26" count="1" selected="0">
            <x v="7"/>
          </reference>
          <reference field="29" count="1" selected="0">
            <x v="242"/>
          </reference>
          <reference field="30" count="1">
            <x v="22"/>
          </reference>
          <reference field="31" count="1" selected="0">
            <x v="11"/>
          </reference>
          <reference field="32" count="1" selected="0">
            <x v="213"/>
          </reference>
        </references>
      </pivotArea>
    </format>
    <format dxfId="1456">
      <pivotArea dataOnly="0" labelOnly="1" outline="0" fieldPosition="0">
        <references count="8">
          <reference field="4" count="1" selected="0">
            <x v="827"/>
          </reference>
          <reference field="23" count="1" selected="0">
            <x v="1069"/>
          </reference>
          <reference field="24" count="1" selected="0">
            <x v="6"/>
          </reference>
          <reference field="26" count="1" selected="0">
            <x v="7"/>
          </reference>
          <reference field="29" count="1" selected="0">
            <x v="178"/>
          </reference>
          <reference field="30" count="1">
            <x v="89"/>
          </reference>
          <reference field="31" count="1" selected="0">
            <x v="130"/>
          </reference>
          <reference field="32" count="1" selected="0">
            <x v="275"/>
          </reference>
        </references>
      </pivotArea>
    </format>
    <format dxfId="1455">
      <pivotArea dataOnly="0" labelOnly="1" outline="0" fieldPosition="0">
        <references count="8">
          <reference field="4" count="1" selected="0">
            <x v="751"/>
          </reference>
          <reference field="23" count="1" selected="0">
            <x v="117"/>
          </reference>
          <reference field="24" count="1" selected="0">
            <x v="8"/>
          </reference>
          <reference field="26" count="1" selected="0">
            <x v="7"/>
          </reference>
          <reference field="29" count="1" selected="0">
            <x v="195"/>
          </reference>
          <reference field="30" count="1">
            <x v="22"/>
          </reference>
          <reference field="31" count="1" selected="0">
            <x v="77"/>
          </reference>
          <reference field="32" count="1" selected="0">
            <x v="65"/>
          </reference>
        </references>
      </pivotArea>
    </format>
    <format dxfId="1454">
      <pivotArea dataOnly="0" labelOnly="1" outline="0" fieldPosition="0">
        <references count="8">
          <reference field="4" count="1" selected="0">
            <x v="483"/>
          </reference>
          <reference field="23" count="1" selected="0">
            <x v="232"/>
          </reference>
          <reference field="24" count="1" selected="0">
            <x v="8"/>
          </reference>
          <reference field="26" count="1" selected="0">
            <x v="7"/>
          </reference>
          <reference field="29" count="1" selected="0">
            <x v="184"/>
          </reference>
          <reference field="30" count="1">
            <x v="144"/>
          </reference>
          <reference field="31" count="1" selected="0">
            <x v="184"/>
          </reference>
          <reference field="32" count="1" selected="0">
            <x v="250"/>
          </reference>
        </references>
      </pivotArea>
    </format>
    <format dxfId="1453">
      <pivotArea dataOnly="0" labelOnly="1" outline="0" fieldPosition="0">
        <references count="8">
          <reference field="4" count="1" selected="0">
            <x v="786"/>
          </reference>
          <reference field="23" count="1" selected="0">
            <x v="349"/>
          </reference>
          <reference field="24" count="1" selected="0">
            <x v="8"/>
          </reference>
          <reference field="26" count="1" selected="0">
            <x v="7"/>
          </reference>
          <reference field="29" count="1" selected="0">
            <x v="195"/>
          </reference>
          <reference field="30" count="1">
            <x v="37"/>
          </reference>
          <reference field="31" count="1" selected="0">
            <x v="28"/>
          </reference>
          <reference field="32" count="1" selected="0">
            <x v="123"/>
          </reference>
        </references>
      </pivotArea>
    </format>
    <format dxfId="1452">
      <pivotArea dataOnly="0" labelOnly="1" outline="0" fieldPosition="0">
        <references count="8">
          <reference field="4" count="1" selected="0">
            <x v="737"/>
          </reference>
          <reference field="23" count="1" selected="0">
            <x v="630"/>
          </reference>
          <reference field="24" count="1" selected="0">
            <x v="8"/>
          </reference>
          <reference field="26" count="1" selected="0">
            <x v="7"/>
          </reference>
          <reference field="29" count="1" selected="0">
            <x v="232"/>
          </reference>
          <reference field="30" count="1">
            <x v="22"/>
          </reference>
          <reference field="31" count="1" selected="0">
            <x v="0"/>
          </reference>
          <reference field="32" count="1" selected="0">
            <x v="140"/>
          </reference>
        </references>
      </pivotArea>
    </format>
    <format dxfId="1451">
      <pivotArea dataOnly="0" labelOnly="1" outline="0" fieldPosition="0">
        <references count="8">
          <reference field="4" count="1" selected="0">
            <x v="798"/>
          </reference>
          <reference field="23" count="1" selected="0">
            <x v="890"/>
          </reference>
          <reference field="24" count="1" selected="0">
            <x v="8"/>
          </reference>
          <reference field="26" count="1" selected="0">
            <x v="7"/>
          </reference>
          <reference field="29" count="1" selected="0">
            <x v="261"/>
          </reference>
          <reference field="30" count="1">
            <x v="129"/>
          </reference>
          <reference field="31" count="1" selected="0">
            <x v="172"/>
          </reference>
          <reference field="32" count="1" selected="0">
            <x v="195"/>
          </reference>
        </references>
      </pivotArea>
    </format>
    <format dxfId="1450">
      <pivotArea dataOnly="0" labelOnly="1" outline="0" fieldPosition="0">
        <references count="8">
          <reference field="4" count="1" selected="0">
            <x v="628"/>
          </reference>
          <reference field="23" count="1" selected="0">
            <x v="116"/>
          </reference>
          <reference field="24" count="1" selected="0">
            <x v="9"/>
          </reference>
          <reference field="26" count="1" selected="0">
            <x v="7"/>
          </reference>
          <reference field="29" count="1" selected="0">
            <x v="232"/>
          </reference>
          <reference field="30" count="1">
            <x v="22"/>
          </reference>
          <reference field="31" count="1" selected="0">
            <x v="48"/>
          </reference>
          <reference field="32" count="1" selected="0">
            <x v="217"/>
          </reference>
        </references>
      </pivotArea>
    </format>
    <format dxfId="1449">
      <pivotArea dataOnly="0" labelOnly="1" outline="0" fieldPosition="0">
        <references count="8">
          <reference field="4" count="1" selected="0">
            <x v="398"/>
          </reference>
          <reference field="23" count="1" selected="0">
            <x v="136"/>
          </reference>
          <reference field="24" count="1" selected="0">
            <x v="9"/>
          </reference>
          <reference field="26" count="1" selected="0">
            <x v="7"/>
          </reference>
          <reference field="29" count="1" selected="0">
            <x v="234"/>
          </reference>
          <reference field="30" count="1">
            <x v="79"/>
          </reference>
          <reference field="31" count="1" selected="0">
            <x v="1"/>
          </reference>
          <reference field="32" count="1" selected="0">
            <x v="76"/>
          </reference>
        </references>
      </pivotArea>
    </format>
    <format dxfId="1448">
      <pivotArea dataOnly="0" labelOnly="1" outline="0" fieldPosition="0">
        <references count="8">
          <reference field="4" count="1" selected="0">
            <x v="797"/>
          </reference>
          <reference field="23" count="1" selected="0">
            <x v="255"/>
          </reference>
          <reference field="24" count="1" selected="0">
            <x v="9"/>
          </reference>
          <reference field="26" count="1" selected="0">
            <x v="7"/>
          </reference>
          <reference field="29" count="1" selected="0">
            <x v="170"/>
          </reference>
          <reference field="30" count="1">
            <x v="120"/>
          </reference>
          <reference field="31" count="1" selected="0">
            <x v="150"/>
          </reference>
          <reference field="32" count="1" selected="0">
            <x v="152"/>
          </reference>
        </references>
      </pivotArea>
    </format>
    <format dxfId="1447">
      <pivotArea dataOnly="0" labelOnly="1" outline="0" fieldPosition="0">
        <references count="8">
          <reference field="4" count="1" selected="0">
            <x v="380"/>
          </reference>
          <reference field="23" count="1" selected="0">
            <x v="713"/>
          </reference>
          <reference field="24" count="1" selected="0">
            <x v="9"/>
          </reference>
          <reference field="26" count="1" selected="0">
            <x v="7"/>
          </reference>
          <reference field="29" count="1" selected="0">
            <x v="175"/>
          </reference>
          <reference field="30" count="1">
            <x v="108"/>
          </reference>
          <reference field="31" count="1" selected="0">
            <x v="193"/>
          </reference>
          <reference field="32" count="1" selected="0">
            <x v="190"/>
          </reference>
        </references>
      </pivotArea>
    </format>
    <format dxfId="1446">
      <pivotArea dataOnly="0" labelOnly="1" outline="0" fieldPosition="0">
        <references count="8">
          <reference field="4" count="1" selected="0">
            <x v="361"/>
          </reference>
          <reference field="23" count="1" selected="0">
            <x v="430"/>
          </reference>
          <reference field="24" count="1" selected="0">
            <x v="8"/>
          </reference>
          <reference field="26" count="1" selected="0">
            <x v="8"/>
          </reference>
          <reference field="29" count="1" selected="0">
            <x v="212"/>
          </reference>
          <reference field="30" count="1">
            <x v="22"/>
          </reference>
          <reference field="31" count="1" selected="0">
            <x v="25"/>
          </reference>
          <reference field="32" count="1" selected="0">
            <x v="7"/>
          </reference>
        </references>
      </pivotArea>
    </format>
    <format dxfId="1445">
      <pivotArea dataOnly="0" labelOnly="1" outline="0" fieldPosition="0">
        <references count="8">
          <reference field="4" count="1" selected="0">
            <x v="666"/>
          </reference>
          <reference field="23" count="1" selected="0">
            <x v="579"/>
          </reference>
          <reference field="24" count="1" selected="0">
            <x v="8"/>
          </reference>
          <reference field="26" count="1" selected="0">
            <x v="8"/>
          </reference>
          <reference field="29" count="1" selected="0">
            <x v="201"/>
          </reference>
          <reference field="30" count="1">
            <x v="129"/>
          </reference>
          <reference field="31" count="1" selected="0">
            <x v="22"/>
          </reference>
          <reference field="32" count="1" selected="0">
            <x v="56"/>
          </reference>
        </references>
      </pivotArea>
    </format>
    <format dxfId="1444">
      <pivotArea dataOnly="0" labelOnly="1" outline="0" fieldPosition="0">
        <references count="8">
          <reference field="4" count="1" selected="0">
            <x v="662"/>
          </reference>
          <reference field="23" count="1" selected="0">
            <x v="295"/>
          </reference>
          <reference field="24" count="1" selected="0">
            <x v="9"/>
          </reference>
          <reference field="26" count="1" selected="0">
            <x v="8"/>
          </reference>
          <reference field="29" count="1" selected="0">
            <x v="180"/>
          </reference>
          <reference field="30" count="1">
            <x v="22"/>
          </reference>
          <reference field="31" count="1" selected="0">
            <x v="196"/>
          </reference>
          <reference field="32" count="1" selected="0">
            <x v="500"/>
          </reference>
        </references>
      </pivotArea>
    </format>
    <format dxfId="1443">
      <pivotArea dataOnly="0" labelOnly="1" outline="0" fieldPosition="0">
        <references count="8">
          <reference field="4" count="1" selected="0">
            <x v="626"/>
          </reference>
          <reference field="23" count="1" selected="0">
            <x v="1129"/>
          </reference>
          <reference field="24" count="1" selected="0">
            <x v="9"/>
          </reference>
          <reference field="26" count="1" selected="0">
            <x v="8"/>
          </reference>
          <reference field="29" count="1" selected="0">
            <x v="234"/>
          </reference>
          <reference field="30" count="1">
            <x v="38"/>
          </reference>
          <reference field="31" count="1" selected="0">
            <x v="68"/>
          </reference>
          <reference field="32" count="1" selected="0">
            <x v="504"/>
          </reference>
        </references>
      </pivotArea>
    </format>
    <format dxfId="1442">
      <pivotArea dataOnly="0" labelOnly="1" outline="0" fieldPosition="0">
        <references count="8">
          <reference field="4" count="1" selected="0">
            <x v="485"/>
          </reference>
          <reference field="23" count="1" selected="0">
            <x v="1269"/>
          </reference>
          <reference field="24" count="1" selected="0">
            <x v="9"/>
          </reference>
          <reference field="26" count="1" selected="0">
            <x v="8"/>
          </reference>
          <reference field="29" count="1" selected="0">
            <x v="205"/>
          </reference>
          <reference field="30" count="1">
            <x v="22"/>
          </reference>
          <reference field="31" count="1" selected="0">
            <x v="109"/>
          </reference>
          <reference field="32" count="1" selected="0">
            <x v="505"/>
          </reference>
        </references>
      </pivotArea>
    </format>
    <format dxfId="1441">
      <pivotArea dataOnly="0" labelOnly="1" outline="0" fieldPosition="0">
        <references count="8">
          <reference field="4" count="1" selected="0">
            <x v="448"/>
          </reference>
          <reference field="23" count="1" selected="0">
            <x v="212"/>
          </reference>
          <reference field="24" count="1" selected="0">
            <x v="7"/>
          </reference>
          <reference field="26" count="1" selected="0">
            <x v="9"/>
          </reference>
          <reference field="29" count="1" selected="0">
            <x v="260"/>
          </reference>
          <reference field="30" count="1">
            <x v="27"/>
          </reference>
          <reference field="31" count="1" selected="0">
            <x v="192"/>
          </reference>
          <reference field="32" count="1" selected="0">
            <x v="261"/>
          </reference>
        </references>
      </pivotArea>
    </format>
    <format dxfId="1440">
      <pivotArea dataOnly="0" labelOnly="1" outline="0" fieldPosition="0">
        <references count="8">
          <reference field="4" count="1" selected="0">
            <x v="518"/>
          </reference>
          <reference field="23" count="1" selected="0">
            <x v="750"/>
          </reference>
          <reference field="24" count="1" selected="0">
            <x v="7"/>
          </reference>
          <reference field="26" count="1" selected="0">
            <x v="9"/>
          </reference>
          <reference field="29" count="1" selected="0">
            <x v="234"/>
          </reference>
          <reference field="30" count="1">
            <x v="79"/>
          </reference>
          <reference field="31" count="1" selected="0">
            <x v="45"/>
          </reference>
          <reference field="32" count="1" selected="0">
            <x v="186"/>
          </reference>
        </references>
      </pivotArea>
    </format>
    <format dxfId="1439">
      <pivotArea dataOnly="0" labelOnly="1" outline="0" fieldPosition="0">
        <references count="8">
          <reference field="4" count="1" selected="0">
            <x v="837"/>
          </reference>
          <reference field="23" count="1" selected="0">
            <x v="607"/>
          </reference>
          <reference field="24" count="1" selected="0">
            <x v="8"/>
          </reference>
          <reference field="26" count="1" selected="0">
            <x v="9"/>
          </reference>
          <reference field="29" count="1" selected="0">
            <x v="234"/>
          </reference>
          <reference field="30" count="1">
            <x v="38"/>
          </reference>
          <reference field="31" count="1" selected="0">
            <x v="3"/>
          </reference>
          <reference field="32" count="1" selected="0">
            <x v="277"/>
          </reference>
        </references>
      </pivotArea>
    </format>
    <format dxfId="1438">
      <pivotArea dataOnly="0" labelOnly="1" outline="0" fieldPosition="0">
        <references count="8">
          <reference field="4" count="1" selected="0">
            <x v="836"/>
          </reference>
          <reference field="23" count="1" selected="0">
            <x v="782"/>
          </reference>
          <reference field="24" count="1" selected="0">
            <x v="8"/>
          </reference>
          <reference field="26" count="1" selected="0">
            <x v="9"/>
          </reference>
          <reference field="29" count="1" selected="0">
            <x v="206"/>
          </reference>
          <reference field="30" count="1">
            <x v="194"/>
          </reference>
          <reference field="31" count="1" selected="0">
            <x v="159"/>
          </reference>
          <reference field="32" count="1" selected="0">
            <x v="165"/>
          </reference>
        </references>
      </pivotArea>
    </format>
    <format dxfId="1437">
      <pivotArea dataOnly="0" labelOnly="1" outline="0" fieldPosition="0">
        <references count="8">
          <reference field="4" count="1" selected="0">
            <x v="310"/>
          </reference>
          <reference field="23" count="1" selected="0">
            <x v="74"/>
          </reference>
          <reference field="24" count="1" selected="0">
            <x v="10"/>
          </reference>
          <reference field="26" count="1" selected="0">
            <x v="10"/>
          </reference>
          <reference field="29" count="1" selected="0">
            <x v="276"/>
          </reference>
          <reference field="30" count="1">
            <x v="27"/>
          </reference>
          <reference field="31" count="1" selected="0">
            <x v="313"/>
          </reference>
          <reference field="32" count="1" selected="0">
            <x v="256"/>
          </reference>
        </references>
      </pivotArea>
    </format>
    <format dxfId="1436">
      <pivotArea dataOnly="0" labelOnly="1" outline="0" fieldPosition="0">
        <references count="8">
          <reference field="4" count="1" selected="0">
            <x v="720"/>
          </reference>
          <reference field="23" count="1" selected="0">
            <x v="561"/>
          </reference>
          <reference field="24" count="1" selected="0">
            <x v="10"/>
          </reference>
          <reference field="26" count="1" selected="0">
            <x v="10"/>
          </reference>
          <reference field="29" count="1" selected="0">
            <x v="270"/>
          </reference>
          <reference field="30" count="1">
            <x v="129"/>
          </reference>
          <reference field="31" count="1" selected="0">
            <x v="276"/>
          </reference>
          <reference field="32" count="1" selected="0">
            <x v="118"/>
          </reference>
        </references>
      </pivotArea>
    </format>
    <format dxfId="1435">
      <pivotArea dataOnly="0" labelOnly="1" outline="0" fieldPosition="0">
        <references count="8">
          <reference field="4" count="1" selected="0">
            <x v="853"/>
          </reference>
          <reference field="23" count="1" selected="0">
            <x v="722"/>
          </reference>
          <reference field="24" count="1" selected="0">
            <x v="10"/>
          </reference>
          <reference field="26" count="1" selected="0">
            <x v="10"/>
          </reference>
          <reference field="29" count="1" selected="0">
            <x v="252"/>
          </reference>
          <reference field="30" count="1">
            <x v="24"/>
          </reference>
          <reference field="31" count="1" selected="0">
            <x v="361"/>
          </reference>
          <reference field="32" count="1" selected="0">
            <x v="89"/>
          </reference>
        </references>
      </pivotArea>
    </format>
    <format dxfId="1434">
      <pivotArea dataOnly="0" labelOnly="1" outline="0" fieldPosition="0">
        <references count="8">
          <reference field="4" count="1" selected="0">
            <x v="422"/>
          </reference>
          <reference field="23" count="1" selected="0">
            <x v="240"/>
          </reference>
          <reference field="24" count="1" selected="0">
            <x v="21"/>
          </reference>
          <reference field="26" count="1" selected="0">
            <x v="10"/>
          </reference>
          <reference field="29" count="1" selected="0">
            <x v="189"/>
          </reference>
          <reference field="30" count="1">
            <x v="134"/>
          </reference>
          <reference field="31" count="1" selected="0">
            <x v="208"/>
          </reference>
          <reference field="32" count="1" selected="0">
            <x v="512"/>
          </reference>
        </references>
      </pivotArea>
    </format>
    <format dxfId="1433">
      <pivotArea dataOnly="0" labelOnly="1" outline="0" fieldPosition="0">
        <references count="8">
          <reference field="4" count="1" selected="0">
            <x v="854"/>
          </reference>
          <reference field="23" count="1" selected="0">
            <x v="770"/>
          </reference>
          <reference field="24" count="1" selected="0">
            <x v="21"/>
          </reference>
          <reference field="26" count="1" selected="0">
            <x v="10"/>
          </reference>
          <reference field="29" count="1" selected="0">
            <x v="203"/>
          </reference>
          <reference field="30" count="1">
            <x v="129"/>
          </reference>
          <reference field="31" count="1" selected="0">
            <x v="270"/>
          </reference>
          <reference field="32" count="1" selected="0">
            <x v="279"/>
          </reference>
        </references>
      </pivotArea>
    </format>
    <format dxfId="1432">
      <pivotArea dataOnly="0" labelOnly="1" outline="0" fieldPosition="0">
        <references count="8">
          <reference field="4" count="1" selected="0">
            <x v="0"/>
          </reference>
          <reference field="23" count="1" selected="0">
            <x v="805"/>
          </reference>
          <reference field="24" count="1" selected="0">
            <x v="21"/>
          </reference>
          <reference field="26" count="1" selected="0">
            <x v="10"/>
          </reference>
          <reference field="29" count="1" selected="0">
            <x v="187"/>
          </reference>
          <reference field="30" count="1">
            <x v="22"/>
          </reference>
          <reference field="31" count="1" selected="0">
            <x v="238"/>
          </reference>
          <reference field="32" count="1" selected="0">
            <x v="278"/>
          </reference>
        </references>
      </pivotArea>
    </format>
    <format dxfId="1431">
      <pivotArea dataOnly="0" labelOnly="1" outline="0" fieldPosition="0">
        <references count="9">
          <reference field="4" count="1" selected="0">
            <x v="451"/>
          </reference>
          <reference field="14" count="1">
            <x v="3"/>
          </reference>
          <reference field="23" count="1" selected="0">
            <x v="47"/>
          </reference>
          <reference field="24" count="1" selected="0">
            <x v="11"/>
          </reference>
          <reference field="26" count="1" selected="0">
            <x v="0"/>
          </reference>
          <reference field="29" count="1" selected="0">
            <x v="234"/>
          </reference>
          <reference field="30" count="1" selected="0">
            <x v="79"/>
          </reference>
          <reference field="31" count="1" selected="0">
            <x v="203"/>
          </reference>
          <reference field="32" count="1" selected="0">
            <x v="253"/>
          </reference>
        </references>
      </pivotArea>
    </format>
    <format dxfId="1430">
      <pivotArea dataOnly="0" labelOnly="1" outline="0" fieldPosition="0">
        <references count="9">
          <reference field="4" count="1" selected="0">
            <x v="308"/>
          </reference>
          <reference field="14" count="1">
            <x v="0"/>
          </reference>
          <reference field="23" count="1" selected="0">
            <x v="101"/>
          </reference>
          <reference field="24" count="1" selected="0">
            <x v="11"/>
          </reference>
          <reference field="26" count="1" selected="0">
            <x v="0"/>
          </reference>
          <reference field="29" count="1" selected="0">
            <x v="193"/>
          </reference>
          <reference field="30" count="1" selected="0">
            <x v="145"/>
          </reference>
          <reference field="31" count="1" selected="0">
            <x v="482"/>
          </reference>
          <reference field="32" count="1" selected="0">
            <x v="257"/>
          </reference>
        </references>
      </pivotArea>
    </format>
    <format dxfId="1429">
      <pivotArea dataOnly="0" labelOnly="1" outline="0" fieldPosition="0">
        <references count="9">
          <reference field="4" count="1" selected="0">
            <x v="209"/>
          </reference>
          <reference field="14" count="1">
            <x v="3"/>
          </reference>
          <reference field="23" count="1" selected="0">
            <x v="265"/>
          </reference>
          <reference field="24" count="1" selected="0">
            <x v="11"/>
          </reference>
          <reference field="26" count="1" selected="0">
            <x v="0"/>
          </reference>
          <reference field="29" count="1" selected="0">
            <x v="187"/>
          </reference>
          <reference field="30" count="1" selected="0">
            <x v="175"/>
          </reference>
          <reference field="31" count="1" selected="0">
            <x v="212"/>
          </reference>
          <reference field="32" count="1" selected="0">
            <x v="252"/>
          </reference>
        </references>
      </pivotArea>
    </format>
    <format dxfId="1428">
      <pivotArea dataOnly="0" labelOnly="1" outline="0" fieldPosition="0">
        <references count="9">
          <reference field="4" count="1" selected="0">
            <x v="838"/>
          </reference>
          <reference field="14" count="1">
            <x v="0"/>
          </reference>
          <reference field="23" count="1" selected="0">
            <x v="339"/>
          </reference>
          <reference field="24" count="1" selected="0">
            <x v="11"/>
          </reference>
          <reference field="26" count="1" selected="0">
            <x v="0"/>
          </reference>
          <reference field="29" count="1" selected="0">
            <x v="234"/>
          </reference>
          <reference field="30" count="1" selected="0">
            <x v="38"/>
          </reference>
          <reference field="31" count="1" selected="0">
            <x v="284"/>
          </reference>
          <reference field="32" count="1" selected="0">
            <x v="281"/>
          </reference>
        </references>
      </pivotArea>
    </format>
    <format dxfId="1427">
      <pivotArea dataOnly="0" labelOnly="1" outline="0" fieldPosition="0">
        <references count="9">
          <reference field="4" count="1" selected="0">
            <x v="39"/>
          </reference>
          <reference field="14" count="1">
            <x v="3"/>
          </reference>
          <reference field="23" count="1" selected="0">
            <x v="382"/>
          </reference>
          <reference field="24" count="1" selected="0">
            <x v="11"/>
          </reference>
          <reference field="26" count="1" selected="0">
            <x v="0"/>
          </reference>
          <reference field="29" count="1" selected="0">
            <x v="155"/>
          </reference>
          <reference field="30" count="1" selected="0">
            <x v="184"/>
          </reference>
          <reference field="31" count="1" selected="0">
            <x v="416"/>
          </reference>
          <reference field="32" count="1" selected="0">
            <x v="84"/>
          </reference>
        </references>
      </pivotArea>
    </format>
    <format dxfId="1426">
      <pivotArea dataOnly="0" labelOnly="1" outline="0" fieldPosition="0">
        <references count="9">
          <reference field="4" count="1" selected="0">
            <x v="476"/>
          </reference>
          <reference field="14" count="1">
            <x v="0"/>
          </reference>
          <reference field="23" count="1" selected="0">
            <x v="435"/>
          </reference>
          <reference field="24" count="1" selected="0">
            <x v="11"/>
          </reference>
          <reference field="26" count="1" selected="0">
            <x v="0"/>
          </reference>
          <reference field="29" count="1" selected="0">
            <x v="187"/>
          </reference>
          <reference field="30" count="1" selected="0">
            <x v="136"/>
          </reference>
          <reference field="31" count="1" selected="0">
            <x v="267"/>
          </reference>
          <reference field="32" count="1" selected="0">
            <x v="321"/>
          </reference>
        </references>
      </pivotArea>
    </format>
    <format dxfId="1425">
      <pivotArea dataOnly="0" labelOnly="1" outline="0" fieldPosition="0">
        <references count="9">
          <reference field="4" count="1" selected="0">
            <x v="536"/>
          </reference>
          <reference field="14" count="1">
            <x v="3"/>
          </reference>
          <reference field="23" count="1" selected="0">
            <x v="475"/>
          </reference>
          <reference field="24" count="1" selected="0">
            <x v="11"/>
          </reference>
          <reference field="26" count="1" selected="0">
            <x v="0"/>
          </reference>
          <reference field="29" count="1" selected="0">
            <x v="163"/>
          </reference>
          <reference field="30" count="1" selected="0">
            <x v="166"/>
          </reference>
          <reference field="31" count="1" selected="0">
            <x v="432"/>
          </reference>
          <reference field="32" count="1" selected="0">
            <x v="309"/>
          </reference>
        </references>
      </pivotArea>
    </format>
    <format dxfId="1424">
      <pivotArea dataOnly="0" labelOnly="1" outline="0" fieldPosition="0">
        <references count="9">
          <reference field="4" count="1" selected="0">
            <x v="177"/>
          </reference>
          <reference field="14" count="1">
            <x v="0"/>
          </reference>
          <reference field="23" count="1" selected="0">
            <x v="555"/>
          </reference>
          <reference field="24" count="1" selected="0">
            <x v="11"/>
          </reference>
          <reference field="26" count="1" selected="0">
            <x v="0"/>
          </reference>
          <reference field="29" count="1" selected="0">
            <x v="223"/>
          </reference>
          <reference field="30" count="1" selected="0">
            <x v="125"/>
          </reference>
          <reference field="31" count="1" selected="0">
            <x v="425"/>
          </reference>
          <reference field="32" count="1" selected="0">
            <x v="312"/>
          </reference>
        </references>
      </pivotArea>
    </format>
    <format dxfId="1423">
      <pivotArea dataOnly="0" labelOnly="1" outline="0" fieldPosition="0">
        <references count="9">
          <reference field="4" count="1" selected="0">
            <x v="890"/>
          </reference>
          <reference field="14" count="1">
            <x v="3"/>
          </reference>
          <reference field="23" count="1" selected="0">
            <x v="591"/>
          </reference>
          <reference field="24" count="1" selected="0">
            <x v="11"/>
          </reference>
          <reference field="26" count="1" selected="0">
            <x v="0"/>
          </reference>
          <reference field="29" count="1" selected="0">
            <x v="187"/>
          </reference>
          <reference field="30" count="1" selected="0">
            <x v="136"/>
          </reference>
          <reference field="31" count="1" selected="0">
            <x v="262"/>
          </reference>
          <reference field="32" count="1" selected="0">
            <x v="325"/>
          </reference>
        </references>
      </pivotArea>
    </format>
    <format dxfId="1422">
      <pivotArea dataOnly="0" labelOnly="1" outline="0" fieldPosition="0">
        <references count="9">
          <reference field="4" count="1" selected="0">
            <x v="578"/>
          </reference>
          <reference field="14" count="1">
            <x v="0"/>
          </reference>
          <reference field="23" count="1" selected="0">
            <x v="619"/>
          </reference>
          <reference field="24" count="1" selected="0">
            <x v="11"/>
          </reference>
          <reference field="26" count="1" selected="0">
            <x v="0"/>
          </reference>
          <reference field="29" count="1" selected="0">
            <x v="281"/>
          </reference>
          <reference field="30" count="1" selected="0">
            <x v="22"/>
          </reference>
          <reference field="31" count="1" selected="0">
            <x v="223"/>
          </reference>
          <reference field="32" count="1" selected="0">
            <x v="322"/>
          </reference>
        </references>
      </pivotArea>
    </format>
    <format dxfId="1421">
      <pivotArea dataOnly="0" labelOnly="1" outline="0" fieldPosition="0">
        <references count="9">
          <reference field="4" count="1" selected="0">
            <x v="520"/>
          </reference>
          <reference field="14" count="1">
            <x v="3"/>
          </reference>
          <reference field="23" count="1" selected="0">
            <x v="624"/>
          </reference>
          <reference field="24" count="1" selected="0">
            <x v="11"/>
          </reference>
          <reference field="26" count="1" selected="0">
            <x v="0"/>
          </reference>
          <reference field="29" count="1" selected="0">
            <x v="234"/>
          </reference>
          <reference field="30" count="1" selected="0">
            <x v="38"/>
          </reference>
          <reference field="31" count="1" selected="0">
            <x v="371"/>
          </reference>
          <reference field="32" count="1" selected="0">
            <x v="311"/>
          </reference>
        </references>
      </pivotArea>
    </format>
    <format dxfId="1420">
      <pivotArea dataOnly="0" labelOnly="1" outline="0" fieldPosition="0">
        <references count="9">
          <reference field="4" count="1" selected="0">
            <x v="494"/>
          </reference>
          <reference field="14" count="1">
            <x v="0"/>
          </reference>
          <reference field="23" count="1" selected="0">
            <x v="727"/>
          </reference>
          <reference field="24" count="1" selected="0">
            <x v="11"/>
          </reference>
          <reference field="26" count="1" selected="0">
            <x v="0"/>
          </reference>
          <reference field="29" count="1" selected="0">
            <x v="192"/>
          </reference>
          <reference field="30" count="1" selected="0">
            <x v="125"/>
          </reference>
          <reference field="31" count="1" selected="0">
            <x v="205"/>
          </reference>
          <reference field="32" count="1" selected="0">
            <x v="317"/>
          </reference>
        </references>
      </pivotArea>
    </format>
    <format dxfId="1419">
      <pivotArea dataOnly="0" labelOnly="1" outline="0" fieldPosition="0">
        <references count="9">
          <reference field="4" count="1" selected="0">
            <x v="345"/>
          </reference>
          <reference field="14" count="1">
            <x v="3"/>
          </reference>
          <reference field="23" count="1" selected="0">
            <x v="737"/>
          </reference>
          <reference field="24" count="1" selected="0">
            <x v="11"/>
          </reference>
          <reference field="26" count="1" selected="0">
            <x v="0"/>
          </reference>
          <reference field="29" count="1" selected="0">
            <x v="235"/>
          </reference>
          <reference field="30" count="1" selected="0">
            <x v="142"/>
          </reference>
          <reference field="31" count="1" selected="0">
            <x v="441"/>
          </reference>
          <reference field="32" count="1" selected="0">
            <x v="302"/>
          </reference>
        </references>
      </pivotArea>
    </format>
    <format dxfId="1418">
      <pivotArea dataOnly="0" labelOnly="1" outline="0" fieldPosition="0">
        <references count="9">
          <reference field="4" count="1" selected="0">
            <x v="665"/>
          </reference>
          <reference field="14" count="1">
            <x v="0"/>
          </reference>
          <reference field="23" count="1" selected="0">
            <x v="744"/>
          </reference>
          <reference field="24" count="1" selected="0">
            <x v="11"/>
          </reference>
          <reference field="26" count="1" selected="0">
            <x v="0"/>
          </reference>
          <reference field="29" count="1" selected="0">
            <x v="187"/>
          </reference>
          <reference field="30" count="1" selected="0">
            <x v="175"/>
          </reference>
          <reference field="31" count="1" selected="0">
            <x v="326"/>
          </reference>
          <reference field="32" count="1" selected="0">
            <x v="319"/>
          </reference>
        </references>
      </pivotArea>
    </format>
    <format dxfId="1417">
      <pivotArea dataOnly="0" labelOnly="1" outline="0" fieldPosition="0">
        <references count="9">
          <reference field="4" count="1" selected="0">
            <x v="230"/>
          </reference>
          <reference field="14" count="1">
            <x v="3"/>
          </reference>
          <reference field="23" count="1" selected="0">
            <x v="746"/>
          </reference>
          <reference field="24" count="1" selected="0">
            <x v="11"/>
          </reference>
          <reference field="26" count="1" selected="0">
            <x v="0"/>
          </reference>
          <reference field="29" count="1" selected="0">
            <x v="187"/>
          </reference>
          <reference field="30" count="1" selected="0">
            <x v="175"/>
          </reference>
          <reference field="31" count="1" selected="0">
            <x v="463"/>
          </reference>
          <reference field="32" count="1" selected="0">
            <x v="308"/>
          </reference>
        </references>
      </pivotArea>
    </format>
    <format dxfId="1416">
      <pivotArea dataOnly="0" labelOnly="1" outline="0" fieldPosition="0">
        <references count="9">
          <reference field="4" count="1" selected="0">
            <x v="390"/>
          </reference>
          <reference field="14" count="1">
            <x v="0"/>
          </reference>
          <reference field="23" count="1" selected="0">
            <x v="799"/>
          </reference>
          <reference field="24" count="1" selected="0">
            <x v="11"/>
          </reference>
          <reference field="26" count="1" selected="0">
            <x v="0"/>
          </reference>
          <reference field="29" count="1" selected="0">
            <x v="223"/>
          </reference>
          <reference field="30" count="1" selected="0">
            <x v="125"/>
          </reference>
          <reference field="31" count="1" selected="0">
            <x v="480"/>
          </reference>
          <reference field="32" count="1" selected="0">
            <x v="313"/>
          </reference>
        </references>
      </pivotArea>
    </format>
    <format dxfId="1415">
      <pivotArea dataOnly="0" labelOnly="1" outline="0" fieldPosition="0">
        <references count="9">
          <reference field="4" count="1" selected="0">
            <x v="101"/>
          </reference>
          <reference field="14" count="1">
            <x v="3"/>
          </reference>
          <reference field="23" count="1" selected="0">
            <x v="840"/>
          </reference>
          <reference field="24" count="1" selected="0">
            <x v="11"/>
          </reference>
          <reference field="26" count="1" selected="0">
            <x v="0"/>
          </reference>
          <reference field="29" count="1" selected="0">
            <x v="184"/>
          </reference>
          <reference field="30" count="1" selected="0">
            <x v="175"/>
          </reference>
          <reference field="31" count="1" selected="0">
            <x v="398"/>
          </reference>
          <reference field="32" count="1" selected="0">
            <x v="304"/>
          </reference>
        </references>
      </pivotArea>
    </format>
    <format dxfId="1414">
      <pivotArea dataOnly="0" labelOnly="1" outline="0" fieldPosition="0">
        <references count="9">
          <reference field="4" count="1" selected="0">
            <x v="394"/>
          </reference>
          <reference field="14" count="1">
            <x v="0"/>
          </reference>
          <reference field="23" count="1" selected="0">
            <x v="1088"/>
          </reference>
          <reference field="24" count="1" selected="0">
            <x v="11"/>
          </reference>
          <reference field="26" count="1" selected="0">
            <x v="0"/>
          </reference>
          <reference field="29" count="1" selected="0">
            <x v="257"/>
          </reference>
          <reference field="30" count="1" selected="0">
            <x v="122"/>
          </reference>
          <reference field="31" count="1" selected="0">
            <x v="322"/>
          </reference>
          <reference field="32" count="1" selected="0">
            <x v="318"/>
          </reference>
        </references>
      </pivotArea>
    </format>
    <format dxfId="1413">
      <pivotArea dataOnly="0" labelOnly="1" outline="0" fieldPosition="0">
        <references count="9">
          <reference field="4" count="1" selected="0">
            <x v="393"/>
          </reference>
          <reference field="14" count="1">
            <x v="3"/>
          </reference>
          <reference field="23" count="1" selected="0">
            <x v="1181"/>
          </reference>
          <reference field="24" count="1" selected="0">
            <x v="11"/>
          </reference>
          <reference field="26" count="1" selected="0">
            <x v="0"/>
          </reference>
          <reference field="29" count="1" selected="0">
            <x v="276"/>
          </reference>
          <reference field="30" count="1" selected="0">
            <x v="27"/>
          </reference>
          <reference field="31" count="1" selected="0">
            <x v="273"/>
          </reference>
          <reference field="32" count="1" selected="0">
            <x v="254"/>
          </reference>
        </references>
      </pivotArea>
    </format>
    <format dxfId="1412">
      <pivotArea dataOnly="0" labelOnly="1" outline="0" fieldPosition="0">
        <references count="9">
          <reference field="4" count="1" selected="0">
            <x v="109"/>
          </reference>
          <reference field="14" count="1">
            <x v="0"/>
          </reference>
          <reference field="23" count="1" selected="0">
            <x v="1189"/>
          </reference>
          <reference field="24" count="1" selected="0">
            <x v="11"/>
          </reference>
          <reference field="26" count="1" selected="0">
            <x v="0"/>
          </reference>
          <reference field="29" count="1" selected="0">
            <x v="186"/>
          </reference>
          <reference field="30" count="1" selected="0">
            <x v="122"/>
          </reference>
          <reference field="31" count="1" selected="0">
            <x v="210"/>
          </reference>
          <reference field="32" count="1" selected="0">
            <x v="258"/>
          </reference>
        </references>
      </pivotArea>
    </format>
    <format dxfId="1411">
      <pivotArea dataOnly="0" labelOnly="1" outline="0" fieldPosition="0">
        <references count="9">
          <reference field="4" count="1" selected="0">
            <x v="325"/>
          </reference>
          <reference field="14" count="1">
            <x v="3"/>
          </reference>
          <reference field="23" count="1" selected="0">
            <x v="1214"/>
          </reference>
          <reference field="24" count="1" selected="0">
            <x v="11"/>
          </reference>
          <reference field="26" count="1" selected="0">
            <x v="0"/>
          </reference>
          <reference field="29" count="1" selected="0">
            <x v="315"/>
          </reference>
          <reference field="30" count="1" selected="0">
            <x v="22"/>
          </reference>
          <reference field="31" count="1" selected="0">
            <x v="365"/>
          </reference>
          <reference field="32" count="1" selected="0">
            <x v="251"/>
          </reference>
        </references>
      </pivotArea>
    </format>
    <format dxfId="1410">
      <pivotArea dataOnly="0" labelOnly="1" outline="0" fieldPosition="0">
        <references count="9">
          <reference field="4" count="1" selected="0">
            <x v="90"/>
          </reference>
          <reference field="14" count="1">
            <x v="0"/>
          </reference>
          <reference field="23" count="1" selected="0">
            <x v="1287"/>
          </reference>
          <reference field="24" count="1" selected="0">
            <x v="11"/>
          </reference>
          <reference field="26" count="1" selected="0">
            <x v="0"/>
          </reference>
          <reference field="29" count="1" selected="0">
            <x v="257"/>
          </reference>
          <reference field="30" count="1" selected="0">
            <x v="122"/>
          </reference>
          <reference field="31" count="1" selected="0">
            <x v="281"/>
          </reference>
          <reference field="32" count="1" selected="0">
            <x v="314"/>
          </reference>
        </references>
      </pivotArea>
    </format>
    <format dxfId="1409">
      <pivotArea dataOnly="0" labelOnly="1" outline="0" fieldPosition="0">
        <references count="9">
          <reference field="4" count="1" selected="0">
            <x v="341"/>
          </reference>
          <reference field="14" count="1">
            <x v="3"/>
          </reference>
          <reference field="23" count="1" selected="0">
            <x v="647"/>
          </reference>
          <reference field="24" count="1" selected="0">
            <x v="12"/>
          </reference>
          <reference field="26" count="1" selected="0">
            <x v="0"/>
          </reference>
          <reference field="29" count="1" selected="0">
            <x v="276"/>
          </reference>
          <reference field="30" count="1" selected="0">
            <x v="27"/>
          </reference>
          <reference field="31" count="1" selected="0">
            <x v="412"/>
          </reference>
          <reference field="32" count="1" selected="0">
            <x v="260"/>
          </reference>
        </references>
      </pivotArea>
    </format>
    <format dxfId="1408">
      <pivotArea dataOnly="0" labelOnly="1" outline="0" fieldPosition="0">
        <references count="9">
          <reference field="4" count="1" selected="0">
            <x v="615"/>
          </reference>
          <reference field="14" count="1">
            <x v="0"/>
          </reference>
          <reference field="23" count="1" selected="0">
            <x v="759"/>
          </reference>
          <reference field="24" count="1" selected="0">
            <x v="12"/>
          </reference>
          <reference field="26" count="1" selected="0">
            <x v="0"/>
          </reference>
          <reference field="29" count="1" selected="0">
            <x v="234"/>
          </reference>
          <reference field="30" count="1" selected="0">
            <x v="38"/>
          </reference>
          <reference field="31" count="1" selected="0">
            <x v="362"/>
          </reference>
          <reference field="32" count="1" selected="0">
            <x v="332"/>
          </reference>
        </references>
      </pivotArea>
    </format>
    <format dxfId="1407">
      <pivotArea dataOnly="0" labelOnly="1" outline="0" fieldPosition="0">
        <references count="9">
          <reference field="4" count="1" selected="0">
            <x v="537"/>
          </reference>
          <reference field="14" count="1">
            <x v="3"/>
          </reference>
          <reference field="23" count="1" selected="0">
            <x v="774"/>
          </reference>
          <reference field="24" count="1" selected="0">
            <x v="12"/>
          </reference>
          <reference field="26" count="1" selected="0">
            <x v="0"/>
          </reference>
          <reference field="29" count="1" selected="0">
            <x v="269"/>
          </reference>
          <reference field="30" count="1" selected="0">
            <x v="27"/>
          </reference>
          <reference field="31" count="1" selected="0">
            <x v="465"/>
          </reference>
          <reference field="32" count="1" selected="0">
            <x v="329"/>
          </reference>
        </references>
      </pivotArea>
    </format>
    <format dxfId="1406">
      <pivotArea dataOnly="0" labelOnly="1" outline="0" fieldPosition="0">
        <references count="9">
          <reference field="4" count="1" selected="0">
            <x v="572"/>
          </reference>
          <reference field="14" count="1">
            <x v="0"/>
          </reference>
          <reference field="23" count="1" selected="0">
            <x v="860"/>
          </reference>
          <reference field="24" count="1" selected="0">
            <x v="12"/>
          </reference>
          <reference field="26" count="1" selected="0">
            <x v="0"/>
          </reference>
          <reference field="29" count="1" selected="0">
            <x v="276"/>
          </reference>
          <reference field="30" count="1" selected="0">
            <x v="27"/>
          </reference>
          <reference field="31" count="1" selected="0">
            <x v="358"/>
          </reference>
          <reference field="32" count="1" selected="0">
            <x v="331"/>
          </reference>
        </references>
      </pivotArea>
    </format>
    <format dxfId="1405">
      <pivotArea dataOnly="0" labelOnly="1" outline="0" fieldPosition="0">
        <references count="9">
          <reference field="4" count="1" selected="0">
            <x v="533"/>
          </reference>
          <reference field="14" count="1">
            <x v="3"/>
          </reference>
          <reference field="23" count="1" selected="0">
            <x v="27"/>
          </reference>
          <reference field="24" count="1" selected="0">
            <x v="13"/>
          </reference>
          <reference field="26" count="1" selected="0">
            <x v="0"/>
          </reference>
          <reference field="29" count="1" selected="0">
            <x v="234"/>
          </reference>
          <reference field="30" count="1" selected="0">
            <x v="38"/>
          </reference>
          <reference field="31" count="1" selected="0">
            <x v="380"/>
          </reference>
          <reference field="32" count="1" selected="0">
            <x v="263"/>
          </reference>
        </references>
      </pivotArea>
    </format>
    <format dxfId="1404">
      <pivotArea dataOnly="0" labelOnly="1" outline="0" fieldPosition="0">
        <references count="9">
          <reference field="4" count="1" selected="0">
            <x v="635"/>
          </reference>
          <reference field="14" count="1">
            <x v="0"/>
          </reference>
          <reference field="23" count="1" selected="0">
            <x v="178"/>
          </reference>
          <reference field="24" count="1" selected="0">
            <x v="13"/>
          </reference>
          <reference field="26" count="1" selected="0">
            <x v="0"/>
          </reference>
          <reference field="29" count="1" selected="0">
            <x v="234"/>
          </reference>
          <reference field="30" count="1" selected="0">
            <x v="38"/>
          </reference>
          <reference field="31" count="1" selected="0">
            <x v="329"/>
          </reference>
          <reference field="32" count="1" selected="0">
            <x v="337"/>
          </reference>
        </references>
      </pivotArea>
    </format>
    <format dxfId="1403">
      <pivotArea dataOnly="0" labelOnly="1" outline="0" fieldPosition="0">
        <references count="9">
          <reference field="4" count="1" selected="0">
            <x v="544"/>
          </reference>
          <reference field="14" count="1">
            <x v="3"/>
          </reference>
          <reference field="23" count="1" selected="0">
            <x v="230"/>
          </reference>
          <reference field="24" count="1" selected="0">
            <x v="13"/>
          </reference>
          <reference field="26" count="1" selected="0">
            <x v="0"/>
          </reference>
          <reference field="29" count="1" selected="0">
            <x v="187"/>
          </reference>
          <reference field="30" count="1" selected="0">
            <x v="175"/>
          </reference>
          <reference field="31" count="1" selected="0">
            <x v="367"/>
          </reference>
          <reference field="32" count="1" selected="0">
            <x v="264"/>
          </reference>
        </references>
      </pivotArea>
    </format>
    <format dxfId="1402">
      <pivotArea dataOnly="0" labelOnly="1" outline="0" fieldPosition="0">
        <references count="9">
          <reference field="4" count="1" selected="0">
            <x v="840"/>
          </reference>
          <reference field="14" count="1">
            <x v="0"/>
          </reference>
          <reference field="23" count="1" selected="0">
            <x v="345"/>
          </reference>
          <reference field="24" count="1" selected="0">
            <x v="13"/>
          </reference>
          <reference field="26" count="1" selected="0">
            <x v="0"/>
          </reference>
          <reference field="29" count="1" selected="0">
            <x v="234"/>
          </reference>
          <reference field="30" count="1" selected="0">
            <x v="38"/>
          </reference>
          <reference field="31" count="1" selected="0">
            <x v="393"/>
          </reference>
          <reference field="32" count="1" selected="0">
            <x v="283"/>
          </reference>
        </references>
      </pivotArea>
    </format>
    <format dxfId="1401">
      <pivotArea dataOnly="0" labelOnly="1" outline="0" fieldPosition="0">
        <references count="9">
          <reference field="4" count="1" selected="0">
            <x v="63"/>
          </reference>
          <reference field="14" count="1">
            <x v="3"/>
          </reference>
          <reference field="23" count="1" selected="0">
            <x v="1221"/>
          </reference>
          <reference field="24" count="1" selected="0">
            <x v="13"/>
          </reference>
          <reference field="26" count="1" selected="0">
            <x v="0"/>
          </reference>
          <reference field="29" count="1" selected="0">
            <x v="298"/>
          </reference>
          <reference field="30" count="1" selected="0">
            <x v="120"/>
          </reference>
          <reference field="31" count="1" selected="0">
            <x v="352"/>
          </reference>
          <reference field="32" count="1" selected="0">
            <x v="338"/>
          </reference>
        </references>
      </pivotArea>
    </format>
    <format dxfId="1400">
      <pivotArea dataOnly="0" labelOnly="1" outline="0" fieldPosition="0">
        <references count="9">
          <reference field="4" count="1" selected="0">
            <x v="88"/>
          </reference>
          <reference field="14" count="1">
            <x v="0"/>
          </reference>
          <reference field="23" count="1" selected="0">
            <x v="1272"/>
          </reference>
          <reference field="24" count="1" selected="0">
            <x v="13"/>
          </reference>
          <reference field="26" count="1" selected="0">
            <x v="0"/>
          </reference>
          <reference field="29" count="1" selected="0">
            <x v="157"/>
          </reference>
          <reference field="30" count="1" selected="0">
            <x v="129"/>
          </reference>
          <reference field="31" count="1" selected="0">
            <x v="227"/>
          </reference>
          <reference field="32" count="1" selected="0">
            <x v="335"/>
          </reference>
        </references>
      </pivotArea>
    </format>
    <format dxfId="1399">
      <pivotArea dataOnly="0" labelOnly="1" outline="0" fieldPosition="0">
        <references count="9">
          <reference field="4" count="1" selected="0">
            <x v="40"/>
          </reference>
          <reference field="14" count="1">
            <x v="4"/>
          </reference>
          <reference field="23" count="1" selected="0">
            <x v="1282"/>
          </reference>
          <reference field="24" count="1" selected="0">
            <x v="13"/>
          </reference>
          <reference field="26" count="1" selected="0">
            <x v="0"/>
          </reference>
          <reference field="29" count="1" selected="0">
            <x v="187"/>
          </reference>
          <reference field="30" count="1" selected="0">
            <x v="198"/>
          </reference>
          <reference field="31" count="1" selected="0">
            <x v="475"/>
          </reference>
          <reference field="32" count="1" selected="0">
            <x v="262"/>
          </reference>
        </references>
      </pivotArea>
    </format>
    <format dxfId="1398">
      <pivotArea dataOnly="0" labelOnly="1" outline="0" fieldPosition="0">
        <references count="9">
          <reference field="4" count="1" selected="0">
            <x v="66"/>
          </reference>
          <reference field="14" count="1">
            <x v="3"/>
          </reference>
          <reference field="23" count="1" selected="0">
            <x v="1304"/>
          </reference>
          <reference field="24" count="1" selected="0">
            <x v="13"/>
          </reference>
          <reference field="26" count="1" selected="0">
            <x v="0"/>
          </reference>
          <reference field="29" count="1" selected="0">
            <x v="317"/>
          </reference>
          <reference field="30" count="1" selected="0">
            <x v="32"/>
          </reference>
          <reference field="31" count="1" selected="0">
            <x v="429"/>
          </reference>
          <reference field="32" count="1" selected="0">
            <x v="248"/>
          </reference>
        </references>
      </pivotArea>
    </format>
    <format dxfId="1397">
      <pivotArea dataOnly="0" labelOnly="1" outline="0" fieldPosition="0">
        <references count="9">
          <reference field="4" count="1" selected="0">
            <x v="843"/>
          </reference>
          <reference field="14" count="1">
            <x v="0"/>
          </reference>
          <reference field="23" count="1" selected="0">
            <x v="41"/>
          </reference>
          <reference field="24" count="1" selected="0">
            <x v="14"/>
          </reference>
          <reference field="26" count="1" selected="0">
            <x v="0"/>
          </reference>
          <reference field="29" count="1" selected="0">
            <x v="234"/>
          </reference>
          <reference field="30" count="1" selected="0">
            <x v="38"/>
          </reference>
          <reference field="31" count="1" selected="0">
            <x v="484"/>
          </reference>
          <reference field="32" count="1" selected="0">
            <x v="286"/>
          </reference>
        </references>
      </pivotArea>
    </format>
    <format dxfId="1396">
      <pivotArea dataOnly="0" labelOnly="1" outline="0" fieldPosition="0">
        <references count="9">
          <reference field="4" count="1" selected="0">
            <x v="891"/>
          </reference>
          <reference field="14" count="1">
            <x v="3"/>
          </reference>
          <reference field="23" count="1" selected="0">
            <x v="154"/>
          </reference>
          <reference field="24" count="1" selected="0">
            <x v="14"/>
          </reference>
          <reference field="26" count="1" selected="0">
            <x v="0"/>
          </reference>
          <reference field="29" count="1" selected="0">
            <x v="180"/>
          </reference>
          <reference field="30" count="1" selected="0">
            <x v="22"/>
          </reference>
          <reference field="31" count="1" selected="0">
            <x v="431"/>
          </reference>
          <reference field="32" count="1" selected="0">
            <x v="287"/>
          </reference>
        </references>
      </pivotArea>
    </format>
    <format dxfId="1395">
      <pivotArea dataOnly="0" labelOnly="1" outline="0" fieldPosition="0">
        <references count="9">
          <reference field="4" count="1" selected="0">
            <x v="452"/>
          </reference>
          <reference field="14" count="1">
            <x v="0"/>
          </reference>
          <reference field="23" count="1" selected="0">
            <x v="175"/>
          </reference>
          <reference field="24" count="1" selected="0">
            <x v="14"/>
          </reference>
          <reference field="26" count="1" selected="0">
            <x v="0"/>
          </reference>
          <reference field="29" count="1" selected="0">
            <x v="241"/>
          </reference>
          <reference field="30" count="1" selected="0">
            <x v="122"/>
          </reference>
          <reference field="31" count="1" selected="0">
            <x v="351"/>
          </reference>
          <reference field="32" count="1" selected="0">
            <x v="266"/>
          </reference>
        </references>
      </pivotArea>
    </format>
    <format dxfId="1394">
      <pivotArea dataOnly="0" labelOnly="1" outline="0" fieldPosition="0">
        <references count="9">
          <reference field="4" count="1" selected="0">
            <x v="195"/>
          </reference>
          <reference field="14" count="1">
            <x v="3"/>
          </reference>
          <reference field="23" count="1" selected="0">
            <x v="209"/>
          </reference>
          <reference field="24" count="1" selected="0">
            <x v="14"/>
          </reference>
          <reference field="26" count="1" selected="0">
            <x v="0"/>
          </reference>
          <reference field="29" count="1" selected="0">
            <x v="187"/>
          </reference>
          <reference field="30" count="1" selected="0">
            <x v="175"/>
          </reference>
          <reference field="31" count="1" selected="0">
            <x v="221"/>
          </reference>
          <reference field="32" count="1" selected="0">
            <x v="340"/>
          </reference>
        </references>
      </pivotArea>
    </format>
    <format dxfId="1393">
      <pivotArea dataOnly="0" labelOnly="1" outline="0" fieldPosition="0">
        <references count="9">
          <reference field="4" count="1" selected="0">
            <x v="372"/>
          </reference>
          <reference field="14" count="1">
            <x v="0"/>
          </reference>
          <reference field="23" count="1" selected="0">
            <x v="308"/>
          </reference>
          <reference field="24" count="1" selected="0">
            <x v="14"/>
          </reference>
          <reference field="26" count="1" selected="0">
            <x v="0"/>
          </reference>
          <reference field="29" count="1" selected="0">
            <x v="187"/>
          </reference>
          <reference field="30" count="1" selected="0">
            <x v="175"/>
          </reference>
          <reference field="31" count="1" selected="0">
            <x v="292"/>
          </reference>
          <reference field="32" count="1" selected="0">
            <x v="345"/>
          </reference>
        </references>
      </pivotArea>
    </format>
    <format dxfId="1392">
      <pivotArea dataOnly="0" labelOnly="1" outline="0" fieldPosition="0">
        <references count="9">
          <reference field="4" count="1" selected="0">
            <x v="894"/>
          </reference>
          <reference field="14" count="1">
            <x v="3"/>
          </reference>
          <reference field="23" count="1" selected="0">
            <x v="477"/>
          </reference>
          <reference field="24" count="1" selected="0">
            <x v="14"/>
          </reference>
          <reference field="26" count="1" selected="0">
            <x v="0"/>
          </reference>
          <reference field="29" count="1" selected="0">
            <x v="158"/>
          </reference>
          <reference field="30" count="1" selected="0">
            <x v="154"/>
          </reference>
          <reference field="31" count="1" selected="0">
            <x v="234"/>
          </reference>
          <reference field="32" count="1" selected="0">
            <x v="361"/>
          </reference>
        </references>
      </pivotArea>
    </format>
    <format dxfId="1391">
      <pivotArea dataOnly="0" labelOnly="1" outline="0" fieldPosition="0">
        <references count="9">
          <reference field="4" count="1" selected="0">
            <x v="844"/>
          </reference>
          <reference field="14" count="1">
            <x v="0"/>
          </reference>
          <reference field="23" count="1" selected="0">
            <x v="590"/>
          </reference>
          <reference field="24" count="1" selected="0">
            <x v="14"/>
          </reference>
          <reference field="26" count="1" selected="0">
            <x v="0"/>
          </reference>
          <reference field="29" count="1" selected="0">
            <x v="215"/>
          </reference>
          <reference field="30" count="1" selected="0">
            <x v="172"/>
          </reference>
          <reference field="31" count="1" selected="0">
            <x v="383"/>
          </reference>
          <reference field="32" count="1" selected="0">
            <x v="360"/>
          </reference>
        </references>
      </pivotArea>
    </format>
    <format dxfId="1390">
      <pivotArea dataOnly="0" labelOnly="1" outline="0" fieldPosition="0">
        <references count="9">
          <reference field="4" count="1" selected="0">
            <x v="266"/>
          </reference>
          <reference field="14" count="1">
            <x v="3"/>
          </reference>
          <reference field="23" count="1" selected="0">
            <x v="803"/>
          </reference>
          <reference field="24" count="1" selected="0">
            <x v="14"/>
          </reference>
          <reference field="26" count="1" selected="0">
            <x v="0"/>
          </reference>
          <reference field="29" count="1" selected="0">
            <x v="187"/>
          </reference>
          <reference field="30" count="1" selected="0">
            <x v="175"/>
          </reference>
          <reference field="31" count="1" selected="0">
            <x v="272"/>
          </reference>
          <reference field="32" count="1" selected="0">
            <x v="339"/>
          </reference>
        </references>
      </pivotArea>
    </format>
    <format dxfId="1389">
      <pivotArea dataOnly="0" labelOnly="1" outline="0" fieldPosition="0">
        <references count="9">
          <reference field="4" count="1" selected="0">
            <x v="842"/>
          </reference>
          <reference field="14" count="1">
            <x v="0"/>
          </reference>
          <reference field="23" count="1" selected="0">
            <x v="853"/>
          </reference>
          <reference field="24" count="1" selected="0">
            <x v="14"/>
          </reference>
          <reference field="26" count="1" selected="0">
            <x v="0"/>
          </reference>
          <reference field="29" count="1" selected="0">
            <x v="224"/>
          </reference>
          <reference field="30" count="1" selected="0">
            <x v="125"/>
          </reference>
          <reference field="31" count="1" selected="0">
            <x v="345"/>
          </reference>
          <reference field="32" count="1" selected="0">
            <x v="285"/>
          </reference>
        </references>
      </pivotArea>
    </format>
    <format dxfId="1388">
      <pivotArea dataOnly="0" labelOnly="1" outline="0" fieldPosition="0">
        <references count="9">
          <reference field="4" count="1" selected="0">
            <x v="358"/>
          </reference>
          <reference field="14" count="1">
            <x v="3"/>
          </reference>
          <reference field="23" count="1" selected="0">
            <x v="1054"/>
          </reference>
          <reference field="24" count="1" selected="0">
            <x v="14"/>
          </reference>
          <reference field="26" count="1" selected="0">
            <x v="0"/>
          </reference>
          <reference field="29" count="1" selected="0">
            <x v="223"/>
          </reference>
          <reference field="30" count="1" selected="0">
            <x v="125"/>
          </reference>
          <reference field="31" count="1" selected="0">
            <x v="309"/>
          </reference>
          <reference field="32" count="1" selected="0">
            <x v="341"/>
          </reference>
        </references>
      </pivotArea>
    </format>
    <format dxfId="1387">
      <pivotArea dataOnly="0" labelOnly="1" outline="0" fieldPosition="0">
        <references count="9">
          <reference field="4" count="1" selected="0">
            <x v="487"/>
          </reference>
          <reference field="14" count="1">
            <x v="0"/>
          </reference>
          <reference field="23" count="1" selected="0">
            <x v="1085"/>
          </reference>
          <reference field="24" count="1" selected="0">
            <x v="14"/>
          </reference>
          <reference field="26" count="1" selected="0">
            <x v="0"/>
          </reference>
          <reference field="29" count="1" selected="0">
            <x v="157"/>
          </reference>
          <reference field="30" count="1" selected="0">
            <x v="74"/>
          </reference>
          <reference field="31" count="1" selected="0">
            <x v="304"/>
          </reference>
          <reference field="32" count="1" selected="0">
            <x v="355"/>
          </reference>
        </references>
      </pivotArea>
    </format>
    <format dxfId="1386">
      <pivotArea dataOnly="0" labelOnly="1" outline="0" fieldPosition="0">
        <references count="9">
          <reference field="4" count="1" selected="0">
            <x v="265"/>
          </reference>
          <reference field="14" count="1">
            <x v="3"/>
          </reference>
          <reference field="23" count="1" selected="0">
            <x v="1122"/>
          </reference>
          <reference field="24" count="1" selected="0">
            <x v="14"/>
          </reference>
          <reference field="26" count="1" selected="0">
            <x v="0"/>
          </reference>
          <reference field="29" count="1" selected="0">
            <x v="234"/>
          </reference>
          <reference field="30" count="1" selected="0">
            <x v="38"/>
          </reference>
          <reference field="31" count="1" selected="0">
            <x v="449"/>
          </reference>
          <reference field="32" count="1" selected="0">
            <x v="357"/>
          </reference>
        </references>
      </pivotArea>
    </format>
    <format dxfId="1385">
      <pivotArea dataOnly="0" labelOnly="1" outline="0" fieldPosition="0">
        <references count="9">
          <reference field="4" count="1" selected="0">
            <x v="191"/>
          </reference>
          <reference field="14" count="1">
            <x v="0"/>
          </reference>
          <reference field="23" count="1" selected="0">
            <x v="1155"/>
          </reference>
          <reference field="24" count="1" selected="0">
            <x v="14"/>
          </reference>
          <reference field="26" count="1" selected="0">
            <x v="0"/>
          </reference>
          <reference field="29" count="1" selected="0">
            <x v="215"/>
          </reference>
          <reference field="30" count="1" selected="0">
            <x v="183"/>
          </reference>
          <reference field="31" count="1" selected="0">
            <x v="364"/>
          </reference>
          <reference field="32" count="1" selected="0">
            <x v="350"/>
          </reference>
        </references>
      </pivotArea>
    </format>
    <format dxfId="1384">
      <pivotArea dataOnly="0" labelOnly="1" outline="0" fieldPosition="0">
        <references count="9">
          <reference field="4" count="1" selected="0">
            <x v="472"/>
          </reference>
          <reference field="14" count="1">
            <x v="3"/>
          </reference>
          <reference field="23" count="1" selected="0">
            <x v="1239"/>
          </reference>
          <reference field="24" count="1" selected="0">
            <x v="14"/>
          </reference>
          <reference field="26" count="1" selected="0">
            <x v="0"/>
          </reference>
          <reference field="29" count="1" selected="0">
            <x v="286"/>
          </reference>
          <reference field="30" count="1" selected="0">
            <x v="14"/>
          </reference>
          <reference field="31" count="1" selected="0">
            <x v="474"/>
          </reference>
          <reference field="32" count="1" selected="0">
            <x v="344"/>
          </reference>
        </references>
      </pivotArea>
    </format>
    <format dxfId="1383">
      <pivotArea dataOnly="0" labelOnly="1" outline="0" fieldPosition="0">
        <references count="9">
          <reference field="4" count="1" selected="0">
            <x v="808"/>
          </reference>
          <reference field="14" count="1">
            <x v="0"/>
          </reference>
          <reference field="23" count="1" selected="0">
            <x v="1001"/>
          </reference>
          <reference field="24" count="1" selected="0">
            <x v="15"/>
          </reference>
          <reference field="26" count="1" selected="0">
            <x v="0"/>
          </reference>
          <reference field="29" count="1" selected="0">
            <x v="241"/>
          </reference>
          <reference field="30" count="1" selected="0">
            <x v="22"/>
          </reference>
          <reference field="31" count="1" selected="0">
            <x v="460"/>
          </reference>
          <reference field="32" count="1" selected="0">
            <x v="66"/>
          </reference>
        </references>
      </pivotArea>
    </format>
    <format dxfId="1382">
      <pivotArea dataOnly="0" labelOnly="1" outline="0" fieldPosition="0">
        <references count="9">
          <reference field="4" count="1" selected="0">
            <x v="574"/>
          </reference>
          <reference field="14" count="1">
            <x v="3"/>
          </reference>
          <reference field="23" count="1" selected="0">
            <x v="2"/>
          </reference>
          <reference field="24" count="1" selected="0">
            <x v="16"/>
          </reference>
          <reference field="26" count="1" selected="0">
            <x v="0"/>
          </reference>
          <reference field="29" count="1" selected="0">
            <x v="198"/>
          </reference>
          <reference field="30" count="1" selected="0">
            <x v="22"/>
          </reference>
          <reference field="31" count="1" selected="0">
            <x v="409"/>
          </reference>
          <reference field="32" count="1" selected="0">
            <x v="155"/>
          </reference>
        </references>
      </pivotArea>
    </format>
    <format dxfId="1381">
      <pivotArea dataOnly="0" labelOnly="1" outline="0" fieldPosition="0">
        <references count="9">
          <reference field="4" count="1" selected="0">
            <x v="514"/>
          </reference>
          <reference field="14" count="1">
            <x v="0"/>
          </reference>
          <reference field="23" count="1" selected="0">
            <x v="84"/>
          </reference>
          <reference field="24" count="1" selected="0">
            <x v="16"/>
          </reference>
          <reference field="26" count="1" selected="0">
            <x v="0"/>
          </reference>
          <reference field="29" count="1" selected="0">
            <x v="207"/>
          </reference>
          <reference field="30" count="1" selected="0">
            <x v="22"/>
          </reference>
          <reference field="31" count="1" selected="0">
            <x v="444"/>
          </reference>
          <reference field="32" count="1" selected="0">
            <x v="267"/>
          </reference>
        </references>
      </pivotArea>
    </format>
    <format dxfId="1380">
      <pivotArea dataOnly="0" labelOnly="1" outline="0" fieldPosition="0">
        <references count="9">
          <reference field="4" count="1" selected="0">
            <x v="59"/>
          </reference>
          <reference field="14" count="1">
            <x v="3"/>
          </reference>
          <reference field="23" count="1" selected="0">
            <x v="1207"/>
          </reference>
          <reference field="24" count="1" selected="0">
            <x v="16"/>
          </reference>
          <reference field="26" count="1" selected="0">
            <x v="0"/>
          </reference>
          <reference field="29" count="1" selected="0">
            <x v="289"/>
          </reference>
          <reference field="30" count="1" selected="0">
            <x v="22"/>
          </reference>
          <reference field="31" count="1" selected="0">
            <x v="301"/>
          </reference>
          <reference field="32" count="1" selected="0">
            <x v="167"/>
          </reference>
        </references>
      </pivotArea>
    </format>
    <format dxfId="1379">
      <pivotArea dataOnly="0" labelOnly="1" outline="0" fieldPosition="0">
        <references count="9">
          <reference field="4" count="1" selected="0">
            <x v="57"/>
          </reference>
          <reference field="14" count="1">
            <x v="4"/>
          </reference>
          <reference field="23" count="1" selected="0">
            <x v="1257"/>
          </reference>
          <reference field="24" count="1" selected="0">
            <x v="17"/>
          </reference>
          <reference field="26" count="1" selected="0">
            <x v="0"/>
          </reference>
          <reference field="29" count="1" selected="0">
            <x v="285"/>
          </reference>
          <reference field="30" count="1" selected="0">
            <x v="22"/>
          </reference>
          <reference field="31" count="1" selected="0">
            <x v="443"/>
          </reference>
          <reference field="32" count="1" selected="0">
            <x v="194"/>
          </reference>
        </references>
      </pivotArea>
    </format>
    <format dxfId="1378">
      <pivotArea dataOnly="0" labelOnly="1" outline="0" fieldPosition="0">
        <references count="9">
          <reference field="4" count="1" selected="0">
            <x v="828"/>
          </reference>
          <reference field="14" count="1">
            <x v="3"/>
          </reference>
          <reference field="23" count="1" selected="0">
            <x v="1302"/>
          </reference>
          <reference field="24" count="1" selected="0">
            <x v="17"/>
          </reference>
          <reference field="26" count="1" selected="0">
            <x v="0"/>
          </reference>
          <reference field="29" count="1" selected="0">
            <x v="290"/>
          </reference>
          <reference field="30" count="1" selected="0">
            <x v="33"/>
          </reference>
          <reference field="31" count="1" selected="0">
            <x v="277"/>
          </reference>
          <reference field="32" count="1" selected="0">
            <x v="290"/>
          </reference>
        </references>
      </pivotArea>
    </format>
    <format dxfId="1377">
      <pivotArea dataOnly="0" labelOnly="1" outline="0" fieldPosition="0">
        <references count="9">
          <reference field="4" count="1" selected="0">
            <x v="640"/>
          </reference>
          <reference field="14" count="1">
            <x v="0"/>
          </reference>
          <reference field="23" count="1" selected="0">
            <x v="62"/>
          </reference>
          <reference field="24" count="1" selected="0">
            <x v="1"/>
          </reference>
          <reference field="26" count="1" selected="0">
            <x v="1"/>
          </reference>
          <reference field="29" count="1" selected="0">
            <x v="265"/>
          </reference>
          <reference field="30" count="1" selected="0">
            <x v="173"/>
          </reference>
          <reference field="31" count="1" selected="0">
            <x v="97"/>
          </reference>
          <reference field="32" count="1" selected="0">
            <x v="386"/>
          </reference>
        </references>
      </pivotArea>
    </format>
    <format dxfId="1376">
      <pivotArea dataOnly="0" labelOnly="1" outline="0" fieldPosition="0">
        <references count="9">
          <reference field="4" count="1" selected="0">
            <x v="747"/>
          </reference>
          <reference field="14" count="1">
            <x v="3"/>
          </reference>
          <reference field="23" count="1" selected="0">
            <x v="614"/>
          </reference>
          <reference field="24" count="1" selected="0">
            <x v="3"/>
          </reference>
          <reference field="26" count="1" selected="0">
            <x v="1"/>
          </reference>
          <reference field="29" count="1" selected="0">
            <x v="170"/>
          </reference>
          <reference field="30" count="1" selected="0">
            <x v="120"/>
          </reference>
          <reference field="31" count="1" selected="0">
            <x v="491"/>
          </reference>
          <reference field="32" count="1" selected="0">
            <x v="268"/>
          </reference>
        </references>
      </pivotArea>
    </format>
    <format dxfId="1375">
      <pivotArea dataOnly="0" labelOnly="1" outline="0" fieldPosition="0">
        <references count="9">
          <reference field="4" count="1" selected="0">
            <x v="85"/>
          </reference>
          <reference field="14" count="1">
            <x v="0"/>
          </reference>
          <reference field="23" count="1" selected="0">
            <x v="1299"/>
          </reference>
          <reference field="24" count="1" selected="0">
            <x v="3"/>
          </reference>
          <reference field="26" count="1" selected="0">
            <x v="1"/>
          </reference>
          <reference field="29" count="1" selected="0">
            <x v="215"/>
          </reference>
          <reference field="30" count="1" selected="0">
            <x v="167"/>
          </reference>
          <reference field="31" count="1" selected="0">
            <x v="138"/>
          </reference>
          <reference field="32" count="1" selected="0">
            <x v="400"/>
          </reference>
        </references>
      </pivotArea>
    </format>
    <format dxfId="1374">
      <pivotArea dataOnly="0" labelOnly="1" outline="0" fieldPosition="0">
        <references count="9">
          <reference field="4" count="1" selected="0">
            <x v="379"/>
          </reference>
          <reference field="14" count="1">
            <x v="3"/>
          </reference>
          <reference field="23" count="1" selected="0">
            <x v="281"/>
          </reference>
          <reference field="24" count="1" selected="0">
            <x v="4"/>
          </reference>
          <reference field="26" count="1" selected="0">
            <x v="1"/>
          </reference>
          <reference field="29" count="1" selected="0">
            <x v="170"/>
          </reference>
          <reference field="30" count="1" selected="0">
            <x v="120"/>
          </reference>
          <reference field="31" count="1" selected="0">
            <x v="492"/>
          </reference>
          <reference field="32" count="1" selected="0">
            <x v="172"/>
          </reference>
        </references>
      </pivotArea>
    </format>
    <format dxfId="1373">
      <pivotArea dataOnly="0" labelOnly="1" outline="0" fieldPosition="0">
        <references count="9">
          <reference field="4" count="1" selected="0">
            <x v="499"/>
          </reference>
          <reference field="14" count="1">
            <x v="0"/>
          </reference>
          <reference field="23" count="1" selected="0">
            <x v="256"/>
          </reference>
          <reference field="24" count="1" selected="0">
            <x v="5"/>
          </reference>
          <reference field="26" count="1" selected="0">
            <x v="1"/>
          </reference>
          <reference field="29" count="1" selected="0">
            <x v="279"/>
          </reference>
          <reference field="30" count="1" selected="0">
            <x v="180"/>
          </reference>
          <reference field="31" count="1" selected="0">
            <x v="175"/>
          </reference>
          <reference field="32" count="1" selected="0">
            <x v="417"/>
          </reference>
        </references>
      </pivotArea>
    </format>
    <format dxfId="1372">
      <pivotArea dataOnly="0" labelOnly="1" outline="0" fieldPosition="0">
        <references count="9">
          <reference field="4" count="1" selected="0">
            <x v="86"/>
          </reference>
          <reference field="14" count="1">
            <x v="3"/>
          </reference>
          <reference field="23" count="1" selected="0">
            <x v="845"/>
          </reference>
          <reference field="24" count="1" selected="0">
            <x v="5"/>
          </reference>
          <reference field="26" count="1" selected="0">
            <x v="1"/>
          </reference>
          <reference field="29" count="1" selected="0">
            <x v="210"/>
          </reference>
          <reference field="30" count="1" selected="0">
            <x v="177"/>
          </reference>
          <reference field="31" count="1" selected="0">
            <x v="104"/>
          </reference>
          <reference field="32" count="1" selected="0">
            <x v="412"/>
          </reference>
        </references>
      </pivotArea>
    </format>
    <format dxfId="1371">
      <pivotArea dataOnly="0" labelOnly="1" outline="0" fieldPosition="0">
        <references count="9">
          <reference field="4" count="1" selected="0">
            <x v="491"/>
          </reference>
          <reference field="14" count="1">
            <x v="0"/>
          </reference>
          <reference field="23" count="1" selected="0">
            <x v="368"/>
          </reference>
          <reference field="24" count="1" selected="0">
            <x v="0"/>
          </reference>
          <reference field="26" count="1" selected="0">
            <x v="2"/>
          </reference>
          <reference field="29" count="1" selected="0">
            <x v="234"/>
          </reference>
          <reference field="30" count="1" selected="0">
            <x v="38"/>
          </reference>
          <reference field="31" count="1" selected="0">
            <x v="426"/>
          </reference>
          <reference field="32" count="1" selected="0">
            <x v="127"/>
          </reference>
        </references>
      </pivotArea>
    </format>
    <format dxfId="1370">
      <pivotArea dataOnly="0" labelOnly="1" outline="0" fieldPosition="0">
        <references count="9">
          <reference field="4" count="1" selected="0">
            <x v="507"/>
          </reference>
          <reference field="14" count="1">
            <x v="3"/>
          </reference>
          <reference field="23" count="1" selected="0">
            <x v="796"/>
          </reference>
          <reference field="24" count="1" selected="0">
            <x v="1"/>
          </reference>
          <reference field="26" count="1" selected="0">
            <x v="2"/>
          </reference>
          <reference field="29" count="1" selected="0">
            <x v="234"/>
          </reference>
          <reference field="30" count="1" selected="0">
            <x v="79"/>
          </reference>
          <reference field="31" count="1" selected="0">
            <x v="318"/>
          </reference>
          <reference field="32" count="1" selected="0">
            <x v="293"/>
          </reference>
        </references>
      </pivotArea>
    </format>
    <format dxfId="1369">
      <pivotArea dataOnly="0" labelOnly="1" outline="0" fieldPosition="0">
        <references count="9">
          <reference field="4" count="1" selected="0">
            <x v="639"/>
          </reference>
          <reference field="14" count="1">
            <x v="0"/>
          </reference>
          <reference field="23" count="1" selected="0">
            <x v="1138"/>
          </reference>
          <reference field="24" count="1" selected="0">
            <x v="1"/>
          </reference>
          <reference field="26" count="1" selected="0">
            <x v="2"/>
          </reference>
          <reference field="29" count="1" selected="0">
            <x v="258"/>
          </reference>
          <reference field="30" count="1" selected="0">
            <x v="120"/>
          </reference>
          <reference field="31" count="1" selected="0">
            <x v="485"/>
          </reference>
          <reference field="32" count="1" selected="0">
            <x v="59"/>
          </reference>
        </references>
      </pivotArea>
    </format>
    <format dxfId="1368">
      <pivotArea dataOnly="0" labelOnly="1" outline="0" fieldPosition="0">
        <references count="9">
          <reference field="4" count="1" selected="0">
            <x v="655"/>
          </reference>
          <reference field="14" count="1">
            <x v="3"/>
          </reference>
          <reference field="23" count="1" selected="0">
            <x v="1128"/>
          </reference>
          <reference field="24" count="1" selected="0">
            <x v="0"/>
          </reference>
          <reference field="26" count="1" selected="0">
            <x v="3"/>
          </reference>
          <reference field="29" count="1" selected="0">
            <x v="196"/>
          </reference>
          <reference field="30" count="1" selected="0">
            <x v="22"/>
          </reference>
          <reference field="31" count="1" selected="0">
            <x v="306"/>
          </reference>
          <reference field="32" count="1" selected="0">
            <x v="87"/>
          </reference>
        </references>
      </pivotArea>
    </format>
    <format dxfId="1367">
      <pivotArea dataOnly="0" labelOnly="1" outline="0" fieldPosition="0">
        <references count="9">
          <reference field="4" count="1" selected="0">
            <x v="802"/>
          </reference>
          <reference field="14" count="1">
            <x v="0"/>
          </reference>
          <reference field="23" count="1" selected="0">
            <x v="177"/>
          </reference>
          <reference field="24" count="1" selected="0">
            <x v="1"/>
          </reference>
          <reference field="26" count="1" selected="0">
            <x v="3"/>
          </reference>
          <reference field="29" count="1" selected="0">
            <x v="264"/>
          </reference>
          <reference field="30" count="1" selected="0">
            <x v="24"/>
          </reference>
          <reference field="31" count="1" selected="0">
            <x v="253"/>
          </reference>
          <reference field="32" count="1" selected="0">
            <x v="112"/>
          </reference>
        </references>
      </pivotArea>
    </format>
    <format dxfId="1366">
      <pivotArea dataOnly="0" labelOnly="1" outline="0" fieldPosition="0">
        <references count="9">
          <reference field="4" count="1" selected="0">
            <x v="642"/>
          </reference>
          <reference field="14" count="1">
            <x v="3"/>
          </reference>
          <reference field="23" count="1" selected="0">
            <x v="189"/>
          </reference>
          <reference field="24" count="1" selected="0">
            <x v="1"/>
          </reference>
          <reference field="26" count="1" selected="0">
            <x v="3"/>
          </reference>
          <reference field="29" count="1" selected="0">
            <x v="258"/>
          </reference>
          <reference field="30" count="1" selected="0">
            <x v="202"/>
          </reference>
          <reference field="31" count="1" selected="0">
            <x v="355"/>
          </reference>
          <reference field="32" count="1" selected="0">
            <x v="49"/>
          </reference>
        </references>
      </pivotArea>
    </format>
    <format dxfId="1365">
      <pivotArea dataOnly="0" labelOnly="1" outline="0" fieldPosition="0">
        <references count="9">
          <reference field="4" count="1" selected="0">
            <x v="848"/>
          </reference>
          <reference field="14" count="1">
            <x v="0"/>
          </reference>
          <reference field="23" count="1" selected="0">
            <x v="963"/>
          </reference>
          <reference field="24" count="1" selected="0">
            <x v="1"/>
          </reference>
          <reference field="26" count="1" selected="0">
            <x v="3"/>
          </reference>
          <reference field="29" count="1" selected="0">
            <x v="265"/>
          </reference>
          <reference field="30" count="1" selected="0">
            <x v="27"/>
          </reference>
          <reference field="31" count="1" selected="0">
            <x v="254"/>
          </reference>
          <reference field="32" count="1" selected="0">
            <x v="299"/>
          </reference>
        </references>
      </pivotArea>
    </format>
    <format dxfId="1364">
      <pivotArea dataOnly="0" labelOnly="1" outline="0" fieldPosition="0">
        <references count="9">
          <reference field="4" count="1" selected="0">
            <x v="764"/>
          </reference>
          <reference field="14" count="1">
            <x v="3"/>
          </reference>
          <reference field="23" count="1" selected="0">
            <x v="43"/>
          </reference>
          <reference field="24" count="1" selected="0">
            <x v="3"/>
          </reference>
          <reference field="26" count="1" selected="0">
            <x v="3"/>
          </reference>
          <reference field="29" count="1" selected="0">
            <x v="170"/>
          </reference>
          <reference field="30" count="1" selected="0">
            <x v="120"/>
          </reference>
          <reference field="31" count="1" selected="0">
            <x v="337"/>
          </reference>
          <reference field="32" count="1" selected="0">
            <x v="69"/>
          </reference>
        </references>
      </pivotArea>
    </format>
    <format dxfId="1363">
      <pivotArea dataOnly="0" labelOnly="1" outline="0" fieldPosition="0">
        <references count="9">
          <reference field="4" count="1" selected="0">
            <x v="741"/>
          </reference>
          <reference field="14" count="1">
            <x v="0"/>
          </reference>
          <reference field="23" count="1" selected="0">
            <x v="166"/>
          </reference>
          <reference field="24" count="1" selected="0">
            <x v="3"/>
          </reference>
          <reference field="26" count="1" selected="0">
            <x v="3"/>
          </reference>
          <reference field="29" count="1" selected="0">
            <x v="170"/>
          </reference>
          <reference field="30" count="1" selected="0">
            <x v="120"/>
          </reference>
          <reference field="31" count="1" selected="0">
            <x v="394"/>
          </reference>
          <reference field="32" count="1" selected="0">
            <x v="82"/>
          </reference>
        </references>
      </pivotArea>
    </format>
    <format dxfId="1362">
      <pivotArea dataOnly="0" labelOnly="1" outline="0" fieldPosition="0">
        <references count="9">
          <reference field="4" count="1" selected="0">
            <x v="703"/>
          </reference>
          <reference field="14" count="1">
            <x v="3"/>
          </reference>
          <reference field="23" count="1" selected="0">
            <x v="322"/>
          </reference>
          <reference field="24" count="1" selected="0">
            <x v="3"/>
          </reference>
          <reference field="26" count="1" selected="0">
            <x v="3"/>
          </reference>
          <reference field="29" count="1" selected="0">
            <x v="200"/>
          </reference>
          <reference field="30" count="1" selected="0">
            <x v="134"/>
          </reference>
          <reference field="31" count="1" selected="0">
            <x v="374"/>
          </reference>
          <reference field="32" count="1" selected="0">
            <x v="119"/>
          </reference>
        </references>
      </pivotArea>
    </format>
    <format dxfId="1361">
      <pivotArea dataOnly="0" labelOnly="1" outline="0" fieldPosition="0">
        <references count="9">
          <reference field="4" count="1" selected="0">
            <x v="436"/>
          </reference>
          <reference field="14" count="1">
            <x v="0"/>
          </reference>
          <reference field="23" count="1" selected="0">
            <x v="417"/>
          </reference>
          <reference field="24" count="1" selected="0">
            <x v="3"/>
          </reference>
          <reference field="26" count="1" selected="0">
            <x v="3"/>
          </reference>
          <reference field="29" count="1" selected="0">
            <x v="161"/>
          </reference>
          <reference field="30" count="1" selected="0">
            <x v="120"/>
          </reference>
          <reference field="31" count="1" selected="0">
            <x v="293"/>
          </reference>
          <reference field="32" count="1" selected="0">
            <x v="137"/>
          </reference>
        </references>
      </pivotArea>
    </format>
    <format dxfId="1360">
      <pivotArea dataOnly="0" labelOnly="1" outline="0" fieldPosition="0">
        <references count="9">
          <reference field="4" count="1" selected="0">
            <x v="256"/>
          </reference>
          <reference field="14" count="1">
            <x v="3"/>
          </reference>
          <reference field="23" count="1" selected="0">
            <x v="769"/>
          </reference>
          <reference field="24" count="1" selected="0">
            <x v="0"/>
          </reference>
          <reference field="26" count="1" selected="0">
            <x v="4"/>
          </reference>
          <reference field="29" count="1" selected="0">
            <x v="282"/>
          </reference>
          <reference field="30" count="1" selected="0">
            <x v="22"/>
          </reference>
          <reference field="31" count="1" selected="0">
            <x v="121"/>
          </reference>
          <reference field="32" count="1" selected="0">
            <x v="422"/>
          </reference>
        </references>
      </pivotArea>
    </format>
    <format dxfId="1359">
      <pivotArea dataOnly="0" labelOnly="1" outline="0" fieldPosition="0">
        <references count="9">
          <reference field="4" count="1" selected="0">
            <x v="346"/>
          </reference>
          <reference field="14" count="1">
            <x v="0"/>
          </reference>
          <reference field="23" count="1" selected="0">
            <x v="859"/>
          </reference>
          <reference field="24" count="1" selected="0">
            <x v="0"/>
          </reference>
          <reference field="26" count="1" selected="0">
            <x v="4"/>
          </reference>
          <reference field="29" count="1" selected="0">
            <x v="192"/>
          </reference>
          <reference field="30" count="1" selected="0">
            <x v="136"/>
          </reference>
          <reference field="31" count="1" selected="0">
            <x v="266"/>
          </reference>
          <reference field="32" count="1" selected="0">
            <x v="247"/>
          </reference>
        </references>
      </pivotArea>
    </format>
    <format dxfId="1358">
      <pivotArea dataOnly="0" labelOnly="1" outline="0" fieldPosition="0">
        <references count="9">
          <reference field="4" count="1" selected="0">
            <x v="19"/>
          </reference>
          <reference field="14" count="1">
            <x v="3"/>
          </reference>
          <reference field="23" count="1" selected="0">
            <x v="1123"/>
          </reference>
          <reference field="24" count="1" selected="0">
            <x v="0"/>
          </reference>
          <reference field="26" count="1" selected="0">
            <x v="4"/>
          </reference>
          <reference field="29" count="1" selected="0">
            <x v="222"/>
          </reference>
          <reference field="30" count="1" selected="0">
            <x v="121"/>
          </reference>
          <reference field="31" count="1" selected="0">
            <x v="185"/>
          </reference>
          <reference field="32" count="1" selected="0">
            <x v="421"/>
          </reference>
        </references>
      </pivotArea>
    </format>
    <format dxfId="1357">
      <pivotArea dataOnly="0" labelOnly="1" outline="0" fieldPosition="0">
        <references count="9">
          <reference field="4" count="1" selected="0">
            <x v="901"/>
          </reference>
          <reference field="14" count="1">
            <x v="0"/>
          </reference>
          <reference field="23" count="1" selected="0">
            <x v="806"/>
          </reference>
          <reference field="24" count="1" selected="0">
            <x v="9"/>
          </reference>
          <reference field="26" count="1" selected="0">
            <x v="4"/>
          </reference>
          <reference field="29" count="1" selected="0">
            <x v="168"/>
          </reference>
          <reference field="30" count="1" selected="0">
            <x v="36"/>
          </reference>
          <reference field="31" count="1" selected="0">
            <x v="110"/>
          </reference>
          <reference field="32" count="1" selected="0">
            <x v="442"/>
          </reference>
        </references>
      </pivotArea>
    </format>
    <format dxfId="1356">
      <pivotArea dataOnly="0" labelOnly="1" outline="0" fieldPosition="0">
        <references count="9">
          <reference field="4" count="1" selected="0">
            <x v="914"/>
          </reference>
          <reference field="14" count="1">
            <x v="3"/>
          </reference>
          <reference field="23" count="1" selected="0">
            <x v="1047"/>
          </reference>
          <reference field="24" count="1" selected="0">
            <x v="18"/>
          </reference>
          <reference field="26" count="1" selected="0">
            <x v="4"/>
          </reference>
          <reference field="29" count="1" selected="0">
            <x v="187"/>
          </reference>
          <reference field="30" count="1" selected="0">
            <x v="199"/>
          </reference>
          <reference field="31" count="1" selected="0">
            <x v="342"/>
          </reference>
          <reference field="32" count="1" selected="0">
            <x v="247"/>
          </reference>
        </references>
      </pivotArea>
    </format>
    <format dxfId="1355">
      <pivotArea dataOnly="0" labelOnly="1" outline="0" fieldPosition="0">
        <references count="9">
          <reference field="4" count="1" selected="0">
            <x v="900"/>
          </reference>
          <reference field="14" count="1">
            <x v="0"/>
          </reference>
          <reference field="23" count="1" selected="0">
            <x v="1300"/>
          </reference>
          <reference field="24" count="1" selected="0">
            <x v="18"/>
          </reference>
          <reference field="26" count="1" selected="0">
            <x v="4"/>
          </reference>
          <reference field="29" count="1" selected="0">
            <x v="158"/>
          </reference>
          <reference field="30" count="1" selected="0">
            <x v="120"/>
          </reference>
          <reference field="31" count="1" selected="0">
            <x v="71"/>
          </reference>
          <reference field="32" count="1" selected="0">
            <x v="445"/>
          </reference>
        </references>
      </pivotArea>
    </format>
    <format dxfId="1354">
      <pivotArea dataOnly="0" labelOnly="1" outline="0" fieldPosition="0">
        <references count="9">
          <reference field="4" count="1" selected="0">
            <x v="218"/>
          </reference>
          <reference field="14" count="1">
            <x v="3"/>
          </reference>
          <reference field="23" count="1" selected="0">
            <x v="811"/>
          </reference>
          <reference field="24" count="1" selected="0">
            <x v="0"/>
          </reference>
          <reference field="26" count="1" selected="0">
            <x v="6"/>
          </reference>
          <reference field="29" count="1" selected="0">
            <x v="218"/>
          </reference>
          <reference field="30" count="1" selected="0">
            <x v="134"/>
          </reference>
          <reference field="31" count="1" selected="0">
            <x v="9"/>
          </reference>
          <reference field="32" count="1" selected="0">
            <x v="463"/>
          </reference>
        </references>
      </pivotArea>
    </format>
    <format dxfId="1353">
      <pivotArea dataOnly="0" labelOnly="1" outline="0" fieldPosition="0">
        <references count="9">
          <reference field="4" count="1" selected="0">
            <x v="416"/>
          </reference>
          <reference field="14" count="1">
            <x v="0"/>
          </reference>
          <reference field="23" count="1" selected="0">
            <x v="861"/>
          </reference>
          <reference field="24" count="1" selected="0">
            <x v="0"/>
          </reference>
          <reference field="26" count="1" selected="0">
            <x v="6"/>
          </reference>
          <reference field="29" count="1" selected="0">
            <x v="221"/>
          </reference>
          <reference field="30" count="1" selected="0">
            <x v="198"/>
          </reference>
          <reference field="31" count="1" selected="0">
            <x v="72"/>
          </reference>
          <reference field="32" count="1" selected="0">
            <x v="470"/>
          </reference>
        </references>
      </pivotArea>
    </format>
    <format dxfId="1352">
      <pivotArea dataOnly="0" labelOnly="1" outline="0" fieldPosition="0">
        <references count="9">
          <reference field="4" count="1" selected="0">
            <x v="732"/>
          </reference>
          <reference field="14" count="1">
            <x v="3"/>
          </reference>
          <reference field="23" count="1" selected="0">
            <x v="320"/>
          </reference>
          <reference field="24" count="1" selected="0">
            <x v="3"/>
          </reference>
          <reference field="26" count="1" selected="0">
            <x v="6"/>
          </reference>
          <reference field="29" count="1" selected="0">
            <x v="200"/>
          </reference>
          <reference field="30" count="1" selected="0">
            <x v="134"/>
          </reference>
          <reference field="31" count="1" selected="0">
            <x v="137"/>
          </reference>
          <reference field="32" count="1" selected="0">
            <x v="479"/>
          </reference>
        </references>
      </pivotArea>
    </format>
    <format dxfId="1351">
      <pivotArea dataOnly="0" labelOnly="1" outline="0" fieldPosition="0">
        <references count="9">
          <reference field="4" count="1" selected="0">
            <x v="117"/>
          </reference>
          <reference field="14" count="1">
            <x v="0"/>
          </reference>
          <reference field="23" count="1" selected="0">
            <x v="1105"/>
          </reference>
          <reference field="24" count="1" selected="0">
            <x v="3"/>
          </reference>
          <reference field="26" count="1" selected="0">
            <x v="6"/>
          </reference>
          <reference field="29" count="1" selected="0">
            <x v="187"/>
          </reference>
          <reference field="30" count="1" selected="0">
            <x v="198"/>
          </reference>
          <reference field="31" count="1" selected="0">
            <x v="8"/>
          </reference>
          <reference field="32" count="1" selected="0">
            <x v="481"/>
          </reference>
        </references>
      </pivotArea>
    </format>
    <format dxfId="1350">
      <pivotArea dataOnly="0" labelOnly="1" outline="0" fieldPosition="0">
        <references count="9">
          <reference field="4" count="1" selected="0">
            <x v="58"/>
          </reference>
          <reference field="14" count="1">
            <x v="3"/>
          </reference>
          <reference field="23" count="1" selected="0">
            <x v="1308"/>
          </reference>
          <reference field="24" count="1" selected="0">
            <x v="3"/>
          </reference>
          <reference field="26" count="1" selected="0">
            <x v="6"/>
          </reference>
          <reference field="29" count="1" selected="0">
            <x v="254"/>
          </reference>
          <reference field="30" count="1" selected="0">
            <x v="134"/>
          </reference>
          <reference field="31" count="1" selected="0">
            <x v="105"/>
          </reference>
          <reference field="32" count="1" selected="0">
            <x v="476"/>
          </reference>
        </references>
      </pivotArea>
    </format>
    <format dxfId="1349">
      <pivotArea dataOnly="0" labelOnly="1" outline="0" fieldPosition="0">
        <references count="9">
          <reference field="4" count="1" selected="0">
            <x v="906"/>
          </reference>
          <reference field="14" count="1">
            <x v="0"/>
          </reference>
          <reference field="23" count="1" selected="0">
            <x v="118"/>
          </reference>
          <reference field="24" count="1" selected="0">
            <x v="18"/>
          </reference>
          <reference field="26" count="1" selected="0">
            <x v="6"/>
          </reference>
          <reference field="29" count="1" selected="0">
            <x v="276"/>
          </reference>
          <reference field="30" count="1" selected="0">
            <x v="22"/>
          </reference>
          <reference field="31" count="1" selected="0">
            <x v="80"/>
          </reference>
          <reference field="32" count="1" selected="0">
            <x v="494"/>
          </reference>
        </references>
      </pivotArea>
    </format>
    <format dxfId="1348">
      <pivotArea dataOnly="0" labelOnly="1" outline="0" fieldPosition="0">
        <references count="9">
          <reference field="4" count="1" selected="0">
            <x v="304"/>
          </reference>
          <reference field="14" count="1">
            <x v="3"/>
          </reference>
          <reference field="23" count="1" selected="0">
            <x v="171"/>
          </reference>
          <reference field="24" count="1" selected="0">
            <x v="18"/>
          </reference>
          <reference field="26" count="1" selected="0">
            <x v="6"/>
          </reference>
          <reference field="29" count="1" selected="0">
            <x v="234"/>
          </reference>
          <reference field="30" count="1" selected="0">
            <x v="79"/>
          </reference>
          <reference field="31" count="1" selected="0">
            <x v="114"/>
          </reference>
          <reference field="32" count="1" selected="0">
            <x v="486"/>
          </reference>
        </references>
      </pivotArea>
    </format>
    <format dxfId="1347">
      <pivotArea dataOnly="0" labelOnly="1" outline="0" fieldPosition="0">
        <references count="9">
          <reference field="4" count="1" selected="0">
            <x v="134"/>
          </reference>
          <reference field="14" count="1">
            <x v="0"/>
          </reference>
          <reference field="23" count="1" selected="0">
            <x v="412"/>
          </reference>
          <reference field="24" count="1" selected="0">
            <x v="18"/>
          </reference>
          <reference field="26" count="1" selected="0">
            <x v="6"/>
          </reference>
          <reference field="29" count="1" selected="0">
            <x v="187"/>
          </reference>
          <reference field="30" count="1" selected="0">
            <x v="198"/>
          </reference>
          <reference field="31" count="1" selected="0">
            <x v="158"/>
          </reference>
          <reference field="32" count="1" selected="0">
            <x v="490"/>
          </reference>
        </references>
      </pivotArea>
    </format>
    <format dxfId="1346">
      <pivotArea dataOnly="0" labelOnly="1" outline="0" fieldPosition="0">
        <references count="9">
          <reference field="4" count="1" selected="0">
            <x v="564"/>
          </reference>
          <reference field="14" count="1">
            <x v="3"/>
          </reference>
          <reference field="23" count="1" selected="0">
            <x v="684"/>
          </reference>
          <reference field="24" count="1" selected="0">
            <x v="18"/>
          </reference>
          <reference field="26" count="1" selected="0">
            <x v="6"/>
          </reference>
          <reference field="29" count="1" selected="0">
            <x v="200"/>
          </reference>
          <reference field="30" count="1" selected="0">
            <x v="134"/>
          </reference>
          <reference field="31" count="1" selected="0">
            <x v="155"/>
          </reference>
          <reference field="32" count="1" selected="0">
            <x v="492"/>
          </reference>
        </references>
      </pivotArea>
    </format>
    <format dxfId="1345">
      <pivotArea dataOnly="0" labelOnly="1" outline="0" fieldPosition="0">
        <references count="9">
          <reference field="4" count="1" selected="0">
            <x v="803"/>
          </reference>
          <reference field="14" count="1">
            <x v="0"/>
          </reference>
          <reference field="23" count="1" selected="0">
            <x v="513"/>
          </reference>
          <reference field="24" count="1" selected="0">
            <x v="6"/>
          </reference>
          <reference field="26" count="1" selected="0">
            <x v="7"/>
          </reference>
          <reference field="29" count="1" selected="0">
            <x v="242"/>
          </reference>
          <reference field="30" count="1" selected="0">
            <x v="22"/>
          </reference>
          <reference field="31" count="1" selected="0">
            <x v="11"/>
          </reference>
          <reference field="32" count="1" selected="0">
            <x v="213"/>
          </reference>
        </references>
      </pivotArea>
    </format>
    <format dxfId="1344">
      <pivotArea dataOnly="0" labelOnly="1" outline="0" fieldPosition="0">
        <references count="9">
          <reference field="4" count="1" selected="0">
            <x v="483"/>
          </reference>
          <reference field="14" count="1">
            <x v="3"/>
          </reference>
          <reference field="23" count="1" selected="0">
            <x v="232"/>
          </reference>
          <reference field="24" count="1" selected="0">
            <x v="8"/>
          </reference>
          <reference field="26" count="1" selected="0">
            <x v="7"/>
          </reference>
          <reference field="29" count="1" selected="0">
            <x v="184"/>
          </reference>
          <reference field="30" count="1" selected="0">
            <x v="144"/>
          </reference>
          <reference field="31" count="1" selected="0">
            <x v="184"/>
          </reference>
          <reference field="32" count="1" selected="0">
            <x v="250"/>
          </reference>
        </references>
      </pivotArea>
    </format>
    <format dxfId="1343">
      <pivotArea dataOnly="0" labelOnly="1" outline="0" fieldPosition="0">
        <references count="9">
          <reference field="4" count="1" selected="0">
            <x v="786"/>
          </reference>
          <reference field="14" count="1">
            <x v="0"/>
          </reference>
          <reference field="23" count="1" selected="0">
            <x v="349"/>
          </reference>
          <reference field="24" count="1" selected="0">
            <x v="8"/>
          </reference>
          <reference field="26" count="1" selected="0">
            <x v="7"/>
          </reference>
          <reference field="29" count="1" selected="0">
            <x v="195"/>
          </reference>
          <reference field="30" count="1" selected="0">
            <x v="37"/>
          </reference>
          <reference field="31" count="1" selected="0">
            <x v="28"/>
          </reference>
          <reference field="32" count="1" selected="0">
            <x v="123"/>
          </reference>
        </references>
      </pivotArea>
    </format>
    <format dxfId="1342">
      <pivotArea dataOnly="0" labelOnly="1" outline="0" fieldPosition="0">
        <references count="9">
          <reference field="4" count="1" selected="0">
            <x v="398"/>
          </reference>
          <reference field="14" count="1">
            <x v="3"/>
          </reference>
          <reference field="23" count="1" selected="0">
            <x v="136"/>
          </reference>
          <reference field="24" count="1" selected="0">
            <x v="9"/>
          </reference>
          <reference field="26" count="1" selected="0">
            <x v="7"/>
          </reference>
          <reference field="29" count="1" selected="0">
            <x v="234"/>
          </reference>
          <reference field="30" count="1" selected="0">
            <x v="79"/>
          </reference>
          <reference field="31" count="1" selected="0">
            <x v="1"/>
          </reference>
          <reference field="32" count="1" selected="0">
            <x v="76"/>
          </reference>
        </references>
      </pivotArea>
    </format>
    <format dxfId="1341">
      <pivotArea dataOnly="0" labelOnly="1" outline="0" fieldPosition="0">
        <references count="9">
          <reference field="4" count="1" selected="0">
            <x v="797"/>
          </reference>
          <reference field="14" count="1">
            <x v="0"/>
          </reference>
          <reference field="23" count="1" selected="0">
            <x v="255"/>
          </reference>
          <reference field="24" count="1" selected="0">
            <x v="9"/>
          </reference>
          <reference field="26" count="1" selected="0">
            <x v="7"/>
          </reference>
          <reference field="29" count="1" selected="0">
            <x v="170"/>
          </reference>
          <reference field="30" count="1" selected="0">
            <x v="120"/>
          </reference>
          <reference field="31" count="1" selected="0">
            <x v="150"/>
          </reference>
          <reference field="32" count="1" selected="0">
            <x v="152"/>
          </reference>
        </references>
      </pivotArea>
    </format>
    <format dxfId="1340">
      <pivotArea dataOnly="0" labelOnly="1" outline="0" fieldPosition="0">
        <references count="9">
          <reference field="4" count="1" selected="0">
            <x v="666"/>
          </reference>
          <reference field="14" count="1">
            <x v="3"/>
          </reference>
          <reference field="23" count="1" selected="0">
            <x v="579"/>
          </reference>
          <reference field="24" count="1" selected="0">
            <x v="8"/>
          </reference>
          <reference field="26" count="1" selected="0">
            <x v="8"/>
          </reference>
          <reference field="29" count="1" selected="0">
            <x v="201"/>
          </reference>
          <reference field="30" count="1" selected="0">
            <x v="129"/>
          </reference>
          <reference field="31" count="1" selected="0">
            <x v="22"/>
          </reference>
          <reference field="32" count="1" selected="0">
            <x v="56"/>
          </reference>
        </references>
      </pivotArea>
    </format>
    <format dxfId="1339">
      <pivotArea dataOnly="0" labelOnly="1" outline="0" fieldPosition="0">
        <references count="9">
          <reference field="4" count="1" selected="0">
            <x v="485"/>
          </reference>
          <reference field="14" count="1">
            <x v="0"/>
          </reference>
          <reference field="23" count="1" selected="0">
            <x v="1269"/>
          </reference>
          <reference field="24" count="1" selected="0">
            <x v="9"/>
          </reference>
          <reference field="26" count="1" selected="0">
            <x v="8"/>
          </reference>
          <reference field="29" count="1" selected="0">
            <x v="205"/>
          </reference>
          <reference field="30" count="1" selected="0">
            <x v="22"/>
          </reference>
          <reference field="31" count="1" selected="0">
            <x v="109"/>
          </reference>
          <reference field="32" count="1" selected="0">
            <x v="505"/>
          </reference>
        </references>
      </pivotArea>
    </format>
    <format dxfId="1338">
      <pivotArea dataOnly="0" labelOnly="1" outline="0" fieldPosition="0">
        <references count="9">
          <reference field="4" count="1" selected="0">
            <x v="0"/>
          </reference>
          <reference field="14" count="1">
            <x v="6"/>
          </reference>
          <reference field="23" count="1" selected="0">
            <x v="227"/>
          </reference>
          <reference field="24" count="1" selected="0">
            <x v="6"/>
          </reference>
          <reference field="26" count="1" selected="0">
            <x v="9"/>
          </reference>
          <reference field="29" count="1" selected="0">
            <x v="281"/>
          </reference>
          <reference field="30" count="1" selected="0">
            <x v="22"/>
          </reference>
          <reference field="31" count="1" selected="0">
            <x v="44"/>
          </reference>
          <reference field="32" count="1" selected="0">
            <x v="171"/>
          </reference>
        </references>
      </pivotArea>
    </format>
    <format dxfId="1337">
      <pivotArea dataOnly="0" labelOnly="1" outline="0" fieldPosition="0">
        <references count="9">
          <reference field="4" count="1" selected="0">
            <x v="781"/>
          </reference>
          <reference field="14" count="1">
            <x v="3"/>
          </reference>
          <reference field="23" count="1" selected="0">
            <x v="1029"/>
          </reference>
          <reference field="24" count="1" selected="0">
            <x v="6"/>
          </reference>
          <reference field="26" count="1" selected="0">
            <x v="9"/>
          </reference>
          <reference field="29" count="1" selected="0">
            <x v="281"/>
          </reference>
          <reference field="30" count="1" selected="0">
            <x v="22"/>
          </reference>
          <reference field="31" count="1" selected="0">
            <x v="49"/>
          </reference>
          <reference field="32" count="1" selected="0">
            <x v="239"/>
          </reference>
        </references>
      </pivotArea>
    </format>
    <format dxfId="1336">
      <pivotArea dataOnly="0" labelOnly="1" outline="0" fieldPosition="0">
        <references count="9">
          <reference field="4" count="1" selected="0">
            <x v="837"/>
          </reference>
          <reference field="14" count="1">
            <x v="0"/>
          </reference>
          <reference field="23" count="1" selected="0">
            <x v="607"/>
          </reference>
          <reference field="24" count="1" selected="0">
            <x v="8"/>
          </reference>
          <reference field="26" count="1" selected="0">
            <x v="9"/>
          </reference>
          <reference field="29" count="1" selected="0">
            <x v="234"/>
          </reference>
          <reference field="30" count="1" selected="0">
            <x v="38"/>
          </reference>
          <reference field="31" count="1" selected="0">
            <x v="3"/>
          </reference>
          <reference field="32" count="1" selected="0">
            <x v="277"/>
          </reference>
        </references>
      </pivotArea>
    </format>
    <format dxfId="1335">
      <pivotArea dataOnly="0" labelOnly="1" outline="0" fieldPosition="0">
        <references count="9">
          <reference field="4" count="1" selected="0">
            <x v="0"/>
          </reference>
          <reference field="14" count="1">
            <x v="6"/>
          </reference>
          <reference field="23" count="1" selected="0">
            <x v="805"/>
          </reference>
          <reference field="24" count="1" selected="0">
            <x v="21"/>
          </reference>
          <reference field="26" count="1" selected="0">
            <x v="10"/>
          </reference>
          <reference field="29" count="1" selected="0">
            <x v="187"/>
          </reference>
          <reference field="30" count="1" selected="0">
            <x v="22"/>
          </reference>
          <reference field="31" count="1" selected="0">
            <x v="238"/>
          </reference>
          <reference field="32" count="1" selected="0">
            <x v="278"/>
          </reference>
        </references>
      </pivotArea>
    </format>
    <format dxfId="1334">
      <pivotArea dataOnly="0" labelOnly="1" outline="0" fieldPosition="0">
        <references count="10">
          <reference field="4" count="1" selected="0">
            <x v="451"/>
          </reference>
          <reference field="14" count="1" selected="0">
            <x v="3"/>
          </reference>
          <reference field="15" count="1">
            <x v="132"/>
          </reference>
          <reference field="23" count="1" selected="0">
            <x v="47"/>
          </reference>
          <reference field="24" count="1" selected="0">
            <x v="11"/>
          </reference>
          <reference field="26" count="1" selected="0">
            <x v="0"/>
          </reference>
          <reference field="29" count="1" selected="0">
            <x v="234"/>
          </reference>
          <reference field="30" count="1" selected="0">
            <x v="79"/>
          </reference>
          <reference field="31" count="1" selected="0">
            <x v="203"/>
          </reference>
          <reference field="32" count="1" selected="0">
            <x v="253"/>
          </reference>
        </references>
      </pivotArea>
    </format>
    <format dxfId="1333">
      <pivotArea dataOnly="0" labelOnly="1" outline="0" fieldPosition="0">
        <references count="10">
          <reference field="4" count="1" selected="0">
            <x v="838"/>
          </reference>
          <reference field="14" count="1" selected="0">
            <x v="0"/>
          </reference>
          <reference field="15" count="1">
            <x v="147"/>
          </reference>
          <reference field="23" count="1" selected="0">
            <x v="339"/>
          </reference>
          <reference field="24" count="1" selected="0">
            <x v="11"/>
          </reference>
          <reference field="26" count="1" selected="0">
            <x v="0"/>
          </reference>
          <reference field="29" count="1" selected="0">
            <x v="234"/>
          </reference>
          <reference field="30" count="1" selected="0">
            <x v="38"/>
          </reference>
          <reference field="31" count="1" selected="0">
            <x v="284"/>
          </reference>
          <reference field="32" count="1" selected="0">
            <x v="281"/>
          </reference>
        </references>
      </pivotArea>
    </format>
    <format dxfId="1332">
      <pivotArea dataOnly="0" labelOnly="1" outline="0" fieldPosition="0">
        <references count="10">
          <reference field="4" count="1" selected="0">
            <x v="39"/>
          </reference>
          <reference field="14" count="1" selected="0">
            <x v="3"/>
          </reference>
          <reference field="15" count="1">
            <x v="97"/>
          </reference>
          <reference field="23" count="1" selected="0">
            <x v="382"/>
          </reference>
          <reference field="24" count="1" selected="0">
            <x v="11"/>
          </reference>
          <reference field="26" count="1" selected="0">
            <x v="0"/>
          </reference>
          <reference field="29" count="1" selected="0">
            <x v="155"/>
          </reference>
          <reference field="30" count="1" selected="0">
            <x v="184"/>
          </reference>
          <reference field="31" count="1" selected="0">
            <x v="416"/>
          </reference>
          <reference field="32" count="1" selected="0">
            <x v="84"/>
          </reference>
        </references>
      </pivotArea>
    </format>
    <format dxfId="1331">
      <pivotArea dataOnly="0" labelOnly="1" outline="0" fieldPosition="0">
        <references count="10">
          <reference field="4" count="1" selected="0">
            <x v="78"/>
          </reference>
          <reference field="14" count="1" selected="0">
            <x v="3"/>
          </reference>
          <reference field="15" count="1">
            <x v="132"/>
          </reference>
          <reference field="23" count="1" selected="0">
            <x v="402"/>
          </reference>
          <reference field="24" count="1" selected="0">
            <x v="11"/>
          </reference>
          <reference field="26" count="1" selected="0">
            <x v="0"/>
          </reference>
          <reference field="29" count="1" selected="0">
            <x v="257"/>
          </reference>
          <reference field="30" count="1" selected="0">
            <x v="122"/>
          </reference>
          <reference field="31" count="1" selected="0">
            <x v="346"/>
          </reference>
          <reference field="32" count="1" selected="0">
            <x v="301"/>
          </reference>
        </references>
      </pivotArea>
    </format>
    <format dxfId="1330">
      <pivotArea dataOnly="0" labelOnly="1" outline="0" fieldPosition="0">
        <references count="10">
          <reference field="4" count="1" selected="0">
            <x v="476"/>
          </reference>
          <reference field="14" count="1" selected="0">
            <x v="0"/>
          </reference>
          <reference field="15" count="1">
            <x v="120"/>
          </reference>
          <reference field="23" count="1" selected="0">
            <x v="435"/>
          </reference>
          <reference field="24" count="1" selected="0">
            <x v="11"/>
          </reference>
          <reference field="26" count="1" selected="0">
            <x v="0"/>
          </reference>
          <reference field="29" count="1" selected="0">
            <x v="187"/>
          </reference>
          <reference field="30" count="1" selected="0">
            <x v="136"/>
          </reference>
          <reference field="31" count="1" selected="0">
            <x v="267"/>
          </reference>
          <reference field="32" count="1" selected="0">
            <x v="321"/>
          </reference>
        </references>
      </pivotArea>
    </format>
    <format dxfId="1329">
      <pivotArea dataOnly="0" labelOnly="1" outline="0" fieldPosition="0">
        <references count="10">
          <reference field="4" count="1" selected="0">
            <x v="536"/>
          </reference>
          <reference field="14" count="1" selected="0">
            <x v="3"/>
          </reference>
          <reference field="15" count="1">
            <x v="130"/>
          </reference>
          <reference field="23" count="1" selected="0">
            <x v="475"/>
          </reference>
          <reference field="24" count="1" selected="0">
            <x v="11"/>
          </reference>
          <reference field="26" count="1" selected="0">
            <x v="0"/>
          </reference>
          <reference field="29" count="1" selected="0">
            <x v="163"/>
          </reference>
          <reference field="30" count="1" selected="0">
            <x v="166"/>
          </reference>
          <reference field="31" count="1" selected="0">
            <x v="432"/>
          </reference>
          <reference field="32" count="1" selected="0">
            <x v="309"/>
          </reference>
        </references>
      </pivotArea>
    </format>
    <format dxfId="1328">
      <pivotArea dataOnly="0" labelOnly="1" outline="0" fieldPosition="0">
        <references count="10">
          <reference field="4" count="1" selected="0">
            <x v="177"/>
          </reference>
          <reference field="14" count="1" selected="0">
            <x v="0"/>
          </reference>
          <reference field="15" count="1">
            <x v="132"/>
          </reference>
          <reference field="23" count="1" selected="0">
            <x v="555"/>
          </reference>
          <reference field="24" count="1" selected="0">
            <x v="11"/>
          </reference>
          <reference field="26" count="1" selected="0">
            <x v="0"/>
          </reference>
          <reference field="29" count="1" selected="0">
            <x v="223"/>
          </reference>
          <reference field="30" count="1" selected="0">
            <x v="125"/>
          </reference>
          <reference field="31" count="1" selected="0">
            <x v="425"/>
          </reference>
          <reference field="32" count="1" selected="0">
            <x v="312"/>
          </reference>
        </references>
      </pivotArea>
    </format>
    <format dxfId="1327">
      <pivotArea dataOnly="0" labelOnly="1" outline="0" fieldPosition="0">
        <references count="10">
          <reference field="4" count="1" selected="0">
            <x v="890"/>
          </reference>
          <reference field="14" count="1" selected="0">
            <x v="3"/>
          </reference>
          <reference field="15" count="1">
            <x v="151"/>
          </reference>
          <reference field="23" count="1" selected="0">
            <x v="591"/>
          </reference>
          <reference field="24" count="1" selected="0">
            <x v="11"/>
          </reference>
          <reference field="26" count="1" selected="0">
            <x v="0"/>
          </reference>
          <reference field="29" count="1" selected="0">
            <x v="187"/>
          </reference>
          <reference field="30" count="1" selected="0">
            <x v="136"/>
          </reference>
          <reference field="31" count="1" selected="0">
            <x v="262"/>
          </reference>
          <reference field="32" count="1" selected="0">
            <x v="325"/>
          </reference>
        </references>
      </pivotArea>
    </format>
    <format dxfId="1326">
      <pivotArea dataOnly="0" labelOnly="1" outline="0" fieldPosition="0">
        <references count="10">
          <reference field="4" count="1" selected="0">
            <x v="578"/>
          </reference>
          <reference field="14" count="1" selected="0">
            <x v="0"/>
          </reference>
          <reference field="15" count="1">
            <x v="130"/>
          </reference>
          <reference field="23" count="1" selected="0">
            <x v="619"/>
          </reference>
          <reference field="24" count="1" selected="0">
            <x v="11"/>
          </reference>
          <reference field="26" count="1" selected="0">
            <x v="0"/>
          </reference>
          <reference field="29" count="1" selected="0">
            <x v="281"/>
          </reference>
          <reference field="30" count="1" selected="0">
            <x v="22"/>
          </reference>
          <reference field="31" count="1" selected="0">
            <x v="223"/>
          </reference>
          <reference field="32" count="1" selected="0">
            <x v="322"/>
          </reference>
        </references>
      </pivotArea>
    </format>
    <format dxfId="1325">
      <pivotArea dataOnly="0" labelOnly="1" outline="0" fieldPosition="0">
        <references count="10">
          <reference field="4" count="1" selected="0">
            <x v="520"/>
          </reference>
          <reference field="14" count="1" selected="0">
            <x v="3"/>
          </reference>
          <reference field="15" count="1">
            <x v="132"/>
          </reference>
          <reference field="23" count="1" selected="0">
            <x v="624"/>
          </reference>
          <reference field="24" count="1" selected="0">
            <x v="11"/>
          </reference>
          <reference field="26" count="1" selected="0">
            <x v="0"/>
          </reference>
          <reference field="29" count="1" selected="0">
            <x v="234"/>
          </reference>
          <reference field="30" count="1" selected="0">
            <x v="38"/>
          </reference>
          <reference field="31" count="1" selected="0">
            <x v="371"/>
          </reference>
          <reference field="32" count="1" selected="0">
            <x v="311"/>
          </reference>
        </references>
      </pivotArea>
    </format>
    <format dxfId="1324">
      <pivotArea dataOnly="0" labelOnly="1" outline="0" fieldPosition="0">
        <references count="10">
          <reference field="4" count="1" selected="0">
            <x v="269"/>
          </reference>
          <reference field="14" count="1" selected="0">
            <x v="3"/>
          </reference>
          <reference field="15" count="1">
            <x v="130"/>
          </reference>
          <reference field="23" count="1" selected="0">
            <x v="644"/>
          </reference>
          <reference field="24" count="1" selected="0">
            <x v="11"/>
          </reference>
          <reference field="26" count="1" selected="0">
            <x v="0"/>
          </reference>
          <reference field="29" count="1" selected="0">
            <x v="282"/>
          </reference>
          <reference field="30" count="1" selected="0">
            <x v="22"/>
          </reference>
          <reference field="31" count="1" selected="0">
            <x v="241"/>
          </reference>
          <reference field="32" count="1" selected="0">
            <x v="307"/>
          </reference>
        </references>
      </pivotArea>
    </format>
    <format dxfId="1323">
      <pivotArea dataOnly="0" labelOnly="1" outline="0" fieldPosition="0">
        <references count="10">
          <reference field="4" count="1" selected="0">
            <x v="68"/>
          </reference>
          <reference field="14" count="1" selected="0">
            <x v="3"/>
          </reference>
          <reference field="15" count="1">
            <x v="129"/>
          </reference>
          <reference field="23" count="1" selected="0">
            <x v="659"/>
          </reference>
          <reference field="24" count="1" selected="0">
            <x v="11"/>
          </reference>
          <reference field="26" count="1" selected="0">
            <x v="0"/>
          </reference>
          <reference field="29" count="1" selected="0">
            <x v="276"/>
          </reference>
          <reference field="30" count="1" selected="0">
            <x v="22"/>
          </reference>
          <reference field="31" count="1" selected="0">
            <x v="461"/>
          </reference>
          <reference field="32" count="1" selected="0">
            <x v="323"/>
          </reference>
        </references>
      </pivotArea>
    </format>
    <format dxfId="1322">
      <pivotArea dataOnly="0" labelOnly="1" outline="0" fieldPosition="0">
        <references count="10">
          <reference field="4" count="1" selected="0">
            <x v="494"/>
          </reference>
          <reference field="14" count="1" selected="0">
            <x v="0"/>
          </reference>
          <reference field="15" count="1">
            <x v="132"/>
          </reference>
          <reference field="23" count="1" selected="0">
            <x v="727"/>
          </reference>
          <reference field="24" count="1" selected="0">
            <x v="11"/>
          </reference>
          <reference field="26" count="1" selected="0">
            <x v="0"/>
          </reference>
          <reference field="29" count="1" selected="0">
            <x v="192"/>
          </reference>
          <reference field="30" count="1" selected="0">
            <x v="125"/>
          </reference>
          <reference field="31" count="1" selected="0">
            <x v="205"/>
          </reference>
          <reference field="32" count="1" selected="0">
            <x v="317"/>
          </reference>
        </references>
      </pivotArea>
    </format>
    <format dxfId="1321">
      <pivotArea dataOnly="0" labelOnly="1" outline="0" fieldPosition="0">
        <references count="10">
          <reference field="4" count="1" selected="0">
            <x v="345"/>
          </reference>
          <reference field="14" count="1" selected="0">
            <x v="3"/>
          </reference>
          <reference field="15" count="1">
            <x v="130"/>
          </reference>
          <reference field="23" count="1" selected="0">
            <x v="737"/>
          </reference>
          <reference field="24" count="1" selected="0">
            <x v="11"/>
          </reference>
          <reference field="26" count="1" selected="0">
            <x v="0"/>
          </reference>
          <reference field="29" count="1" selected="0">
            <x v="235"/>
          </reference>
          <reference field="30" count="1" selected="0">
            <x v="142"/>
          </reference>
          <reference field="31" count="1" selected="0">
            <x v="441"/>
          </reference>
          <reference field="32" count="1" selected="0">
            <x v="302"/>
          </reference>
        </references>
      </pivotArea>
    </format>
    <format dxfId="1320">
      <pivotArea dataOnly="0" labelOnly="1" outline="0" fieldPosition="0">
        <references count="10">
          <reference field="4" count="1" selected="0">
            <x v="665"/>
          </reference>
          <reference field="14" count="1" selected="0">
            <x v="0"/>
          </reference>
          <reference field="15" count="1">
            <x v="132"/>
          </reference>
          <reference field="23" count="1" selected="0">
            <x v="744"/>
          </reference>
          <reference field="24" count="1" selected="0">
            <x v="11"/>
          </reference>
          <reference field="26" count="1" selected="0">
            <x v="0"/>
          </reference>
          <reference field="29" count="1" selected="0">
            <x v="187"/>
          </reference>
          <reference field="30" count="1" selected="0">
            <x v="175"/>
          </reference>
          <reference field="31" count="1" selected="0">
            <x v="326"/>
          </reference>
          <reference field="32" count="1" selected="0">
            <x v="319"/>
          </reference>
        </references>
      </pivotArea>
    </format>
    <format dxfId="1319">
      <pivotArea dataOnly="0" labelOnly="1" outline="0" fieldPosition="0">
        <references count="10">
          <reference field="4" count="1" selected="0">
            <x v="101"/>
          </reference>
          <reference field="14" count="1" selected="0">
            <x v="3"/>
          </reference>
          <reference field="15" count="1">
            <x v="133"/>
          </reference>
          <reference field="23" count="1" selected="0">
            <x v="840"/>
          </reference>
          <reference field="24" count="1" selected="0">
            <x v="11"/>
          </reference>
          <reference field="26" count="1" selected="0">
            <x v="0"/>
          </reference>
          <reference field="29" count="1" selected="0">
            <x v="184"/>
          </reference>
          <reference field="30" count="1" selected="0">
            <x v="175"/>
          </reference>
          <reference field="31" count="1" selected="0">
            <x v="398"/>
          </reference>
          <reference field="32" count="1" selected="0">
            <x v="304"/>
          </reference>
        </references>
      </pivotArea>
    </format>
    <format dxfId="1318">
      <pivotArea dataOnly="0" labelOnly="1" outline="0" fieldPosition="0">
        <references count="10">
          <reference field="4" count="1" selected="0">
            <x v="69"/>
          </reference>
          <reference field="14" count="1" selected="0">
            <x v="3"/>
          </reference>
          <reference field="15" count="1">
            <x v="85"/>
          </reference>
          <reference field="23" count="1" selected="0">
            <x v="856"/>
          </reference>
          <reference field="24" count="1" selected="0">
            <x v="11"/>
          </reference>
          <reference field="26" count="1" selected="0">
            <x v="0"/>
          </reference>
          <reference field="29" count="1" selected="0">
            <x v="157"/>
          </reference>
          <reference field="30" count="1" selected="0">
            <x v="88"/>
          </reference>
          <reference field="31" count="1" selected="0">
            <x v="467"/>
          </reference>
          <reference field="32" count="1" selected="0">
            <x v="67"/>
          </reference>
        </references>
      </pivotArea>
    </format>
    <format dxfId="1317">
      <pivotArea dataOnly="0" labelOnly="1" outline="0" fieldPosition="0">
        <references count="10">
          <reference field="4" count="1" selected="0">
            <x v="430"/>
          </reference>
          <reference field="14" count="1" selected="0">
            <x v="3"/>
          </reference>
          <reference field="15" count="1">
            <x v="130"/>
          </reference>
          <reference field="23" count="1" selected="0">
            <x v="1019"/>
          </reference>
          <reference field="24" count="1" selected="0">
            <x v="11"/>
          </reference>
          <reference field="26" count="1" selected="0">
            <x v="0"/>
          </reference>
          <reference field="29" count="1" selected="0">
            <x v="223"/>
          </reference>
          <reference field="30" count="1" selected="0">
            <x v="125"/>
          </reference>
          <reference field="31" count="1" selected="0">
            <x v="372"/>
          </reference>
          <reference field="32" count="1" selected="0">
            <x v="310"/>
          </reference>
        </references>
      </pivotArea>
    </format>
    <format dxfId="1316">
      <pivotArea dataOnly="0" labelOnly="1" outline="0" fieldPosition="0">
        <references count="10">
          <reference field="4" count="1" selected="0">
            <x v="394"/>
          </reference>
          <reference field="14" count="1" selected="0">
            <x v="0"/>
          </reference>
          <reference field="15" count="1">
            <x v="132"/>
          </reference>
          <reference field="23" count="1" selected="0">
            <x v="1088"/>
          </reference>
          <reference field="24" count="1" selected="0">
            <x v="11"/>
          </reference>
          <reference field="26" count="1" selected="0">
            <x v="0"/>
          </reference>
          <reference field="29" count="1" selected="0">
            <x v="257"/>
          </reference>
          <reference field="30" count="1" selected="0">
            <x v="122"/>
          </reference>
          <reference field="31" count="1" selected="0">
            <x v="322"/>
          </reference>
          <reference field="32" count="1" selected="0">
            <x v="318"/>
          </reference>
        </references>
      </pivotArea>
    </format>
    <format dxfId="1315">
      <pivotArea dataOnly="0" labelOnly="1" outline="0" fieldPosition="0">
        <references count="10">
          <reference field="4" count="1" selected="0">
            <x v="325"/>
          </reference>
          <reference field="14" count="1" selected="0">
            <x v="3"/>
          </reference>
          <reference field="15" count="1">
            <x v="133"/>
          </reference>
          <reference field="23" count="1" selected="0">
            <x v="1214"/>
          </reference>
          <reference field="24" count="1" selected="0">
            <x v="11"/>
          </reference>
          <reference field="26" count="1" selected="0">
            <x v="0"/>
          </reference>
          <reference field="29" count="1" selected="0">
            <x v="315"/>
          </reference>
          <reference field="30" count="1" selected="0">
            <x v="22"/>
          </reference>
          <reference field="31" count="1" selected="0">
            <x v="365"/>
          </reference>
          <reference field="32" count="1" selected="0">
            <x v="251"/>
          </reference>
        </references>
      </pivotArea>
    </format>
    <format dxfId="1314">
      <pivotArea dataOnly="0" labelOnly="1" outline="0" fieldPosition="0">
        <references count="10">
          <reference field="4" count="1" selected="0">
            <x v="90"/>
          </reference>
          <reference field="14" count="1" selected="0">
            <x v="0"/>
          </reference>
          <reference field="15" count="1">
            <x v="132"/>
          </reference>
          <reference field="23" count="1" selected="0">
            <x v="1287"/>
          </reference>
          <reference field="24" count="1" selected="0">
            <x v="11"/>
          </reference>
          <reference field="26" count="1" selected="0">
            <x v="0"/>
          </reference>
          <reference field="29" count="1" selected="0">
            <x v="257"/>
          </reference>
          <reference field="30" count="1" selected="0">
            <x v="122"/>
          </reference>
          <reference field="31" count="1" selected="0">
            <x v="281"/>
          </reference>
          <reference field="32" count="1" selected="0">
            <x v="314"/>
          </reference>
        </references>
      </pivotArea>
    </format>
    <format dxfId="1313">
      <pivotArea dataOnly="0" labelOnly="1" outline="0" fieldPosition="0">
        <references count="10">
          <reference field="4" count="1" selected="0">
            <x v="537"/>
          </reference>
          <reference field="14" count="1" selected="0">
            <x v="3"/>
          </reference>
          <reference field="15" count="1">
            <x v="130"/>
          </reference>
          <reference field="23" count="1" selected="0">
            <x v="774"/>
          </reference>
          <reference field="24" count="1" selected="0">
            <x v="12"/>
          </reference>
          <reference field="26" count="1" selected="0">
            <x v="0"/>
          </reference>
          <reference field="29" count="1" selected="0">
            <x v="269"/>
          </reference>
          <reference field="30" count="1" selected="0">
            <x v="27"/>
          </reference>
          <reference field="31" count="1" selected="0">
            <x v="465"/>
          </reference>
          <reference field="32" count="1" selected="0">
            <x v="329"/>
          </reference>
        </references>
      </pivotArea>
    </format>
    <format dxfId="1312">
      <pivotArea dataOnly="0" labelOnly="1" outline="0" fieldPosition="0">
        <references count="10">
          <reference field="4" count="1" selected="0">
            <x v="572"/>
          </reference>
          <reference field="14" count="1" selected="0">
            <x v="0"/>
          </reference>
          <reference field="15" count="1">
            <x v="132"/>
          </reference>
          <reference field="23" count="1" selected="0">
            <x v="860"/>
          </reference>
          <reference field="24" count="1" selected="0">
            <x v="12"/>
          </reference>
          <reference field="26" count="1" selected="0">
            <x v="0"/>
          </reference>
          <reference field="29" count="1" selected="0">
            <x v="276"/>
          </reference>
          <reference field="30" count="1" selected="0">
            <x v="27"/>
          </reference>
          <reference field="31" count="1" selected="0">
            <x v="358"/>
          </reference>
          <reference field="32" count="1" selected="0">
            <x v="331"/>
          </reference>
        </references>
      </pivotArea>
    </format>
    <format dxfId="1311">
      <pivotArea dataOnly="0" labelOnly="1" outline="0" fieldPosition="0">
        <references count="10">
          <reference field="4" count="1" selected="0">
            <x v="839"/>
          </reference>
          <reference field="14" count="1" selected="0">
            <x v="0"/>
          </reference>
          <reference field="15" count="1">
            <x v="147"/>
          </reference>
          <reference field="23" count="1" selected="0">
            <x v="1144"/>
          </reference>
          <reference field="24" count="1" selected="0">
            <x v="12"/>
          </reference>
          <reference field="26" count="1" selected="0">
            <x v="0"/>
          </reference>
          <reference field="29" count="1" selected="0">
            <x v="234"/>
          </reference>
          <reference field="30" count="1" selected="0">
            <x v="38"/>
          </reference>
          <reference field="31" count="1" selected="0">
            <x v="250"/>
          </reference>
          <reference field="32" count="1" selected="0">
            <x v="282"/>
          </reference>
        </references>
      </pivotArea>
    </format>
    <format dxfId="1310">
      <pivotArea dataOnly="0" labelOnly="1" outline="0" fieldPosition="0">
        <references count="10">
          <reference field="4" count="1" selected="0">
            <x v="533"/>
          </reference>
          <reference field="14" count="1" selected="0">
            <x v="3"/>
          </reference>
          <reference field="15" count="1">
            <x v="132"/>
          </reference>
          <reference field="23" count="1" selected="0">
            <x v="27"/>
          </reference>
          <reference field="24" count="1" selected="0">
            <x v="13"/>
          </reference>
          <reference field="26" count="1" selected="0">
            <x v="0"/>
          </reference>
          <reference field="29" count="1" selected="0">
            <x v="234"/>
          </reference>
          <reference field="30" count="1" selected="0">
            <x v="38"/>
          </reference>
          <reference field="31" count="1" selected="0">
            <x v="380"/>
          </reference>
          <reference field="32" count="1" selected="0">
            <x v="263"/>
          </reference>
        </references>
      </pivotArea>
    </format>
    <format dxfId="1309">
      <pivotArea dataOnly="0" labelOnly="1" outline="0" fieldPosition="0">
        <references count="10">
          <reference field="4" count="1" selected="0">
            <x v="840"/>
          </reference>
          <reference field="14" count="1" selected="0">
            <x v="0"/>
          </reference>
          <reference field="15" count="1">
            <x v="147"/>
          </reference>
          <reference field="23" count="1" selected="0">
            <x v="345"/>
          </reference>
          <reference field="24" count="1" selected="0">
            <x v="13"/>
          </reference>
          <reference field="26" count="1" selected="0">
            <x v="0"/>
          </reference>
          <reference field="29" count="1" selected="0">
            <x v="234"/>
          </reference>
          <reference field="30" count="1" selected="0">
            <x v="38"/>
          </reference>
          <reference field="31" count="1" selected="0">
            <x v="393"/>
          </reference>
          <reference field="32" count="1" selected="0">
            <x v="283"/>
          </reference>
        </references>
      </pivotArea>
    </format>
    <format dxfId="1308">
      <pivotArea dataOnly="0" labelOnly="1" outline="0" fieldPosition="0">
        <references count="10">
          <reference field="4" count="1" selected="0">
            <x v="495"/>
          </reference>
          <reference field="14" count="1" selected="0">
            <x v="0"/>
          </reference>
          <reference field="15" count="1">
            <x v="132"/>
          </reference>
          <reference field="23" count="1" selected="0">
            <x v="869"/>
          </reference>
          <reference field="24" count="1" selected="0">
            <x v="13"/>
          </reference>
          <reference field="26" count="1" selected="0">
            <x v="0"/>
          </reference>
          <reference field="29" count="1" selected="0">
            <x v="273"/>
          </reference>
          <reference field="30" count="1" selected="0">
            <x v="120"/>
          </reference>
          <reference field="31" count="1" selected="0">
            <x v="331"/>
          </reference>
          <reference field="32" count="1" selected="0">
            <x v="336"/>
          </reference>
        </references>
      </pivotArea>
    </format>
    <format dxfId="1307">
      <pivotArea dataOnly="0" labelOnly="1" outline="0" fieldPosition="0">
        <references count="10">
          <reference field="4" count="1" selected="0">
            <x v="63"/>
          </reference>
          <reference field="14" count="1" selected="0">
            <x v="3"/>
          </reference>
          <reference field="15" count="1">
            <x v="117"/>
          </reference>
          <reference field="23" count="1" selected="0">
            <x v="1221"/>
          </reference>
          <reference field="24" count="1" selected="0">
            <x v="13"/>
          </reference>
          <reference field="26" count="1" selected="0">
            <x v="0"/>
          </reference>
          <reference field="29" count="1" selected="0">
            <x v="298"/>
          </reference>
          <reference field="30" count="1" selected="0">
            <x v="120"/>
          </reference>
          <reference field="31" count="1" selected="0">
            <x v="352"/>
          </reference>
          <reference field="32" count="1" selected="0">
            <x v="338"/>
          </reference>
        </references>
      </pivotArea>
    </format>
    <format dxfId="1306">
      <pivotArea dataOnly="0" labelOnly="1" outline="0" fieldPosition="0">
        <references count="10">
          <reference field="4" count="1" selected="0">
            <x v="88"/>
          </reference>
          <reference field="14" count="1" selected="0">
            <x v="0"/>
          </reference>
          <reference field="15" count="1">
            <x v="127"/>
          </reference>
          <reference field="23" count="1" selected="0">
            <x v="1272"/>
          </reference>
          <reference field="24" count="1" selected="0">
            <x v="13"/>
          </reference>
          <reference field="26" count="1" selected="0">
            <x v="0"/>
          </reference>
          <reference field="29" count="1" selected="0">
            <x v="157"/>
          </reference>
          <reference field="30" count="1" selected="0">
            <x v="129"/>
          </reference>
          <reference field="31" count="1" selected="0">
            <x v="227"/>
          </reference>
          <reference field="32" count="1" selected="0">
            <x v="335"/>
          </reference>
        </references>
      </pivotArea>
    </format>
    <format dxfId="1305">
      <pivotArea dataOnly="0" labelOnly="1" outline="0" fieldPosition="0">
        <references count="10">
          <reference field="4" count="1" selected="0">
            <x v="40"/>
          </reference>
          <reference field="14" count="1" selected="0">
            <x v="4"/>
          </reference>
          <reference field="15" count="1">
            <x v="77"/>
          </reference>
          <reference field="23" count="1" selected="0">
            <x v="1282"/>
          </reference>
          <reference field="24" count="1" selected="0">
            <x v="13"/>
          </reference>
          <reference field="26" count="1" selected="0">
            <x v="0"/>
          </reference>
          <reference field="29" count="1" selected="0">
            <x v="187"/>
          </reference>
          <reference field="30" count="1" selected="0">
            <x v="198"/>
          </reference>
          <reference field="31" count="1" selected="0">
            <x v="475"/>
          </reference>
          <reference field="32" count="1" selected="0">
            <x v="262"/>
          </reference>
        </references>
      </pivotArea>
    </format>
    <format dxfId="1304">
      <pivotArea dataOnly="0" labelOnly="1" outline="0" fieldPosition="0">
        <references count="10">
          <reference field="4" count="1" selected="0">
            <x v="66"/>
          </reference>
          <reference field="14" count="1" selected="0">
            <x v="3"/>
          </reference>
          <reference field="15" count="1">
            <x v="117"/>
          </reference>
          <reference field="23" count="1" selected="0">
            <x v="1304"/>
          </reference>
          <reference field="24" count="1" selected="0">
            <x v="13"/>
          </reference>
          <reference field="26" count="1" selected="0">
            <x v="0"/>
          </reference>
          <reference field="29" count="1" selected="0">
            <x v="317"/>
          </reference>
          <reference field="30" count="1" selected="0">
            <x v="32"/>
          </reference>
          <reference field="31" count="1" selected="0">
            <x v="429"/>
          </reference>
          <reference field="32" count="1" selected="0">
            <x v="248"/>
          </reference>
        </references>
      </pivotArea>
    </format>
    <format dxfId="1303">
      <pivotArea dataOnly="0" labelOnly="1" outline="0" fieldPosition="0">
        <references count="10">
          <reference field="4" count="1" selected="0">
            <x v="843"/>
          </reference>
          <reference field="14" count="1" selected="0">
            <x v="0"/>
          </reference>
          <reference field="15" count="1">
            <x v="147"/>
          </reference>
          <reference field="23" count="1" selected="0">
            <x v="41"/>
          </reference>
          <reference field="24" count="1" selected="0">
            <x v="14"/>
          </reference>
          <reference field="26" count="1" selected="0">
            <x v="0"/>
          </reference>
          <reference field="29" count="1" selected="0">
            <x v="234"/>
          </reference>
          <reference field="30" count="1" selected="0">
            <x v="38"/>
          </reference>
          <reference field="31" count="1" selected="0">
            <x v="484"/>
          </reference>
          <reference field="32" count="1" selected="0">
            <x v="286"/>
          </reference>
        </references>
      </pivotArea>
    </format>
    <format dxfId="1302">
      <pivotArea dataOnly="0" labelOnly="1" outline="0" fieldPosition="0">
        <references count="10">
          <reference field="4" count="1" selected="0">
            <x v="891"/>
          </reference>
          <reference field="14" count="1" selected="0">
            <x v="3"/>
          </reference>
          <reference field="15" count="1">
            <x v="151"/>
          </reference>
          <reference field="23" count="1" selected="0">
            <x v="154"/>
          </reference>
          <reference field="24" count="1" selected="0">
            <x v="14"/>
          </reference>
          <reference field="26" count="1" selected="0">
            <x v="0"/>
          </reference>
          <reference field="29" count="1" selected="0">
            <x v="180"/>
          </reference>
          <reference field="30" count="1" selected="0">
            <x v="22"/>
          </reference>
          <reference field="31" count="1" selected="0">
            <x v="431"/>
          </reference>
          <reference field="32" count="1" selected="0">
            <x v="287"/>
          </reference>
        </references>
      </pivotArea>
    </format>
    <format dxfId="1301">
      <pivotArea dataOnly="0" labelOnly="1" outline="0" fieldPosition="0">
        <references count="10">
          <reference field="4" count="1" selected="0">
            <x v="452"/>
          </reference>
          <reference field="14" count="1" selected="0">
            <x v="0"/>
          </reference>
          <reference field="15" count="1">
            <x v="132"/>
          </reference>
          <reference field="23" count="1" selected="0">
            <x v="175"/>
          </reference>
          <reference field="24" count="1" selected="0">
            <x v="14"/>
          </reference>
          <reference field="26" count="1" selected="0">
            <x v="0"/>
          </reference>
          <reference field="29" count="1" selected="0">
            <x v="241"/>
          </reference>
          <reference field="30" count="1" selected="0">
            <x v="122"/>
          </reference>
          <reference field="31" count="1" selected="0">
            <x v="351"/>
          </reference>
          <reference field="32" count="1" selected="0">
            <x v="266"/>
          </reference>
        </references>
      </pivotArea>
    </format>
    <format dxfId="1300">
      <pivotArea dataOnly="0" labelOnly="1" outline="0" fieldPosition="0">
        <references count="10">
          <reference field="4" count="1" selected="0">
            <x v="893"/>
          </reference>
          <reference field="14" count="1" selected="0">
            <x v="3"/>
          </reference>
          <reference field="15" count="1">
            <x v="151"/>
          </reference>
          <reference field="23" count="1" selected="0">
            <x v="286"/>
          </reference>
          <reference field="24" count="1" selected="0">
            <x v="14"/>
          </reference>
          <reference field="26" count="1" selected="0">
            <x v="0"/>
          </reference>
          <reference field="29" count="1" selected="0">
            <x v="237"/>
          </reference>
          <reference field="30" count="1" selected="0">
            <x v="191"/>
          </reference>
          <reference field="31" count="1" selected="0">
            <x v="353"/>
          </reference>
          <reference field="32" count="1" selected="0">
            <x v="289"/>
          </reference>
        </references>
      </pivotArea>
    </format>
    <format dxfId="1299">
      <pivotArea dataOnly="0" labelOnly="1" outline="0" fieldPosition="0">
        <references count="10">
          <reference field="4" count="1" selected="0">
            <x v="372"/>
          </reference>
          <reference field="14" count="1" selected="0">
            <x v="0"/>
          </reference>
          <reference field="15" count="1">
            <x v="132"/>
          </reference>
          <reference field="23" count="1" selected="0">
            <x v="308"/>
          </reference>
          <reference field="24" count="1" selected="0">
            <x v="14"/>
          </reference>
          <reference field="26" count="1" selected="0">
            <x v="0"/>
          </reference>
          <reference field="29" count="1" selected="0">
            <x v="187"/>
          </reference>
          <reference field="30" count="1" selected="0">
            <x v="175"/>
          </reference>
          <reference field="31" count="1" selected="0">
            <x v="292"/>
          </reference>
          <reference field="32" count="1" selected="0">
            <x v="345"/>
          </reference>
        </references>
      </pivotArea>
    </format>
    <format dxfId="1298">
      <pivotArea dataOnly="0" labelOnly="1" outline="0" fieldPosition="0">
        <references count="10">
          <reference field="4" count="1" selected="0">
            <x v="301"/>
          </reference>
          <reference field="14" count="1" selected="0">
            <x v="0"/>
          </reference>
          <reference field="15" count="1">
            <x v="135"/>
          </reference>
          <reference field="23" count="1" selected="0">
            <x v="364"/>
          </reference>
          <reference field="24" count="1" selected="0">
            <x v="14"/>
          </reference>
          <reference field="26" count="1" selected="0">
            <x v="0"/>
          </reference>
          <reference field="29" count="1" selected="0">
            <x v="187"/>
          </reference>
          <reference field="30" count="1" selected="0">
            <x v="22"/>
          </reference>
          <reference field="31" count="1" selected="0">
            <x v="347"/>
          </reference>
          <reference field="32" count="1" selected="0">
            <x v="359"/>
          </reference>
        </references>
      </pivotArea>
    </format>
    <format dxfId="1297">
      <pivotArea dataOnly="0" labelOnly="1" outline="0" fieldPosition="0">
        <references count="10">
          <reference field="4" count="1" selected="0">
            <x v="406"/>
          </reference>
          <reference field="14" count="1" selected="0">
            <x v="0"/>
          </reference>
          <reference field="15" count="1">
            <x v="132"/>
          </reference>
          <reference field="23" count="1" selected="0">
            <x v="397"/>
          </reference>
          <reference field="24" count="1" selected="0">
            <x v="14"/>
          </reference>
          <reference field="26" count="1" selected="0">
            <x v="0"/>
          </reference>
          <reference field="29" count="1" selected="0">
            <x v="234"/>
          </reference>
          <reference field="30" count="1" selected="0">
            <x v="79"/>
          </reference>
          <reference field="31" count="1" selected="0">
            <x v="338"/>
          </reference>
          <reference field="32" count="1" selected="0">
            <x v="349"/>
          </reference>
        </references>
      </pivotArea>
    </format>
    <format dxfId="1296">
      <pivotArea dataOnly="0" labelOnly="1" outline="0" fieldPosition="0">
        <references count="10">
          <reference field="4" count="1" selected="0">
            <x v="894"/>
          </reference>
          <reference field="14" count="1" selected="0">
            <x v="3"/>
          </reference>
          <reference field="15" count="1">
            <x v="151"/>
          </reference>
          <reference field="23" count="1" selected="0">
            <x v="477"/>
          </reference>
          <reference field="24" count="1" selected="0">
            <x v="14"/>
          </reference>
          <reference field="26" count="1" selected="0">
            <x v="0"/>
          </reference>
          <reference field="29" count="1" selected="0">
            <x v="158"/>
          </reference>
          <reference field="30" count="1" selected="0">
            <x v="154"/>
          </reference>
          <reference field="31" count="1" selected="0">
            <x v="234"/>
          </reference>
          <reference field="32" count="1" selected="0">
            <x v="361"/>
          </reference>
        </references>
      </pivotArea>
    </format>
    <format dxfId="1295">
      <pivotArea dataOnly="0" labelOnly="1" outline="0" fieldPosition="0">
        <references count="10">
          <reference field="4" count="1" selected="0">
            <x v="424"/>
          </reference>
          <reference field="14" count="1" selected="0">
            <x v="3"/>
          </reference>
          <reference field="15" count="1">
            <x v="132"/>
          </reference>
          <reference field="23" count="1" selected="0">
            <x v="495"/>
          </reference>
          <reference field="24" count="1" selected="0">
            <x v="14"/>
          </reference>
          <reference field="26" count="1" selected="0">
            <x v="0"/>
          </reference>
          <reference field="29" count="1" selected="0">
            <x v="187"/>
          </reference>
          <reference field="30" count="1" selected="0">
            <x v="175"/>
          </reference>
          <reference field="31" count="1" selected="0">
            <x v="434"/>
          </reference>
          <reference field="32" count="1" selected="0">
            <x v="343"/>
          </reference>
        </references>
      </pivotArea>
    </format>
    <format dxfId="1294">
      <pivotArea dataOnly="0" labelOnly="1" outline="0" fieldPosition="0">
        <references count="10">
          <reference field="4" count="1" selected="0">
            <x v="892"/>
          </reference>
          <reference field="14" count="1" selected="0">
            <x v="3"/>
          </reference>
          <reference field="15" count="1">
            <x v="151"/>
          </reference>
          <reference field="23" count="1" selected="0">
            <x v="562"/>
          </reference>
          <reference field="24" count="1" selected="0">
            <x v="14"/>
          </reference>
          <reference field="26" count="1" selected="0">
            <x v="0"/>
          </reference>
          <reference field="29" count="1" selected="0">
            <x v="242"/>
          </reference>
          <reference field="30" count="1" selected="0">
            <x v="125"/>
          </reference>
          <reference field="31" count="1" selected="0">
            <x v="348"/>
          </reference>
          <reference field="32" count="1" selected="0">
            <x v="288"/>
          </reference>
        </references>
      </pivotArea>
    </format>
    <format dxfId="1293">
      <pivotArea dataOnly="0" labelOnly="1" outline="0" fieldPosition="0">
        <references count="10">
          <reference field="4" count="1" selected="0">
            <x v="844"/>
          </reference>
          <reference field="14" count="1" selected="0">
            <x v="0"/>
          </reference>
          <reference field="15" count="1">
            <x v="154"/>
          </reference>
          <reference field="23" count="1" selected="0">
            <x v="590"/>
          </reference>
          <reference field="24" count="1" selected="0">
            <x v="14"/>
          </reference>
          <reference field="26" count="1" selected="0">
            <x v="0"/>
          </reference>
          <reference field="29" count="1" selected="0">
            <x v="215"/>
          </reference>
          <reference field="30" count="1" selected="0">
            <x v="172"/>
          </reference>
          <reference field="31" count="1" selected="0">
            <x v="383"/>
          </reference>
          <reference field="32" count="1" selected="0">
            <x v="360"/>
          </reference>
        </references>
      </pivotArea>
    </format>
    <format dxfId="1292">
      <pivotArea dataOnly="0" labelOnly="1" outline="0" fieldPosition="0">
        <references count="10">
          <reference field="4" count="1" selected="0">
            <x v="198"/>
          </reference>
          <reference field="14" count="1" selected="0">
            <x v="0"/>
          </reference>
          <reference field="15" count="1">
            <x v="132"/>
          </reference>
          <reference field="23" count="1" selected="0">
            <x v="671"/>
          </reference>
          <reference field="24" count="1" selected="0">
            <x v="14"/>
          </reference>
          <reference field="26" count="1" selected="0">
            <x v="0"/>
          </reference>
          <reference field="29" count="1" selected="0">
            <x v="176"/>
          </reference>
          <reference field="30" count="1" selected="0">
            <x v="20"/>
          </reference>
          <reference field="31" count="1" selected="0">
            <x v="302"/>
          </reference>
          <reference field="32" count="1" selected="0">
            <x v="347"/>
          </reference>
        </references>
      </pivotArea>
    </format>
    <format dxfId="1291">
      <pivotArea dataOnly="0" labelOnly="1" outline="0" fieldPosition="0">
        <references count="10">
          <reference field="4" count="1" selected="0">
            <x v="841"/>
          </reference>
          <reference field="14" count="1" selected="0">
            <x v="0"/>
          </reference>
          <reference field="15" count="1">
            <x v="147"/>
          </reference>
          <reference field="23" count="1" selected="0">
            <x v="689"/>
          </reference>
          <reference field="24" count="1" selected="0">
            <x v="14"/>
          </reference>
          <reference field="26" count="1" selected="0">
            <x v="0"/>
          </reference>
          <reference field="29" count="1" selected="0">
            <x v="234"/>
          </reference>
          <reference field="30" count="1" selected="0">
            <x v="38"/>
          </reference>
          <reference field="31" count="1" selected="0">
            <x v="442"/>
          </reference>
          <reference field="32" count="1" selected="0">
            <x v="284"/>
          </reference>
        </references>
      </pivotArea>
    </format>
    <format dxfId="1290">
      <pivotArea dataOnly="0" labelOnly="1" outline="0" fieldPosition="0">
        <references count="10">
          <reference field="4" count="1" selected="0">
            <x v="601"/>
          </reference>
          <reference field="14" count="1" selected="0">
            <x v="0"/>
          </reference>
          <reference field="15" count="1">
            <x v="132"/>
          </reference>
          <reference field="23" count="1" selected="0">
            <x v="756"/>
          </reference>
          <reference field="24" count="1" selected="0">
            <x v="14"/>
          </reference>
          <reference field="26" count="1" selected="0">
            <x v="0"/>
          </reference>
          <reference field="29" count="1" selected="0">
            <x v="187"/>
          </reference>
          <reference field="30" count="1" selected="0">
            <x v="175"/>
          </reference>
          <reference field="31" count="1" selected="0">
            <x v="235"/>
          </reference>
          <reference field="32" count="1" selected="0">
            <x v="348"/>
          </reference>
        </references>
      </pivotArea>
    </format>
    <format dxfId="1289">
      <pivotArea dataOnly="0" labelOnly="1" outline="0" fieldPosition="0">
        <references count="10">
          <reference field="4" count="1" selected="0">
            <x v="842"/>
          </reference>
          <reference field="14" count="1" selected="0">
            <x v="0"/>
          </reference>
          <reference field="15" count="1">
            <x v="147"/>
          </reference>
          <reference field="23" count="1" selected="0">
            <x v="853"/>
          </reference>
          <reference field="24" count="1" selected="0">
            <x v="14"/>
          </reference>
          <reference field="26" count="1" selected="0">
            <x v="0"/>
          </reference>
          <reference field="29" count="1" selected="0">
            <x v="224"/>
          </reference>
          <reference field="30" count="1" selected="0">
            <x v="125"/>
          </reference>
          <reference field="31" count="1" selected="0">
            <x v="345"/>
          </reference>
          <reference field="32" count="1" selected="0">
            <x v="285"/>
          </reference>
        </references>
      </pivotArea>
    </format>
    <format dxfId="1288">
      <pivotArea dataOnly="0" labelOnly="1" outline="0" fieldPosition="0">
        <references count="10">
          <reference field="4" count="1" selected="0">
            <x v="384"/>
          </reference>
          <reference field="14" count="1" selected="0">
            <x v="0"/>
          </reference>
          <reference field="15" count="1">
            <x v="132"/>
          </reference>
          <reference field="23" count="1" selected="0">
            <x v="990"/>
          </reference>
          <reference field="24" count="1" selected="0">
            <x v="14"/>
          </reference>
          <reference field="26" count="1" selected="0">
            <x v="0"/>
          </reference>
          <reference field="29" count="1" selected="0">
            <x v="223"/>
          </reference>
          <reference field="30" count="1" selected="0">
            <x v="125"/>
          </reference>
          <reference field="31" count="1" selected="0">
            <x v="316"/>
          </reference>
          <reference field="32" count="1" selected="0">
            <x v="346"/>
          </reference>
        </references>
      </pivotArea>
    </format>
    <format dxfId="1287">
      <pivotArea dataOnly="0" labelOnly="1" outline="0" fieldPosition="0">
        <references count="10">
          <reference field="4" count="1" selected="0">
            <x v="472"/>
          </reference>
          <reference field="14" count="1" selected="0">
            <x v="3"/>
          </reference>
          <reference field="15" count="1">
            <x v="128"/>
          </reference>
          <reference field="23" count="1" selected="0">
            <x v="1239"/>
          </reference>
          <reference field="24" count="1" selected="0">
            <x v="14"/>
          </reference>
          <reference field="26" count="1" selected="0">
            <x v="0"/>
          </reference>
          <reference field="29" count="1" selected="0">
            <x v="286"/>
          </reference>
          <reference field="30" count="1" selected="0">
            <x v="14"/>
          </reference>
          <reference field="31" count="1" selected="0">
            <x v="474"/>
          </reference>
          <reference field="32" count="1" selected="0">
            <x v="344"/>
          </reference>
        </references>
      </pivotArea>
    </format>
    <format dxfId="1286">
      <pivotArea dataOnly="0" labelOnly="1" outline="0" fieldPosition="0">
        <references count="10">
          <reference field="4" count="1" selected="0">
            <x v="73"/>
          </reference>
          <reference field="14" count="1" selected="0">
            <x v="3"/>
          </reference>
          <reference field="15" count="1">
            <x v="125"/>
          </reference>
          <reference field="23" count="1" selected="0">
            <x v="1252"/>
          </reference>
          <reference field="24" count="1" selected="0">
            <x v="14"/>
          </reference>
          <reference field="26" count="1" selected="0">
            <x v="0"/>
          </reference>
          <reference field="29" count="1" selected="0">
            <x v="318"/>
          </reference>
          <reference field="30" count="1" selected="0">
            <x v="129"/>
          </reference>
          <reference field="31" count="1" selected="0">
            <x v="319"/>
          </reference>
          <reference field="32" count="1" selected="0">
            <x v="358"/>
          </reference>
        </references>
      </pivotArea>
    </format>
    <format dxfId="1285">
      <pivotArea dataOnly="0" labelOnly="1" outline="0" fieldPosition="0">
        <references count="10">
          <reference field="4" count="1" selected="0">
            <x v="664"/>
          </reference>
          <reference field="14" count="1" selected="0">
            <x v="3"/>
          </reference>
          <reference field="15" count="1">
            <x v="157"/>
          </reference>
          <reference field="23" count="1" selected="0">
            <x v="31"/>
          </reference>
          <reference field="24" count="1" selected="0">
            <x v="15"/>
          </reference>
          <reference field="26" count="1" selected="0">
            <x v="0"/>
          </reference>
          <reference field="29" count="1" selected="0">
            <x v="242"/>
          </reference>
          <reference field="30" count="1" selected="0">
            <x v="22"/>
          </reference>
          <reference field="31" count="1" selected="0">
            <x v="325"/>
          </reference>
          <reference field="32" count="1" selected="0">
            <x v="225"/>
          </reference>
        </references>
      </pivotArea>
    </format>
    <format dxfId="1284">
      <pivotArea dataOnly="0" labelOnly="1" outline="0" fieldPosition="0">
        <references count="10">
          <reference field="4" count="1" selected="0">
            <x v="420"/>
          </reference>
          <reference field="14" count="1" selected="0">
            <x v="3"/>
          </reference>
          <reference field="15" count="1">
            <x v="104"/>
          </reference>
          <reference field="23" count="1" selected="0">
            <x v="172"/>
          </reference>
          <reference field="24" count="1" selected="0">
            <x v="15"/>
          </reference>
          <reference field="26" count="1" selected="0">
            <x v="0"/>
          </reference>
          <reference field="29" count="1" selected="0">
            <x v="187"/>
          </reference>
          <reference field="30" count="1" selected="0">
            <x v="136"/>
          </reference>
          <reference field="31" count="1" selected="0">
            <x v="207"/>
          </reference>
          <reference field="32" count="1" selected="0">
            <x v="188"/>
          </reference>
        </references>
      </pivotArea>
    </format>
    <format dxfId="1283">
      <pivotArea dataOnly="0" labelOnly="1" outline="0" fieldPosition="0">
        <references count="10">
          <reference field="4" count="1" selected="0">
            <x v="466"/>
          </reference>
          <reference field="14" count="1" selected="0">
            <x v="3"/>
          </reference>
          <reference field="15" count="1">
            <x v="150"/>
          </reference>
          <reference field="23" count="1" selected="0">
            <x v="901"/>
          </reference>
          <reference field="24" count="1" selected="0">
            <x v="15"/>
          </reference>
          <reference field="26" count="1" selected="0">
            <x v="0"/>
          </reference>
          <reference field="29" count="1" selected="0">
            <x v="234"/>
          </reference>
          <reference field="30" count="1" selected="0">
            <x v="38"/>
          </reference>
          <reference field="31" count="1" selected="0">
            <x v="360"/>
          </reference>
          <reference field="32" count="1" selected="0">
            <x v="363"/>
          </reference>
        </references>
      </pivotArea>
    </format>
    <format dxfId="1282">
      <pivotArea dataOnly="0" labelOnly="1" outline="0" fieldPosition="0">
        <references count="10">
          <reference field="4" count="1" selected="0">
            <x v="808"/>
          </reference>
          <reference field="14" count="1" selected="0">
            <x v="0"/>
          </reference>
          <reference field="15" count="1">
            <x v="128"/>
          </reference>
          <reference field="23" count="1" selected="0">
            <x v="1001"/>
          </reference>
          <reference field="24" count="1" selected="0">
            <x v="15"/>
          </reference>
          <reference field="26" count="1" selected="0">
            <x v="0"/>
          </reference>
          <reference field="29" count="1" selected="0">
            <x v="241"/>
          </reference>
          <reference field="30" count="1" selected="0">
            <x v="22"/>
          </reference>
          <reference field="31" count="1" selected="0">
            <x v="460"/>
          </reference>
          <reference field="32" count="1" selected="0">
            <x v="66"/>
          </reference>
        </references>
      </pivotArea>
    </format>
    <format dxfId="1281">
      <pivotArea dataOnly="0" labelOnly="1" outline="0" fieldPosition="0">
        <references count="10">
          <reference field="4" count="1" selected="0">
            <x v="574"/>
          </reference>
          <reference field="14" count="1" selected="0">
            <x v="3"/>
          </reference>
          <reference field="15" count="1">
            <x v="108"/>
          </reference>
          <reference field="23" count="1" selected="0">
            <x v="2"/>
          </reference>
          <reference field="24" count="1" selected="0">
            <x v="16"/>
          </reference>
          <reference field="26" count="1" selected="0">
            <x v="0"/>
          </reference>
          <reference field="29" count="1" selected="0">
            <x v="198"/>
          </reference>
          <reference field="30" count="1" selected="0">
            <x v="22"/>
          </reference>
          <reference field="31" count="1" selected="0">
            <x v="409"/>
          </reference>
          <reference field="32" count="1" selected="0">
            <x v="155"/>
          </reference>
        </references>
      </pivotArea>
    </format>
    <format dxfId="1280">
      <pivotArea dataOnly="0" labelOnly="1" outline="0" fieldPosition="0">
        <references count="10">
          <reference field="4" count="1" selected="0">
            <x v="514"/>
          </reference>
          <reference field="14" count="1" selected="0">
            <x v="0"/>
          </reference>
          <reference field="15" count="1">
            <x v="135"/>
          </reference>
          <reference field="23" count="1" selected="0">
            <x v="84"/>
          </reference>
          <reference field="24" count="1" selected="0">
            <x v="16"/>
          </reference>
          <reference field="26" count="1" selected="0">
            <x v="0"/>
          </reference>
          <reference field="29" count="1" selected="0">
            <x v="207"/>
          </reference>
          <reference field="30" count="1" selected="0">
            <x v="22"/>
          </reference>
          <reference field="31" count="1" selected="0">
            <x v="444"/>
          </reference>
          <reference field="32" count="1" selected="0">
            <x v="267"/>
          </reference>
        </references>
      </pivotArea>
    </format>
    <format dxfId="1279">
      <pivotArea dataOnly="0" labelOnly="1" outline="0" fieldPosition="0">
        <references count="10">
          <reference field="4" count="1" selected="0">
            <x v="584"/>
          </reference>
          <reference field="14" count="1" selected="0">
            <x v="0"/>
          </reference>
          <reference field="15" count="1">
            <x v="108"/>
          </reference>
          <reference field="23" count="1" selected="0">
            <x v="779"/>
          </reference>
          <reference field="24" count="1" selected="0">
            <x v="16"/>
          </reference>
          <reference field="26" count="1" selected="0">
            <x v="0"/>
          </reference>
          <reference field="29" count="1" selected="0">
            <x v="198"/>
          </reference>
          <reference field="30" count="1" selected="0">
            <x v="22"/>
          </reference>
          <reference field="31" count="1" selected="0">
            <x v="427"/>
          </reference>
          <reference field="32" count="1" selected="0">
            <x v="173"/>
          </reference>
        </references>
      </pivotArea>
    </format>
    <format dxfId="1278">
      <pivotArea dataOnly="0" labelOnly="1" outline="0" fieldPosition="0">
        <references count="10">
          <reference field="4" count="1" selected="0">
            <x v="59"/>
          </reference>
          <reference field="14" count="1" selected="0">
            <x v="3"/>
          </reference>
          <reference field="15" count="1">
            <x v="87"/>
          </reference>
          <reference field="23" count="1" selected="0">
            <x v="1207"/>
          </reference>
          <reference field="24" count="1" selected="0">
            <x v="16"/>
          </reference>
          <reference field="26" count="1" selected="0">
            <x v="0"/>
          </reference>
          <reference field="29" count="1" selected="0">
            <x v="289"/>
          </reference>
          <reference field="30" count="1" selected="0">
            <x v="22"/>
          </reference>
          <reference field="31" count="1" selected="0">
            <x v="301"/>
          </reference>
          <reference field="32" count="1" selected="0">
            <x v="167"/>
          </reference>
        </references>
      </pivotArea>
    </format>
    <format dxfId="1277">
      <pivotArea dataOnly="0" labelOnly="1" outline="0" fieldPosition="0">
        <references count="10">
          <reference field="4" count="1" selected="0">
            <x v="344"/>
          </reference>
          <reference field="14" count="1" selected="0">
            <x v="3"/>
          </reference>
          <reference field="15" count="1">
            <x v="144"/>
          </reference>
          <reference field="23" count="1" selected="0">
            <x v="1249"/>
          </reference>
          <reference field="24" count="1" selected="0">
            <x v="16"/>
          </reference>
          <reference field="26" count="1" selected="0">
            <x v="0"/>
          </reference>
          <reference field="29" count="1" selected="0">
            <x v="295"/>
          </reference>
          <reference field="30" count="1" selected="0">
            <x v="22"/>
          </reference>
          <reference field="31" count="1" selected="0">
            <x v="291"/>
          </reference>
          <reference field="32" count="1" selected="0">
            <x v="379"/>
          </reference>
        </references>
      </pivotArea>
    </format>
    <format dxfId="1276">
      <pivotArea dataOnly="0" labelOnly="1" outline="0" fieldPosition="0">
        <references count="10">
          <reference field="4" count="1" selected="0">
            <x v="57"/>
          </reference>
          <reference field="14" count="1" selected="0">
            <x v="4"/>
          </reference>
          <reference field="15" count="1">
            <x v="113"/>
          </reference>
          <reference field="23" count="1" selected="0">
            <x v="1257"/>
          </reference>
          <reference field="24" count="1" selected="0">
            <x v="17"/>
          </reference>
          <reference field="26" count="1" selected="0">
            <x v="0"/>
          </reference>
          <reference field="29" count="1" selected="0">
            <x v="285"/>
          </reference>
          <reference field="30" count="1" selected="0">
            <x v="22"/>
          </reference>
          <reference field="31" count="1" selected="0">
            <x v="443"/>
          </reference>
          <reference field="32" count="1" selected="0">
            <x v="194"/>
          </reference>
        </references>
      </pivotArea>
    </format>
    <format dxfId="1275">
      <pivotArea dataOnly="0" labelOnly="1" outline="0" fieldPosition="0">
        <references count="10">
          <reference field="4" count="1" selected="0">
            <x v="828"/>
          </reference>
          <reference field="14" count="1" selected="0">
            <x v="3"/>
          </reference>
          <reference field="15" count="1">
            <x v="144"/>
          </reference>
          <reference field="23" count="1" selected="0">
            <x v="1302"/>
          </reference>
          <reference field="24" count="1" selected="0">
            <x v="17"/>
          </reference>
          <reference field="26" count="1" selected="0">
            <x v="0"/>
          </reference>
          <reference field="29" count="1" selected="0">
            <x v="290"/>
          </reference>
          <reference field="30" count="1" selected="0">
            <x v="33"/>
          </reference>
          <reference field="31" count="1" selected="0">
            <x v="277"/>
          </reference>
          <reference field="32" count="1" selected="0">
            <x v="290"/>
          </reference>
        </references>
      </pivotArea>
    </format>
    <format dxfId="1274">
      <pivotArea dataOnly="0" labelOnly="1" outline="0" fieldPosition="0">
        <references count="10">
          <reference field="4" count="1" selected="0">
            <x v="640"/>
          </reference>
          <reference field="14" count="1" selected="0">
            <x v="0"/>
          </reference>
          <reference field="15" count="1">
            <x v="137"/>
          </reference>
          <reference field="23" count="1" selected="0">
            <x v="62"/>
          </reference>
          <reference field="24" count="1" selected="0">
            <x v="1"/>
          </reference>
          <reference field="26" count="1" selected="0">
            <x v="1"/>
          </reference>
          <reference field="29" count="1" selected="0">
            <x v="265"/>
          </reference>
          <reference field="30" count="1" selected="0">
            <x v="173"/>
          </reference>
          <reference field="31" count="1" selected="0">
            <x v="97"/>
          </reference>
          <reference field="32" count="1" selected="0">
            <x v="386"/>
          </reference>
        </references>
      </pivotArea>
    </format>
    <format dxfId="1273">
      <pivotArea dataOnly="0" labelOnly="1" outline="0" fieldPosition="0">
        <references count="10">
          <reference field="4" count="1" selected="0">
            <x v="717"/>
          </reference>
          <reference field="14" count="1" selected="0">
            <x v="0"/>
          </reference>
          <reference field="15" count="1">
            <x v="109"/>
          </reference>
          <reference field="23" count="1" selected="0">
            <x v="553"/>
          </reference>
          <reference field="24" count="1" selected="0">
            <x v="3"/>
          </reference>
          <reference field="26" count="1" selected="0">
            <x v="1"/>
          </reference>
          <reference field="29" count="1" selected="0">
            <x v="232"/>
          </reference>
          <reference field="30" count="1" selected="0">
            <x v="114"/>
          </reference>
          <reference field="31" count="1" selected="0">
            <x v="129"/>
          </reference>
          <reference field="32" count="1" selected="0">
            <x v="402"/>
          </reference>
        </references>
      </pivotArea>
    </format>
    <format dxfId="1272">
      <pivotArea dataOnly="0" labelOnly="1" outline="0" fieldPosition="0">
        <references count="10">
          <reference field="4" count="1" selected="0">
            <x v="747"/>
          </reference>
          <reference field="14" count="1" selected="0">
            <x v="3"/>
          </reference>
          <reference field="15" count="1">
            <x v="141"/>
          </reference>
          <reference field="23" count="1" selected="0">
            <x v="614"/>
          </reference>
          <reference field="24" count="1" selected="0">
            <x v="3"/>
          </reference>
          <reference field="26" count="1" selected="0">
            <x v="1"/>
          </reference>
          <reference field="29" count="1" selected="0">
            <x v="170"/>
          </reference>
          <reference field="30" count="1" selected="0">
            <x v="120"/>
          </reference>
          <reference field="31" count="1" selected="0">
            <x v="491"/>
          </reference>
          <reference field="32" count="1" selected="0">
            <x v="268"/>
          </reference>
        </references>
      </pivotArea>
    </format>
    <format dxfId="1271">
      <pivotArea dataOnly="0" labelOnly="1" outline="0" fieldPosition="0">
        <references count="10">
          <reference field="4" count="1" selected="0">
            <x v="856"/>
          </reference>
          <reference field="14" count="1" selected="0">
            <x v="3"/>
          </reference>
          <reference field="15" count="1">
            <x v="151"/>
          </reference>
          <reference field="23" count="1" selected="0">
            <x v="1255"/>
          </reference>
          <reference field="24" count="1" selected="0">
            <x v="3"/>
          </reference>
          <reference field="26" count="1" selected="0">
            <x v="1"/>
          </reference>
          <reference field="29" count="1" selected="0">
            <x v="318"/>
          </reference>
          <reference field="30" count="1" selected="0">
            <x v="22"/>
          </reference>
          <reference field="31" count="1" selected="0">
            <x v="126"/>
          </reference>
          <reference field="32" count="1" selected="0">
            <x v="247"/>
          </reference>
        </references>
      </pivotArea>
    </format>
    <format dxfId="1270">
      <pivotArea dataOnly="0" labelOnly="1" outline="0" fieldPosition="0">
        <references count="10">
          <reference field="4" count="1" selected="0">
            <x v="87"/>
          </reference>
          <reference field="14" count="1" selected="0">
            <x v="3"/>
          </reference>
          <reference field="15" count="1">
            <x v="82"/>
          </reference>
          <reference field="23" count="1" selected="0">
            <x v="1261"/>
          </reference>
          <reference field="24" count="1" selected="0">
            <x v="3"/>
          </reference>
          <reference field="26" count="1" selected="0">
            <x v="1"/>
          </reference>
          <reference field="29" count="1" selected="0">
            <x v="293"/>
          </reference>
          <reference field="30" count="1" selected="0">
            <x v="205"/>
          </reference>
          <reference field="31" count="1" selected="0">
            <x v="224"/>
          </reference>
          <reference field="32" count="1" selected="0">
            <x v="398"/>
          </reference>
        </references>
      </pivotArea>
    </format>
    <format dxfId="1269">
      <pivotArea dataOnly="0" labelOnly="1" outline="0" fieldPosition="0">
        <references count="10">
          <reference field="4" count="1" selected="0">
            <x v="85"/>
          </reference>
          <reference field="14" count="1" selected="0">
            <x v="0"/>
          </reference>
          <reference field="15" count="1">
            <x v="108"/>
          </reference>
          <reference field="23" count="1" selected="0">
            <x v="1299"/>
          </reference>
          <reference field="24" count="1" selected="0">
            <x v="3"/>
          </reference>
          <reference field="26" count="1" selected="0">
            <x v="1"/>
          </reference>
          <reference field="29" count="1" selected="0">
            <x v="215"/>
          </reference>
          <reference field="30" count="1" selected="0">
            <x v="167"/>
          </reference>
          <reference field="31" count="1" selected="0">
            <x v="138"/>
          </reference>
          <reference field="32" count="1" selected="0">
            <x v="400"/>
          </reference>
        </references>
      </pivotArea>
    </format>
    <format dxfId="1268">
      <pivotArea dataOnly="0" labelOnly="1" outline="0" fieldPosition="0">
        <references count="10">
          <reference field="4" count="1" selected="0">
            <x v="379"/>
          </reference>
          <reference field="14" count="1" selected="0">
            <x v="3"/>
          </reference>
          <reference field="15" count="1">
            <x v="98"/>
          </reference>
          <reference field="23" count="1" selected="0">
            <x v="281"/>
          </reference>
          <reference field="24" count="1" selected="0">
            <x v="4"/>
          </reference>
          <reference field="26" count="1" selected="0">
            <x v="1"/>
          </reference>
          <reference field="29" count="1" selected="0">
            <x v="170"/>
          </reference>
          <reference field="30" count="1" selected="0">
            <x v="120"/>
          </reference>
          <reference field="31" count="1" selected="0">
            <x v="492"/>
          </reference>
          <reference field="32" count="1" selected="0">
            <x v="172"/>
          </reference>
        </references>
      </pivotArea>
    </format>
    <format dxfId="1267">
      <pivotArea dataOnly="0" labelOnly="1" outline="0" fieldPosition="0">
        <references count="10">
          <reference field="4" count="1" selected="0">
            <x v="657"/>
          </reference>
          <reference field="14" count="1" selected="0">
            <x v="3"/>
          </reference>
          <reference field="15" count="1">
            <x v="150"/>
          </reference>
          <reference field="23" count="1" selected="0">
            <x v="317"/>
          </reference>
          <reference field="24" count="1" selected="0">
            <x v="4"/>
          </reference>
          <reference field="26" count="1" selected="0">
            <x v="1"/>
          </reference>
          <reference field="29" count="1" selected="0">
            <x v="169"/>
          </reference>
          <reference field="30" count="1" selected="0">
            <x v="114"/>
          </reference>
          <reference field="31" count="1" selected="0">
            <x v="73"/>
          </reference>
          <reference field="32" count="1" selected="0">
            <x v="410"/>
          </reference>
        </references>
      </pivotArea>
    </format>
    <format dxfId="1266">
      <pivotArea dataOnly="0" labelOnly="1" outline="0" fieldPosition="0">
        <references count="10">
          <reference field="4" count="1" selected="0">
            <x v="385"/>
          </reference>
          <reference field="14" count="1" selected="0">
            <x v="3"/>
          </reference>
          <reference field="15" count="1">
            <x v="138"/>
          </reference>
          <reference field="23" count="1" selected="0">
            <x v="1212"/>
          </reference>
          <reference field="24" count="1" selected="0">
            <x v="4"/>
          </reference>
          <reference field="26" count="1" selected="0">
            <x v="1"/>
          </reference>
          <reference field="29" count="1" selected="0">
            <x v="305"/>
          </reference>
          <reference field="30" count="1" selected="0">
            <x v="120"/>
          </reference>
          <reference field="31" count="1" selected="0">
            <x v="6"/>
          </reference>
          <reference field="32" count="1" selected="0">
            <x v="406"/>
          </reference>
        </references>
      </pivotArea>
    </format>
    <format dxfId="1265">
      <pivotArea dataOnly="0" labelOnly="1" outline="0" fieldPosition="0">
        <references count="10">
          <reference field="4" count="1" selected="0">
            <x v="499"/>
          </reference>
          <reference field="14" count="1" selected="0">
            <x v="0"/>
          </reference>
          <reference field="15" count="1">
            <x v="137"/>
          </reference>
          <reference field="23" count="1" selected="0">
            <x v="256"/>
          </reference>
          <reference field="24" count="1" selected="0">
            <x v="5"/>
          </reference>
          <reference field="26" count="1" selected="0">
            <x v="1"/>
          </reference>
          <reference field="29" count="1" selected="0">
            <x v="279"/>
          </reference>
          <reference field="30" count="1" selected="0">
            <x v="180"/>
          </reference>
          <reference field="31" count="1" selected="0">
            <x v="175"/>
          </reference>
          <reference field="32" count="1" selected="0">
            <x v="417"/>
          </reference>
        </references>
      </pivotArea>
    </format>
    <format dxfId="1264">
      <pivotArea dataOnly="0" labelOnly="1" outline="0" fieldPosition="0">
        <references count="10">
          <reference field="4" count="1" selected="0">
            <x v="86"/>
          </reference>
          <reference field="14" count="1" selected="0">
            <x v="3"/>
          </reference>
          <reference field="15" count="1">
            <x v="68"/>
          </reference>
          <reference field="23" count="1" selected="0">
            <x v="845"/>
          </reference>
          <reference field="24" count="1" selected="0">
            <x v="5"/>
          </reference>
          <reference field="26" count="1" selected="0">
            <x v="1"/>
          </reference>
          <reference field="29" count="1" selected="0">
            <x v="210"/>
          </reference>
          <reference field="30" count="1" selected="0">
            <x v="177"/>
          </reference>
          <reference field="31" count="1" selected="0">
            <x v="104"/>
          </reference>
          <reference field="32" count="1" selected="0">
            <x v="412"/>
          </reference>
        </references>
      </pivotArea>
    </format>
    <format dxfId="1263">
      <pivotArea dataOnly="0" labelOnly="1" outline="0" fieldPosition="0">
        <references count="10">
          <reference field="4" count="1" selected="0">
            <x v="491"/>
          </reference>
          <reference field="14" count="1" selected="0">
            <x v="0"/>
          </reference>
          <reference field="15" count="1">
            <x v="120"/>
          </reference>
          <reference field="23" count="1" selected="0">
            <x v="368"/>
          </reference>
          <reference field="24" count="1" selected="0">
            <x v="0"/>
          </reference>
          <reference field="26" count="1" selected="0">
            <x v="2"/>
          </reference>
          <reference field="29" count="1" selected="0">
            <x v="234"/>
          </reference>
          <reference field="30" count="1" selected="0">
            <x v="38"/>
          </reference>
          <reference field="31" count="1" selected="0">
            <x v="426"/>
          </reference>
          <reference field="32" count="1" selected="0">
            <x v="127"/>
          </reference>
        </references>
      </pivotArea>
    </format>
    <format dxfId="1262">
      <pivotArea dataOnly="0" labelOnly="1" outline="0" fieldPosition="0">
        <references count="10">
          <reference field="4" count="1" selected="0">
            <x v="413"/>
          </reference>
          <reference field="14" count="1" selected="0">
            <x v="0"/>
          </reference>
          <reference field="15" count="1">
            <x v="108"/>
          </reference>
          <reference field="23" count="1" selected="0">
            <x v="598"/>
          </reference>
          <reference field="24" count="1" selected="0">
            <x v="0"/>
          </reference>
          <reference field="26" count="1" selected="0">
            <x v="2"/>
          </reference>
          <reference field="29" count="1" selected="0">
            <x v="199"/>
          </reference>
          <reference field="30" count="1" selected="0">
            <x v="187"/>
          </reference>
          <reference field="31" count="1" selected="0">
            <x v="415"/>
          </reference>
          <reference field="32" count="1" selected="0">
            <x v="70"/>
          </reference>
        </references>
      </pivotArea>
    </format>
    <format dxfId="1261">
      <pivotArea dataOnly="0" labelOnly="1" outline="0" fieldPosition="0">
        <references count="10">
          <reference field="4" count="1" selected="0">
            <x v="81"/>
          </reference>
          <reference field="14" count="1" selected="0">
            <x v="0"/>
          </reference>
          <reference field="15" count="1">
            <x v="107"/>
          </reference>
          <reference field="23" count="1" selected="0">
            <x v="1293"/>
          </reference>
          <reference field="24" count="1" selected="0">
            <x v="0"/>
          </reference>
          <reference field="26" count="1" selected="0">
            <x v="2"/>
          </reference>
          <reference field="29" count="1" selected="0">
            <x v="187"/>
          </reference>
          <reference field="30" count="1" selected="0">
            <x v="175"/>
          </reference>
          <reference field="31" count="1" selected="0">
            <x v="242"/>
          </reference>
          <reference field="32" count="1" selected="0">
            <x v="101"/>
          </reference>
        </references>
      </pivotArea>
    </format>
    <format dxfId="1260">
      <pivotArea dataOnly="0" labelOnly="1" outline="0" fieldPosition="0">
        <references count="10">
          <reference field="4" count="1" selected="0">
            <x v="138"/>
          </reference>
          <reference field="14" count="1" selected="0">
            <x v="0"/>
          </reference>
          <reference field="15" count="1">
            <x v="108"/>
          </reference>
          <reference field="23" count="1" selected="0">
            <x v="1294"/>
          </reference>
          <reference field="24" count="1" selected="0">
            <x v="0"/>
          </reference>
          <reference field="26" count="1" selected="0">
            <x v="2"/>
          </reference>
          <reference field="29" count="1" selected="0">
            <x v="199"/>
          </reference>
          <reference field="30" count="1" selected="0">
            <x v="187"/>
          </reference>
          <reference field="31" count="1" selected="0">
            <x v="396"/>
          </reference>
          <reference field="32" count="1" selected="0">
            <x v="177"/>
          </reference>
        </references>
      </pivotArea>
    </format>
    <format dxfId="1259">
      <pivotArea dataOnly="0" labelOnly="1" outline="0" fieldPosition="0">
        <references count="10">
          <reference field="4" count="1" selected="0">
            <x v="811"/>
          </reference>
          <reference field="14" count="1" selected="0">
            <x v="0"/>
          </reference>
          <reference field="15" count="1">
            <x v="134"/>
          </reference>
          <reference field="23" count="1" selected="0">
            <x v="61"/>
          </reference>
          <reference field="24" count="1" selected="0">
            <x v="1"/>
          </reference>
          <reference field="26" count="1" selected="0">
            <x v="2"/>
          </reference>
          <reference field="29" count="1" selected="0">
            <x v="263"/>
          </reference>
          <reference field="30" count="1" selected="0">
            <x v="27"/>
          </reference>
          <reference field="31" count="1" selected="0">
            <x v="343"/>
          </reference>
          <reference field="32" count="1" selected="0">
            <x v="232"/>
          </reference>
        </references>
      </pivotArea>
    </format>
    <format dxfId="1258">
      <pivotArea dataOnly="0" labelOnly="1" outline="0" fieldPosition="0">
        <references count="10">
          <reference field="4" count="1" selected="0">
            <x v="562"/>
          </reference>
          <reference field="14" count="1" selected="0">
            <x v="0"/>
          </reference>
          <reference field="15" count="1">
            <x v="156"/>
          </reference>
          <reference field="23" count="1" selected="0">
            <x v="104"/>
          </reference>
          <reference field="24" count="1" selected="0">
            <x v="1"/>
          </reference>
          <reference field="26" count="1" selected="0">
            <x v="2"/>
          </reference>
          <reference field="29" count="1" selected="0">
            <x v="234"/>
          </reference>
          <reference field="30" count="1" selected="0">
            <x v="38"/>
          </reference>
          <reference field="31" count="1" selected="0">
            <x v="314"/>
          </reference>
          <reference field="32" count="1" selected="0">
            <x v="294"/>
          </reference>
        </references>
      </pivotArea>
    </format>
    <format dxfId="1257">
      <pivotArea dataOnly="0" labelOnly="1" outline="0" fieldPosition="0">
        <references count="10">
          <reference field="4" count="1" selected="0">
            <x v="606"/>
          </reference>
          <reference field="14" count="1" selected="0">
            <x v="0"/>
          </reference>
          <reference field="15" count="1">
            <x v="134"/>
          </reference>
          <reference field="23" count="1" selected="0">
            <x v="276"/>
          </reference>
          <reference field="24" count="1" selected="0">
            <x v="1"/>
          </reference>
          <reference field="26" count="1" selected="0">
            <x v="2"/>
          </reference>
          <reference field="29" count="1" selected="0">
            <x v="258"/>
          </reference>
          <reference field="30" count="1" selected="0">
            <x v="129"/>
          </reference>
          <reference field="31" count="1" selected="0">
            <x v="283"/>
          </reference>
          <reference field="32" count="1" selected="0">
            <x v="132"/>
          </reference>
        </references>
      </pivotArea>
    </format>
    <format dxfId="1256">
      <pivotArea dataOnly="0" labelOnly="1" outline="0" fieldPosition="0">
        <references count="10">
          <reference field="4" count="1" selected="0">
            <x v="507"/>
          </reference>
          <reference field="14" count="1" selected="0">
            <x v="3"/>
          </reference>
          <reference field="15" count="1">
            <x v="155"/>
          </reference>
          <reference field="23" count="1" selected="0">
            <x v="796"/>
          </reference>
          <reference field="24" count="1" selected="0">
            <x v="1"/>
          </reference>
          <reference field="26" count="1" selected="0">
            <x v="2"/>
          </reference>
          <reference field="29" count="1" selected="0">
            <x v="234"/>
          </reference>
          <reference field="30" count="1" selected="0">
            <x v="79"/>
          </reference>
          <reference field="31" count="1" selected="0">
            <x v="318"/>
          </reference>
          <reference field="32" count="1" selected="0">
            <x v="293"/>
          </reference>
        </references>
      </pivotArea>
    </format>
    <format dxfId="1255">
      <pivotArea dataOnly="0" labelOnly="1" outline="0" fieldPosition="0">
        <references count="10">
          <reference field="4" count="1" selected="0">
            <x v="639"/>
          </reference>
          <reference field="14" count="1" selected="0">
            <x v="0"/>
          </reference>
          <reference field="15" count="1">
            <x v="134"/>
          </reference>
          <reference field="23" count="1" selected="0">
            <x v="1138"/>
          </reference>
          <reference field="24" count="1" selected="0">
            <x v="1"/>
          </reference>
          <reference field="26" count="1" selected="0">
            <x v="2"/>
          </reference>
          <reference field="29" count="1" selected="0">
            <x v="258"/>
          </reference>
          <reference field="30" count="1" selected="0">
            <x v="120"/>
          </reference>
          <reference field="31" count="1" selected="0">
            <x v="485"/>
          </reference>
          <reference field="32" count="1" selected="0">
            <x v="59"/>
          </reference>
        </references>
      </pivotArea>
    </format>
    <format dxfId="1254">
      <pivotArea dataOnly="0" labelOnly="1" outline="0" fieldPosition="0">
        <references count="10">
          <reference field="4" count="1" selected="0">
            <x v="679"/>
          </reference>
          <reference field="14" count="1" selected="0">
            <x v="0"/>
          </reference>
          <reference field="15" count="1">
            <x v="147"/>
          </reference>
          <reference field="23" count="1" selected="0">
            <x v="231"/>
          </reference>
          <reference field="24" count="1" selected="0">
            <x v="2"/>
          </reference>
          <reference field="26" count="1" selected="0">
            <x v="2"/>
          </reference>
          <reference field="29" count="1" selected="0">
            <x v="234"/>
          </reference>
          <reference field="30" count="1" selected="0">
            <x v="38"/>
          </reference>
          <reference field="31" count="1" selected="0">
            <x v="422"/>
          </reference>
          <reference field="32" count="1" selected="0">
            <x v="295"/>
          </reference>
        </references>
      </pivotArea>
    </format>
    <format dxfId="1253">
      <pivotArea dataOnly="0" labelOnly="1" outline="0" fieldPosition="0">
        <references count="10">
          <reference field="4" count="1" selected="0">
            <x v="847"/>
          </reference>
          <reference field="14" count="1" selected="0">
            <x v="0"/>
          </reference>
          <reference field="15" count="1">
            <x v="146"/>
          </reference>
          <reference field="23" count="1" selected="0">
            <x v="354"/>
          </reference>
          <reference field="24" count="1" selected="0">
            <x v="2"/>
          </reference>
          <reference field="26" count="1" selected="0">
            <x v="2"/>
          </reference>
          <reference field="29" count="1" selected="0">
            <x v="199"/>
          </reference>
          <reference field="30" count="1" selected="0">
            <x v="187"/>
          </reference>
          <reference field="31" count="1" selected="0">
            <x v="483"/>
          </reference>
          <reference field="32" count="1" selected="0">
            <x v="297"/>
          </reference>
        </references>
      </pivotArea>
    </format>
    <format dxfId="1252">
      <pivotArea dataOnly="0" labelOnly="1" outline="0" fieldPosition="0">
        <references count="10">
          <reference field="4" count="1" selected="0">
            <x v="525"/>
          </reference>
          <reference field="14" count="1" selected="0">
            <x v="0"/>
          </reference>
          <reference field="15" count="1">
            <x v="131"/>
          </reference>
          <reference field="23" count="1" selected="0">
            <x v="595"/>
          </reference>
          <reference field="24" count="1" selected="0">
            <x v="0"/>
          </reference>
          <reference field="26" count="1" selected="0">
            <x v="3"/>
          </reference>
          <reference field="29" count="1" selected="0">
            <x v="157"/>
          </reference>
          <reference field="30" count="1" selected="0">
            <x v="175"/>
          </reference>
          <reference field="31" count="1" selected="0">
            <x v="452"/>
          </reference>
          <reference field="32" count="1" selected="0">
            <x v="249"/>
          </reference>
        </references>
      </pivotArea>
    </format>
    <format dxfId="1251">
      <pivotArea dataOnly="0" labelOnly="1" outline="0" fieldPosition="0">
        <references count="10">
          <reference field="4" count="1" selected="0">
            <x v="655"/>
          </reference>
          <reference field="14" count="1" selected="0">
            <x v="3"/>
          </reference>
          <reference field="15" count="1">
            <x v="142"/>
          </reference>
          <reference field="23" count="1" selected="0">
            <x v="1128"/>
          </reference>
          <reference field="24" count="1" selected="0">
            <x v="0"/>
          </reference>
          <reference field="26" count="1" selected="0">
            <x v="3"/>
          </reference>
          <reference field="29" count="1" selected="0">
            <x v="196"/>
          </reference>
          <reference field="30" count="1" selected="0">
            <x v="22"/>
          </reference>
          <reference field="31" count="1" selected="0">
            <x v="306"/>
          </reference>
          <reference field="32" count="1" selected="0">
            <x v="87"/>
          </reference>
        </references>
      </pivotArea>
    </format>
    <format dxfId="1250">
      <pivotArea dataOnly="0" labelOnly="1" outline="0" fieldPosition="0">
        <references count="10">
          <reference field="4" count="1" selected="0">
            <x v="802"/>
          </reference>
          <reference field="14" count="1" selected="0">
            <x v="0"/>
          </reference>
          <reference field="15" count="1">
            <x v="131"/>
          </reference>
          <reference field="23" count="1" selected="0">
            <x v="177"/>
          </reference>
          <reference field="24" count="1" selected="0">
            <x v="1"/>
          </reference>
          <reference field="26" count="1" selected="0">
            <x v="3"/>
          </reference>
          <reference field="29" count="1" selected="0">
            <x v="264"/>
          </reference>
          <reference field="30" count="1" selected="0">
            <x v="24"/>
          </reference>
          <reference field="31" count="1" selected="0">
            <x v="253"/>
          </reference>
          <reference field="32" count="1" selected="0">
            <x v="112"/>
          </reference>
        </references>
      </pivotArea>
    </format>
    <format dxfId="1249">
      <pivotArea dataOnly="0" labelOnly="1" outline="0" fieldPosition="0">
        <references count="10">
          <reference field="4" count="1" selected="0">
            <x v="642"/>
          </reference>
          <reference field="14" count="1" selected="0">
            <x v="3"/>
          </reference>
          <reference field="15" count="1">
            <x v="158"/>
          </reference>
          <reference field="23" count="1" selected="0">
            <x v="189"/>
          </reference>
          <reference field="24" count="1" selected="0">
            <x v="1"/>
          </reference>
          <reference field="26" count="1" selected="0">
            <x v="3"/>
          </reference>
          <reference field="29" count="1" selected="0">
            <x v="258"/>
          </reference>
          <reference field="30" count="1" selected="0">
            <x v="202"/>
          </reference>
          <reference field="31" count="1" selected="0">
            <x v="355"/>
          </reference>
          <reference field="32" count="1" selected="0">
            <x v="49"/>
          </reference>
        </references>
      </pivotArea>
    </format>
    <format dxfId="1248">
      <pivotArea dataOnly="0" labelOnly="1" outline="0" fieldPosition="0">
        <references count="10">
          <reference field="4" count="1" selected="0">
            <x v="733"/>
          </reference>
          <reference field="14" count="1" selected="0">
            <x v="3"/>
          </reference>
          <reference field="15" count="1">
            <x v="142"/>
          </reference>
          <reference field="23" count="1" selected="0">
            <x v="894"/>
          </reference>
          <reference field="24" count="1" selected="0">
            <x v="1"/>
          </reference>
          <reference field="26" count="1" selected="0">
            <x v="3"/>
          </reference>
          <reference field="29" count="1" selected="0">
            <x v="264"/>
          </reference>
          <reference field="30" count="1" selected="0">
            <x v="27"/>
          </reference>
          <reference field="31" count="1" selected="0">
            <x v="339"/>
          </reference>
          <reference field="32" count="1" selected="0">
            <x v="184"/>
          </reference>
        </references>
      </pivotArea>
    </format>
    <format dxfId="1247">
      <pivotArea dataOnly="0" labelOnly="1" outline="0" fieldPosition="0">
        <references count="10">
          <reference field="4" count="1" selected="0">
            <x v="848"/>
          </reference>
          <reference field="14" count="1" selected="0">
            <x v="0"/>
          </reference>
          <reference field="15" count="1">
            <x v="159"/>
          </reference>
          <reference field="23" count="1" selected="0">
            <x v="963"/>
          </reference>
          <reference field="24" count="1" selected="0">
            <x v="1"/>
          </reference>
          <reference field="26" count="1" selected="0">
            <x v="3"/>
          </reference>
          <reference field="29" count="1" selected="0">
            <x v="265"/>
          </reference>
          <reference field="30" count="1" selected="0">
            <x v="27"/>
          </reference>
          <reference field="31" count="1" selected="0">
            <x v="254"/>
          </reference>
          <reference field="32" count="1" selected="0">
            <x v="299"/>
          </reference>
        </references>
      </pivotArea>
    </format>
    <format dxfId="1246">
      <pivotArea dataOnly="0" labelOnly="1" outline="0" fieldPosition="0">
        <references count="10">
          <reference field="4" count="1" selected="0">
            <x v="782"/>
          </reference>
          <reference field="14" count="1" selected="0">
            <x v="0"/>
          </reference>
          <reference field="15" count="1">
            <x v="131"/>
          </reference>
          <reference field="23" count="1" selected="0">
            <x v="1148"/>
          </reference>
          <reference field="24" count="1" selected="0">
            <x v="1"/>
          </reference>
          <reference field="26" count="1" selected="0">
            <x v="3"/>
          </reference>
          <reference field="29" count="1" selected="0">
            <x v="260"/>
          </reference>
          <reference field="30" count="1" selected="0">
            <x v="27"/>
          </reference>
          <reference field="31" count="1" selected="0">
            <x v="311"/>
          </reference>
          <reference field="32" count="1" selected="0">
            <x v="47"/>
          </reference>
        </references>
      </pivotArea>
    </format>
    <format dxfId="1245">
      <pivotArea dataOnly="0" labelOnly="1" outline="0" fieldPosition="0">
        <references count="10">
          <reference field="4" count="1" selected="0">
            <x v="764"/>
          </reference>
          <reference field="14" count="1" selected="0">
            <x v="3"/>
          </reference>
          <reference field="15" count="1">
            <x v="142"/>
          </reference>
          <reference field="23" count="1" selected="0">
            <x v="43"/>
          </reference>
          <reference field="24" count="1" selected="0">
            <x v="3"/>
          </reference>
          <reference field="26" count="1" selected="0">
            <x v="3"/>
          </reference>
          <reference field="29" count="1" selected="0">
            <x v="170"/>
          </reference>
          <reference field="30" count="1" selected="0">
            <x v="120"/>
          </reference>
          <reference field="31" count="1" selected="0">
            <x v="337"/>
          </reference>
          <reference field="32" count="1" selected="0">
            <x v="69"/>
          </reference>
        </references>
      </pivotArea>
    </format>
    <format dxfId="1244">
      <pivotArea dataOnly="0" labelOnly="1" outline="0" fieldPosition="0">
        <references count="10">
          <reference field="4" count="1" selected="0">
            <x v="741"/>
          </reference>
          <reference field="14" count="1" selected="0">
            <x v="0"/>
          </reference>
          <reference field="15" count="1">
            <x v="131"/>
          </reference>
          <reference field="23" count="1" selected="0">
            <x v="166"/>
          </reference>
          <reference field="24" count="1" selected="0">
            <x v="3"/>
          </reference>
          <reference field="26" count="1" selected="0">
            <x v="3"/>
          </reference>
          <reference field="29" count="1" selected="0">
            <x v="170"/>
          </reference>
          <reference field="30" count="1" selected="0">
            <x v="120"/>
          </reference>
          <reference field="31" count="1" selected="0">
            <x v="394"/>
          </reference>
          <reference field="32" count="1" selected="0">
            <x v="82"/>
          </reference>
        </references>
      </pivotArea>
    </format>
    <format dxfId="1243">
      <pivotArea dataOnly="0" labelOnly="1" outline="0" fieldPosition="0">
        <references count="10">
          <reference field="4" count="1" selected="0">
            <x v="703"/>
          </reference>
          <reference field="14" count="1" selected="0">
            <x v="3"/>
          </reference>
          <reference field="15" count="1">
            <x v="142"/>
          </reference>
          <reference field="23" count="1" selected="0">
            <x v="322"/>
          </reference>
          <reference field="24" count="1" selected="0">
            <x v="3"/>
          </reference>
          <reference field="26" count="1" selected="0">
            <x v="3"/>
          </reference>
          <reference field="29" count="1" selected="0">
            <x v="200"/>
          </reference>
          <reference field="30" count="1" selected="0">
            <x v="134"/>
          </reference>
          <reference field="31" count="1" selected="0">
            <x v="374"/>
          </reference>
          <reference field="32" count="1" selected="0">
            <x v="119"/>
          </reference>
        </references>
      </pivotArea>
    </format>
    <format dxfId="1242">
      <pivotArea dataOnly="0" labelOnly="1" outline="0" fieldPosition="0">
        <references count="10">
          <reference field="4" count="1" selected="0">
            <x v="436"/>
          </reference>
          <reference field="14" count="1" selected="0">
            <x v="0"/>
          </reference>
          <reference field="15" count="1">
            <x v="122"/>
          </reference>
          <reference field="23" count="1" selected="0">
            <x v="417"/>
          </reference>
          <reference field="24" count="1" selected="0">
            <x v="3"/>
          </reference>
          <reference field="26" count="1" selected="0">
            <x v="3"/>
          </reference>
          <reference field="29" count="1" selected="0">
            <x v="161"/>
          </reference>
          <reference field="30" count="1" selected="0">
            <x v="120"/>
          </reference>
          <reference field="31" count="1" selected="0">
            <x v="293"/>
          </reference>
          <reference field="32" count="1" selected="0">
            <x v="137"/>
          </reference>
        </references>
      </pivotArea>
    </format>
    <format dxfId="1241">
      <pivotArea dataOnly="0" labelOnly="1" outline="0" fieldPosition="0">
        <references count="10">
          <reference field="4" count="1" selected="0">
            <x v="908"/>
          </reference>
          <reference field="14" count="1" selected="0">
            <x v="0"/>
          </reference>
          <reference field="15" count="1">
            <x v="159"/>
          </reference>
          <reference field="23" count="1" selected="0">
            <x v="955"/>
          </reference>
          <reference field="24" count="1" selected="0">
            <x v="3"/>
          </reference>
          <reference field="26" count="1" selected="0">
            <x v="3"/>
          </reference>
          <reference field="29" count="1" selected="0">
            <x v="172"/>
          </reference>
          <reference field="30" count="1" selected="0">
            <x v="17"/>
          </reference>
          <reference field="31" count="1" selected="0">
            <x v="382"/>
          </reference>
          <reference field="32" count="1" selected="0">
            <x v="247"/>
          </reference>
        </references>
      </pivotArea>
    </format>
    <format dxfId="1240">
      <pivotArea dataOnly="0" labelOnly="1" outline="0" fieldPosition="0">
        <references count="10">
          <reference field="4" count="1" selected="0">
            <x v="377"/>
          </reference>
          <reference field="14" count="1" selected="0">
            <x v="0"/>
          </reference>
          <reference field="15" count="1">
            <x v="129"/>
          </reference>
          <reference field="23" count="1" selected="0">
            <x v="224"/>
          </reference>
          <reference field="24" count="1" selected="0">
            <x v="0"/>
          </reference>
          <reference field="26" count="1" selected="0">
            <x v="4"/>
          </reference>
          <reference field="29" count="1" selected="0">
            <x v="234"/>
          </reference>
          <reference field="30" count="1" selected="0">
            <x v="38"/>
          </reference>
          <reference field="31" count="1" selected="0">
            <x v="236"/>
          </reference>
          <reference field="32" count="1" selected="0">
            <x v="423"/>
          </reference>
        </references>
      </pivotArea>
    </format>
    <format dxfId="1239">
      <pivotArea dataOnly="0" labelOnly="1" outline="0" fieldPosition="0">
        <references count="10">
          <reference field="4" count="1" selected="0">
            <x v="256"/>
          </reference>
          <reference field="14" count="1" selected="0">
            <x v="3"/>
          </reference>
          <reference field="15" count="1">
            <x v="121"/>
          </reference>
          <reference field="23" count="1" selected="0">
            <x v="769"/>
          </reference>
          <reference field="24" count="1" selected="0">
            <x v="0"/>
          </reference>
          <reference field="26" count="1" selected="0">
            <x v="4"/>
          </reference>
          <reference field="29" count="1" selected="0">
            <x v="282"/>
          </reference>
          <reference field="30" count="1" selected="0">
            <x v="22"/>
          </reference>
          <reference field="31" count="1" selected="0">
            <x v="121"/>
          </reference>
          <reference field="32" count="1" selected="0">
            <x v="422"/>
          </reference>
        </references>
      </pivotArea>
    </format>
    <format dxfId="1238">
      <pivotArea dataOnly="0" labelOnly="1" outline="0" fieldPosition="0">
        <references count="10">
          <reference field="4" count="1" selected="0">
            <x v="346"/>
          </reference>
          <reference field="14" count="1" selected="0">
            <x v="0"/>
          </reference>
          <reference field="15" count="1">
            <x v="159"/>
          </reference>
          <reference field="23" count="1" selected="0">
            <x v="859"/>
          </reference>
          <reference field="24" count="1" selected="0">
            <x v="0"/>
          </reference>
          <reference field="26" count="1" selected="0">
            <x v="4"/>
          </reference>
          <reference field="29" count="1" selected="0">
            <x v="192"/>
          </reference>
          <reference field="30" count="1" selected="0">
            <x v="136"/>
          </reference>
          <reference field="31" count="1" selected="0">
            <x v="266"/>
          </reference>
          <reference field="32" count="1" selected="0">
            <x v="247"/>
          </reference>
        </references>
      </pivotArea>
    </format>
    <format dxfId="1237">
      <pivotArea dataOnly="0" labelOnly="1" outline="0" fieldPosition="0">
        <references count="10">
          <reference field="4" count="1" selected="0">
            <x v="778"/>
          </reference>
          <reference field="14" count="1" selected="0">
            <x v="0"/>
          </reference>
          <reference field="15" count="1">
            <x v="131"/>
          </reference>
          <reference field="23" count="1" selected="0">
            <x v="873"/>
          </reference>
          <reference field="24" count="1" selected="0">
            <x v="0"/>
          </reference>
          <reference field="26" count="1" selected="0">
            <x v="4"/>
          </reference>
          <reference field="29" count="1" selected="0">
            <x v="200"/>
          </reference>
          <reference field="30" count="1" selected="0">
            <x v="129"/>
          </reference>
          <reference field="31" count="1" selected="0">
            <x v="232"/>
          </reference>
          <reference field="32" count="1" selected="0">
            <x v="424"/>
          </reference>
        </references>
      </pivotArea>
    </format>
    <format dxfId="1236">
      <pivotArea dataOnly="0" labelOnly="1" outline="0" fieldPosition="0">
        <references count="10">
          <reference field="4" count="1" selected="0">
            <x v="19"/>
          </reference>
          <reference field="14" count="1" selected="0">
            <x v="3"/>
          </reference>
          <reference field="15" count="1">
            <x v="99"/>
          </reference>
          <reference field="23" count="1" selected="0">
            <x v="1123"/>
          </reference>
          <reference field="24" count="1" selected="0">
            <x v="0"/>
          </reference>
          <reference field="26" count="1" selected="0">
            <x v="4"/>
          </reference>
          <reference field="29" count="1" selected="0">
            <x v="222"/>
          </reference>
          <reference field="30" count="1" selected="0">
            <x v="121"/>
          </reference>
          <reference field="31" count="1" selected="0">
            <x v="185"/>
          </reference>
          <reference field="32" count="1" selected="0">
            <x v="421"/>
          </reference>
        </references>
      </pivotArea>
    </format>
    <format dxfId="1235">
      <pivotArea dataOnly="0" labelOnly="1" outline="0" fieldPosition="0">
        <references count="10">
          <reference field="4" count="1" selected="0">
            <x v="645"/>
          </reference>
          <reference field="14" count="1" selected="0">
            <x v="3"/>
          </reference>
          <reference field="15" count="1">
            <x v="129"/>
          </reference>
          <reference field="23" count="1" selected="0">
            <x v="143"/>
          </reference>
          <reference field="24" count="1" selected="0">
            <x v="9"/>
          </reference>
          <reference field="26" count="1" selected="0">
            <x v="4"/>
          </reference>
          <reference field="29" count="1" selected="0">
            <x v="234"/>
          </reference>
          <reference field="30" count="1" selected="0">
            <x v="79"/>
          </reference>
          <reference field="31" count="1" selected="0">
            <x v="7"/>
          </reference>
          <reference field="32" count="1" selected="0">
            <x v="438"/>
          </reference>
        </references>
      </pivotArea>
    </format>
    <format dxfId="1234">
      <pivotArea dataOnly="0" labelOnly="1" outline="0" fieldPosition="0">
        <references count="10">
          <reference field="4" count="1" selected="0">
            <x v="223"/>
          </reference>
          <reference field="14" count="1" selected="0">
            <x v="3"/>
          </reference>
          <reference field="15" count="1">
            <x v="119"/>
          </reference>
          <reference field="23" count="1" selected="0">
            <x v="196"/>
          </reference>
          <reference field="24" count="1" selected="0">
            <x v="9"/>
          </reference>
          <reference field="26" count="1" selected="0">
            <x v="4"/>
          </reference>
          <reference field="29" count="1" selected="0">
            <x v="256"/>
          </reference>
          <reference field="30" count="1" selected="0">
            <x v="22"/>
          </reference>
          <reference field="31" count="1" selected="0">
            <x v="233"/>
          </reference>
          <reference field="32" count="1" selected="0">
            <x v="437"/>
          </reference>
        </references>
      </pivotArea>
    </format>
    <format dxfId="1233">
      <pivotArea dataOnly="0" labelOnly="1" outline="0" fieldPosition="0">
        <references count="10">
          <reference field="4" count="1" selected="0">
            <x v="261"/>
          </reference>
          <reference field="14" count="1" selected="0">
            <x v="3"/>
          </reference>
          <reference field="15" count="1">
            <x v="141"/>
          </reference>
          <reference field="23" count="1" selected="0">
            <x v="287"/>
          </reference>
          <reference field="24" count="1" selected="0">
            <x v="9"/>
          </reference>
          <reference field="26" count="1" selected="0">
            <x v="4"/>
          </reference>
          <reference field="29" count="1" selected="0">
            <x v="170"/>
          </reference>
          <reference field="30" count="1" selected="0">
            <x v="120"/>
          </reference>
          <reference field="31" count="1" selected="0">
            <x v="17"/>
          </reference>
          <reference field="32" count="1" selected="0">
            <x v="436"/>
          </reference>
        </references>
      </pivotArea>
    </format>
    <format dxfId="1232">
      <pivotArea dataOnly="0" labelOnly="1" outline="0" fieldPosition="0">
        <references count="10">
          <reference field="4" count="1" selected="0">
            <x v="901"/>
          </reference>
          <reference field="14" count="1" selected="0">
            <x v="0"/>
          </reference>
          <reference field="15" count="1">
            <x v="152"/>
          </reference>
          <reference field="23" count="1" selected="0">
            <x v="806"/>
          </reference>
          <reference field="24" count="1" selected="0">
            <x v="9"/>
          </reference>
          <reference field="26" count="1" selected="0">
            <x v="4"/>
          </reference>
          <reference field="29" count="1" selected="0">
            <x v="168"/>
          </reference>
          <reference field="30" count="1" selected="0">
            <x v="36"/>
          </reference>
          <reference field="31" count="1" selected="0">
            <x v="110"/>
          </reference>
          <reference field="32" count="1" selected="0">
            <x v="442"/>
          </reference>
        </references>
      </pivotArea>
    </format>
    <format dxfId="1231">
      <pivotArea dataOnly="0" labelOnly="1" outline="0" fieldPosition="0">
        <references count="10">
          <reference field="4" count="1" selected="0">
            <x v="598"/>
          </reference>
          <reference field="14" count="1" selected="0">
            <x v="0"/>
          </reference>
          <reference field="15" count="1">
            <x v="120"/>
          </reference>
          <reference field="23" count="1" selected="0">
            <x v="1090"/>
          </reference>
          <reference field="24" count="1" selected="0">
            <x v="9"/>
          </reference>
          <reference field="26" count="1" selected="0">
            <x v="4"/>
          </reference>
          <reference field="29" count="1" selected="0">
            <x v="234"/>
          </reference>
          <reference field="30" count="1" selected="0">
            <x v="79"/>
          </reference>
          <reference field="31" count="1" selected="0">
            <x v="14"/>
          </reference>
          <reference field="32" count="1" selected="0">
            <x v="441"/>
          </reference>
        </references>
      </pivotArea>
    </format>
    <format dxfId="1230">
      <pivotArea dataOnly="0" labelOnly="1" outline="0" fieldPosition="0">
        <references count="10">
          <reference field="4" count="1" selected="0">
            <x v="902"/>
          </reference>
          <reference field="14" count="1" selected="0">
            <x v="0"/>
          </reference>
          <reference field="15" count="1">
            <x v="159"/>
          </reference>
          <reference field="23" count="1" selected="0">
            <x v="313"/>
          </reference>
          <reference field="24" count="1" selected="0">
            <x v="18"/>
          </reference>
          <reference field="26" count="1" selected="0">
            <x v="4"/>
          </reference>
          <reference field="29" count="1" selected="0">
            <x v="242"/>
          </reference>
          <reference field="30" count="1" selected="0">
            <x v="22"/>
          </reference>
          <reference field="31" count="1" selected="0">
            <x v="282"/>
          </reference>
          <reference field="32" count="1" selected="0">
            <x v="247"/>
          </reference>
        </references>
      </pivotArea>
    </format>
    <format dxfId="1229">
      <pivotArea dataOnly="0" labelOnly="1" outline="0" fieldPosition="0">
        <references count="10">
          <reference field="4" count="1" selected="0">
            <x v="900"/>
          </reference>
          <reference field="14" count="1" selected="0">
            <x v="0"/>
          </reference>
          <reference field="15" count="1">
            <x v="151"/>
          </reference>
          <reference field="23" count="1" selected="0">
            <x v="1300"/>
          </reference>
          <reference field="24" count="1" selected="0">
            <x v="18"/>
          </reference>
          <reference field="26" count="1" selected="0">
            <x v="4"/>
          </reference>
          <reference field="29" count="1" selected="0">
            <x v="158"/>
          </reference>
          <reference field="30" count="1" selected="0">
            <x v="120"/>
          </reference>
          <reference field="31" count="1" selected="0">
            <x v="71"/>
          </reference>
          <reference field="32" count="1" selected="0">
            <x v="445"/>
          </reference>
        </references>
      </pivotArea>
    </format>
    <format dxfId="1228">
      <pivotArea dataOnly="0" labelOnly="1" outline="0" fieldPosition="0">
        <references count="10">
          <reference field="4" count="1" selected="0">
            <x v="634"/>
          </reference>
          <reference field="14" count="1" selected="0">
            <x v="0"/>
          </reference>
          <reference field="15" count="1">
            <x v="137"/>
          </reference>
          <reference field="23" count="1" selected="0">
            <x v="291"/>
          </reference>
          <reference field="24" count="1" selected="0">
            <x v="0"/>
          </reference>
          <reference field="26" count="1" selected="0">
            <x v="5"/>
          </reference>
          <reference field="29" count="1" selected="0">
            <x v="234"/>
          </reference>
          <reference field="30" count="1" selected="0">
            <x v="38"/>
          </reference>
          <reference field="31" count="1" selected="0">
            <x v="93"/>
          </reference>
          <reference field="32" count="1" selected="0">
            <x v="451"/>
          </reference>
        </references>
      </pivotArea>
    </format>
    <format dxfId="1227">
      <pivotArea dataOnly="0" labelOnly="1" outline="0" fieldPosition="0">
        <references count="10">
          <reference field="4" count="1" selected="0">
            <x v="690"/>
          </reference>
          <reference field="14" count="1" selected="0">
            <x v="0"/>
          </reference>
          <reference field="15" count="1">
            <x v="128"/>
          </reference>
          <reference field="23" count="1" selected="0">
            <x v="777"/>
          </reference>
          <reference field="24" count="1" selected="0">
            <x v="3"/>
          </reference>
          <reference field="26" count="1" selected="0">
            <x v="5"/>
          </reference>
          <reference field="29" count="1" selected="0">
            <x v="170"/>
          </reference>
          <reference field="30" count="1" selected="0">
            <x v="120"/>
          </reference>
          <reference field="31" count="1" selected="0">
            <x v="167"/>
          </reference>
          <reference field="32" count="1" selected="0">
            <x v="460"/>
          </reference>
        </references>
      </pivotArea>
    </format>
    <format dxfId="1226">
      <pivotArea dataOnly="0" labelOnly="1" outline="0" fieldPosition="0">
        <references count="10">
          <reference field="4" count="1" selected="0">
            <x v="416"/>
          </reference>
          <reference field="14" count="1" selected="0">
            <x v="0"/>
          </reference>
          <reference field="15" count="1">
            <x v="147"/>
          </reference>
          <reference field="23" count="1" selected="0">
            <x v="861"/>
          </reference>
          <reference field="24" count="1" selected="0">
            <x v="0"/>
          </reference>
          <reference field="26" count="1" selected="0">
            <x v="6"/>
          </reference>
          <reference field="29" count="1" selected="0">
            <x v="221"/>
          </reference>
          <reference field="30" count="1" selected="0">
            <x v="198"/>
          </reference>
          <reference field="31" count="1" selected="0">
            <x v="72"/>
          </reference>
          <reference field="32" count="1" selected="0">
            <x v="470"/>
          </reference>
        </references>
      </pivotArea>
    </format>
    <format dxfId="1225">
      <pivotArea dataOnly="0" labelOnly="1" outline="0" fieldPosition="0">
        <references count="10">
          <reference field="4" count="1" selected="0">
            <x v="732"/>
          </reference>
          <reference field="14" count="1" selected="0">
            <x v="3"/>
          </reference>
          <reference field="15" count="1">
            <x v="157"/>
          </reference>
          <reference field="23" count="1" selected="0">
            <x v="320"/>
          </reference>
          <reference field="24" count="1" selected="0">
            <x v="3"/>
          </reference>
          <reference field="26" count="1" selected="0">
            <x v="6"/>
          </reference>
          <reference field="29" count="1" selected="0">
            <x v="200"/>
          </reference>
          <reference field="30" count="1" selected="0">
            <x v="134"/>
          </reference>
          <reference field="31" count="1" selected="0">
            <x v="137"/>
          </reference>
          <reference field="32" count="1" selected="0">
            <x v="479"/>
          </reference>
        </references>
      </pivotArea>
    </format>
    <format dxfId="1224">
      <pivotArea dataOnly="0" labelOnly="1" outline="0" fieldPosition="0">
        <references count="10">
          <reference field="4" count="1" selected="0">
            <x v="319"/>
          </reference>
          <reference field="14" count="1" selected="0">
            <x v="3"/>
          </reference>
          <reference field="15" count="1">
            <x v="143"/>
          </reference>
          <reference field="23" count="1" selected="0">
            <x v="730"/>
          </reference>
          <reference field="24" count="1" selected="0">
            <x v="3"/>
          </reference>
          <reference field="26" count="1" selected="0">
            <x v="6"/>
          </reference>
          <reference field="29" count="1" selected="0">
            <x v="234"/>
          </reference>
          <reference field="30" count="1" selected="0">
            <x v="38"/>
          </reference>
          <reference field="31" count="1" selected="0">
            <x v="99"/>
          </reference>
          <reference field="32" count="1" selected="0">
            <x v="482"/>
          </reference>
        </references>
      </pivotArea>
    </format>
    <format dxfId="1223">
      <pivotArea dataOnly="0" labelOnly="1" outline="0" fieldPosition="0">
        <references count="10">
          <reference field="4" count="1" selected="0">
            <x v="136"/>
          </reference>
          <reference field="14" count="1" selected="0">
            <x v="3"/>
          </reference>
          <reference field="15" count="1">
            <x v="141"/>
          </reference>
          <reference field="23" count="1" selected="0">
            <x v="1067"/>
          </reference>
          <reference field="24" count="1" selected="0">
            <x v="3"/>
          </reference>
          <reference field="26" count="1" selected="0">
            <x v="6"/>
          </reference>
          <reference field="29" count="1" selected="0">
            <x v="218"/>
          </reference>
          <reference field="30" count="1" selected="0">
            <x v="134"/>
          </reference>
          <reference field="31" count="1" selected="0">
            <x v="122"/>
          </reference>
          <reference field="32" count="1" selected="0">
            <x v="477"/>
          </reference>
        </references>
      </pivotArea>
    </format>
    <format dxfId="1222">
      <pivotArea dataOnly="0" labelOnly="1" outline="0" fieldPosition="0">
        <references count="10">
          <reference field="4" count="1" selected="0">
            <x v="117"/>
          </reference>
          <reference field="14" count="1" selected="0">
            <x v="0"/>
          </reference>
          <reference field="15" count="1">
            <x v="137"/>
          </reference>
          <reference field="23" count="1" selected="0">
            <x v="1105"/>
          </reference>
          <reference field="24" count="1" selected="0">
            <x v="3"/>
          </reference>
          <reference field="26" count="1" selected="0">
            <x v="6"/>
          </reference>
          <reference field="29" count="1" selected="0">
            <x v="187"/>
          </reference>
          <reference field="30" count="1" selected="0">
            <x v="198"/>
          </reference>
          <reference field="31" count="1" selected="0">
            <x v="8"/>
          </reference>
          <reference field="32" count="1" selected="0">
            <x v="481"/>
          </reference>
        </references>
      </pivotArea>
    </format>
    <format dxfId="1221">
      <pivotArea dataOnly="0" labelOnly="1" outline="0" fieldPosition="0">
        <references count="10">
          <reference field="4" count="1" selected="0">
            <x v="58"/>
          </reference>
          <reference field="14" count="1" selected="0">
            <x v="3"/>
          </reference>
          <reference field="15" count="1">
            <x v="112"/>
          </reference>
          <reference field="23" count="1" selected="0">
            <x v="1308"/>
          </reference>
          <reference field="24" count="1" selected="0">
            <x v="3"/>
          </reference>
          <reference field="26" count="1" selected="0">
            <x v="6"/>
          </reference>
          <reference field="29" count="1" selected="0">
            <x v="254"/>
          </reference>
          <reference field="30" count="1" selected="0">
            <x v="134"/>
          </reference>
          <reference field="31" count="1" selected="0">
            <x v="105"/>
          </reference>
          <reference field="32" count="1" selected="0">
            <x v="476"/>
          </reference>
        </references>
      </pivotArea>
    </format>
    <format dxfId="1220">
      <pivotArea dataOnly="0" labelOnly="1" outline="0" fieldPosition="0">
        <references count="10">
          <reference field="4" count="1" selected="0">
            <x v="906"/>
          </reference>
          <reference field="14" count="1" selected="0">
            <x v="0"/>
          </reference>
          <reference field="15" count="1">
            <x v="152"/>
          </reference>
          <reference field="23" count="1" selected="0">
            <x v="118"/>
          </reference>
          <reference field="24" count="1" selected="0">
            <x v="18"/>
          </reference>
          <reference field="26" count="1" selected="0">
            <x v="6"/>
          </reference>
          <reference field="29" count="1" selected="0">
            <x v="276"/>
          </reference>
          <reference field="30" count="1" selected="0">
            <x v="22"/>
          </reference>
          <reference field="31" count="1" selected="0">
            <x v="80"/>
          </reference>
          <reference field="32" count="1" selected="0">
            <x v="494"/>
          </reference>
        </references>
      </pivotArea>
    </format>
    <format dxfId="1219">
      <pivotArea dataOnly="0" labelOnly="1" outline="0" fieldPosition="0">
        <references count="10">
          <reference field="4" count="1" selected="0">
            <x v="304"/>
          </reference>
          <reference field="14" count="1" selected="0">
            <x v="3"/>
          </reference>
          <reference field="15" count="1">
            <x v="104"/>
          </reference>
          <reference field="23" count="1" selected="0">
            <x v="171"/>
          </reference>
          <reference field="24" count="1" selected="0">
            <x v="18"/>
          </reference>
          <reference field="26" count="1" selected="0">
            <x v="6"/>
          </reference>
          <reference field="29" count="1" selected="0">
            <x v="234"/>
          </reference>
          <reference field="30" count="1" selected="0">
            <x v="79"/>
          </reference>
          <reference field="31" count="1" selected="0">
            <x v="114"/>
          </reference>
          <reference field="32" count="1" selected="0">
            <x v="486"/>
          </reference>
        </references>
      </pivotArea>
    </format>
    <format dxfId="1218">
      <pivotArea dataOnly="0" labelOnly="1" outline="0" fieldPosition="0">
        <references count="10">
          <reference field="4" count="1" selected="0">
            <x v="134"/>
          </reference>
          <reference field="14" count="1" selected="0">
            <x v="0"/>
          </reference>
          <reference field="15" count="1">
            <x v="120"/>
          </reference>
          <reference field="23" count="1" selected="0">
            <x v="412"/>
          </reference>
          <reference field="24" count="1" selected="0">
            <x v="18"/>
          </reference>
          <reference field="26" count="1" selected="0">
            <x v="6"/>
          </reference>
          <reference field="29" count="1" selected="0">
            <x v="187"/>
          </reference>
          <reference field="30" count="1" selected="0">
            <x v="198"/>
          </reference>
          <reference field="31" count="1" selected="0">
            <x v="158"/>
          </reference>
          <reference field="32" count="1" selected="0">
            <x v="490"/>
          </reference>
        </references>
      </pivotArea>
    </format>
    <format dxfId="1217">
      <pivotArea dataOnly="0" labelOnly="1" outline="0" fieldPosition="0">
        <references count="10">
          <reference field="4" count="1" selected="0">
            <x v="564"/>
          </reference>
          <reference field="14" count="1" selected="0">
            <x v="3"/>
          </reference>
          <reference field="15" count="1">
            <x v="147"/>
          </reference>
          <reference field="23" count="1" selected="0">
            <x v="684"/>
          </reference>
          <reference field="24" count="1" selected="0">
            <x v="18"/>
          </reference>
          <reference field="26" count="1" selected="0">
            <x v="6"/>
          </reference>
          <reference field="29" count="1" selected="0">
            <x v="200"/>
          </reference>
          <reference field="30" count="1" selected="0">
            <x v="134"/>
          </reference>
          <reference field="31" count="1" selected="0">
            <x v="155"/>
          </reference>
          <reference field="32" count="1" selected="0">
            <x v="492"/>
          </reference>
        </references>
      </pivotArea>
    </format>
    <format dxfId="1216">
      <pivotArea dataOnly="0" labelOnly="1" outline="0" fieldPosition="0">
        <references count="10">
          <reference field="4" count="1" selected="0">
            <x v="617"/>
          </reference>
          <reference field="14" count="1" selected="0">
            <x v="3"/>
          </reference>
          <reference field="15" count="1">
            <x v="157"/>
          </reference>
          <reference field="23" count="1" selected="0">
            <x v="688"/>
          </reference>
          <reference field="24" count="1" selected="0">
            <x v="18"/>
          </reference>
          <reference field="26" count="1" selected="0">
            <x v="6"/>
          </reference>
          <reference field="29" count="1" selected="0">
            <x v="187"/>
          </reference>
          <reference field="30" count="1" selected="0">
            <x v="175"/>
          </reference>
          <reference field="31" count="1" selected="0">
            <x v="141"/>
          </reference>
          <reference field="32" count="1" selected="0">
            <x v="489"/>
          </reference>
        </references>
      </pivotArea>
    </format>
    <format dxfId="1215">
      <pivotArea dataOnly="0" labelOnly="1" outline="0" fieldPosition="0">
        <references count="10">
          <reference field="4" count="1" selected="0">
            <x v="148"/>
          </reference>
          <reference field="14" count="1" selected="0">
            <x v="3"/>
          </reference>
          <reference field="15" count="1">
            <x v="140"/>
          </reference>
          <reference field="23" count="1" selected="0">
            <x v="757"/>
          </reference>
          <reference field="24" count="1" selected="0">
            <x v="18"/>
          </reference>
          <reference field="26" count="1" selected="0">
            <x v="6"/>
          </reference>
          <reference field="29" count="1" selected="0">
            <x v="218"/>
          </reference>
          <reference field="30" count="1" selected="0">
            <x v="134"/>
          </reference>
          <reference field="31" count="1" selected="0">
            <x v="240"/>
          </reference>
          <reference field="32" count="1" selected="0">
            <x v="493"/>
          </reference>
        </references>
      </pivotArea>
    </format>
    <format dxfId="1214">
      <pivotArea dataOnly="0" labelOnly="1" outline="0" fieldPosition="0">
        <references count="10">
          <reference field="4" count="1" selected="0">
            <x v="100"/>
          </reference>
          <reference field="14" count="1" selected="0">
            <x v="3"/>
          </reference>
          <reference field="15" count="1">
            <x v="128"/>
          </reference>
          <reference field="23" count="1" selected="0">
            <x v="1276"/>
          </reference>
          <reference field="24" count="1" selected="0">
            <x v="18"/>
          </reference>
          <reference field="26" count="1" selected="0">
            <x v="6"/>
          </reference>
          <reference field="29" count="1" selected="0">
            <x v="279"/>
          </reference>
          <reference field="30" count="1" selected="0">
            <x v="134"/>
          </reference>
          <reference field="31" count="1" selected="0">
            <x v="169"/>
          </reference>
          <reference field="32" count="1" selected="0">
            <x v="487"/>
          </reference>
        </references>
      </pivotArea>
    </format>
    <format dxfId="1213">
      <pivotArea dataOnly="0" labelOnly="1" outline="0" fieldPosition="0">
        <references count="10">
          <reference field="4" count="1" selected="0">
            <x v="803"/>
          </reference>
          <reference field="14" count="1" selected="0">
            <x v="0"/>
          </reference>
          <reference field="15" count="1">
            <x v="131"/>
          </reference>
          <reference field="23" count="1" selected="0">
            <x v="513"/>
          </reference>
          <reference field="24" count="1" selected="0">
            <x v="6"/>
          </reference>
          <reference field="26" count="1" selected="0">
            <x v="7"/>
          </reference>
          <reference field="29" count="1" selected="0">
            <x v="242"/>
          </reference>
          <reference field="30" count="1" selected="0">
            <x v="22"/>
          </reference>
          <reference field="31" count="1" selected="0">
            <x v="11"/>
          </reference>
          <reference field="32" count="1" selected="0">
            <x v="213"/>
          </reference>
        </references>
      </pivotArea>
    </format>
    <format dxfId="1212">
      <pivotArea dataOnly="0" labelOnly="1" outline="0" fieldPosition="0">
        <references count="10">
          <reference field="4" count="1" selected="0">
            <x v="827"/>
          </reference>
          <reference field="14" count="1" selected="0">
            <x v="0"/>
          </reference>
          <reference field="15" count="1">
            <x v="135"/>
          </reference>
          <reference field="23" count="1" selected="0">
            <x v="1069"/>
          </reference>
          <reference field="24" count="1" selected="0">
            <x v="6"/>
          </reference>
          <reference field="26" count="1" selected="0">
            <x v="7"/>
          </reference>
          <reference field="29" count="1" selected="0">
            <x v="178"/>
          </reference>
          <reference field="30" count="1" selected="0">
            <x v="89"/>
          </reference>
          <reference field="31" count="1" selected="0">
            <x v="130"/>
          </reference>
          <reference field="32" count="1" selected="0">
            <x v="275"/>
          </reference>
        </references>
      </pivotArea>
    </format>
    <format dxfId="1211">
      <pivotArea dataOnly="0" labelOnly="1" outline="0" fieldPosition="0">
        <references count="10">
          <reference field="4" count="1" selected="0">
            <x v="751"/>
          </reference>
          <reference field="14" count="1" selected="0">
            <x v="0"/>
          </reference>
          <reference field="15" count="1">
            <x v="131"/>
          </reference>
          <reference field="23" count="1" selected="0">
            <x v="117"/>
          </reference>
          <reference field="24" count="1" selected="0">
            <x v="8"/>
          </reference>
          <reference field="26" count="1" selected="0">
            <x v="7"/>
          </reference>
          <reference field="29" count="1" selected="0">
            <x v="195"/>
          </reference>
          <reference field="30" count="1" selected="0">
            <x v="22"/>
          </reference>
          <reference field="31" count="1" selected="0">
            <x v="77"/>
          </reference>
          <reference field="32" count="1" selected="0">
            <x v="65"/>
          </reference>
        </references>
      </pivotArea>
    </format>
    <format dxfId="1210">
      <pivotArea dataOnly="0" labelOnly="1" outline="0" fieldPosition="0">
        <references count="10">
          <reference field="4" count="1" selected="0">
            <x v="483"/>
          </reference>
          <reference field="14" count="1" selected="0">
            <x v="3"/>
          </reference>
          <reference field="15" count="1">
            <x v="140"/>
          </reference>
          <reference field="23" count="1" selected="0">
            <x v="232"/>
          </reference>
          <reference field="24" count="1" selected="0">
            <x v="8"/>
          </reference>
          <reference field="26" count="1" selected="0">
            <x v="7"/>
          </reference>
          <reference field="29" count="1" selected="0">
            <x v="184"/>
          </reference>
          <reference field="30" count="1" selected="0">
            <x v="144"/>
          </reference>
          <reference field="31" count="1" selected="0">
            <x v="184"/>
          </reference>
          <reference field="32" count="1" selected="0">
            <x v="250"/>
          </reference>
        </references>
      </pivotArea>
    </format>
    <format dxfId="1209">
      <pivotArea dataOnly="0" labelOnly="1" outline="0" fieldPosition="0">
        <references count="10">
          <reference field="4" count="1" selected="0">
            <x v="786"/>
          </reference>
          <reference field="14" count="1" selected="0">
            <x v="0"/>
          </reference>
          <reference field="15" count="1">
            <x v="131"/>
          </reference>
          <reference field="23" count="1" selected="0">
            <x v="349"/>
          </reference>
          <reference field="24" count="1" selected="0">
            <x v="8"/>
          </reference>
          <reference field="26" count="1" selected="0">
            <x v="7"/>
          </reference>
          <reference field="29" count="1" selected="0">
            <x v="195"/>
          </reference>
          <reference field="30" count="1" selected="0">
            <x v="37"/>
          </reference>
          <reference field="31" count="1" selected="0">
            <x v="28"/>
          </reference>
          <reference field="32" count="1" selected="0">
            <x v="123"/>
          </reference>
        </references>
      </pivotArea>
    </format>
    <format dxfId="1208">
      <pivotArea dataOnly="0" labelOnly="1" outline="0" fieldPosition="0">
        <references count="10">
          <reference field="4" count="1" selected="0">
            <x v="398"/>
          </reference>
          <reference field="14" count="1" selected="0">
            <x v="3"/>
          </reference>
          <reference field="15" count="1">
            <x v="140"/>
          </reference>
          <reference field="23" count="1" selected="0">
            <x v="136"/>
          </reference>
          <reference field="24" count="1" selected="0">
            <x v="9"/>
          </reference>
          <reference field="26" count="1" selected="0">
            <x v="7"/>
          </reference>
          <reference field="29" count="1" selected="0">
            <x v="234"/>
          </reference>
          <reference field="30" count="1" selected="0">
            <x v="79"/>
          </reference>
          <reference field="31" count="1" selected="0">
            <x v="1"/>
          </reference>
          <reference field="32" count="1" selected="0">
            <x v="76"/>
          </reference>
        </references>
      </pivotArea>
    </format>
    <format dxfId="1207">
      <pivotArea dataOnly="0" labelOnly="1" outline="0" fieldPosition="0">
        <references count="10">
          <reference field="4" count="1" selected="0">
            <x v="797"/>
          </reference>
          <reference field="14" count="1" selected="0">
            <x v="0"/>
          </reference>
          <reference field="15" count="1">
            <x v="131"/>
          </reference>
          <reference field="23" count="1" selected="0">
            <x v="255"/>
          </reference>
          <reference field="24" count="1" selected="0">
            <x v="9"/>
          </reference>
          <reference field="26" count="1" selected="0">
            <x v="7"/>
          </reference>
          <reference field="29" count="1" selected="0">
            <x v="170"/>
          </reference>
          <reference field="30" count="1" selected="0">
            <x v="120"/>
          </reference>
          <reference field="31" count="1" selected="0">
            <x v="150"/>
          </reference>
          <reference field="32" count="1" selected="0">
            <x v="152"/>
          </reference>
        </references>
      </pivotArea>
    </format>
    <format dxfId="1206">
      <pivotArea dataOnly="0" labelOnly="1" outline="0" fieldPosition="0">
        <references count="10">
          <reference field="4" count="1" selected="0">
            <x v="380"/>
          </reference>
          <reference field="14" count="1" selected="0">
            <x v="0"/>
          </reference>
          <reference field="15" count="1">
            <x v="108"/>
          </reference>
          <reference field="23" count="1" selected="0">
            <x v="713"/>
          </reference>
          <reference field="24" count="1" selected="0">
            <x v="9"/>
          </reference>
          <reference field="26" count="1" selected="0">
            <x v="7"/>
          </reference>
          <reference field="29" count="1" selected="0">
            <x v="175"/>
          </reference>
          <reference field="30" count="1" selected="0">
            <x v="108"/>
          </reference>
          <reference field="31" count="1" selected="0">
            <x v="193"/>
          </reference>
          <reference field="32" count="1" selected="0">
            <x v="190"/>
          </reference>
        </references>
      </pivotArea>
    </format>
    <format dxfId="1205">
      <pivotArea dataOnly="0" labelOnly="1" outline="0" fieldPosition="0">
        <references count="10">
          <reference field="4" count="1" selected="0">
            <x v="361"/>
          </reference>
          <reference field="14" count="1" selected="0">
            <x v="0"/>
          </reference>
          <reference field="15" count="1">
            <x v="89"/>
          </reference>
          <reference field="23" count="1" selected="0">
            <x v="430"/>
          </reference>
          <reference field="24" count="1" selected="0">
            <x v="8"/>
          </reference>
          <reference field="26" count="1" selected="0">
            <x v="8"/>
          </reference>
          <reference field="29" count="1" selected="0">
            <x v="212"/>
          </reference>
          <reference field="30" count="1" selected="0">
            <x v="22"/>
          </reference>
          <reference field="31" count="1" selected="0">
            <x v="25"/>
          </reference>
          <reference field="32" count="1" selected="0">
            <x v="7"/>
          </reference>
        </references>
      </pivotArea>
    </format>
    <format dxfId="1204">
      <pivotArea dataOnly="0" labelOnly="1" outline="0" fieldPosition="0">
        <references count="10">
          <reference field="4" count="1" selected="0">
            <x v="666"/>
          </reference>
          <reference field="14" count="1" selected="0">
            <x v="3"/>
          </reference>
          <reference field="15" count="1">
            <x v="143"/>
          </reference>
          <reference field="23" count="1" selected="0">
            <x v="579"/>
          </reference>
          <reference field="24" count="1" selected="0">
            <x v="8"/>
          </reference>
          <reference field="26" count="1" selected="0">
            <x v="8"/>
          </reference>
          <reference field="29" count="1" selected="0">
            <x v="201"/>
          </reference>
          <reference field="30" count="1" selected="0">
            <x v="129"/>
          </reference>
          <reference field="31" count="1" selected="0">
            <x v="22"/>
          </reference>
          <reference field="32" count="1" selected="0">
            <x v="56"/>
          </reference>
        </references>
      </pivotArea>
    </format>
    <format dxfId="1203">
      <pivotArea dataOnly="0" labelOnly="1" outline="0" fieldPosition="0">
        <references count="10">
          <reference field="4" count="1" selected="0">
            <x v="485"/>
          </reference>
          <reference field="14" count="1" selected="0">
            <x v="0"/>
          </reference>
          <reference field="15" count="1">
            <x v="151"/>
          </reference>
          <reference field="23" count="1" selected="0">
            <x v="1269"/>
          </reference>
          <reference field="24" count="1" selected="0">
            <x v="9"/>
          </reference>
          <reference field="26" count="1" selected="0">
            <x v="8"/>
          </reference>
          <reference field="29" count="1" selected="0">
            <x v="205"/>
          </reference>
          <reference field="30" count="1" selected="0">
            <x v="22"/>
          </reference>
          <reference field="31" count="1" selected="0">
            <x v="109"/>
          </reference>
          <reference field="32" count="1" selected="0">
            <x v="505"/>
          </reference>
        </references>
      </pivotArea>
    </format>
    <format dxfId="1202">
      <pivotArea dataOnly="0" labelOnly="1" outline="0" fieldPosition="0">
        <references count="10">
          <reference field="4" count="1" selected="0">
            <x v="0"/>
          </reference>
          <reference field="14" count="1" selected="0">
            <x v="6"/>
          </reference>
          <reference field="15" count="1">
            <x v="66"/>
          </reference>
          <reference field="23" count="1" selected="0">
            <x v="227"/>
          </reference>
          <reference field="24" count="1" selected="0">
            <x v="6"/>
          </reference>
          <reference field="26" count="1" selected="0">
            <x v="9"/>
          </reference>
          <reference field="29" count="1" selected="0">
            <x v="281"/>
          </reference>
          <reference field="30" count="1" selected="0">
            <x v="22"/>
          </reference>
          <reference field="31" count="1" selected="0">
            <x v="44"/>
          </reference>
          <reference field="32" count="1" selected="0">
            <x v="171"/>
          </reference>
        </references>
      </pivotArea>
    </format>
    <format dxfId="1201">
      <pivotArea dataOnly="0" labelOnly="1" outline="0" fieldPosition="0">
        <references count="10">
          <reference field="4" count="1" selected="0">
            <x v="781"/>
          </reference>
          <reference field="14" count="1" selected="0">
            <x v="3"/>
          </reference>
          <reference field="15" count="1">
            <x v="141"/>
          </reference>
          <reference field="23" count="1" selected="0">
            <x v="1029"/>
          </reference>
          <reference field="24" count="1" selected="0">
            <x v="6"/>
          </reference>
          <reference field="26" count="1" selected="0">
            <x v="9"/>
          </reference>
          <reference field="29" count="1" selected="0">
            <x v="281"/>
          </reference>
          <reference field="30" count="1" selected="0">
            <x v="22"/>
          </reference>
          <reference field="31" count="1" selected="0">
            <x v="49"/>
          </reference>
          <reference field="32" count="1" selected="0">
            <x v="239"/>
          </reference>
        </references>
      </pivotArea>
    </format>
    <format dxfId="1200">
      <pivotArea dataOnly="0" labelOnly="1" outline="0" fieldPosition="0">
        <references count="10">
          <reference field="4" count="1" selected="0">
            <x v="448"/>
          </reference>
          <reference field="14" count="1" selected="0">
            <x v="3"/>
          </reference>
          <reference field="15" count="1">
            <x v="130"/>
          </reference>
          <reference field="23" count="1" selected="0">
            <x v="212"/>
          </reference>
          <reference field="24" count="1" selected="0">
            <x v="7"/>
          </reference>
          <reference field="26" count="1" selected="0">
            <x v="9"/>
          </reference>
          <reference field="29" count="1" selected="0">
            <x v="260"/>
          </reference>
          <reference field="30" count="1" selected="0">
            <x v="27"/>
          </reference>
          <reference field="31" count="1" selected="0">
            <x v="192"/>
          </reference>
          <reference field="32" count="1" selected="0">
            <x v="261"/>
          </reference>
        </references>
      </pivotArea>
    </format>
    <format dxfId="1199">
      <pivotArea dataOnly="0" labelOnly="1" outline="0" fieldPosition="0">
        <references count="10">
          <reference field="4" count="1" selected="0">
            <x v="518"/>
          </reference>
          <reference field="14" count="1" selected="0">
            <x v="3"/>
          </reference>
          <reference field="15" count="1">
            <x v="132"/>
          </reference>
          <reference field="23" count="1" selected="0">
            <x v="750"/>
          </reference>
          <reference field="24" count="1" selected="0">
            <x v="7"/>
          </reference>
          <reference field="26" count="1" selected="0">
            <x v="9"/>
          </reference>
          <reference field="29" count="1" selected="0">
            <x v="234"/>
          </reference>
          <reference field="30" count="1" selected="0">
            <x v="79"/>
          </reference>
          <reference field="31" count="1" selected="0">
            <x v="45"/>
          </reference>
          <reference field="32" count="1" selected="0">
            <x v="186"/>
          </reference>
        </references>
      </pivotArea>
    </format>
    <format dxfId="1198">
      <pivotArea dataOnly="0" labelOnly="1" outline="0" fieldPosition="0">
        <references count="10">
          <reference field="4" count="1" selected="0">
            <x v="837"/>
          </reference>
          <reference field="14" count="1" selected="0">
            <x v="0"/>
          </reference>
          <reference field="15" count="1">
            <x v="141"/>
          </reference>
          <reference field="23" count="1" selected="0">
            <x v="607"/>
          </reference>
          <reference field="24" count="1" selected="0">
            <x v="8"/>
          </reference>
          <reference field="26" count="1" selected="0">
            <x v="9"/>
          </reference>
          <reference field="29" count="1" selected="0">
            <x v="234"/>
          </reference>
          <reference field="30" count="1" selected="0">
            <x v="38"/>
          </reference>
          <reference field="31" count="1" selected="0">
            <x v="3"/>
          </reference>
          <reference field="32" count="1" selected="0">
            <x v="277"/>
          </reference>
        </references>
      </pivotArea>
    </format>
    <format dxfId="1197">
      <pivotArea dataOnly="0" labelOnly="1" outline="0" fieldPosition="0">
        <references count="10">
          <reference field="4" count="1" selected="0">
            <x v="310"/>
          </reference>
          <reference field="14" count="1" selected="0">
            <x v="0"/>
          </reference>
          <reference field="15" count="1">
            <x v="132"/>
          </reference>
          <reference field="23" count="1" selected="0">
            <x v="74"/>
          </reference>
          <reference field="24" count="1" selected="0">
            <x v="10"/>
          </reference>
          <reference field="26" count="1" selected="0">
            <x v="10"/>
          </reference>
          <reference field="29" count="1" selected="0">
            <x v="276"/>
          </reference>
          <reference field="30" count="1" selected="0">
            <x v="27"/>
          </reference>
          <reference field="31" count="1" selected="0">
            <x v="313"/>
          </reference>
          <reference field="32" count="1" selected="0">
            <x v="256"/>
          </reference>
        </references>
      </pivotArea>
    </format>
    <format dxfId="1196">
      <pivotArea dataOnly="0" labelOnly="1" outline="0" fieldPosition="0">
        <references count="10">
          <reference field="4" count="1" selected="0">
            <x v="720"/>
          </reference>
          <reference field="14" count="1" selected="0">
            <x v="0"/>
          </reference>
          <reference field="15" count="1">
            <x v="116"/>
          </reference>
          <reference field="23" count="1" selected="0">
            <x v="561"/>
          </reference>
          <reference field="24" count="1" selected="0">
            <x v="10"/>
          </reference>
          <reference field="26" count="1" selected="0">
            <x v="10"/>
          </reference>
          <reference field="29" count="1" selected="0">
            <x v="270"/>
          </reference>
          <reference field="30" count="1" selected="0">
            <x v="129"/>
          </reference>
          <reference field="31" count="1" selected="0">
            <x v="276"/>
          </reference>
          <reference field="32" count="1" selected="0">
            <x v="118"/>
          </reference>
        </references>
      </pivotArea>
    </format>
    <format dxfId="1195">
      <pivotArea dataOnly="0" labelOnly="1" outline="0" fieldPosition="0">
        <references count="10">
          <reference field="4" count="1" selected="0">
            <x v="853"/>
          </reference>
          <reference field="14" count="1" selected="0">
            <x v="0"/>
          </reference>
          <reference field="15" count="1">
            <x v="146"/>
          </reference>
          <reference field="23" count="1" selected="0">
            <x v="722"/>
          </reference>
          <reference field="24" count="1" selected="0">
            <x v="10"/>
          </reference>
          <reference field="26" count="1" selected="0">
            <x v="10"/>
          </reference>
          <reference field="29" count="1" selected="0">
            <x v="252"/>
          </reference>
          <reference field="30" count="1" selected="0">
            <x v="24"/>
          </reference>
          <reference field="31" count="1" selected="0">
            <x v="361"/>
          </reference>
          <reference field="32" count="1" selected="0">
            <x v="89"/>
          </reference>
        </references>
      </pivotArea>
    </format>
    <format dxfId="1194">
      <pivotArea dataOnly="0" labelOnly="1" outline="0" fieldPosition="0">
        <references count="10">
          <reference field="4" count="1" selected="0">
            <x v="422"/>
          </reference>
          <reference field="14" count="1" selected="0">
            <x v="0"/>
          </reference>
          <reference field="15" count="1">
            <x v="147"/>
          </reference>
          <reference field="23" count="1" selected="0">
            <x v="240"/>
          </reference>
          <reference field="24" count="1" selected="0">
            <x v="21"/>
          </reference>
          <reference field="26" count="1" selected="0">
            <x v="10"/>
          </reference>
          <reference field="29" count="1" selected="0">
            <x v="189"/>
          </reference>
          <reference field="30" count="1" selected="0">
            <x v="134"/>
          </reference>
          <reference field="31" count="1" selected="0">
            <x v="208"/>
          </reference>
          <reference field="32" count="1" selected="0">
            <x v="512"/>
          </reference>
        </references>
      </pivotArea>
    </format>
    <format dxfId="1193">
      <pivotArea dataOnly="0" labelOnly="1" outline="0" fieldPosition="0">
        <references count="10">
          <reference field="4" count="1" selected="0">
            <x v="854"/>
          </reference>
          <reference field="14" count="1" selected="0">
            <x v="0"/>
          </reference>
          <reference field="15" count="1">
            <x v="146"/>
          </reference>
          <reference field="23" count="1" selected="0">
            <x v="770"/>
          </reference>
          <reference field="24" count="1" selected="0">
            <x v="21"/>
          </reference>
          <reference field="26" count="1" selected="0">
            <x v="10"/>
          </reference>
          <reference field="29" count="1" selected="0">
            <x v="203"/>
          </reference>
          <reference field="30" count="1" selected="0">
            <x v="129"/>
          </reference>
          <reference field="31" count="1" selected="0">
            <x v="270"/>
          </reference>
          <reference field="32" count="1" selected="0">
            <x v="279"/>
          </reference>
        </references>
      </pivotArea>
    </format>
    <format dxfId="1192">
      <pivotArea dataOnly="0" labelOnly="1" outline="0" fieldPosition="0">
        <references count="10">
          <reference field="4" count="1" selected="0">
            <x v="0"/>
          </reference>
          <reference field="14" count="1" selected="0">
            <x v="6"/>
          </reference>
          <reference field="15" count="1">
            <x v="66"/>
          </reference>
          <reference field="23" count="1" selected="0">
            <x v="805"/>
          </reference>
          <reference field="24" count="1" selected="0">
            <x v="21"/>
          </reference>
          <reference field="26" count="1" selected="0">
            <x v="10"/>
          </reference>
          <reference field="29" count="1" selected="0">
            <x v="187"/>
          </reference>
          <reference field="30" count="1" selected="0">
            <x v="22"/>
          </reference>
          <reference field="31" count="1" selected="0">
            <x v="238"/>
          </reference>
          <reference field="32" count="1" selected="0">
            <x v="278"/>
          </reference>
        </references>
      </pivotArea>
    </format>
    <format dxfId="1191">
      <pivotArea dataOnly="0" labelOnly="1" outline="0" fieldPosition="0">
        <references count="11">
          <reference field="4" count="1" selected="0">
            <x v="451"/>
          </reference>
          <reference field="14" count="1" selected="0">
            <x v="3"/>
          </reference>
          <reference field="15" count="1" selected="0">
            <x v="132"/>
          </reference>
          <reference field="16" count="1">
            <x v="9"/>
          </reference>
          <reference field="23" count="1" selected="0">
            <x v="47"/>
          </reference>
          <reference field="24" count="1" selected="0">
            <x v="11"/>
          </reference>
          <reference field="26" count="1" selected="0">
            <x v="0"/>
          </reference>
          <reference field="29" count="1" selected="0">
            <x v="234"/>
          </reference>
          <reference field="30" count="1" selected="0">
            <x v="79"/>
          </reference>
          <reference field="31" count="1" selected="0">
            <x v="203"/>
          </reference>
          <reference field="32" count="1" selected="0">
            <x v="253"/>
          </reference>
        </references>
      </pivotArea>
    </format>
    <format dxfId="1190">
      <pivotArea dataOnly="0" labelOnly="1" outline="0" fieldPosition="0">
        <references count="11">
          <reference field="4" count="1" selected="0">
            <x v="838"/>
          </reference>
          <reference field="14" count="1" selected="0">
            <x v="0"/>
          </reference>
          <reference field="15" count="1" selected="0">
            <x v="147"/>
          </reference>
          <reference field="16" count="1">
            <x v="7"/>
          </reference>
          <reference field="23" count="1" selected="0">
            <x v="339"/>
          </reference>
          <reference field="24" count="1" selected="0">
            <x v="11"/>
          </reference>
          <reference field="26" count="1" selected="0">
            <x v="0"/>
          </reference>
          <reference field="29" count="1" selected="0">
            <x v="234"/>
          </reference>
          <reference field="30" count="1" selected="0">
            <x v="38"/>
          </reference>
          <reference field="31" count="1" selected="0">
            <x v="284"/>
          </reference>
          <reference field="32" count="1" selected="0">
            <x v="281"/>
          </reference>
        </references>
      </pivotArea>
    </format>
    <format dxfId="1189">
      <pivotArea dataOnly="0" labelOnly="1" outline="0" fieldPosition="0">
        <references count="11">
          <reference field="4" count="1" selected="0">
            <x v="39"/>
          </reference>
          <reference field="14" count="1" selected="0">
            <x v="3"/>
          </reference>
          <reference field="15" count="1" selected="0">
            <x v="97"/>
          </reference>
          <reference field="16" count="1">
            <x v="70"/>
          </reference>
          <reference field="23" count="1" selected="0">
            <x v="382"/>
          </reference>
          <reference field="24" count="1" selected="0">
            <x v="11"/>
          </reference>
          <reference field="26" count="1" selected="0">
            <x v="0"/>
          </reference>
          <reference field="29" count="1" selected="0">
            <x v="155"/>
          </reference>
          <reference field="30" count="1" selected="0">
            <x v="184"/>
          </reference>
          <reference field="31" count="1" selected="0">
            <x v="416"/>
          </reference>
          <reference field="32" count="1" selected="0">
            <x v="84"/>
          </reference>
        </references>
      </pivotArea>
    </format>
    <format dxfId="1188">
      <pivotArea dataOnly="0" labelOnly="1" outline="0" fieldPosition="0">
        <references count="11">
          <reference field="4" count="1" selected="0">
            <x v="78"/>
          </reference>
          <reference field="14" count="1" selected="0">
            <x v="3"/>
          </reference>
          <reference field="15" count="1" selected="0">
            <x v="132"/>
          </reference>
          <reference field="16" count="1">
            <x v="9"/>
          </reference>
          <reference field="23" count="1" selected="0">
            <x v="402"/>
          </reference>
          <reference field="24" count="1" selected="0">
            <x v="11"/>
          </reference>
          <reference field="26" count="1" selected="0">
            <x v="0"/>
          </reference>
          <reference field="29" count="1" selected="0">
            <x v="257"/>
          </reference>
          <reference field="30" count="1" selected="0">
            <x v="122"/>
          </reference>
          <reference field="31" count="1" selected="0">
            <x v="346"/>
          </reference>
          <reference field="32" count="1" selected="0">
            <x v="301"/>
          </reference>
        </references>
      </pivotArea>
    </format>
    <format dxfId="1187">
      <pivotArea dataOnly="0" labelOnly="1" outline="0" fieldPosition="0">
        <references count="11">
          <reference field="4" count="1" selected="0">
            <x v="476"/>
          </reference>
          <reference field="14" count="1" selected="0">
            <x v="0"/>
          </reference>
          <reference field="15" count="1" selected="0">
            <x v="120"/>
          </reference>
          <reference field="16" count="1">
            <x v="36"/>
          </reference>
          <reference field="23" count="1" selected="0">
            <x v="435"/>
          </reference>
          <reference field="24" count="1" selected="0">
            <x v="11"/>
          </reference>
          <reference field="26" count="1" selected="0">
            <x v="0"/>
          </reference>
          <reference field="29" count="1" selected="0">
            <x v="187"/>
          </reference>
          <reference field="30" count="1" selected="0">
            <x v="136"/>
          </reference>
          <reference field="31" count="1" selected="0">
            <x v="267"/>
          </reference>
          <reference field="32" count="1" selected="0">
            <x v="321"/>
          </reference>
        </references>
      </pivotArea>
    </format>
    <format dxfId="1186">
      <pivotArea dataOnly="0" labelOnly="1" outline="0" fieldPosition="0">
        <references count="11">
          <reference field="4" count="1" selected="0">
            <x v="536"/>
          </reference>
          <reference field="14" count="1" selected="0">
            <x v="3"/>
          </reference>
          <reference field="15" count="1" selected="0">
            <x v="130"/>
          </reference>
          <reference field="16" count="1">
            <x v="9"/>
          </reference>
          <reference field="23" count="1" selected="0">
            <x v="475"/>
          </reference>
          <reference field="24" count="1" selected="0">
            <x v="11"/>
          </reference>
          <reference field="26" count="1" selected="0">
            <x v="0"/>
          </reference>
          <reference field="29" count="1" selected="0">
            <x v="163"/>
          </reference>
          <reference field="30" count="1" selected="0">
            <x v="166"/>
          </reference>
          <reference field="31" count="1" selected="0">
            <x v="432"/>
          </reference>
          <reference field="32" count="1" selected="0">
            <x v="309"/>
          </reference>
        </references>
      </pivotArea>
    </format>
    <format dxfId="1185">
      <pivotArea dataOnly="0" labelOnly="1" outline="0" fieldPosition="0">
        <references count="11">
          <reference field="4" count="1" selected="0">
            <x v="890"/>
          </reference>
          <reference field="14" count="1" selected="0">
            <x v="3"/>
          </reference>
          <reference field="15" count="1" selected="0">
            <x v="151"/>
          </reference>
          <reference field="16" count="1">
            <x v="71"/>
          </reference>
          <reference field="23" count="1" selected="0">
            <x v="591"/>
          </reference>
          <reference field="24" count="1" selected="0">
            <x v="11"/>
          </reference>
          <reference field="26" count="1" selected="0">
            <x v="0"/>
          </reference>
          <reference field="29" count="1" selected="0">
            <x v="187"/>
          </reference>
          <reference field="30" count="1" selected="0">
            <x v="136"/>
          </reference>
          <reference field="31" count="1" selected="0">
            <x v="262"/>
          </reference>
          <reference field="32" count="1" selected="0">
            <x v="325"/>
          </reference>
        </references>
      </pivotArea>
    </format>
    <format dxfId="1184">
      <pivotArea dataOnly="0" labelOnly="1" outline="0" fieldPosition="0">
        <references count="11">
          <reference field="4" count="1" selected="0">
            <x v="578"/>
          </reference>
          <reference field="14" count="1" selected="0">
            <x v="0"/>
          </reference>
          <reference field="15" count="1" selected="0">
            <x v="130"/>
          </reference>
          <reference field="16" count="1">
            <x v="9"/>
          </reference>
          <reference field="23" count="1" selected="0">
            <x v="619"/>
          </reference>
          <reference field="24" count="1" selected="0">
            <x v="11"/>
          </reference>
          <reference field="26" count="1" selected="0">
            <x v="0"/>
          </reference>
          <reference field="29" count="1" selected="0">
            <x v="281"/>
          </reference>
          <reference field="30" count="1" selected="0">
            <x v="22"/>
          </reference>
          <reference field="31" count="1" selected="0">
            <x v="223"/>
          </reference>
          <reference field="32" count="1" selected="0">
            <x v="322"/>
          </reference>
        </references>
      </pivotArea>
    </format>
    <format dxfId="1183">
      <pivotArea dataOnly="0" labelOnly="1" outline="0" fieldPosition="0">
        <references count="11">
          <reference field="4" count="1" selected="0">
            <x v="101"/>
          </reference>
          <reference field="14" count="1" selected="0">
            <x v="3"/>
          </reference>
          <reference field="15" count="1" selected="0">
            <x v="133"/>
          </reference>
          <reference field="16" count="1">
            <x v="17"/>
          </reference>
          <reference field="23" count="1" selected="0">
            <x v="840"/>
          </reference>
          <reference field="24" count="1" selected="0">
            <x v="11"/>
          </reference>
          <reference field="26" count="1" selected="0">
            <x v="0"/>
          </reference>
          <reference field="29" count="1" selected="0">
            <x v="184"/>
          </reference>
          <reference field="30" count="1" selected="0">
            <x v="175"/>
          </reference>
          <reference field="31" count="1" selected="0">
            <x v="398"/>
          </reference>
          <reference field="32" count="1" selected="0">
            <x v="304"/>
          </reference>
        </references>
      </pivotArea>
    </format>
    <format dxfId="1182">
      <pivotArea dataOnly="0" labelOnly="1" outline="0" fieldPosition="0">
        <references count="11">
          <reference field="4" count="1" selected="0">
            <x v="69"/>
          </reference>
          <reference field="14" count="1" selected="0">
            <x v="3"/>
          </reference>
          <reference field="15" count="1" selected="0">
            <x v="85"/>
          </reference>
          <reference field="16" count="1">
            <x v="44"/>
          </reference>
          <reference field="23" count="1" selected="0">
            <x v="856"/>
          </reference>
          <reference field="24" count="1" selected="0">
            <x v="11"/>
          </reference>
          <reference field="26" count="1" selected="0">
            <x v="0"/>
          </reference>
          <reference field="29" count="1" selected="0">
            <x v="157"/>
          </reference>
          <reference field="30" count="1" selected="0">
            <x v="88"/>
          </reference>
          <reference field="31" count="1" selected="0">
            <x v="467"/>
          </reference>
          <reference field="32" count="1" selected="0">
            <x v="67"/>
          </reference>
        </references>
      </pivotArea>
    </format>
    <format dxfId="1181">
      <pivotArea dataOnly="0" labelOnly="1" outline="0" fieldPosition="0">
        <references count="11">
          <reference field="4" count="1" selected="0">
            <x v="430"/>
          </reference>
          <reference field="14" count="1" selected="0">
            <x v="3"/>
          </reference>
          <reference field="15" count="1" selected="0">
            <x v="130"/>
          </reference>
          <reference field="16" count="1">
            <x v="9"/>
          </reference>
          <reference field="23" count="1" selected="0">
            <x v="1019"/>
          </reference>
          <reference field="24" count="1" selected="0">
            <x v="11"/>
          </reference>
          <reference field="26" count="1" selected="0">
            <x v="0"/>
          </reference>
          <reference field="29" count="1" selected="0">
            <x v="223"/>
          </reference>
          <reference field="30" count="1" selected="0">
            <x v="125"/>
          </reference>
          <reference field="31" count="1" selected="0">
            <x v="372"/>
          </reference>
          <reference field="32" count="1" selected="0">
            <x v="310"/>
          </reference>
        </references>
      </pivotArea>
    </format>
    <format dxfId="1180">
      <pivotArea dataOnly="0" labelOnly="1" outline="0" fieldPosition="0">
        <references count="11">
          <reference field="4" count="1" selected="0">
            <x v="325"/>
          </reference>
          <reference field="14" count="1" selected="0">
            <x v="3"/>
          </reference>
          <reference field="15" count="1" selected="0">
            <x v="133"/>
          </reference>
          <reference field="16" count="1">
            <x v="17"/>
          </reference>
          <reference field="23" count="1" selected="0">
            <x v="1214"/>
          </reference>
          <reference field="24" count="1" selected="0">
            <x v="11"/>
          </reference>
          <reference field="26" count="1" selected="0">
            <x v="0"/>
          </reference>
          <reference field="29" count="1" selected="0">
            <x v="315"/>
          </reference>
          <reference field="30" count="1" selected="0">
            <x v="22"/>
          </reference>
          <reference field="31" count="1" selected="0">
            <x v="365"/>
          </reference>
          <reference field="32" count="1" selected="0">
            <x v="251"/>
          </reference>
        </references>
      </pivotArea>
    </format>
    <format dxfId="1179">
      <pivotArea dataOnly="0" labelOnly="1" outline="0" fieldPosition="0">
        <references count="11">
          <reference field="4" count="1" selected="0">
            <x v="90"/>
          </reference>
          <reference field="14" count="1" selected="0">
            <x v="0"/>
          </reference>
          <reference field="15" count="1" selected="0">
            <x v="132"/>
          </reference>
          <reference field="16" count="1">
            <x v="9"/>
          </reference>
          <reference field="23" count="1" selected="0">
            <x v="1287"/>
          </reference>
          <reference field="24" count="1" selected="0">
            <x v="11"/>
          </reference>
          <reference field="26" count="1" selected="0">
            <x v="0"/>
          </reference>
          <reference field="29" count="1" selected="0">
            <x v="257"/>
          </reference>
          <reference field="30" count="1" selected="0">
            <x v="122"/>
          </reference>
          <reference field="31" count="1" selected="0">
            <x v="281"/>
          </reference>
          <reference field="32" count="1" selected="0">
            <x v="314"/>
          </reference>
        </references>
      </pivotArea>
    </format>
    <format dxfId="1178">
      <pivotArea dataOnly="0" labelOnly="1" outline="0" fieldPosition="0">
        <references count="11">
          <reference field="4" count="1" selected="0">
            <x v="839"/>
          </reference>
          <reference field="14" count="1" selected="0">
            <x v="0"/>
          </reference>
          <reference field="15" count="1" selected="0">
            <x v="147"/>
          </reference>
          <reference field="16" count="1">
            <x v="7"/>
          </reference>
          <reference field="23" count="1" selected="0">
            <x v="1144"/>
          </reference>
          <reference field="24" count="1" selected="0">
            <x v="12"/>
          </reference>
          <reference field="26" count="1" selected="0">
            <x v="0"/>
          </reference>
          <reference field="29" count="1" selected="0">
            <x v="234"/>
          </reference>
          <reference field="30" count="1" selected="0">
            <x v="38"/>
          </reference>
          <reference field="31" count="1" selected="0">
            <x v="250"/>
          </reference>
          <reference field="32" count="1" selected="0">
            <x v="282"/>
          </reference>
        </references>
      </pivotArea>
    </format>
    <format dxfId="1177">
      <pivotArea dataOnly="0" labelOnly="1" outline="0" fieldPosition="0">
        <references count="11">
          <reference field="4" count="1" selected="0">
            <x v="533"/>
          </reference>
          <reference field="14" count="1" selected="0">
            <x v="3"/>
          </reference>
          <reference field="15" count="1" selected="0">
            <x v="132"/>
          </reference>
          <reference field="16" count="1">
            <x v="9"/>
          </reference>
          <reference field="23" count="1" selected="0">
            <x v="27"/>
          </reference>
          <reference field="24" count="1" selected="0">
            <x v="13"/>
          </reference>
          <reference field="26" count="1" selected="0">
            <x v="0"/>
          </reference>
          <reference field="29" count="1" selected="0">
            <x v="234"/>
          </reference>
          <reference field="30" count="1" selected="0">
            <x v="38"/>
          </reference>
          <reference field="31" count="1" selected="0">
            <x v="380"/>
          </reference>
          <reference field="32" count="1" selected="0">
            <x v="263"/>
          </reference>
        </references>
      </pivotArea>
    </format>
    <format dxfId="1176">
      <pivotArea dataOnly="0" labelOnly="1" outline="0" fieldPosition="0">
        <references count="11">
          <reference field="4" count="1" selected="0">
            <x v="840"/>
          </reference>
          <reference field="14" count="1" selected="0">
            <x v="0"/>
          </reference>
          <reference field="15" count="1" selected="0">
            <x v="147"/>
          </reference>
          <reference field="16" count="1">
            <x v="7"/>
          </reference>
          <reference field="23" count="1" selected="0">
            <x v="345"/>
          </reference>
          <reference field="24" count="1" selected="0">
            <x v="13"/>
          </reference>
          <reference field="26" count="1" selected="0">
            <x v="0"/>
          </reference>
          <reference field="29" count="1" selected="0">
            <x v="234"/>
          </reference>
          <reference field="30" count="1" selected="0">
            <x v="38"/>
          </reference>
          <reference field="31" count="1" selected="0">
            <x v="393"/>
          </reference>
          <reference field="32" count="1" selected="0">
            <x v="283"/>
          </reference>
        </references>
      </pivotArea>
    </format>
    <format dxfId="1175">
      <pivotArea dataOnly="0" labelOnly="1" outline="0" fieldPosition="0">
        <references count="11">
          <reference field="4" count="1" selected="0">
            <x v="495"/>
          </reference>
          <reference field="14" count="1" selected="0">
            <x v="0"/>
          </reference>
          <reference field="15" count="1" selected="0">
            <x v="132"/>
          </reference>
          <reference field="16" count="1">
            <x v="9"/>
          </reference>
          <reference field="23" count="1" selected="0">
            <x v="869"/>
          </reference>
          <reference field="24" count="1" selected="0">
            <x v="13"/>
          </reference>
          <reference field="26" count="1" selected="0">
            <x v="0"/>
          </reference>
          <reference field="29" count="1" selected="0">
            <x v="273"/>
          </reference>
          <reference field="30" count="1" selected="0">
            <x v="120"/>
          </reference>
          <reference field="31" count="1" selected="0">
            <x v="331"/>
          </reference>
          <reference field="32" count="1" selected="0">
            <x v="336"/>
          </reference>
        </references>
      </pivotArea>
    </format>
    <format dxfId="1174">
      <pivotArea dataOnly="0" labelOnly="1" outline="0" fieldPosition="0">
        <references count="11">
          <reference field="4" count="1" selected="0">
            <x v="63"/>
          </reference>
          <reference field="14" count="1" selected="0">
            <x v="3"/>
          </reference>
          <reference field="15" count="1" selected="0">
            <x v="117"/>
          </reference>
          <reference field="16" count="1">
            <x v="37"/>
          </reference>
          <reference field="23" count="1" selected="0">
            <x v="1221"/>
          </reference>
          <reference field="24" count="1" selected="0">
            <x v="13"/>
          </reference>
          <reference field="26" count="1" selected="0">
            <x v="0"/>
          </reference>
          <reference field="29" count="1" selected="0">
            <x v="298"/>
          </reference>
          <reference field="30" count="1" selected="0">
            <x v="120"/>
          </reference>
          <reference field="31" count="1" selected="0">
            <x v="352"/>
          </reference>
          <reference field="32" count="1" selected="0">
            <x v="338"/>
          </reference>
        </references>
      </pivotArea>
    </format>
    <format dxfId="1173">
      <pivotArea dataOnly="0" labelOnly="1" outline="0" fieldPosition="0">
        <references count="11">
          <reference field="4" count="1" selected="0">
            <x v="88"/>
          </reference>
          <reference field="14" count="1" selected="0">
            <x v="0"/>
          </reference>
          <reference field="15" count="1" selected="0">
            <x v="127"/>
          </reference>
          <reference field="16" count="1">
            <x v="30"/>
          </reference>
          <reference field="23" count="1" selected="0">
            <x v="1272"/>
          </reference>
          <reference field="24" count="1" selected="0">
            <x v="13"/>
          </reference>
          <reference field="26" count="1" selected="0">
            <x v="0"/>
          </reference>
          <reference field="29" count="1" selected="0">
            <x v="157"/>
          </reference>
          <reference field="30" count="1" selected="0">
            <x v="129"/>
          </reference>
          <reference field="31" count="1" selected="0">
            <x v="227"/>
          </reference>
          <reference field="32" count="1" selected="0">
            <x v="335"/>
          </reference>
        </references>
      </pivotArea>
    </format>
    <format dxfId="1172">
      <pivotArea dataOnly="0" labelOnly="1" outline="0" fieldPosition="0">
        <references count="11">
          <reference field="4" count="1" selected="0">
            <x v="40"/>
          </reference>
          <reference field="14" count="1" selected="0">
            <x v="4"/>
          </reference>
          <reference field="15" count="1" selected="0">
            <x v="77"/>
          </reference>
          <reference field="16" count="1">
            <x v="49"/>
          </reference>
          <reference field="23" count="1" selected="0">
            <x v="1282"/>
          </reference>
          <reference field="24" count="1" selected="0">
            <x v="13"/>
          </reference>
          <reference field="26" count="1" selected="0">
            <x v="0"/>
          </reference>
          <reference field="29" count="1" selected="0">
            <x v="187"/>
          </reference>
          <reference field="30" count="1" selected="0">
            <x v="198"/>
          </reference>
          <reference field="31" count="1" selected="0">
            <x v="475"/>
          </reference>
          <reference field="32" count="1" selected="0">
            <x v="262"/>
          </reference>
        </references>
      </pivotArea>
    </format>
    <format dxfId="1171">
      <pivotArea dataOnly="0" labelOnly="1" outline="0" fieldPosition="0">
        <references count="11">
          <reference field="4" count="1" selected="0">
            <x v="66"/>
          </reference>
          <reference field="14" count="1" selected="0">
            <x v="3"/>
          </reference>
          <reference field="15" count="1" selected="0">
            <x v="117"/>
          </reference>
          <reference field="16" count="1">
            <x v="37"/>
          </reference>
          <reference field="23" count="1" selected="0">
            <x v="1304"/>
          </reference>
          <reference field="24" count="1" selected="0">
            <x v="13"/>
          </reference>
          <reference field="26" count="1" selected="0">
            <x v="0"/>
          </reference>
          <reference field="29" count="1" selected="0">
            <x v="317"/>
          </reference>
          <reference field="30" count="1" selected="0">
            <x v="32"/>
          </reference>
          <reference field="31" count="1" selected="0">
            <x v="429"/>
          </reference>
          <reference field="32" count="1" selected="0">
            <x v="248"/>
          </reference>
        </references>
      </pivotArea>
    </format>
    <format dxfId="1170">
      <pivotArea dataOnly="0" labelOnly="1" outline="0" fieldPosition="0">
        <references count="11">
          <reference field="4" count="1" selected="0">
            <x v="843"/>
          </reference>
          <reference field="14" count="1" selected="0">
            <x v="0"/>
          </reference>
          <reference field="15" count="1" selected="0">
            <x v="147"/>
          </reference>
          <reference field="16" count="1">
            <x v="7"/>
          </reference>
          <reference field="23" count="1" selected="0">
            <x v="41"/>
          </reference>
          <reference field="24" count="1" selected="0">
            <x v="14"/>
          </reference>
          <reference field="26" count="1" selected="0">
            <x v="0"/>
          </reference>
          <reference field="29" count="1" selected="0">
            <x v="234"/>
          </reference>
          <reference field="30" count="1" selected="0">
            <x v="38"/>
          </reference>
          <reference field="31" count="1" selected="0">
            <x v="484"/>
          </reference>
          <reference field="32" count="1" selected="0">
            <x v="286"/>
          </reference>
        </references>
      </pivotArea>
    </format>
    <format dxfId="1169">
      <pivotArea dataOnly="0" labelOnly="1" outline="0" fieldPosition="0">
        <references count="11">
          <reference field="4" count="1" selected="0">
            <x v="891"/>
          </reference>
          <reference field="14" count="1" selected="0">
            <x v="3"/>
          </reference>
          <reference field="15" count="1" selected="0">
            <x v="151"/>
          </reference>
          <reference field="16" count="1">
            <x v="71"/>
          </reference>
          <reference field="23" count="1" selected="0">
            <x v="154"/>
          </reference>
          <reference field="24" count="1" selected="0">
            <x v="14"/>
          </reference>
          <reference field="26" count="1" selected="0">
            <x v="0"/>
          </reference>
          <reference field="29" count="1" selected="0">
            <x v="180"/>
          </reference>
          <reference field="30" count="1" selected="0">
            <x v="22"/>
          </reference>
          <reference field="31" count="1" selected="0">
            <x v="431"/>
          </reference>
          <reference field="32" count="1" selected="0">
            <x v="287"/>
          </reference>
        </references>
      </pivotArea>
    </format>
    <format dxfId="1168">
      <pivotArea dataOnly="0" labelOnly="1" outline="0" fieldPosition="0">
        <references count="11">
          <reference field="4" count="1" selected="0">
            <x v="452"/>
          </reference>
          <reference field="14" count="1" selected="0">
            <x v="0"/>
          </reference>
          <reference field="15" count="1" selected="0">
            <x v="132"/>
          </reference>
          <reference field="16" count="1">
            <x v="9"/>
          </reference>
          <reference field="23" count="1" selected="0">
            <x v="175"/>
          </reference>
          <reference field="24" count="1" selected="0">
            <x v="14"/>
          </reference>
          <reference field="26" count="1" selected="0">
            <x v="0"/>
          </reference>
          <reference field="29" count="1" selected="0">
            <x v="241"/>
          </reference>
          <reference field="30" count="1" selected="0">
            <x v="122"/>
          </reference>
          <reference field="31" count="1" selected="0">
            <x v="351"/>
          </reference>
          <reference field="32" count="1" selected="0">
            <x v="266"/>
          </reference>
        </references>
      </pivotArea>
    </format>
    <format dxfId="1167">
      <pivotArea dataOnly="0" labelOnly="1" outline="0" fieldPosition="0">
        <references count="11">
          <reference field="4" count="1" selected="0">
            <x v="893"/>
          </reference>
          <reference field="14" count="1" selected="0">
            <x v="3"/>
          </reference>
          <reference field="15" count="1" selected="0">
            <x v="151"/>
          </reference>
          <reference field="16" count="1">
            <x v="71"/>
          </reference>
          <reference field="23" count="1" selected="0">
            <x v="286"/>
          </reference>
          <reference field="24" count="1" selected="0">
            <x v="14"/>
          </reference>
          <reference field="26" count="1" selected="0">
            <x v="0"/>
          </reference>
          <reference field="29" count="1" selected="0">
            <x v="237"/>
          </reference>
          <reference field="30" count="1" selected="0">
            <x v="191"/>
          </reference>
          <reference field="31" count="1" selected="0">
            <x v="353"/>
          </reference>
          <reference field="32" count="1" selected="0">
            <x v="289"/>
          </reference>
        </references>
      </pivotArea>
    </format>
    <format dxfId="1166">
      <pivotArea dataOnly="0" labelOnly="1" outline="0" fieldPosition="0">
        <references count="11">
          <reference field="4" count="1" selected="0">
            <x v="372"/>
          </reference>
          <reference field="14" count="1" selected="0">
            <x v="0"/>
          </reference>
          <reference field="15" count="1" selected="0">
            <x v="132"/>
          </reference>
          <reference field="16" count="1">
            <x v="9"/>
          </reference>
          <reference field="23" count="1" selected="0">
            <x v="308"/>
          </reference>
          <reference field="24" count="1" selected="0">
            <x v="14"/>
          </reference>
          <reference field="26" count="1" selected="0">
            <x v="0"/>
          </reference>
          <reference field="29" count="1" selected="0">
            <x v="187"/>
          </reference>
          <reference field="30" count="1" selected="0">
            <x v="175"/>
          </reference>
          <reference field="31" count="1" selected="0">
            <x v="292"/>
          </reference>
          <reference field="32" count="1" selected="0">
            <x v="345"/>
          </reference>
        </references>
      </pivotArea>
    </format>
    <format dxfId="1165">
      <pivotArea dataOnly="0" labelOnly="1" outline="0" fieldPosition="0">
        <references count="11">
          <reference field="4" count="1" selected="0">
            <x v="301"/>
          </reference>
          <reference field="14" count="1" selected="0">
            <x v="0"/>
          </reference>
          <reference field="15" count="1" selected="0">
            <x v="135"/>
          </reference>
          <reference field="16" count="1">
            <x v="16"/>
          </reference>
          <reference field="23" count="1" selected="0">
            <x v="364"/>
          </reference>
          <reference field="24" count="1" selected="0">
            <x v="14"/>
          </reference>
          <reference field="26" count="1" selected="0">
            <x v="0"/>
          </reference>
          <reference field="29" count="1" selected="0">
            <x v="187"/>
          </reference>
          <reference field="30" count="1" selected="0">
            <x v="22"/>
          </reference>
          <reference field="31" count="1" selected="0">
            <x v="347"/>
          </reference>
          <reference field="32" count="1" selected="0">
            <x v="359"/>
          </reference>
        </references>
      </pivotArea>
    </format>
    <format dxfId="1164">
      <pivotArea dataOnly="0" labelOnly="1" outline="0" fieldPosition="0">
        <references count="11">
          <reference field="4" count="1" selected="0">
            <x v="406"/>
          </reference>
          <reference field="14" count="1" selected="0">
            <x v="0"/>
          </reference>
          <reference field="15" count="1" selected="0">
            <x v="132"/>
          </reference>
          <reference field="16" count="1">
            <x v="9"/>
          </reference>
          <reference field="23" count="1" selected="0">
            <x v="397"/>
          </reference>
          <reference field="24" count="1" selected="0">
            <x v="14"/>
          </reference>
          <reference field="26" count="1" selected="0">
            <x v="0"/>
          </reference>
          <reference field="29" count="1" selected="0">
            <x v="234"/>
          </reference>
          <reference field="30" count="1" selected="0">
            <x v="79"/>
          </reference>
          <reference field="31" count="1" selected="0">
            <x v="338"/>
          </reference>
          <reference field="32" count="1" selected="0">
            <x v="349"/>
          </reference>
        </references>
      </pivotArea>
    </format>
    <format dxfId="1163">
      <pivotArea dataOnly="0" labelOnly="1" outline="0" fieldPosition="0">
        <references count="11">
          <reference field="4" count="1" selected="0">
            <x v="894"/>
          </reference>
          <reference field="14" count="1" selected="0">
            <x v="3"/>
          </reference>
          <reference field="15" count="1" selected="0">
            <x v="151"/>
          </reference>
          <reference field="16" count="1">
            <x v="71"/>
          </reference>
          <reference field="23" count="1" selected="0">
            <x v="477"/>
          </reference>
          <reference field="24" count="1" selected="0">
            <x v="14"/>
          </reference>
          <reference field="26" count="1" selected="0">
            <x v="0"/>
          </reference>
          <reference field="29" count="1" selected="0">
            <x v="158"/>
          </reference>
          <reference field="30" count="1" selected="0">
            <x v="154"/>
          </reference>
          <reference field="31" count="1" selected="0">
            <x v="234"/>
          </reference>
          <reference field="32" count="1" selected="0">
            <x v="361"/>
          </reference>
        </references>
      </pivotArea>
    </format>
    <format dxfId="1162">
      <pivotArea dataOnly="0" labelOnly="1" outline="0" fieldPosition="0">
        <references count="11">
          <reference field="4" count="1" selected="0">
            <x v="424"/>
          </reference>
          <reference field="14" count="1" selected="0">
            <x v="3"/>
          </reference>
          <reference field="15" count="1" selected="0">
            <x v="132"/>
          </reference>
          <reference field="16" count="1">
            <x v="9"/>
          </reference>
          <reference field="23" count="1" selected="0">
            <x v="495"/>
          </reference>
          <reference field="24" count="1" selected="0">
            <x v="14"/>
          </reference>
          <reference field="26" count="1" selected="0">
            <x v="0"/>
          </reference>
          <reference field="29" count="1" selected="0">
            <x v="187"/>
          </reference>
          <reference field="30" count="1" selected="0">
            <x v="175"/>
          </reference>
          <reference field="31" count="1" selected="0">
            <x v="434"/>
          </reference>
          <reference field="32" count="1" selected="0">
            <x v="343"/>
          </reference>
        </references>
      </pivotArea>
    </format>
    <format dxfId="1161">
      <pivotArea dataOnly="0" labelOnly="1" outline="0" fieldPosition="0">
        <references count="11">
          <reference field="4" count="1" selected="0">
            <x v="892"/>
          </reference>
          <reference field="14" count="1" selected="0">
            <x v="3"/>
          </reference>
          <reference field="15" count="1" selected="0">
            <x v="151"/>
          </reference>
          <reference field="16" count="1">
            <x v="71"/>
          </reference>
          <reference field="23" count="1" selected="0">
            <x v="562"/>
          </reference>
          <reference field="24" count="1" selected="0">
            <x v="14"/>
          </reference>
          <reference field="26" count="1" selected="0">
            <x v="0"/>
          </reference>
          <reference field="29" count="1" selected="0">
            <x v="242"/>
          </reference>
          <reference field="30" count="1" selected="0">
            <x v="125"/>
          </reference>
          <reference field="31" count="1" selected="0">
            <x v="348"/>
          </reference>
          <reference field="32" count="1" selected="0">
            <x v="288"/>
          </reference>
        </references>
      </pivotArea>
    </format>
    <format dxfId="1160">
      <pivotArea dataOnly="0" labelOnly="1" outline="0" fieldPosition="0">
        <references count="11">
          <reference field="4" count="1" selected="0">
            <x v="844"/>
          </reference>
          <reference field="14" count="1" selected="0">
            <x v="0"/>
          </reference>
          <reference field="15" count="1" selected="0">
            <x v="154"/>
          </reference>
          <reference field="16" count="1">
            <x v="11"/>
          </reference>
          <reference field="23" count="1" selected="0">
            <x v="590"/>
          </reference>
          <reference field="24" count="1" selected="0">
            <x v="14"/>
          </reference>
          <reference field="26" count="1" selected="0">
            <x v="0"/>
          </reference>
          <reference field="29" count="1" selected="0">
            <x v="215"/>
          </reference>
          <reference field="30" count="1" selected="0">
            <x v="172"/>
          </reference>
          <reference field="31" count="1" selected="0">
            <x v="383"/>
          </reference>
          <reference field="32" count="1" selected="0">
            <x v="360"/>
          </reference>
        </references>
      </pivotArea>
    </format>
    <format dxfId="1159">
      <pivotArea dataOnly="0" labelOnly="1" outline="0" fieldPosition="0">
        <references count="11">
          <reference field="4" count="1" selected="0">
            <x v="198"/>
          </reference>
          <reference field="14" count="1" selected="0">
            <x v="0"/>
          </reference>
          <reference field="15" count="1" selected="0">
            <x v="132"/>
          </reference>
          <reference field="16" count="1">
            <x v="9"/>
          </reference>
          <reference field="23" count="1" selected="0">
            <x v="671"/>
          </reference>
          <reference field="24" count="1" selected="0">
            <x v="14"/>
          </reference>
          <reference field="26" count="1" selected="0">
            <x v="0"/>
          </reference>
          <reference field="29" count="1" selected="0">
            <x v="176"/>
          </reference>
          <reference field="30" count="1" selected="0">
            <x v="20"/>
          </reference>
          <reference field="31" count="1" selected="0">
            <x v="302"/>
          </reference>
          <reference field="32" count="1" selected="0">
            <x v="347"/>
          </reference>
        </references>
      </pivotArea>
    </format>
    <format dxfId="1158">
      <pivotArea dataOnly="0" labelOnly="1" outline="0" fieldPosition="0">
        <references count="11">
          <reference field="4" count="1" selected="0">
            <x v="841"/>
          </reference>
          <reference field="14" count="1" selected="0">
            <x v="0"/>
          </reference>
          <reference field="15" count="1" selected="0">
            <x v="147"/>
          </reference>
          <reference field="16" count="1">
            <x v="7"/>
          </reference>
          <reference field="23" count="1" selected="0">
            <x v="689"/>
          </reference>
          <reference field="24" count="1" selected="0">
            <x v="14"/>
          </reference>
          <reference field="26" count="1" selected="0">
            <x v="0"/>
          </reference>
          <reference field="29" count="1" selected="0">
            <x v="234"/>
          </reference>
          <reference field="30" count="1" selected="0">
            <x v="38"/>
          </reference>
          <reference field="31" count="1" selected="0">
            <x v="442"/>
          </reference>
          <reference field="32" count="1" selected="0">
            <x v="284"/>
          </reference>
        </references>
      </pivotArea>
    </format>
    <format dxfId="1157">
      <pivotArea dataOnly="0" labelOnly="1" outline="0" fieldPosition="0">
        <references count="11">
          <reference field="4" count="1" selected="0">
            <x v="601"/>
          </reference>
          <reference field="14" count="1" selected="0">
            <x v="0"/>
          </reference>
          <reference field="15" count="1" selected="0">
            <x v="132"/>
          </reference>
          <reference field="16" count="1">
            <x v="9"/>
          </reference>
          <reference field="23" count="1" selected="0">
            <x v="756"/>
          </reference>
          <reference field="24" count="1" selected="0">
            <x v="14"/>
          </reference>
          <reference field="26" count="1" selected="0">
            <x v="0"/>
          </reference>
          <reference field="29" count="1" selected="0">
            <x v="187"/>
          </reference>
          <reference field="30" count="1" selected="0">
            <x v="175"/>
          </reference>
          <reference field="31" count="1" selected="0">
            <x v="235"/>
          </reference>
          <reference field="32" count="1" selected="0">
            <x v="348"/>
          </reference>
        </references>
      </pivotArea>
    </format>
    <format dxfId="1156">
      <pivotArea dataOnly="0" labelOnly="1" outline="0" fieldPosition="0">
        <references count="11">
          <reference field="4" count="1" selected="0">
            <x v="842"/>
          </reference>
          <reference field="14" count="1" selected="0">
            <x v="0"/>
          </reference>
          <reference field="15" count="1" selected="0">
            <x v="147"/>
          </reference>
          <reference field="16" count="1">
            <x v="7"/>
          </reference>
          <reference field="23" count="1" selected="0">
            <x v="853"/>
          </reference>
          <reference field="24" count="1" selected="0">
            <x v="14"/>
          </reference>
          <reference field="26" count="1" selected="0">
            <x v="0"/>
          </reference>
          <reference field="29" count="1" selected="0">
            <x v="224"/>
          </reference>
          <reference field="30" count="1" selected="0">
            <x v="125"/>
          </reference>
          <reference field="31" count="1" selected="0">
            <x v="345"/>
          </reference>
          <reference field="32" count="1" selected="0">
            <x v="285"/>
          </reference>
        </references>
      </pivotArea>
    </format>
    <format dxfId="1155">
      <pivotArea dataOnly="0" labelOnly="1" outline="0" fieldPosition="0">
        <references count="11">
          <reference field="4" count="1" selected="0">
            <x v="384"/>
          </reference>
          <reference field="14" count="1" selected="0">
            <x v="0"/>
          </reference>
          <reference field="15" count="1" selected="0">
            <x v="132"/>
          </reference>
          <reference field="16" count="1">
            <x v="9"/>
          </reference>
          <reference field="23" count="1" selected="0">
            <x v="990"/>
          </reference>
          <reference field="24" count="1" selected="0">
            <x v="14"/>
          </reference>
          <reference field="26" count="1" selected="0">
            <x v="0"/>
          </reference>
          <reference field="29" count="1" selected="0">
            <x v="223"/>
          </reference>
          <reference field="30" count="1" selected="0">
            <x v="125"/>
          </reference>
          <reference field="31" count="1" selected="0">
            <x v="316"/>
          </reference>
          <reference field="32" count="1" selected="0">
            <x v="346"/>
          </reference>
        </references>
      </pivotArea>
    </format>
    <format dxfId="1154">
      <pivotArea dataOnly="0" labelOnly="1" outline="0" fieldPosition="0">
        <references count="11">
          <reference field="4" count="1" selected="0">
            <x v="472"/>
          </reference>
          <reference field="14" count="1" selected="0">
            <x v="3"/>
          </reference>
          <reference field="15" count="1" selected="0">
            <x v="128"/>
          </reference>
          <reference field="16" count="1">
            <x v="10"/>
          </reference>
          <reference field="23" count="1" selected="0">
            <x v="1239"/>
          </reference>
          <reference field="24" count="1" selected="0">
            <x v="14"/>
          </reference>
          <reference field="26" count="1" selected="0">
            <x v="0"/>
          </reference>
          <reference field="29" count="1" selected="0">
            <x v="286"/>
          </reference>
          <reference field="30" count="1" selected="0">
            <x v="14"/>
          </reference>
          <reference field="31" count="1" selected="0">
            <x v="474"/>
          </reference>
          <reference field="32" count="1" selected="0">
            <x v="344"/>
          </reference>
        </references>
      </pivotArea>
    </format>
    <format dxfId="1153">
      <pivotArea dataOnly="0" labelOnly="1" outline="0" fieldPosition="0">
        <references count="11">
          <reference field="4" count="1" selected="0">
            <x v="73"/>
          </reference>
          <reference field="14" count="1" selected="0">
            <x v="3"/>
          </reference>
          <reference field="15" count="1" selected="0">
            <x v="125"/>
          </reference>
          <reference field="16" count="1">
            <x v="31"/>
          </reference>
          <reference field="23" count="1" selected="0">
            <x v="1252"/>
          </reference>
          <reference field="24" count="1" selected="0">
            <x v="14"/>
          </reference>
          <reference field="26" count="1" selected="0">
            <x v="0"/>
          </reference>
          <reference field="29" count="1" selected="0">
            <x v="318"/>
          </reference>
          <reference field="30" count="1" selected="0">
            <x v="129"/>
          </reference>
          <reference field="31" count="1" selected="0">
            <x v="319"/>
          </reference>
          <reference field="32" count="1" selected="0">
            <x v="358"/>
          </reference>
        </references>
      </pivotArea>
    </format>
    <format dxfId="1152">
      <pivotArea dataOnly="0" labelOnly="1" outline="0" fieldPosition="0">
        <references count="11">
          <reference field="4" count="1" selected="0">
            <x v="664"/>
          </reference>
          <reference field="14" count="1" selected="0">
            <x v="3"/>
          </reference>
          <reference field="15" count="1" selected="0">
            <x v="157"/>
          </reference>
          <reference field="16" count="1">
            <x v="5"/>
          </reference>
          <reference field="23" count="1" selected="0">
            <x v="31"/>
          </reference>
          <reference field="24" count="1" selected="0">
            <x v="15"/>
          </reference>
          <reference field="26" count="1" selected="0">
            <x v="0"/>
          </reference>
          <reference field="29" count="1" selected="0">
            <x v="242"/>
          </reference>
          <reference field="30" count="1" selected="0">
            <x v="22"/>
          </reference>
          <reference field="31" count="1" selected="0">
            <x v="325"/>
          </reference>
          <reference field="32" count="1" selected="0">
            <x v="225"/>
          </reference>
        </references>
      </pivotArea>
    </format>
    <format dxfId="1151">
      <pivotArea dataOnly="0" labelOnly="1" outline="0" fieldPosition="0">
        <references count="11">
          <reference field="4" count="1" selected="0">
            <x v="420"/>
          </reference>
          <reference field="14" count="1" selected="0">
            <x v="3"/>
          </reference>
          <reference field="15" count="1" selected="0">
            <x v="104"/>
          </reference>
          <reference field="16" count="1">
            <x v="41"/>
          </reference>
          <reference field="23" count="1" selected="0">
            <x v="172"/>
          </reference>
          <reference field="24" count="1" selected="0">
            <x v="15"/>
          </reference>
          <reference field="26" count="1" selected="0">
            <x v="0"/>
          </reference>
          <reference field="29" count="1" selected="0">
            <x v="187"/>
          </reference>
          <reference field="30" count="1" selected="0">
            <x v="136"/>
          </reference>
          <reference field="31" count="1" selected="0">
            <x v="207"/>
          </reference>
          <reference field="32" count="1" selected="0">
            <x v="188"/>
          </reference>
        </references>
      </pivotArea>
    </format>
    <format dxfId="1150">
      <pivotArea dataOnly="0" labelOnly="1" outline="0" fieldPosition="0">
        <references count="11">
          <reference field="4" count="1" selected="0">
            <x v="466"/>
          </reference>
          <reference field="14" count="1" selected="0">
            <x v="3"/>
          </reference>
          <reference field="15" count="1" selected="0">
            <x v="150"/>
          </reference>
          <reference field="16" count="1">
            <x v="71"/>
          </reference>
          <reference field="23" count="1" selected="0">
            <x v="901"/>
          </reference>
          <reference field="24" count="1" selected="0">
            <x v="15"/>
          </reference>
          <reference field="26" count="1" selected="0">
            <x v="0"/>
          </reference>
          <reference field="29" count="1" selected="0">
            <x v="234"/>
          </reference>
          <reference field="30" count="1" selected="0">
            <x v="38"/>
          </reference>
          <reference field="31" count="1" selected="0">
            <x v="360"/>
          </reference>
          <reference field="32" count="1" selected="0">
            <x v="363"/>
          </reference>
        </references>
      </pivotArea>
    </format>
    <format dxfId="1149">
      <pivotArea dataOnly="0" labelOnly="1" outline="0" fieldPosition="0">
        <references count="11">
          <reference field="4" count="1" selected="0">
            <x v="808"/>
          </reference>
          <reference field="14" count="1" selected="0">
            <x v="0"/>
          </reference>
          <reference field="15" count="1" selected="0">
            <x v="128"/>
          </reference>
          <reference field="16" count="1">
            <x v="10"/>
          </reference>
          <reference field="23" count="1" selected="0">
            <x v="1001"/>
          </reference>
          <reference field="24" count="1" selected="0">
            <x v="15"/>
          </reference>
          <reference field="26" count="1" selected="0">
            <x v="0"/>
          </reference>
          <reference field="29" count="1" selected="0">
            <x v="241"/>
          </reference>
          <reference field="30" count="1" selected="0">
            <x v="22"/>
          </reference>
          <reference field="31" count="1" selected="0">
            <x v="460"/>
          </reference>
          <reference field="32" count="1" selected="0">
            <x v="66"/>
          </reference>
        </references>
      </pivotArea>
    </format>
    <format dxfId="1148">
      <pivotArea dataOnly="0" labelOnly="1" outline="0" fieldPosition="0">
        <references count="11">
          <reference field="4" count="1" selected="0">
            <x v="574"/>
          </reference>
          <reference field="14" count="1" selected="0">
            <x v="3"/>
          </reference>
          <reference field="15" count="1" selected="0">
            <x v="108"/>
          </reference>
          <reference field="16" count="1">
            <x v="38"/>
          </reference>
          <reference field="23" count="1" selected="0">
            <x v="2"/>
          </reference>
          <reference field="24" count="1" selected="0">
            <x v="16"/>
          </reference>
          <reference field="26" count="1" selected="0">
            <x v="0"/>
          </reference>
          <reference field="29" count="1" selected="0">
            <x v="198"/>
          </reference>
          <reference field="30" count="1" selected="0">
            <x v="22"/>
          </reference>
          <reference field="31" count="1" selected="0">
            <x v="409"/>
          </reference>
          <reference field="32" count="1" selected="0">
            <x v="155"/>
          </reference>
        </references>
      </pivotArea>
    </format>
    <format dxfId="1147">
      <pivotArea dataOnly="0" labelOnly="1" outline="0" fieldPosition="0">
        <references count="11">
          <reference field="4" count="1" selected="0">
            <x v="514"/>
          </reference>
          <reference field="14" count="1" selected="0">
            <x v="0"/>
          </reference>
          <reference field="15" count="1" selected="0">
            <x v="135"/>
          </reference>
          <reference field="16" count="1">
            <x v="16"/>
          </reference>
          <reference field="23" count="1" selected="0">
            <x v="84"/>
          </reference>
          <reference field="24" count="1" selected="0">
            <x v="16"/>
          </reference>
          <reference field="26" count="1" selected="0">
            <x v="0"/>
          </reference>
          <reference field="29" count="1" selected="0">
            <x v="207"/>
          </reference>
          <reference field="30" count="1" selected="0">
            <x v="22"/>
          </reference>
          <reference field="31" count="1" selected="0">
            <x v="444"/>
          </reference>
          <reference field="32" count="1" selected="0">
            <x v="267"/>
          </reference>
        </references>
      </pivotArea>
    </format>
    <format dxfId="1146">
      <pivotArea dataOnly="0" labelOnly="1" outline="0" fieldPosition="0">
        <references count="11">
          <reference field="4" count="1" selected="0">
            <x v="584"/>
          </reference>
          <reference field="14" count="1" selected="0">
            <x v="0"/>
          </reference>
          <reference field="15" count="1" selected="0">
            <x v="108"/>
          </reference>
          <reference field="16" count="1">
            <x v="38"/>
          </reference>
          <reference field="23" count="1" selected="0">
            <x v="779"/>
          </reference>
          <reference field="24" count="1" selected="0">
            <x v="16"/>
          </reference>
          <reference field="26" count="1" selected="0">
            <x v="0"/>
          </reference>
          <reference field="29" count="1" selected="0">
            <x v="198"/>
          </reference>
          <reference field="30" count="1" selected="0">
            <x v="22"/>
          </reference>
          <reference field="31" count="1" selected="0">
            <x v="427"/>
          </reference>
          <reference field="32" count="1" selected="0">
            <x v="173"/>
          </reference>
        </references>
      </pivotArea>
    </format>
    <format dxfId="1145">
      <pivotArea dataOnly="0" labelOnly="1" outline="0" fieldPosition="0">
        <references count="11">
          <reference field="4" count="1" selected="0">
            <x v="59"/>
          </reference>
          <reference field="14" count="1" selected="0">
            <x v="3"/>
          </reference>
          <reference field="15" count="1" selected="0">
            <x v="87"/>
          </reference>
          <reference field="16" count="1">
            <x v="80"/>
          </reference>
          <reference field="23" count="1" selected="0">
            <x v="1207"/>
          </reference>
          <reference field="24" count="1" selected="0">
            <x v="16"/>
          </reference>
          <reference field="26" count="1" selected="0">
            <x v="0"/>
          </reference>
          <reference field="29" count="1" selected="0">
            <x v="289"/>
          </reference>
          <reference field="30" count="1" selected="0">
            <x v="22"/>
          </reference>
          <reference field="31" count="1" selected="0">
            <x v="301"/>
          </reference>
          <reference field="32" count="1" selected="0">
            <x v="167"/>
          </reference>
        </references>
      </pivotArea>
    </format>
    <format dxfId="1144">
      <pivotArea dataOnly="0" labelOnly="1" outline="0" fieldPosition="0">
        <references count="11">
          <reference field="4" count="1" selected="0">
            <x v="344"/>
          </reference>
          <reference field="14" count="1" selected="0">
            <x v="3"/>
          </reference>
          <reference field="15" count="1" selected="0">
            <x v="144"/>
          </reference>
          <reference field="16" count="1">
            <x v="12"/>
          </reference>
          <reference field="23" count="1" selected="0">
            <x v="1249"/>
          </reference>
          <reference field="24" count="1" selected="0">
            <x v="16"/>
          </reference>
          <reference field="26" count="1" selected="0">
            <x v="0"/>
          </reference>
          <reference field="29" count="1" selected="0">
            <x v="295"/>
          </reference>
          <reference field="30" count="1" selected="0">
            <x v="22"/>
          </reference>
          <reference field="31" count="1" selected="0">
            <x v="291"/>
          </reference>
          <reference field="32" count="1" selected="0">
            <x v="379"/>
          </reference>
        </references>
      </pivotArea>
    </format>
    <format dxfId="1143">
      <pivotArea dataOnly="0" labelOnly="1" outline="0" fieldPosition="0">
        <references count="11">
          <reference field="4" count="1" selected="0">
            <x v="57"/>
          </reference>
          <reference field="14" count="1" selected="0">
            <x v="4"/>
          </reference>
          <reference field="15" count="1" selected="0">
            <x v="113"/>
          </reference>
          <reference field="16" count="1">
            <x v="33"/>
          </reference>
          <reference field="23" count="1" selected="0">
            <x v="1257"/>
          </reference>
          <reference field="24" count="1" selected="0">
            <x v="17"/>
          </reference>
          <reference field="26" count="1" selected="0">
            <x v="0"/>
          </reference>
          <reference field="29" count="1" selected="0">
            <x v="285"/>
          </reference>
          <reference field="30" count="1" selected="0">
            <x v="22"/>
          </reference>
          <reference field="31" count="1" selected="0">
            <x v="443"/>
          </reference>
          <reference field="32" count="1" selected="0">
            <x v="194"/>
          </reference>
        </references>
      </pivotArea>
    </format>
    <format dxfId="1142">
      <pivotArea dataOnly="0" labelOnly="1" outline="0" fieldPosition="0">
        <references count="11">
          <reference field="4" count="1" selected="0">
            <x v="828"/>
          </reference>
          <reference field="14" count="1" selected="0">
            <x v="3"/>
          </reference>
          <reference field="15" count="1" selected="0">
            <x v="144"/>
          </reference>
          <reference field="16" count="1">
            <x v="12"/>
          </reference>
          <reference field="23" count="1" selected="0">
            <x v="1302"/>
          </reference>
          <reference field="24" count="1" selected="0">
            <x v="17"/>
          </reference>
          <reference field="26" count="1" selected="0">
            <x v="0"/>
          </reference>
          <reference field="29" count="1" selected="0">
            <x v="290"/>
          </reference>
          <reference field="30" count="1" selected="0">
            <x v="33"/>
          </reference>
          <reference field="31" count="1" selected="0">
            <x v="277"/>
          </reference>
          <reference field="32" count="1" selected="0">
            <x v="290"/>
          </reference>
        </references>
      </pivotArea>
    </format>
    <format dxfId="1141">
      <pivotArea dataOnly="0" labelOnly="1" outline="0" fieldPosition="0">
        <references count="11">
          <reference field="4" count="1" selected="0">
            <x v="640"/>
          </reference>
          <reference field="14" count="1" selected="0">
            <x v="0"/>
          </reference>
          <reference field="15" count="1" selected="0">
            <x v="137"/>
          </reference>
          <reference field="16" count="1">
            <x v="15"/>
          </reference>
          <reference field="23" count="1" selected="0">
            <x v="62"/>
          </reference>
          <reference field="24" count="1" selected="0">
            <x v="1"/>
          </reference>
          <reference field="26" count="1" selected="0">
            <x v="1"/>
          </reference>
          <reference field="29" count="1" selected="0">
            <x v="265"/>
          </reference>
          <reference field="30" count="1" selected="0">
            <x v="173"/>
          </reference>
          <reference field="31" count="1" selected="0">
            <x v="97"/>
          </reference>
          <reference field="32" count="1" selected="0">
            <x v="386"/>
          </reference>
        </references>
      </pivotArea>
    </format>
    <format dxfId="1140">
      <pivotArea dataOnly="0" labelOnly="1" outline="0" fieldPosition="0">
        <references count="11">
          <reference field="4" count="1" selected="0">
            <x v="717"/>
          </reference>
          <reference field="14" count="1" selected="0">
            <x v="0"/>
          </reference>
          <reference field="15" count="1" selected="0">
            <x v="109"/>
          </reference>
          <reference field="16" count="1">
            <x v="38"/>
          </reference>
          <reference field="23" count="1" selected="0">
            <x v="553"/>
          </reference>
          <reference field="24" count="1" selected="0">
            <x v="3"/>
          </reference>
          <reference field="26" count="1" selected="0">
            <x v="1"/>
          </reference>
          <reference field="29" count="1" selected="0">
            <x v="232"/>
          </reference>
          <reference field="30" count="1" selected="0">
            <x v="114"/>
          </reference>
          <reference field="31" count="1" selected="0">
            <x v="129"/>
          </reference>
          <reference field="32" count="1" selected="0">
            <x v="402"/>
          </reference>
        </references>
      </pivotArea>
    </format>
    <format dxfId="1139">
      <pivotArea dataOnly="0" labelOnly="1" outline="0" fieldPosition="0">
        <references count="11">
          <reference field="4" count="1" selected="0">
            <x v="747"/>
          </reference>
          <reference field="14" count="1" selected="0">
            <x v="3"/>
          </reference>
          <reference field="15" count="1" selected="0">
            <x v="141"/>
          </reference>
          <reference field="16" count="1">
            <x v="13"/>
          </reference>
          <reference field="23" count="1" selected="0">
            <x v="614"/>
          </reference>
          <reference field="24" count="1" selected="0">
            <x v="3"/>
          </reference>
          <reference field="26" count="1" selected="0">
            <x v="1"/>
          </reference>
          <reference field="29" count="1" selected="0">
            <x v="170"/>
          </reference>
          <reference field="30" count="1" selected="0">
            <x v="120"/>
          </reference>
          <reference field="31" count="1" selected="0">
            <x v="491"/>
          </reference>
          <reference field="32" count="1" selected="0">
            <x v="268"/>
          </reference>
        </references>
      </pivotArea>
    </format>
    <format dxfId="1138">
      <pivotArea dataOnly="0" labelOnly="1" outline="0" fieldPosition="0">
        <references count="11">
          <reference field="4" count="1" selected="0">
            <x v="856"/>
          </reference>
          <reference field="14" count="1" selected="0">
            <x v="3"/>
          </reference>
          <reference field="15" count="1" selected="0">
            <x v="151"/>
          </reference>
          <reference field="16" count="1">
            <x v="71"/>
          </reference>
          <reference field="23" count="1" selected="0">
            <x v="1255"/>
          </reference>
          <reference field="24" count="1" selected="0">
            <x v="3"/>
          </reference>
          <reference field="26" count="1" selected="0">
            <x v="1"/>
          </reference>
          <reference field="29" count="1" selected="0">
            <x v="318"/>
          </reference>
          <reference field="30" count="1" selected="0">
            <x v="22"/>
          </reference>
          <reference field="31" count="1" selected="0">
            <x v="126"/>
          </reference>
          <reference field="32" count="1" selected="0">
            <x v="247"/>
          </reference>
        </references>
      </pivotArea>
    </format>
    <format dxfId="1137">
      <pivotArea dataOnly="0" labelOnly="1" outline="0" fieldPosition="0">
        <references count="11">
          <reference field="4" count="1" selected="0">
            <x v="87"/>
          </reference>
          <reference field="14" count="1" selected="0">
            <x v="3"/>
          </reference>
          <reference field="15" count="1" selected="0">
            <x v="82"/>
          </reference>
          <reference field="16" count="1">
            <x v="51"/>
          </reference>
          <reference field="23" count="1" selected="0">
            <x v="1261"/>
          </reference>
          <reference field="24" count="1" selected="0">
            <x v="3"/>
          </reference>
          <reference field="26" count="1" selected="0">
            <x v="1"/>
          </reference>
          <reference field="29" count="1" selected="0">
            <x v="293"/>
          </reference>
          <reference field="30" count="1" selected="0">
            <x v="205"/>
          </reference>
          <reference field="31" count="1" selected="0">
            <x v="224"/>
          </reference>
          <reference field="32" count="1" selected="0">
            <x v="398"/>
          </reference>
        </references>
      </pivotArea>
    </format>
    <format dxfId="1136">
      <pivotArea dataOnly="0" labelOnly="1" outline="0" fieldPosition="0">
        <references count="11">
          <reference field="4" count="1" selected="0">
            <x v="85"/>
          </reference>
          <reference field="14" count="1" selected="0">
            <x v="0"/>
          </reference>
          <reference field="15" count="1" selected="0">
            <x v="108"/>
          </reference>
          <reference field="16" count="1">
            <x v="38"/>
          </reference>
          <reference field="23" count="1" selected="0">
            <x v="1299"/>
          </reference>
          <reference field="24" count="1" selected="0">
            <x v="3"/>
          </reference>
          <reference field="26" count="1" selected="0">
            <x v="1"/>
          </reference>
          <reference field="29" count="1" selected="0">
            <x v="215"/>
          </reference>
          <reference field="30" count="1" selected="0">
            <x v="167"/>
          </reference>
          <reference field="31" count="1" selected="0">
            <x v="138"/>
          </reference>
          <reference field="32" count="1" selected="0">
            <x v="400"/>
          </reference>
        </references>
      </pivotArea>
    </format>
    <format dxfId="1135">
      <pivotArea dataOnly="0" labelOnly="1" outline="0" fieldPosition="0">
        <references count="11">
          <reference field="4" count="1" selected="0">
            <x v="379"/>
          </reference>
          <reference field="14" count="1" selected="0">
            <x v="3"/>
          </reference>
          <reference field="15" count="1" selected="0">
            <x v="98"/>
          </reference>
          <reference field="16" count="1">
            <x v="70"/>
          </reference>
          <reference field="23" count="1" selected="0">
            <x v="281"/>
          </reference>
          <reference field="24" count="1" selected="0">
            <x v="4"/>
          </reference>
          <reference field="26" count="1" selected="0">
            <x v="1"/>
          </reference>
          <reference field="29" count="1" selected="0">
            <x v="170"/>
          </reference>
          <reference field="30" count="1" selected="0">
            <x v="120"/>
          </reference>
          <reference field="31" count="1" selected="0">
            <x v="492"/>
          </reference>
          <reference field="32" count="1" selected="0">
            <x v="172"/>
          </reference>
        </references>
      </pivotArea>
    </format>
    <format dxfId="1134">
      <pivotArea dataOnly="0" labelOnly="1" outline="0" fieldPosition="0">
        <references count="11">
          <reference field="4" count="1" selected="0">
            <x v="657"/>
          </reference>
          <reference field="14" count="1" selected="0">
            <x v="3"/>
          </reference>
          <reference field="15" count="1" selected="0">
            <x v="150"/>
          </reference>
          <reference field="16" count="1">
            <x v="71"/>
          </reference>
          <reference field="23" count="1" selected="0">
            <x v="317"/>
          </reference>
          <reference field="24" count="1" selected="0">
            <x v="4"/>
          </reference>
          <reference field="26" count="1" selected="0">
            <x v="1"/>
          </reference>
          <reference field="29" count="1" selected="0">
            <x v="169"/>
          </reference>
          <reference field="30" count="1" selected="0">
            <x v="114"/>
          </reference>
          <reference field="31" count="1" selected="0">
            <x v="73"/>
          </reference>
          <reference field="32" count="1" selected="0">
            <x v="410"/>
          </reference>
        </references>
      </pivotArea>
    </format>
    <format dxfId="1133">
      <pivotArea dataOnly="0" labelOnly="1" outline="0" fieldPosition="0">
        <references count="11">
          <reference field="4" count="1" selected="0">
            <x v="385"/>
          </reference>
          <reference field="14" count="1" selected="0">
            <x v="3"/>
          </reference>
          <reference field="15" count="1" selected="0">
            <x v="138"/>
          </reference>
          <reference field="16" count="1">
            <x v="15"/>
          </reference>
          <reference field="23" count="1" selected="0">
            <x v="1212"/>
          </reference>
          <reference field="24" count="1" selected="0">
            <x v="4"/>
          </reference>
          <reference field="26" count="1" selected="0">
            <x v="1"/>
          </reference>
          <reference field="29" count="1" selected="0">
            <x v="305"/>
          </reference>
          <reference field="30" count="1" selected="0">
            <x v="120"/>
          </reference>
          <reference field="31" count="1" selected="0">
            <x v="6"/>
          </reference>
          <reference field="32" count="1" selected="0">
            <x v="406"/>
          </reference>
        </references>
      </pivotArea>
    </format>
    <format dxfId="1132">
      <pivotArea dataOnly="0" labelOnly="1" outline="0" fieldPosition="0">
        <references count="11">
          <reference field="4" count="1" selected="0">
            <x v="86"/>
          </reference>
          <reference field="14" count="1" selected="0">
            <x v="3"/>
          </reference>
          <reference field="15" count="1" selected="0">
            <x v="68"/>
          </reference>
          <reference field="16" count="1">
            <x v="127"/>
          </reference>
          <reference field="23" count="1" selected="0">
            <x v="845"/>
          </reference>
          <reference field="24" count="1" selected="0">
            <x v="5"/>
          </reference>
          <reference field="26" count="1" selected="0">
            <x v="1"/>
          </reference>
          <reference field="29" count="1" selected="0">
            <x v="210"/>
          </reference>
          <reference field="30" count="1" selected="0">
            <x v="177"/>
          </reference>
          <reference field="31" count="1" selected="0">
            <x v="104"/>
          </reference>
          <reference field="32" count="1" selected="0">
            <x v="412"/>
          </reference>
        </references>
      </pivotArea>
    </format>
    <format dxfId="1131">
      <pivotArea dataOnly="0" labelOnly="1" outline="0" fieldPosition="0">
        <references count="11">
          <reference field="4" count="1" selected="0">
            <x v="491"/>
          </reference>
          <reference field="14" count="1" selected="0">
            <x v="0"/>
          </reference>
          <reference field="15" count="1" selected="0">
            <x v="120"/>
          </reference>
          <reference field="16" count="1">
            <x v="36"/>
          </reference>
          <reference field="23" count="1" selected="0">
            <x v="368"/>
          </reference>
          <reference field="24" count="1" selected="0">
            <x v="0"/>
          </reference>
          <reference field="26" count="1" selected="0">
            <x v="2"/>
          </reference>
          <reference field="29" count="1" selected="0">
            <x v="234"/>
          </reference>
          <reference field="30" count="1" selected="0">
            <x v="38"/>
          </reference>
          <reference field="31" count="1" selected="0">
            <x v="426"/>
          </reference>
          <reference field="32" count="1" selected="0">
            <x v="127"/>
          </reference>
        </references>
      </pivotArea>
    </format>
    <format dxfId="1130">
      <pivotArea dataOnly="0" labelOnly="1" outline="0" fieldPosition="0">
        <references count="11">
          <reference field="4" count="1" selected="0">
            <x v="413"/>
          </reference>
          <reference field="14" count="1" selected="0">
            <x v="0"/>
          </reference>
          <reference field="15" count="1" selected="0">
            <x v="108"/>
          </reference>
          <reference field="16" count="1">
            <x v="38"/>
          </reference>
          <reference field="23" count="1" selected="0">
            <x v="598"/>
          </reference>
          <reference field="24" count="1" selected="0">
            <x v="0"/>
          </reference>
          <reference field="26" count="1" selected="0">
            <x v="2"/>
          </reference>
          <reference field="29" count="1" selected="0">
            <x v="199"/>
          </reference>
          <reference field="30" count="1" selected="0">
            <x v="187"/>
          </reference>
          <reference field="31" count="1" selected="0">
            <x v="415"/>
          </reference>
          <reference field="32" count="1" selected="0">
            <x v="70"/>
          </reference>
        </references>
      </pivotArea>
    </format>
    <format dxfId="1129">
      <pivotArea dataOnly="0" labelOnly="1" outline="0" fieldPosition="0">
        <references count="11">
          <reference field="4" count="1" selected="0">
            <x v="81"/>
          </reference>
          <reference field="14" count="1" selected="0">
            <x v="0"/>
          </reference>
          <reference field="15" count="1" selected="0">
            <x v="107"/>
          </reference>
          <reference field="16" count="1">
            <x v="39"/>
          </reference>
          <reference field="23" count="1" selected="0">
            <x v="1293"/>
          </reference>
          <reference field="24" count="1" selected="0">
            <x v="0"/>
          </reference>
          <reference field="26" count="1" selected="0">
            <x v="2"/>
          </reference>
          <reference field="29" count="1" selected="0">
            <x v="187"/>
          </reference>
          <reference field="30" count="1" selected="0">
            <x v="175"/>
          </reference>
          <reference field="31" count="1" selected="0">
            <x v="242"/>
          </reference>
          <reference field="32" count="1" selected="0">
            <x v="101"/>
          </reference>
        </references>
      </pivotArea>
    </format>
    <format dxfId="1128">
      <pivotArea dataOnly="0" labelOnly="1" outline="0" fieldPosition="0">
        <references count="11">
          <reference field="4" count="1" selected="0">
            <x v="138"/>
          </reference>
          <reference field="14" count="1" selected="0">
            <x v="0"/>
          </reference>
          <reference field="15" count="1" selected="0">
            <x v="108"/>
          </reference>
          <reference field="16" count="1">
            <x v="38"/>
          </reference>
          <reference field="23" count="1" selected="0">
            <x v="1294"/>
          </reference>
          <reference field="24" count="1" selected="0">
            <x v="0"/>
          </reference>
          <reference field="26" count="1" selected="0">
            <x v="2"/>
          </reference>
          <reference field="29" count="1" selected="0">
            <x v="199"/>
          </reference>
          <reference field="30" count="1" selected="0">
            <x v="187"/>
          </reference>
          <reference field="31" count="1" selected="0">
            <x v="396"/>
          </reference>
          <reference field="32" count="1" selected="0">
            <x v="177"/>
          </reference>
        </references>
      </pivotArea>
    </format>
    <format dxfId="1127">
      <pivotArea dataOnly="0" labelOnly="1" outline="0" fieldPosition="0">
        <references count="11">
          <reference field="4" count="1" selected="0">
            <x v="811"/>
          </reference>
          <reference field="14" count="1" selected="0">
            <x v="0"/>
          </reference>
          <reference field="15" count="1" selected="0">
            <x v="134"/>
          </reference>
          <reference field="16" count="1">
            <x v="16"/>
          </reference>
          <reference field="23" count="1" selected="0">
            <x v="61"/>
          </reference>
          <reference field="24" count="1" selected="0">
            <x v="1"/>
          </reference>
          <reference field="26" count="1" selected="0">
            <x v="2"/>
          </reference>
          <reference field="29" count="1" selected="0">
            <x v="263"/>
          </reference>
          <reference field="30" count="1" selected="0">
            <x v="27"/>
          </reference>
          <reference field="31" count="1" selected="0">
            <x v="343"/>
          </reference>
          <reference field="32" count="1" selected="0">
            <x v="232"/>
          </reference>
        </references>
      </pivotArea>
    </format>
    <format dxfId="1126">
      <pivotArea dataOnly="0" labelOnly="1" outline="0" fieldPosition="0">
        <references count="11">
          <reference field="4" count="1" selected="0">
            <x v="562"/>
          </reference>
          <reference field="14" count="1" selected="0">
            <x v="0"/>
          </reference>
          <reference field="15" count="1" selected="0">
            <x v="156"/>
          </reference>
          <reference field="16" count="1">
            <x v="87"/>
          </reference>
          <reference field="23" count="1" selected="0">
            <x v="104"/>
          </reference>
          <reference field="24" count="1" selected="0">
            <x v="1"/>
          </reference>
          <reference field="26" count="1" selected="0">
            <x v="2"/>
          </reference>
          <reference field="29" count="1" selected="0">
            <x v="234"/>
          </reference>
          <reference field="30" count="1" selected="0">
            <x v="38"/>
          </reference>
          <reference field="31" count="1" selected="0">
            <x v="314"/>
          </reference>
          <reference field="32" count="1" selected="0">
            <x v="294"/>
          </reference>
        </references>
      </pivotArea>
    </format>
    <format dxfId="1125">
      <pivotArea dataOnly="0" labelOnly="1" outline="0" fieldPosition="0">
        <references count="11">
          <reference field="4" count="1" selected="0">
            <x v="606"/>
          </reference>
          <reference field="14" count="1" selected="0">
            <x v="0"/>
          </reference>
          <reference field="15" count="1" selected="0">
            <x v="134"/>
          </reference>
          <reference field="16" count="1">
            <x v="16"/>
          </reference>
          <reference field="23" count="1" selected="0">
            <x v="276"/>
          </reference>
          <reference field="24" count="1" selected="0">
            <x v="1"/>
          </reference>
          <reference field="26" count="1" selected="0">
            <x v="2"/>
          </reference>
          <reference field="29" count="1" selected="0">
            <x v="258"/>
          </reference>
          <reference field="30" count="1" selected="0">
            <x v="129"/>
          </reference>
          <reference field="31" count="1" selected="0">
            <x v="283"/>
          </reference>
          <reference field="32" count="1" selected="0">
            <x v="132"/>
          </reference>
        </references>
      </pivotArea>
    </format>
    <format dxfId="1124">
      <pivotArea dataOnly="0" labelOnly="1" outline="0" fieldPosition="0">
        <references count="11">
          <reference field="4" count="1" selected="0">
            <x v="507"/>
          </reference>
          <reference field="14" count="1" selected="0">
            <x v="3"/>
          </reference>
          <reference field="15" count="1" selected="0">
            <x v="155"/>
          </reference>
          <reference field="16" count="1">
            <x v="11"/>
          </reference>
          <reference field="23" count="1" selected="0">
            <x v="796"/>
          </reference>
          <reference field="24" count="1" selected="0">
            <x v="1"/>
          </reference>
          <reference field="26" count="1" selected="0">
            <x v="2"/>
          </reference>
          <reference field="29" count="1" selected="0">
            <x v="234"/>
          </reference>
          <reference field="30" count="1" selected="0">
            <x v="79"/>
          </reference>
          <reference field="31" count="1" selected="0">
            <x v="318"/>
          </reference>
          <reference field="32" count="1" selected="0">
            <x v="293"/>
          </reference>
        </references>
      </pivotArea>
    </format>
    <format dxfId="1123">
      <pivotArea dataOnly="0" labelOnly="1" outline="0" fieldPosition="0">
        <references count="11">
          <reference field="4" count="1" selected="0">
            <x v="639"/>
          </reference>
          <reference field="14" count="1" selected="0">
            <x v="0"/>
          </reference>
          <reference field="15" count="1" selected="0">
            <x v="134"/>
          </reference>
          <reference field="16" count="1">
            <x v="16"/>
          </reference>
          <reference field="23" count="1" selected="0">
            <x v="1138"/>
          </reference>
          <reference field="24" count="1" selected="0">
            <x v="1"/>
          </reference>
          <reference field="26" count="1" selected="0">
            <x v="2"/>
          </reference>
          <reference field="29" count="1" selected="0">
            <x v="258"/>
          </reference>
          <reference field="30" count="1" selected="0">
            <x v="120"/>
          </reference>
          <reference field="31" count="1" selected="0">
            <x v="485"/>
          </reference>
          <reference field="32" count="1" selected="0">
            <x v="59"/>
          </reference>
        </references>
      </pivotArea>
    </format>
    <format dxfId="1122">
      <pivotArea dataOnly="0" labelOnly="1" outline="0" fieldPosition="0">
        <references count="11">
          <reference field="4" count="1" selected="0">
            <x v="679"/>
          </reference>
          <reference field="14" count="1" selected="0">
            <x v="0"/>
          </reference>
          <reference field="15" count="1" selected="0">
            <x v="147"/>
          </reference>
          <reference field="16" count="1">
            <x v="7"/>
          </reference>
          <reference field="23" count="1" selected="0">
            <x v="231"/>
          </reference>
          <reference field="24" count="1" selected="0">
            <x v="2"/>
          </reference>
          <reference field="26" count="1" selected="0">
            <x v="2"/>
          </reference>
          <reference field="29" count="1" selected="0">
            <x v="234"/>
          </reference>
          <reference field="30" count="1" selected="0">
            <x v="38"/>
          </reference>
          <reference field="31" count="1" selected="0">
            <x v="422"/>
          </reference>
          <reference field="32" count="1" selected="0">
            <x v="295"/>
          </reference>
        </references>
      </pivotArea>
    </format>
    <format dxfId="1121">
      <pivotArea dataOnly="0" labelOnly="1" outline="0" fieldPosition="0">
        <references count="11">
          <reference field="4" count="1" selected="0">
            <x v="847"/>
          </reference>
          <reference field="14" count="1" selected="0">
            <x v="0"/>
          </reference>
          <reference field="15" count="1" selected="0">
            <x v="146"/>
          </reference>
          <reference field="16" count="1">
            <x v="11"/>
          </reference>
          <reference field="23" count="1" selected="0">
            <x v="354"/>
          </reference>
          <reference field="24" count="1" selected="0">
            <x v="2"/>
          </reference>
          <reference field="26" count="1" selected="0">
            <x v="2"/>
          </reference>
          <reference field="29" count="1" selected="0">
            <x v="199"/>
          </reference>
          <reference field="30" count="1" selected="0">
            <x v="187"/>
          </reference>
          <reference field="31" count="1" selected="0">
            <x v="483"/>
          </reference>
          <reference field="32" count="1" selected="0">
            <x v="297"/>
          </reference>
        </references>
      </pivotArea>
    </format>
    <format dxfId="1120">
      <pivotArea dataOnly="0" labelOnly="1" outline="0" fieldPosition="0">
        <references count="11">
          <reference field="4" count="1" selected="0">
            <x v="525"/>
          </reference>
          <reference field="14" count="1" selected="0">
            <x v="0"/>
          </reference>
          <reference field="15" count="1" selected="0">
            <x v="131"/>
          </reference>
          <reference field="16" count="1">
            <x v="9"/>
          </reference>
          <reference field="23" count="1" selected="0">
            <x v="595"/>
          </reference>
          <reference field="24" count="1" selected="0">
            <x v="0"/>
          </reference>
          <reference field="26" count="1" selected="0">
            <x v="3"/>
          </reference>
          <reference field="29" count="1" selected="0">
            <x v="157"/>
          </reference>
          <reference field="30" count="1" selected="0">
            <x v="175"/>
          </reference>
          <reference field="31" count="1" selected="0">
            <x v="452"/>
          </reference>
          <reference field="32" count="1" selected="0">
            <x v="249"/>
          </reference>
        </references>
      </pivotArea>
    </format>
    <format dxfId="1119">
      <pivotArea dataOnly="0" labelOnly="1" outline="0" fieldPosition="0">
        <references count="11">
          <reference field="4" count="1" selected="0">
            <x v="655"/>
          </reference>
          <reference field="14" count="1" selected="0">
            <x v="3"/>
          </reference>
          <reference field="15" count="1" selected="0">
            <x v="142"/>
          </reference>
          <reference field="16" count="1">
            <x v="87"/>
          </reference>
          <reference field="23" count="1" selected="0">
            <x v="1128"/>
          </reference>
          <reference field="24" count="1" selected="0">
            <x v="0"/>
          </reference>
          <reference field="26" count="1" selected="0">
            <x v="3"/>
          </reference>
          <reference field="29" count="1" selected="0">
            <x v="196"/>
          </reference>
          <reference field="30" count="1" selected="0">
            <x v="22"/>
          </reference>
          <reference field="31" count="1" selected="0">
            <x v="306"/>
          </reference>
          <reference field="32" count="1" selected="0">
            <x v="87"/>
          </reference>
        </references>
      </pivotArea>
    </format>
    <format dxfId="1118">
      <pivotArea dataOnly="0" labelOnly="1" outline="0" fieldPosition="0">
        <references count="11">
          <reference field="4" count="1" selected="0">
            <x v="802"/>
          </reference>
          <reference field="14" count="1" selected="0">
            <x v="0"/>
          </reference>
          <reference field="15" count="1" selected="0">
            <x v="131"/>
          </reference>
          <reference field="16" count="1">
            <x v="9"/>
          </reference>
          <reference field="23" count="1" selected="0">
            <x v="177"/>
          </reference>
          <reference field="24" count="1" selected="0">
            <x v="1"/>
          </reference>
          <reference field="26" count="1" selected="0">
            <x v="3"/>
          </reference>
          <reference field="29" count="1" selected="0">
            <x v="264"/>
          </reference>
          <reference field="30" count="1" selected="0">
            <x v="24"/>
          </reference>
          <reference field="31" count="1" selected="0">
            <x v="253"/>
          </reference>
          <reference field="32" count="1" selected="0">
            <x v="112"/>
          </reference>
        </references>
      </pivotArea>
    </format>
    <format dxfId="1117">
      <pivotArea dataOnly="0" labelOnly="1" outline="0" fieldPosition="0">
        <references count="11">
          <reference field="4" count="1" selected="0">
            <x v="642"/>
          </reference>
          <reference field="14" count="1" selected="0">
            <x v="3"/>
          </reference>
          <reference field="15" count="1" selected="0">
            <x v="158"/>
          </reference>
          <reference field="16" count="1">
            <x v="4"/>
          </reference>
          <reference field="23" count="1" selected="0">
            <x v="189"/>
          </reference>
          <reference field="24" count="1" selected="0">
            <x v="1"/>
          </reference>
          <reference field="26" count="1" selected="0">
            <x v="3"/>
          </reference>
          <reference field="29" count="1" selected="0">
            <x v="258"/>
          </reference>
          <reference field="30" count="1" selected="0">
            <x v="202"/>
          </reference>
          <reference field="31" count="1" selected="0">
            <x v="355"/>
          </reference>
          <reference field="32" count="1" selected="0">
            <x v="49"/>
          </reference>
        </references>
      </pivotArea>
    </format>
    <format dxfId="1116">
      <pivotArea dataOnly="0" labelOnly="1" outline="0" fieldPosition="0">
        <references count="11">
          <reference field="4" count="1" selected="0">
            <x v="733"/>
          </reference>
          <reference field="14" count="1" selected="0">
            <x v="3"/>
          </reference>
          <reference field="15" count="1" selected="0">
            <x v="142"/>
          </reference>
          <reference field="16" count="1">
            <x v="87"/>
          </reference>
          <reference field="23" count="1" selected="0">
            <x v="894"/>
          </reference>
          <reference field="24" count="1" selected="0">
            <x v="1"/>
          </reference>
          <reference field="26" count="1" selected="0">
            <x v="3"/>
          </reference>
          <reference field="29" count="1" selected="0">
            <x v="264"/>
          </reference>
          <reference field="30" count="1" selected="0">
            <x v="27"/>
          </reference>
          <reference field="31" count="1" selected="0">
            <x v="339"/>
          </reference>
          <reference field="32" count="1" selected="0">
            <x v="184"/>
          </reference>
        </references>
      </pivotArea>
    </format>
    <format dxfId="1115">
      <pivotArea dataOnly="0" labelOnly="1" outline="0" fieldPosition="0">
        <references count="11">
          <reference field="4" count="1" selected="0">
            <x v="848"/>
          </reference>
          <reference field="14" count="1" selected="0">
            <x v="0"/>
          </reference>
          <reference field="15" count="1" selected="0">
            <x v="159"/>
          </reference>
          <reference field="16" count="1">
            <x v="3"/>
          </reference>
          <reference field="23" count="1" selected="0">
            <x v="963"/>
          </reference>
          <reference field="24" count="1" selected="0">
            <x v="1"/>
          </reference>
          <reference field="26" count="1" selected="0">
            <x v="3"/>
          </reference>
          <reference field="29" count="1" selected="0">
            <x v="265"/>
          </reference>
          <reference field="30" count="1" selected="0">
            <x v="27"/>
          </reference>
          <reference field="31" count="1" selected="0">
            <x v="254"/>
          </reference>
          <reference field="32" count="1" selected="0">
            <x v="299"/>
          </reference>
        </references>
      </pivotArea>
    </format>
    <format dxfId="1114">
      <pivotArea dataOnly="0" labelOnly="1" outline="0" fieldPosition="0">
        <references count="11">
          <reference field="4" count="1" selected="0">
            <x v="782"/>
          </reference>
          <reference field="14" count="1" selected="0">
            <x v="0"/>
          </reference>
          <reference field="15" count="1" selected="0">
            <x v="131"/>
          </reference>
          <reference field="16" count="1">
            <x v="9"/>
          </reference>
          <reference field="23" count="1" selected="0">
            <x v="1148"/>
          </reference>
          <reference field="24" count="1" selected="0">
            <x v="1"/>
          </reference>
          <reference field="26" count="1" selected="0">
            <x v="3"/>
          </reference>
          <reference field="29" count="1" selected="0">
            <x v="260"/>
          </reference>
          <reference field="30" count="1" selected="0">
            <x v="27"/>
          </reference>
          <reference field="31" count="1" selected="0">
            <x v="311"/>
          </reference>
          <reference field="32" count="1" selected="0">
            <x v="47"/>
          </reference>
        </references>
      </pivotArea>
    </format>
    <format dxfId="1113">
      <pivotArea dataOnly="0" labelOnly="1" outline="0" fieldPosition="0">
        <references count="11">
          <reference field="4" count="1" selected="0">
            <x v="764"/>
          </reference>
          <reference field="14" count="1" selected="0">
            <x v="3"/>
          </reference>
          <reference field="15" count="1" selected="0">
            <x v="142"/>
          </reference>
          <reference field="16" count="1">
            <x v="87"/>
          </reference>
          <reference field="23" count="1" selected="0">
            <x v="43"/>
          </reference>
          <reference field="24" count="1" selected="0">
            <x v="3"/>
          </reference>
          <reference field="26" count="1" selected="0">
            <x v="3"/>
          </reference>
          <reference field="29" count="1" selected="0">
            <x v="170"/>
          </reference>
          <reference field="30" count="1" selected="0">
            <x v="120"/>
          </reference>
          <reference field="31" count="1" selected="0">
            <x v="337"/>
          </reference>
          <reference field="32" count="1" selected="0">
            <x v="69"/>
          </reference>
        </references>
      </pivotArea>
    </format>
    <format dxfId="1112">
      <pivotArea dataOnly="0" labelOnly="1" outline="0" fieldPosition="0">
        <references count="11">
          <reference field="4" count="1" selected="0">
            <x v="741"/>
          </reference>
          <reference field="14" count="1" selected="0">
            <x v="0"/>
          </reference>
          <reference field="15" count="1" selected="0">
            <x v="131"/>
          </reference>
          <reference field="16" count="1">
            <x v="9"/>
          </reference>
          <reference field="23" count="1" selected="0">
            <x v="166"/>
          </reference>
          <reference field="24" count="1" selected="0">
            <x v="3"/>
          </reference>
          <reference field="26" count="1" selected="0">
            <x v="3"/>
          </reference>
          <reference field="29" count="1" selected="0">
            <x v="170"/>
          </reference>
          <reference field="30" count="1" selected="0">
            <x v="120"/>
          </reference>
          <reference field="31" count="1" selected="0">
            <x v="394"/>
          </reference>
          <reference field="32" count="1" selected="0">
            <x v="82"/>
          </reference>
        </references>
      </pivotArea>
    </format>
    <format dxfId="1111">
      <pivotArea dataOnly="0" labelOnly="1" outline="0" fieldPosition="0">
        <references count="11">
          <reference field="4" count="1" selected="0">
            <x v="703"/>
          </reference>
          <reference field="14" count="1" selected="0">
            <x v="3"/>
          </reference>
          <reference field="15" count="1" selected="0">
            <x v="142"/>
          </reference>
          <reference field="16" count="1">
            <x v="87"/>
          </reference>
          <reference field="23" count="1" selected="0">
            <x v="322"/>
          </reference>
          <reference field="24" count="1" selected="0">
            <x v="3"/>
          </reference>
          <reference field="26" count="1" selected="0">
            <x v="3"/>
          </reference>
          <reference field="29" count="1" selected="0">
            <x v="200"/>
          </reference>
          <reference field="30" count="1" selected="0">
            <x v="134"/>
          </reference>
          <reference field="31" count="1" selected="0">
            <x v="374"/>
          </reference>
          <reference field="32" count="1" selected="0">
            <x v="119"/>
          </reference>
        </references>
      </pivotArea>
    </format>
    <format dxfId="1110">
      <pivotArea dataOnly="0" labelOnly="1" outline="0" fieldPosition="0">
        <references count="11">
          <reference field="4" count="1" selected="0">
            <x v="436"/>
          </reference>
          <reference field="14" count="1" selected="0">
            <x v="0"/>
          </reference>
          <reference field="15" count="1" selected="0">
            <x v="122"/>
          </reference>
          <reference field="16" count="1">
            <x v="35"/>
          </reference>
          <reference field="23" count="1" selected="0">
            <x v="417"/>
          </reference>
          <reference field="24" count="1" selected="0">
            <x v="3"/>
          </reference>
          <reference field="26" count="1" selected="0">
            <x v="3"/>
          </reference>
          <reference field="29" count="1" selected="0">
            <x v="161"/>
          </reference>
          <reference field="30" count="1" selected="0">
            <x v="120"/>
          </reference>
          <reference field="31" count="1" selected="0">
            <x v="293"/>
          </reference>
          <reference field="32" count="1" selected="0">
            <x v="137"/>
          </reference>
        </references>
      </pivotArea>
    </format>
    <format dxfId="1109">
      <pivotArea dataOnly="0" labelOnly="1" outline="0" fieldPosition="0">
        <references count="11">
          <reference field="4" count="1" selected="0">
            <x v="908"/>
          </reference>
          <reference field="14" count="1" selected="0">
            <x v="0"/>
          </reference>
          <reference field="15" count="1" selected="0">
            <x v="159"/>
          </reference>
          <reference field="16" count="1">
            <x v="3"/>
          </reference>
          <reference field="23" count="1" selected="0">
            <x v="955"/>
          </reference>
          <reference field="24" count="1" selected="0">
            <x v="3"/>
          </reference>
          <reference field="26" count="1" selected="0">
            <x v="3"/>
          </reference>
          <reference field="29" count="1" selected="0">
            <x v="172"/>
          </reference>
          <reference field="30" count="1" selected="0">
            <x v="17"/>
          </reference>
          <reference field="31" count="1" selected="0">
            <x v="382"/>
          </reference>
          <reference field="32" count="1" selected="0">
            <x v="247"/>
          </reference>
        </references>
      </pivotArea>
    </format>
    <format dxfId="1108">
      <pivotArea dataOnly="0" labelOnly="1" outline="0" fieldPosition="0">
        <references count="11">
          <reference field="4" count="1" selected="0">
            <x v="377"/>
          </reference>
          <reference field="14" count="1" selected="0">
            <x v="0"/>
          </reference>
          <reference field="15" count="1" selected="0">
            <x v="129"/>
          </reference>
          <reference field="16" count="1">
            <x v="9"/>
          </reference>
          <reference field="23" count="1" selected="0">
            <x v="224"/>
          </reference>
          <reference field="24" count="1" selected="0">
            <x v="0"/>
          </reference>
          <reference field="26" count="1" selected="0">
            <x v="4"/>
          </reference>
          <reference field="29" count="1" selected="0">
            <x v="234"/>
          </reference>
          <reference field="30" count="1" selected="0">
            <x v="38"/>
          </reference>
          <reference field="31" count="1" selected="0">
            <x v="236"/>
          </reference>
          <reference field="32" count="1" selected="0">
            <x v="423"/>
          </reference>
        </references>
      </pivotArea>
    </format>
    <format dxfId="1107">
      <pivotArea dataOnly="0" labelOnly="1" outline="0" fieldPosition="0">
        <references count="11">
          <reference field="4" count="1" selected="0">
            <x v="256"/>
          </reference>
          <reference field="14" count="1" selected="0">
            <x v="3"/>
          </reference>
          <reference field="15" count="1" selected="0">
            <x v="121"/>
          </reference>
          <reference field="16" count="1">
            <x v="35"/>
          </reference>
          <reference field="23" count="1" selected="0">
            <x v="769"/>
          </reference>
          <reference field="24" count="1" selected="0">
            <x v="0"/>
          </reference>
          <reference field="26" count="1" selected="0">
            <x v="4"/>
          </reference>
          <reference field="29" count="1" selected="0">
            <x v="282"/>
          </reference>
          <reference field="30" count="1" selected="0">
            <x v="22"/>
          </reference>
          <reference field="31" count="1" selected="0">
            <x v="121"/>
          </reference>
          <reference field="32" count="1" selected="0">
            <x v="422"/>
          </reference>
        </references>
      </pivotArea>
    </format>
    <format dxfId="1106">
      <pivotArea dataOnly="0" labelOnly="1" outline="0" fieldPosition="0">
        <references count="11">
          <reference field="4" count="1" selected="0">
            <x v="346"/>
          </reference>
          <reference field="14" count="1" selected="0">
            <x v="0"/>
          </reference>
          <reference field="15" count="1" selected="0">
            <x v="159"/>
          </reference>
          <reference field="16" count="1">
            <x v="3"/>
          </reference>
          <reference field="23" count="1" selected="0">
            <x v="859"/>
          </reference>
          <reference field="24" count="1" selected="0">
            <x v="0"/>
          </reference>
          <reference field="26" count="1" selected="0">
            <x v="4"/>
          </reference>
          <reference field="29" count="1" selected="0">
            <x v="192"/>
          </reference>
          <reference field="30" count="1" selected="0">
            <x v="136"/>
          </reference>
          <reference field="31" count="1" selected="0">
            <x v="266"/>
          </reference>
          <reference field="32" count="1" selected="0">
            <x v="247"/>
          </reference>
        </references>
      </pivotArea>
    </format>
    <format dxfId="1105">
      <pivotArea dataOnly="0" labelOnly="1" outline="0" fieldPosition="0">
        <references count="11">
          <reference field="4" count="1" selected="0">
            <x v="778"/>
          </reference>
          <reference field="14" count="1" selected="0">
            <x v="0"/>
          </reference>
          <reference field="15" count="1" selected="0">
            <x v="131"/>
          </reference>
          <reference field="16" count="1">
            <x v="9"/>
          </reference>
          <reference field="23" count="1" selected="0">
            <x v="873"/>
          </reference>
          <reference field="24" count="1" selected="0">
            <x v="0"/>
          </reference>
          <reference field="26" count="1" selected="0">
            <x v="4"/>
          </reference>
          <reference field="29" count="1" selected="0">
            <x v="200"/>
          </reference>
          <reference field="30" count="1" selected="0">
            <x v="129"/>
          </reference>
          <reference field="31" count="1" selected="0">
            <x v="232"/>
          </reference>
          <reference field="32" count="1" selected="0">
            <x v="424"/>
          </reference>
        </references>
      </pivotArea>
    </format>
    <format dxfId="1104">
      <pivotArea dataOnly="0" labelOnly="1" outline="0" fieldPosition="0">
        <references count="11">
          <reference field="4" count="1" selected="0">
            <x v="19"/>
          </reference>
          <reference field="14" count="1" selected="0">
            <x v="3"/>
          </reference>
          <reference field="15" count="1" selected="0">
            <x v="99"/>
          </reference>
          <reference field="16" count="1">
            <x v="42"/>
          </reference>
          <reference field="23" count="1" selected="0">
            <x v="1123"/>
          </reference>
          <reference field="24" count="1" selected="0">
            <x v="0"/>
          </reference>
          <reference field="26" count="1" selected="0">
            <x v="4"/>
          </reference>
          <reference field="29" count="1" selected="0">
            <x v="222"/>
          </reference>
          <reference field="30" count="1" selected="0">
            <x v="121"/>
          </reference>
          <reference field="31" count="1" selected="0">
            <x v="185"/>
          </reference>
          <reference field="32" count="1" selected="0">
            <x v="421"/>
          </reference>
        </references>
      </pivotArea>
    </format>
    <format dxfId="1103">
      <pivotArea dataOnly="0" labelOnly="1" outline="0" fieldPosition="0">
        <references count="11">
          <reference field="4" count="1" selected="0">
            <x v="645"/>
          </reference>
          <reference field="14" count="1" selected="0">
            <x v="3"/>
          </reference>
          <reference field="15" count="1" selected="0">
            <x v="129"/>
          </reference>
          <reference field="16" count="1">
            <x v="9"/>
          </reference>
          <reference field="23" count="1" selected="0">
            <x v="143"/>
          </reference>
          <reference field="24" count="1" selected="0">
            <x v="9"/>
          </reference>
          <reference field="26" count="1" selected="0">
            <x v="4"/>
          </reference>
          <reference field="29" count="1" selected="0">
            <x v="234"/>
          </reference>
          <reference field="30" count="1" selected="0">
            <x v="79"/>
          </reference>
          <reference field="31" count="1" selected="0">
            <x v="7"/>
          </reference>
          <reference field="32" count="1" selected="0">
            <x v="438"/>
          </reference>
        </references>
      </pivotArea>
    </format>
    <format dxfId="1102">
      <pivotArea dataOnly="0" labelOnly="1" outline="0" fieldPosition="0">
        <references count="11">
          <reference field="4" count="1" selected="0">
            <x v="223"/>
          </reference>
          <reference field="14" count="1" selected="0">
            <x v="3"/>
          </reference>
          <reference field="15" count="1" selected="0">
            <x v="119"/>
          </reference>
          <reference field="16" count="1">
            <x v="36"/>
          </reference>
          <reference field="23" count="1" selected="0">
            <x v="196"/>
          </reference>
          <reference field="24" count="1" selected="0">
            <x v="9"/>
          </reference>
          <reference field="26" count="1" selected="0">
            <x v="4"/>
          </reference>
          <reference field="29" count="1" selected="0">
            <x v="256"/>
          </reference>
          <reference field="30" count="1" selected="0">
            <x v="22"/>
          </reference>
          <reference field="31" count="1" selected="0">
            <x v="233"/>
          </reference>
          <reference field="32" count="1" selected="0">
            <x v="437"/>
          </reference>
        </references>
      </pivotArea>
    </format>
    <format dxfId="1101">
      <pivotArea dataOnly="0" labelOnly="1" outline="0" fieldPosition="0">
        <references count="11">
          <reference field="4" count="1" selected="0">
            <x v="261"/>
          </reference>
          <reference field="14" count="1" selected="0">
            <x v="3"/>
          </reference>
          <reference field="15" count="1" selected="0">
            <x v="141"/>
          </reference>
          <reference field="16" count="1">
            <x v="13"/>
          </reference>
          <reference field="23" count="1" selected="0">
            <x v="287"/>
          </reference>
          <reference field="24" count="1" selected="0">
            <x v="9"/>
          </reference>
          <reference field="26" count="1" selected="0">
            <x v="4"/>
          </reference>
          <reference field="29" count="1" selected="0">
            <x v="170"/>
          </reference>
          <reference field="30" count="1" selected="0">
            <x v="120"/>
          </reference>
          <reference field="31" count="1" selected="0">
            <x v="17"/>
          </reference>
          <reference field="32" count="1" selected="0">
            <x v="436"/>
          </reference>
        </references>
      </pivotArea>
    </format>
    <format dxfId="1100">
      <pivotArea dataOnly="0" labelOnly="1" outline="0" fieldPosition="0">
        <references count="11">
          <reference field="4" count="1" selected="0">
            <x v="901"/>
          </reference>
          <reference field="14" count="1" selected="0">
            <x v="0"/>
          </reference>
          <reference field="15" count="1" selected="0">
            <x v="152"/>
          </reference>
          <reference field="16" count="1">
            <x v="6"/>
          </reference>
          <reference field="23" count="1" selected="0">
            <x v="806"/>
          </reference>
          <reference field="24" count="1" selected="0">
            <x v="9"/>
          </reference>
          <reference field="26" count="1" selected="0">
            <x v="4"/>
          </reference>
          <reference field="29" count="1" selected="0">
            <x v="168"/>
          </reference>
          <reference field="30" count="1" selected="0">
            <x v="36"/>
          </reference>
          <reference field="31" count="1" selected="0">
            <x v="110"/>
          </reference>
          <reference field="32" count="1" selected="0">
            <x v="442"/>
          </reference>
        </references>
      </pivotArea>
    </format>
    <format dxfId="1099">
      <pivotArea dataOnly="0" labelOnly="1" outline="0" fieldPosition="0">
        <references count="11">
          <reference field="4" count="1" selected="0">
            <x v="598"/>
          </reference>
          <reference field="14" count="1" selected="0">
            <x v="0"/>
          </reference>
          <reference field="15" count="1" selected="0">
            <x v="120"/>
          </reference>
          <reference field="16" count="1">
            <x v="36"/>
          </reference>
          <reference field="23" count="1" selected="0">
            <x v="1090"/>
          </reference>
          <reference field="24" count="1" selected="0">
            <x v="9"/>
          </reference>
          <reference field="26" count="1" selected="0">
            <x v="4"/>
          </reference>
          <reference field="29" count="1" selected="0">
            <x v="234"/>
          </reference>
          <reference field="30" count="1" selected="0">
            <x v="79"/>
          </reference>
          <reference field="31" count="1" selected="0">
            <x v="14"/>
          </reference>
          <reference field="32" count="1" selected="0">
            <x v="441"/>
          </reference>
        </references>
      </pivotArea>
    </format>
    <format dxfId="1098">
      <pivotArea dataOnly="0" labelOnly="1" outline="0" fieldPosition="0">
        <references count="11">
          <reference field="4" count="1" selected="0">
            <x v="902"/>
          </reference>
          <reference field="14" count="1" selected="0">
            <x v="0"/>
          </reference>
          <reference field="15" count="1" selected="0">
            <x v="159"/>
          </reference>
          <reference field="16" count="1">
            <x v="3"/>
          </reference>
          <reference field="23" count="1" selected="0">
            <x v="313"/>
          </reference>
          <reference field="24" count="1" selected="0">
            <x v="18"/>
          </reference>
          <reference field="26" count="1" selected="0">
            <x v="4"/>
          </reference>
          <reference field="29" count="1" selected="0">
            <x v="242"/>
          </reference>
          <reference field="30" count="1" selected="0">
            <x v="22"/>
          </reference>
          <reference field="31" count="1" selected="0">
            <x v="282"/>
          </reference>
          <reference field="32" count="1" selected="0">
            <x v="247"/>
          </reference>
        </references>
      </pivotArea>
    </format>
    <format dxfId="1097">
      <pivotArea dataOnly="0" labelOnly="1" outline="0" fieldPosition="0">
        <references count="11">
          <reference field="4" count="1" selected="0">
            <x v="900"/>
          </reference>
          <reference field="14" count="1" selected="0">
            <x v="0"/>
          </reference>
          <reference field="15" count="1" selected="0">
            <x v="151"/>
          </reference>
          <reference field="16" count="1">
            <x v="71"/>
          </reference>
          <reference field="23" count="1" selected="0">
            <x v="1300"/>
          </reference>
          <reference field="24" count="1" selected="0">
            <x v="18"/>
          </reference>
          <reference field="26" count="1" selected="0">
            <x v="4"/>
          </reference>
          <reference field="29" count="1" selected="0">
            <x v="158"/>
          </reference>
          <reference field="30" count="1" selected="0">
            <x v="120"/>
          </reference>
          <reference field="31" count="1" selected="0">
            <x v="71"/>
          </reference>
          <reference field="32" count="1" selected="0">
            <x v="445"/>
          </reference>
        </references>
      </pivotArea>
    </format>
    <format dxfId="1096">
      <pivotArea dataOnly="0" labelOnly="1" outline="0" fieldPosition="0">
        <references count="11">
          <reference field="4" count="1" selected="0">
            <x v="634"/>
          </reference>
          <reference field="14" count="1" selected="0">
            <x v="0"/>
          </reference>
          <reference field="15" count="1" selected="0">
            <x v="137"/>
          </reference>
          <reference field="16" count="1">
            <x v="15"/>
          </reference>
          <reference field="23" count="1" selected="0">
            <x v="291"/>
          </reference>
          <reference field="24" count="1" selected="0">
            <x v="0"/>
          </reference>
          <reference field="26" count="1" selected="0">
            <x v="5"/>
          </reference>
          <reference field="29" count="1" selected="0">
            <x v="234"/>
          </reference>
          <reference field="30" count="1" selected="0">
            <x v="38"/>
          </reference>
          <reference field="31" count="1" selected="0">
            <x v="93"/>
          </reference>
          <reference field="32" count="1" selected="0">
            <x v="451"/>
          </reference>
        </references>
      </pivotArea>
    </format>
    <format dxfId="1095">
      <pivotArea dataOnly="0" labelOnly="1" outline="0" fieldPosition="0">
        <references count="11">
          <reference field="4" count="1" selected="0">
            <x v="690"/>
          </reference>
          <reference field="14" count="1" selected="0">
            <x v="0"/>
          </reference>
          <reference field="15" count="1" selected="0">
            <x v="128"/>
          </reference>
          <reference field="16" count="1">
            <x v="10"/>
          </reference>
          <reference field="23" count="1" selected="0">
            <x v="777"/>
          </reference>
          <reference field="24" count="1" selected="0">
            <x v="3"/>
          </reference>
          <reference field="26" count="1" selected="0">
            <x v="5"/>
          </reference>
          <reference field="29" count="1" selected="0">
            <x v="170"/>
          </reference>
          <reference field="30" count="1" selected="0">
            <x v="120"/>
          </reference>
          <reference field="31" count="1" selected="0">
            <x v="167"/>
          </reference>
          <reference field="32" count="1" selected="0">
            <x v="460"/>
          </reference>
        </references>
      </pivotArea>
    </format>
    <format dxfId="1094">
      <pivotArea dataOnly="0" labelOnly="1" outline="0" fieldPosition="0">
        <references count="11">
          <reference field="4" count="1" selected="0">
            <x v="416"/>
          </reference>
          <reference field="14" count="1" selected="0">
            <x v="0"/>
          </reference>
          <reference field="15" count="1" selected="0">
            <x v="147"/>
          </reference>
          <reference field="16" count="1">
            <x v="7"/>
          </reference>
          <reference field="23" count="1" selected="0">
            <x v="861"/>
          </reference>
          <reference field="24" count="1" selected="0">
            <x v="0"/>
          </reference>
          <reference field="26" count="1" selected="0">
            <x v="6"/>
          </reference>
          <reference field="29" count="1" selected="0">
            <x v="221"/>
          </reference>
          <reference field="30" count="1" selected="0">
            <x v="198"/>
          </reference>
          <reference field="31" count="1" selected="0">
            <x v="72"/>
          </reference>
          <reference field="32" count="1" selected="0">
            <x v="470"/>
          </reference>
        </references>
      </pivotArea>
    </format>
    <format dxfId="1093">
      <pivotArea dataOnly="0" labelOnly="1" outline="0" fieldPosition="0">
        <references count="11">
          <reference field="4" count="1" selected="0">
            <x v="732"/>
          </reference>
          <reference field="14" count="1" selected="0">
            <x v="3"/>
          </reference>
          <reference field="15" count="1" selected="0">
            <x v="157"/>
          </reference>
          <reference field="16" count="1">
            <x v="5"/>
          </reference>
          <reference field="23" count="1" selected="0">
            <x v="320"/>
          </reference>
          <reference field="24" count="1" selected="0">
            <x v="3"/>
          </reference>
          <reference field="26" count="1" selected="0">
            <x v="6"/>
          </reference>
          <reference field="29" count="1" selected="0">
            <x v="200"/>
          </reference>
          <reference field="30" count="1" selected="0">
            <x v="134"/>
          </reference>
          <reference field="31" count="1" selected="0">
            <x v="137"/>
          </reference>
          <reference field="32" count="1" selected="0">
            <x v="479"/>
          </reference>
        </references>
      </pivotArea>
    </format>
    <format dxfId="1092">
      <pivotArea dataOnly="0" labelOnly="1" outline="0" fieldPosition="0">
        <references count="11">
          <reference field="4" count="1" selected="0">
            <x v="319"/>
          </reference>
          <reference field="14" count="1" selected="0">
            <x v="3"/>
          </reference>
          <reference field="15" count="1" selected="0">
            <x v="143"/>
          </reference>
          <reference field="16" count="1">
            <x v="12"/>
          </reference>
          <reference field="23" count="1" selected="0">
            <x v="730"/>
          </reference>
          <reference field="24" count="1" selected="0">
            <x v="3"/>
          </reference>
          <reference field="26" count="1" selected="0">
            <x v="6"/>
          </reference>
          <reference field="29" count="1" selected="0">
            <x v="234"/>
          </reference>
          <reference field="30" count="1" selected="0">
            <x v="38"/>
          </reference>
          <reference field="31" count="1" selected="0">
            <x v="99"/>
          </reference>
          <reference field="32" count="1" selected="0">
            <x v="482"/>
          </reference>
        </references>
      </pivotArea>
    </format>
    <format dxfId="1091">
      <pivotArea dataOnly="0" labelOnly="1" outline="0" fieldPosition="0">
        <references count="11">
          <reference field="4" count="1" selected="0">
            <x v="136"/>
          </reference>
          <reference field="14" count="1" selected="0">
            <x v="3"/>
          </reference>
          <reference field="15" count="1" selected="0">
            <x v="141"/>
          </reference>
          <reference field="16" count="1">
            <x v="13"/>
          </reference>
          <reference field="23" count="1" selected="0">
            <x v="1067"/>
          </reference>
          <reference field="24" count="1" selected="0">
            <x v="3"/>
          </reference>
          <reference field="26" count="1" selected="0">
            <x v="6"/>
          </reference>
          <reference field="29" count="1" selected="0">
            <x v="218"/>
          </reference>
          <reference field="30" count="1" selected="0">
            <x v="134"/>
          </reference>
          <reference field="31" count="1" selected="0">
            <x v="122"/>
          </reference>
          <reference field="32" count="1" selected="0">
            <x v="477"/>
          </reference>
        </references>
      </pivotArea>
    </format>
    <format dxfId="1090">
      <pivotArea dataOnly="0" labelOnly="1" outline="0" fieldPosition="0">
        <references count="11">
          <reference field="4" count="1" selected="0">
            <x v="117"/>
          </reference>
          <reference field="14" count="1" selected="0">
            <x v="0"/>
          </reference>
          <reference field="15" count="1" selected="0">
            <x v="137"/>
          </reference>
          <reference field="16" count="1">
            <x v="15"/>
          </reference>
          <reference field="23" count="1" selected="0">
            <x v="1105"/>
          </reference>
          <reference field="24" count="1" selected="0">
            <x v="3"/>
          </reference>
          <reference field="26" count="1" selected="0">
            <x v="6"/>
          </reference>
          <reference field="29" count="1" selected="0">
            <x v="187"/>
          </reference>
          <reference field="30" count="1" selected="0">
            <x v="198"/>
          </reference>
          <reference field="31" count="1" selected="0">
            <x v="8"/>
          </reference>
          <reference field="32" count="1" selected="0">
            <x v="481"/>
          </reference>
        </references>
      </pivotArea>
    </format>
    <format dxfId="1089">
      <pivotArea dataOnly="0" labelOnly="1" outline="0" fieldPosition="0">
        <references count="11">
          <reference field="4" count="1" selected="0">
            <x v="58"/>
          </reference>
          <reference field="14" count="1" selected="0">
            <x v="3"/>
          </reference>
          <reference field="15" count="1" selected="0">
            <x v="112"/>
          </reference>
          <reference field="16" count="1">
            <x v="110"/>
          </reference>
          <reference field="23" count="1" selected="0">
            <x v="1308"/>
          </reference>
          <reference field="24" count="1" selected="0">
            <x v="3"/>
          </reference>
          <reference field="26" count="1" selected="0">
            <x v="6"/>
          </reference>
          <reference field="29" count="1" selected="0">
            <x v="254"/>
          </reference>
          <reference field="30" count="1" selected="0">
            <x v="134"/>
          </reference>
          <reference field="31" count="1" selected="0">
            <x v="105"/>
          </reference>
          <reference field="32" count="1" selected="0">
            <x v="476"/>
          </reference>
        </references>
      </pivotArea>
    </format>
    <format dxfId="1088">
      <pivotArea dataOnly="0" labelOnly="1" outline="0" fieldPosition="0">
        <references count="11">
          <reference field="4" count="1" selected="0">
            <x v="906"/>
          </reference>
          <reference field="14" count="1" selected="0">
            <x v="0"/>
          </reference>
          <reference field="15" count="1" selected="0">
            <x v="152"/>
          </reference>
          <reference field="16" count="1">
            <x v="6"/>
          </reference>
          <reference field="23" count="1" selected="0">
            <x v="118"/>
          </reference>
          <reference field="24" count="1" selected="0">
            <x v="18"/>
          </reference>
          <reference field="26" count="1" selected="0">
            <x v="6"/>
          </reference>
          <reference field="29" count="1" selected="0">
            <x v="276"/>
          </reference>
          <reference field="30" count="1" selected="0">
            <x v="22"/>
          </reference>
          <reference field="31" count="1" selected="0">
            <x v="80"/>
          </reference>
          <reference field="32" count="1" selected="0">
            <x v="494"/>
          </reference>
        </references>
      </pivotArea>
    </format>
    <format dxfId="1087">
      <pivotArea dataOnly="0" labelOnly="1" outline="0" fieldPosition="0">
        <references count="11">
          <reference field="4" count="1" selected="0">
            <x v="304"/>
          </reference>
          <reference field="14" count="1" selected="0">
            <x v="3"/>
          </reference>
          <reference field="15" count="1" selected="0">
            <x v="104"/>
          </reference>
          <reference field="16" count="1">
            <x v="41"/>
          </reference>
          <reference field="23" count="1" selected="0">
            <x v="171"/>
          </reference>
          <reference field="24" count="1" selected="0">
            <x v="18"/>
          </reference>
          <reference field="26" count="1" selected="0">
            <x v="6"/>
          </reference>
          <reference field="29" count="1" selected="0">
            <x v="234"/>
          </reference>
          <reference field="30" count="1" selected="0">
            <x v="79"/>
          </reference>
          <reference field="31" count="1" selected="0">
            <x v="114"/>
          </reference>
          <reference field="32" count="1" selected="0">
            <x v="486"/>
          </reference>
        </references>
      </pivotArea>
    </format>
    <format dxfId="1086">
      <pivotArea dataOnly="0" labelOnly="1" outline="0" fieldPosition="0">
        <references count="11">
          <reference field="4" count="1" selected="0">
            <x v="134"/>
          </reference>
          <reference field="14" count="1" selected="0">
            <x v="0"/>
          </reference>
          <reference field="15" count="1" selected="0">
            <x v="120"/>
          </reference>
          <reference field="16" count="1">
            <x v="36"/>
          </reference>
          <reference field="23" count="1" selected="0">
            <x v="412"/>
          </reference>
          <reference field="24" count="1" selected="0">
            <x v="18"/>
          </reference>
          <reference field="26" count="1" selected="0">
            <x v="6"/>
          </reference>
          <reference field="29" count="1" selected="0">
            <x v="187"/>
          </reference>
          <reference field="30" count="1" selected="0">
            <x v="198"/>
          </reference>
          <reference field="31" count="1" selected="0">
            <x v="158"/>
          </reference>
          <reference field="32" count="1" selected="0">
            <x v="490"/>
          </reference>
        </references>
      </pivotArea>
    </format>
    <format dxfId="1085">
      <pivotArea dataOnly="0" labelOnly="1" outline="0" fieldPosition="0">
        <references count="11">
          <reference field="4" count="1" selected="0">
            <x v="564"/>
          </reference>
          <reference field="14" count="1" selected="0">
            <x v="3"/>
          </reference>
          <reference field="15" count="1" selected="0">
            <x v="147"/>
          </reference>
          <reference field="16" count="1">
            <x v="7"/>
          </reference>
          <reference field="23" count="1" selected="0">
            <x v="684"/>
          </reference>
          <reference field="24" count="1" selected="0">
            <x v="18"/>
          </reference>
          <reference field="26" count="1" selected="0">
            <x v="6"/>
          </reference>
          <reference field="29" count="1" selected="0">
            <x v="200"/>
          </reference>
          <reference field="30" count="1" selected="0">
            <x v="134"/>
          </reference>
          <reference field="31" count="1" selected="0">
            <x v="155"/>
          </reference>
          <reference field="32" count="1" selected="0">
            <x v="492"/>
          </reference>
        </references>
      </pivotArea>
    </format>
    <format dxfId="1084">
      <pivotArea dataOnly="0" labelOnly="1" outline="0" fieldPosition="0">
        <references count="11">
          <reference field="4" count="1" selected="0">
            <x v="617"/>
          </reference>
          <reference field="14" count="1" selected="0">
            <x v="3"/>
          </reference>
          <reference field="15" count="1" selected="0">
            <x v="157"/>
          </reference>
          <reference field="16" count="1">
            <x v="5"/>
          </reference>
          <reference field="23" count="1" selected="0">
            <x v="688"/>
          </reference>
          <reference field="24" count="1" selected="0">
            <x v="18"/>
          </reference>
          <reference field="26" count="1" selected="0">
            <x v="6"/>
          </reference>
          <reference field="29" count="1" selected="0">
            <x v="187"/>
          </reference>
          <reference field="30" count="1" selected="0">
            <x v="175"/>
          </reference>
          <reference field="31" count="1" selected="0">
            <x v="141"/>
          </reference>
          <reference field="32" count="1" selected="0">
            <x v="489"/>
          </reference>
        </references>
      </pivotArea>
    </format>
    <format dxfId="1083">
      <pivotArea dataOnly="0" labelOnly="1" outline="0" fieldPosition="0">
        <references count="11">
          <reference field="4" count="1" selected="0">
            <x v="148"/>
          </reference>
          <reference field="14" count="1" selected="0">
            <x v="3"/>
          </reference>
          <reference field="15" count="1" selected="0">
            <x v="140"/>
          </reference>
          <reference field="16" count="1">
            <x v="14"/>
          </reference>
          <reference field="23" count="1" selected="0">
            <x v="757"/>
          </reference>
          <reference field="24" count="1" selected="0">
            <x v="18"/>
          </reference>
          <reference field="26" count="1" selected="0">
            <x v="6"/>
          </reference>
          <reference field="29" count="1" selected="0">
            <x v="218"/>
          </reference>
          <reference field="30" count="1" selected="0">
            <x v="134"/>
          </reference>
          <reference field="31" count="1" selected="0">
            <x v="240"/>
          </reference>
          <reference field="32" count="1" selected="0">
            <x v="493"/>
          </reference>
        </references>
      </pivotArea>
    </format>
    <format dxfId="1082">
      <pivotArea dataOnly="0" labelOnly="1" outline="0" fieldPosition="0">
        <references count="11">
          <reference field="4" count="1" selected="0">
            <x v="100"/>
          </reference>
          <reference field="14" count="1" selected="0">
            <x v="3"/>
          </reference>
          <reference field="15" count="1" selected="0">
            <x v="128"/>
          </reference>
          <reference field="16" count="1">
            <x v="10"/>
          </reference>
          <reference field="23" count="1" selected="0">
            <x v="1276"/>
          </reference>
          <reference field="24" count="1" selected="0">
            <x v="18"/>
          </reference>
          <reference field="26" count="1" selected="0">
            <x v="6"/>
          </reference>
          <reference field="29" count="1" selected="0">
            <x v="279"/>
          </reference>
          <reference field="30" count="1" selected="0">
            <x v="134"/>
          </reference>
          <reference field="31" count="1" selected="0">
            <x v="169"/>
          </reference>
          <reference field="32" count="1" selected="0">
            <x v="487"/>
          </reference>
        </references>
      </pivotArea>
    </format>
    <format dxfId="1081">
      <pivotArea dataOnly="0" labelOnly="1" outline="0" fieldPosition="0">
        <references count="11">
          <reference field="4" count="1" selected="0">
            <x v="803"/>
          </reference>
          <reference field="14" count="1" selected="0">
            <x v="0"/>
          </reference>
          <reference field="15" count="1" selected="0">
            <x v="131"/>
          </reference>
          <reference field="16" count="1">
            <x v="9"/>
          </reference>
          <reference field="23" count="1" selected="0">
            <x v="513"/>
          </reference>
          <reference field="24" count="1" selected="0">
            <x v="6"/>
          </reference>
          <reference field="26" count="1" selected="0">
            <x v="7"/>
          </reference>
          <reference field="29" count="1" selected="0">
            <x v="242"/>
          </reference>
          <reference field="30" count="1" selected="0">
            <x v="22"/>
          </reference>
          <reference field="31" count="1" selected="0">
            <x v="11"/>
          </reference>
          <reference field="32" count="1" selected="0">
            <x v="213"/>
          </reference>
        </references>
      </pivotArea>
    </format>
    <format dxfId="1080">
      <pivotArea dataOnly="0" labelOnly="1" outline="0" fieldPosition="0">
        <references count="11">
          <reference field="4" count="1" selected="0">
            <x v="827"/>
          </reference>
          <reference field="14" count="1" selected="0">
            <x v="0"/>
          </reference>
          <reference field="15" count="1" selected="0">
            <x v="135"/>
          </reference>
          <reference field="16" count="1">
            <x v="16"/>
          </reference>
          <reference field="23" count="1" selected="0">
            <x v="1069"/>
          </reference>
          <reference field="24" count="1" selected="0">
            <x v="6"/>
          </reference>
          <reference field="26" count="1" selected="0">
            <x v="7"/>
          </reference>
          <reference field="29" count="1" selected="0">
            <x v="178"/>
          </reference>
          <reference field="30" count="1" selected="0">
            <x v="89"/>
          </reference>
          <reference field="31" count="1" selected="0">
            <x v="130"/>
          </reference>
          <reference field="32" count="1" selected="0">
            <x v="275"/>
          </reference>
        </references>
      </pivotArea>
    </format>
    <format dxfId="1079">
      <pivotArea dataOnly="0" labelOnly="1" outline="0" fieldPosition="0">
        <references count="11">
          <reference field="4" count="1" selected="0">
            <x v="751"/>
          </reference>
          <reference field="14" count="1" selected="0">
            <x v="0"/>
          </reference>
          <reference field="15" count="1" selected="0">
            <x v="131"/>
          </reference>
          <reference field="16" count="1">
            <x v="9"/>
          </reference>
          <reference field="23" count="1" selected="0">
            <x v="117"/>
          </reference>
          <reference field="24" count="1" selected="0">
            <x v="8"/>
          </reference>
          <reference field="26" count="1" selected="0">
            <x v="7"/>
          </reference>
          <reference field="29" count="1" selected="0">
            <x v="195"/>
          </reference>
          <reference field="30" count="1" selected="0">
            <x v="22"/>
          </reference>
          <reference field="31" count="1" selected="0">
            <x v="77"/>
          </reference>
          <reference field="32" count="1" selected="0">
            <x v="65"/>
          </reference>
        </references>
      </pivotArea>
    </format>
    <format dxfId="1078">
      <pivotArea dataOnly="0" labelOnly="1" outline="0" fieldPosition="0">
        <references count="11">
          <reference field="4" count="1" selected="0">
            <x v="483"/>
          </reference>
          <reference field="14" count="1" selected="0">
            <x v="3"/>
          </reference>
          <reference field="15" count="1" selected="0">
            <x v="140"/>
          </reference>
          <reference field="16" count="1">
            <x v="14"/>
          </reference>
          <reference field="23" count="1" selected="0">
            <x v="232"/>
          </reference>
          <reference field="24" count="1" selected="0">
            <x v="8"/>
          </reference>
          <reference field="26" count="1" selected="0">
            <x v="7"/>
          </reference>
          <reference field="29" count="1" selected="0">
            <x v="184"/>
          </reference>
          <reference field="30" count="1" selected="0">
            <x v="144"/>
          </reference>
          <reference field="31" count="1" selected="0">
            <x v="184"/>
          </reference>
          <reference field="32" count="1" selected="0">
            <x v="250"/>
          </reference>
        </references>
      </pivotArea>
    </format>
    <format dxfId="1077">
      <pivotArea dataOnly="0" labelOnly="1" outline="0" fieldPosition="0">
        <references count="11">
          <reference field="4" count="1" selected="0">
            <x v="786"/>
          </reference>
          <reference field="14" count="1" selected="0">
            <x v="0"/>
          </reference>
          <reference field="15" count="1" selected="0">
            <x v="131"/>
          </reference>
          <reference field="16" count="1">
            <x v="9"/>
          </reference>
          <reference field="23" count="1" selected="0">
            <x v="349"/>
          </reference>
          <reference field="24" count="1" selected="0">
            <x v="8"/>
          </reference>
          <reference field="26" count="1" selected="0">
            <x v="7"/>
          </reference>
          <reference field="29" count="1" selected="0">
            <x v="195"/>
          </reference>
          <reference field="30" count="1" selected="0">
            <x v="37"/>
          </reference>
          <reference field="31" count="1" selected="0">
            <x v="28"/>
          </reference>
          <reference field="32" count="1" selected="0">
            <x v="123"/>
          </reference>
        </references>
      </pivotArea>
    </format>
    <format dxfId="1076">
      <pivotArea dataOnly="0" labelOnly="1" outline="0" fieldPosition="0">
        <references count="11">
          <reference field="4" count="1" selected="0">
            <x v="398"/>
          </reference>
          <reference field="14" count="1" selected="0">
            <x v="3"/>
          </reference>
          <reference field="15" count="1" selected="0">
            <x v="140"/>
          </reference>
          <reference field="16" count="1">
            <x v="14"/>
          </reference>
          <reference field="23" count="1" selected="0">
            <x v="136"/>
          </reference>
          <reference field="24" count="1" selected="0">
            <x v="9"/>
          </reference>
          <reference field="26" count="1" selected="0">
            <x v="7"/>
          </reference>
          <reference field="29" count="1" selected="0">
            <x v="234"/>
          </reference>
          <reference field="30" count="1" selected="0">
            <x v="79"/>
          </reference>
          <reference field="31" count="1" selected="0">
            <x v="1"/>
          </reference>
          <reference field="32" count="1" selected="0">
            <x v="76"/>
          </reference>
        </references>
      </pivotArea>
    </format>
    <format dxfId="1075">
      <pivotArea dataOnly="0" labelOnly="1" outline="0" fieldPosition="0">
        <references count="11">
          <reference field="4" count="1" selected="0">
            <x v="797"/>
          </reference>
          <reference field="14" count="1" selected="0">
            <x v="0"/>
          </reference>
          <reference field="15" count="1" selected="0">
            <x v="131"/>
          </reference>
          <reference field="16" count="1">
            <x v="9"/>
          </reference>
          <reference field="23" count="1" selected="0">
            <x v="255"/>
          </reference>
          <reference field="24" count="1" selected="0">
            <x v="9"/>
          </reference>
          <reference field="26" count="1" selected="0">
            <x v="7"/>
          </reference>
          <reference field="29" count="1" selected="0">
            <x v="170"/>
          </reference>
          <reference field="30" count="1" selected="0">
            <x v="120"/>
          </reference>
          <reference field="31" count="1" selected="0">
            <x v="150"/>
          </reference>
          <reference field="32" count="1" selected="0">
            <x v="152"/>
          </reference>
        </references>
      </pivotArea>
    </format>
    <format dxfId="1074">
      <pivotArea dataOnly="0" labelOnly="1" outline="0" fieldPosition="0">
        <references count="11">
          <reference field="4" count="1" selected="0">
            <x v="380"/>
          </reference>
          <reference field="14" count="1" selected="0">
            <x v="0"/>
          </reference>
          <reference field="15" count="1" selected="0">
            <x v="108"/>
          </reference>
          <reference field="16" count="1">
            <x v="38"/>
          </reference>
          <reference field="23" count="1" selected="0">
            <x v="713"/>
          </reference>
          <reference field="24" count="1" selected="0">
            <x v="9"/>
          </reference>
          <reference field="26" count="1" selected="0">
            <x v="7"/>
          </reference>
          <reference field="29" count="1" selected="0">
            <x v="175"/>
          </reference>
          <reference field="30" count="1" selected="0">
            <x v="108"/>
          </reference>
          <reference field="31" count="1" selected="0">
            <x v="193"/>
          </reference>
          <reference field="32" count="1" selected="0">
            <x v="190"/>
          </reference>
        </references>
      </pivotArea>
    </format>
    <format dxfId="1073">
      <pivotArea dataOnly="0" labelOnly="1" outline="0" fieldPosition="0">
        <references count="11">
          <reference field="4" count="1" selected="0">
            <x v="361"/>
          </reference>
          <reference field="14" count="1" selected="0">
            <x v="0"/>
          </reference>
          <reference field="15" count="1" selected="0">
            <x v="89"/>
          </reference>
          <reference field="16" count="1">
            <x v="46"/>
          </reference>
          <reference field="23" count="1" selected="0">
            <x v="430"/>
          </reference>
          <reference field="24" count="1" selected="0">
            <x v="8"/>
          </reference>
          <reference field="26" count="1" selected="0">
            <x v="8"/>
          </reference>
          <reference field="29" count="1" selected="0">
            <x v="212"/>
          </reference>
          <reference field="30" count="1" selected="0">
            <x v="22"/>
          </reference>
          <reference field="31" count="1" selected="0">
            <x v="25"/>
          </reference>
          <reference field="32" count="1" selected="0">
            <x v="7"/>
          </reference>
        </references>
      </pivotArea>
    </format>
    <format dxfId="1072">
      <pivotArea dataOnly="0" labelOnly="1" outline="0" fieldPosition="0">
        <references count="11">
          <reference field="4" count="1" selected="0">
            <x v="666"/>
          </reference>
          <reference field="14" count="1" selected="0">
            <x v="3"/>
          </reference>
          <reference field="15" count="1" selected="0">
            <x v="143"/>
          </reference>
          <reference field="16" count="1">
            <x v="12"/>
          </reference>
          <reference field="23" count="1" selected="0">
            <x v="579"/>
          </reference>
          <reference field="24" count="1" selected="0">
            <x v="8"/>
          </reference>
          <reference field="26" count="1" selected="0">
            <x v="8"/>
          </reference>
          <reference field="29" count="1" selected="0">
            <x v="201"/>
          </reference>
          <reference field="30" count="1" selected="0">
            <x v="129"/>
          </reference>
          <reference field="31" count="1" selected="0">
            <x v="22"/>
          </reference>
          <reference field="32" count="1" selected="0">
            <x v="56"/>
          </reference>
        </references>
      </pivotArea>
    </format>
    <format dxfId="1071">
      <pivotArea dataOnly="0" labelOnly="1" outline="0" fieldPosition="0">
        <references count="11">
          <reference field="4" count="1" selected="0">
            <x v="485"/>
          </reference>
          <reference field="14" count="1" selected="0">
            <x v="0"/>
          </reference>
          <reference field="15" count="1" selected="0">
            <x v="151"/>
          </reference>
          <reference field="16" count="1">
            <x v="71"/>
          </reference>
          <reference field="23" count="1" selected="0">
            <x v="1269"/>
          </reference>
          <reference field="24" count="1" selected="0">
            <x v="9"/>
          </reference>
          <reference field="26" count="1" selected="0">
            <x v="8"/>
          </reference>
          <reference field="29" count="1" selected="0">
            <x v="205"/>
          </reference>
          <reference field="30" count="1" selected="0">
            <x v="22"/>
          </reference>
          <reference field="31" count="1" selected="0">
            <x v="109"/>
          </reference>
          <reference field="32" count="1" selected="0">
            <x v="505"/>
          </reference>
        </references>
      </pivotArea>
    </format>
    <format dxfId="1070">
      <pivotArea dataOnly="0" labelOnly="1" outline="0" fieldPosition="0">
        <references count="11">
          <reference field="4" count="1" selected="0">
            <x v="0"/>
          </reference>
          <reference field="14" count="1" selected="0">
            <x v="6"/>
          </reference>
          <reference field="15" count="1" selected="0">
            <x v="66"/>
          </reference>
          <reference field="16" count="1">
            <x v="58"/>
          </reference>
          <reference field="23" count="1" selected="0">
            <x v="227"/>
          </reference>
          <reference field="24" count="1" selected="0">
            <x v="6"/>
          </reference>
          <reference field="26" count="1" selected="0">
            <x v="9"/>
          </reference>
          <reference field="29" count="1" selected="0">
            <x v="281"/>
          </reference>
          <reference field="30" count="1" selected="0">
            <x v="22"/>
          </reference>
          <reference field="31" count="1" selected="0">
            <x v="44"/>
          </reference>
          <reference field="32" count="1" selected="0">
            <x v="171"/>
          </reference>
        </references>
      </pivotArea>
    </format>
    <format dxfId="1069">
      <pivotArea dataOnly="0" labelOnly="1" outline="0" fieldPosition="0">
        <references count="11">
          <reference field="4" count="1" selected="0">
            <x v="781"/>
          </reference>
          <reference field="14" count="1" selected="0">
            <x v="3"/>
          </reference>
          <reference field="15" count="1" selected="0">
            <x v="141"/>
          </reference>
          <reference field="16" count="1">
            <x v="13"/>
          </reference>
          <reference field="23" count="1" selected="0">
            <x v="1029"/>
          </reference>
          <reference field="24" count="1" selected="0">
            <x v="6"/>
          </reference>
          <reference field="26" count="1" selected="0">
            <x v="9"/>
          </reference>
          <reference field="29" count="1" selected="0">
            <x v="281"/>
          </reference>
          <reference field="30" count="1" selected="0">
            <x v="22"/>
          </reference>
          <reference field="31" count="1" selected="0">
            <x v="49"/>
          </reference>
          <reference field="32" count="1" selected="0">
            <x v="239"/>
          </reference>
        </references>
      </pivotArea>
    </format>
    <format dxfId="1068">
      <pivotArea dataOnly="0" labelOnly="1" outline="0" fieldPosition="0">
        <references count="11">
          <reference field="4" count="1" selected="0">
            <x v="448"/>
          </reference>
          <reference field="14" count="1" selected="0">
            <x v="3"/>
          </reference>
          <reference field="15" count="1" selected="0">
            <x v="130"/>
          </reference>
          <reference field="16" count="1">
            <x v="9"/>
          </reference>
          <reference field="23" count="1" selected="0">
            <x v="212"/>
          </reference>
          <reference field="24" count="1" selected="0">
            <x v="7"/>
          </reference>
          <reference field="26" count="1" selected="0">
            <x v="9"/>
          </reference>
          <reference field="29" count="1" selected="0">
            <x v="260"/>
          </reference>
          <reference field="30" count="1" selected="0">
            <x v="27"/>
          </reference>
          <reference field="31" count="1" selected="0">
            <x v="192"/>
          </reference>
          <reference field="32" count="1" selected="0">
            <x v="261"/>
          </reference>
        </references>
      </pivotArea>
    </format>
    <format dxfId="1067">
      <pivotArea dataOnly="0" labelOnly="1" outline="0" fieldPosition="0">
        <references count="11">
          <reference field="4" count="1" selected="0">
            <x v="837"/>
          </reference>
          <reference field="14" count="1" selected="0">
            <x v="0"/>
          </reference>
          <reference field="15" count="1" selected="0">
            <x v="141"/>
          </reference>
          <reference field="16" count="1">
            <x v="13"/>
          </reference>
          <reference field="23" count="1" selected="0">
            <x v="607"/>
          </reference>
          <reference field="24" count="1" selected="0">
            <x v="8"/>
          </reference>
          <reference field="26" count="1" selected="0">
            <x v="9"/>
          </reference>
          <reference field="29" count="1" selected="0">
            <x v="234"/>
          </reference>
          <reference field="30" count="1" selected="0">
            <x v="38"/>
          </reference>
          <reference field="31" count="1" selected="0">
            <x v="3"/>
          </reference>
          <reference field="32" count="1" selected="0">
            <x v="277"/>
          </reference>
        </references>
      </pivotArea>
    </format>
    <format dxfId="1066">
      <pivotArea dataOnly="0" labelOnly="1" outline="0" fieldPosition="0">
        <references count="11">
          <reference field="4" count="1" selected="0">
            <x v="310"/>
          </reference>
          <reference field="14" count="1" selected="0">
            <x v="0"/>
          </reference>
          <reference field="15" count="1" selected="0">
            <x v="132"/>
          </reference>
          <reference field="16" count="1">
            <x v="9"/>
          </reference>
          <reference field="23" count="1" selected="0">
            <x v="74"/>
          </reference>
          <reference field="24" count="1" selected="0">
            <x v="10"/>
          </reference>
          <reference field="26" count="1" selected="0">
            <x v="10"/>
          </reference>
          <reference field="29" count="1" selected="0">
            <x v="276"/>
          </reference>
          <reference field="30" count="1" selected="0">
            <x v="27"/>
          </reference>
          <reference field="31" count="1" selected="0">
            <x v="313"/>
          </reference>
          <reference field="32" count="1" selected="0">
            <x v="256"/>
          </reference>
        </references>
      </pivotArea>
    </format>
    <format dxfId="1065">
      <pivotArea dataOnly="0" labelOnly="1" outline="0" fieldPosition="0">
        <references count="11">
          <reference field="4" count="1" selected="0">
            <x v="720"/>
          </reference>
          <reference field="14" count="1" selected="0">
            <x v="0"/>
          </reference>
          <reference field="15" count="1" selected="0">
            <x v="116"/>
          </reference>
          <reference field="16" count="1">
            <x v="106"/>
          </reference>
          <reference field="23" count="1" selected="0">
            <x v="561"/>
          </reference>
          <reference field="24" count="1" selected="0">
            <x v="10"/>
          </reference>
          <reference field="26" count="1" selected="0">
            <x v="10"/>
          </reference>
          <reference field="29" count="1" selected="0">
            <x v="270"/>
          </reference>
          <reference field="30" count="1" selected="0">
            <x v="129"/>
          </reference>
          <reference field="31" count="1" selected="0">
            <x v="276"/>
          </reference>
          <reference field="32" count="1" selected="0">
            <x v="118"/>
          </reference>
        </references>
      </pivotArea>
    </format>
    <format dxfId="1064">
      <pivotArea dataOnly="0" labelOnly="1" outline="0" fieldPosition="0">
        <references count="11">
          <reference field="4" count="1" selected="0">
            <x v="853"/>
          </reference>
          <reference field="14" count="1" selected="0">
            <x v="0"/>
          </reference>
          <reference field="15" count="1" selected="0">
            <x v="146"/>
          </reference>
          <reference field="16" count="1">
            <x v="11"/>
          </reference>
          <reference field="23" count="1" selected="0">
            <x v="722"/>
          </reference>
          <reference field="24" count="1" selected="0">
            <x v="10"/>
          </reference>
          <reference field="26" count="1" selected="0">
            <x v="10"/>
          </reference>
          <reference field="29" count="1" selected="0">
            <x v="252"/>
          </reference>
          <reference field="30" count="1" selected="0">
            <x v="24"/>
          </reference>
          <reference field="31" count="1" selected="0">
            <x v="361"/>
          </reference>
          <reference field="32" count="1" selected="0">
            <x v="89"/>
          </reference>
        </references>
      </pivotArea>
    </format>
    <format dxfId="1063">
      <pivotArea dataOnly="0" labelOnly="1" outline="0" fieldPosition="0">
        <references count="11">
          <reference field="4" count="1" selected="0">
            <x v="422"/>
          </reference>
          <reference field="14" count="1" selected="0">
            <x v="0"/>
          </reference>
          <reference field="15" count="1" selected="0">
            <x v="147"/>
          </reference>
          <reference field="16" count="1">
            <x v="7"/>
          </reference>
          <reference field="23" count="1" selected="0">
            <x v="240"/>
          </reference>
          <reference field="24" count="1" selected="0">
            <x v="21"/>
          </reference>
          <reference field="26" count="1" selected="0">
            <x v="10"/>
          </reference>
          <reference field="29" count="1" selected="0">
            <x v="189"/>
          </reference>
          <reference field="30" count="1" selected="0">
            <x v="134"/>
          </reference>
          <reference field="31" count="1" selected="0">
            <x v="208"/>
          </reference>
          <reference field="32" count="1" selected="0">
            <x v="512"/>
          </reference>
        </references>
      </pivotArea>
    </format>
    <format dxfId="1062">
      <pivotArea dataOnly="0" labelOnly="1" outline="0" fieldPosition="0">
        <references count="11">
          <reference field="4" count="1" selected="0">
            <x v="854"/>
          </reference>
          <reference field="14" count="1" selected="0">
            <x v="0"/>
          </reference>
          <reference field="15" count="1" selected="0">
            <x v="146"/>
          </reference>
          <reference field="16" count="1">
            <x v="11"/>
          </reference>
          <reference field="23" count="1" selected="0">
            <x v="770"/>
          </reference>
          <reference field="24" count="1" selected="0">
            <x v="21"/>
          </reference>
          <reference field="26" count="1" selected="0">
            <x v="10"/>
          </reference>
          <reference field="29" count="1" selected="0">
            <x v="203"/>
          </reference>
          <reference field="30" count="1" selected="0">
            <x v="129"/>
          </reference>
          <reference field="31" count="1" selected="0">
            <x v="270"/>
          </reference>
          <reference field="32" count="1" selected="0">
            <x v="279"/>
          </reference>
        </references>
      </pivotArea>
    </format>
    <format dxfId="1061">
      <pivotArea dataOnly="0" labelOnly="1" outline="0" fieldPosition="0">
        <references count="11">
          <reference field="4" count="1" selected="0">
            <x v="0"/>
          </reference>
          <reference field="14" count="1" selected="0">
            <x v="6"/>
          </reference>
          <reference field="15" count="1" selected="0">
            <x v="66"/>
          </reference>
          <reference field="16" count="1">
            <x v="58"/>
          </reference>
          <reference field="23" count="1" selected="0">
            <x v="805"/>
          </reference>
          <reference field="24" count="1" selected="0">
            <x v="21"/>
          </reference>
          <reference field="26" count="1" selected="0">
            <x v="10"/>
          </reference>
          <reference field="29" count="1" selected="0">
            <x v="187"/>
          </reference>
          <reference field="30" count="1" selected="0">
            <x v="22"/>
          </reference>
          <reference field="31" count="1" selected="0">
            <x v="238"/>
          </reference>
          <reference field="32" count="1" selected="0">
            <x v="278"/>
          </reference>
        </references>
      </pivotArea>
    </format>
    <format dxfId="1060">
      <pivotArea dataOnly="0" labelOnly="1" outline="0" fieldPosition="0">
        <references count="12">
          <reference field="4" count="1" selected="0">
            <x v="451"/>
          </reference>
          <reference field="14" count="1" selected="0">
            <x v="3"/>
          </reference>
          <reference field="15" count="1" selected="0">
            <x v="132"/>
          </reference>
          <reference field="16" count="1" selected="0">
            <x v="9"/>
          </reference>
          <reference field="23" count="1" selected="0">
            <x v="47"/>
          </reference>
          <reference field="24" count="1" selected="0">
            <x v="11"/>
          </reference>
          <reference field="26" count="1" selected="0">
            <x v="0"/>
          </reference>
          <reference field="29" count="1" selected="0">
            <x v="234"/>
          </reference>
          <reference field="30" count="1" selected="0">
            <x v="79"/>
          </reference>
          <reference field="31" count="1" selected="0">
            <x v="203"/>
          </reference>
          <reference field="32" count="1" selected="0">
            <x v="253"/>
          </reference>
          <reference field="38" count="1">
            <x v="40"/>
          </reference>
        </references>
      </pivotArea>
    </format>
    <format dxfId="1059">
      <pivotArea dataOnly="0" labelOnly="1" outline="0" fieldPosition="0">
        <references count="12">
          <reference field="4" count="1" selected="0">
            <x v="308"/>
          </reference>
          <reference field="14" count="1" selected="0">
            <x v="0"/>
          </reference>
          <reference field="15" count="1" selected="0">
            <x v="132"/>
          </reference>
          <reference field="16" count="1" selected="0">
            <x v="9"/>
          </reference>
          <reference field="23" count="1" selected="0">
            <x v="101"/>
          </reference>
          <reference field="24" count="1" selected="0">
            <x v="11"/>
          </reference>
          <reference field="26" count="1" selected="0">
            <x v="0"/>
          </reference>
          <reference field="29" count="1" selected="0">
            <x v="193"/>
          </reference>
          <reference field="30" count="1" selected="0">
            <x v="145"/>
          </reference>
          <reference field="31" count="1" selected="0">
            <x v="482"/>
          </reference>
          <reference field="32" count="1" selected="0">
            <x v="257"/>
          </reference>
          <reference field="38" count="1">
            <x v="40"/>
          </reference>
        </references>
      </pivotArea>
    </format>
    <format dxfId="1058">
      <pivotArea dataOnly="0" labelOnly="1" outline="0" fieldPosition="0">
        <references count="12">
          <reference field="4" count="1" selected="0">
            <x v="281"/>
          </reference>
          <reference field="14" count="1" selected="0">
            <x v="0"/>
          </reference>
          <reference field="15" count="1" selected="0">
            <x v="132"/>
          </reference>
          <reference field="16" count="1" selected="0">
            <x v="9"/>
          </reference>
          <reference field="23" count="1" selected="0">
            <x v="193"/>
          </reference>
          <reference field="24" count="1" selected="0">
            <x v="11"/>
          </reference>
          <reference field="26" count="1" selected="0">
            <x v="0"/>
          </reference>
          <reference field="29" count="1" selected="0">
            <x v="273"/>
          </reference>
          <reference field="30" count="1" selected="0">
            <x v="129"/>
          </reference>
          <reference field="31" count="1" selected="0">
            <x v="440"/>
          </reference>
          <reference field="32" count="1" selected="0">
            <x v="255"/>
          </reference>
          <reference field="38" count="1">
            <x v="40"/>
          </reference>
        </references>
      </pivotArea>
    </format>
    <format dxfId="1057">
      <pivotArea dataOnly="0" labelOnly="1" outline="0" fieldPosition="0">
        <references count="12">
          <reference field="4" count="1" selected="0">
            <x v="209"/>
          </reference>
          <reference field="14" count="1" selected="0">
            <x v="3"/>
          </reference>
          <reference field="15" count="1" selected="0">
            <x v="132"/>
          </reference>
          <reference field="16" count="1" selected="0">
            <x v="9"/>
          </reference>
          <reference field="23" count="1" selected="0">
            <x v="265"/>
          </reference>
          <reference field="24" count="1" selected="0">
            <x v="11"/>
          </reference>
          <reference field="26" count="1" selected="0">
            <x v="0"/>
          </reference>
          <reference field="29" count="1" selected="0">
            <x v="187"/>
          </reference>
          <reference field="30" count="1" selected="0">
            <x v="175"/>
          </reference>
          <reference field="31" count="1" selected="0">
            <x v="212"/>
          </reference>
          <reference field="32" count="1" selected="0">
            <x v="252"/>
          </reference>
          <reference field="38" count="1">
            <x v="39"/>
          </reference>
        </references>
      </pivotArea>
    </format>
    <format dxfId="1056">
      <pivotArea dataOnly="0" labelOnly="1" outline="0" fieldPosition="0">
        <references count="12">
          <reference field="4" count="1" selected="0">
            <x v="838"/>
          </reference>
          <reference field="14" count="1" selected="0">
            <x v="0"/>
          </reference>
          <reference field="15" count="1" selected="0">
            <x v="147"/>
          </reference>
          <reference field="16" count="1" selected="0">
            <x v="7"/>
          </reference>
          <reference field="23" count="1" selected="0">
            <x v="339"/>
          </reference>
          <reference field="24" count="1" selected="0">
            <x v="11"/>
          </reference>
          <reference field="26" count="1" selected="0">
            <x v="0"/>
          </reference>
          <reference field="29" count="1" selected="0">
            <x v="234"/>
          </reference>
          <reference field="30" count="1" selected="0">
            <x v="38"/>
          </reference>
          <reference field="31" count="1" selected="0">
            <x v="284"/>
          </reference>
          <reference field="32" count="1" selected="0">
            <x v="281"/>
          </reference>
          <reference field="38" count="1">
            <x v="88"/>
          </reference>
        </references>
      </pivotArea>
    </format>
    <format dxfId="1055">
      <pivotArea dataOnly="0" labelOnly="1" outline="0" fieldPosition="0">
        <references count="12">
          <reference field="4" count="1" selected="0">
            <x v="39"/>
          </reference>
          <reference field="14" count="1" selected="0">
            <x v="3"/>
          </reference>
          <reference field="15" count="1" selected="0">
            <x v="97"/>
          </reference>
          <reference field="16" count="1" selected="0">
            <x v="70"/>
          </reference>
          <reference field="23" count="1" selected="0">
            <x v="382"/>
          </reference>
          <reference field="24" count="1" selected="0">
            <x v="11"/>
          </reference>
          <reference field="26" count="1" selected="0">
            <x v="0"/>
          </reference>
          <reference field="29" count="1" selected="0">
            <x v="155"/>
          </reference>
          <reference field="30" count="1" selected="0">
            <x v="184"/>
          </reference>
          <reference field="31" count="1" selected="0">
            <x v="416"/>
          </reference>
          <reference field="32" count="1" selected="0">
            <x v="84"/>
          </reference>
          <reference field="38" count="1">
            <x v="37"/>
          </reference>
        </references>
      </pivotArea>
    </format>
    <format dxfId="1054">
      <pivotArea dataOnly="0" labelOnly="1" outline="0" fieldPosition="0">
        <references count="12">
          <reference field="4" count="1" selected="0">
            <x v="78"/>
          </reference>
          <reference field="14" count="1" selected="0">
            <x v="3"/>
          </reference>
          <reference field="15" count="1" selected="0">
            <x v="132"/>
          </reference>
          <reference field="16" count="1" selected="0">
            <x v="9"/>
          </reference>
          <reference field="23" count="1" selected="0">
            <x v="402"/>
          </reference>
          <reference field="24" count="1" selected="0">
            <x v="11"/>
          </reference>
          <reference field="26" count="1" selected="0">
            <x v="0"/>
          </reference>
          <reference field="29" count="1" selected="0">
            <x v="257"/>
          </reference>
          <reference field="30" count="1" selected="0">
            <x v="122"/>
          </reference>
          <reference field="31" count="1" selected="0">
            <x v="346"/>
          </reference>
          <reference field="32" count="1" selected="0">
            <x v="301"/>
          </reference>
          <reference field="38" count="1">
            <x v="39"/>
          </reference>
        </references>
      </pivotArea>
    </format>
    <format dxfId="1053">
      <pivotArea dataOnly="0" labelOnly="1" outline="0" fieldPosition="0">
        <references count="12">
          <reference field="4" count="1" selected="0">
            <x v="629"/>
          </reference>
          <reference field="14" count="1" selected="0">
            <x v="3"/>
          </reference>
          <reference field="15" count="1" selected="0">
            <x v="132"/>
          </reference>
          <reference field="16" count="1" selected="0">
            <x v="9"/>
          </reference>
          <reference field="23" count="1" selected="0">
            <x v="427"/>
          </reference>
          <reference field="24" count="1" selected="0">
            <x v="11"/>
          </reference>
          <reference field="26" count="1" selected="0">
            <x v="0"/>
          </reference>
          <reference field="29" count="1" selected="0">
            <x v="211"/>
          </reference>
          <reference field="30" count="1" selected="0">
            <x v="198"/>
          </reference>
          <reference field="31" count="1" selected="0">
            <x v="450"/>
          </reference>
          <reference field="32" count="1" selected="0">
            <x v="305"/>
          </reference>
          <reference field="38" count="1">
            <x v="40"/>
          </reference>
        </references>
      </pivotArea>
    </format>
    <format dxfId="1052">
      <pivotArea dataOnly="0" labelOnly="1" outline="0" fieldPosition="0">
        <references count="12">
          <reference field="4" count="1" selected="0">
            <x v="476"/>
          </reference>
          <reference field="14" count="1" selected="0">
            <x v="0"/>
          </reference>
          <reference field="15" count="1" selected="0">
            <x v="120"/>
          </reference>
          <reference field="16" count="1" selected="0">
            <x v="36"/>
          </reference>
          <reference field="23" count="1" selected="0">
            <x v="435"/>
          </reference>
          <reference field="24" count="1" selected="0">
            <x v="11"/>
          </reference>
          <reference field="26" count="1" selected="0">
            <x v="0"/>
          </reference>
          <reference field="29" count="1" selected="0">
            <x v="187"/>
          </reference>
          <reference field="30" count="1" selected="0">
            <x v="136"/>
          </reference>
          <reference field="31" count="1" selected="0">
            <x v="267"/>
          </reference>
          <reference field="32" count="1" selected="0">
            <x v="321"/>
          </reference>
          <reference field="38" count="1">
            <x v="86"/>
          </reference>
        </references>
      </pivotArea>
    </format>
    <format dxfId="1051">
      <pivotArea dataOnly="0" labelOnly="1" outline="0" fieldPosition="0">
        <references count="12">
          <reference field="4" count="1" selected="0">
            <x v="536"/>
          </reference>
          <reference field="14" count="1" selected="0">
            <x v="3"/>
          </reference>
          <reference field="15" count="1" selected="0">
            <x v="130"/>
          </reference>
          <reference field="16" count="1" selected="0">
            <x v="9"/>
          </reference>
          <reference field="23" count="1" selected="0">
            <x v="475"/>
          </reference>
          <reference field="24" count="1" selected="0">
            <x v="11"/>
          </reference>
          <reference field="26" count="1" selected="0">
            <x v="0"/>
          </reference>
          <reference field="29" count="1" selected="0">
            <x v="163"/>
          </reference>
          <reference field="30" count="1" selected="0">
            <x v="166"/>
          </reference>
          <reference field="31" count="1" selected="0">
            <x v="432"/>
          </reference>
          <reference field="32" count="1" selected="0">
            <x v="309"/>
          </reference>
          <reference field="38" count="1">
            <x v="40"/>
          </reference>
        </references>
      </pivotArea>
    </format>
    <format dxfId="1050">
      <pivotArea dataOnly="0" labelOnly="1" outline="0" fieldPosition="0">
        <references count="12">
          <reference field="4" count="1" selected="0">
            <x v="405"/>
          </reference>
          <reference field="14" count="1" selected="0">
            <x v="3"/>
          </reference>
          <reference field="15" count="1" selected="0">
            <x v="130"/>
          </reference>
          <reference field="16" count="1" selected="0">
            <x v="9"/>
          </reference>
          <reference field="23" count="1" selected="0">
            <x v="519"/>
          </reference>
          <reference field="24" count="1" selected="0">
            <x v="11"/>
          </reference>
          <reference field="26" count="1" selected="0">
            <x v="0"/>
          </reference>
          <reference field="29" count="1" selected="0">
            <x v="234"/>
          </reference>
          <reference field="30" count="1" selected="0">
            <x v="79"/>
          </reference>
          <reference field="31" count="1" selected="0">
            <x v="257"/>
          </reference>
          <reference field="32" count="1" selected="0">
            <x v="306"/>
          </reference>
          <reference field="38" count="1">
            <x v="39"/>
          </reference>
        </references>
      </pivotArea>
    </format>
    <format dxfId="1049">
      <pivotArea dataOnly="0" labelOnly="1" outline="0" fieldPosition="0">
        <references count="12">
          <reference field="4" count="1" selected="0">
            <x v="177"/>
          </reference>
          <reference field="14" count="1" selected="0">
            <x v="0"/>
          </reference>
          <reference field="15" count="1" selected="0">
            <x v="132"/>
          </reference>
          <reference field="16" count="1" selected="0">
            <x v="9"/>
          </reference>
          <reference field="23" count="1" selected="0">
            <x v="555"/>
          </reference>
          <reference field="24" count="1" selected="0">
            <x v="11"/>
          </reference>
          <reference field="26" count="1" selected="0">
            <x v="0"/>
          </reference>
          <reference field="29" count="1" selected="0">
            <x v="223"/>
          </reference>
          <reference field="30" count="1" selected="0">
            <x v="125"/>
          </reference>
          <reference field="31" count="1" selected="0">
            <x v="425"/>
          </reference>
          <reference field="32" count="1" selected="0">
            <x v="312"/>
          </reference>
          <reference field="38" count="1">
            <x v="40"/>
          </reference>
        </references>
      </pivotArea>
    </format>
    <format dxfId="1048">
      <pivotArea dataOnly="0" labelOnly="1" outline="0" fieldPosition="0">
        <references count="12">
          <reference field="4" count="1" selected="0">
            <x v="392"/>
          </reference>
          <reference field="14" count="1" selected="0">
            <x v="0"/>
          </reference>
          <reference field="15" count="1" selected="0">
            <x v="132"/>
          </reference>
          <reference field="16" count="1" selected="0">
            <x v="9"/>
          </reference>
          <reference field="23" count="1" selected="0">
            <x v="581"/>
          </reference>
          <reference field="24" count="1" selected="0">
            <x v="11"/>
          </reference>
          <reference field="26" count="1" selected="0">
            <x v="0"/>
          </reference>
          <reference field="29" count="1" selected="0">
            <x v="187"/>
          </reference>
          <reference field="30" count="1" selected="0">
            <x v="175"/>
          </reference>
          <reference field="31" count="1" selected="0">
            <x v="219"/>
          </reference>
          <reference field="32" count="1" selected="0">
            <x v="320"/>
          </reference>
          <reference field="38" count="1">
            <x v="40"/>
          </reference>
        </references>
      </pivotArea>
    </format>
    <format dxfId="1047">
      <pivotArea dataOnly="0" labelOnly="1" outline="0" fieldPosition="0">
        <references count="12">
          <reference field="4" count="1" selected="0">
            <x v="890"/>
          </reference>
          <reference field="14" count="1" selected="0">
            <x v="3"/>
          </reference>
          <reference field="15" count="1" selected="0">
            <x v="151"/>
          </reference>
          <reference field="16" count="1" selected="0">
            <x v="71"/>
          </reference>
          <reference field="23" count="1" selected="0">
            <x v="591"/>
          </reference>
          <reference field="24" count="1" selected="0">
            <x v="11"/>
          </reference>
          <reference field="26" count="1" selected="0">
            <x v="0"/>
          </reference>
          <reference field="29" count="1" selected="0">
            <x v="187"/>
          </reference>
          <reference field="30" count="1" selected="0">
            <x v="136"/>
          </reference>
          <reference field="31" count="1" selected="0">
            <x v="262"/>
          </reference>
          <reference field="32" count="1" selected="0">
            <x v="325"/>
          </reference>
          <reference field="38" count="1">
            <x v="89"/>
          </reference>
        </references>
      </pivotArea>
    </format>
    <format dxfId="1046">
      <pivotArea dataOnly="0" labelOnly="1" outline="0" fieldPosition="0">
        <references count="12">
          <reference field="4" count="1" selected="0">
            <x v="578"/>
          </reference>
          <reference field="14" count="1" selected="0">
            <x v="0"/>
          </reference>
          <reference field="15" count="1" selected="0">
            <x v="130"/>
          </reference>
          <reference field="16" count="1" selected="0">
            <x v="9"/>
          </reference>
          <reference field="23" count="1" selected="0">
            <x v="619"/>
          </reference>
          <reference field="24" count="1" selected="0">
            <x v="11"/>
          </reference>
          <reference field="26" count="1" selected="0">
            <x v="0"/>
          </reference>
          <reference field="29" count="1" selected="0">
            <x v="281"/>
          </reference>
          <reference field="30" count="1" selected="0">
            <x v="22"/>
          </reference>
          <reference field="31" count="1" selected="0">
            <x v="223"/>
          </reference>
          <reference field="32" count="1" selected="0">
            <x v="322"/>
          </reference>
          <reference field="38" count="1">
            <x v="39"/>
          </reference>
        </references>
      </pivotArea>
    </format>
    <format dxfId="1045">
      <pivotArea dataOnly="0" labelOnly="1" outline="0" fieldPosition="0">
        <references count="12">
          <reference field="4" count="1" selected="0">
            <x v="520"/>
          </reference>
          <reference field="14" count="1" selected="0">
            <x v="3"/>
          </reference>
          <reference field="15" count="1" selected="0">
            <x v="132"/>
          </reference>
          <reference field="16" count="1" selected="0">
            <x v="9"/>
          </reference>
          <reference field="23" count="1" selected="0">
            <x v="624"/>
          </reference>
          <reference field="24" count="1" selected="0">
            <x v="11"/>
          </reference>
          <reference field="26" count="1" selected="0">
            <x v="0"/>
          </reference>
          <reference field="29" count="1" selected="0">
            <x v="234"/>
          </reference>
          <reference field="30" count="1" selected="0">
            <x v="38"/>
          </reference>
          <reference field="31" count="1" selected="0">
            <x v="371"/>
          </reference>
          <reference field="32" count="1" selected="0">
            <x v="311"/>
          </reference>
          <reference field="38" count="1">
            <x v="39"/>
          </reference>
        </references>
      </pivotArea>
    </format>
    <format dxfId="1044">
      <pivotArea dataOnly="0" labelOnly="1" outline="0" fieldPosition="0">
        <references count="12">
          <reference field="4" count="1" selected="0">
            <x v="269"/>
          </reference>
          <reference field="14" count="1" selected="0">
            <x v="3"/>
          </reference>
          <reference field="15" count="1" selected="0">
            <x v="130"/>
          </reference>
          <reference field="16" count="1" selected="0">
            <x v="9"/>
          </reference>
          <reference field="23" count="1" selected="0">
            <x v="644"/>
          </reference>
          <reference field="24" count="1" selected="0">
            <x v="11"/>
          </reference>
          <reference field="26" count="1" selected="0">
            <x v="0"/>
          </reference>
          <reference field="29" count="1" selected="0">
            <x v="282"/>
          </reference>
          <reference field="30" count="1" selected="0">
            <x v="22"/>
          </reference>
          <reference field="31" count="1" selected="0">
            <x v="241"/>
          </reference>
          <reference field="32" count="1" selected="0">
            <x v="307"/>
          </reference>
          <reference field="38" count="1">
            <x v="39"/>
          </reference>
        </references>
      </pivotArea>
    </format>
    <format dxfId="1043">
      <pivotArea dataOnly="0" labelOnly="1" outline="0" fieldPosition="0">
        <references count="12">
          <reference field="4" count="1" selected="0">
            <x v="68"/>
          </reference>
          <reference field="14" count="1" selected="0">
            <x v="3"/>
          </reference>
          <reference field="15" count="1" selected="0">
            <x v="129"/>
          </reference>
          <reference field="16" count="1" selected="0">
            <x v="9"/>
          </reference>
          <reference field="23" count="1" selected="0">
            <x v="659"/>
          </reference>
          <reference field="24" count="1" selected="0">
            <x v="11"/>
          </reference>
          <reference field="26" count="1" selected="0">
            <x v="0"/>
          </reference>
          <reference field="29" count="1" selected="0">
            <x v="276"/>
          </reference>
          <reference field="30" count="1" selected="0">
            <x v="22"/>
          </reference>
          <reference field="31" count="1" selected="0">
            <x v="461"/>
          </reference>
          <reference field="32" count="1" selected="0">
            <x v="323"/>
          </reference>
          <reference field="38" count="1">
            <x v="78"/>
          </reference>
        </references>
      </pivotArea>
    </format>
    <format dxfId="1042">
      <pivotArea dataOnly="0" labelOnly="1" outline="0" fieldPosition="0">
        <references count="12">
          <reference field="4" count="1" selected="0">
            <x v="494"/>
          </reference>
          <reference field="14" count="1" selected="0">
            <x v="0"/>
          </reference>
          <reference field="15" count="1" selected="0">
            <x v="132"/>
          </reference>
          <reference field="16" count="1" selected="0">
            <x v="9"/>
          </reference>
          <reference field="23" count="1" selected="0">
            <x v="727"/>
          </reference>
          <reference field="24" count="1" selected="0">
            <x v="11"/>
          </reference>
          <reference field="26" count="1" selected="0">
            <x v="0"/>
          </reference>
          <reference field="29" count="1" selected="0">
            <x v="192"/>
          </reference>
          <reference field="30" count="1" selected="0">
            <x v="125"/>
          </reference>
          <reference field="31" count="1" selected="0">
            <x v="205"/>
          </reference>
          <reference field="32" count="1" selected="0">
            <x v="317"/>
          </reference>
          <reference field="38" count="1">
            <x v="40"/>
          </reference>
        </references>
      </pivotArea>
    </format>
    <format dxfId="1041">
      <pivotArea dataOnly="0" labelOnly="1" outline="0" fieldPosition="0">
        <references count="12">
          <reference field="4" count="1" selected="0">
            <x v="345"/>
          </reference>
          <reference field="14" count="1" selected="0">
            <x v="3"/>
          </reference>
          <reference field="15" count="1" selected="0">
            <x v="130"/>
          </reference>
          <reference field="16" count="1" selected="0">
            <x v="9"/>
          </reference>
          <reference field="23" count="1" selected="0">
            <x v="737"/>
          </reference>
          <reference field="24" count="1" selected="0">
            <x v="11"/>
          </reference>
          <reference field="26" count="1" selected="0">
            <x v="0"/>
          </reference>
          <reference field="29" count="1" selected="0">
            <x v="235"/>
          </reference>
          <reference field="30" count="1" selected="0">
            <x v="142"/>
          </reference>
          <reference field="31" count="1" selected="0">
            <x v="441"/>
          </reference>
          <reference field="32" count="1" selected="0">
            <x v="302"/>
          </reference>
          <reference field="38" count="1">
            <x v="39"/>
          </reference>
        </references>
      </pivotArea>
    </format>
    <format dxfId="1040">
      <pivotArea dataOnly="0" labelOnly="1" outline="0" fieldPosition="0">
        <references count="12">
          <reference field="4" count="1" selected="0">
            <x v="665"/>
          </reference>
          <reference field="14" count="1" selected="0">
            <x v="0"/>
          </reference>
          <reference field="15" count="1" selected="0">
            <x v="132"/>
          </reference>
          <reference field="16" count="1" selected="0">
            <x v="9"/>
          </reference>
          <reference field="23" count="1" selected="0">
            <x v="744"/>
          </reference>
          <reference field="24" count="1" selected="0">
            <x v="11"/>
          </reference>
          <reference field="26" count="1" selected="0">
            <x v="0"/>
          </reference>
          <reference field="29" count="1" selected="0">
            <x v="187"/>
          </reference>
          <reference field="30" count="1" selected="0">
            <x v="175"/>
          </reference>
          <reference field="31" count="1" selected="0">
            <x v="326"/>
          </reference>
          <reference field="32" count="1" selected="0">
            <x v="319"/>
          </reference>
          <reference field="38" count="1">
            <x v="40"/>
          </reference>
        </references>
      </pivotArea>
    </format>
    <format dxfId="1039">
      <pivotArea dataOnly="0" labelOnly="1" outline="0" fieldPosition="0">
        <references count="12">
          <reference field="4" count="1" selected="0">
            <x v="230"/>
          </reference>
          <reference field="14" count="1" selected="0">
            <x v="3"/>
          </reference>
          <reference field="15" count="1" selected="0">
            <x v="132"/>
          </reference>
          <reference field="16" count="1" selected="0">
            <x v="9"/>
          </reference>
          <reference field="23" count="1" selected="0">
            <x v="746"/>
          </reference>
          <reference field="24" count="1" selected="0">
            <x v="11"/>
          </reference>
          <reference field="26" count="1" selected="0">
            <x v="0"/>
          </reference>
          <reference field="29" count="1" selected="0">
            <x v="187"/>
          </reference>
          <reference field="30" count="1" selected="0">
            <x v="175"/>
          </reference>
          <reference field="31" count="1" selected="0">
            <x v="463"/>
          </reference>
          <reference field="32" count="1" selected="0">
            <x v="308"/>
          </reference>
          <reference field="38" count="1">
            <x v="39"/>
          </reference>
        </references>
      </pivotArea>
    </format>
    <format dxfId="1038">
      <pivotArea dataOnly="0" labelOnly="1" outline="0" fieldPosition="0">
        <references count="12">
          <reference field="4" count="1" selected="0">
            <x v="390"/>
          </reference>
          <reference field="14" count="1" selected="0">
            <x v="0"/>
          </reference>
          <reference field="15" count="1" selected="0">
            <x v="132"/>
          </reference>
          <reference field="16" count="1" selected="0">
            <x v="9"/>
          </reference>
          <reference field="23" count="1" selected="0">
            <x v="799"/>
          </reference>
          <reference field="24" count="1" selected="0">
            <x v="11"/>
          </reference>
          <reference field="26" count="1" selected="0">
            <x v="0"/>
          </reference>
          <reference field="29" count="1" selected="0">
            <x v="223"/>
          </reference>
          <reference field="30" count="1" selected="0">
            <x v="125"/>
          </reference>
          <reference field="31" count="1" selected="0">
            <x v="480"/>
          </reference>
          <reference field="32" count="1" selected="0">
            <x v="313"/>
          </reference>
          <reference field="38" count="1">
            <x v="40"/>
          </reference>
        </references>
      </pivotArea>
    </format>
    <format dxfId="1037">
      <pivotArea dataOnly="0" labelOnly="1" outline="0" fieldPosition="0">
        <references count="12">
          <reference field="4" count="1" selected="0">
            <x v="101"/>
          </reference>
          <reference field="14" count="1" selected="0">
            <x v="3"/>
          </reference>
          <reference field="15" count="1" selected="0">
            <x v="133"/>
          </reference>
          <reference field="16" count="1" selected="0">
            <x v="17"/>
          </reference>
          <reference field="23" count="1" selected="0">
            <x v="840"/>
          </reference>
          <reference field="24" count="1" selected="0">
            <x v="11"/>
          </reference>
          <reference field="26" count="1" selected="0">
            <x v="0"/>
          </reference>
          <reference field="29" count="1" selected="0">
            <x v="184"/>
          </reference>
          <reference field="30" count="1" selected="0">
            <x v="175"/>
          </reference>
          <reference field="31" count="1" selected="0">
            <x v="398"/>
          </reference>
          <reference field="32" count="1" selected="0">
            <x v="304"/>
          </reference>
          <reference field="38" count="1">
            <x v="40"/>
          </reference>
        </references>
      </pivotArea>
    </format>
    <format dxfId="1036">
      <pivotArea dataOnly="0" labelOnly="1" outline="0" fieldPosition="0">
        <references count="12">
          <reference field="4" count="1" selected="0">
            <x v="69"/>
          </reference>
          <reference field="14" count="1" selected="0">
            <x v="3"/>
          </reference>
          <reference field="15" count="1" selected="0">
            <x v="85"/>
          </reference>
          <reference field="16" count="1" selected="0">
            <x v="44"/>
          </reference>
          <reference field="23" count="1" selected="0">
            <x v="856"/>
          </reference>
          <reference field="24" count="1" selected="0">
            <x v="11"/>
          </reference>
          <reference field="26" count="1" selected="0">
            <x v="0"/>
          </reference>
          <reference field="29" count="1" selected="0">
            <x v="157"/>
          </reference>
          <reference field="30" count="1" selected="0">
            <x v="88"/>
          </reference>
          <reference field="31" count="1" selected="0">
            <x v="467"/>
          </reference>
          <reference field="32" count="1" selected="0">
            <x v="67"/>
          </reference>
          <reference field="38" count="1">
            <x v="38"/>
          </reference>
        </references>
      </pivotArea>
    </format>
    <format dxfId="1035">
      <pivotArea dataOnly="0" labelOnly="1" outline="0" fieldPosition="0">
        <references count="12">
          <reference field="4" count="1" selected="0">
            <x v="430"/>
          </reference>
          <reference field="14" count="1" selected="0">
            <x v="3"/>
          </reference>
          <reference field="15" count="1" selected="0">
            <x v="130"/>
          </reference>
          <reference field="16" count="1" selected="0">
            <x v="9"/>
          </reference>
          <reference field="23" count="1" selected="0">
            <x v="1019"/>
          </reference>
          <reference field="24" count="1" selected="0">
            <x v="11"/>
          </reference>
          <reference field="26" count="1" selected="0">
            <x v="0"/>
          </reference>
          <reference field="29" count="1" selected="0">
            <x v="223"/>
          </reference>
          <reference field="30" count="1" selected="0">
            <x v="125"/>
          </reference>
          <reference field="31" count="1" selected="0">
            <x v="372"/>
          </reference>
          <reference field="32" count="1" selected="0">
            <x v="310"/>
          </reference>
          <reference field="38" count="1">
            <x v="39"/>
          </reference>
        </references>
      </pivotArea>
    </format>
    <format dxfId="1034">
      <pivotArea dataOnly="0" labelOnly="1" outline="0" fieldPosition="0">
        <references count="12">
          <reference field="4" count="1" selected="0">
            <x v="394"/>
          </reference>
          <reference field="14" count="1" selected="0">
            <x v="0"/>
          </reference>
          <reference field="15" count="1" selected="0">
            <x v="132"/>
          </reference>
          <reference field="16" count="1" selected="0">
            <x v="9"/>
          </reference>
          <reference field="23" count="1" selected="0">
            <x v="1088"/>
          </reference>
          <reference field="24" count="1" selected="0">
            <x v="11"/>
          </reference>
          <reference field="26" count="1" selected="0">
            <x v="0"/>
          </reference>
          <reference field="29" count="1" selected="0">
            <x v="257"/>
          </reference>
          <reference field="30" count="1" selected="0">
            <x v="122"/>
          </reference>
          <reference field="31" count="1" selected="0">
            <x v="322"/>
          </reference>
          <reference field="32" count="1" selected="0">
            <x v="318"/>
          </reference>
          <reference field="38" count="1">
            <x v="39"/>
          </reference>
        </references>
      </pivotArea>
    </format>
    <format dxfId="1033">
      <pivotArea dataOnly="0" labelOnly="1" outline="0" fieldPosition="0">
        <references count="12">
          <reference field="4" count="1" selected="0">
            <x v="535"/>
          </reference>
          <reference field="14" count="1" selected="0">
            <x v="0"/>
          </reference>
          <reference field="15" count="1" selected="0">
            <x v="132"/>
          </reference>
          <reference field="16" count="1" selected="0">
            <x v="9"/>
          </reference>
          <reference field="23" count="1" selected="0">
            <x v="1112"/>
          </reference>
          <reference field="24" count="1" selected="0">
            <x v="11"/>
          </reference>
          <reference field="26" count="1" selected="0">
            <x v="0"/>
          </reference>
          <reference field="29" count="1" selected="0">
            <x v="236"/>
          </reference>
          <reference field="30" count="1" selected="0">
            <x v="168"/>
          </reference>
          <reference field="31" count="1" selected="0">
            <x v="251"/>
          </reference>
          <reference field="32" count="1" selected="0">
            <x v="316"/>
          </reference>
          <reference field="38" count="1">
            <x v="40"/>
          </reference>
        </references>
      </pivotArea>
    </format>
    <format dxfId="1032">
      <pivotArea dataOnly="0" labelOnly="1" outline="0" fieldPosition="0">
        <references count="12">
          <reference field="4" count="1" selected="0">
            <x v="393"/>
          </reference>
          <reference field="14" count="1" selected="0">
            <x v="3"/>
          </reference>
          <reference field="15" count="1" selected="0">
            <x v="132"/>
          </reference>
          <reference field="16" count="1" selected="0">
            <x v="9"/>
          </reference>
          <reference field="23" count="1" selected="0">
            <x v="1181"/>
          </reference>
          <reference field="24" count="1" selected="0">
            <x v="11"/>
          </reference>
          <reference field="26" count="1" selected="0">
            <x v="0"/>
          </reference>
          <reference field="29" count="1" selected="0">
            <x v="276"/>
          </reference>
          <reference field="30" count="1" selected="0">
            <x v="27"/>
          </reference>
          <reference field="31" count="1" selected="0">
            <x v="273"/>
          </reference>
          <reference field="32" count="1" selected="0">
            <x v="254"/>
          </reference>
          <reference field="38" count="1">
            <x v="40"/>
          </reference>
        </references>
      </pivotArea>
    </format>
    <format dxfId="1031">
      <pivotArea dataOnly="0" labelOnly="1" outline="0" fieldPosition="0">
        <references count="12">
          <reference field="4" count="1" selected="0">
            <x v="109"/>
          </reference>
          <reference field="14" count="1" selected="0">
            <x v="0"/>
          </reference>
          <reference field="15" count="1" selected="0">
            <x v="132"/>
          </reference>
          <reference field="16" count="1" selected="0">
            <x v="9"/>
          </reference>
          <reference field="23" count="1" selected="0">
            <x v="1189"/>
          </reference>
          <reference field="24" count="1" selected="0">
            <x v="11"/>
          </reference>
          <reference field="26" count="1" selected="0">
            <x v="0"/>
          </reference>
          <reference field="29" count="1" selected="0">
            <x v="186"/>
          </reference>
          <reference field="30" count="1" selected="0">
            <x v="122"/>
          </reference>
          <reference field="31" count="1" selected="0">
            <x v="210"/>
          </reference>
          <reference field="32" count="1" selected="0">
            <x v="258"/>
          </reference>
          <reference field="38" count="1">
            <x v="39"/>
          </reference>
        </references>
      </pivotArea>
    </format>
    <format dxfId="1030">
      <pivotArea dataOnly="0" labelOnly="1" outline="0" fieldPosition="0">
        <references count="12">
          <reference field="4" count="1" selected="0">
            <x v="325"/>
          </reference>
          <reference field="14" count="1" selected="0">
            <x v="3"/>
          </reference>
          <reference field="15" count="1" selected="0">
            <x v="133"/>
          </reference>
          <reference field="16" count="1" selected="0">
            <x v="17"/>
          </reference>
          <reference field="23" count="1" selected="0">
            <x v="1214"/>
          </reference>
          <reference field="24" count="1" selected="0">
            <x v="11"/>
          </reference>
          <reference field="26" count="1" selected="0">
            <x v="0"/>
          </reference>
          <reference field="29" count="1" selected="0">
            <x v="315"/>
          </reference>
          <reference field="30" count="1" selected="0">
            <x v="22"/>
          </reference>
          <reference field="31" count="1" selected="0">
            <x v="365"/>
          </reference>
          <reference field="32" count="1" selected="0">
            <x v="251"/>
          </reference>
          <reference field="38" count="1">
            <x v="40"/>
          </reference>
        </references>
      </pivotArea>
    </format>
    <format dxfId="1029">
      <pivotArea dataOnly="0" labelOnly="1" outline="0" fieldPosition="0">
        <references count="12">
          <reference field="4" count="1" selected="0">
            <x v="90"/>
          </reference>
          <reference field="14" count="1" selected="0">
            <x v="0"/>
          </reference>
          <reference field="15" count="1" selected="0">
            <x v="132"/>
          </reference>
          <reference field="16" count="1" selected="0">
            <x v="9"/>
          </reference>
          <reference field="23" count="1" selected="0">
            <x v="1287"/>
          </reference>
          <reference field="24" count="1" selected="0">
            <x v="11"/>
          </reference>
          <reference field="26" count="1" selected="0">
            <x v="0"/>
          </reference>
          <reference field="29" count="1" selected="0">
            <x v="257"/>
          </reference>
          <reference field="30" count="1" selected="0">
            <x v="122"/>
          </reference>
          <reference field="31" count="1" selected="0">
            <x v="281"/>
          </reference>
          <reference field="32" count="1" selected="0">
            <x v="314"/>
          </reference>
          <reference field="38" count="1">
            <x v="39"/>
          </reference>
        </references>
      </pivotArea>
    </format>
    <format dxfId="1028">
      <pivotArea dataOnly="0" labelOnly="1" outline="0" fieldPosition="0">
        <references count="12">
          <reference field="4" count="1" selected="0">
            <x v="123"/>
          </reference>
          <reference field="14" count="1" selected="0">
            <x v="0"/>
          </reference>
          <reference field="15" count="1" selected="0">
            <x v="132"/>
          </reference>
          <reference field="16" count="1" selected="0">
            <x v="9"/>
          </reference>
          <reference field="23" count="1" selected="0">
            <x v="1301"/>
          </reference>
          <reference field="24" count="1" selected="0">
            <x v="11"/>
          </reference>
          <reference field="26" count="1" selected="0">
            <x v="0"/>
          </reference>
          <reference field="29" count="1" selected="0">
            <x v="257"/>
          </reference>
          <reference field="30" count="1" selected="0">
            <x v="122"/>
          </reference>
          <reference field="31" count="1" selected="0">
            <x v="307"/>
          </reference>
          <reference field="32" count="1" selected="0">
            <x v="315"/>
          </reference>
          <reference field="38" count="1">
            <x v="85"/>
          </reference>
        </references>
      </pivotArea>
    </format>
    <format dxfId="1027">
      <pivotArea dataOnly="0" labelOnly="1" outline="0" fieldPosition="0">
        <references count="12">
          <reference field="4" count="1" selected="0">
            <x v="150"/>
          </reference>
          <reference field="14" count="1" selected="0">
            <x v="0"/>
          </reference>
          <reference field="15" count="1" selected="0">
            <x v="132"/>
          </reference>
          <reference field="16" count="1" selected="0">
            <x v="9"/>
          </reference>
          <reference field="23" count="1" selected="0">
            <x v="1306"/>
          </reference>
          <reference field="24" count="1" selected="0">
            <x v="11"/>
          </reference>
          <reference field="26" count="1" selected="0">
            <x v="0"/>
          </reference>
          <reference field="29" count="1" selected="0">
            <x v="187"/>
          </reference>
          <reference field="30" count="1" selected="0">
            <x v="175"/>
          </reference>
          <reference field="31" count="1" selected="0">
            <x v="203"/>
          </reference>
          <reference field="32" count="1" selected="0">
            <x v="247"/>
          </reference>
          <reference field="38" count="1">
            <x v="42"/>
          </reference>
        </references>
      </pivotArea>
    </format>
    <format dxfId="1026">
      <pivotArea dataOnly="0" labelOnly="1" outline="0" fieldPosition="0">
        <references count="12">
          <reference field="4" count="1" selected="0">
            <x v="353"/>
          </reference>
          <reference field="14" count="1" selected="0">
            <x v="0"/>
          </reference>
          <reference field="15" count="1" selected="0">
            <x v="132"/>
          </reference>
          <reference field="16" count="1" selected="0">
            <x v="9"/>
          </reference>
          <reference field="23" count="1" selected="0">
            <x v="288"/>
          </reference>
          <reference field="24" count="1" selected="0">
            <x v="12"/>
          </reference>
          <reference field="26" count="1" selected="0">
            <x v="0"/>
          </reference>
          <reference field="29" count="1" selected="0">
            <x v="269"/>
          </reference>
          <reference field="30" count="1" selected="0">
            <x v="27"/>
          </reference>
          <reference field="31" count="1" selected="0">
            <x v="263"/>
          </reference>
          <reference field="32" count="1" selected="0">
            <x v="330"/>
          </reference>
          <reference field="38" count="1">
            <x v="40"/>
          </reference>
        </references>
      </pivotArea>
    </format>
    <format dxfId="1025">
      <pivotArea dataOnly="0" labelOnly="1" outline="0" fieldPosition="0">
        <references count="12">
          <reference field="4" count="1" selected="0">
            <x v="419"/>
          </reference>
          <reference field="14" count="1" selected="0">
            <x v="0"/>
          </reference>
          <reference field="15" count="1" selected="0">
            <x v="132"/>
          </reference>
          <reference field="16" count="1" selected="0">
            <x v="9"/>
          </reference>
          <reference field="23" count="1" selected="0">
            <x v="337"/>
          </reference>
          <reference field="24" count="1" selected="0">
            <x v="12"/>
          </reference>
          <reference field="26" count="1" selected="0">
            <x v="0"/>
          </reference>
          <reference field="29" count="1" selected="0">
            <x v="234"/>
          </reference>
          <reference field="30" count="1" selected="0">
            <x v="38"/>
          </reference>
          <reference field="31" count="1" selected="0">
            <x v="245"/>
          </reference>
          <reference field="32" count="1" selected="0">
            <x v="328"/>
          </reference>
          <reference field="38" count="1">
            <x v="40"/>
          </reference>
        </references>
      </pivotArea>
    </format>
    <format dxfId="1024">
      <pivotArea dataOnly="0" labelOnly="1" outline="0" fieldPosition="0">
        <references count="12">
          <reference field="4" count="1" selected="0">
            <x v="341"/>
          </reference>
          <reference field="14" count="1" selected="0">
            <x v="3"/>
          </reference>
          <reference field="15" count="1" selected="0">
            <x v="132"/>
          </reference>
          <reference field="16" count="1" selected="0">
            <x v="9"/>
          </reference>
          <reference field="23" count="1" selected="0">
            <x v="647"/>
          </reference>
          <reference field="24" count="1" selected="0">
            <x v="12"/>
          </reference>
          <reference field="26" count="1" selected="0">
            <x v="0"/>
          </reference>
          <reference field="29" count="1" selected="0">
            <x v="276"/>
          </reference>
          <reference field="30" count="1" selected="0">
            <x v="27"/>
          </reference>
          <reference field="31" count="1" selected="0">
            <x v="412"/>
          </reference>
          <reference field="32" count="1" selected="0">
            <x v="260"/>
          </reference>
          <reference field="38" count="1">
            <x v="40"/>
          </reference>
        </references>
      </pivotArea>
    </format>
    <format dxfId="1023">
      <pivotArea dataOnly="0" labelOnly="1" outline="0" fieldPosition="0">
        <references count="12">
          <reference field="4" count="1" selected="0">
            <x v="615"/>
          </reference>
          <reference field="14" count="1" selected="0">
            <x v="0"/>
          </reference>
          <reference field="15" count="1" selected="0">
            <x v="132"/>
          </reference>
          <reference field="16" count="1" selected="0">
            <x v="9"/>
          </reference>
          <reference field="23" count="1" selected="0">
            <x v="759"/>
          </reference>
          <reference field="24" count="1" selected="0">
            <x v="12"/>
          </reference>
          <reference field="26" count="1" selected="0">
            <x v="0"/>
          </reference>
          <reference field="29" count="1" selected="0">
            <x v="234"/>
          </reference>
          <reference field="30" count="1" selected="0">
            <x v="38"/>
          </reference>
          <reference field="31" count="1" selected="0">
            <x v="362"/>
          </reference>
          <reference field="32" count="1" selected="0">
            <x v="332"/>
          </reference>
          <reference field="38" count="1">
            <x v="40"/>
          </reference>
        </references>
      </pivotArea>
    </format>
    <format dxfId="1022">
      <pivotArea dataOnly="0" labelOnly="1" outline="0" fieldPosition="0">
        <references count="12">
          <reference field="4" count="1" selected="0">
            <x v="537"/>
          </reference>
          <reference field="14" count="1" selected="0">
            <x v="3"/>
          </reference>
          <reference field="15" count="1" selected="0">
            <x v="130"/>
          </reference>
          <reference field="16" count="1" selected="0">
            <x v="9"/>
          </reference>
          <reference field="23" count="1" selected="0">
            <x v="774"/>
          </reference>
          <reference field="24" count="1" selected="0">
            <x v="12"/>
          </reference>
          <reference field="26" count="1" selected="0">
            <x v="0"/>
          </reference>
          <reference field="29" count="1" selected="0">
            <x v="269"/>
          </reference>
          <reference field="30" count="1" selected="0">
            <x v="27"/>
          </reference>
          <reference field="31" count="1" selected="0">
            <x v="465"/>
          </reference>
          <reference field="32" count="1" selected="0">
            <x v="329"/>
          </reference>
          <reference field="38" count="1">
            <x v="39"/>
          </reference>
        </references>
      </pivotArea>
    </format>
    <format dxfId="1021">
      <pivotArea dataOnly="0" labelOnly="1" outline="0" fieldPosition="0">
        <references count="12">
          <reference field="4" count="1" selected="0">
            <x v="572"/>
          </reference>
          <reference field="14" count="1" selected="0">
            <x v="0"/>
          </reference>
          <reference field="15" count="1" selected="0">
            <x v="132"/>
          </reference>
          <reference field="16" count="1" selected="0">
            <x v="9"/>
          </reference>
          <reference field="23" count="1" selected="0">
            <x v="860"/>
          </reference>
          <reference field="24" count="1" selected="0">
            <x v="12"/>
          </reference>
          <reference field="26" count="1" selected="0">
            <x v="0"/>
          </reference>
          <reference field="29" count="1" selected="0">
            <x v="276"/>
          </reference>
          <reference field="30" count="1" selected="0">
            <x v="27"/>
          </reference>
          <reference field="31" count="1" selected="0">
            <x v="358"/>
          </reference>
          <reference field="32" count="1" selected="0">
            <x v="331"/>
          </reference>
          <reference field="38" count="1">
            <x v="39"/>
          </reference>
        </references>
      </pivotArea>
    </format>
    <format dxfId="1020">
      <pivotArea dataOnly="0" labelOnly="1" outline="0" fieldPosition="0">
        <references count="12">
          <reference field="4" count="1" selected="0">
            <x v="839"/>
          </reference>
          <reference field="14" count="1" selected="0">
            <x v="0"/>
          </reference>
          <reference field="15" count="1" selected="0">
            <x v="147"/>
          </reference>
          <reference field="16" count="1" selected="0">
            <x v="7"/>
          </reference>
          <reference field="23" count="1" selected="0">
            <x v="1144"/>
          </reference>
          <reference field="24" count="1" selected="0">
            <x v="12"/>
          </reference>
          <reference field="26" count="1" selected="0">
            <x v="0"/>
          </reference>
          <reference field="29" count="1" selected="0">
            <x v="234"/>
          </reference>
          <reference field="30" count="1" selected="0">
            <x v="38"/>
          </reference>
          <reference field="31" count="1" selected="0">
            <x v="250"/>
          </reference>
          <reference field="32" count="1" selected="0">
            <x v="282"/>
          </reference>
          <reference field="38" count="1">
            <x v="88"/>
          </reference>
        </references>
      </pivotArea>
    </format>
    <format dxfId="1019">
      <pivotArea dataOnly="0" labelOnly="1" outline="0" fieldPosition="0">
        <references count="12">
          <reference field="4" count="1" selected="0">
            <x v="533"/>
          </reference>
          <reference field="14" count="1" selected="0">
            <x v="3"/>
          </reference>
          <reference field="15" count="1" selected="0">
            <x v="132"/>
          </reference>
          <reference field="16" count="1" selected="0">
            <x v="9"/>
          </reference>
          <reference field="23" count="1" selected="0">
            <x v="27"/>
          </reference>
          <reference field="24" count="1" selected="0">
            <x v="13"/>
          </reference>
          <reference field="26" count="1" selected="0">
            <x v="0"/>
          </reference>
          <reference field="29" count="1" selected="0">
            <x v="234"/>
          </reference>
          <reference field="30" count="1" selected="0">
            <x v="38"/>
          </reference>
          <reference field="31" count="1" selected="0">
            <x v="380"/>
          </reference>
          <reference field="32" count="1" selected="0">
            <x v="263"/>
          </reference>
          <reference field="38" count="1">
            <x v="40"/>
          </reference>
        </references>
      </pivotArea>
    </format>
    <format dxfId="1018">
      <pivotArea dataOnly="0" labelOnly="1" outline="0" fieldPosition="0">
        <references count="12">
          <reference field="4" count="1" selected="0">
            <x v="635"/>
          </reference>
          <reference field="14" count="1" selected="0">
            <x v="0"/>
          </reference>
          <reference field="15" count="1" selected="0">
            <x v="132"/>
          </reference>
          <reference field="16" count="1" selected="0">
            <x v="9"/>
          </reference>
          <reference field="23" count="1" selected="0">
            <x v="178"/>
          </reference>
          <reference field="24" count="1" selected="0">
            <x v="13"/>
          </reference>
          <reference field="26" count="1" selected="0">
            <x v="0"/>
          </reference>
          <reference field="29" count="1" selected="0">
            <x v="234"/>
          </reference>
          <reference field="30" count="1" selected="0">
            <x v="38"/>
          </reference>
          <reference field="31" count="1" selected="0">
            <x v="329"/>
          </reference>
          <reference field="32" count="1" selected="0">
            <x v="337"/>
          </reference>
          <reference field="38" count="1">
            <x v="91"/>
          </reference>
        </references>
      </pivotArea>
    </format>
    <format dxfId="1017">
      <pivotArea dataOnly="0" labelOnly="1" outline="0" fieldPosition="0">
        <references count="12">
          <reference field="4" count="1" selected="0">
            <x v="544"/>
          </reference>
          <reference field="14" count="1" selected="0">
            <x v="3"/>
          </reference>
          <reference field="15" count="1" selected="0">
            <x v="132"/>
          </reference>
          <reference field="16" count="1" selected="0">
            <x v="9"/>
          </reference>
          <reference field="23" count="1" selected="0">
            <x v="230"/>
          </reference>
          <reference field="24" count="1" selected="0">
            <x v="13"/>
          </reference>
          <reference field="26" count="1" selected="0">
            <x v="0"/>
          </reference>
          <reference field="29" count="1" selected="0">
            <x v="187"/>
          </reference>
          <reference field="30" count="1" selected="0">
            <x v="175"/>
          </reference>
          <reference field="31" count="1" selected="0">
            <x v="367"/>
          </reference>
          <reference field="32" count="1" selected="0">
            <x v="264"/>
          </reference>
          <reference field="38" count="1">
            <x v="39"/>
          </reference>
        </references>
      </pivotArea>
    </format>
    <format dxfId="1016">
      <pivotArea dataOnly="0" labelOnly="1" outline="0" fieldPosition="0">
        <references count="12">
          <reference field="4" count="1" selected="0">
            <x v="840"/>
          </reference>
          <reference field="14" count="1" selected="0">
            <x v="0"/>
          </reference>
          <reference field="15" count="1" selected="0">
            <x v="147"/>
          </reference>
          <reference field="16" count="1" selected="0">
            <x v="7"/>
          </reference>
          <reference field="23" count="1" selected="0">
            <x v="345"/>
          </reference>
          <reference field="24" count="1" selected="0">
            <x v="13"/>
          </reference>
          <reference field="26" count="1" selected="0">
            <x v="0"/>
          </reference>
          <reference field="29" count="1" selected="0">
            <x v="234"/>
          </reference>
          <reference field="30" count="1" selected="0">
            <x v="38"/>
          </reference>
          <reference field="31" count="1" selected="0">
            <x v="393"/>
          </reference>
          <reference field="32" count="1" selected="0">
            <x v="283"/>
          </reference>
          <reference field="38" count="1">
            <x v="88"/>
          </reference>
        </references>
      </pivotArea>
    </format>
    <format dxfId="1015">
      <pivotArea dataOnly="0" labelOnly="1" outline="0" fieldPosition="0">
        <references count="12">
          <reference field="4" count="1" selected="0">
            <x v="495"/>
          </reference>
          <reference field="14" count="1" selected="0">
            <x v="0"/>
          </reference>
          <reference field="15" count="1" selected="0">
            <x v="132"/>
          </reference>
          <reference field="16" count="1" selected="0">
            <x v="9"/>
          </reference>
          <reference field="23" count="1" selected="0">
            <x v="869"/>
          </reference>
          <reference field="24" count="1" selected="0">
            <x v="13"/>
          </reference>
          <reference field="26" count="1" selected="0">
            <x v="0"/>
          </reference>
          <reference field="29" count="1" selected="0">
            <x v="273"/>
          </reference>
          <reference field="30" count="1" selected="0">
            <x v="120"/>
          </reference>
          <reference field="31" count="1" selected="0">
            <x v="331"/>
          </reference>
          <reference field="32" count="1" selected="0">
            <x v="336"/>
          </reference>
          <reference field="38" count="1">
            <x v="40"/>
          </reference>
        </references>
      </pivotArea>
    </format>
    <format dxfId="1014">
      <pivotArea dataOnly="0" labelOnly="1" outline="0" fieldPosition="0">
        <references count="12">
          <reference field="4" count="1" selected="0">
            <x v="63"/>
          </reference>
          <reference field="14" count="1" selected="0">
            <x v="3"/>
          </reference>
          <reference field="15" count="1" selected="0">
            <x v="117"/>
          </reference>
          <reference field="16" count="1" selected="0">
            <x v="37"/>
          </reference>
          <reference field="23" count="1" selected="0">
            <x v="1221"/>
          </reference>
          <reference field="24" count="1" selected="0">
            <x v="13"/>
          </reference>
          <reference field="26" count="1" selected="0">
            <x v="0"/>
          </reference>
          <reference field="29" count="1" selected="0">
            <x v="298"/>
          </reference>
          <reference field="30" count="1" selected="0">
            <x v="120"/>
          </reference>
          <reference field="31" count="1" selected="0">
            <x v="352"/>
          </reference>
          <reference field="32" count="1" selected="0">
            <x v="338"/>
          </reference>
          <reference field="38" count="1">
            <x v="4"/>
          </reference>
        </references>
      </pivotArea>
    </format>
    <format dxfId="1013">
      <pivotArea dataOnly="0" labelOnly="1" outline="0" fieldPosition="0">
        <references count="12">
          <reference field="4" count="1" selected="0">
            <x v="88"/>
          </reference>
          <reference field="14" count="1" selected="0">
            <x v="0"/>
          </reference>
          <reference field="15" count="1" selected="0">
            <x v="127"/>
          </reference>
          <reference field="16" count="1" selected="0">
            <x v="30"/>
          </reference>
          <reference field="23" count="1" selected="0">
            <x v="1272"/>
          </reference>
          <reference field="24" count="1" selected="0">
            <x v="13"/>
          </reference>
          <reference field="26" count="1" selected="0">
            <x v="0"/>
          </reference>
          <reference field="29" count="1" selected="0">
            <x v="157"/>
          </reference>
          <reference field="30" count="1" selected="0">
            <x v="129"/>
          </reference>
          <reference field="31" count="1" selected="0">
            <x v="227"/>
          </reference>
          <reference field="32" count="1" selected="0">
            <x v="335"/>
          </reference>
          <reference field="38" count="1">
            <x v="45"/>
          </reference>
        </references>
      </pivotArea>
    </format>
    <format dxfId="1012">
      <pivotArea dataOnly="0" labelOnly="1" outline="0" fieldPosition="0">
        <references count="12">
          <reference field="4" count="1" selected="0">
            <x v="40"/>
          </reference>
          <reference field="14" count="1" selected="0">
            <x v="4"/>
          </reference>
          <reference field="15" count="1" selected="0">
            <x v="77"/>
          </reference>
          <reference field="16" count="1" selected="0">
            <x v="49"/>
          </reference>
          <reference field="23" count="1" selected="0">
            <x v="1282"/>
          </reference>
          <reference field="24" count="1" selected="0">
            <x v="13"/>
          </reference>
          <reference field="26" count="1" selected="0">
            <x v="0"/>
          </reference>
          <reference field="29" count="1" selected="0">
            <x v="187"/>
          </reference>
          <reference field="30" count="1" selected="0">
            <x v="198"/>
          </reference>
          <reference field="31" count="1" selected="0">
            <x v="475"/>
          </reference>
          <reference field="32" count="1" selected="0">
            <x v="262"/>
          </reference>
          <reference field="38" count="1">
            <x v="43"/>
          </reference>
        </references>
      </pivotArea>
    </format>
    <format dxfId="1011">
      <pivotArea dataOnly="0" labelOnly="1" outline="0" fieldPosition="0">
        <references count="12">
          <reference field="4" count="1" selected="0">
            <x v="66"/>
          </reference>
          <reference field="14" count="1" selected="0">
            <x v="3"/>
          </reference>
          <reference field="15" count="1" selected="0">
            <x v="117"/>
          </reference>
          <reference field="16" count="1" selected="0">
            <x v="37"/>
          </reference>
          <reference field="23" count="1" selected="0">
            <x v="1304"/>
          </reference>
          <reference field="24" count="1" selected="0">
            <x v="13"/>
          </reference>
          <reference field="26" count="1" selected="0">
            <x v="0"/>
          </reference>
          <reference field="29" count="1" selected="0">
            <x v="317"/>
          </reference>
          <reference field="30" count="1" selected="0">
            <x v="32"/>
          </reference>
          <reference field="31" count="1" selected="0">
            <x v="429"/>
          </reference>
          <reference field="32" count="1" selected="0">
            <x v="248"/>
          </reference>
          <reference field="38" count="1">
            <x v="44"/>
          </reference>
        </references>
      </pivotArea>
    </format>
    <format dxfId="1010">
      <pivotArea dataOnly="0" labelOnly="1" outline="0" fieldPosition="0">
        <references count="12">
          <reference field="4" count="1" selected="0">
            <x v="843"/>
          </reference>
          <reference field="14" count="1" selected="0">
            <x v="0"/>
          </reference>
          <reference field="15" count="1" selected="0">
            <x v="147"/>
          </reference>
          <reference field="16" count="1" selected="0">
            <x v="7"/>
          </reference>
          <reference field="23" count="1" selected="0">
            <x v="41"/>
          </reference>
          <reference field="24" count="1" selected="0">
            <x v="14"/>
          </reference>
          <reference field="26" count="1" selected="0">
            <x v="0"/>
          </reference>
          <reference field="29" count="1" selected="0">
            <x v="234"/>
          </reference>
          <reference field="30" count="1" selected="0">
            <x v="38"/>
          </reference>
          <reference field="31" count="1" selected="0">
            <x v="484"/>
          </reference>
          <reference field="32" count="1" selected="0">
            <x v="286"/>
          </reference>
          <reference field="38" count="1">
            <x v="88"/>
          </reference>
        </references>
      </pivotArea>
    </format>
    <format dxfId="1009">
      <pivotArea dataOnly="0" labelOnly="1" outline="0" fieldPosition="0">
        <references count="12">
          <reference field="4" count="1" selected="0">
            <x v="891"/>
          </reference>
          <reference field="14" count="1" selected="0">
            <x v="3"/>
          </reference>
          <reference field="15" count="1" selected="0">
            <x v="151"/>
          </reference>
          <reference field="16" count="1" selected="0">
            <x v="71"/>
          </reference>
          <reference field="23" count="1" selected="0">
            <x v="154"/>
          </reference>
          <reference field="24" count="1" selected="0">
            <x v="14"/>
          </reference>
          <reference field="26" count="1" selected="0">
            <x v="0"/>
          </reference>
          <reference field="29" count="1" selected="0">
            <x v="180"/>
          </reference>
          <reference field="30" count="1" selected="0">
            <x v="22"/>
          </reference>
          <reference field="31" count="1" selected="0">
            <x v="431"/>
          </reference>
          <reference field="32" count="1" selected="0">
            <x v="287"/>
          </reference>
          <reference field="38" count="1">
            <x v="88"/>
          </reference>
        </references>
      </pivotArea>
    </format>
    <format dxfId="1008">
      <pivotArea dataOnly="0" labelOnly="1" outline="0" fieldPosition="0">
        <references count="12">
          <reference field="4" count="1" selected="0">
            <x v="452"/>
          </reference>
          <reference field="14" count="1" selected="0">
            <x v="0"/>
          </reference>
          <reference field="15" count="1" selected="0">
            <x v="132"/>
          </reference>
          <reference field="16" count="1" selected="0">
            <x v="9"/>
          </reference>
          <reference field="23" count="1" selected="0">
            <x v="175"/>
          </reference>
          <reference field="24" count="1" selected="0">
            <x v="14"/>
          </reference>
          <reference field="26" count="1" selected="0">
            <x v="0"/>
          </reference>
          <reference field="29" count="1" selected="0">
            <x v="241"/>
          </reference>
          <reference field="30" count="1" selected="0">
            <x v="122"/>
          </reference>
          <reference field="31" count="1" selected="0">
            <x v="351"/>
          </reference>
          <reference field="32" count="1" selected="0">
            <x v="266"/>
          </reference>
          <reference field="38" count="1">
            <x v="40"/>
          </reference>
        </references>
      </pivotArea>
    </format>
    <format dxfId="1007">
      <pivotArea dataOnly="0" labelOnly="1" outline="0" fieldPosition="0">
        <references count="12">
          <reference field="4" count="1" selected="0">
            <x v="195"/>
          </reference>
          <reference field="14" count="1" selected="0">
            <x v="3"/>
          </reference>
          <reference field="15" count="1" selected="0">
            <x v="132"/>
          </reference>
          <reference field="16" count="1" selected="0">
            <x v="9"/>
          </reference>
          <reference field="23" count="1" selected="0">
            <x v="209"/>
          </reference>
          <reference field="24" count="1" selected="0">
            <x v="14"/>
          </reference>
          <reference field="26" count="1" selected="0">
            <x v="0"/>
          </reference>
          <reference field="29" count="1" selected="0">
            <x v="187"/>
          </reference>
          <reference field="30" count="1" selected="0">
            <x v="175"/>
          </reference>
          <reference field="31" count="1" selected="0">
            <x v="221"/>
          </reference>
          <reference field="32" count="1" selected="0">
            <x v="340"/>
          </reference>
          <reference field="38" count="1">
            <x v="39"/>
          </reference>
        </references>
      </pivotArea>
    </format>
    <format dxfId="1006">
      <pivotArea dataOnly="0" labelOnly="1" outline="0" fieldPosition="0">
        <references count="12">
          <reference field="4" count="1" selected="0">
            <x v="139"/>
          </reference>
          <reference field="14" count="1" selected="0">
            <x v="3"/>
          </reference>
          <reference field="15" count="1" selected="0">
            <x v="132"/>
          </reference>
          <reference field="16" count="1" selected="0">
            <x v="9"/>
          </reference>
          <reference field="23" count="1" selected="0">
            <x v="229"/>
          </reference>
          <reference field="24" count="1" selected="0">
            <x v="14"/>
          </reference>
          <reference field="26" count="1" selected="0">
            <x v="0"/>
          </reference>
          <reference field="29" count="1" selected="0">
            <x v="184"/>
          </reference>
          <reference field="30" count="1" selected="0">
            <x v="175"/>
          </reference>
          <reference field="31" count="1" selected="0">
            <x v="320"/>
          </reference>
          <reference field="32" count="1" selected="0">
            <x v="265"/>
          </reference>
          <reference field="38" count="1">
            <x v="41"/>
          </reference>
        </references>
      </pivotArea>
    </format>
    <format dxfId="1005">
      <pivotArea dataOnly="0" labelOnly="1" outline="0" fieldPosition="0">
        <references count="12">
          <reference field="4" count="1" selected="0">
            <x v="893"/>
          </reference>
          <reference field="14" count="1" selected="0">
            <x v="3"/>
          </reference>
          <reference field="15" count="1" selected="0">
            <x v="151"/>
          </reference>
          <reference field="16" count="1" selected="0">
            <x v="71"/>
          </reference>
          <reference field="23" count="1" selected="0">
            <x v="286"/>
          </reference>
          <reference field="24" count="1" selected="0">
            <x v="14"/>
          </reference>
          <reference field="26" count="1" selected="0">
            <x v="0"/>
          </reference>
          <reference field="29" count="1" selected="0">
            <x v="237"/>
          </reference>
          <reference field="30" count="1" selected="0">
            <x v="191"/>
          </reference>
          <reference field="31" count="1" selected="0">
            <x v="353"/>
          </reference>
          <reference field="32" count="1" selected="0">
            <x v="289"/>
          </reference>
          <reference field="38" count="1">
            <x v="94"/>
          </reference>
        </references>
      </pivotArea>
    </format>
    <format dxfId="1004">
      <pivotArea dataOnly="0" labelOnly="1" outline="0" fieldPosition="0">
        <references count="12">
          <reference field="4" count="1" selected="0">
            <x v="372"/>
          </reference>
          <reference field="14" count="1" selected="0">
            <x v="0"/>
          </reference>
          <reference field="15" count="1" selected="0">
            <x v="132"/>
          </reference>
          <reference field="16" count="1" selected="0">
            <x v="9"/>
          </reference>
          <reference field="23" count="1" selected="0">
            <x v="308"/>
          </reference>
          <reference field="24" count="1" selected="0">
            <x v="14"/>
          </reference>
          <reference field="26" count="1" selected="0">
            <x v="0"/>
          </reference>
          <reference field="29" count="1" selected="0">
            <x v="187"/>
          </reference>
          <reference field="30" count="1" selected="0">
            <x v="175"/>
          </reference>
          <reference field="31" count="1" selected="0">
            <x v="292"/>
          </reference>
          <reference field="32" count="1" selected="0">
            <x v="345"/>
          </reference>
          <reference field="38" count="1">
            <x v="40"/>
          </reference>
        </references>
      </pivotArea>
    </format>
    <format dxfId="1003">
      <pivotArea dataOnly="0" labelOnly="1" outline="0" fieldPosition="0">
        <references count="12">
          <reference field="4" count="1" selected="0">
            <x v="301"/>
          </reference>
          <reference field="14" count="1" selected="0">
            <x v="0"/>
          </reference>
          <reference field="15" count="1" selected="0">
            <x v="135"/>
          </reference>
          <reference field="16" count="1" selected="0">
            <x v="16"/>
          </reference>
          <reference field="23" count="1" selected="0">
            <x v="364"/>
          </reference>
          <reference field="24" count="1" selected="0">
            <x v="14"/>
          </reference>
          <reference field="26" count="1" selected="0">
            <x v="0"/>
          </reference>
          <reference field="29" count="1" selected="0">
            <x v="187"/>
          </reference>
          <reference field="30" count="1" selected="0">
            <x v="22"/>
          </reference>
          <reference field="31" count="1" selected="0">
            <x v="347"/>
          </reference>
          <reference field="32" count="1" selected="0">
            <x v="359"/>
          </reference>
          <reference field="38" count="1">
            <x v="48"/>
          </reference>
        </references>
      </pivotArea>
    </format>
    <format dxfId="1002">
      <pivotArea dataOnly="0" labelOnly="1" outline="0" fieldPosition="0">
        <references count="12">
          <reference field="4" count="1" selected="0">
            <x v="406"/>
          </reference>
          <reference field="14" count="1" selected="0">
            <x v="0"/>
          </reference>
          <reference field="15" count="1" selected="0">
            <x v="132"/>
          </reference>
          <reference field="16" count="1" selected="0">
            <x v="9"/>
          </reference>
          <reference field="23" count="1" selected="0">
            <x v="397"/>
          </reference>
          <reference field="24" count="1" selected="0">
            <x v="14"/>
          </reference>
          <reference field="26" count="1" selected="0">
            <x v="0"/>
          </reference>
          <reference field="29" count="1" selected="0">
            <x v="234"/>
          </reference>
          <reference field="30" count="1" selected="0">
            <x v="79"/>
          </reference>
          <reference field="31" count="1" selected="0">
            <x v="338"/>
          </reference>
          <reference field="32" count="1" selected="0">
            <x v="349"/>
          </reference>
          <reference field="38" count="1">
            <x v="39"/>
          </reference>
        </references>
      </pivotArea>
    </format>
    <format dxfId="1001">
      <pivotArea dataOnly="0" labelOnly="1" outline="0" fieldPosition="0">
        <references count="12">
          <reference field="4" count="1" selected="0">
            <x v="415"/>
          </reference>
          <reference field="14" count="1" selected="0">
            <x v="0"/>
          </reference>
          <reference field="15" count="1" selected="0">
            <x v="132"/>
          </reference>
          <reference field="16" count="1" selected="0">
            <x v="9"/>
          </reference>
          <reference field="23" count="1" selected="0">
            <x v="403"/>
          </reference>
          <reference field="24" count="1" selected="0">
            <x v="14"/>
          </reference>
          <reference field="26" count="1" selected="0">
            <x v="0"/>
          </reference>
          <reference field="29" count="1" selected="0">
            <x v="257"/>
          </reference>
          <reference field="30" count="1" selected="0">
            <x v="122"/>
          </reference>
          <reference field="31" count="1" selected="0">
            <x v="419"/>
          </reference>
          <reference field="32" count="1" selected="0">
            <x v="354"/>
          </reference>
          <reference field="38" count="1">
            <x v="39"/>
          </reference>
        </references>
      </pivotArea>
    </format>
    <format dxfId="1000">
      <pivotArea dataOnly="0" labelOnly="1" outline="0" fieldPosition="0">
        <references count="12">
          <reference field="4" count="1" selected="0">
            <x v="407"/>
          </reference>
          <reference field="14" count="1" selected="0">
            <x v="0"/>
          </reference>
          <reference field="15" count="1" selected="0">
            <x v="132"/>
          </reference>
          <reference field="16" count="1" selected="0">
            <x v="9"/>
          </reference>
          <reference field="23" count="1" selected="0">
            <x v="406"/>
          </reference>
          <reference field="24" count="1" selected="0">
            <x v="14"/>
          </reference>
          <reference field="26" count="1" selected="0">
            <x v="0"/>
          </reference>
          <reference field="29" count="1" selected="0">
            <x v="180"/>
          </reference>
          <reference field="30" count="1" selected="0">
            <x v="22"/>
          </reference>
          <reference field="31" count="1" selected="0">
            <x v="413"/>
          </reference>
          <reference field="32" count="1" selected="0">
            <x v="351"/>
          </reference>
          <reference field="38" count="1">
            <x v="40"/>
          </reference>
        </references>
      </pivotArea>
    </format>
    <format dxfId="999">
      <pivotArea dataOnly="0" labelOnly="1" outline="0" fieldPosition="0">
        <references count="12">
          <reference field="4" count="1" selected="0">
            <x v="894"/>
          </reference>
          <reference field="14" count="1" selected="0">
            <x v="3"/>
          </reference>
          <reference field="15" count="1" selected="0">
            <x v="151"/>
          </reference>
          <reference field="16" count="1" selected="0">
            <x v="71"/>
          </reference>
          <reference field="23" count="1" selected="0">
            <x v="477"/>
          </reference>
          <reference field="24" count="1" selected="0">
            <x v="14"/>
          </reference>
          <reference field="26" count="1" selected="0">
            <x v="0"/>
          </reference>
          <reference field="29" count="1" selected="0">
            <x v="158"/>
          </reference>
          <reference field="30" count="1" selected="0">
            <x v="154"/>
          </reference>
          <reference field="31" count="1" selected="0">
            <x v="234"/>
          </reference>
          <reference field="32" count="1" selected="0">
            <x v="361"/>
          </reference>
          <reference field="38" count="1">
            <x v="42"/>
          </reference>
        </references>
      </pivotArea>
    </format>
    <format dxfId="998">
      <pivotArea dataOnly="0" labelOnly="1" outline="0" fieldPosition="0">
        <references count="12">
          <reference field="4" count="1" selected="0">
            <x v="424"/>
          </reference>
          <reference field="14" count="1" selected="0">
            <x v="3"/>
          </reference>
          <reference field="15" count="1" selected="0">
            <x v="132"/>
          </reference>
          <reference field="16" count="1" selected="0">
            <x v="9"/>
          </reference>
          <reference field="23" count="1" selected="0">
            <x v="495"/>
          </reference>
          <reference field="24" count="1" selected="0">
            <x v="14"/>
          </reference>
          <reference field="26" count="1" selected="0">
            <x v="0"/>
          </reference>
          <reference field="29" count="1" selected="0">
            <x v="187"/>
          </reference>
          <reference field="30" count="1" selected="0">
            <x v="175"/>
          </reference>
          <reference field="31" count="1" selected="0">
            <x v="434"/>
          </reference>
          <reference field="32" count="1" selected="0">
            <x v="343"/>
          </reference>
          <reference field="38" count="1">
            <x v="39"/>
          </reference>
        </references>
      </pivotArea>
    </format>
    <format dxfId="997">
      <pivotArea dataOnly="0" labelOnly="1" outline="0" fieldPosition="0">
        <references count="12">
          <reference field="4" count="1" selected="0">
            <x v="892"/>
          </reference>
          <reference field="14" count="1" selected="0">
            <x v="3"/>
          </reference>
          <reference field="15" count="1" selected="0">
            <x v="151"/>
          </reference>
          <reference field="16" count="1" selected="0">
            <x v="71"/>
          </reference>
          <reference field="23" count="1" selected="0">
            <x v="562"/>
          </reference>
          <reference field="24" count="1" selected="0">
            <x v="14"/>
          </reference>
          <reference field="26" count="1" selected="0">
            <x v="0"/>
          </reference>
          <reference field="29" count="1" selected="0">
            <x v="242"/>
          </reference>
          <reference field="30" count="1" selected="0">
            <x v="125"/>
          </reference>
          <reference field="31" count="1" selected="0">
            <x v="348"/>
          </reference>
          <reference field="32" count="1" selected="0">
            <x v="288"/>
          </reference>
          <reference field="38" count="1">
            <x v="94"/>
          </reference>
        </references>
      </pivotArea>
    </format>
    <format dxfId="996">
      <pivotArea dataOnly="0" labelOnly="1" outline="0" fieldPosition="0">
        <references count="12">
          <reference field="4" count="1" selected="0">
            <x v="844"/>
          </reference>
          <reference field="14" count="1" selected="0">
            <x v="0"/>
          </reference>
          <reference field="15" count="1" selected="0">
            <x v="154"/>
          </reference>
          <reference field="16" count="1" selected="0">
            <x v="11"/>
          </reference>
          <reference field="23" count="1" selected="0">
            <x v="590"/>
          </reference>
          <reference field="24" count="1" selected="0">
            <x v="14"/>
          </reference>
          <reference field="26" count="1" selected="0">
            <x v="0"/>
          </reference>
          <reference field="29" count="1" selected="0">
            <x v="215"/>
          </reference>
          <reference field="30" count="1" selected="0">
            <x v="172"/>
          </reference>
          <reference field="31" count="1" selected="0">
            <x v="383"/>
          </reference>
          <reference field="32" count="1" selected="0">
            <x v="360"/>
          </reference>
          <reference field="38" count="1">
            <x v="93"/>
          </reference>
        </references>
      </pivotArea>
    </format>
    <format dxfId="995">
      <pivotArea dataOnly="0" labelOnly="1" outline="0" fieldPosition="0">
        <references count="12">
          <reference field="4" count="1" selected="0">
            <x v="198"/>
          </reference>
          <reference field="14" count="1" selected="0">
            <x v="0"/>
          </reference>
          <reference field="15" count="1" selected="0">
            <x v="132"/>
          </reference>
          <reference field="16" count="1" selected="0">
            <x v="9"/>
          </reference>
          <reference field="23" count="1" selected="0">
            <x v="671"/>
          </reference>
          <reference field="24" count="1" selected="0">
            <x v="14"/>
          </reference>
          <reference field="26" count="1" selected="0">
            <x v="0"/>
          </reference>
          <reference field="29" count="1" selected="0">
            <x v="176"/>
          </reference>
          <reference field="30" count="1" selected="0">
            <x v="20"/>
          </reference>
          <reference field="31" count="1" selected="0">
            <x v="302"/>
          </reference>
          <reference field="32" count="1" selected="0">
            <x v="347"/>
          </reference>
          <reference field="38" count="1">
            <x v="40"/>
          </reference>
        </references>
      </pivotArea>
    </format>
    <format dxfId="994">
      <pivotArea dataOnly="0" labelOnly="1" outline="0" fieldPosition="0">
        <references count="12">
          <reference field="4" count="1" selected="0">
            <x v="555"/>
          </reference>
          <reference field="14" count="1" selected="0">
            <x v="0"/>
          </reference>
          <reference field="15" count="1" selected="0">
            <x v="132"/>
          </reference>
          <reference field="16" count="1" selected="0">
            <x v="9"/>
          </reference>
          <reference field="23" count="1" selected="0">
            <x v="687"/>
          </reference>
          <reference field="24" count="1" selected="0">
            <x v="14"/>
          </reference>
          <reference field="26" count="1" selected="0">
            <x v="0"/>
          </reference>
          <reference field="29" count="1" selected="0">
            <x v="257"/>
          </reference>
          <reference field="30" count="1" selected="0">
            <x v="122"/>
          </reference>
          <reference field="31" count="1" selected="0">
            <x v="274"/>
          </reference>
          <reference field="32" count="1" selected="0">
            <x v="352"/>
          </reference>
          <reference field="38" count="1">
            <x v="40"/>
          </reference>
        </references>
      </pivotArea>
    </format>
    <format dxfId="993">
      <pivotArea dataOnly="0" labelOnly="1" outline="0" fieldPosition="0">
        <references count="12">
          <reference field="4" count="1" selected="0">
            <x v="841"/>
          </reference>
          <reference field="14" count="1" selected="0">
            <x v="0"/>
          </reference>
          <reference field="15" count="1" selected="0">
            <x v="147"/>
          </reference>
          <reference field="16" count="1" selected="0">
            <x v="7"/>
          </reference>
          <reference field="23" count="1" selected="0">
            <x v="689"/>
          </reference>
          <reference field="24" count="1" selected="0">
            <x v="14"/>
          </reference>
          <reference field="26" count="1" selected="0">
            <x v="0"/>
          </reference>
          <reference field="29" count="1" selected="0">
            <x v="234"/>
          </reference>
          <reference field="30" count="1" selected="0">
            <x v="38"/>
          </reference>
          <reference field="31" count="1" selected="0">
            <x v="442"/>
          </reference>
          <reference field="32" count="1" selected="0">
            <x v="284"/>
          </reference>
          <reference field="38" count="1">
            <x v="88"/>
          </reference>
        </references>
      </pivotArea>
    </format>
    <format dxfId="992">
      <pivotArea dataOnly="0" labelOnly="1" outline="0" fieldPosition="0">
        <references count="12">
          <reference field="4" count="1" selected="0">
            <x v="601"/>
          </reference>
          <reference field="14" count="1" selected="0">
            <x v="0"/>
          </reference>
          <reference field="15" count="1" selected="0">
            <x v="132"/>
          </reference>
          <reference field="16" count="1" selected="0">
            <x v="9"/>
          </reference>
          <reference field="23" count="1" selected="0">
            <x v="756"/>
          </reference>
          <reference field="24" count="1" selected="0">
            <x v="14"/>
          </reference>
          <reference field="26" count="1" selected="0">
            <x v="0"/>
          </reference>
          <reference field="29" count="1" selected="0">
            <x v="187"/>
          </reference>
          <reference field="30" count="1" selected="0">
            <x v="175"/>
          </reference>
          <reference field="31" count="1" selected="0">
            <x v="235"/>
          </reference>
          <reference field="32" count="1" selected="0">
            <x v="348"/>
          </reference>
          <reference field="38" count="1">
            <x v="40"/>
          </reference>
        </references>
      </pivotArea>
    </format>
    <format dxfId="991">
      <pivotArea dataOnly="0" labelOnly="1" outline="0" fieldPosition="0">
        <references count="12">
          <reference field="4" count="1" selected="0">
            <x v="266"/>
          </reference>
          <reference field="14" count="1" selected="0">
            <x v="3"/>
          </reference>
          <reference field="15" count="1" selected="0">
            <x v="132"/>
          </reference>
          <reference field="16" count="1" selected="0">
            <x v="9"/>
          </reference>
          <reference field="23" count="1" selected="0">
            <x v="803"/>
          </reference>
          <reference field="24" count="1" selected="0">
            <x v="14"/>
          </reference>
          <reference field="26" count="1" selected="0">
            <x v="0"/>
          </reference>
          <reference field="29" count="1" selected="0">
            <x v="187"/>
          </reference>
          <reference field="30" count="1" selected="0">
            <x v="175"/>
          </reference>
          <reference field="31" count="1" selected="0">
            <x v="272"/>
          </reference>
          <reference field="32" count="1" selected="0">
            <x v="339"/>
          </reference>
          <reference field="38" count="1">
            <x v="39"/>
          </reference>
        </references>
      </pivotArea>
    </format>
    <format dxfId="990">
      <pivotArea dataOnly="0" labelOnly="1" outline="0" fieldPosition="0">
        <references count="12">
          <reference field="4" count="1" selected="0">
            <x v="842"/>
          </reference>
          <reference field="14" count="1" selected="0">
            <x v="0"/>
          </reference>
          <reference field="15" count="1" selected="0">
            <x v="147"/>
          </reference>
          <reference field="16" count="1" selected="0">
            <x v="7"/>
          </reference>
          <reference field="23" count="1" selected="0">
            <x v="853"/>
          </reference>
          <reference field="24" count="1" selected="0">
            <x v="14"/>
          </reference>
          <reference field="26" count="1" selected="0">
            <x v="0"/>
          </reference>
          <reference field="29" count="1" selected="0">
            <x v="224"/>
          </reference>
          <reference field="30" count="1" selected="0">
            <x v="125"/>
          </reference>
          <reference field="31" count="1" selected="0">
            <x v="345"/>
          </reference>
          <reference field="32" count="1" selected="0">
            <x v="285"/>
          </reference>
          <reference field="38" count="1">
            <x v="88"/>
          </reference>
        </references>
      </pivotArea>
    </format>
    <format dxfId="989">
      <pivotArea dataOnly="0" labelOnly="1" outline="0" fieldPosition="0">
        <references count="12">
          <reference field="4" count="1" selected="0">
            <x v="384"/>
          </reference>
          <reference field="14" count="1" selected="0">
            <x v="0"/>
          </reference>
          <reference field="15" count="1" selected="0">
            <x v="132"/>
          </reference>
          <reference field="16" count="1" selected="0">
            <x v="9"/>
          </reference>
          <reference field="23" count="1" selected="0">
            <x v="990"/>
          </reference>
          <reference field="24" count="1" selected="0">
            <x v="14"/>
          </reference>
          <reference field="26" count="1" selected="0">
            <x v="0"/>
          </reference>
          <reference field="29" count="1" selected="0">
            <x v="223"/>
          </reference>
          <reference field="30" count="1" selected="0">
            <x v="125"/>
          </reference>
          <reference field="31" count="1" selected="0">
            <x v="316"/>
          </reference>
          <reference field="32" count="1" selected="0">
            <x v="346"/>
          </reference>
          <reference field="38" count="1">
            <x v="40"/>
          </reference>
        </references>
      </pivotArea>
    </format>
    <format dxfId="988">
      <pivotArea dataOnly="0" labelOnly="1" outline="0" fieldPosition="0">
        <references count="12">
          <reference field="4" count="1" selected="0">
            <x v="503"/>
          </reference>
          <reference field="14" count="1" selected="0">
            <x v="0"/>
          </reference>
          <reference field="15" count="1" selected="0">
            <x v="132"/>
          </reference>
          <reference field="16" count="1" selected="0">
            <x v="9"/>
          </reference>
          <reference field="23" count="1" selected="0">
            <x v="998"/>
          </reference>
          <reference field="24" count="1" selected="0">
            <x v="14"/>
          </reference>
          <reference field="26" count="1" selected="0">
            <x v="0"/>
          </reference>
          <reference field="29" count="1" selected="0">
            <x v="180"/>
          </reference>
          <reference field="30" count="1" selected="0">
            <x v="22"/>
          </reference>
          <reference field="31" count="1" selected="0">
            <x v="384"/>
          </reference>
          <reference field="32" count="1" selected="0">
            <x v="353"/>
          </reference>
          <reference field="38" count="1">
            <x v="40"/>
          </reference>
        </references>
      </pivotArea>
    </format>
    <format dxfId="987">
      <pivotArea dataOnly="0" labelOnly="1" outline="0" fieldPosition="0">
        <references count="12">
          <reference field="4" count="1" selected="0">
            <x v="358"/>
          </reference>
          <reference field="14" count="1" selected="0">
            <x v="3"/>
          </reference>
          <reference field="15" count="1" selected="0">
            <x v="132"/>
          </reference>
          <reference field="16" count="1" selected="0">
            <x v="9"/>
          </reference>
          <reference field="23" count="1" selected="0">
            <x v="1054"/>
          </reference>
          <reference field="24" count="1" selected="0">
            <x v="14"/>
          </reference>
          <reference field="26" count="1" selected="0">
            <x v="0"/>
          </reference>
          <reference field="29" count="1" selected="0">
            <x v="223"/>
          </reference>
          <reference field="30" count="1" selected="0">
            <x v="125"/>
          </reference>
          <reference field="31" count="1" selected="0">
            <x v="309"/>
          </reference>
          <reference field="32" count="1" selected="0">
            <x v="341"/>
          </reference>
          <reference field="38" count="1">
            <x v="40"/>
          </reference>
        </references>
      </pivotArea>
    </format>
    <format dxfId="986">
      <pivotArea dataOnly="0" labelOnly="1" outline="0" fieldPosition="0">
        <references count="12">
          <reference field="4" count="1" selected="0">
            <x v="487"/>
          </reference>
          <reference field="14" count="1" selected="0">
            <x v="0"/>
          </reference>
          <reference field="15" count="1" selected="0">
            <x v="132"/>
          </reference>
          <reference field="16" count="1" selected="0">
            <x v="9"/>
          </reference>
          <reference field="23" count="1" selected="0">
            <x v="1085"/>
          </reference>
          <reference field="24" count="1" selected="0">
            <x v="14"/>
          </reference>
          <reference field="26" count="1" selected="0">
            <x v="0"/>
          </reference>
          <reference field="29" count="1" selected="0">
            <x v="157"/>
          </reference>
          <reference field="30" count="1" selected="0">
            <x v="74"/>
          </reference>
          <reference field="31" count="1" selected="0">
            <x v="304"/>
          </reference>
          <reference field="32" count="1" selected="0">
            <x v="355"/>
          </reference>
          <reference field="38" count="1">
            <x v="39"/>
          </reference>
        </references>
      </pivotArea>
    </format>
    <format dxfId="985">
      <pivotArea dataOnly="0" labelOnly="1" outline="0" fieldPosition="0">
        <references count="12">
          <reference field="4" count="1" selected="0">
            <x v="464"/>
          </reference>
          <reference field="14" count="1" selected="0">
            <x v="0"/>
          </reference>
          <reference field="15" count="1" selected="0">
            <x v="132"/>
          </reference>
          <reference field="16" count="1" selected="0">
            <x v="9"/>
          </reference>
          <reference field="23" count="1" selected="0">
            <x v="1119"/>
          </reference>
          <reference field="24" count="1" selected="0">
            <x v="14"/>
          </reference>
          <reference field="26" count="1" selected="0">
            <x v="0"/>
          </reference>
          <reference field="29" count="1" selected="0">
            <x v="239"/>
          </reference>
          <reference field="30" count="1" selected="0">
            <x v="167"/>
          </reference>
          <reference field="31" count="1" selected="0">
            <x v="249"/>
          </reference>
          <reference field="32" count="1" selected="0">
            <x v="356"/>
          </reference>
          <reference field="38" count="1">
            <x v="39"/>
          </reference>
        </references>
      </pivotArea>
    </format>
    <format dxfId="984">
      <pivotArea dataOnly="0" labelOnly="1" outline="0" fieldPosition="0">
        <references count="12">
          <reference field="4" count="1" selected="0">
            <x v="265"/>
          </reference>
          <reference field="14" count="1" selected="0">
            <x v="3"/>
          </reference>
          <reference field="15" count="1" selected="0">
            <x v="132"/>
          </reference>
          <reference field="16" count="1" selected="0">
            <x v="9"/>
          </reference>
          <reference field="23" count="1" selected="0">
            <x v="1122"/>
          </reference>
          <reference field="24" count="1" selected="0">
            <x v="14"/>
          </reference>
          <reference field="26" count="1" selected="0">
            <x v="0"/>
          </reference>
          <reference field="29" count="1" selected="0">
            <x v="234"/>
          </reference>
          <reference field="30" count="1" selected="0">
            <x v="38"/>
          </reference>
          <reference field="31" count="1" selected="0">
            <x v="449"/>
          </reference>
          <reference field="32" count="1" selected="0">
            <x v="357"/>
          </reference>
          <reference field="38" count="1">
            <x v="40"/>
          </reference>
        </references>
      </pivotArea>
    </format>
    <format dxfId="983">
      <pivotArea dataOnly="0" labelOnly="1" outline="0" fieldPosition="0">
        <references count="12">
          <reference field="4" count="1" selected="0">
            <x v="191"/>
          </reference>
          <reference field="14" count="1" selected="0">
            <x v="0"/>
          </reference>
          <reference field="15" count="1" selected="0">
            <x v="132"/>
          </reference>
          <reference field="16" count="1" selected="0">
            <x v="9"/>
          </reference>
          <reference field="23" count="1" selected="0">
            <x v="1155"/>
          </reference>
          <reference field="24" count="1" selected="0">
            <x v="14"/>
          </reference>
          <reference field="26" count="1" selected="0">
            <x v="0"/>
          </reference>
          <reference field="29" count="1" selected="0">
            <x v="215"/>
          </reference>
          <reference field="30" count="1" selected="0">
            <x v="183"/>
          </reference>
          <reference field="31" count="1" selected="0">
            <x v="364"/>
          </reference>
          <reference field="32" count="1" selected="0">
            <x v="350"/>
          </reference>
          <reference field="38" count="1">
            <x v="39"/>
          </reference>
        </references>
      </pivotArea>
    </format>
    <format dxfId="982">
      <pivotArea dataOnly="0" labelOnly="1" outline="0" fieldPosition="0">
        <references count="12">
          <reference field="4" count="1" selected="0">
            <x v="472"/>
          </reference>
          <reference field="14" count="1" selected="0">
            <x v="3"/>
          </reference>
          <reference field="15" count="1" selected="0">
            <x v="128"/>
          </reference>
          <reference field="16" count="1" selected="0">
            <x v="10"/>
          </reference>
          <reference field="23" count="1" selected="0">
            <x v="1239"/>
          </reference>
          <reference field="24" count="1" selected="0">
            <x v="14"/>
          </reference>
          <reference field="26" count="1" selected="0">
            <x v="0"/>
          </reference>
          <reference field="29" count="1" selected="0">
            <x v="286"/>
          </reference>
          <reference field="30" count="1" selected="0">
            <x v="14"/>
          </reference>
          <reference field="31" count="1" selected="0">
            <x v="474"/>
          </reference>
          <reference field="32" count="1" selected="0">
            <x v="344"/>
          </reference>
          <reference field="38" count="1">
            <x v="46"/>
          </reference>
        </references>
      </pivotArea>
    </format>
    <format dxfId="981">
      <pivotArea dataOnly="0" labelOnly="1" outline="0" fieldPosition="0">
        <references count="12">
          <reference field="4" count="1" selected="0">
            <x v="73"/>
          </reference>
          <reference field="14" count="1" selected="0">
            <x v="3"/>
          </reference>
          <reference field="15" count="1" selected="0">
            <x v="125"/>
          </reference>
          <reference field="16" count="1" selected="0">
            <x v="31"/>
          </reference>
          <reference field="23" count="1" selected="0">
            <x v="1252"/>
          </reference>
          <reference field="24" count="1" selected="0">
            <x v="14"/>
          </reference>
          <reference field="26" count="1" selected="0">
            <x v="0"/>
          </reference>
          <reference field="29" count="1" selected="0">
            <x v="318"/>
          </reference>
          <reference field="30" count="1" selected="0">
            <x v="129"/>
          </reference>
          <reference field="31" count="1" selected="0">
            <x v="319"/>
          </reference>
          <reference field="32" count="1" selected="0">
            <x v="358"/>
          </reference>
          <reference field="38" count="1">
            <x v="47"/>
          </reference>
        </references>
      </pivotArea>
    </format>
    <format dxfId="980">
      <pivotArea dataOnly="0" labelOnly="1" outline="0" fieldPosition="0">
        <references count="12">
          <reference field="4" count="1" selected="0">
            <x v="664"/>
          </reference>
          <reference field="14" count="1" selected="0">
            <x v="3"/>
          </reference>
          <reference field="15" count="1" selected="0">
            <x v="157"/>
          </reference>
          <reference field="16" count="1" selected="0">
            <x v="5"/>
          </reference>
          <reference field="23" count="1" selected="0">
            <x v="31"/>
          </reference>
          <reference field="24" count="1" selected="0">
            <x v="15"/>
          </reference>
          <reference field="26" count="1" selected="0">
            <x v="0"/>
          </reference>
          <reference field="29" count="1" selected="0">
            <x v="242"/>
          </reference>
          <reference field="30" count="1" selected="0">
            <x v="22"/>
          </reference>
          <reference field="31" count="1" selected="0">
            <x v="325"/>
          </reference>
          <reference field="32" count="1" selected="0">
            <x v="225"/>
          </reference>
          <reference field="38" count="1">
            <x v="50"/>
          </reference>
        </references>
      </pivotArea>
    </format>
    <format dxfId="979">
      <pivotArea dataOnly="0" labelOnly="1" outline="0" fieldPosition="0">
        <references count="12">
          <reference field="4" count="1" selected="0">
            <x v="420"/>
          </reference>
          <reference field="14" count="1" selected="0">
            <x v="3"/>
          </reference>
          <reference field="15" count="1" selected="0">
            <x v="104"/>
          </reference>
          <reference field="16" count="1" selected="0">
            <x v="41"/>
          </reference>
          <reference field="23" count="1" selected="0">
            <x v="172"/>
          </reference>
          <reference field="24" count="1" selected="0">
            <x v="15"/>
          </reference>
          <reference field="26" count="1" selected="0">
            <x v="0"/>
          </reference>
          <reference field="29" count="1" selected="0">
            <x v="187"/>
          </reference>
          <reference field="30" count="1" selected="0">
            <x v="136"/>
          </reference>
          <reference field="31" count="1" selected="0">
            <x v="207"/>
          </reference>
          <reference field="32" count="1" selected="0">
            <x v="188"/>
          </reference>
          <reference field="38" count="1">
            <x v="95"/>
          </reference>
        </references>
      </pivotArea>
    </format>
    <format dxfId="978">
      <pivotArea dataOnly="0" labelOnly="1" outline="0" fieldPosition="0">
        <references count="12">
          <reference field="4" count="1" selected="0">
            <x v="466"/>
          </reference>
          <reference field="14" count="1" selected="0">
            <x v="3"/>
          </reference>
          <reference field="15" count="1" selected="0">
            <x v="150"/>
          </reference>
          <reference field="16" count="1" selected="0">
            <x v="71"/>
          </reference>
          <reference field="23" count="1" selected="0">
            <x v="901"/>
          </reference>
          <reference field="24" count="1" selected="0">
            <x v="15"/>
          </reference>
          <reference field="26" count="1" selected="0">
            <x v="0"/>
          </reference>
          <reference field="29" count="1" selected="0">
            <x v="234"/>
          </reference>
          <reference field="30" count="1" selected="0">
            <x v="38"/>
          </reference>
          <reference field="31" count="1" selected="0">
            <x v="360"/>
          </reference>
          <reference field="32" count="1" selected="0">
            <x v="363"/>
          </reference>
          <reference field="38" count="1">
            <x v="96"/>
          </reference>
        </references>
      </pivotArea>
    </format>
    <format dxfId="977">
      <pivotArea dataOnly="0" labelOnly="1" outline="0" fieldPosition="0">
        <references count="12">
          <reference field="4" count="1" selected="0">
            <x v="808"/>
          </reference>
          <reference field="14" count="1" selected="0">
            <x v="0"/>
          </reference>
          <reference field="15" count="1" selected="0">
            <x v="128"/>
          </reference>
          <reference field="16" count="1" selected="0">
            <x v="10"/>
          </reference>
          <reference field="23" count="1" selected="0">
            <x v="1001"/>
          </reference>
          <reference field="24" count="1" selected="0">
            <x v="15"/>
          </reference>
          <reference field="26" count="1" selected="0">
            <x v="0"/>
          </reference>
          <reference field="29" count="1" selected="0">
            <x v="241"/>
          </reference>
          <reference field="30" count="1" selected="0">
            <x v="22"/>
          </reference>
          <reference field="31" count="1" selected="0">
            <x v="460"/>
          </reference>
          <reference field="32" count="1" selected="0">
            <x v="66"/>
          </reference>
          <reference field="38" count="1">
            <x v="51"/>
          </reference>
        </references>
      </pivotArea>
    </format>
    <format dxfId="976">
      <pivotArea dataOnly="0" labelOnly="1" outline="0" fieldPosition="0">
        <references count="12">
          <reference field="4" count="1" selected="0">
            <x v="574"/>
          </reference>
          <reference field="14" count="1" selected="0">
            <x v="3"/>
          </reference>
          <reference field="15" count="1" selected="0">
            <x v="108"/>
          </reference>
          <reference field="16" count="1" selected="0">
            <x v="38"/>
          </reference>
          <reference field="23" count="1" selected="0">
            <x v="2"/>
          </reference>
          <reference field="24" count="1" selected="0">
            <x v="16"/>
          </reference>
          <reference field="26" count="1" selected="0">
            <x v="0"/>
          </reference>
          <reference field="29" count="1" selected="0">
            <x v="198"/>
          </reference>
          <reference field="30" count="1" selected="0">
            <x v="22"/>
          </reference>
          <reference field="31" count="1" selected="0">
            <x v="409"/>
          </reference>
          <reference field="32" count="1" selected="0">
            <x v="155"/>
          </reference>
          <reference field="38" count="1">
            <x v="92"/>
          </reference>
        </references>
      </pivotArea>
    </format>
    <format dxfId="975">
      <pivotArea dataOnly="0" labelOnly="1" outline="0" fieldPosition="0">
        <references count="12">
          <reference field="4" count="1" selected="0">
            <x v="514"/>
          </reference>
          <reference field="14" count="1" selected="0">
            <x v="0"/>
          </reference>
          <reference field="15" count="1" selected="0">
            <x v="135"/>
          </reference>
          <reference field="16" count="1" selected="0">
            <x v="16"/>
          </reference>
          <reference field="23" count="1" selected="0">
            <x v="84"/>
          </reference>
          <reference field="24" count="1" selected="0">
            <x v="16"/>
          </reference>
          <reference field="26" count="1" selected="0">
            <x v="0"/>
          </reference>
          <reference field="29" count="1" selected="0">
            <x v="207"/>
          </reference>
          <reference field="30" count="1" selected="0">
            <x v="22"/>
          </reference>
          <reference field="31" count="1" selected="0">
            <x v="444"/>
          </reference>
          <reference field="32" count="1" selected="0">
            <x v="267"/>
          </reference>
          <reference field="38" count="1">
            <x v="48"/>
          </reference>
        </references>
      </pivotArea>
    </format>
    <format dxfId="974">
      <pivotArea dataOnly="0" labelOnly="1" outline="0" fieldPosition="0">
        <references count="12">
          <reference field="4" count="1" selected="0">
            <x v="584"/>
          </reference>
          <reference field="14" count="1" selected="0">
            <x v="0"/>
          </reference>
          <reference field="15" count="1" selected="0">
            <x v="108"/>
          </reference>
          <reference field="16" count="1" selected="0">
            <x v="38"/>
          </reference>
          <reference field="23" count="1" selected="0">
            <x v="779"/>
          </reference>
          <reference field="24" count="1" selected="0">
            <x v="16"/>
          </reference>
          <reference field="26" count="1" selected="0">
            <x v="0"/>
          </reference>
          <reference field="29" count="1" selected="0">
            <x v="198"/>
          </reference>
          <reference field="30" count="1" selected="0">
            <x v="22"/>
          </reference>
          <reference field="31" count="1" selected="0">
            <x v="427"/>
          </reference>
          <reference field="32" count="1" selected="0">
            <x v="173"/>
          </reference>
          <reference field="38" count="1">
            <x v="97"/>
          </reference>
        </references>
      </pivotArea>
    </format>
    <format dxfId="973">
      <pivotArea dataOnly="0" labelOnly="1" outline="0" fieldPosition="0">
        <references count="12">
          <reference field="4" count="1" selected="0">
            <x v="59"/>
          </reference>
          <reference field="14" count="1" selected="0">
            <x v="3"/>
          </reference>
          <reference field="15" count="1" selected="0">
            <x v="87"/>
          </reference>
          <reference field="16" count="1" selected="0">
            <x v="80"/>
          </reference>
          <reference field="23" count="1" selected="0">
            <x v="1207"/>
          </reference>
          <reference field="24" count="1" selected="0">
            <x v="16"/>
          </reference>
          <reference field="26" count="1" selected="0">
            <x v="0"/>
          </reference>
          <reference field="29" count="1" selected="0">
            <x v="289"/>
          </reference>
          <reference field="30" count="1" selected="0">
            <x v="22"/>
          </reference>
          <reference field="31" count="1" selected="0">
            <x v="301"/>
          </reference>
          <reference field="32" count="1" selected="0">
            <x v="167"/>
          </reference>
          <reference field="38" count="1">
            <x v="53"/>
          </reference>
        </references>
      </pivotArea>
    </format>
    <format dxfId="972">
      <pivotArea dataOnly="0" labelOnly="1" outline="0" fieldPosition="0">
        <references count="12">
          <reference field="4" count="1" selected="0">
            <x v="344"/>
          </reference>
          <reference field="14" count="1" selected="0">
            <x v="3"/>
          </reference>
          <reference field="15" count="1" selected="0">
            <x v="144"/>
          </reference>
          <reference field="16" count="1" selected="0">
            <x v="12"/>
          </reference>
          <reference field="23" count="1" selected="0">
            <x v="1249"/>
          </reference>
          <reference field="24" count="1" selected="0">
            <x v="16"/>
          </reference>
          <reference field="26" count="1" selected="0">
            <x v="0"/>
          </reference>
          <reference field="29" count="1" selected="0">
            <x v="295"/>
          </reference>
          <reference field="30" count="1" selected="0">
            <x v="22"/>
          </reference>
          <reference field="31" count="1" selected="0">
            <x v="291"/>
          </reference>
          <reference field="32" count="1" selected="0">
            <x v="379"/>
          </reference>
          <reference field="38" count="1">
            <x v="54"/>
          </reference>
        </references>
      </pivotArea>
    </format>
    <format dxfId="971">
      <pivotArea dataOnly="0" labelOnly="1" outline="0" fieldPosition="0">
        <references count="12">
          <reference field="4" count="1" selected="0">
            <x v="57"/>
          </reference>
          <reference field="14" count="1" selected="0">
            <x v="4"/>
          </reference>
          <reference field="15" count="1" selected="0">
            <x v="113"/>
          </reference>
          <reference field="16" count="1" selected="0">
            <x v="33"/>
          </reference>
          <reference field="23" count="1" selected="0">
            <x v="1257"/>
          </reference>
          <reference field="24" count="1" selected="0">
            <x v="17"/>
          </reference>
          <reference field="26" count="1" selected="0">
            <x v="0"/>
          </reference>
          <reference field="29" count="1" selected="0">
            <x v="285"/>
          </reference>
          <reference field="30" count="1" selected="0">
            <x v="22"/>
          </reference>
          <reference field="31" count="1" selected="0">
            <x v="443"/>
          </reference>
          <reference field="32" count="1" selected="0">
            <x v="194"/>
          </reference>
          <reference field="38" count="1">
            <x v="98"/>
          </reference>
        </references>
      </pivotArea>
    </format>
    <format dxfId="970">
      <pivotArea dataOnly="0" labelOnly="1" outline="0" fieldPosition="0">
        <references count="12">
          <reference field="4" count="1" selected="0">
            <x v="828"/>
          </reference>
          <reference field="14" count="1" selected="0">
            <x v="3"/>
          </reference>
          <reference field="15" count="1" selected="0">
            <x v="144"/>
          </reference>
          <reference field="16" count="1" selected="0">
            <x v="12"/>
          </reference>
          <reference field="23" count="1" selected="0">
            <x v="1302"/>
          </reference>
          <reference field="24" count="1" selected="0">
            <x v="17"/>
          </reference>
          <reference field="26" count="1" selected="0">
            <x v="0"/>
          </reference>
          <reference field="29" count="1" selected="0">
            <x v="290"/>
          </reference>
          <reference field="30" count="1" selected="0">
            <x v="33"/>
          </reference>
          <reference field="31" count="1" selected="0">
            <x v="277"/>
          </reference>
          <reference field="32" count="1" selected="0">
            <x v="290"/>
          </reference>
          <reference field="38" count="1">
            <x v="99"/>
          </reference>
        </references>
      </pivotArea>
    </format>
    <format dxfId="969">
      <pivotArea dataOnly="0" labelOnly="1" outline="0" fieldPosition="0">
        <references count="12">
          <reference field="4" count="1" selected="0">
            <x v="640"/>
          </reference>
          <reference field="14" count="1" selected="0">
            <x v="0"/>
          </reference>
          <reference field="15" count="1" selected="0">
            <x v="137"/>
          </reference>
          <reference field="16" count="1" selected="0">
            <x v="15"/>
          </reference>
          <reference field="23" count="1" selected="0">
            <x v="62"/>
          </reference>
          <reference field="24" count="1" selected="0">
            <x v="1"/>
          </reference>
          <reference field="26" count="1" selected="0">
            <x v="1"/>
          </reference>
          <reference field="29" count="1" selected="0">
            <x v="265"/>
          </reference>
          <reference field="30" count="1" selected="0">
            <x v="173"/>
          </reference>
          <reference field="31" count="1" selected="0">
            <x v="97"/>
          </reference>
          <reference field="32" count="1" selected="0">
            <x v="386"/>
          </reference>
          <reference field="38" count="1">
            <x v="55"/>
          </reference>
        </references>
      </pivotArea>
    </format>
    <format dxfId="968">
      <pivotArea dataOnly="0" labelOnly="1" outline="0" fieldPosition="0">
        <references count="12">
          <reference field="4" count="1" selected="0">
            <x v="691"/>
          </reference>
          <reference field="14" count="1" selected="0">
            <x v="0"/>
          </reference>
          <reference field="15" count="1" selected="0">
            <x v="137"/>
          </reference>
          <reference field="16" count="1" selected="0">
            <x v="15"/>
          </reference>
          <reference field="23" count="1" selected="0">
            <x v="338"/>
          </reference>
          <reference field="24" count="1" selected="0">
            <x v="1"/>
          </reference>
          <reference field="26" count="1" selected="0">
            <x v="1"/>
          </reference>
          <reference field="29" count="1" selected="0">
            <x v="265"/>
          </reference>
          <reference field="30" count="1" selected="0">
            <x v="125"/>
          </reference>
          <reference field="31" count="1" selected="0">
            <x v="75"/>
          </reference>
          <reference field="32" count="1" selected="0">
            <x v="387"/>
          </reference>
          <reference field="38" count="1">
            <x v="56"/>
          </reference>
        </references>
      </pivotArea>
    </format>
    <format dxfId="967">
      <pivotArea dataOnly="0" labelOnly="1" outline="0" fieldPosition="0">
        <references count="12">
          <reference field="4" count="1" selected="0">
            <x v="636"/>
          </reference>
          <reference field="14" count="1" selected="0">
            <x v="0"/>
          </reference>
          <reference field="15" count="1" selected="0">
            <x v="137"/>
          </reference>
          <reference field="16" count="1" selected="0">
            <x v="15"/>
          </reference>
          <reference field="23" count="1" selected="0">
            <x v="478"/>
          </reference>
          <reference field="24" count="1" selected="0">
            <x v="1"/>
          </reference>
          <reference field="26" count="1" selected="0">
            <x v="1"/>
          </reference>
          <reference field="29" count="1" selected="0">
            <x v="265"/>
          </reference>
          <reference field="30" count="1" selected="0">
            <x v="161"/>
          </reference>
          <reference field="31" count="1" selected="0">
            <x v="200"/>
          </reference>
          <reference field="32" count="1" selected="0">
            <x v="388"/>
          </reference>
          <reference field="38" count="1">
            <x v="100"/>
          </reference>
        </references>
      </pivotArea>
    </format>
    <format dxfId="966">
      <pivotArea dataOnly="0" labelOnly="1" outline="0" fieldPosition="0">
        <references count="12">
          <reference field="4" count="1" selected="0">
            <x v="647"/>
          </reference>
          <reference field="14" count="1" selected="0">
            <x v="0"/>
          </reference>
          <reference field="15" count="1" selected="0">
            <x v="137"/>
          </reference>
          <reference field="16" count="1" selected="0">
            <x v="15"/>
          </reference>
          <reference field="23" count="1" selected="0">
            <x v="514"/>
          </reference>
          <reference field="24" count="1" selected="0">
            <x v="1"/>
          </reference>
          <reference field="26" count="1" selected="0">
            <x v="1"/>
          </reference>
          <reference field="29" count="1" selected="0">
            <x v="265"/>
          </reference>
          <reference field="30" count="1" selected="0">
            <x v="27"/>
          </reference>
          <reference field="31" count="1" selected="0">
            <x v="124"/>
          </reference>
          <reference field="32" count="1" selected="0">
            <x v="42"/>
          </reference>
          <reference field="38" count="1">
            <x v="101"/>
          </reference>
        </references>
      </pivotArea>
    </format>
    <format dxfId="965">
      <pivotArea dataOnly="0" labelOnly="1" outline="0" fieldPosition="0">
        <references count="12">
          <reference field="4" count="1" selected="0">
            <x v="717"/>
          </reference>
          <reference field="14" count="1" selected="0">
            <x v="0"/>
          </reference>
          <reference field="15" count="1" selected="0">
            <x v="109"/>
          </reference>
          <reference field="16" count="1" selected="0">
            <x v="38"/>
          </reference>
          <reference field="23" count="1" selected="0">
            <x v="553"/>
          </reference>
          <reference field="24" count="1" selected="0">
            <x v="3"/>
          </reference>
          <reference field="26" count="1" selected="0">
            <x v="1"/>
          </reference>
          <reference field="29" count="1" selected="0">
            <x v="232"/>
          </reference>
          <reference field="30" count="1" selected="0">
            <x v="114"/>
          </reference>
          <reference field="31" count="1" selected="0">
            <x v="129"/>
          </reference>
          <reference field="32" count="1" selected="0">
            <x v="402"/>
          </reference>
          <reference field="38" count="1">
            <x v="103"/>
          </reference>
        </references>
      </pivotArea>
    </format>
    <format dxfId="964">
      <pivotArea dataOnly="0" labelOnly="1" outline="0" fieldPosition="0">
        <references count="12">
          <reference field="4" count="1" selected="0">
            <x v="747"/>
          </reference>
          <reference field="14" count="1" selected="0">
            <x v="3"/>
          </reference>
          <reference field="15" count="1" selected="0">
            <x v="141"/>
          </reference>
          <reference field="16" count="1" selected="0">
            <x v="13"/>
          </reference>
          <reference field="23" count="1" selected="0">
            <x v="614"/>
          </reference>
          <reference field="24" count="1" selected="0">
            <x v="3"/>
          </reference>
          <reference field="26" count="1" selected="0">
            <x v="1"/>
          </reference>
          <reference field="29" count="1" selected="0">
            <x v="170"/>
          </reference>
          <reference field="30" count="1" selected="0">
            <x v="120"/>
          </reference>
          <reference field="31" count="1" selected="0">
            <x v="491"/>
          </reference>
          <reference field="32" count="1" selected="0">
            <x v="268"/>
          </reference>
          <reference field="38" count="1">
            <x v="57"/>
          </reference>
        </references>
      </pivotArea>
    </format>
    <format dxfId="963">
      <pivotArea dataOnly="0" labelOnly="1" outline="0" fieldPosition="0">
        <references count="12">
          <reference field="4" count="1" selected="0">
            <x v="856"/>
          </reference>
          <reference field="14" count="1" selected="0">
            <x v="3"/>
          </reference>
          <reference field="15" count="1" selected="0">
            <x v="151"/>
          </reference>
          <reference field="16" count="1" selected="0">
            <x v="71"/>
          </reference>
          <reference field="23" count="1" selected="0">
            <x v="1255"/>
          </reference>
          <reference field="24" count="1" selected="0">
            <x v="3"/>
          </reference>
          <reference field="26" count="1" selected="0">
            <x v="1"/>
          </reference>
          <reference field="29" count="1" selected="0">
            <x v="318"/>
          </reference>
          <reference field="30" count="1" selected="0">
            <x v="22"/>
          </reference>
          <reference field="31" count="1" selected="0">
            <x v="126"/>
          </reference>
          <reference field="32" count="1" selected="0">
            <x v="247"/>
          </reference>
          <reference field="38" count="1">
            <x v="104"/>
          </reference>
        </references>
      </pivotArea>
    </format>
    <format dxfId="962">
      <pivotArea dataOnly="0" labelOnly="1" outline="0" fieldPosition="0">
        <references count="12">
          <reference field="4" count="1" selected="0">
            <x v="87"/>
          </reference>
          <reference field="14" count="1" selected="0">
            <x v="3"/>
          </reference>
          <reference field="15" count="1" selected="0">
            <x v="82"/>
          </reference>
          <reference field="16" count="1" selected="0">
            <x v="51"/>
          </reference>
          <reference field="23" count="1" selected="0">
            <x v="1261"/>
          </reference>
          <reference field="24" count="1" selected="0">
            <x v="3"/>
          </reference>
          <reference field="26" count="1" selected="0">
            <x v="1"/>
          </reference>
          <reference field="29" count="1" selected="0">
            <x v="293"/>
          </reference>
          <reference field="30" count="1" selected="0">
            <x v="205"/>
          </reference>
          <reference field="31" count="1" selected="0">
            <x v="224"/>
          </reference>
          <reference field="32" count="1" selected="0">
            <x v="398"/>
          </reference>
          <reference field="38" count="1">
            <x v="102"/>
          </reference>
        </references>
      </pivotArea>
    </format>
    <format dxfId="961">
      <pivotArea dataOnly="0" labelOnly="1" outline="0" fieldPosition="0">
        <references count="12">
          <reference field="4" count="1" selected="0">
            <x v="85"/>
          </reference>
          <reference field="14" count="1" selected="0">
            <x v="0"/>
          </reference>
          <reference field="15" count="1" selected="0">
            <x v="108"/>
          </reference>
          <reference field="16" count="1" selected="0">
            <x v="38"/>
          </reference>
          <reference field="23" count="1" selected="0">
            <x v="1299"/>
          </reference>
          <reference field="24" count="1" selected="0">
            <x v="3"/>
          </reference>
          <reference field="26" count="1" selected="0">
            <x v="1"/>
          </reference>
          <reference field="29" count="1" selected="0">
            <x v="215"/>
          </reference>
          <reference field="30" count="1" selected="0">
            <x v="167"/>
          </reference>
          <reference field="31" count="1" selected="0">
            <x v="138"/>
          </reference>
          <reference field="32" count="1" selected="0">
            <x v="400"/>
          </reference>
          <reference field="38" count="1">
            <x v="50"/>
          </reference>
        </references>
      </pivotArea>
    </format>
    <format dxfId="960">
      <pivotArea dataOnly="0" labelOnly="1" outline="0" fieldPosition="0">
        <references count="12">
          <reference field="4" count="1" selected="0">
            <x v="379"/>
          </reference>
          <reference field="14" count="1" selected="0">
            <x v="3"/>
          </reference>
          <reference field="15" count="1" selected="0">
            <x v="98"/>
          </reference>
          <reference field="16" count="1" selected="0">
            <x v="70"/>
          </reference>
          <reference field="23" count="1" selected="0">
            <x v="281"/>
          </reference>
          <reference field="24" count="1" selected="0">
            <x v="4"/>
          </reference>
          <reference field="26" count="1" selected="0">
            <x v="1"/>
          </reference>
          <reference field="29" count="1" selected="0">
            <x v="170"/>
          </reference>
          <reference field="30" count="1" selected="0">
            <x v="120"/>
          </reference>
          <reference field="31" count="1" selected="0">
            <x v="492"/>
          </reference>
          <reference field="32" count="1" selected="0">
            <x v="172"/>
          </reference>
          <reference field="38" count="1">
            <x v="58"/>
          </reference>
        </references>
      </pivotArea>
    </format>
    <format dxfId="959">
      <pivotArea dataOnly="0" labelOnly="1" outline="0" fieldPosition="0">
        <references count="12">
          <reference field="4" count="1" selected="0">
            <x v="657"/>
          </reference>
          <reference field="14" count="1" selected="0">
            <x v="3"/>
          </reference>
          <reference field="15" count="1" selected="0">
            <x v="150"/>
          </reference>
          <reference field="16" count="1" selected="0">
            <x v="71"/>
          </reference>
          <reference field="23" count="1" selected="0">
            <x v="317"/>
          </reference>
          <reference field="24" count="1" selected="0">
            <x v="4"/>
          </reference>
          <reference field="26" count="1" selected="0">
            <x v="1"/>
          </reference>
          <reference field="29" count="1" selected="0">
            <x v="169"/>
          </reference>
          <reference field="30" count="1" selected="0">
            <x v="114"/>
          </reference>
          <reference field="31" count="1" selected="0">
            <x v="73"/>
          </reference>
          <reference field="32" count="1" selected="0">
            <x v="410"/>
          </reference>
          <reference field="38" count="1">
            <x v="141"/>
          </reference>
        </references>
      </pivotArea>
    </format>
    <format dxfId="958">
      <pivotArea dataOnly="0" labelOnly="1" outline="0" fieldPosition="0">
        <references count="12">
          <reference field="4" count="1" selected="0">
            <x v="385"/>
          </reference>
          <reference field="14" count="1" selected="0">
            <x v="3"/>
          </reference>
          <reference field="15" count="1" selected="0">
            <x v="138"/>
          </reference>
          <reference field="16" count="1" selected="0">
            <x v="15"/>
          </reference>
          <reference field="23" count="1" selected="0">
            <x v="1212"/>
          </reference>
          <reference field="24" count="1" selected="0">
            <x v="4"/>
          </reference>
          <reference field="26" count="1" selected="0">
            <x v="1"/>
          </reference>
          <reference field="29" count="1" selected="0">
            <x v="305"/>
          </reference>
          <reference field="30" count="1" selected="0">
            <x v="120"/>
          </reference>
          <reference field="31" count="1" selected="0">
            <x v="6"/>
          </reference>
          <reference field="32" count="1" selected="0">
            <x v="406"/>
          </reference>
          <reference field="38" count="1">
            <x v="105"/>
          </reference>
        </references>
      </pivotArea>
    </format>
    <format dxfId="957">
      <pivotArea dataOnly="0" labelOnly="1" outline="0" fieldPosition="0">
        <references count="12">
          <reference field="4" count="1" selected="0">
            <x v="499"/>
          </reference>
          <reference field="14" count="1" selected="0">
            <x v="0"/>
          </reference>
          <reference field="15" count="1" selected="0">
            <x v="137"/>
          </reference>
          <reference field="16" count="1" selected="0">
            <x v="15"/>
          </reference>
          <reference field="23" count="1" selected="0">
            <x v="256"/>
          </reference>
          <reference field="24" count="1" selected="0">
            <x v="5"/>
          </reference>
          <reference field="26" count="1" selected="0">
            <x v="1"/>
          </reference>
          <reference field="29" count="1" selected="0">
            <x v="279"/>
          </reference>
          <reference field="30" count="1" selected="0">
            <x v="180"/>
          </reference>
          <reference field="31" count="1" selected="0">
            <x v="175"/>
          </reference>
          <reference field="32" count="1" selected="0">
            <x v="417"/>
          </reference>
          <reference field="38" count="1">
            <x v="56"/>
          </reference>
        </references>
      </pivotArea>
    </format>
    <format dxfId="956">
      <pivotArea dataOnly="0" labelOnly="1" outline="0" fieldPosition="0">
        <references count="12">
          <reference field="4" count="1" selected="0">
            <x v="86"/>
          </reference>
          <reference field="14" count="1" selected="0">
            <x v="3"/>
          </reference>
          <reference field="15" count="1" selected="0">
            <x v="68"/>
          </reference>
          <reference field="16" count="1" selected="0">
            <x v="127"/>
          </reference>
          <reference field="23" count="1" selected="0">
            <x v="845"/>
          </reference>
          <reference field="24" count="1" selected="0">
            <x v="5"/>
          </reference>
          <reference field="26" count="1" selected="0">
            <x v="1"/>
          </reference>
          <reference field="29" count="1" selected="0">
            <x v="210"/>
          </reference>
          <reference field="30" count="1" selected="0">
            <x v="177"/>
          </reference>
          <reference field="31" count="1" selected="0">
            <x v="104"/>
          </reference>
          <reference field="32" count="1" selected="0">
            <x v="412"/>
          </reference>
          <reference field="38" count="1">
            <x v="106"/>
          </reference>
        </references>
      </pivotArea>
    </format>
    <format dxfId="955">
      <pivotArea dataOnly="0" labelOnly="1" outline="0" fieldPosition="0">
        <references count="12">
          <reference field="4" count="1" selected="0">
            <x v="491"/>
          </reference>
          <reference field="14" count="1" selected="0">
            <x v="0"/>
          </reference>
          <reference field="15" count="1" selected="0">
            <x v="120"/>
          </reference>
          <reference field="16" count="1" selected="0">
            <x v="36"/>
          </reference>
          <reference field="23" count="1" selected="0">
            <x v="368"/>
          </reference>
          <reference field="24" count="1" selected="0">
            <x v="0"/>
          </reference>
          <reference field="26" count="1" selected="0">
            <x v="2"/>
          </reference>
          <reference field="29" count="1" selected="0">
            <x v="234"/>
          </reference>
          <reference field="30" count="1" selected="0">
            <x v="38"/>
          </reference>
          <reference field="31" count="1" selected="0">
            <x v="426"/>
          </reference>
          <reference field="32" count="1" selected="0">
            <x v="127"/>
          </reference>
          <reference field="38" count="1">
            <x v="59"/>
          </reference>
        </references>
      </pivotArea>
    </format>
    <format dxfId="954">
      <pivotArea dataOnly="0" labelOnly="1" outline="0" fieldPosition="0">
        <references count="12">
          <reference field="4" count="1" selected="0">
            <x v="414"/>
          </reference>
          <reference field="14" count="1" selected="0">
            <x v="0"/>
          </reference>
          <reference field="15" count="1" selected="0">
            <x v="120"/>
          </reference>
          <reference field="16" count="1" selected="0">
            <x v="36"/>
          </reference>
          <reference field="23" count="1" selected="0">
            <x v="554"/>
          </reference>
          <reference field="24" count="1" selected="0">
            <x v="0"/>
          </reference>
          <reference field="26" count="1" selected="0">
            <x v="2"/>
          </reference>
          <reference field="29" count="1" selected="0">
            <x v="281"/>
          </reference>
          <reference field="30" count="1" selected="0">
            <x v="22"/>
          </reference>
          <reference field="31" count="1" selected="0">
            <x v="476"/>
          </reference>
          <reference field="32" count="1" selected="0">
            <x v="92"/>
          </reference>
          <reference field="38" count="1">
            <x v="59"/>
          </reference>
        </references>
      </pivotArea>
    </format>
    <format dxfId="953">
      <pivotArea dataOnly="0" labelOnly="1" outline="0" fieldPosition="0">
        <references count="12">
          <reference field="4" count="1" selected="0">
            <x v="413"/>
          </reference>
          <reference field="14" count="1" selected="0">
            <x v="0"/>
          </reference>
          <reference field="15" count="1" selected="0">
            <x v="108"/>
          </reference>
          <reference field="16" count="1" selected="0">
            <x v="38"/>
          </reference>
          <reference field="23" count="1" selected="0">
            <x v="598"/>
          </reference>
          <reference field="24" count="1" selected="0">
            <x v="0"/>
          </reference>
          <reference field="26" count="1" selected="0">
            <x v="2"/>
          </reference>
          <reference field="29" count="1" selected="0">
            <x v="199"/>
          </reference>
          <reference field="30" count="1" selected="0">
            <x v="187"/>
          </reference>
          <reference field="31" count="1" selected="0">
            <x v="415"/>
          </reference>
          <reference field="32" count="1" selected="0">
            <x v="70"/>
          </reference>
          <reference field="38" count="1">
            <x v="50"/>
          </reference>
        </references>
      </pivotArea>
    </format>
    <format dxfId="952">
      <pivotArea dataOnly="0" labelOnly="1" outline="0" fieldPosition="0">
        <references count="12">
          <reference field="4" count="1" selected="0">
            <x v="581"/>
          </reference>
          <reference field="14" count="1" selected="0">
            <x v="0"/>
          </reference>
          <reference field="15" count="1" selected="0">
            <x v="108"/>
          </reference>
          <reference field="16" count="1" selected="0">
            <x v="38"/>
          </reference>
          <reference field="23" count="1" selected="0">
            <x v="833"/>
          </reference>
          <reference field="24" count="1" selected="0">
            <x v="0"/>
          </reference>
          <reference field="26" count="1" selected="0">
            <x v="2"/>
          </reference>
          <reference field="29" count="1" selected="0">
            <x v="199"/>
          </reference>
          <reference field="30" count="1" selected="0">
            <x v="187"/>
          </reference>
          <reference field="31" count="1" selected="0">
            <x v="349"/>
          </reference>
          <reference field="32" count="1" selected="0">
            <x v="179"/>
          </reference>
          <reference field="38" count="1">
            <x v="50"/>
          </reference>
        </references>
      </pivotArea>
    </format>
    <format dxfId="951">
      <pivotArea dataOnly="0" labelOnly="1" outline="0" fieldPosition="0">
        <references count="12">
          <reference field="4" count="1" selected="0">
            <x v="81"/>
          </reference>
          <reference field="14" count="1" selected="0">
            <x v="0"/>
          </reference>
          <reference field="15" count="1" selected="0">
            <x v="107"/>
          </reference>
          <reference field="16" count="1" selected="0">
            <x v="39"/>
          </reference>
          <reference field="23" count="1" selected="0">
            <x v="1293"/>
          </reference>
          <reference field="24" count="1" selected="0">
            <x v="0"/>
          </reference>
          <reference field="26" count="1" selected="0">
            <x v="2"/>
          </reference>
          <reference field="29" count="1" selected="0">
            <x v="187"/>
          </reference>
          <reference field="30" count="1" selected="0">
            <x v="175"/>
          </reference>
          <reference field="31" count="1" selected="0">
            <x v="242"/>
          </reference>
          <reference field="32" count="1" selected="0">
            <x v="101"/>
          </reference>
          <reference field="38" count="1">
            <x v="50"/>
          </reference>
        </references>
      </pivotArea>
    </format>
    <format dxfId="950">
      <pivotArea dataOnly="0" labelOnly="1" outline="0" fieldPosition="0">
        <references count="12">
          <reference field="4" count="1" selected="0">
            <x v="138"/>
          </reference>
          <reference field="14" count="1" selected="0">
            <x v="0"/>
          </reference>
          <reference field="15" count="1" selected="0">
            <x v="108"/>
          </reference>
          <reference field="16" count="1" selected="0">
            <x v="38"/>
          </reference>
          <reference field="23" count="1" selected="0">
            <x v="1294"/>
          </reference>
          <reference field="24" count="1" selected="0">
            <x v="0"/>
          </reference>
          <reference field="26" count="1" selected="0">
            <x v="2"/>
          </reference>
          <reference field="29" count="1" selected="0">
            <x v="199"/>
          </reference>
          <reference field="30" count="1" selected="0">
            <x v="187"/>
          </reference>
          <reference field="31" count="1" selected="0">
            <x v="396"/>
          </reference>
          <reference field="32" count="1" selected="0">
            <x v="177"/>
          </reference>
          <reference field="38" count="1">
            <x v="50"/>
          </reference>
        </references>
      </pivotArea>
    </format>
    <format dxfId="949">
      <pivotArea dataOnly="0" labelOnly="1" outline="0" fieldPosition="0">
        <references count="12">
          <reference field="4" count="1" selected="0">
            <x v="811"/>
          </reference>
          <reference field="14" count="1" selected="0">
            <x v="0"/>
          </reference>
          <reference field="15" count="1" selected="0">
            <x v="134"/>
          </reference>
          <reference field="16" count="1" selected="0">
            <x v="16"/>
          </reference>
          <reference field="23" count="1" selected="0">
            <x v="61"/>
          </reference>
          <reference field="24" count="1" selected="0">
            <x v="1"/>
          </reference>
          <reference field="26" count="1" selected="0">
            <x v="2"/>
          </reference>
          <reference field="29" count="1" selected="0">
            <x v="263"/>
          </reference>
          <reference field="30" count="1" selected="0">
            <x v="27"/>
          </reference>
          <reference field="31" count="1" selected="0">
            <x v="343"/>
          </reference>
          <reference field="32" count="1" selected="0">
            <x v="232"/>
          </reference>
          <reference field="38" count="1">
            <x v="107"/>
          </reference>
        </references>
      </pivotArea>
    </format>
    <format dxfId="948">
      <pivotArea dataOnly="0" labelOnly="1" outline="0" fieldPosition="0">
        <references count="12">
          <reference field="4" count="1" selected="0">
            <x v="562"/>
          </reference>
          <reference field="14" count="1" selected="0">
            <x v="0"/>
          </reference>
          <reference field="15" count="1" selected="0">
            <x v="156"/>
          </reference>
          <reference field="16" count="1" selected="0">
            <x v="87"/>
          </reference>
          <reference field="23" count="1" selected="0">
            <x v="104"/>
          </reference>
          <reference field="24" count="1" selected="0">
            <x v="1"/>
          </reference>
          <reference field="26" count="1" selected="0">
            <x v="2"/>
          </reference>
          <reference field="29" count="1" selected="0">
            <x v="234"/>
          </reference>
          <reference field="30" count="1" selected="0">
            <x v="38"/>
          </reference>
          <reference field="31" count="1" selected="0">
            <x v="314"/>
          </reference>
          <reference field="32" count="1" selected="0">
            <x v="294"/>
          </reference>
          <reference field="38" count="1">
            <x v="109"/>
          </reference>
        </references>
      </pivotArea>
    </format>
    <format dxfId="947">
      <pivotArea dataOnly="0" labelOnly="1" outline="0" fieldPosition="0">
        <references count="12">
          <reference field="4" count="1" selected="0">
            <x v="606"/>
          </reference>
          <reference field="14" count="1" selected="0">
            <x v="0"/>
          </reference>
          <reference field="15" count="1" selected="0">
            <x v="134"/>
          </reference>
          <reference field="16" count="1" selected="0">
            <x v="16"/>
          </reference>
          <reference field="23" count="1" selected="0">
            <x v="276"/>
          </reference>
          <reference field="24" count="1" selected="0">
            <x v="1"/>
          </reference>
          <reference field="26" count="1" selected="0">
            <x v="2"/>
          </reference>
          <reference field="29" count="1" selected="0">
            <x v="258"/>
          </reference>
          <reference field="30" count="1" selected="0">
            <x v="129"/>
          </reference>
          <reference field="31" count="1" selected="0">
            <x v="283"/>
          </reference>
          <reference field="32" count="1" selected="0">
            <x v="132"/>
          </reference>
          <reference field="38" count="1">
            <x v="101"/>
          </reference>
        </references>
      </pivotArea>
    </format>
    <format dxfId="946">
      <pivotArea dataOnly="0" labelOnly="1" outline="0" fieldPosition="0">
        <references count="12">
          <reference field="4" count="1" selected="0">
            <x v="507"/>
          </reference>
          <reference field="14" count="1" selected="0">
            <x v="3"/>
          </reference>
          <reference field="15" count="1" selected="0">
            <x v="155"/>
          </reference>
          <reference field="16" count="1" selected="0">
            <x v="11"/>
          </reference>
          <reference field="23" count="1" selected="0">
            <x v="796"/>
          </reference>
          <reference field="24" count="1" selected="0">
            <x v="1"/>
          </reference>
          <reference field="26" count="1" selected="0">
            <x v="2"/>
          </reference>
          <reference field="29" count="1" selected="0">
            <x v="234"/>
          </reference>
          <reference field="30" count="1" selected="0">
            <x v="79"/>
          </reference>
          <reference field="31" count="1" selected="0">
            <x v="318"/>
          </reference>
          <reference field="32" count="1" selected="0">
            <x v="293"/>
          </reference>
          <reference field="38" count="1">
            <x v="108"/>
          </reference>
        </references>
      </pivotArea>
    </format>
    <format dxfId="945">
      <pivotArea dataOnly="0" labelOnly="1" outline="0" fieldPosition="0">
        <references count="12">
          <reference field="4" count="1" selected="0">
            <x v="639"/>
          </reference>
          <reference field="14" count="1" selected="0">
            <x v="0"/>
          </reference>
          <reference field="15" count="1" selected="0">
            <x v="134"/>
          </reference>
          <reference field="16" count="1" selected="0">
            <x v="16"/>
          </reference>
          <reference field="23" count="1" selected="0">
            <x v="1138"/>
          </reference>
          <reference field="24" count="1" selected="0">
            <x v="1"/>
          </reference>
          <reference field="26" count="1" selected="0">
            <x v="2"/>
          </reference>
          <reference field="29" count="1" selected="0">
            <x v="258"/>
          </reference>
          <reference field="30" count="1" selected="0">
            <x v="120"/>
          </reference>
          <reference field="31" count="1" selected="0">
            <x v="485"/>
          </reference>
          <reference field="32" count="1" selected="0">
            <x v="59"/>
          </reference>
          <reference field="38" count="1">
            <x v="101"/>
          </reference>
        </references>
      </pivotArea>
    </format>
    <format dxfId="944">
      <pivotArea dataOnly="0" labelOnly="1" outline="0" fieldPosition="0">
        <references count="12">
          <reference field="4" count="1" selected="0">
            <x v="679"/>
          </reference>
          <reference field="14" count="1" selected="0">
            <x v="0"/>
          </reference>
          <reference field="15" count="1" selected="0">
            <x v="147"/>
          </reference>
          <reference field="16" count="1" selected="0">
            <x v="7"/>
          </reference>
          <reference field="23" count="1" selected="0">
            <x v="231"/>
          </reference>
          <reference field="24" count="1" selected="0">
            <x v="2"/>
          </reference>
          <reference field="26" count="1" selected="0">
            <x v="2"/>
          </reference>
          <reference field="29" count="1" selected="0">
            <x v="234"/>
          </reference>
          <reference field="30" count="1" selected="0">
            <x v="38"/>
          </reference>
          <reference field="31" count="1" selected="0">
            <x v="422"/>
          </reference>
          <reference field="32" count="1" selected="0">
            <x v="295"/>
          </reference>
          <reference field="38" count="1">
            <x v="110"/>
          </reference>
        </references>
      </pivotArea>
    </format>
    <format dxfId="943">
      <pivotArea dataOnly="0" labelOnly="1" outline="0" fieldPosition="0">
        <references count="12">
          <reference field="4" count="1" selected="0">
            <x v="681"/>
          </reference>
          <reference field="14" count="1" selected="0">
            <x v="0"/>
          </reference>
          <reference field="15" count="1" selected="0">
            <x v="147"/>
          </reference>
          <reference field="16" count="1" selected="0">
            <x v="7"/>
          </reference>
          <reference field="23" count="1" selected="0">
            <x v="284"/>
          </reference>
          <reference field="24" count="1" selected="0">
            <x v="2"/>
          </reference>
          <reference field="26" count="1" selected="0">
            <x v="2"/>
          </reference>
          <reference field="29" count="1" selected="0">
            <x v="234"/>
          </reference>
          <reference field="30" count="1" selected="0">
            <x v="38"/>
          </reference>
          <reference field="31" count="1" selected="0">
            <x v="472"/>
          </reference>
          <reference field="32" count="1" selected="0">
            <x v="296"/>
          </reference>
          <reference field="38" count="1">
            <x v="110"/>
          </reference>
        </references>
      </pivotArea>
    </format>
    <format dxfId="942">
      <pivotArea dataOnly="0" labelOnly="1" outline="0" fieldPosition="0">
        <references count="12">
          <reference field="4" count="1" selected="0">
            <x v="847"/>
          </reference>
          <reference field="14" count="1" selected="0">
            <x v="0"/>
          </reference>
          <reference field="15" count="1" selected="0">
            <x v="146"/>
          </reference>
          <reference field="16" count="1" selected="0">
            <x v="11"/>
          </reference>
          <reference field="23" count="1" selected="0">
            <x v="354"/>
          </reference>
          <reference field="24" count="1" selected="0">
            <x v="2"/>
          </reference>
          <reference field="26" count="1" selected="0">
            <x v="2"/>
          </reference>
          <reference field="29" count="1" selected="0">
            <x v="199"/>
          </reference>
          <reference field="30" count="1" selected="0">
            <x v="187"/>
          </reference>
          <reference field="31" count="1" selected="0">
            <x v="483"/>
          </reference>
          <reference field="32" count="1" selected="0">
            <x v="297"/>
          </reference>
          <reference field="38" count="1">
            <x v="111"/>
          </reference>
        </references>
      </pivotArea>
    </format>
    <format dxfId="941">
      <pivotArea dataOnly="0" labelOnly="1" outline="0" fieldPosition="0">
        <references count="12">
          <reference field="4" count="1" selected="0">
            <x v="525"/>
          </reference>
          <reference field="14" count="1" selected="0">
            <x v="0"/>
          </reference>
          <reference field="15" count="1" selected="0">
            <x v="131"/>
          </reference>
          <reference field="16" count="1" selected="0">
            <x v="9"/>
          </reference>
          <reference field="23" count="1" selected="0">
            <x v="595"/>
          </reference>
          <reference field="24" count="1" selected="0">
            <x v="0"/>
          </reference>
          <reference field="26" count="1" selected="0">
            <x v="3"/>
          </reference>
          <reference field="29" count="1" selected="0">
            <x v="157"/>
          </reference>
          <reference field="30" count="1" selected="0">
            <x v="175"/>
          </reference>
          <reference field="31" count="1" selected="0">
            <x v="452"/>
          </reference>
          <reference field="32" count="1" selected="0">
            <x v="249"/>
          </reference>
          <reference field="38" count="1">
            <x v="63"/>
          </reference>
        </references>
      </pivotArea>
    </format>
    <format dxfId="940">
      <pivotArea dataOnly="0" labelOnly="1" outline="0" fieldPosition="0">
        <references count="12">
          <reference field="4" count="1" selected="0">
            <x v="684"/>
          </reference>
          <reference field="14" count="1" selected="0">
            <x v="0"/>
          </reference>
          <reference field="15" count="1" selected="0">
            <x v="131"/>
          </reference>
          <reference field="16" count="1" selected="0">
            <x v="9"/>
          </reference>
          <reference field="23" count="1" selected="0">
            <x v="694"/>
          </reference>
          <reference field="24" count="1" selected="0">
            <x v="0"/>
          </reference>
          <reference field="26" count="1" selected="0">
            <x v="3"/>
          </reference>
          <reference field="29" count="1" selected="0">
            <x v="200"/>
          </reference>
          <reference field="30" count="1" selected="0">
            <x v="134"/>
          </reference>
          <reference field="31" count="1" selected="0">
            <x v="417"/>
          </reference>
          <reference field="32" count="1" selected="0">
            <x v="147"/>
          </reference>
          <reference field="38" count="1">
            <x v="73"/>
          </reference>
        </references>
      </pivotArea>
    </format>
    <format dxfId="939">
      <pivotArea dataOnly="0" labelOnly="1" outline="0" fieldPosition="0">
        <references count="12">
          <reference field="4" count="1" selected="0">
            <x v="655"/>
          </reference>
          <reference field="14" count="1" selected="0">
            <x v="3"/>
          </reference>
          <reference field="15" count="1" selected="0">
            <x v="142"/>
          </reference>
          <reference field="16" count="1" selected="0">
            <x v="87"/>
          </reference>
          <reference field="23" count="1" selected="0">
            <x v="1128"/>
          </reference>
          <reference field="24" count="1" selected="0">
            <x v="0"/>
          </reference>
          <reference field="26" count="1" selected="0">
            <x v="3"/>
          </reference>
          <reference field="29" count="1" selected="0">
            <x v="196"/>
          </reference>
          <reference field="30" count="1" selected="0">
            <x v="22"/>
          </reference>
          <reference field="31" count="1" selected="0">
            <x v="306"/>
          </reference>
          <reference field="32" count="1" selected="0">
            <x v="87"/>
          </reference>
          <reference field="38" count="1">
            <x v="62"/>
          </reference>
        </references>
      </pivotArea>
    </format>
    <format dxfId="938">
      <pivotArea dataOnly="0" labelOnly="1" outline="0" fieldPosition="0">
        <references count="12">
          <reference field="4" count="1" selected="0">
            <x v="802"/>
          </reference>
          <reference field="14" count="1" selected="0">
            <x v="0"/>
          </reference>
          <reference field="15" count="1" selected="0">
            <x v="131"/>
          </reference>
          <reference field="16" count="1" selected="0">
            <x v="9"/>
          </reference>
          <reference field="23" count="1" selected="0">
            <x v="177"/>
          </reference>
          <reference field="24" count="1" selected="0">
            <x v="1"/>
          </reference>
          <reference field="26" count="1" selected="0">
            <x v="3"/>
          </reference>
          <reference field="29" count="1" selected="0">
            <x v="264"/>
          </reference>
          <reference field="30" count="1" selected="0">
            <x v="24"/>
          </reference>
          <reference field="31" count="1" selected="0">
            <x v="253"/>
          </reference>
          <reference field="32" count="1" selected="0">
            <x v="112"/>
          </reference>
          <reference field="38" count="1">
            <x v="113"/>
          </reference>
        </references>
      </pivotArea>
    </format>
    <format dxfId="937">
      <pivotArea dataOnly="0" labelOnly="1" outline="0" fieldPosition="0">
        <references count="12">
          <reference field="4" count="1" selected="0">
            <x v="642"/>
          </reference>
          <reference field="14" count="1" selected="0">
            <x v="3"/>
          </reference>
          <reference field="15" count="1" selected="0">
            <x v="158"/>
          </reference>
          <reference field="16" count="1" selected="0">
            <x v="4"/>
          </reference>
          <reference field="23" count="1" selected="0">
            <x v="189"/>
          </reference>
          <reference field="24" count="1" selected="0">
            <x v="1"/>
          </reference>
          <reference field="26" count="1" selected="0">
            <x v="3"/>
          </reference>
          <reference field="29" count="1" selected="0">
            <x v="258"/>
          </reference>
          <reference field="30" count="1" selected="0">
            <x v="202"/>
          </reference>
          <reference field="31" count="1" selected="0">
            <x v="355"/>
          </reference>
          <reference field="32" count="1" selected="0">
            <x v="49"/>
          </reference>
          <reference field="38" count="1">
            <x v="112"/>
          </reference>
        </references>
      </pivotArea>
    </format>
    <format dxfId="936">
      <pivotArea dataOnly="0" labelOnly="1" outline="0" fieldPosition="0">
        <references count="12">
          <reference field="4" count="1" selected="0">
            <x v="733"/>
          </reference>
          <reference field="14" count="1" selected="0">
            <x v="3"/>
          </reference>
          <reference field="15" count="1" selected="0">
            <x v="142"/>
          </reference>
          <reference field="16" count="1" selected="0">
            <x v="87"/>
          </reference>
          <reference field="23" count="1" selected="0">
            <x v="894"/>
          </reference>
          <reference field="24" count="1" selected="0">
            <x v="1"/>
          </reference>
          <reference field="26" count="1" selected="0">
            <x v="3"/>
          </reference>
          <reference field="29" count="1" selected="0">
            <x v="264"/>
          </reference>
          <reference field="30" count="1" selected="0">
            <x v="27"/>
          </reference>
          <reference field="31" count="1" selected="0">
            <x v="339"/>
          </reference>
          <reference field="32" count="1" selected="0">
            <x v="184"/>
          </reference>
          <reference field="38" count="1">
            <x v="64"/>
          </reference>
        </references>
      </pivotArea>
    </format>
    <format dxfId="935">
      <pivotArea dataOnly="0" labelOnly="1" outline="0" fieldPosition="0">
        <references count="12">
          <reference field="4" count="1" selected="0">
            <x v="848"/>
          </reference>
          <reference field="14" count="1" selected="0">
            <x v="0"/>
          </reference>
          <reference field="15" count="1" selected="0">
            <x v="159"/>
          </reference>
          <reference field="16" count="1" selected="0">
            <x v="3"/>
          </reference>
          <reference field="23" count="1" selected="0">
            <x v="963"/>
          </reference>
          <reference field="24" count="1" selected="0">
            <x v="1"/>
          </reference>
          <reference field="26" count="1" selected="0">
            <x v="3"/>
          </reference>
          <reference field="29" count="1" selected="0">
            <x v="265"/>
          </reference>
          <reference field="30" count="1" selected="0">
            <x v="27"/>
          </reference>
          <reference field="31" count="1" selected="0">
            <x v="254"/>
          </reference>
          <reference field="32" count="1" selected="0">
            <x v="299"/>
          </reference>
          <reference field="38" count="1">
            <x v="0"/>
          </reference>
        </references>
      </pivotArea>
    </format>
    <format dxfId="934">
      <pivotArea dataOnly="0" labelOnly="1" outline="0" fieldPosition="0">
        <references count="12">
          <reference field="4" count="1" selected="0">
            <x v="782"/>
          </reference>
          <reference field="14" count="1" selected="0">
            <x v="0"/>
          </reference>
          <reference field="15" count="1" selected="0">
            <x v="131"/>
          </reference>
          <reference field="16" count="1" selected="0">
            <x v="9"/>
          </reference>
          <reference field="23" count="1" selected="0">
            <x v="1148"/>
          </reference>
          <reference field="24" count="1" selected="0">
            <x v="1"/>
          </reference>
          <reference field="26" count="1" selected="0">
            <x v="3"/>
          </reference>
          <reference field="29" count="1" selected="0">
            <x v="260"/>
          </reference>
          <reference field="30" count="1" selected="0">
            <x v="27"/>
          </reference>
          <reference field="31" count="1" selected="0">
            <x v="311"/>
          </reference>
          <reference field="32" count="1" selected="0">
            <x v="47"/>
          </reference>
          <reference field="38" count="1">
            <x v="63"/>
          </reference>
        </references>
      </pivotArea>
    </format>
    <format dxfId="933">
      <pivotArea dataOnly="0" labelOnly="1" outline="0" fieldPosition="0">
        <references count="12">
          <reference field="4" count="1" selected="0">
            <x v="764"/>
          </reference>
          <reference field="14" count="1" selected="0">
            <x v="3"/>
          </reference>
          <reference field="15" count="1" selected="0">
            <x v="142"/>
          </reference>
          <reference field="16" count="1" selected="0">
            <x v="87"/>
          </reference>
          <reference field="23" count="1" selected="0">
            <x v="43"/>
          </reference>
          <reference field="24" count="1" selected="0">
            <x v="3"/>
          </reference>
          <reference field="26" count="1" selected="0">
            <x v="3"/>
          </reference>
          <reference field="29" count="1" selected="0">
            <x v="170"/>
          </reference>
          <reference field="30" count="1" selected="0">
            <x v="120"/>
          </reference>
          <reference field="31" count="1" selected="0">
            <x v="337"/>
          </reference>
          <reference field="32" count="1" selected="0">
            <x v="69"/>
          </reference>
          <reference field="38" count="1">
            <x v="144"/>
          </reference>
        </references>
      </pivotArea>
    </format>
    <format dxfId="932">
      <pivotArea dataOnly="0" labelOnly="1" outline="0" fieldPosition="0">
        <references count="12">
          <reference field="4" count="1" selected="0">
            <x v="741"/>
          </reference>
          <reference field="14" count="1" selected="0">
            <x v="0"/>
          </reference>
          <reference field="15" count="1" selected="0">
            <x v="131"/>
          </reference>
          <reference field="16" count="1" selected="0">
            <x v="9"/>
          </reference>
          <reference field="23" count="1" selected="0">
            <x v="166"/>
          </reference>
          <reference field="24" count="1" selected="0">
            <x v="3"/>
          </reference>
          <reference field="26" count="1" selected="0">
            <x v="3"/>
          </reference>
          <reference field="29" count="1" selected="0">
            <x v="170"/>
          </reference>
          <reference field="30" count="1" selected="0">
            <x v="120"/>
          </reference>
          <reference field="31" count="1" selected="0">
            <x v="394"/>
          </reference>
          <reference field="32" count="1" selected="0">
            <x v="82"/>
          </reference>
          <reference field="38" count="1">
            <x v="73"/>
          </reference>
        </references>
      </pivotArea>
    </format>
    <format dxfId="931">
      <pivotArea dataOnly="0" labelOnly="1" outline="0" fieldPosition="0">
        <references count="12">
          <reference field="4" count="1" selected="0">
            <x v="703"/>
          </reference>
          <reference field="14" count="1" selected="0">
            <x v="3"/>
          </reference>
          <reference field="15" count="1" selected="0">
            <x v="142"/>
          </reference>
          <reference field="16" count="1" selected="0">
            <x v="87"/>
          </reference>
          <reference field="23" count="1" selected="0">
            <x v="322"/>
          </reference>
          <reference field="24" count="1" selected="0">
            <x v="3"/>
          </reference>
          <reference field="26" count="1" selected="0">
            <x v="3"/>
          </reference>
          <reference field="29" count="1" selected="0">
            <x v="200"/>
          </reference>
          <reference field="30" count="1" selected="0">
            <x v="134"/>
          </reference>
          <reference field="31" count="1" selected="0">
            <x v="374"/>
          </reference>
          <reference field="32" count="1" selected="0">
            <x v="119"/>
          </reference>
          <reference field="38" count="1">
            <x v="65"/>
          </reference>
        </references>
      </pivotArea>
    </format>
    <format dxfId="930">
      <pivotArea dataOnly="0" labelOnly="1" outline="0" fieldPosition="0">
        <references count="12">
          <reference field="4" count="1" selected="0">
            <x v="436"/>
          </reference>
          <reference field="14" count="1" selected="0">
            <x v="0"/>
          </reference>
          <reference field="15" count="1" selected="0">
            <x v="122"/>
          </reference>
          <reference field="16" count="1" selected="0">
            <x v="35"/>
          </reference>
          <reference field="23" count="1" selected="0">
            <x v="417"/>
          </reference>
          <reference field="24" count="1" selected="0">
            <x v="3"/>
          </reference>
          <reference field="26" count="1" selected="0">
            <x v="3"/>
          </reference>
          <reference field="29" count="1" selected="0">
            <x v="161"/>
          </reference>
          <reference field="30" count="1" selected="0">
            <x v="120"/>
          </reference>
          <reference field="31" count="1" selected="0">
            <x v="293"/>
          </reference>
          <reference field="32" count="1" selected="0">
            <x v="137"/>
          </reference>
          <reference field="38" count="1">
            <x v="114"/>
          </reference>
        </references>
      </pivotArea>
    </format>
    <format dxfId="929">
      <pivotArea dataOnly="0" labelOnly="1" outline="0" fieldPosition="0">
        <references count="12">
          <reference field="4" count="1" selected="0">
            <x v="908"/>
          </reference>
          <reference field="14" count="1" selected="0">
            <x v="0"/>
          </reference>
          <reference field="15" count="1" selected="0">
            <x v="159"/>
          </reference>
          <reference field="16" count="1" selected="0">
            <x v="3"/>
          </reference>
          <reference field="23" count="1" selected="0">
            <x v="955"/>
          </reference>
          <reference field="24" count="1" selected="0">
            <x v="3"/>
          </reference>
          <reference field="26" count="1" selected="0">
            <x v="3"/>
          </reference>
          <reference field="29" count="1" selected="0">
            <x v="172"/>
          </reference>
          <reference field="30" count="1" selected="0">
            <x v="17"/>
          </reference>
          <reference field="31" count="1" selected="0">
            <x v="382"/>
          </reference>
          <reference field="32" count="1" selected="0">
            <x v="247"/>
          </reference>
          <reference field="38" count="1">
            <x v="31"/>
          </reference>
        </references>
      </pivotArea>
    </format>
    <format dxfId="928">
      <pivotArea dataOnly="0" labelOnly="1" outline="0" fieldPosition="0">
        <references count="12">
          <reference field="4" count="1" selected="0">
            <x v="377"/>
          </reference>
          <reference field="14" count="1" selected="0">
            <x v="0"/>
          </reference>
          <reference field="15" count="1" selected="0">
            <x v="129"/>
          </reference>
          <reference field="16" count="1" selected="0">
            <x v="9"/>
          </reference>
          <reference field="23" count="1" selected="0">
            <x v="224"/>
          </reference>
          <reference field="24" count="1" selected="0">
            <x v="0"/>
          </reference>
          <reference field="26" count="1" selected="0">
            <x v="4"/>
          </reference>
          <reference field="29" count="1" selected="0">
            <x v="234"/>
          </reference>
          <reference field="30" count="1" selected="0">
            <x v="38"/>
          </reference>
          <reference field="31" count="1" selected="0">
            <x v="236"/>
          </reference>
          <reference field="32" count="1" selected="0">
            <x v="423"/>
          </reference>
          <reference field="38" count="1">
            <x v="67"/>
          </reference>
        </references>
      </pivotArea>
    </format>
    <format dxfId="927">
      <pivotArea dataOnly="0" labelOnly="1" outline="0" fieldPosition="0">
        <references count="12">
          <reference field="4" count="1" selected="0">
            <x v="256"/>
          </reference>
          <reference field="14" count="1" selected="0">
            <x v="3"/>
          </reference>
          <reference field="15" count="1" selected="0">
            <x v="121"/>
          </reference>
          <reference field="16" count="1" selected="0">
            <x v="35"/>
          </reference>
          <reference field="23" count="1" selected="0">
            <x v="769"/>
          </reference>
          <reference field="24" count="1" selected="0">
            <x v="0"/>
          </reference>
          <reference field="26" count="1" selected="0">
            <x v="4"/>
          </reference>
          <reference field="29" count="1" selected="0">
            <x v="282"/>
          </reference>
          <reference field="30" count="1" selected="0">
            <x v="22"/>
          </reference>
          <reference field="31" count="1" selected="0">
            <x v="121"/>
          </reference>
          <reference field="32" count="1" selected="0">
            <x v="422"/>
          </reference>
          <reference field="38" count="1">
            <x v="115"/>
          </reference>
        </references>
      </pivotArea>
    </format>
    <format dxfId="926">
      <pivotArea dataOnly="0" labelOnly="1" outline="0" fieldPosition="0">
        <references count="12">
          <reference field="4" count="1" selected="0">
            <x v="346"/>
          </reference>
          <reference field="14" count="1" selected="0">
            <x v="0"/>
          </reference>
          <reference field="15" count="1" selected="0">
            <x v="159"/>
          </reference>
          <reference field="16" count="1" selected="0">
            <x v="3"/>
          </reference>
          <reference field="23" count="1" selected="0">
            <x v="859"/>
          </reference>
          <reference field="24" count="1" selected="0">
            <x v="0"/>
          </reference>
          <reference field="26" count="1" selected="0">
            <x v="4"/>
          </reference>
          <reference field="29" count="1" selected="0">
            <x v="192"/>
          </reference>
          <reference field="30" count="1" selected="0">
            <x v="136"/>
          </reference>
          <reference field="31" count="1" selected="0">
            <x v="266"/>
          </reference>
          <reference field="32" count="1" selected="0">
            <x v="247"/>
          </reference>
          <reference field="38" count="1">
            <x v="152"/>
          </reference>
        </references>
      </pivotArea>
    </format>
    <format dxfId="925">
      <pivotArea dataOnly="0" labelOnly="1" outline="0" fieldPosition="0">
        <references count="12">
          <reference field="4" count="1" selected="0">
            <x v="778"/>
          </reference>
          <reference field="14" count="1" selected="0">
            <x v="0"/>
          </reference>
          <reference field="15" count="1" selected="0">
            <x v="131"/>
          </reference>
          <reference field="16" count="1" selected="0">
            <x v="9"/>
          </reference>
          <reference field="23" count="1" selected="0">
            <x v="873"/>
          </reference>
          <reference field="24" count="1" selected="0">
            <x v="0"/>
          </reference>
          <reference field="26" count="1" selected="0">
            <x v="4"/>
          </reference>
          <reference field="29" count="1" selected="0">
            <x v="200"/>
          </reference>
          <reference field="30" count="1" selected="0">
            <x v="129"/>
          </reference>
          <reference field="31" count="1" selected="0">
            <x v="232"/>
          </reference>
          <reference field="32" count="1" selected="0">
            <x v="424"/>
          </reference>
          <reference field="38" count="1">
            <x v="63"/>
          </reference>
        </references>
      </pivotArea>
    </format>
    <format dxfId="924">
      <pivotArea dataOnly="0" labelOnly="1" outline="0" fieldPosition="0">
        <references count="12">
          <reference field="4" count="1" selected="0">
            <x v="19"/>
          </reference>
          <reference field="14" count="1" selected="0">
            <x v="3"/>
          </reference>
          <reference field="15" count="1" selected="0">
            <x v="99"/>
          </reference>
          <reference field="16" count="1" selected="0">
            <x v="42"/>
          </reference>
          <reference field="23" count="1" selected="0">
            <x v="1123"/>
          </reference>
          <reference field="24" count="1" selected="0">
            <x v="0"/>
          </reference>
          <reference field="26" count="1" selected="0">
            <x v="4"/>
          </reference>
          <reference field="29" count="1" selected="0">
            <x v="222"/>
          </reference>
          <reference field="30" count="1" selected="0">
            <x v="121"/>
          </reference>
          <reference field="31" count="1" selected="0">
            <x v="185"/>
          </reference>
          <reference field="32" count="1" selected="0">
            <x v="421"/>
          </reference>
          <reference field="38" count="1">
            <x v="66"/>
          </reference>
        </references>
      </pivotArea>
    </format>
    <format dxfId="923">
      <pivotArea dataOnly="0" labelOnly="1" outline="0" fieldPosition="0">
        <references count="12">
          <reference field="4" count="1" selected="0">
            <x v="645"/>
          </reference>
          <reference field="14" count="1" selected="0">
            <x v="3"/>
          </reference>
          <reference field="15" count="1" selected="0">
            <x v="129"/>
          </reference>
          <reference field="16" count="1" selected="0">
            <x v="9"/>
          </reference>
          <reference field="23" count="1" selected="0">
            <x v="143"/>
          </reference>
          <reference field="24" count="1" selected="0">
            <x v="9"/>
          </reference>
          <reference field="26" count="1" selected="0">
            <x v="4"/>
          </reference>
          <reference field="29" count="1" selected="0">
            <x v="234"/>
          </reference>
          <reference field="30" count="1" selected="0">
            <x v="79"/>
          </reference>
          <reference field="31" count="1" selected="0">
            <x v="7"/>
          </reference>
          <reference field="32" count="1" selected="0">
            <x v="438"/>
          </reference>
          <reference field="38" count="1">
            <x v="68"/>
          </reference>
        </references>
      </pivotArea>
    </format>
    <format dxfId="922">
      <pivotArea dataOnly="0" labelOnly="1" outline="0" fieldPosition="0">
        <references count="12">
          <reference field="4" count="1" selected="0">
            <x v="223"/>
          </reference>
          <reference field="14" count="1" selected="0">
            <x v="3"/>
          </reference>
          <reference field="15" count="1" selected="0">
            <x v="119"/>
          </reference>
          <reference field="16" count="1" selected="0">
            <x v="36"/>
          </reference>
          <reference field="23" count="1" selected="0">
            <x v="196"/>
          </reference>
          <reference field="24" count="1" selected="0">
            <x v="9"/>
          </reference>
          <reference field="26" count="1" selected="0">
            <x v="4"/>
          </reference>
          <reference field="29" count="1" selected="0">
            <x v="256"/>
          </reference>
          <reference field="30" count="1" selected="0">
            <x v="22"/>
          </reference>
          <reference field="31" count="1" selected="0">
            <x v="233"/>
          </reference>
          <reference field="32" count="1" selected="0">
            <x v="437"/>
          </reference>
          <reference field="38" count="1">
            <x v="69"/>
          </reference>
        </references>
      </pivotArea>
    </format>
    <format dxfId="921">
      <pivotArea dataOnly="0" labelOnly="1" outline="0" fieldPosition="0">
        <references count="12">
          <reference field="4" count="1" selected="0">
            <x v="261"/>
          </reference>
          <reference field="14" count="1" selected="0">
            <x v="3"/>
          </reference>
          <reference field="15" count="1" selected="0">
            <x v="141"/>
          </reference>
          <reference field="16" count="1" selected="0">
            <x v="13"/>
          </reference>
          <reference field="23" count="1" selected="0">
            <x v="287"/>
          </reference>
          <reference field="24" count="1" selected="0">
            <x v="9"/>
          </reference>
          <reference field="26" count="1" selected="0">
            <x v="4"/>
          </reference>
          <reference field="29" count="1" selected="0">
            <x v="170"/>
          </reference>
          <reference field="30" count="1" selected="0">
            <x v="120"/>
          </reference>
          <reference field="31" count="1" selected="0">
            <x v="17"/>
          </reference>
          <reference field="32" count="1" selected="0">
            <x v="436"/>
          </reference>
          <reference field="38" count="1">
            <x v="116"/>
          </reference>
        </references>
      </pivotArea>
    </format>
    <format dxfId="920">
      <pivotArea dataOnly="0" labelOnly="1" outline="0" fieldPosition="0">
        <references count="12">
          <reference field="4" count="1" selected="0">
            <x v="901"/>
          </reference>
          <reference field="14" count="1" selected="0">
            <x v="0"/>
          </reference>
          <reference field="15" count="1" selected="0">
            <x v="152"/>
          </reference>
          <reference field="16" count="1" selected="0">
            <x v="6"/>
          </reference>
          <reference field="23" count="1" selected="0">
            <x v="806"/>
          </reference>
          <reference field="24" count="1" selected="0">
            <x v="9"/>
          </reference>
          <reference field="26" count="1" selected="0">
            <x v="4"/>
          </reference>
          <reference field="29" count="1" selected="0">
            <x v="168"/>
          </reference>
          <reference field="30" count="1" selected="0">
            <x v="36"/>
          </reference>
          <reference field="31" count="1" selected="0">
            <x v="110"/>
          </reference>
          <reference field="32" count="1" selected="0">
            <x v="442"/>
          </reference>
          <reference field="38" count="1">
            <x v="118"/>
          </reference>
        </references>
      </pivotArea>
    </format>
    <format dxfId="919">
      <pivotArea dataOnly="0" labelOnly="1" outline="0" fieldPosition="0">
        <references count="12">
          <reference field="4" count="1" selected="0">
            <x v="598"/>
          </reference>
          <reference field="14" count="1" selected="0">
            <x v="0"/>
          </reference>
          <reference field="15" count="1" selected="0">
            <x v="120"/>
          </reference>
          <reference field="16" count="1" selected="0">
            <x v="36"/>
          </reference>
          <reference field="23" count="1" selected="0">
            <x v="1090"/>
          </reference>
          <reference field="24" count="1" selected="0">
            <x v="9"/>
          </reference>
          <reference field="26" count="1" selected="0">
            <x v="4"/>
          </reference>
          <reference field="29" count="1" selected="0">
            <x v="234"/>
          </reference>
          <reference field="30" count="1" selected="0">
            <x v="79"/>
          </reference>
          <reference field="31" count="1" selected="0">
            <x v="14"/>
          </reference>
          <reference field="32" count="1" selected="0">
            <x v="441"/>
          </reference>
          <reference field="38" count="1">
            <x v="70"/>
          </reference>
        </references>
      </pivotArea>
    </format>
    <format dxfId="918">
      <pivotArea dataOnly="0" labelOnly="1" outline="0" fieldPosition="0">
        <references count="12">
          <reference field="4" count="1" selected="0">
            <x v="902"/>
          </reference>
          <reference field="14" count="1" selected="0">
            <x v="0"/>
          </reference>
          <reference field="15" count="1" selected="0">
            <x v="159"/>
          </reference>
          <reference field="16" count="1" selected="0">
            <x v="3"/>
          </reference>
          <reference field="23" count="1" selected="0">
            <x v="313"/>
          </reference>
          <reference field="24" count="1" selected="0">
            <x v="18"/>
          </reference>
          <reference field="26" count="1" selected="0">
            <x v="4"/>
          </reference>
          <reference field="29" count="1" selected="0">
            <x v="242"/>
          </reference>
          <reference field="30" count="1" selected="0">
            <x v="22"/>
          </reference>
          <reference field="31" count="1" selected="0">
            <x v="282"/>
          </reference>
          <reference field="32" count="1" selected="0">
            <x v="247"/>
          </reference>
          <reference field="38" count="1">
            <x v="152"/>
          </reference>
        </references>
      </pivotArea>
    </format>
    <format dxfId="917">
      <pivotArea dataOnly="0" labelOnly="1" outline="0" fieldPosition="0">
        <references count="12">
          <reference field="4" count="1" selected="0">
            <x v="914"/>
          </reference>
          <reference field="14" count="1" selected="0">
            <x v="3"/>
          </reference>
          <reference field="15" count="1" selected="0">
            <x v="159"/>
          </reference>
          <reference field="16" count="1" selected="0">
            <x v="3"/>
          </reference>
          <reference field="23" count="1" selected="0">
            <x v="1047"/>
          </reference>
          <reference field="24" count="1" selected="0">
            <x v="18"/>
          </reference>
          <reference field="26" count="1" selected="0">
            <x v="4"/>
          </reference>
          <reference field="29" count="1" selected="0">
            <x v="187"/>
          </reference>
          <reference field="30" count="1" selected="0">
            <x v="199"/>
          </reference>
          <reference field="31" count="1" selected="0">
            <x v="342"/>
          </reference>
          <reference field="32" count="1" selected="0">
            <x v="247"/>
          </reference>
          <reference field="38" count="1">
            <x v="152"/>
          </reference>
        </references>
      </pivotArea>
    </format>
    <format dxfId="916">
      <pivotArea dataOnly="0" labelOnly="1" outline="0" fieldPosition="0">
        <references count="12">
          <reference field="4" count="1" selected="0">
            <x v="915"/>
          </reference>
          <reference field="14" count="1" selected="0">
            <x v="3"/>
          </reference>
          <reference field="15" count="1" selected="0">
            <x v="159"/>
          </reference>
          <reference field="16" count="1" selected="0">
            <x v="3"/>
          </reference>
          <reference field="23" count="1" selected="0">
            <x v="1208"/>
          </reference>
          <reference field="24" count="1" selected="0">
            <x v="18"/>
          </reference>
          <reference field="26" count="1" selected="0">
            <x v="4"/>
          </reference>
          <reference field="29" count="1" selected="0">
            <x v="309"/>
          </reference>
          <reference field="30" count="1" selected="0">
            <x v="109"/>
          </reference>
          <reference field="31" count="1" selected="0">
            <x v="363"/>
          </reference>
          <reference field="32" count="1" selected="0">
            <x v="247"/>
          </reference>
          <reference field="38" count="1">
            <x v="152"/>
          </reference>
        </references>
      </pivotArea>
    </format>
    <format dxfId="915">
      <pivotArea dataOnly="0" labelOnly="1" outline="0" fieldPosition="0">
        <references count="12">
          <reference field="4" count="1" selected="0">
            <x v="900"/>
          </reference>
          <reference field="14" count="1" selected="0">
            <x v="0"/>
          </reference>
          <reference field="15" count="1" selected="0">
            <x v="151"/>
          </reference>
          <reference field="16" count="1" selected="0">
            <x v="71"/>
          </reference>
          <reference field="23" count="1" selected="0">
            <x v="1300"/>
          </reference>
          <reference field="24" count="1" selected="0">
            <x v="18"/>
          </reference>
          <reference field="26" count="1" selected="0">
            <x v="4"/>
          </reference>
          <reference field="29" count="1" selected="0">
            <x v="158"/>
          </reference>
          <reference field="30" count="1" selected="0">
            <x v="120"/>
          </reference>
          <reference field="31" count="1" selected="0">
            <x v="71"/>
          </reference>
          <reference field="32" count="1" selected="0">
            <x v="445"/>
          </reference>
          <reference field="38" count="1">
            <x v="117"/>
          </reference>
        </references>
      </pivotArea>
    </format>
    <format dxfId="914">
      <pivotArea dataOnly="0" labelOnly="1" outline="0" fieldPosition="0">
        <references count="12">
          <reference field="4" count="1" selected="0">
            <x v="634"/>
          </reference>
          <reference field="14" count="1" selected="0">
            <x v="0"/>
          </reference>
          <reference field="15" count="1" selected="0">
            <x v="137"/>
          </reference>
          <reference field="16" count="1" selected="0">
            <x v="15"/>
          </reference>
          <reference field="23" count="1" selected="0">
            <x v="291"/>
          </reference>
          <reference field="24" count="1" selected="0">
            <x v="0"/>
          </reference>
          <reference field="26" count="1" selected="0">
            <x v="5"/>
          </reference>
          <reference field="29" count="1" selected="0">
            <x v="234"/>
          </reference>
          <reference field="30" count="1" selected="0">
            <x v="38"/>
          </reference>
          <reference field="31" count="1" selected="0">
            <x v="93"/>
          </reference>
          <reference field="32" count="1" selected="0">
            <x v="451"/>
          </reference>
          <reference field="38" count="1">
            <x v="60"/>
          </reference>
        </references>
      </pivotArea>
    </format>
    <format dxfId="913">
      <pivotArea dataOnly="0" labelOnly="1" outline="0" fieldPosition="0">
        <references count="12">
          <reference field="4" count="1" selected="0">
            <x v="690"/>
          </reference>
          <reference field="14" count="1" selected="0">
            <x v="0"/>
          </reference>
          <reference field="15" count="1" selected="0">
            <x v="128"/>
          </reference>
          <reference field="16" count="1" selected="0">
            <x v="10"/>
          </reference>
          <reference field="23" count="1" selected="0">
            <x v="777"/>
          </reference>
          <reference field="24" count="1" selected="0">
            <x v="3"/>
          </reference>
          <reference field="26" count="1" selected="0">
            <x v="5"/>
          </reference>
          <reference field="29" count="1" selected="0">
            <x v="170"/>
          </reference>
          <reference field="30" count="1" selected="0">
            <x v="120"/>
          </reference>
          <reference field="31" count="1" selected="0">
            <x v="167"/>
          </reference>
          <reference field="32" count="1" selected="0">
            <x v="460"/>
          </reference>
          <reference field="38" count="1">
            <x v="119"/>
          </reference>
        </references>
      </pivotArea>
    </format>
    <format dxfId="912">
      <pivotArea dataOnly="0" labelOnly="1" outline="0" fieldPosition="0">
        <references count="12">
          <reference field="4" count="1" selected="0">
            <x v="218"/>
          </reference>
          <reference field="14" count="1" selected="0">
            <x v="3"/>
          </reference>
          <reference field="15" count="1" selected="0">
            <x v="128"/>
          </reference>
          <reference field="16" count="1" selected="0">
            <x v="10"/>
          </reference>
          <reference field="23" count="1" selected="0">
            <x v="811"/>
          </reference>
          <reference field="24" count="1" selected="0">
            <x v="0"/>
          </reference>
          <reference field="26" count="1" selected="0">
            <x v="6"/>
          </reference>
          <reference field="29" count="1" selected="0">
            <x v="218"/>
          </reference>
          <reference field="30" count="1" selected="0">
            <x v="134"/>
          </reference>
          <reference field="31" count="1" selected="0">
            <x v="9"/>
          </reference>
          <reference field="32" count="1" selected="0">
            <x v="463"/>
          </reference>
          <reference field="38" count="1">
            <x v="67"/>
          </reference>
        </references>
      </pivotArea>
    </format>
    <format dxfId="911">
      <pivotArea dataOnly="0" labelOnly="1" outline="0" fieldPosition="0">
        <references count="12">
          <reference field="4" count="1" selected="0">
            <x v="416"/>
          </reference>
          <reference field="14" count="1" selected="0">
            <x v="0"/>
          </reference>
          <reference field="15" count="1" selected="0">
            <x v="147"/>
          </reference>
          <reference field="16" count="1" selected="0">
            <x v="7"/>
          </reference>
          <reference field="23" count="1" selected="0">
            <x v="861"/>
          </reference>
          <reference field="24" count="1" selected="0">
            <x v="0"/>
          </reference>
          <reference field="26" count="1" selected="0">
            <x v="6"/>
          </reference>
          <reference field="29" count="1" selected="0">
            <x v="221"/>
          </reference>
          <reference field="30" count="1" selected="0">
            <x v="198"/>
          </reference>
          <reference field="31" count="1" selected="0">
            <x v="72"/>
          </reference>
          <reference field="32" count="1" selected="0">
            <x v="470"/>
          </reference>
          <reference field="38" count="1">
            <x v="120"/>
          </reference>
        </references>
      </pivotArea>
    </format>
    <format dxfId="910">
      <pivotArea dataOnly="0" labelOnly="1" outline="0" fieldPosition="0">
        <references count="12">
          <reference field="4" count="1" selected="0">
            <x v="732"/>
          </reference>
          <reference field="14" count="1" selected="0">
            <x v="3"/>
          </reference>
          <reference field="15" count="1" selected="0">
            <x v="157"/>
          </reference>
          <reference field="16" count="1" selected="0">
            <x v="5"/>
          </reference>
          <reference field="23" count="1" selected="0">
            <x v="320"/>
          </reference>
          <reference field="24" count="1" selected="0">
            <x v="3"/>
          </reference>
          <reference field="26" count="1" selected="0">
            <x v="6"/>
          </reference>
          <reference field="29" count="1" selected="0">
            <x v="200"/>
          </reference>
          <reference field="30" count="1" selected="0">
            <x v="134"/>
          </reference>
          <reference field="31" count="1" selected="0">
            <x v="137"/>
          </reference>
          <reference field="32" count="1" selected="0">
            <x v="479"/>
          </reference>
          <reference field="38" count="1">
            <x v="71"/>
          </reference>
        </references>
      </pivotArea>
    </format>
    <format dxfId="909">
      <pivotArea dataOnly="0" labelOnly="1" outline="0" fieldPosition="0">
        <references count="12">
          <reference field="4" count="1" selected="0">
            <x v="319"/>
          </reference>
          <reference field="14" count="1" selected="0">
            <x v="3"/>
          </reference>
          <reference field="15" count="1" selected="0">
            <x v="143"/>
          </reference>
          <reference field="16" count="1" selected="0">
            <x v="12"/>
          </reference>
          <reference field="23" count="1" selected="0">
            <x v="730"/>
          </reference>
          <reference field="24" count="1" selected="0">
            <x v="3"/>
          </reference>
          <reference field="26" count="1" selected="0">
            <x v="6"/>
          </reference>
          <reference field="29" count="1" selected="0">
            <x v="234"/>
          </reference>
          <reference field="30" count="1" selected="0">
            <x v="38"/>
          </reference>
          <reference field="31" count="1" selected="0">
            <x v="99"/>
          </reference>
          <reference field="32" count="1" selected="0">
            <x v="482"/>
          </reference>
          <reference field="38" count="1">
            <x v="72"/>
          </reference>
        </references>
      </pivotArea>
    </format>
    <format dxfId="908">
      <pivotArea dataOnly="0" labelOnly="1" outline="0" fieldPosition="0">
        <references count="12">
          <reference field="4" count="1" selected="0">
            <x v="136"/>
          </reference>
          <reference field="14" count="1" selected="0">
            <x v="3"/>
          </reference>
          <reference field="15" count="1" selected="0">
            <x v="141"/>
          </reference>
          <reference field="16" count="1" selected="0">
            <x v="13"/>
          </reference>
          <reference field="23" count="1" selected="0">
            <x v="1067"/>
          </reference>
          <reference field="24" count="1" selected="0">
            <x v="3"/>
          </reference>
          <reference field="26" count="1" selected="0">
            <x v="6"/>
          </reference>
          <reference field="29" count="1" selected="0">
            <x v="218"/>
          </reference>
          <reference field="30" count="1" selected="0">
            <x v="134"/>
          </reference>
          <reference field="31" count="1" selected="0">
            <x v="122"/>
          </reference>
          <reference field="32" count="1" selected="0">
            <x v="477"/>
          </reference>
          <reference field="38" count="1">
            <x v="57"/>
          </reference>
        </references>
      </pivotArea>
    </format>
    <format dxfId="907">
      <pivotArea dataOnly="0" labelOnly="1" outline="0" fieldPosition="0">
        <references count="12">
          <reference field="4" count="1" selected="0">
            <x v="117"/>
          </reference>
          <reference field="14" count="1" selected="0">
            <x v="0"/>
          </reference>
          <reference field="15" count="1" selected="0">
            <x v="137"/>
          </reference>
          <reference field="16" count="1" selected="0">
            <x v="15"/>
          </reference>
          <reference field="23" count="1" selected="0">
            <x v="1105"/>
          </reference>
          <reference field="24" count="1" selected="0">
            <x v="3"/>
          </reference>
          <reference field="26" count="1" selected="0">
            <x v="6"/>
          </reference>
          <reference field="29" count="1" selected="0">
            <x v="187"/>
          </reference>
          <reference field="30" count="1" selected="0">
            <x v="198"/>
          </reference>
          <reference field="31" count="1" selected="0">
            <x v="8"/>
          </reference>
          <reference field="32" count="1" selected="0">
            <x v="481"/>
          </reference>
          <reference field="38" count="1">
            <x v="60"/>
          </reference>
        </references>
      </pivotArea>
    </format>
    <format dxfId="906">
      <pivotArea dataOnly="0" labelOnly="1" outline="0" fieldPosition="0">
        <references count="12">
          <reference field="4" count="1" selected="0">
            <x v="58"/>
          </reference>
          <reference field="14" count="1" selected="0">
            <x v="3"/>
          </reference>
          <reference field="15" count="1" selected="0">
            <x v="112"/>
          </reference>
          <reference field="16" count="1" selected="0">
            <x v="110"/>
          </reference>
          <reference field="23" count="1" selected="0">
            <x v="1308"/>
          </reference>
          <reference field="24" count="1" selected="0">
            <x v="3"/>
          </reference>
          <reference field="26" count="1" selected="0">
            <x v="6"/>
          </reference>
          <reference field="29" count="1" selected="0">
            <x v="254"/>
          </reference>
          <reference field="30" count="1" selected="0">
            <x v="134"/>
          </reference>
          <reference field="31" count="1" selected="0">
            <x v="105"/>
          </reference>
          <reference field="32" count="1" selected="0">
            <x v="476"/>
          </reference>
          <reference field="38" count="1">
            <x v="121"/>
          </reference>
        </references>
      </pivotArea>
    </format>
    <format dxfId="905">
      <pivotArea dataOnly="0" labelOnly="1" outline="0" fieldPosition="0">
        <references count="12">
          <reference field="4" count="1" selected="0">
            <x v="906"/>
          </reference>
          <reference field="14" count="1" selected="0">
            <x v="0"/>
          </reference>
          <reference field="15" count="1" selected="0">
            <x v="152"/>
          </reference>
          <reference field="16" count="1" selected="0">
            <x v="6"/>
          </reference>
          <reference field="23" count="1" selected="0">
            <x v="118"/>
          </reference>
          <reference field="24" count="1" selected="0">
            <x v="18"/>
          </reference>
          <reference field="26" count="1" selected="0">
            <x v="6"/>
          </reference>
          <reference field="29" count="1" selected="0">
            <x v="276"/>
          </reference>
          <reference field="30" count="1" selected="0">
            <x v="22"/>
          </reference>
          <reference field="31" count="1" selected="0">
            <x v="80"/>
          </reference>
          <reference field="32" count="1" selected="0">
            <x v="494"/>
          </reference>
          <reference field="38" count="1">
            <x v="0"/>
          </reference>
        </references>
      </pivotArea>
    </format>
    <format dxfId="904">
      <pivotArea dataOnly="0" labelOnly="1" outline="0" fieldPosition="0">
        <references count="12">
          <reference field="4" count="1" selected="0">
            <x v="304"/>
          </reference>
          <reference field="14" count="1" selected="0">
            <x v="3"/>
          </reference>
          <reference field="15" count="1" selected="0">
            <x v="104"/>
          </reference>
          <reference field="16" count="1" selected="0">
            <x v="41"/>
          </reference>
          <reference field="23" count="1" selected="0">
            <x v="171"/>
          </reference>
          <reference field="24" count="1" selected="0">
            <x v="18"/>
          </reference>
          <reference field="26" count="1" selected="0">
            <x v="6"/>
          </reference>
          <reference field="29" count="1" selected="0">
            <x v="234"/>
          </reference>
          <reference field="30" count="1" selected="0">
            <x v="79"/>
          </reference>
          <reference field="31" count="1" selected="0">
            <x v="114"/>
          </reference>
          <reference field="32" count="1" selected="0">
            <x v="486"/>
          </reference>
          <reference field="38" count="1">
            <x v="122"/>
          </reference>
        </references>
      </pivotArea>
    </format>
    <format dxfId="903">
      <pivotArea dataOnly="0" labelOnly="1" outline="0" fieldPosition="0">
        <references count="12">
          <reference field="4" count="1" selected="0">
            <x v="134"/>
          </reference>
          <reference field="14" count="1" selected="0">
            <x v="0"/>
          </reference>
          <reference field="15" count="1" selected="0">
            <x v="120"/>
          </reference>
          <reference field="16" count="1" selected="0">
            <x v="36"/>
          </reference>
          <reference field="23" count="1" selected="0">
            <x v="412"/>
          </reference>
          <reference field="24" count="1" selected="0">
            <x v="18"/>
          </reference>
          <reference field="26" count="1" selected="0">
            <x v="6"/>
          </reference>
          <reference field="29" count="1" selected="0">
            <x v="187"/>
          </reference>
          <reference field="30" count="1" selected="0">
            <x v="198"/>
          </reference>
          <reference field="31" count="1" selected="0">
            <x v="158"/>
          </reference>
          <reference field="32" count="1" selected="0">
            <x v="490"/>
          </reference>
          <reference field="38" count="1">
            <x v="124"/>
          </reference>
        </references>
      </pivotArea>
    </format>
    <format dxfId="902">
      <pivotArea dataOnly="0" labelOnly="1" outline="0" fieldPosition="0">
        <references count="12">
          <reference field="4" count="1" selected="0">
            <x v="564"/>
          </reference>
          <reference field="14" count="1" selected="0">
            <x v="3"/>
          </reference>
          <reference field="15" count="1" selected="0">
            <x v="147"/>
          </reference>
          <reference field="16" count="1" selected="0">
            <x v="7"/>
          </reference>
          <reference field="23" count="1" selected="0">
            <x v="684"/>
          </reference>
          <reference field="24" count="1" selected="0">
            <x v="18"/>
          </reference>
          <reference field="26" count="1" selected="0">
            <x v="6"/>
          </reference>
          <reference field="29" count="1" selected="0">
            <x v="200"/>
          </reference>
          <reference field="30" count="1" selected="0">
            <x v="134"/>
          </reference>
          <reference field="31" count="1" selected="0">
            <x v="155"/>
          </reference>
          <reference field="32" count="1" selected="0">
            <x v="492"/>
          </reference>
          <reference field="38" count="1">
            <x v="120"/>
          </reference>
        </references>
      </pivotArea>
    </format>
    <format dxfId="901">
      <pivotArea dataOnly="0" labelOnly="1" outline="0" fieldPosition="0">
        <references count="12">
          <reference field="4" count="1" selected="0">
            <x v="617"/>
          </reference>
          <reference field="14" count="1" selected="0">
            <x v="3"/>
          </reference>
          <reference field="15" count="1" selected="0">
            <x v="157"/>
          </reference>
          <reference field="16" count="1" selected="0">
            <x v="5"/>
          </reference>
          <reference field="23" count="1" selected="0">
            <x v="688"/>
          </reference>
          <reference field="24" count="1" selected="0">
            <x v="18"/>
          </reference>
          <reference field="26" count="1" selected="0">
            <x v="6"/>
          </reference>
          <reference field="29" count="1" selected="0">
            <x v="187"/>
          </reference>
          <reference field="30" count="1" selected="0">
            <x v="175"/>
          </reference>
          <reference field="31" count="1" selected="0">
            <x v="141"/>
          </reference>
          <reference field="32" count="1" selected="0">
            <x v="489"/>
          </reference>
          <reference field="38" count="1">
            <x v="123"/>
          </reference>
        </references>
      </pivotArea>
    </format>
    <format dxfId="900">
      <pivotArea dataOnly="0" labelOnly="1" outline="0" fieldPosition="0">
        <references count="12">
          <reference field="4" count="1" selected="0">
            <x v="148"/>
          </reference>
          <reference field="14" count="1" selected="0">
            <x v="3"/>
          </reference>
          <reference field="15" count="1" selected="0">
            <x v="140"/>
          </reference>
          <reference field="16" count="1" selected="0">
            <x v="14"/>
          </reference>
          <reference field="23" count="1" selected="0">
            <x v="757"/>
          </reference>
          <reference field="24" count="1" selected="0">
            <x v="18"/>
          </reference>
          <reference field="26" count="1" selected="0">
            <x v="6"/>
          </reference>
          <reference field="29" count="1" selected="0">
            <x v="218"/>
          </reference>
          <reference field="30" count="1" selected="0">
            <x v="134"/>
          </reference>
          <reference field="31" count="1" selected="0">
            <x v="240"/>
          </reference>
          <reference field="32" count="1" selected="0">
            <x v="493"/>
          </reference>
          <reference field="38" count="1">
            <x v="32"/>
          </reference>
        </references>
      </pivotArea>
    </format>
    <format dxfId="899">
      <pivotArea dataOnly="0" labelOnly="1" outline="0" fieldPosition="0">
        <references count="12">
          <reference field="4" count="1" selected="0">
            <x v="100"/>
          </reference>
          <reference field="14" count="1" selected="0">
            <x v="3"/>
          </reference>
          <reference field="15" count="1" selected="0">
            <x v="128"/>
          </reference>
          <reference field="16" count="1" selected="0">
            <x v="10"/>
          </reference>
          <reference field="23" count="1" selected="0">
            <x v="1276"/>
          </reference>
          <reference field="24" count="1" selected="0">
            <x v="18"/>
          </reference>
          <reference field="26" count="1" selected="0">
            <x v="6"/>
          </reference>
          <reference field="29" count="1" selected="0">
            <x v="279"/>
          </reference>
          <reference field="30" count="1" selected="0">
            <x v="134"/>
          </reference>
          <reference field="31" count="1" selected="0">
            <x v="169"/>
          </reference>
          <reference field="32" count="1" selected="0">
            <x v="487"/>
          </reference>
          <reference field="38" count="1">
            <x v="67"/>
          </reference>
        </references>
      </pivotArea>
    </format>
    <format dxfId="898">
      <pivotArea dataOnly="0" labelOnly="1" outline="0" fieldPosition="0">
        <references count="12">
          <reference field="4" count="1" selected="0">
            <x v="803"/>
          </reference>
          <reference field="14" count="1" selected="0">
            <x v="0"/>
          </reference>
          <reference field="15" count="1" selected="0">
            <x v="131"/>
          </reference>
          <reference field="16" count="1" selected="0">
            <x v="9"/>
          </reference>
          <reference field="23" count="1" selected="0">
            <x v="513"/>
          </reference>
          <reference field="24" count="1" selected="0">
            <x v="6"/>
          </reference>
          <reference field="26" count="1" selected="0">
            <x v="7"/>
          </reference>
          <reference field="29" count="1" selected="0">
            <x v="242"/>
          </reference>
          <reference field="30" count="1" selected="0">
            <x v="22"/>
          </reference>
          <reference field="31" count="1" selected="0">
            <x v="11"/>
          </reference>
          <reference field="32" count="1" selected="0">
            <x v="213"/>
          </reference>
          <reference field="38" count="1">
            <x v="125"/>
          </reference>
        </references>
      </pivotArea>
    </format>
    <format dxfId="897">
      <pivotArea dataOnly="0" labelOnly="1" outline="0" fieldPosition="0">
        <references count="12">
          <reference field="4" count="1" selected="0">
            <x v="621"/>
          </reference>
          <reference field="14" count="1" selected="0">
            <x v="0"/>
          </reference>
          <reference field="15" count="1" selected="0">
            <x v="131"/>
          </reference>
          <reference field="16" count="1" selected="0">
            <x v="9"/>
          </reference>
          <reference field="23" count="1" selected="0">
            <x v="794"/>
          </reference>
          <reference field="24" count="1" selected="0">
            <x v="6"/>
          </reference>
          <reference field="26" count="1" selected="0">
            <x v="7"/>
          </reference>
          <reference field="29" count="1" selected="0">
            <x v="242"/>
          </reference>
          <reference field="30" count="1" selected="0">
            <x v="22"/>
          </reference>
          <reference field="31" count="1" selected="0">
            <x v="183"/>
          </reference>
          <reference field="32" count="1" selected="0">
            <x v="91"/>
          </reference>
          <reference field="38" count="1">
            <x v="125"/>
          </reference>
        </references>
      </pivotArea>
    </format>
    <format dxfId="896">
      <pivotArea dataOnly="0" labelOnly="1" outline="0" fieldPosition="0">
        <references count="12">
          <reference field="4" count="1" selected="0">
            <x v="827"/>
          </reference>
          <reference field="14" count="1" selected="0">
            <x v="0"/>
          </reference>
          <reference field="15" count="1" selected="0">
            <x v="135"/>
          </reference>
          <reference field="16" count="1" selected="0">
            <x v="16"/>
          </reference>
          <reference field="23" count="1" selected="0">
            <x v="1069"/>
          </reference>
          <reference field="24" count="1" selected="0">
            <x v="6"/>
          </reference>
          <reference field="26" count="1" selected="0">
            <x v="7"/>
          </reference>
          <reference field="29" count="1" selected="0">
            <x v="178"/>
          </reference>
          <reference field="30" count="1" selected="0">
            <x v="89"/>
          </reference>
          <reference field="31" count="1" selected="0">
            <x v="130"/>
          </reference>
          <reference field="32" count="1" selected="0">
            <x v="275"/>
          </reference>
          <reference field="38" count="1">
            <x v="126"/>
          </reference>
        </references>
      </pivotArea>
    </format>
    <format dxfId="895">
      <pivotArea dataOnly="0" labelOnly="1" outline="0" fieldPosition="0">
        <references count="12">
          <reference field="4" count="1" selected="0">
            <x v="751"/>
          </reference>
          <reference field="14" count="1" selected="0">
            <x v="0"/>
          </reference>
          <reference field="15" count="1" selected="0">
            <x v="131"/>
          </reference>
          <reference field="16" count="1" selected="0">
            <x v="9"/>
          </reference>
          <reference field="23" count="1" selected="0">
            <x v="117"/>
          </reference>
          <reference field="24" count="1" selected="0">
            <x v="8"/>
          </reference>
          <reference field="26" count="1" selected="0">
            <x v="7"/>
          </reference>
          <reference field="29" count="1" selected="0">
            <x v="195"/>
          </reference>
          <reference field="30" count="1" selected="0">
            <x v="22"/>
          </reference>
          <reference field="31" count="1" selected="0">
            <x v="77"/>
          </reference>
          <reference field="32" count="1" selected="0">
            <x v="65"/>
          </reference>
          <reference field="38" count="1">
            <x v="73"/>
          </reference>
        </references>
      </pivotArea>
    </format>
    <format dxfId="894">
      <pivotArea dataOnly="0" labelOnly="1" outline="0" fieldPosition="0">
        <references count="12">
          <reference field="4" count="1" selected="0">
            <x v="483"/>
          </reference>
          <reference field="14" count="1" selected="0">
            <x v="3"/>
          </reference>
          <reference field="15" count="1" selected="0">
            <x v="140"/>
          </reference>
          <reference field="16" count="1" selected="0">
            <x v="14"/>
          </reference>
          <reference field="23" count="1" selected="0">
            <x v="232"/>
          </reference>
          <reference field="24" count="1" selected="0">
            <x v="8"/>
          </reference>
          <reference field="26" count="1" selected="0">
            <x v="7"/>
          </reference>
          <reference field="29" count="1" selected="0">
            <x v="184"/>
          </reference>
          <reference field="30" count="1" selected="0">
            <x v="144"/>
          </reference>
          <reference field="31" count="1" selected="0">
            <x v="184"/>
          </reference>
          <reference field="32" count="1" selected="0">
            <x v="250"/>
          </reference>
          <reference field="38" count="1">
            <x v="74"/>
          </reference>
        </references>
      </pivotArea>
    </format>
    <format dxfId="893">
      <pivotArea dataOnly="0" labelOnly="1" outline="0" fieldPosition="0">
        <references count="12">
          <reference field="4" count="1" selected="0">
            <x v="786"/>
          </reference>
          <reference field="14" count="1" selected="0">
            <x v="0"/>
          </reference>
          <reference field="15" count="1" selected="0">
            <x v="131"/>
          </reference>
          <reference field="16" count="1" selected="0">
            <x v="9"/>
          </reference>
          <reference field="23" count="1" selected="0">
            <x v="349"/>
          </reference>
          <reference field="24" count="1" selected="0">
            <x v="8"/>
          </reference>
          <reference field="26" count="1" selected="0">
            <x v="7"/>
          </reference>
          <reference field="29" count="1" selected="0">
            <x v="195"/>
          </reference>
          <reference field="30" count="1" selected="0">
            <x v="37"/>
          </reference>
          <reference field="31" count="1" selected="0">
            <x v="28"/>
          </reference>
          <reference field="32" count="1" selected="0">
            <x v="123"/>
          </reference>
          <reference field="38" count="1">
            <x v="73"/>
          </reference>
        </references>
      </pivotArea>
    </format>
    <format dxfId="892">
      <pivotArea dataOnly="0" labelOnly="1" outline="0" fieldPosition="0">
        <references count="12">
          <reference field="4" count="1" selected="0">
            <x v="737"/>
          </reference>
          <reference field="14" count="1" selected="0">
            <x v="0"/>
          </reference>
          <reference field="15" count="1" selected="0">
            <x v="131"/>
          </reference>
          <reference field="16" count="1" selected="0">
            <x v="9"/>
          </reference>
          <reference field="23" count="1" selected="0">
            <x v="630"/>
          </reference>
          <reference field="24" count="1" selected="0">
            <x v="8"/>
          </reference>
          <reference field="26" count="1" selected="0">
            <x v="7"/>
          </reference>
          <reference field="29" count="1" selected="0">
            <x v="232"/>
          </reference>
          <reference field="30" count="1" selected="0">
            <x v="22"/>
          </reference>
          <reference field="31" count="1" selected="0">
            <x v="0"/>
          </reference>
          <reference field="32" count="1" selected="0">
            <x v="140"/>
          </reference>
          <reference field="38" count="1">
            <x v="113"/>
          </reference>
        </references>
      </pivotArea>
    </format>
    <format dxfId="891">
      <pivotArea dataOnly="0" labelOnly="1" outline="0" fieldPosition="0">
        <references count="12">
          <reference field="4" count="1" selected="0">
            <x v="798"/>
          </reference>
          <reference field="14" count="1" selected="0">
            <x v="0"/>
          </reference>
          <reference field="15" count="1" selected="0">
            <x v="131"/>
          </reference>
          <reference field="16" count="1" selected="0">
            <x v="9"/>
          </reference>
          <reference field="23" count="1" selected="0">
            <x v="890"/>
          </reference>
          <reference field="24" count="1" selected="0">
            <x v="8"/>
          </reference>
          <reference field="26" count="1" selected="0">
            <x v="7"/>
          </reference>
          <reference field="29" count="1" selected="0">
            <x v="261"/>
          </reference>
          <reference field="30" count="1" selected="0">
            <x v="129"/>
          </reference>
          <reference field="31" count="1" selected="0">
            <x v="172"/>
          </reference>
          <reference field="32" count="1" selected="0">
            <x v="195"/>
          </reference>
          <reference field="38" count="1">
            <x v="73"/>
          </reference>
        </references>
      </pivotArea>
    </format>
    <format dxfId="890">
      <pivotArea dataOnly="0" labelOnly="1" outline="0" fieldPosition="0">
        <references count="12">
          <reference field="4" count="1" selected="0">
            <x v="628"/>
          </reference>
          <reference field="14" count="1" selected="0">
            <x v="0"/>
          </reference>
          <reference field="15" count="1" selected="0">
            <x v="131"/>
          </reference>
          <reference field="16" count="1" selected="0">
            <x v="9"/>
          </reference>
          <reference field="23" count="1" selected="0">
            <x v="116"/>
          </reference>
          <reference field="24" count="1" selected="0">
            <x v="9"/>
          </reference>
          <reference field="26" count="1" selected="0">
            <x v="7"/>
          </reference>
          <reference field="29" count="1" selected="0">
            <x v="232"/>
          </reference>
          <reference field="30" count="1" selected="0">
            <x v="22"/>
          </reference>
          <reference field="31" count="1" selected="0">
            <x v="48"/>
          </reference>
          <reference field="32" count="1" selected="0">
            <x v="217"/>
          </reference>
          <reference field="38" count="1">
            <x v="73"/>
          </reference>
        </references>
      </pivotArea>
    </format>
    <format dxfId="889">
      <pivotArea dataOnly="0" labelOnly="1" outline="0" fieldPosition="0">
        <references count="12">
          <reference field="4" count="1" selected="0">
            <x v="398"/>
          </reference>
          <reference field="14" count="1" selected="0">
            <x v="3"/>
          </reference>
          <reference field="15" count="1" selected="0">
            <x v="140"/>
          </reference>
          <reference field="16" count="1" selected="0">
            <x v="14"/>
          </reference>
          <reference field="23" count="1" selected="0">
            <x v="136"/>
          </reference>
          <reference field="24" count="1" selected="0">
            <x v="9"/>
          </reference>
          <reference field="26" count="1" selected="0">
            <x v="7"/>
          </reference>
          <reference field="29" count="1" selected="0">
            <x v="234"/>
          </reference>
          <reference field="30" count="1" selected="0">
            <x v="79"/>
          </reference>
          <reference field="31" count="1" selected="0">
            <x v="1"/>
          </reference>
          <reference field="32" count="1" selected="0">
            <x v="76"/>
          </reference>
          <reference field="38" count="1">
            <x v="129"/>
          </reference>
        </references>
      </pivotArea>
    </format>
    <format dxfId="888">
      <pivotArea dataOnly="0" labelOnly="1" outline="0" fieldPosition="0">
        <references count="12">
          <reference field="4" count="1" selected="0">
            <x v="797"/>
          </reference>
          <reference field="14" count="1" selected="0">
            <x v="0"/>
          </reference>
          <reference field="15" count="1" selected="0">
            <x v="131"/>
          </reference>
          <reference field="16" count="1" selected="0">
            <x v="9"/>
          </reference>
          <reference field="23" count="1" selected="0">
            <x v="255"/>
          </reference>
          <reference field="24" count="1" selected="0">
            <x v="9"/>
          </reference>
          <reference field="26" count="1" selected="0">
            <x v="7"/>
          </reference>
          <reference field="29" count="1" selected="0">
            <x v="170"/>
          </reference>
          <reference field="30" count="1" selected="0">
            <x v="120"/>
          </reference>
          <reference field="31" count="1" selected="0">
            <x v="150"/>
          </reference>
          <reference field="32" count="1" selected="0">
            <x v="152"/>
          </reference>
          <reference field="38" count="1">
            <x v="73"/>
          </reference>
        </references>
      </pivotArea>
    </format>
    <format dxfId="887">
      <pivotArea dataOnly="0" labelOnly="1" outline="0" fieldPosition="0">
        <references count="12">
          <reference field="4" count="1" selected="0">
            <x v="380"/>
          </reference>
          <reference field="14" count="1" selected="0">
            <x v="0"/>
          </reference>
          <reference field="15" count="1" selected="0">
            <x v="108"/>
          </reference>
          <reference field="16" count="1" selected="0">
            <x v="38"/>
          </reference>
          <reference field="23" count="1" selected="0">
            <x v="713"/>
          </reference>
          <reference field="24" count="1" selected="0">
            <x v="9"/>
          </reference>
          <reference field="26" count="1" selected="0">
            <x v="7"/>
          </reference>
          <reference field="29" count="1" selected="0">
            <x v="175"/>
          </reference>
          <reference field="30" count="1" selected="0">
            <x v="108"/>
          </reference>
          <reference field="31" count="1" selected="0">
            <x v="193"/>
          </reference>
          <reference field="32" count="1" selected="0">
            <x v="190"/>
          </reference>
          <reference field="38" count="1">
            <x v="128"/>
          </reference>
        </references>
      </pivotArea>
    </format>
    <format dxfId="886">
      <pivotArea dataOnly="0" labelOnly="1" outline="0" fieldPosition="0">
        <references count="12">
          <reference field="4" count="1" selected="0">
            <x v="361"/>
          </reference>
          <reference field="14" count="1" selected="0">
            <x v="0"/>
          </reference>
          <reference field="15" count="1" selected="0">
            <x v="89"/>
          </reference>
          <reference field="16" count="1" selected="0">
            <x v="46"/>
          </reference>
          <reference field="23" count="1" selected="0">
            <x v="430"/>
          </reference>
          <reference field="24" count="1" selected="0">
            <x v="8"/>
          </reference>
          <reference field="26" count="1" selected="0">
            <x v="8"/>
          </reference>
          <reference field="29" count="1" selected="0">
            <x v="212"/>
          </reference>
          <reference field="30" count="1" selected="0">
            <x v="22"/>
          </reference>
          <reference field="31" count="1" selected="0">
            <x v="25"/>
          </reference>
          <reference field="32" count="1" selected="0">
            <x v="7"/>
          </reference>
          <reference field="38" count="1">
            <x v="130"/>
          </reference>
        </references>
      </pivotArea>
    </format>
    <format dxfId="885">
      <pivotArea dataOnly="0" labelOnly="1" outline="0" fieldPosition="0">
        <references count="12">
          <reference field="4" count="1" selected="0">
            <x v="666"/>
          </reference>
          <reference field="14" count="1" selected="0">
            <x v="3"/>
          </reference>
          <reference field="15" count="1" selected="0">
            <x v="143"/>
          </reference>
          <reference field="16" count="1" selected="0">
            <x v="12"/>
          </reference>
          <reference field="23" count="1" selected="0">
            <x v="579"/>
          </reference>
          <reference field="24" count="1" selected="0">
            <x v="8"/>
          </reference>
          <reference field="26" count="1" selected="0">
            <x v="8"/>
          </reference>
          <reference field="29" count="1" selected="0">
            <x v="201"/>
          </reference>
          <reference field="30" count="1" selected="0">
            <x v="129"/>
          </reference>
          <reference field="31" count="1" selected="0">
            <x v="22"/>
          </reference>
          <reference field="32" count="1" selected="0">
            <x v="56"/>
          </reference>
          <reference field="38" count="1">
            <x v="75"/>
          </reference>
        </references>
      </pivotArea>
    </format>
    <format dxfId="884">
      <pivotArea dataOnly="0" labelOnly="1" outline="0" fieldPosition="0">
        <references count="12">
          <reference field="4" count="1" selected="0">
            <x v="662"/>
          </reference>
          <reference field="14" count="1" selected="0">
            <x v="3"/>
          </reference>
          <reference field="15" count="1" selected="0">
            <x v="143"/>
          </reference>
          <reference field="16" count="1" selected="0">
            <x v="12"/>
          </reference>
          <reference field="23" count="1" selected="0">
            <x v="295"/>
          </reference>
          <reference field="24" count="1" selected="0">
            <x v="9"/>
          </reference>
          <reference field="26" count="1" selected="0">
            <x v="8"/>
          </reference>
          <reference field="29" count="1" selected="0">
            <x v="180"/>
          </reference>
          <reference field="30" count="1" selected="0">
            <x v="22"/>
          </reference>
          <reference field="31" count="1" selected="0">
            <x v="196"/>
          </reference>
          <reference field="32" count="1" selected="0">
            <x v="500"/>
          </reference>
          <reference field="38" count="1">
            <x v="76"/>
          </reference>
        </references>
      </pivotArea>
    </format>
    <format dxfId="883">
      <pivotArea dataOnly="0" labelOnly="1" outline="0" fieldPosition="0">
        <references count="12">
          <reference field="4" count="1" selected="0">
            <x v="626"/>
          </reference>
          <reference field="14" count="1" selected="0">
            <x v="3"/>
          </reference>
          <reference field="15" count="1" selected="0">
            <x v="143"/>
          </reference>
          <reference field="16" count="1" selected="0">
            <x v="12"/>
          </reference>
          <reference field="23" count="1" selected="0">
            <x v="1129"/>
          </reference>
          <reference field="24" count="1" selected="0">
            <x v="9"/>
          </reference>
          <reference field="26" count="1" selected="0">
            <x v="8"/>
          </reference>
          <reference field="29" count="1" selected="0">
            <x v="234"/>
          </reference>
          <reference field="30" count="1" selected="0">
            <x v="38"/>
          </reference>
          <reference field="31" count="1" selected="0">
            <x v="68"/>
          </reference>
          <reference field="32" count="1" selected="0">
            <x v="504"/>
          </reference>
          <reference field="38" count="1">
            <x v="77"/>
          </reference>
        </references>
      </pivotArea>
    </format>
    <format dxfId="882">
      <pivotArea dataOnly="0" labelOnly="1" outline="0" fieldPosition="0">
        <references count="12">
          <reference field="4" count="1" selected="0">
            <x v="485"/>
          </reference>
          <reference field="14" count="1" selected="0">
            <x v="0"/>
          </reference>
          <reference field="15" count="1" selected="0">
            <x v="151"/>
          </reference>
          <reference field="16" count="1" selected="0">
            <x v="71"/>
          </reference>
          <reference field="23" count="1" selected="0">
            <x v="1269"/>
          </reference>
          <reference field="24" count="1" selected="0">
            <x v="9"/>
          </reference>
          <reference field="26" count="1" selected="0">
            <x v="8"/>
          </reference>
          <reference field="29" count="1" selected="0">
            <x v="205"/>
          </reference>
          <reference field="30" count="1" selected="0">
            <x v="22"/>
          </reference>
          <reference field="31" count="1" selected="0">
            <x v="109"/>
          </reference>
          <reference field="32" count="1" selected="0">
            <x v="505"/>
          </reference>
          <reference field="38" count="1">
            <x v="131"/>
          </reference>
        </references>
      </pivotArea>
    </format>
    <format dxfId="881">
      <pivotArea dataOnly="0" labelOnly="1" outline="0" fieldPosition="0">
        <references count="12">
          <reference field="4" count="1" selected="0">
            <x v="0"/>
          </reference>
          <reference field="14" count="1" selected="0">
            <x v="6"/>
          </reference>
          <reference field="15" count="1" selected="0">
            <x v="66"/>
          </reference>
          <reference field="16" count="1" selected="0">
            <x v="58"/>
          </reference>
          <reference field="23" count="1" selected="0">
            <x v="227"/>
          </reference>
          <reference field="24" count="1" selected="0">
            <x v="6"/>
          </reference>
          <reference field="26" count="1" selected="0">
            <x v="9"/>
          </reference>
          <reference field="29" count="1" selected="0">
            <x v="281"/>
          </reference>
          <reference field="30" count="1" selected="0">
            <x v="22"/>
          </reference>
          <reference field="31" count="1" selected="0">
            <x v="44"/>
          </reference>
          <reference field="32" count="1" selected="0">
            <x v="171"/>
          </reference>
          <reference field="38" count="1">
            <x v="3"/>
          </reference>
        </references>
      </pivotArea>
    </format>
    <format dxfId="880">
      <pivotArea dataOnly="0" labelOnly="1" outline="0" fieldPosition="0">
        <references count="12">
          <reference field="4" count="1" selected="0">
            <x v="781"/>
          </reference>
          <reference field="14" count="1" selected="0">
            <x v="3"/>
          </reference>
          <reference field="15" count="1" selected="0">
            <x v="141"/>
          </reference>
          <reference field="16" count="1" selected="0">
            <x v="13"/>
          </reference>
          <reference field="23" count="1" selected="0">
            <x v="1029"/>
          </reference>
          <reference field="24" count="1" selected="0">
            <x v="6"/>
          </reference>
          <reference field="26" count="1" selected="0">
            <x v="9"/>
          </reference>
          <reference field="29" count="1" selected="0">
            <x v="281"/>
          </reference>
          <reference field="30" count="1" selected="0">
            <x v="22"/>
          </reference>
          <reference field="31" count="1" selected="0">
            <x v="49"/>
          </reference>
          <reference field="32" count="1" selected="0">
            <x v="239"/>
          </reference>
          <reference field="38" count="1">
            <x v="75"/>
          </reference>
        </references>
      </pivotArea>
    </format>
    <format dxfId="879">
      <pivotArea dataOnly="0" labelOnly="1" outline="0" fieldPosition="0">
        <references count="12">
          <reference field="4" count="1" selected="0">
            <x v="448"/>
          </reference>
          <reference field="14" count="1" selected="0">
            <x v="3"/>
          </reference>
          <reference field="15" count="1" selected="0">
            <x v="130"/>
          </reference>
          <reference field="16" count="1" selected="0">
            <x v="9"/>
          </reference>
          <reference field="23" count="1" selected="0">
            <x v="212"/>
          </reference>
          <reference field="24" count="1" selected="0">
            <x v="7"/>
          </reference>
          <reference field="26" count="1" selected="0">
            <x v="9"/>
          </reference>
          <reference field="29" count="1" selected="0">
            <x v="260"/>
          </reference>
          <reference field="30" count="1" selected="0">
            <x v="27"/>
          </reference>
          <reference field="31" count="1" selected="0">
            <x v="192"/>
          </reference>
          <reference field="32" count="1" selected="0">
            <x v="261"/>
          </reference>
          <reference field="38" count="1">
            <x v="39"/>
          </reference>
        </references>
      </pivotArea>
    </format>
    <format dxfId="878">
      <pivotArea dataOnly="0" labelOnly="1" outline="0" fieldPosition="0">
        <references count="12">
          <reference field="4" count="1" selected="0">
            <x v="518"/>
          </reference>
          <reference field="14" count="1" selected="0">
            <x v="3"/>
          </reference>
          <reference field="15" count="1" selected="0">
            <x v="132"/>
          </reference>
          <reference field="16" count="1" selected="0">
            <x v="9"/>
          </reference>
          <reference field="23" count="1" selected="0">
            <x v="750"/>
          </reference>
          <reference field="24" count="1" selected="0">
            <x v="7"/>
          </reference>
          <reference field="26" count="1" selected="0">
            <x v="9"/>
          </reference>
          <reference field="29" count="1" selected="0">
            <x v="234"/>
          </reference>
          <reference field="30" count="1" selected="0">
            <x v="79"/>
          </reference>
          <reference field="31" count="1" selected="0">
            <x v="45"/>
          </reference>
          <reference field="32" count="1" selected="0">
            <x v="186"/>
          </reference>
          <reference field="38" count="1">
            <x v="39"/>
          </reference>
        </references>
      </pivotArea>
    </format>
    <format dxfId="877">
      <pivotArea dataOnly="0" labelOnly="1" outline="0" fieldPosition="0">
        <references count="12">
          <reference field="4" count="1" selected="0">
            <x v="837"/>
          </reference>
          <reference field="14" count="1" selected="0">
            <x v="0"/>
          </reference>
          <reference field="15" count="1" selected="0">
            <x v="141"/>
          </reference>
          <reference field="16" count="1" selected="0">
            <x v="13"/>
          </reference>
          <reference field="23" count="1" selected="0">
            <x v="607"/>
          </reference>
          <reference field="24" count="1" selected="0">
            <x v="8"/>
          </reference>
          <reference field="26" count="1" selected="0">
            <x v="9"/>
          </reference>
          <reference field="29" count="1" selected="0">
            <x v="234"/>
          </reference>
          <reference field="30" count="1" selected="0">
            <x v="38"/>
          </reference>
          <reference field="31" count="1" selected="0">
            <x v="3"/>
          </reference>
          <reference field="32" count="1" selected="0">
            <x v="277"/>
          </reference>
          <reference field="38" count="1">
            <x v="133"/>
          </reference>
        </references>
      </pivotArea>
    </format>
    <format dxfId="876">
      <pivotArea dataOnly="0" labelOnly="1" outline="0" fieldPosition="0">
        <references count="12">
          <reference field="4" count="1" selected="0">
            <x v="836"/>
          </reference>
          <reference field="14" count="1" selected="0">
            <x v="0"/>
          </reference>
          <reference field="15" count="1" selected="0">
            <x v="141"/>
          </reference>
          <reference field="16" count="1" selected="0">
            <x v="13"/>
          </reference>
          <reference field="23" count="1" selected="0">
            <x v="782"/>
          </reference>
          <reference field="24" count="1" selected="0">
            <x v="8"/>
          </reference>
          <reference field="26" count="1" selected="0">
            <x v="9"/>
          </reference>
          <reference field="29" count="1" selected="0">
            <x v="206"/>
          </reference>
          <reference field="30" count="1" selected="0">
            <x v="194"/>
          </reference>
          <reference field="31" count="1" selected="0">
            <x v="159"/>
          </reference>
          <reference field="32" count="1" selected="0">
            <x v="165"/>
          </reference>
          <reference field="38" count="1">
            <x v="132"/>
          </reference>
        </references>
      </pivotArea>
    </format>
    <format dxfId="875">
      <pivotArea dataOnly="0" labelOnly="1" outline="0" fieldPosition="0">
        <references count="12">
          <reference field="4" count="1" selected="0">
            <x v="310"/>
          </reference>
          <reference field="14" count="1" selected="0">
            <x v="0"/>
          </reference>
          <reference field="15" count="1" selected="0">
            <x v="132"/>
          </reference>
          <reference field="16" count="1" selected="0">
            <x v="9"/>
          </reference>
          <reference field="23" count="1" selected="0">
            <x v="74"/>
          </reference>
          <reference field="24" count="1" selected="0">
            <x v="10"/>
          </reference>
          <reference field="26" count="1" selected="0">
            <x v="10"/>
          </reference>
          <reference field="29" count="1" selected="0">
            <x v="276"/>
          </reference>
          <reference field="30" count="1" selected="0">
            <x v="27"/>
          </reference>
          <reference field="31" count="1" selected="0">
            <x v="313"/>
          </reference>
          <reference field="32" count="1" selected="0">
            <x v="256"/>
          </reference>
          <reference field="38" count="1">
            <x v="40"/>
          </reference>
        </references>
      </pivotArea>
    </format>
    <format dxfId="874">
      <pivotArea dataOnly="0" labelOnly="1" outline="0" fieldPosition="0">
        <references count="12">
          <reference field="4" count="1" selected="0">
            <x v="720"/>
          </reference>
          <reference field="14" count="1" selected="0">
            <x v="0"/>
          </reference>
          <reference field="15" count="1" selected="0">
            <x v="116"/>
          </reference>
          <reference field="16" count="1" selected="0">
            <x v="106"/>
          </reference>
          <reference field="23" count="1" selected="0">
            <x v="561"/>
          </reference>
          <reference field="24" count="1" selected="0">
            <x v="10"/>
          </reference>
          <reference field="26" count="1" selected="0">
            <x v="10"/>
          </reference>
          <reference field="29" count="1" selected="0">
            <x v="270"/>
          </reference>
          <reference field="30" count="1" selected="0">
            <x v="129"/>
          </reference>
          <reference field="31" count="1" selected="0">
            <x v="276"/>
          </reference>
          <reference field="32" count="1" selected="0">
            <x v="118"/>
          </reference>
          <reference field="38" count="1">
            <x v="134"/>
          </reference>
        </references>
      </pivotArea>
    </format>
    <format dxfId="873">
      <pivotArea dataOnly="0" labelOnly="1" outline="0" fieldPosition="0">
        <references count="12">
          <reference field="4" count="1" selected="0">
            <x v="853"/>
          </reference>
          <reference field="14" count="1" selected="0">
            <x v="0"/>
          </reference>
          <reference field="15" count="1" selected="0">
            <x v="146"/>
          </reference>
          <reference field="16" count="1" selected="0">
            <x v="11"/>
          </reference>
          <reference field="23" count="1" selected="0">
            <x v="722"/>
          </reference>
          <reference field="24" count="1" selected="0">
            <x v="10"/>
          </reference>
          <reference field="26" count="1" selected="0">
            <x v="10"/>
          </reference>
          <reference field="29" count="1" selected="0">
            <x v="252"/>
          </reference>
          <reference field="30" count="1" selected="0">
            <x v="24"/>
          </reference>
          <reference field="31" count="1" selected="0">
            <x v="361"/>
          </reference>
          <reference field="32" count="1" selected="0">
            <x v="89"/>
          </reference>
          <reference field="38" count="1">
            <x v="135"/>
          </reference>
        </references>
      </pivotArea>
    </format>
    <format dxfId="872">
      <pivotArea dataOnly="0" labelOnly="1" outline="0" fieldPosition="0">
        <references count="12">
          <reference field="4" count="1" selected="0">
            <x v="422"/>
          </reference>
          <reference field="14" count="1" selected="0">
            <x v="0"/>
          </reference>
          <reference field="15" count="1" selected="0">
            <x v="147"/>
          </reference>
          <reference field="16" count="1" selected="0">
            <x v="7"/>
          </reference>
          <reference field="23" count="1" selected="0">
            <x v="240"/>
          </reference>
          <reference field="24" count="1" selected="0">
            <x v="21"/>
          </reference>
          <reference field="26" count="1" selected="0">
            <x v="10"/>
          </reference>
          <reference field="29" count="1" selected="0">
            <x v="189"/>
          </reference>
          <reference field="30" count="1" selected="0">
            <x v="134"/>
          </reference>
          <reference field="31" count="1" selected="0">
            <x v="208"/>
          </reference>
          <reference field="32" count="1" selected="0">
            <x v="512"/>
          </reference>
          <reference field="38" count="1">
            <x v="84"/>
          </reference>
        </references>
      </pivotArea>
    </format>
    <format dxfId="871">
      <pivotArea dataOnly="0" labelOnly="1" outline="0" fieldPosition="0">
        <references count="12">
          <reference field="4" count="1" selected="0">
            <x v="854"/>
          </reference>
          <reference field="14" count="1" selected="0">
            <x v="0"/>
          </reference>
          <reference field="15" count="1" selected="0">
            <x v="146"/>
          </reference>
          <reference field="16" count="1" selected="0">
            <x v="11"/>
          </reference>
          <reference field="23" count="1" selected="0">
            <x v="770"/>
          </reference>
          <reference field="24" count="1" selected="0">
            <x v="21"/>
          </reference>
          <reference field="26" count="1" selected="0">
            <x v="10"/>
          </reference>
          <reference field="29" count="1" selected="0">
            <x v="203"/>
          </reference>
          <reference field="30" count="1" selected="0">
            <x v="129"/>
          </reference>
          <reference field="31" count="1" selected="0">
            <x v="270"/>
          </reference>
          <reference field="32" count="1" selected="0">
            <x v="279"/>
          </reference>
          <reference field="38" count="1">
            <x v="135"/>
          </reference>
        </references>
      </pivotArea>
    </format>
    <format dxfId="870">
      <pivotArea dataOnly="0" labelOnly="1" outline="0" fieldPosition="0">
        <references count="12">
          <reference field="4" count="1" selected="0">
            <x v="0"/>
          </reference>
          <reference field="14" count="1" selected="0">
            <x v="6"/>
          </reference>
          <reference field="15" count="1" selected="0">
            <x v="66"/>
          </reference>
          <reference field="16" count="1" selected="0">
            <x v="58"/>
          </reference>
          <reference field="23" count="1" selected="0">
            <x v="805"/>
          </reference>
          <reference field="24" count="1" selected="0">
            <x v="21"/>
          </reference>
          <reference field="26" count="1" selected="0">
            <x v="10"/>
          </reference>
          <reference field="29" count="1" selected="0">
            <x v="187"/>
          </reference>
          <reference field="30" count="1" selected="0">
            <x v="22"/>
          </reference>
          <reference field="31" count="1" selected="0">
            <x v="238"/>
          </reference>
          <reference field="32" count="1" selected="0">
            <x v="278"/>
          </reference>
          <reference field="38" count="1">
            <x v="3"/>
          </reference>
        </references>
      </pivotArea>
    </format>
    <format dxfId="869">
      <pivotArea field="26" type="button" dataOnly="0" labelOnly="1" outline="0" axis="axisRow" fieldPosition="0"/>
    </format>
    <format dxfId="868">
      <pivotArea field="24" type="button" dataOnly="0" labelOnly="1" outline="0" axis="axisRow" fieldPosition="1"/>
    </format>
    <format dxfId="867">
      <pivotArea field="23" type="button" dataOnly="0" labelOnly="1" outline="0" axis="axisRow" fieldPosition="2"/>
    </format>
    <format dxfId="866">
      <pivotArea field="29" type="button" dataOnly="0" labelOnly="1" outline="0" axis="axisRow" fieldPosition="6"/>
    </format>
    <format dxfId="865">
      <pivotArea field="30" type="button" dataOnly="0" labelOnly="1" outline="0" axis="axisRow" fieldPosition="7"/>
    </format>
    <format dxfId="864">
      <pivotArea field="14" type="button" dataOnly="0" labelOnly="1" outline="0" axis="axisRow" fieldPosition="8"/>
    </format>
    <format dxfId="863">
      <pivotArea field="38" type="button" dataOnly="0" labelOnly="1" outline="0" axis="axisRow" fieldPosition="11"/>
    </format>
    <format dxfId="862">
      <pivotArea field="26" type="button" dataOnly="0" labelOnly="1" outline="0" axis="axisRow" fieldPosition="0"/>
    </format>
    <format dxfId="861">
      <pivotArea field="24" type="button" dataOnly="0" labelOnly="1" outline="0" axis="axisRow" fieldPosition="1"/>
    </format>
    <format dxfId="860">
      <pivotArea field="23" type="button" dataOnly="0" labelOnly="1" outline="0" axis="axisRow" fieldPosition="2"/>
    </format>
    <format dxfId="859">
      <pivotArea field="4" type="button" dataOnly="0" labelOnly="1" outline="0" axis="axisRow" fieldPosition="3"/>
    </format>
    <format dxfId="858">
      <pivotArea field="32" type="button" dataOnly="0" labelOnly="1" outline="0" axis="axisRow" fieldPosition="4"/>
    </format>
    <format dxfId="857">
      <pivotArea field="31" type="button" dataOnly="0" labelOnly="1" outline="0" axis="axisRow" fieldPosition="5"/>
    </format>
    <format dxfId="856">
      <pivotArea field="29" type="button" dataOnly="0" labelOnly="1" outline="0" axis="axisRow" fieldPosition="6"/>
    </format>
    <format dxfId="855">
      <pivotArea field="30" type="button" dataOnly="0" labelOnly="1" outline="0" axis="axisRow" fieldPosition="7"/>
    </format>
    <format dxfId="854">
      <pivotArea field="14" type="button" dataOnly="0" labelOnly="1" outline="0" axis="axisRow" fieldPosition="8"/>
    </format>
    <format dxfId="853">
      <pivotArea field="15" type="button" dataOnly="0" labelOnly="1" outline="0" axis="axisRow" fieldPosition="9"/>
    </format>
    <format dxfId="852">
      <pivotArea field="16" type="button" dataOnly="0" labelOnly="1" outline="0" axis="axisRow" fieldPosition="10"/>
    </format>
    <format dxfId="851">
      <pivotArea field="38" type="button" dataOnly="0" labelOnly="1" outline="0" axis="axisRow" fieldPosition="11"/>
    </format>
    <format dxfId="850">
      <pivotArea field="4" type="button" dataOnly="0" labelOnly="1" outline="0" axis="axisRow" fieldPosition="3"/>
    </format>
    <format dxfId="849">
      <pivotArea field="32" type="button" dataOnly="0" labelOnly="1" outline="0" axis="axisRow" fieldPosition="4"/>
    </format>
    <format dxfId="848">
      <pivotArea field="31" type="button" dataOnly="0" labelOnly="1" outline="0" axis="axisRow" fieldPosition="5"/>
    </format>
    <format dxfId="847">
      <pivotArea dataOnly="0" labelOnly="1" outline="0" fieldPosition="0">
        <references count="4">
          <reference field="4" count="1">
            <x v="451"/>
          </reference>
          <reference field="23" count="1" selected="0">
            <x v="47"/>
          </reference>
          <reference field="24" count="1" selected="0">
            <x v="11"/>
          </reference>
          <reference field="26" count="1" selected="0">
            <x v="0"/>
          </reference>
        </references>
      </pivotArea>
    </format>
    <format dxfId="846">
      <pivotArea dataOnly="0" labelOnly="1" outline="0" fieldPosition="0">
        <references count="4">
          <reference field="4" count="1">
            <x v="308"/>
          </reference>
          <reference field="23" count="1" selected="0">
            <x v="101"/>
          </reference>
          <reference field="24" count="1" selected="0">
            <x v="11"/>
          </reference>
          <reference field="26" count="1" selected="0">
            <x v="0"/>
          </reference>
        </references>
      </pivotArea>
    </format>
    <format dxfId="845">
      <pivotArea dataOnly="0" labelOnly="1" outline="0" fieldPosition="0">
        <references count="4">
          <reference field="4" count="1">
            <x v="281"/>
          </reference>
          <reference field="23" count="1" selected="0">
            <x v="193"/>
          </reference>
          <reference field="24" count="1" selected="0">
            <x v="11"/>
          </reference>
          <reference field="26" count="1" selected="0">
            <x v="0"/>
          </reference>
        </references>
      </pivotArea>
    </format>
    <format dxfId="844">
      <pivotArea dataOnly="0" labelOnly="1" outline="0" fieldPosition="0">
        <references count="4">
          <reference field="4" count="1">
            <x v="209"/>
          </reference>
          <reference field="23" count="1" selected="0">
            <x v="265"/>
          </reference>
          <reference field="24" count="1" selected="0">
            <x v="11"/>
          </reference>
          <reference field="26" count="1" selected="0">
            <x v="0"/>
          </reference>
        </references>
      </pivotArea>
    </format>
    <format dxfId="843">
      <pivotArea dataOnly="0" labelOnly="1" outline="0" fieldPosition="0">
        <references count="4">
          <reference field="4" count="1">
            <x v="838"/>
          </reference>
          <reference field="23" count="1" selected="0">
            <x v="339"/>
          </reference>
          <reference field="24" count="1" selected="0">
            <x v="11"/>
          </reference>
          <reference field="26" count="1" selected="0">
            <x v="0"/>
          </reference>
        </references>
      </pivotArea>
    </format>
    <format dxfId="842">
      <pivotArea dataOnly="0" labelOnly="1" outline="0" fieldPosition="0">
        <references count="4">
          <reference field="4" count="1">
            <x v="39"/>
          </reference>
          <reference field="23" count="1" selected="0">
            <x v="382"/>
          </reference>
          <reference field="24" count="1" selected="0">
            <x v="11"/>
          </reference>
          <reference field="26" count="1" selected="0">
            <x v="0"/>
          </reference>
        </references>
      </pivotArea>
    </format>
    <format dxfId="841">
      <pivotArea dataOnly="0" labelOnly="1" outline="0" fieldPosition="0">
        <references count="4">
          <reference field="4" count="1">
            <x v="78"/>
          </reference>
          <reference field="23" count="1" selected="0">
            <x v="402"/>
          </reference>
          <reference field="24" count="1" selected="0">
            <x v="11"/>
          </reference>
          <reference field="26" count="1" selected="0">
            <x v="0"/>
          </reference>
        </references>
      </pivotArea>
    </format>
    <format dxfId="840">
      <pivotArea dataOnly="0" labelOnly="1" outline="0" fieldPosition="0">
        <references count="4">
          <reference field="4" count="1">
            <x v="629"/>
          </reference>
          <reference field="23" count="1" selected="0">
            <x v="427"/>
          </reference>
          <reference field="24" count="1" selected="0">
            <x v="11"/>
          </reference>
          <reference field="26" count="1" selected="0">
            <x v="0"/>
          </reference>
        </references>
      </pivotArea>
    </format>
    <format dxfId="839">
      <pivotArea dataOnly="0" labelOnly="1" outline="0" fieldPosition="0">
        <references count="4">
          <reference field="4" count="1">
            <x v="476"/>
          </reference>
          <reference field="23" count="1" selected="0">
            <x v="435"/>
          </reference>
          <reference field="24" count="1" selected="0">
            <x v="11"/>
          </reference>
          <reference field="26" count="1" selected="0">
            <x v="0"/>
          </reference>
        </references>
      </pivotArea>
    </format>
    <format dxfId="838">
      <pivotArea dataOnly="0" labelOnly="1" outline="0" fieldPosition="0">
        <references count="4">
          <reference field="4" count="1">
            <x v="536"/>
          </reference>
          <reference field="23" count="1" selected="0">
            <x v="475"/>
          </reference>
          <reference field="24" count="1" selected="0">
            <x v="11"/>
          </reference>
          <reference field="26" count="1" selected="0">
            <x v="0"/>
          </reference>
        </references>
      </pivotArea>
    </format>
    <format dxfId="837">
      <pivotArea dataOnly="0" labelOnly="1" outline="0" fieldPosition="0">
        <references count="4">
          <reference field="4" count="1">
            <x v="405"/>
          </reference>
          <reference field="23" count="1" selected="0">
            <x v="519"/>
          </reference>
          <reference field="24" count="1" selected="0">
            <x v="11"/>
          </reference>
          <reference field="26" count="1" selected="0">
            <x v="0"/>
          </reference>
        </references>
      </pivotArea>
    </format>
    <format dxfId="836">
      <pivotArea dataOnly="0" labelOnly="1" outline="0" fieldPosition="0">
        <references count="4">
          <reference field="4" count="1">
            <x v="177"/>
          </reference>
          <reference field="23" count="1" selected="0">
            <x v="555"/>
          </reference>
          <reference field="24" count="1" selected="0">
            <x v="11"/>
          </reference>
          <reference field="26" count="1" selected="0">
            <x v="0"/>
          </reference>
        </references>
      </pivotArea>
    </format>
    <format dxfId="835">
      <pivotArea dataOnly="0" labelOnly="1" outline="0" fieldPosition="0">
        <references count="4">
          <reference field="4" count="1">
            <x v="392"/>
          </reference>
          <reference field="23" count="1" selected="0">
            <x v="581"/>
          </reference>
          <reference field="24" count="1" selected="0">
            <x v="11"/>
          </reference>
          <reference field="26" count="1" selected="0">
            <x v="0"/>
          </reference>
        </references>
      </pivotArea>
    </format>
    <format dxfId="834">
      <pivotArea dataOnly="0" labelOnly="1" outline="0" fieldPosition="0">
        <references count="4">
          <reference field="4" count="1">
            <x v="890"/>
          </reference>
          <reference field="23" count="1" selected="0">
            <x v="591"/>
          </reference>
          <reference field="24" count="1" selected="0">
            <x v="11"/>
          </reference>
          <reference field="26" count="1" selected="0">
            <x v="0"/>
          </reference>
        </references>
      </pivotArea>
    </format>
    <format dxfId="833">
      <pivotArea dataOnly="0" labelOnly="1" outline="0" fieldPosition="0">
        <references count="4">
          <reference field="4" count="1">
            <x v="578"/>
          </reference>
          <reference field="23" count="1" selected="0">
            <x v="619"/>
          </reference>
          <reference field="24" count="1" selected="0">
            <x v="11"/>
          </reference>
          <reference field="26" count="1" selected="0">
            <x v="0"/>
          </reference>
        </references>
      </pivotArea>
    </format>
    <format dxfId="832">
      <pivotArea dataOnly="0" labelOnly="1" outline="0" fieldPosition="0">
        <references count="4">
          <reference field="4" count="1">
            <x v="520"/>
          </reference>
          <reference field="23" count="1" selected="0">
            <x v="624"/>
          </reference>
          <reference field="24" count="1" selected="0">
            <x v="11"/>
          </reference>
          <reference field="26" count="1" selected="0">
            <x v="0"/>
          </reference>
        </references>
      </pivotArea>
    </format>
    <format dxfId="831">
      <pivotArea dataOnly="0" labelOnly="1" outline="0" fieldPosition="0">
        <references count="4">
          <reference field="4" count="1">
            <x v="269"/>
          </reference>
          <reference field="23" count="1" selected="0">
            <x v="644"/>
          </reference>
          <reference field="24" count="1" selected="0">
            <x v="11"/>
          </reference>
          <reference field="26" count="1" selected="0">
            <x v="0"/>
          </reference>
        </references>
      </pivotArea>
    </format>
    <format dxfId="830">
      <pivotArea dataOnly="0" labelOnly="1" outline="0" fieldPosition="0">
        <references count="4">
          <reference field="4" count="1">
            <x v="68"/>
          </reference>
          <reference field="23" count="1" selected="0">
            <x v="659"/>
          </reference>
          <reference field="24" count="1" selected="0">
            <x v="11"/>
          </reference>
          <reference field="26" count="1" selected="0">
            <x v="0"/>
          </reference>
        </references>
      </pivotArea>
    </format>
    <format dxfId="829">
      <pivotArea dataOnly="0" labelOnly="1" outline="0" fieldPosition="0">
        <references count="4">
          <reference field="4" count="1">
            <x v="494"/>
          </reference>
          <reference field="23" count="1" selected="0">
            <x v="727"/>
          </reference>
          <reference field="24" count="1" selected="0">
            <x v="11"/>
          </reference>
          <reference field="26" count="1" selected="0">
            <x v="0"/>
          </reference>
        </references>
      </pivotArea>
    </format>
    <format dxfId="828">
      <pivotArea dataOnly="0" labelOnly="1" outline="0" fieldPosition="0">
        <references count="4">
          <reference field="4" count="1">
            <x v="345"/>
          </reference>
          <reference field="23" count="1" selected="0">
            <x v="737"/>
          </reference>
          <reference field="24" count="1" selected="0">
            <x v="11"/>
          </reference>
          <reference field="26" count="1" selected="0">
            <x v="0"/>
          </reference>
        </references>
      </pivotArea>
    </format>
    <format dxfId="827">
      <pivotArea dataOnly="0" labelOnly="1" outline="0" fieldPosition="0">
        <references count="4">
          <reference field="4" count="1">
            <x v="665"/>
          </reference>
          <reference field="23" count="1" selected="0">
            <x v="744"/>
          </reference>
          <reference field="24" count="1" selected="0">
            <x v="11"/>
          </reference>
          <reference field="26" count="1" selected="0">
            <x v="0"/>
          </reference>
        </references>
      </pivotArea>
    </format>
    <format dxfId="826">
      <pivotArea dataOnly="0" labelOnly="1" outline="0" fieldPosition="0">
        <references count="4">
          <reference field="4" count="1">
            <x v="230"/>
          </reference>
          <reference field="23" count="1" selected="0">
            <x v="746"/>
          </reference>
          <reference field="24" count="1" selected="0">
            <x v="11"/>
          </reference>
          <reference field="26" count="1" selected="0">
            <x v="0"/>
          </reference>
        </references>
      </pivotArea>
    </format>
    <format dxfId="825">
      <pivotArea dataOnly="0" labelOnly="1" outline="0" fieldPosition="0">
        <references count="4">
          <reference field="4" count="1">
            <x v="390"/>
          </reference>
          <reference field="23" count="1" selected="0">
            <x v="799"/>
          </reference>
          <reference field="24" count="1" selected="0">
            <x v="11"/>
          </reference>
          <reference field="26" count="1" selected="0">
            <x v="0"/>
          </reference>
        </references>
      </pivotArea>
    </format>
    <format dxfId="824">
      <pivotArea dataOnly="0" labelOnly="1" outline="0" fieldPosition="0">
        <references count="4">
          <reference field="4" count="1">
            <x v="101"/>
          </reference>
          <reference field="23" count="1" selected="0">
            <x v="840"/>
          </reference>
          <reference field="24" count="1" selected="0">
            <x v="11"/>
          </reference>
          <reference field="26" count="1" selected="0">
            <x v="0"/>
          </reference>
        </references>
      </pivotArea>
    </format>
    <format dxfId="823">
      <pivotArea dataOnly="0" labelOnly="1" outline="0" fieldPosition="0">
        <references count="4">
          <reference field="4" count="1">
            <x v="69"/>
          </reference>
          <reference field="23" count="1" selected="0">
            <x v="856"/>
          </reference>
          <reference field="24" count="1" selected="0">
            <x v="11"/>
          </reference>
          <reference field="26" count="1" selected="0">
            <x v="0"/>
          </reference>
        </references>
      </pivotArea>
    </format>
    <format dxfId="822">
      <pivotArea dataOnly="0" labelOnly="1" outline="0" fieldPosition="0">
        <references count="4">
          <reference field="4" count="1">
            <x v="430"/>
          </reference>
          <reference field="23" count="1" selected="0">
            <x v="1019"/>
          </reference>
          <reference field="24" count="1" selected="0">
            <x v="11"/>
          </reference>
          <reference field="26" count="1" selected="0">
            <x v="0"/>
          </reference>
        </references>
      </pivotArea>
    </format>
    <format dxfId="821">
      <pivotArea dataOnly="0" labelOnly="1" outline="0" fieldPosition="0">
        <references count="4">
          <reference field="4" count="1">
            <x v="394"/>
          </reference>
          <reference field="23" count="1" selected="0">
            <x v="1088"/>
          </reference>
          <reference field="24" count="1" selected="0">
            <x v="11"/>
          </reference>
          <reference field="26" count="1" selected="0">
            <x v="0"/>
          </reference>
        </references>
      </pivotArea>
    </format>
    <format dxfId="820">
      <pivotArea dataOnly="0" labelOnly="1" outline="0" fieldPosition="0">
        <references count="4">
          <reference field="4" count="1">
            <x v="535"/>
          </reference>
          <reference field="23" count="1" selected="0">
            <x v="1112"/>
          </reference>
          <reference field="24" count="1" selected="0">
            <x v="11"/>
          </reference>
          <reference field="26" count="1" selected="0">
            <x v="0"/>
          </reference>
        </references>
      </pivotArea>
    </format>
    <format dxfId="819">
      <pivotArea dataOnly="0" labelOnly="1" outline="0" fieldPosition="0">
        <references count="4">
          <reference field="4" count="1">
            <x v="393"/>
          </reference>
          <reference field="23" count="1" selected="0">
            <x v="1181"/>
          </reference>
          <reference field="24" count="1" selected="0">
            <x v="11"/>
          </reference>
          <reference field="26" count="1" selected="0">
            <x v="0"/>
          </reference>
        </references>
      </pivotArea>
    </format>
    <format dxfId="818">
      <pivotArea dataOnly="0" labelOnly="1" outline="0" fieldPosition="0">
        <references count="4">
          <reference field="4" count="1">
            <x v="109"/>
          </reference>
          <reference field="23" count="1" selected="0">
            <x v="1189"/>
          </reference>
          <reference field="24" count="1" selected="0">
            <x v="11"/>
          </reference>
          <reference field="26" count="1" selected="0">
            <x v="0"/>
          </reference>
        </references>
      </pivotArea>
    </format>
    <format dxfId="817">
      <pivotArea dataOnly="0" labelOnly="1" outline="0" fieldPosition="0">
        <references count="4">
          <reference field="4" count="1">
            <x v="325"/>
          </reference>
          <reference field="23" count="1" selected="0">
            <x v="1214"/>
          </reference>
          <reference field="24" count="1" selected="0">
            <x v="11"/>
          </reference>
          <reference field="26" count="1" selected="0">
            <x v="0"/>
          </reference>
        </references>
      </pivotArea>
    </format>
    <format dxfId="816">
      <pivotArea dataOnly="0" labelOnly="1" outline="0" fieldPosition="0">
        <references count="4">
          <reference field="4" count="1">
            <x v="90"/>
          </reference>
          <reference field="23" count="1" selected="0">
            <x v="1287"/>
          </reference>
          <reference field="24" count="1" selected="0">
            <x v="11"/>
          </reference>
          <reference field="26" count="1" selected="0">
            <x v="0"/>
          </reference>
        </references>
      </pivotArea>
    </format>
    <format dxfId="815">
      <pivotArea dataOnly="0" labelOnly="1" outline="0" fieldPosition="0">
        <references count="4">
          <reference field="4" count="1">
            <x v="123"/>
          </reference>
          <reference field="23" count="1" selected="0">
            <x v="1301"/>
          </reference>
          <reference field="24" count="1" selected="0">
            <x v="11"/>
          </reference>
          <reference field="26" count="1" selected="0">
            <x v="0"/>
          </reference>
        </references>
      </pivotArea>
    </format>
    <format dxfId="814">
      <pivotArea dataOnly="0" labelOnly="1" outline="0" fieldPosition="0">
        <references count="4">
          <reference field="4" count="1">
            <x v="150"/>
          </reference>
          <reference field="23" count="1" selected="0">
            <x v="1306"/>
          </reference>
          <reference field="24" count="1" selected="0">
            <x v="11"/>
          </reference>
          <reference field="26" count="1" selected="0">
            <x v="0"/>
          </reference>
        </references>
      </pivotArea>
    </format>
    <format dxfId="813">
      <pivotArea dataOnly="0" labelOnly="1" outline="0" fieldPosition="0">
        <references count="4">
          <reference field="4" count="1">
            <x v="353"/>
          </reference>
          <reference field="23" count="1" selected="0">
            <x v="288"/>
          </reference>
          <reference field="24" count="1" selected="0">
            <x v="12"/>
          </reference>
          <reference field="26" count="1" selected="0">
            <x v="0"/>
          </reference>
        </references>
      </pivotArea>
    </format>
    <format dxfId="812">
      <pivotArea dataOnly="0" labelOnly="1" outline="0" fieldPosition="0">
        <references count="4">
          <reference field="4" count="1">
            <x v="419"/>
          </reference>
          <reference field="23" count="1" selected="0">
            <x v="337"/>
          </reference>
          <reference field="24" count="1" selected="0">
            <x v="12"/>
          </reference>
          <reference field="26" count="1" selected="0">
            <x v="0"/>
          </reference>
        </references>
      </pivotArea>
    </format>
    <format dxfId="811">
      <pivotArea dataOnly="0" labelOnly="1" outline="0" fieldPosition="0">
        <references count="4">
          <reference field="4" count="1">
            <x v="341"/>
          </reference>
          <reference field="23" count="1" selected="0">
            <x v="647"/>
          </reference>
          <reference field="24" count="1" selected="0">
            <x v="12"/>
          </reference>
          <reference field="26" count="1" selected="0">
            <x v="0"/>
          </reference>
        </references>
      </pivotArea>
    </format>
    <format dxfId="810">
      <pivotArea dataOnly="0" labelOnly="1" outline="0" fieldPosition="0">
        <references count="4">
          <reference field="4" count="1">
            <x v="615"/>
          </reference>
          <reference field="23" count="1" selected="0">
            <x v="759"/>
          </reference>
          <reference field="24" count="1" selected="0">
            <x v="12"/>
          </reference>
          <reference field="26" count="1" selected="0">
            <x v="0"/>
          </reference>
        </references>
      </pivotArea>
    </format>
    <format dxfId="809">
      <pivotArea dataOnly="0" labelOnly="1" outline="0" fieldPosition="0">
        <references count="4">
          <reference field="4" count="1">
            <x v="537"/>
          </reference>
          <reference field="23" count="1" selected="0">
            <x v="774"/>
          </reference>
          <reference field="24" count="1" selected="0">
            <x v="12"/>
          </reference>
          <reference field="26" count="1" selected="0">
            <x v="0"/>
          </reference>
        </references>
      </pivotArea>
    </format>
    <format dxfId="808">
      <pivotArea dataOnly="0" labelOnly="1" outline="0" fieldPosition="0">
        <references count="4">
          <reference field="4" count="1">
            <x v="572"/>
          </reference>
          <reference field="23" count="1" selected="0">
            <x v="860"/>
          </reference>
          <reference field="24" count="1" selected="0">
            <x v="12"/>
          </reference>
          <reference field="26" count="1" selected="0">
            <x v="0"/>
          </reference>
        </references>
      </pivotArea>
    </format>
    <format dxfId="807">
      <pivotArea dataOnly="0" labelOnly="1" outline="0" fieldPosition="0">
        <references count="4">
          <reference field="4" count="1">
            <x v="839"/>
          </reference>
          <reference field="23" count="1" selected="0">
            <x v="1144"/>
          </reference>
          <reference field="24" count="1" selected="0">
            <x v="12"/>
          </reference>
          <reference field="26" count="1" selected="0">
            <x v="0"/>
          </reference>
        </references>
      </pivotArea>
    </format>
    <format dxfId="806">
      <pivotArea dataOnly="0" labelOnly="1" outline="0" fieldPosition="0">
        <references count="4">
          <reference field="4" count="1">
            <x v="533"/>
          </reference>
          <reference field="23" count="1" selected="0">
            <x v="27"/>
          </reference>
          <reference field="24" count="1" selected="0">
            <x v="13"/>
          </reference>
          <reference field="26" count="1" selected="0">
            <x v="0"/>
          </reference>
        </references>
      </pivotArea>
    </format>
    <format dxfId="805">
      <pivotArea dataOnly="0" labelOnly="1" outline="0" fieldPosition="0">
        <references count="4">
          <reference field="4" count="1">
            <x v="635"/>
          </reference>
          <reference field="23" count="1" selected="0">
            <x v="178"/>
          </reference>
          <reference field="24" count="1" selected="0">
            <x v="13"/>
          </reference>
          <reference field="26" count="1" selected="0">
            <x v="0"/>
          </reference>
        </references>
      </pivotArea>
    </format>
    <format dxfId="804">
      <pivotArea dataOnly="0" labelOnly="1" outline="0" fieldPosition="0">
        <references count="4">
          <reference field="4" count="1">
            <x v="544"/>
          </reference>
          <reference field="23" count="1" selected="0">
            <x v="230"/>
          </reference>
          <reference field="24" count="1" selected="0">
            <x v="13"/>
          </reference>
          <reference field="26" count="1" selected="0">
            <x v="0"/>
          </reference>
        </references>
      </pivotArea>
    </format>
    <format dxfId="803">
      <pivotArea dataOnly="0" labelOnly="1" outline="0" fieldPosition="0">
        <references count="4">
          <reference field="4" count="1">
            <x v="840"/>
          </reference>
          <reference field="23" count="1" selected="0">
            <x v="345"/>
          </reference>
          <reference field="24" count="1" selected="0">
            <x v="13"/>
          </reference>
          <reference field="26" count="1" selected="0">
            <x v="0"/>
          </reference>
        </references>
      </pivotArea>
    </format>
    <format dxfId="802">
      <pivotArea dataOnly="0" labelOnly="1" outline="0" fieldPosition="0">
        <references count="4">
          <reference field="4" count="1">
            <x v="495"/>
          </reference>
          <reference field="23" count="1" selected="0">
            <x v="869"/>
          </reference>
          <reference field="24" count="1" selected="0">
            <x v="13"/>
          </reference>
          <reference field="26" count="1" selected="0">
            <x v="0"/>
          </reference>
        </references>
      </pivotArea>
    </format>
    <format dxfId="801">
      <pivotArea dataOnly="0" labelOnly="1" outline="0" fieldPosition="0">
        <references count="4">
          <reference field="4" count="1">
            <x v="63"/>
          </reference>
          <reference field="23" count="1" selected="0">
            <x v="1221"/>
          </reference>
          <reference field="24" count="1" selected="0">
            <x v="13"/>
          </reference>
          <reference field="26" count="1" selected="0">
            <x v="0"/>
          </reference>
        </references>
      </pivotArea>
    </format>
    <format dxfId="800">
      <pivotArea dataOnly="0" labelOnly="1" outline="0" fieldPosition="0">
        <references count="4">
          <reference field="4" count="1">
            <x v="88"/>
          </reference>
          <reference field="23" count="1" selected="0">
            <x v="1272"/>
          </reference>
          <reference field="24" count="1" selected="0">
            <x v="13"/>
          </reference>
          <reference field="26" count="1" selected="0">
            <x v="0"/>
          </reference>
        </references>
      </pivotArea>
    </format>
    <format dxfId="799">
      <pivotArea dataOnly="0" labelOnly="1" outline="0" fieldPosition="0">
        <references count="4">
          <reference field="4" count="1">
            <x v="40"/>
          </reference>
          <reference field="23" count="1" selected="0">
            <x v="1282"/>
          </reference>
          <reference field="24" count="1" selected="0">
            <x v="13"/>
          </reference>
          <reference field="26" count="1" selected="0">
            <x v="0"/>
          </reference>
        </references>
      </pivotArea>
    </format>
    <format dxfId="798">
      <pivotArea dataOnly="0" labelOnly="1" outline="0" fieldPosition="0">
        <references count="4">
          <reference field="4" count="1">
            <x v="66"/>
          </reference>
          <reference field="23" count="1" selected="0">
            <x v="1304"/>
          </reference>
          <reference field="24" count="1" selected="0">
            <x v="13"/>
          </reference>
          <reference field="26" count="1" selected="0">
            <x v="0"/>
          </reference>
        </references>
      </pivotArea>
    </format>
    <format dxfId="797">
      <pivotArea dataOnly="0" labelOnly="1" outline="0" fieldPosition="0">
        <references count="4">
          <reference field="4" count="1">
            <x v="843"/>
          </reference>
          <reference field="23" count="1" selected="0">
            <x v="41"/>
          </reference>
          <reference field="24" count="1" selected="0">
            <x v="14"/>
          </reference>
          <reference field="26" count="1" selected="0">
            <x v="0"/>
          </reference>
        </references>
      </pivotArea>
    </format>
    <format dxfId="796">
      <pivotArea dataOnly="0" labelOnly="1" outline="0" fieldPosition="0">
        <references count="4">
          <reference field="4" count="1">
            <x v="891"/>
          </reference>
          <reference field="23" count="1" selected="0">
            <x v="154"/>
          </reference>
          <reference field="24" count="1" selected="0">
            <x v="14"/>
          </reference>
          <reference field="26" count="1" selected="0">
            <x v="0"/>
          </reference>
        </references>
      </pivotArea>
    </format>
    <format dxfId="795">
      <pivotArea dataOnly="0" labelOnly="1" outline="0" fieldPosition="0">
        <references count="4">
          <reference field="4" count="1">
            <x v="452"/>
          </reference>
          <reference field="23" count="1" selected="0">
            <x v="175"/>
          </reference>
          <reference field="24" count="1" selected="0">
            <x v="14"/>
          </reference>
          <reference field="26" count="1" selected="0">
            <x v="0"/>
          </reference>
        </references>
      </pivotArea>
    </format>
    <format dxfId="794">
      <pivotArea dataOnly="0" labelOnly="1" outline="0" fieldPosition="0">
        <references count="4">
          <reference field="4" count="1">
            <x v="195"/>
          </reference>
          <reference field="23" count="1" selected="0">
            <x v="209"/>
          </reference>
          <reference field="24" count="1" selected="0">
            <x v="14"/>
          </reference>
          <reference field="26" count="1" selected="0">
            <x v="0"/>
          </reference>
        </references>
      </pivotArea>
    </format>
    <format dxfId="793">
      <pivotArea dataOnly="0" labelOnly="1" outline="0" fieldPosition="0">
        <references count="4">
          <reference field="4" count="1">
            <x v="139"/>
          </reference>
          <reference field="23" count="1" selected="0">
            <x v="229"/>
          </reference>
          <reference field="24" count="1" selected="0">
            <x v="14"/>
          </reference>
          <reference field="26" count="1" selected="0">
            <x v="0"/>
          </reference>
        </references>
      </pivotArea>
    </format>
    <format dxfId="792">
      <pivotArea dataOnly="0" labelOnly="1" outline="0" fieldPosition="0">
        <references count="4">
          <reference field="4" count="1">
            <x v="893"/>
          </reference>
          <reference field="23" count="1" selected="0">
            <x v="286"/>
          </reference>
          <reference field="24" count="1" selected="0">
            <x v="14"/>
          </reference>
          <reference field="26" count="1" selected="0">
            <x v="0"/>
          </reference>
        </references>
      </pivotArea>
    </format>
    <format dxfId="791">
      <pivotArea dataOnly="0" labelOnly="1" outline="0" fieldPosition="0">
        <references count="4">
          <reference field="4" count="1">
            <x v="372"/>
          </reference>
          <reference field="23" count="1" selected="0">
            <x v="308"/>
          </reference>
          <reference field="24" count="1" selected="0">
            <x v="14"/>
          </reference>
          <reference field="26" count="1" selected="0">
            <x v="0"/>
          </reference>
        </references>
      </pivotArea>
    </format>
    <format dxfId="790">
      <pivotArea dataOnly="0" labelOnly="1" outline="0" fieldPosition="0">
        <references count="4">
          <reference field="4" count="1">
            <x v="301"/>
          </reference>
          <reference field="23" count="1" selected="0">
            <x v="364"/>
          </reference>
          <reference field="24" count="1" selected="0">
            <x v="14"/>
          </reference>
          <reference field="26" count="1" selected="0">
            <x v="0"/>
          </reference>
        </references>
      </pivotArea>
    </format>
    <format dxfId="789">
      <pivotArea dataOnly="0" labelOnly="1" outline="0" fieldPosition="0">
        <references count="4">
          <reference field="4" count="1">
            <x v="406"/>
          </reference>
          <reference field="23" count="1" selected="0">
            <x v="397"/>
          </reference>
          <reference field="24" count="1" selected="0">
            <x v="14"/>
          </reference>
          <reference field="26" count="1" selected="0">
            <x v="0"/>
          </reference>
        </references>
      </pivotArea>
    </format>
    <format dxfId="788">
      <pivotArea dataOnly="0" labelOnly="1" outline="0" fieldPosition="0">
        <references count="4">
          <reference field="4" count="1">
            <x v="415"/>
          </reference>
          <reference field="23" count="1" selected="0">
            <x v="403"/>
          </reference>
          <reference field="24" count="1" selected="0">
            <x v="14"/>
          </reference>
          <reference field="26" count="1" selected="0">
            <x v="0"/>
          </reference>
        </references>
      </pivotArea>
    </format>
    <format dxfId="787">
      <pivotArea dataOnly="0" labelOnly="1" outline="0" fieldPosition="0">
        <references count="4">
          <reference field="4" count="1">
            <x v="407"/>
          </reference>
          <reference field="23" count="1" selected="0">
            <x v="406"/>
          </reference>
          <reference field="24" count="1" selected="0">
            <x v="14"/>
          </reference>
          <reference field="26" count="1" selected="0">
            <x v="0"/>
          </reference>
        </references>
      </pivotArea>
    </format>
    <format dxfId="786">
      <pivotArea dataOnly="0" labelOnly="1" outline="0" fieldPosition="0">
        <references count="4">
          <reference field="4" count="1">
            <x v="894"/>
          </reference>
          <reference field="23" count="1" selected="0">
            <x v="477"/>
          </reference>
          <reference field="24" count="1" selected="0">
            <x v="14"/>
          </reference>
          <reference field="26" count="1" selected="0">
            <x v="0"/>
          </reference>
        </references>
      </pivotArea>
    </format>
    <format dxfId="785">
      <pivotArea dataOnly="0" labelOnly="1" outline="0" fieldPosition="0">
        <references count="4">
          <reference field="4" count="1">
            <x v="424"/>
          </reference>
          <reference field="23" count="1" selected="0">
            <x v="495"/>
          </reference>
          <reference field="24" count="1" selected="0">
            <x v="14"/>
          </reference>
          <reference field="26" count="1" selected="0">
            <x v="0"/>
          </reference>
        </references>
      </pivotArea>
    </format>
    <format dxfId="784">
      <pivotArea dataOnly="0" labelOnly="1" outline="0" fieldPosition="0">
        <references count="4">
          <reference field="4" count="1">
            <x v="892"/>
          </reference>
          <reference field="23" count="1" selected="0">
            <x v="562"/>
          </reference>
          <reference field="24" count="1" selected="0">
            <x v="14"/>
          </reference>
          <reference field="26" count="1" selected="0">
            <x v="0"/>
          </reference>
        </references>
      </pivotArea>
    </format>
    <format dxfId="783">
      <pivotArea dataOnly="0" labelOnly="1" outline="0" fieldPosition="0">
        <references count="4">
          <reference field="4" count="1">
            <x v="844"/>
          </reference>
          <reference field="23" count="1" selected="0">
            <x v="590"/>
          </reference>
          <reference field="24" count="1" selected="0">
            <x v="14"/>
          </reference>
          <reference field="26" count="1" selected="0">
            <x v="0"/>
          </reference>
        </references>
      </pivotArea>
    </format>
    <format dxfId="782">
      <pivotArea dataOnly="0" labelOnly="1" outline="0" fieldPosition="0">
        <references count="4">
          <reference field="4" count="1">
            <x v="198"/>
          </reference>
          <reference field="23" count="1" selected="0">
            <x v="671"/>
          </reference>
          <reference field="24" count="1" selected="0">
            <x v="14"/>
          </reference>
          <reference field="26" count="1" selected="0">
            <x v="0"/>
          </reference>
        </references>
      </pivotArea>
    </format>
    <format dxfId="781">
      <pivotArea dataOnly="0" labelOnly="1" outline="0" fieldPosition="0">
        <references count="4">
          <reference field="4" count="1">
            <x v="555"/>
          </reference>
          <reference field="23" count="1" selected="0">
            <x v="687"/>
          </reference>
          <reference field="24" count="1" selected="0">
            <x v="14"/>
          </reference>
          <reference field="26" count="1" selected="0">
            <x v="0"/>
          </reference>
        </references>
      </pivotArea>
    </format>
    <format dxfId="780">
      <pivotArea dataOnly="0" labelOnly="1" outline="0" fieldPosition="0">
        <references count="4">
          <reference field="4" count="1">
            <x v="841"/>
          </reference>
          <reference field="23" count="1" selected="0">
            <x v="689"/>
          </reference>
          <reference field="24" count="1" selected="0">
            <x v="14"/>
          </reference>
          <reference field="26" count="1" selected="0">
            <x v="0"/>
          </reference>
        </references>
      </pivotArea>
    </format>
    <format dxfId="779">
      <pivotArea dataOnly="0" labelOnly="1" outline="0" fieldPosition="0">
        <references count="4">
          <reference field="4" count="1">
            <x v="601"/>
          </reference>
          <reference field="23" count="1" selected="0">
            <x v="756"/>
          </reference>
          <reference field="24" count="1" selected="0">
            <x v="14"/>
          </reference>
          <reference field="26" count="1" selected="0">
            <x v="0"/>
          </reference>
        </references>
      </pivotArea>
    </format>
    <format dxfId="778">
      <pivotArea dataOnly="0" labelOnly="1" outline="0" fieldPosition="0">
        <references count="4">
          <reference field="4" count="1">
            <x v="266"/>
          </reference>
          <reference field="23" count="1" selected="0">
            <x v="803"/>
          </reference>
          <reference field="24" count="1" selected="0">
            <x v="14"/>
          </reference>
          <reference field="26" count="1" selected="0">
            <x v="0"/>
          </reference>
        </references>
      </pivotArea>
    </format>
    <format dxfId="777">
      <pivotArea dataOnly="0" labelOnly="1" outline="0" fieldPosition="0">
        <references count="4">
          <reference field="4" count="1">
            <x v="842"/>
          </reference>
          <reference field="23" count="1" selected="0">
            <x v="853"/>
          </reference>
          <reference field="24" count="1" selected="0">
            <x v="14"/>
          </reference>
          <reference field="26" count="1" selected="0">
            <x v="0"/>
          </reference>
        </references>
      </pivotArea>
    </format>
    <format dxfId="776">
      <pivotArea dataOnly="0" labelOnly="1" outline="0" fieldPosition="0">
        <references count="4">
          <reference field="4" count="1">
            <x v="384"/>
          </reference>
          <reference field="23" count="1" selected="0">
            <x v="990"/>
          </reference>
          <reference field="24" count="1" selected="0">
            <x v="14"/>
          </reference>
          <reference field="26" count="1" selected="0">
            <x v="0"/>
          </reference>
        </references>
      </pivotArea>
    </format>
    <format dxfId="775">
      <pivotArea dataOnly="0" labelOnly="1" outline="0" fieldPosition="0">
        <references count="4">
          <reference field="4" count="1">
            <x v="503"/>
          </reference>
          <reference field="23" count="1" selected="0">
            <x v="998"/>
          </reference>
          <reference field="24" count="1" selected="0">
            <x v="14"/>
          </reference>
          <reference field="26" count="1" selected="0">
            <x v="0"/>
          </reference>
        </references>
      </pivotArea>
    </format>
    <format dxfId="774">
      <pivotArea dataOnly="0" labelOnly="1" outline="0" fieldPosition="0">
        <references count="4">
          <reference field="4" count="1">
            <x v="358"/>
          </reference>
          <reference field="23" count="1" selected="0">
            <x v="1054"/>
          </reference>
          <reference field="24" count="1" selected="0">
            <x v="14"/>
          </reference>
          <reference field="26" count="1" selected="0">
            <x v="0"/>
          </reference>
        </references>
      </pivotArea>
    </format>
    <format dxfId="773">
      <pivotArea dataOnly="0" labelOnly="1" outline="0" fieldPosition="0">
        <references count="4">
          <reference field="4" count="1">
            <x v="487"/>
          </reference>
          <reference field="23" count="1" selected="0">
            <x v="1085"/>
          </reference>
          <reference field="24" count="1" selected="0">
            <x v="14"/>
          </reference>
          <reference field="26" count="1" selected="0">
            <x v="0"/>
          </reference>
        </references>
      </pivotArea>
    </format>
    <format dxfId="772">
      <pivotArea dataOnly="0" labelOnly="1" outline="0" fieldPosition="0">
        <references count="4">
          <reference field="4" count="1">
            <x v="464"/>
          </reference>
          <reference field="23" count="1" selected="0">
            <x v="1119"/>
          </reference>
          <reference field="24" count="1" selected="0">
            <x v="14"/>
          </reference>
          <reference field="26" count="1" selected="0">
            <x v="0"/>
          </reference>
        </references>
      </pivotArea>
    </format>
    <format dxfId="771">
      <pivotArea dataOnly="0" labelOnly="1" outline="0" fieldPosition="0">
        <references count="4">
          <reference field="4" count="1">
            <x v="265"/>
          </reference>
          <reference field="23" count="1" selected="0">
            <x v="1122"/>
          </reference>
          <reference field="24" count="1" selected="0">
            <x v="14"/>
          </reference>
          <reference field="26" count="1" selected="0">
            <x v="0"/>
          </reference>
        </references>
      </pivotArea>
    </format>
    <format dxfId="770">
      <pivotArea dataOnly="0" labelOnly="1" outline="0" fieldPosition="0">
        <references count="4">
          <reference field="4" count="1">
            <x v="191"/>
          </reference>
          <reference field="23" count="1" selected="0">
            <x v="1155"/>
          </reference>
          <reference field="24" count="1" selected="0">
            <x v="14"/>
          </reference>
          <reference field="26" count="1" selected="0">
            <x v="0"/>
          </reference>
        </references>
      </pivotArea>
    </format>
    <format dxfId="769">
      <pivotArea dataOnly="0" labelOnly="1" outline="0" fieldPosition="0">
        <references count="4">
          <reference field="4" count="1">
            <x v="472"/>
          </reference>
          <reference field="23" count="1" selected="0">
            <x v="1239"/>
          </reference>
          <reference field="24" count="1" selected="0">
            <x v="14"/>
          </reference>
          <reference field="26" count="1" selected="0">
            <x v="0"/>
          </reference>
        </references>
      </pivotArea>
    </format>
    <format dxfId="768">
      <pivotArea dataOnly="0" labelOnly="1" outline="0" fieldPosition="0">
        <references count="4">
          <reference field="4" count="1">
            <x v="73"/>
          </reference>
          <reference field="23" count="1" selected="0">
            <x v="1252"/>
          </reference>
          <reference field="24" count="1" selected="0">
            <x v="14"/>
          </reference>
          <reference field="26" count="1" selected="0">
            <x v="0"/>
          </reference>
        </references>
      </pivotArea>
    </format>
    <format dxfId="767">
      <pivotArea dataOnly="0" labelOnly="1" outline="0" fieldPosition="0">
        <references count="4">
          <reference field="4" count="1">
            <x v="664"/>
          </reference>
          <reference field="23" count="1" selected="0">
            <x v="31"/>
          </reference>
          <reference field="24" count="1" selected="0">
            <x v="15"/>
          </reference>
          <reference field="26" count="1" selected="0">
            <x v="0"/>
          </reference>
        </references>
      </pivotArea>
    </format>
    <format dxfId="766">
      <pivotArea dataOnly="0" labelOnly="1" outline="0" fieldPosition="0">
        <references count="4">
          <reference field="4" count="1">
            <x v="420"/>
          </reference>
          <reference field="23" count="1" selected="0">
            <x v="172"/>
          </reference>
          <reference field="24" count="1" selected="0">
            <x v="15"/>
          </reference>
          <reference field="26" count="1" selected="0">
            <x v="0"/>
          </reference>
        </references>
      </pivotArea>
    </format>
    <format dxfId="765">
      <pivotArea dataOnly="0" labelOnly="1" outline="0" fieldPosition="0">
        <references count="4">
          <reference field="4" count="1">
            <x v="466"/>
          </reference>
          <reference field="23" count="1" selected="0">
            <x v="901"/>
          </reference>
          <reference field="24" count="1" selected="0">
            <x v="15"/>
          </reference>
          <reference field="26" count="1" selected="0">
            <x v="0"/>
          </reference>
        </references>
      </pivotArea>
    </format>
    <format dxfId="764">
      <pivotArea dataOnly="0" labelOnly="1" outline="0" fieldPosition="0">
        <references count="4">
          <reference field="4" count="1">
            <x v="808"/>
          </reference>
          <reference field="23" count="1" selected="0">
            <x v="1001"/>
          </reference>
          <reference field="24" count="1" selected="0">
            <x v="15"/>
          </reference>
          <reference field="26" count="1" selected="0">
            <x v="0"/>
          </reference>
        </references>
      </pivotArea>
    </format>
    <format dxfId="763">
      <pivotArea dataOnly="0" labelOnly="1" outline="0" fieldPosition="0">
        <references count="4">
          <reference field="4" count="1">
            <x v="574"/>
          </reference>
          <reference field="23" count="1" selected="0">
            <x v="2"/>
          </reference>
          <reference field="24" count="1" selected="0">
            <x v="16"/>
          </reference>
          <reference field="26" count="1" selected="0">
            <x v="0"/>
          </reference>
        </references>
      </pivotArea>
    </format>
    <format dxfId="762">
      <pivotArea dataOnly="0" labelOnly="1" outline="0" fieldPosition="0">
        <references count="4">
          <reference field="4" count="1">
            <x v="514"/>
          </reference>
          <reference field="23" count="1" selected="0">
            <x v="84"/>
          </reference>
          <reference field="24" count="1" selected="0">
            <x v="16"/>
          </reference>
          <reference field="26" count="1" selected="0">
            <x v="0"/>
          </reference>
        </references>
      </pivotArea>
    </format>
    <format dxfId="761">
      <pivotArea dataOnly="0" labelOnly="1" outline="0" fieldPosition="0">
        <references count="4">
          <reference field="4" count="1">
            <x v="584"/>
          </reference>
          <reference field="23" count="1" selected="0">
            <x v="779"/>
          </reference>
          <reference field="24" count="1" selected="0">
            <x v="16"/>
          </reference>
          <reference field="26" count="1" selected="0">
            <x v="0"/>
          </reference>
        </references>
      </pivotArea>
    </format>
    <format dxfId="760">
      <pivotArea dataOnly="0" labelOnly="1" outline="0" fieldPosition="0">
        <references count="4">
          <reference field="4" count="1">
            <x v="59"/>
          </reference>
          <reference field="23" count="1" selected="0">
            <x v="1207"/>
          </reference>
          <reference field="24" count="1" selected="0">
            <x v="16"/>
          </reference>
          <reference field="26" count="1" selected="0">
            <x v="0"/>
          </reference>
        </references>
      </pivotArea>
    </format>
    <format dxfId="759">
      <pivotArea dataOnly="0" labelOnly="1" outline="0" fieldPosition="0">
        <references count="4">
          <reference field="4" count="1">
            <x v="344"/>
          </reference>
          <reference field="23" count="1" selected="0">
            <x v="1249"/>
          </reference>
          <reference field="24" count="1" selected="0">
            <x v="16"/>
          </reference>
          <reference field="26" count="1" selected="0">
            <x v="0"/>
          </reference>
        </references>
      </pivotArea>
    </format>
    <format dxfId="758">
      <pivotArea dataOnly="0" labelOnly="1" outline="0" fieldPosition="0">
        <references count="4">
          <reference field="4" count="1">
            <x v="57"/>
          </reference>
          <reference field="23" count="1" selected="0">
            <x v="1257"/>
          </reference>
          <reference field="24" count="1" selected="0">
            <x v="17"/>
          </reference>
          <reference field="26" count="1" selected="0">
            <x v="0"/>
          </reference>
        </references>
      </pivotArea>
    </format>
    <format dxfId="757">
      <pivotArea dataOnly="0" labelOnly="1" outline="0" fieldPosition="0">
        <references count="4">
          <reference field="4" count="1">
            <x v="828"/>
          </reference>
          <reference field="23" count="1" selected="0">
            <x v="1302"/>
          </reference>
          <reference field="24" count="1" selected="0">
            <x v="17"/>
          </reference>
          <reference field="26" count="1" selected="0">
            <x v="0"/>
          </reference>
        </references>
      </pivotArea>
    </format>
    <format dxfId="756">
      <pivotArea dataOnly="0" labelOnly="1" outline="0" fieldPosition="0">
        <references count="4">
          <reference field="4" count="1">
            <x v="640"/>
          </reference>
          <reference field="23" count="1" selected="0">
            <x v="62"/>
          </reference>
          <reference field="24" count="1" selected="0">
            <x v="1"/>
          </reference>
          <reference field="26" count="1" selected="0">
            <x v="1"/>
          </reference>
        </references>
      </pivotArea>
    </format>
    <format dxfId="755">
      <pivotArea dataOnly="0" labelOnly="1" outline="0" fieldPosition="0">
        <references count="4">
          <reference field="4" count="1">
            <x v="691"/>
          </reference>
          <reference field="23" count="1" selected="0">
            <x v="338"/>
          </reference>
          <reference field="24" count="1" selected="0">
            <x v="1"/>
          </reference>
          <reference field="26" count="1" selected="0">
            <x v="1"/>
          </reference>
        </references>
      </pivotArea>
    </format>
    <format dxfId="754">
      <pivotArea dataOnly="0" labelOnly="1" outline="0" fieldPosition="0">
        <references count="4">
          <reference field="4" count="1">
            <x v="636"/>
          </reference>
          <reference field="23" count="1" selected="0">
            <x v="478"/>
          </reference>
          <reference field="24" count="1" selected="0">
            <x v="1"/>
          </reference>
          <reference field="26" count="1" selected="0">
            <x v="1"/>
          </reference>
        </references>
      </pivotArea>
    </format>
    <format dxfId="753">
      <pivotArea dataOnly="0" labelOnly="1" outline="0" fieldPosition="0">
        <references count="4">
          <reference field="4" count="1">
            <x v="647"/>
          </reference>
          <reference field="23" count="1" selected="0">
            <x v="514"/>
          </reference>
          <reference field="24" count="1" selected="0">
            <x v="1"/>
          </reference>
          <reference field="26" count="1" selected="0">
            <x v="1"/>
          </reference>
        </references>
      </pivotArea>
    </format>
    <format dxfId="752">
      <pivotArea dataOnly="0" labelOnly="1" outline="0" fieldPosition="0">
        <references count="4">
          <reference field="4" count="1">
            <x v="717"/>
          </reference>
          <reference field="23" count="1" selected="0">
            <x v="553"/>
          </reference>
          <reference field="24" count="1" selected="0">
            <x v="3"/>
          </reference>
          <reference field="26" count="1" selected="0">
            <x v="1"/>
          </reference>
        </references>
      </pivotArea>
    </format>
    <format dxfId="751">
      <pivotArea dataOnly="0" labelOnly="1" outline="0" fieldPosition="0">
        <references count="4">
          <reference field="4" count="1">
            <x v="747"/>
          </reference>
          <reference field="23" count="1" selected="0">
            <x v="614"/>
          </reference>
          <reference field="24" count="1" selected="0">
            <x v="3"/>
          </reference>
          <reference field="26" count="1" selected="0">
            <x v="1"/>
          </reference>
        </references>
      </pivotArea>
    </format>
    <format dxfId="750">
      <pivotArea dataOnly="0" labelOnly="1" outline="0" fieldPosition="0">
        <references count="4">
          <reference field="4" count="1">
            <x v="856"/>
          </reference>
          <reference field="23" count="1" selected="0">
            <x v="1255"/>
          </reference>
          <reference field="24" count="1" selected="0">
            <x v="3"/>
          </reference>
          <reference field="26" count="1" selected="0">
            <x v="1"/>
          </reference>
        </references>
      </pivotArea>
    </format>
    <format dxfId="749">
      <pivotArea dataOnly="0" labelOnly="1" outline="0" fieldPosition="0">
        <references count="4">
          <reference field="4" count="1">
            <x v="87"/>
          </reference>
          <reference field="23" count="1" selected="0">
            <x v="1261"/>
          </reference>
          <reference field="24" count="1" selected="0">
            <x v="3"/>
          </reference>
          <reference field="26" count="1" selected="0">
            <x v="1"/>
          </reference>
        </references>
      </pivotArea>
    </format>
    <format dxfId="748">
      <pivotArea dataOnly="0" labelOnly="1" outline="0" fieldPosition="0">
        <references count="4">
          <reference field="4" count="1">
            <x v="85"/>
          </reference>
          <reference field="23" count="1" selected="0">
            <x v="1299"/>
          </reference>
          <reference field="24" count="1" selected="0">
            <x v="3"/>
          </reference>
          <reference field="26" count="1" selected="0">
            <x v="1"/>
          </reference>
        </references>
      </pivotArea>
    </format>
    <format dxfId="747">
      <pivotArea dataOnly="0" labelOnly="1" outline="0" fieldPosition="0">
        <references count="4">
          <reference field="4" count="1">
            <x v="379"/>
          </reference>
          <reference field="23" count="1" selected="0">
            <x v="281"/>
          </reference>
          <reference field="24" count="1" selected="0">
            <x v="4"/>
          </reference>
          <reference field="26" count="1" selected="0">
            <x v="1"/>
          </reference>
        </references>
      </pivotArea>
    </format>
    <format dxfId="746">
      <pivotArea dataOnly="0" labelOnly="1" outline="0" fieldPosition="0">
        <references count="4">
          <reference field="4" count="1">
            <x v="657"/>
          </reference>
          <reference field="23" count="1" selected="0">
            <x v="317"/>
          </reference>
          <reference field="24" count="1" selected="0">
            <x v="4"/>
          </reference>
          <reference field="26" count="1" selected="0">
            <x v="1"/>
          </reference>
        </references>
      </pivotArea>
    </format>
    <format dxfId="745">
      <pivotArea dataOnly="0" labelOnly="1" outline="0" fieldPosition="0">
        <references count="4">
          <reference field="4" count="1">
            <x v="385"/>
          </reference>
          <reference field="23" count="1" selected="0">
            <x v="1212"/>
          </reference>
          <reference field="24" count="1" selected="0">
            <x v="4"/>
          </reference>
          <reference field="26" count="1" selected="0">
            <x v="1"/>
          </reference>
        </references>
      </pivotArea>
    </format>
    <format dxfId="744">
      <pivotArea dataOnly="0" labelOnly="1" outline="0" fieldPosition="0">
        <references count="4">
          <reference field="4" count="1">
            <x v="499"/>
          </reference>
          <reference field="23" count="1" selected="0">
            <x v="256"/>
          </reference>
          <reference field="24" count="1" selected="0">
            <x v="5"/>
          </reference>
          <reference field="26" count="1" selected="0">
            <x v="1"/>
          </reference>
        </references>
      </pivotArea>
    </format>
    <format dxfId="743">
      <pivotArea dataOnly="0" labelOnly="1" outline="0" fieldPosition="0">
        <references count="4">
          <reference field="4" count="1">
            <x v="86"/>
          </reference>
          <reference field="23" count="1" selected="0">
            <x v="845"/>
          </reference>
          <reference field="24" count="1" selected="0">
            <x v="5"/>
          </reference>
          <reference field="26" count="1" selected="0">
            <x v="1"/>
          </reference>
        </references>
      </pivotArea>
    </format>
    <format dxfId="742">
      <pivotArea dataOnly="0" labelOnly="1" outline="0" fieldPosition="0">
        <references count="4">
          <reference field="4" count="1">
            <x v="491"/>
          </reference>
          <reference field="23" count="1" selected="0">
            <x v="368"/>
          </reference>
          <reference field="24" count="1" selected="0">
            <x v="0"/>
          </reference>
          <reference field="26" count="1" selected="0">
            <x v="2"/>
          </reference>
        </references>
      </pivotArea>
    </format>
    <format dxfId="741">
      <pivotArea dataOnly="0" labelOnly="1" outline="0" fieldPosition="0">
        <references count="4">
          <reference field="4" count="1">
            <x v="414"/>
          </reference>
          <reference field="23" count="1" selected="0">
            <x v="554"/>
          </reference>
          <reference field="24" count="1" selected="0">
            <x v="0"/>
          </reference>
          <reference field="26" count="1" selected="0">
            <x v="2"/>
          </reference>
        </references>
      </pivotArea>
    </format>
    <format dxfId="740">
      <pivotArea dataOnly="0" labelOnly="1" outline="0" fieldPosition="0">
        <references count="4">
          <reference field="4" count="1">
            <x v="413"/>
          </reference>
          <reference field="23" count="1" selected="0">
            <x v="598"/>
          </reference>
          <reference field="24" count="1" selected="0">
            <x v="0"/>
          </reference>
          <reference field="26" count="1" selected="0">
            <x v="2"/>
          </reference>
        </references>
      </pivotArea>
    </format>
    <format dxfId="739">
      <pivotArea dataOnly="0" labelOnly="1" outline="0" fieldPosition="0">
        <references count="4">
          <reference field="4" count="1">
            <x v="581"/>
          </reference>
          <reference field="23" count="1" selected="0">
            <x v="833"/>
          </reference>
          <reference field="24" count="1" selected="0">
            <x v="0"/>
          </reference>
          <reference field="26" count="1" selected="0">
            <x v="2"/>
          </reference>
        </references>
      </pivotArea>
    </format>
    <format dxfId="738">
      <pivotArea dataOnly="0" labelOnly="1" outline="0" fieldPosition="0">
        <references count="4">
          <reference field="4" count="1">
            <x v="81"/>
          </reference>
          <reference field="23" count="1" selected="0">
            <x v="1293"/>
          </reference>
          <reference field="24" count="1" selected="0">
            <x v="0"/>
          </reference>
          <reference field="26" count="1" selected="0">
            <x v="2"/>
          </reference>
        </references>
      </pivotArea>
    </format>
    <format dxfId="737">
      <pivotArea dataOnly="0" labelOnly="1" outline="0" fieldPosition="0">
        <references count="4">
          <reference field="4" count="1">
            <x v="138"/>
          </reference>
          <reference field="23" count="1" selected="0">
            <x v="1294"/>
          </reference>
          <reference field="24" count="1" selected="0">
            <x v="0"/>
          </reference>
          <reference field="26" count="1" selected="0">
            <x v="2"/>
          </reference>
        </references>
      </pivotArea>
    </format>
    <format dxfId="736">
      <pivotArea dataOnly="0" labelOnly="1" outline="0" fieldPosition="0">
        <references count="4">
          <reference field="4" count="1">
            <x v="811"/>
          </reference>
          <reference field="23" count="1" selected="0">
            <x v="61"/>
          </reference>
          <reference field="24" count="1" selected="0">
            <x v="1"/>
          </reference>
          <reference field="26" count="1" selected="0">
            <x v="2"/>
          </reference>
        </references>
      </pivotArea>
    </format>
    <format dxfId="735">
      <pivotArea dataOnly="0" labelOnly="1" outline="0" fieldPosition="0">
        <references count="4">
          <reference field="4" count="1">
            <x v="562"/>
          </reference>
          <reference field="23" count="1" selected="0">
            <x v="104"/>
          </reference>
          <reference field="24" count="1" selected="0">
            <x v="1"/>
          </reference>
          <reference field="26" count="1" selected="0">
            <x v="2"/>
          </reference>
        </references>
      </pivotArea>
    </format>
    <format dxfId="734">
      <pivotArea dataOnly="0" labelOnly="1" outline="0" fieldPosition="0">
        <references count="4">
          <reference field="4" count="1">
            <x v="606"/>
          </reference>
          <reference field="23" count="1" selected="0">
            <x v="276"/>
          </reference>
          <reference field="24" count="1" selected="0">
            <x v="1"/>
          </reference>
          <reference field="26" count="1" selected="0">
            <x v="2"/>
          </reference>
        </references>
      </pivotArea>
    </format>
    <format dxfId="733">
      <pivotArea dataOnly="0" labelOnly="1" outline="0" fieldPosition="0">
        <references count="4">
          <reference field="4" count="1">
            <x v="507"/>
          </reference>
          <reference field="23" count="1" selected="0">
            <x v="796"/>
          </reference>
          <reference field="24" count="1" selected="0">
            <x v="1"/>
          </reference>
          <reference field="26" count="1" selected="0">
            <x v="2"/>
          </reference>
        </references>
      </pivotArea>
    </format>
    <format dxfId="732">
      <pivotArea dataOnly="0" labelOnly="1" outline="0" fieldPosition="0">
        <references count="4">
          <reference field="4" count="1">
            <x v="639"/>
          </reference>
          <reference field="23" count="1" selected="0">
            <x v="1138"/>
          </reference>
          <reference field="24" count="1" selected="0">
            <x v="1"/>
          </reference>
          <reference field="26" count="1" selected="0">
            <x v="2"/>
          </reference>
        </references>
      </pivotArea>
    </format>
    <format dxfId="731">
      <pivotArea dataOnly="0" labelOnly="1" outline="0" fieldPosition="0">
        <references count="4">
          <reference field="4" count="1">
            <x v="679"/>
          </reference>
          <reference field="23" count="1" selected="0">
            <x v="231"/>
          </reference>
          <reference field="24" count="1" selected="0">
            <x v="2"/>
          </reference>
          <reference field="26" count="1" selected="0">
            <x v="2"/>
          </reference>
        </references>
      </pivotArea>
    </format>
    <format dxfId="730">
      <pivotArea dataOnly="0" labelOnly="1" outline="0" fieldPosition="0">
        <references count="4">
          <reference field="4" count="1">
            <x v="681"/>
          </reference>
          <reference field="23" count="1" selected="0">
            <x v="284"/>
          </reference>
          <reference field="24" count="1" selected="0">
            <x v="2"/>
          </reference>
          <reference field="26" count="1" selected="0">
            <x v="2"/>
          </reference>
        </references>
      </pivotArea>
    </format>
    <format dxfId="729">
      <pivotArea dataOnly="0" labelOnly="1" outline="0" fieldPosition="0">
        <references count="4">
          <reference field="4" count="1">
            <x v="847"/>
          </reference>
          <reference field="23" count="1" selected="0">
            <x v="354"/>
          </reference>
          <reference field="24" count="1" selected="0">
            <x v="2"/>
          </reference>
          <reference field="26" count="1" selected="0">
            <x v="2"/>
          </reference>
        </references>
      </pivotArea>
    </format>
    <format dxfId="728">
      <pivotArea dataOnly="0" labelOnly="1" outline="0" fieldPosition="0">
        <references count="4">
          <reference field="4" count="1">
            <x v="525"/>
          </reference>
          <reference field="23" count="1" selected="0">
            <x v="595"/>
          </reference>
          <reference field="24" count="1" selected="0">
            <x v="0"/>
          </reference>
          <reference field="26" count="1" selected="0">
            <x v="3"/>
          </reference>
        </references>
      </pivotArea>
    </format>
    <format dxfId="727">
      <pivotArea dataOnly="0" labelOnly="1" outline="0" fieldPosition="0">
        <references count="4">
          <reference field="4" count="1">
            <x v="684"/>
          </reference>
          <reference field="23" count="1" selected="0">
            <x v="694"/>
          </reference>
          <reference field="24" count="1" selected="0">
            <x v="0"/>
          </reference>
          <reference field="26" count="1" selected="0">
            <x v="3"/>
          </reference>
        </references>
      </pivotArea>
    </format>
    <format dxfId="726">
      <pivotArea dataOnly="0" labelOnly="1" outline="0" fieldPosition="0">
        <references count="4">
          <reference field="4" count="1">
            <x v="655"/>
          </reference>
          <reference field="23" count="1" selected="0">
            <x v="1128"/>
          </reference>
          <reference field="24" count="1" selected="0">
            <x v="0"/>
          </reference>
          <reference field="26" count="1" selected="0">
            <x v="3"/>
          </reference>
        </references>
      </pivotArea>
    </format>
    <format dxfId="725">
      <pivotArea dataOnly="0" labelOnly="1" outline="0" fieldPosition="0">
        <references count="4">
          <reference field="4" count="1">
            <x v="802"/>
          </reference>
          <reference field="23" count="1" selected="0">
            <x v="177"/>
          </reference>
          <reference field="24" count="1" selected="0">
            <x v="1"/>
          </reference>
          <reference field="26" count="1" selected="0">
            <x v="3"/>
          </reference>
        </references>
      </pivotArea>
    </format>
    <format dxfId="724">
      <pivotArea dataOnly="0" labelOnly="1" outline="0" fieldPosition="0">
        <references count="4">
          <reference field="4" count="1">
            <x v="642"/>
          </reference>
          <reference field="23" count="1" selected="0">
            <x v="189"/>
          </reference>
          <reference field="24" count="1" selected="0">
            <x v="1"/>
          </reference>
          <reference field="26" count="1" selected="0">
            <x v="3"/>
          </reference>
        </references>
      </pivotArea>
    </format>
    <format dxfId="723">
      <pivotArea dataOnly="0" labelOnly="1" outline="0" fieldPosition="0">
        <references count="4">
          <reference field="4" count="1">
            <x v="733"/>
          </reference>
          <reference field="23" count="1" selected="0">
            <x v="894"/>
          </reference>
          <reference field="24" count="1" selected="0">
            <x v="1"/>
          </reference>
          <reference field="26" count="1" selected="0">
            <x v="3"/>
          </reference>
        </references>
      </pivotArea>
    </format>
    <format dxfId="722">
      <pivotArea dataOnly="0" labelOnly="1" outline="0" fieldPosition="0">
        <references count="4">
          <reference field="4" count="1">
            <x v="848"/>
          </reference>
          <reference field="23" count="1" selected="0">
            <x v="963"/>
          </reference>
          <reference field="24" count="1" selected="0">
            <x v="1"/>
          </reference>
          <reference field="26" count="1" selected="0">
            <x v="3"/>
          </reference>
        </references>
      </pivotArea>
    </format>
    <format dxfId="721">
      <pivotArea dataOnly="0" labelOnly="1" outline="0" fieldPosition="0">
        <references count="4">
          <reference field="4" count="1">
            <x v="782"/>
          </reference>
          <reference field="23" count="1" selected="0">
            <x v="1148"/>
          </reference>
          <reference field="24" count="1" selected="0">
            <x v="1"/>
          </reference>
          <reference field="26" count="1" selected="0">
            <x v="3"/>
          </reference>
        </references>
      </pivotArea>
    </format>
    <format dxfId="720">
      <pivotArea dataOnly="0" labelOnly="1" outline="0" fieldPosition="0">
        <references count="4">
          <reference field="4" count="1">
            <x v="764"/>
          </reference>
          <reference field="23" count="1" selected="0">
            <x v="43"/>
          </reference>
          <reference field="24" count="1" selected="0">
            <x v="3"/>
          </reference>
          <reference field="26" count="1" selected="0">
            <x v="3"/>
          </reference>
        </references>
      </pivotArea>
    </format>
    <format dxfId="719">
      <pivotArea dataOnly="0" labelOnly="1" outline="0" fieldPosition="0">
        <references count="4">
          <reference field="4" count="1">
            <x v="741"/>
          </reference>
          <reference field="23" count="1" selected="0">
            <x v="166"/>
          </reference>
          <reference field="24" count="1" selected="0">
            <x v="3"/>
          </reference>
          <reference field="26" count="1" selected="0">
            <x v="3"/>
          </reference>
        </references>
      </pivotArea>
    </format>
    <format dxfId="718">
      <pivotArea dataOnly="0" labelOnly="1" outline="0" fieldPosition="0">
        <references count="4">
          <reference field="4" count="1">
            <x v="703"/>
          </reference>
          <reference field="23" count="1" selected="0">
            <x v="322"/>
          </reference>
          <reference field="24" count="1" selected="0">
            <x v="3"/>
          </reference>
          <reference field="26" count="1" selected="0">
            <x v="3"/>
          </reference>
        </references>
      </pivotArea>
    </format>
    <format dxfId="717">
      <pivotArea dataOnly="0" labelOnly="1" outline="0" fieldPosition="0">
        <references count="4">
          <reference field="4" count="1">
            <x v="436"/>
          </reference>
          <reference field="23" count="1" selected="0">
            <x v="417"/>
          </reference>
          <reference field="24" count="1" selected="0">
            <x v="3"/>
          </reference>
          <reference field="26" count="1" selected="0">
            <x v="3"/>
          </reference>
        </references>
      </pivotArea>
    </format>
    <format dxfId="716">
      <pivotArea dataOnly="0" labelOnly="1" outline="0" fieldPosition="0">
        <references count="4">
          <reference field="4" count="1">
            <x v="908"/>
          </reference>
          <reference field="23" count="1" selected="0">
            <x v="955"/>
          </reference>
          <reference field="24" count="1" selected="0">
            <x v="3"/>
          </reference>
          <reference field="26" count="1" selected="0">
            <x v="3"/>
          </reference>
        </references>
      </pivotArea>
    </format>
    <format dxfId="715">
      <pivotArea dataOnly="0" labelOnly="1" outline="0" fieldPosition="0">
        <references count="4">
          <reference field="4" count="1">
            <x v="377"/>
          </reference>
          <reference field="23" count="1" selected="0">
            <x v="224"/>
          </reference>
          <reference field="24" count="1" selected="0">
            <x v="0"/>
          </reference>
          <reference field="26" count="1" selected="0">
            <x v="4"/>
          </reference>
        </references>
      </pivotArea>
    </format>
    <format dxfId="714">
      <pivotArea dataOnly="0" labelOnly="1" outline="0" fieldPosition="0">
        <references count="4">
          <reference field="4" count="1">
            <x v="256"/>
          </reference>
          <reference field="23" count="1" selected="0">
            <x v="769"/>
          </reference>
          <reference field="24" count="1" selected="0">
            <x v="0"/>
          </reference>
          <reference field="26" count="1" selected="0">
            <x v="4"/>
          </reference>
        </references>
      </pivotArea>
    </format>
    <format dxfId="713">
      <pivotArea dataOnly="0" labelOnly="1" outline="0" fieldPosition="0">
        <references count="4">
          <reference field="4" count="1">
            <x v="346"/>
          </reference>
          <reference field="23" count="1" selected="0">
            <x v="859"/>
          </reference>
          <reference field="24" count="1" selected="0">
            <x v="0"/>
          </reference>
          <reference field="26" count="1" selected="0">
            <x v="4"/>
          </reference>
        </references>
      </pivotArea>
    </format>
    <format dxfId="712">
      <pivotArea dataOnly="0" labelOnly="1" outline="0" fieldPosition="0">
        <references count="4">
          <reference field="4" count="1">
            <x v="778"/>
          </reference>
          <reference field="23" count="1" selected="0">
            <x v="873"/>
          </reference>
          <reference field="24" count="1" selected="0">
            <x v="0"/>
          </reference>
          <reference field="26" count="1" selected="0">
            <x v="4"/>
          </reference>
        </references>
      </pivotArea>
    </format>
    <format dxfId="711">
      <pivotArea dataOnly="0" labelOnly="1" outline="0" fieldPosition="0">
        <references count="4">
          <reference field="4" count="1">
            <x v="19"/>
          </reference>
          <reference field="23" count="1" selected="0">
            <x v="1123"/>
          </reference>
          <reference field="24" count="1" selected="0">
            <x v="0"/>
          </reference>
          <reference field="26" count="1" selected="0">
            <x v="4"/>
          </reference>
        </references>
      </pivotArea>
    </format>
    <format dxfId="710">
      <pivotArea dataOnly="0" labelOnly="1" outline="0" fieldPosition="0">
        <references count="4">
          <reference field="4" count="1">
            <x v="645"/>
          </reference>
          <reference field="23" count="1" selected="0">
            <x v="143"/>
          </reference>
          <reference field="24" count="1" selected="0">
            <x v="9"/>
          </reference>
          <reference field="26" count="1" selected="0">
            <x v="4"/>
          </reference>
        </references>
      </pivotArea>
    </format>
    <format dxfId="709">
      <pivotArea dataOnly="0" labelOnly="1" outline="0" fieldPosition="0">
        <references count="4">
          <reference field="4" count="1">
            <x v="223"/>
          </reference>
          <reference field="23" count="1" selected="0">
            <x v="196"/>
          </reference>
          <reference field="24" count="1" selected="0">
            <x v="9"/>
          </reference>
          <reference field="26" count="1" selected="0">
            <x v="4"/>
          </reference>
        </references>
      </pivotArea>
    </format>
    <format dxfId="708">
      <pivotArea dataOnly="0" labelOnly="1" outline="0" fieldPosition="0">
        <references count="4">
          <reference field="4" count="1">
            <x v="261"/>
          </reference>
          <reference field="23" count="1" selected="0">
            <x v="287"/>
          </reference>
          <reference field="24" count="1" selected="0">
            <x v="9"/>
          </reference>
          <reference field="26" count="1" selected="0">
            <x v="4"/>
          </reference>
        </references>
      </pivotArea>
    </format>
    <format dxfId="707">
      <pivotArea dataOnly="0" labelOnly="1" outline="0" fieldPosition="0">
        <references count="4">
          <reference field="4" count="1">
            <x v="901"/>
          </reference>
          <reference field="23" count="1" selected="0">
            <x v="806"/>
          </reference>
          <reference field="24" count="1" selected="0">
            <x v="9"/>
          </reference>
          <reference field="26" count="1" selected="0">
            <x v="4"/>
          </reference>
        </references>
      </pivotArea>
    </format>
    <format dxfId="706">
      <pivotArea dataOnly="0" labelOnly="1" outline="0" fieldPosition="0">
        <references count="4">
          <reference field="4" count="1">
            <x v="598"/>
          </reference>
          <reference field="23" count="1" selected="0">
            <x v="1090"/>
          </reference>
          <reference field="24" count="1" selected="0">
            <x v="9"/>
          </reference>
          <reference field="26" count="1" selected="0">
            <x v="4"/>
          </reference>
        </references>
      </pivotArea>
    </format>
    <format dxfId="705">
      <pivotArea dataOnly="0" labelOnly="1" outline="0" fieldPosition="0">
        <references count="4">
          <reference field="4" count="1">
            <x v="902"/>
          </reference>
          <reference field="23" count="1" selected="0">
            <x v="313"/>
          </reference>
          <reference field="24" count="1" selected="0">
            <x v="18"/>
          </reference>
          <reference field="26" count="1" selected="0">
            <x v="4"/>
          </reference>
        </references>
      </pivotArea>
    </format>
    <format dxfId="704">
      <pivotArea dataOnly="0" labelOnly="1" outline="0" fieldPosition="0">
        <references count="4">
          <reference field="4" count="1">
            <x v="914"/>
          </reference>
          <reference field="23" count="1" selected="0">
            <x v="1047"/>
          </reference>
          <reference field="24" count="1" selected="0">
            <x v="18"/>
          </reference>
          <reference field="26" count="1" selected="0">
            <x v="4"/>
          </reference>
        </references>
      </pivotArea>
    </format>
    <format dxfId="703">
      <pivotArea dataOnly="0" labelOnly="1" outline="0" fieldPosition="0">
        <references count="4">
          <reference field="4" count="1">
            <x v="915"/>
          </reference>
          <reference field="23" count="1" selected="0">
            <x v="1208"/>
          </reference>
          <reference field="24" count="1" selected="0">
            <x v="18"/>
          </reference>
          <reference field="26" count="1" selected="0">
            <x v="4"/>
          </reference>
        </references>
      </pivotArea>
    </format>
    <format dxfId="702">
      <pivotArea dataOnly="0" labelOnly="1" outline="0" fieldPosition="0">
        <references count="4">
          <reference field="4" count="1">
            <x v="900"/>
          </reference>
          <reference field="23" count="1" selected="0">
            <x v="1300"/>
          </reference>
          <reference field="24" count="1" selected="0">
            <x v="18"/>
          </reference>
          <reference field="26" count="1" selected="0">
            <x v="4"/>
          </reference>
        </references>
      </pivotArea>
    </format>
    <format dxfId="701">
      <pivotArea dataOnly="0" labelOnly="1" outline="0" fieldPosition="0">
        <references count="4">
          <reference field="4" count="1">
            <x v="634"/>
          </reference>
          <reference field="23" count="1" selected="0">
            <x v="291"/>
          </reference>
          <reference field="24" count="1" selected="0">
            <x v="0"/>
          </reference>
          <reference field="26" count="1" selected="0">
            <x v="5"/>
          </reference>
        </references>
      </pivotArea>
    </format>
    <format dxfId="700">
      <pivotArea dataOnly="0" labelOnly="1" outline="0" fieldPosition="0">
        <references count="4">
          <reference field="4" count="1">
            <x v="690"/>
          </reference>
          <reference field="23" count="1" selected="0">
            <x v="777"/>
          </reference>
          <reference field="24" count="1" selected="0">
            <x v="3"/>
          </reference>
          <reference field="26" count="1" selected="0">
            <x v="5"/>
          </reference>
        </references>
      </pivotArea>
    </format>
    <format dxfId="699">
      <pivotArea dataOnly="0" labelOnly="1" outline="0" fieldPosition="0">
        <references count="4">
          <reference field="4" count="1">
            <x v="218"/>
          </reference>
          <reference field="23" count="1" selected="0">
            <x v="811"/>
          </reference>
          <reference field="24" count="1" selected="0">
            <x v="0"/>
          </reference>
          <reference field="26" count="1" selected="0">
            <x v="6"/>
          </reference>
        </references>
      </pivotArea>
    </format>
    <format dxfId="698">
      <pivotArea dataOnly="0" labelOnly="1" outline="0" fieldPosition="0">
        <references count="4">
          <reference field="4" count="1">
            <x v="416"/>
          </reference>
          <reference field="23" count="1" selected="0">
            <x v="861"/>
          </reference>
          <reference field="24" count="1" selected="0">
            <x v="0"/>
          </reference>
          <reference field="26" count="1" selected="0">
            <x v="6"/>
          </reference>
        </references>
      </pivotArea>
    </format>
    <format dxfId="697">
      <pivotArea dataOnly="0" labelOnly="1" outline="0" fieldPosition="0">
        <references count="4">
          <reference field="4" count="1">
            <x v="732"/>
          </reference>
          <reference field="23" count="1" selected="0">
            <x v="320"/>
          </reference>
          <reference field="24" count="1" selected="0">
            <x v="3"/>
          </reference>
          <reference field="26" count="1" selected="0">
            <x v="6"/>
          </reference>
        </references>
      </pivotArea>
    </format>
    <format dxfId="696">
      <pivotArea dataOnly="0" labelOnly="1" outline="0" fieldPosition="0">
        <references count="4">
          <reference field="4" count="1">
            <x v="319"/>
          </reference>
          <reference field="23" count="1" selected="0">
            <x v="730"/>
          </reference>
          <reference field="24" count="1" selected="0">
            <x v="3"/>
          </reference>
          <reference field="26" count="1" selected="0">
            <x v="6"/>
          </reference>
        </references>
      </pivotArea>
    </format>
    <format dxfId="695">
      <pivotArea dataOnly="0" labelOnly="1" outline="0" fieldPosition="0">
        <references count="4">
          <reference field="4" count="1">
            <x v="136"/>
          </reference>
          <reference field="23" count="1" selected="0">
            <x v="1067"/>
          </reference>
          <reference field="24" count="1" selected="0">
            <x v="3"/>
          </reference>
          <reference field="26" count="1" selected="0">
            <x v="6"/>
          </reference>
        </references>
      </pivotArea>
    </format>
    <format dxfId="694">
      <pivotArea dataOnly="0" labelOnly="1" outline="0" fieldPosition="0">
        <references count="4">
          <reference field="4" count="1">
            <x v="117"/>
          </reference>
          <reference field="23" count="1" selected="0">
            <x v="1105"/>
          </reference>
          <reference field="24" count="1" selected="0">
            <x v="3"/>
          </reference>
          <reference field="26" count="1" selected="0">
            <x v="6"/>
          </reference>
        </references>
      </pivotArea>
    </format>
    <format dxfId="693">
      <pivotArea dataOnly="0" labelOnly="1" outline="0" fieldPosition="0">
        <references count="4">
          <reference field="4" count="1">
            <x v="58"/>
          </reference>
          <reference field="23" count="1" selected="0">
            <x v="1308"/>
          </reference>
          <reference field="24" count="1" selected="0">
            <x v="3"/>
          </reference>
          <reference field="26" count="1" selected="0">
            <x v="6"/>
          </reference>
        </references>
      </pivotArea>
    </format>
    <format dxfId="692">
      <pivotArea dataOnly="0" labelOnly="1" outline="0" fieldPosition="0">
        <references count="4">
          <reference field="4" count="1">
            <x v="906"/>
          </reference>
          <reference field="23" count="1" selected="0">
            <x v="118"/>
          </reference>
          <reference field="24" count="1" selected="0">
            <x v="18"/>
          </reference>
          <reference field="26" count="1" selected="0">
            <x v="6"/>
          </reference>
        </references>
      </pivotArea>
    </format>
    <format dxfId="691">
      <pivotArea dataOnly="0" labelOnly="1" outline="0" fieldPosition="0">
        <references count="4">
          <reference field="4" count="1">
            <x v="304"/>
          </reference>
          <reference field="23" count="1" selected="0">
            <x v="171"/>
          </reference>
          <reference field="24" count="1" selected="0">
            <x v="18"/>
          </reference>
          <reference field="26" count="1" selected="0">
            <x v="6"/>
          </reference>
        </references>
      </pivotArea>
    </format>
    <format dxfId="690">
      <pivotArea dataOnly="0" labelOnly="1" outline="0" fieldPosition="0">
        <references count="4">
          <reference field="4" count="1">
            <x v="134"/>
          </reference>
          <reference field="23" count="1" selected="0">
            <x v="412"/>
          </reference>
          <reference field="24" count="1" selected="0">
            <x v="18"/>
          </reference>
          <reference field="26" count="1" selected="0">
            <x v="6"/>
          </reference>
        </references>
      </pivotArea>
    </format>
    <format dxfId="689">
      <pivotArea dataOnly="0" labelOnly="1" outline="0" fieldPosition="0">
        <references count="4">
          <reference field="4" count="1">
            <x v="564"/>
          </reference>
          <reference field="23" count="1" selected="0">
            <x v="684"/>
          </reference>
          <reference field="24" count="1" selected="0">
            <x v="18"/>
          </reference>
          <reference field="26" count="1" selected="0">
            <x v="6"/>
          </reference>
        </references>
      </pivotArea>
    </format>
    <format dxfId="688">
      <pivotArea dataOnly="0" labelOnly="1" outline="0" fieldPosition="0">
        <references count="4">
          <reference field="4" count="1">
            <x v="617"/>
          </reference>
          <reference field="23" count="1" selected="0">
            <x v="688"/>
          </reference>
          <reference field="24" count="1" selected="0">
            <x v="18"/>
          </reference>
          <reference field="26" count="1" selected="0">
            <x v="6"/>
          </reference>
        </references>
      </pivotArea>
    </format>
    <format dxfId="687">
      <pivotArea dataOnly="0" labelOnly="1" outline="0" fieldPosition="0">
        <references count="4">
          <reference field="4" count="1">
            <x v="148"/>
          </reference>
          <reference field="23" count="1" selected="0">
            <x v="757"/>
          </reference>
          <reference field="24" count="1" selected="0">
            <x v="18"/>
          </reference>
          <reference field="26" count="1" selected="0">
            <x v="6"/>
          </reference>
        </references>
      </pivotArea>
    </format>
    <format dxfId="686">
      <pivotArea dataOnly="0" labelOnly="1" outline="0" fieldPosition="0">
        <references count="4">
          <reference field="4" count="1">
            <x v="100"/>
          </reference>
          <reference field="23" count="1" selected="0">
            <x v="1276"/>
          </reference>
          <reference field="24" count="1" selected="0">
            <x v="18"/>
          </reference>
          <reference field="26" count="1" selected="0">
            <x v="6"/>
          </reference>
        </references>
      </pivotArea>
    </format>
    <format dxfId="685">
      <pivotArea dataOnly="0" labelOnly="1" outline="0" fieldPosition="0">
        <references count="4">
          <reference field="4" count="1">
            <x v="803"/>
          </reference>
          <reference field="23" count="1" selected="0">
            <x v="513"/>
          </reference>
          <reference field="24" count="1" selected="0">
            <x v="6"/>
          </reference>
          <reference field="26" count="1" selected="0">
            <x v="7"/>
          </reference>
        </references>
      </pivotArea>
    </format>
    <format dxfId="684">
      <pivotArea dataOnly="0" labelOnly="1" outline="0" fieldPosition="0">
        <references count="4">
          <reference field="4" count="1">
            <x v="621"/>
          </reference>
          <reference field="23" count="1" selected="0">
            <x v="794"/>
          </reference>
          <reference field="24" count="1" selected="0">
            <x v="6"/>
          </reference>
          <reference field="26" count="1" selected="0">
            <x v="7"/>
          </reference>
        </references>
      </pivotArea>
    </format>
    <format dxfId="683">
      <pivotArea dataOnly="0" labelOnly="1" outline="0" fieldPosition="0">
        <references count="4">
          <reference field="4" count="1">
            <x v="827"/>
          </reference>
          <reference field="23" count="1" selected="0">
            <x v="1069"/>
          </reference>
          <reference field="24" count="1" selected="0">
            <x v="6"/>
          </reference>
          <reference field="26" count="1" selected="0">
            <x v="7"/>
          </reference>
        </references>
      </pivotArea>
    </format>
    <format dxfId="682">
      <pivotArea dataOnly="0" labelOnly="1" outline="0" fieldPosition="0">
        <references count="4">
          <reference field="4" count="1">
            <x v="751"/>
          </reference>
          <reference field="23" count="1" selected="0">
            <x v="117"/>
          </reference>
          <reference field="24" count="1" selected="0">
            <x v="8"/>
          </reference>
          <reference field="26" count="1" selected="0">
            <x v="7"/>
          </reference>
        </references>
      </pivotArea>
    </format>
    <format dxfId="681">
      <pivotArea dataOnly="0" labelOnly="1" outline="0" fieldPosition="0">
        <references count="4">
          <reference field="4" count="1">
            <x v="483"/>
          </reference>
          <reference field="23" count="1" selected="0">
            <x v="232"/>
          </reference>
          <reference field="24" count="1" selected="0">
            <x v="8"/>
          </reference>
          <reference field="26" count="1" selected="0">
            <x v="7"/>
          </reference>
        </references>
      </pivotArea>
    </format>
    <format dxfId="680">
      <pivotArea dataOnly="0" labelOnly="1" outline="0" fieldPosition="0">
        <references count="4">
          <reference field="4" count="1">
            <x v="786"/>
          </reference>
          <reference field="23" count="1" selected="0">
            <x v="349"/>
          </reference>
          <reference field="24" count="1" selected="0">
            <x v="8"/>
          </reference>
          <reference field="26" count="1" selected="0">
            <x v="7"/>
          </reference>
        </references>
      </pivotArea>
    </format>
    <format dxfId="679">
      <pivotArea dataOnly="0" labelOnly="1" outline="0" fieldPosition="0">
        <references count="4">
          <reference field="4" count="1">
            <x v="737"/>
          </reference>
          <reference field="23" count="1" selected="0">
            <x v="630"/>
          </reference>
          <reference field="24" count="1" selected="0">
            <x v="8"/>
          </reference>
          <reference field="26" count="1" selected="0">
            <x v="7"/>
          </reference>
        </references>
      </pivotArea>
    </format>
    <format dxfId="678">
      <pivotArea dataOnly="0" labelOnly="1" outline="0" fieldPosition="0">
        <references count="4">
          <reference field="4" count="1">
            <x v="798"/>
          </reference>
          <reference field="23" count="1" selected="0">
            <x v="890"/>
          </reference>
          <reference field="24" count="1" selected="0">
            <x v="8"/>
          </reference>
          <reference field="26" count="1" selected="0">
            <x v="7"/>
          </reference>
        </references>
      </pivotArea>
    </format>
    <format dxfId="677">
      <pivotArea dataOnly="0" labelOnly="1" outline="0" fieldPosition="0">
        <references count="4">
          <reference field="4" count="1">
            <x v="628"/>
          </reference>
          <reference field="23" count="1" selected="0">
            <x v="116"/>
          </reference>
          <reference field="24" count="1" selected="0">
            <x v="9"/>
          </reference>
          <reference field="26" count="1" selected="0">
            <x v="7"/>
          </reference>
        </references>
      </pivotArea>
    </format>
    <format dxfId="676">
      <pivotArea dataOnly="0" labelOnly="1" outline="0" fieldPosition="0">
        <references count="4">
          <reference field="4" count="1">
            <x v="398"/>
          </reference>
          <reference field="23" count="1" selected="0">
            <x v="136"/>
          </reference>
          <reference field="24" count="1" selected="0">
            <x v="9"/>
          </reference>
          <reference field="26" count="1" selected="0">
            <x v="7"/>
          </reference>
        </references>
      </pivotArea>
    </format>
    <format dxfId="675">
      <pivotArea dataOnly="0" labelOnly="1" outline="0" fieldPosition="0">
        <references count="4">
          <reference field="4" count="1">
            <x v="797"/>
          </reference>
          <reference field="23" count="1" selected="0">
            <x v="255"/>
          </reference>
          <reference field="24" count="1" selected="0">
            <x v="9"/>
          </reference>
          <reference field="26" count="1" selected="0">
            <x v="7"/>
          </reference>
        </references>
      </pivotArea>
    </format>
    <format dxfId="674">
      <pivotArea dataOnly="0" labelOnly="1" outline="0" fieldPosition="0">
        <references count="4">
          <reference field="4" count="1">
            <x v="380"/>
          </reference>
          <reference field="23" count="1" selected="0">
            <x v="713"/>
          </reference>
          <reference field="24" count="1" selected="0">
            <x v="9"/>
          </reference>
          <reference field="26" count="1" selected="0">
            <x v="7"/>
          </reference>
        </references>
      </pivotArea>
    </format>
    <format dxfId="673">
      <pivotArea dataOnly="0" labelOnly="1" outline="0" fieldPosition="0">
        <references count="4">
          <reference field="4" count="1">
            <x v="361"/>
          </reference>
          <reference field="23" count="1" selected="0">
            <x v="430"/>
          </reference>
          <reference field="24" count="1" selected="0">
            <x v="8"/>
          </reference>
          <reference field="26" count="1" selected="0">
            <x v="8"/>
          </reference>
        </references>
      </pivotArea>
    </format>
    <format dxfId="672">
      <pivotArea dataOnly="0" labelOnly="1" outline="0" fieldPosition="0">
        <references count="4">
          <reference field="4" count="1">
            <x v="666"/>
          </reference>
          <reference field="23" count="1" selected="0">
            <x v="579"/>
          </reference>
          <reference field="24" count="1" selected="0">
            <x v="8"/>
          </reference>
          <reference field="26" count="1" selected="0">
            <x v="8"/>
          </reference>
        </references>
      </pivotArea>
    </format>
    <format dxfId="671">
      <pivotArea dataOnly="0" labelOnly="1" outline="0" fieldPosition="0">
        <references count="4">
          <reference field="4" count="1">
            <x v="662"/>
          </reference>
          <reference field="23" count="1" selected="0">
            <x v="295"/>
          </reference>
          <reference field="24" count="1" selected="0">
            <x v="9"/>
          </reference>
          <reference field="26" count="1" selected="0">
            <x v="8"/>
          </reference>
        </references>
      </pivotArea>
    </format>
    <format dxfId="670">
      <pivotArea dataOnly="0" labelOnly="1" outline="0" fieldPosition="0">
        <references count="4">
          <reference field="4" count="1">
            <x v="626"/>
          </reference>
          <reference field="23" count="1" selected="0">
            <x v="1129"/>
          </reference>
          <reference field="24" count="1" selected="0">
            <x v="9"/>
          </reference>
          <reference field="26" count="1" selected="0">
            <x v="8"/>
          </reference>
        </references>
      </pivotArea>
    </format>
    <format dxfId="669">
      <pivotArea dataOnly="0" labelOnly="1" outline="0" fieldPosition="0">
        <references count="4">
          <reference field="4" count="1">
            <x v="485"/>
          </reference>
          <reference field="23" count="1" selected="0">
            <x v="1269"/>
          </reference>
          <reference field="24" count="1" selected="0">
            <x v="9"/>
          </reference>
          <reference field="26" count="1" selected="0">
            <x v="8"/>
          </reference>
        </references>
      </pivotArea>
    </format>
    <format dxfId="668">
      <pivotArea dataOnly="0" labelOnly="1" outline="0" fieldPosition="0">
        <references count="4">
          <reference field="4" count="1">
            <x v="0"/>
          </reference>
          <reference field="23" count="1" selected="0">
            <x v="227"/>
          </reference>
          <reference field="24" count="1" selected="0">
            <x v="6"/>
          </reference>
          <reference field="26" count="1" selected="0">
            <x v="9"/>
          </reference>
        </references>
      </pivotArea>
    </format>
    <format dxfId="667">
      <pivotArea dataOnly="0" labelOnly="1" outline="0" fieldPosition="0">
        <references count="4">
          <reference field="4" count="1">
            <x v="781"/>
          </reference>
          <reference field="23" count="1" selected="0">
            <x v="1029"/>
          </reference>
          <reference field="24" count="1" selected="0">
            <x v="6"/>
          </reference>
          <reference field="26" count="1" selected="0">
            <x v="9"/>
          </reference>
        </references>
      </pivotArea>
    </format>
    <format dxfId="666">
      <pivotArea dataOnly="0" labelOnly="1" outline="0" fieldPosition="0">
        <references count="4">
          <reference field="4" count="1">
            <x v="448"/>
          </reference>
          <reference field="23" count="1" selected="0">
            <x v="212"/>
          </reference>
          <reference field="24" count="1" selected="0">
            <x v="7"/>
          </reference>
          <reference field="26" count="1" selected="0">
            <x v="9"/>
          </reference>
        </references>
      </pivotArea>
    </format>
    <format dxfId="665">
      <pivotArea dataOnly="0" labelOnly="1" outline="0" fieldPosition="0">
        <references count="4">
          <reference field="4" count="1">
            <x v="518"/>
          </reference>
          <reference field="23" count="1" selected="0">
            <x v="750"/>
          </reference>
          <reference field="24" count="1" selected="0">
            <x v="7"/>
          </reference>
          <reference field="26" count="1" selected="0">
            <x v="9"/>
          </reference>
        </references>
      </pivotArea>
    </format>
    <format dxfId="664">
      <pivotArea dataOnly="0" labelOnly="1" outline="0" fieldPosition="0">
        <references count="4">
          <reference field="4" count="1">
            <x v="837"/>
          </reference>
          <reference field="23" count="1" selected="0">
            <x v="607"/>
          </reference>
          <reference field="24" count="1" selected="0">
            <x v="8"/>
          </reference>
          <reference field="26" count="1" selected="0">
            <x v="9"/>
          </reference>
        </references>
      </pivotArea>
    </format>
    <format dxfId="663">
      <pivotArea dataOnly="0" labelOnly="1" outline="0" fieldPosition="0">
        <references count="4">
          <reference field="4" count="1">
            <x v="836"/>
          </reference>
          <reference field="23" count="1" selected="0">
            <x v="782"/>
          </reference>
          <reference field="24" count="1" selected="0">
            <x v="8"/>
          </reference>
          <reference field="26" count="1" selected="0">
            <x v="9"/>
          </reference>
        </references>
      </pivotArea>
    </format>
    <format dxfId="662">
      <pivotArea dataOnly="0" labelOnly="1" outline="0" fieldPosition="0">
        <references count="4">
          <reference field="4" count="1">
            <x v="310"/>
          </reference>
          <reference field="23" count="1" selected="0">
            <x v="74"/>
          </reference>
          <reference field="24" count="1" selected="0">
            <x v="10"/>
          </reference>
          <reference field="26" count="1" selected="0">
            <x v="10"/>
          </reference>
        </references>
      </pivotArea>
    </format>
    <format dxfId="661">
      <pivotArea dataOnly="0" labelOnly="1" outline="0" fieldPosition="0">
        <references count="4">
          <reference field="4" count="1">
            <x v="720"/>
          </reference>
          <reference field="23" count="1" selected="0">
            <x v="561"/>
          </reference>
          <reference field="24" count="1" selected="0">
            <x v="10"/>
          </reference>
          <reference field="26" count="1" selected="0">
            <x v="10"/>
          </reference>
        </references>
      </pivotArea>
    </format>
    <format dxfId="660">
      <pivotArea dataOnly="0" labelOnly="1" outline="0" fieldPosition="0">
        <references count="4">
          <reference field="4" count="1">
            <x v="853"/>
          </reference>
          <reference field="23" count="1" selected="0">
            <x v="722"/>
          </reference>
          <reference field="24" count="1" selected="0">
            <x v="10"/>
          </reference>
          <reference field="26" count="1" selected="0">
            <x v="10"/>
          </reference>
        </references>
      </pivotArea>
    </format>
    <format dxfId="659">
      <pivotArea dataOnly="0" labelOnly="1" outline="0" fieldPosition="0">
        <references count="4">
          <reference field="4" count="1">
            <x v="422"/>
          </reference>
          <reference field="23" count="1" selected="0">
            <x v="240"/>
          </reference>
          <reference field="24" count="1" selected="0">
            <x v="21"/>
          </reference>
          <reference field="26" count="1" selected="0">
            <x v="10"/>
          </reference>
        </references>
      </pivotArea>
    </format>
    <format dxfId="658">
      <pivotArea dataOnly="0" labelOnly="1" outline="0" fieldPosition="0">
        <references count="4">
          <reference field="4" count="1">
            <x v="854"/>
          </reference>
          <reference field="23" count="1" selected="0">
            <x v="770"/>
          </reference>
          <reference field="24" count="1" selected="0">
            <x v="21"/>
          </reference>
          <reference field="26" count="1" selected="0">
            <x v="10"/>
          </reference>
        </references>
      </pivotArea>
    </format>
    <format dxfId="657">
      <pivotArea dataOnly="0" labelOnly="1" outline="0" fieldPosition="0">
        <references count="4">
          <reference field="4" count="1">
            <x v="0"/>
          </reference>
          <reference field="23" count="1" selected="0">
            <x v="805"/>
          </reference>
          <reference field="24" count="1" selected="0">
            <x v="21"/>
          </reference>
          <reference field="26" count="1" selected="0">
            <x v="10"/>
          </reference>
        </references>
      </pivotArea>
    </format>
    <format dxfId="656">
      <pivotArea dataOnly="0" labelOnly="1" outline="0" fieldPosition="0">
        <references count="5">
          <reference field="4" count="1" selected="0">
            <x v="451"/>
          </reference>
          <reference field="23" count="1" selected="0">
            <x v="47"/>
          </reference>
          <reference field="24" count="1" selected="0">
            <x v="11"/>
          </reference>
          <reference field="26" count="1" selected="0">
            <x v="0"/>
          </reference>
          <reference field="32" count="1">
            <x v="253"/>
          </reference>
        </references>
      </pivotArea>
    </format>
    <format dxfId="655">
      <pivotArea dataOnly="0" labelOnly="1" outline="0" fieldPosition="0">
        <references count="5">
          <reference field="4" count="1" selected="0">
            <x v="308"/>
          </reference>
          <reference field="23" count="1" selected="0">
            <x v="101"/>
          </reference>
          <reference field="24" count="1" selected="0">
            <x v="11"/>
          </reference>
          <reference field="26" count="1" selected="0">
            <x v="0"/>
          </reference>
          <reference field="32" count="1">
            <x v="257"/>
          </reference>
        </references>
      </pivotArea>
    </format>
    <format dxfId="654">
      <pivotArea dataOnly="0" labelOnly="1" outline="0" fieldPosition="0">
        <references count="5">
          <reference field="4" count="1" selected="0">
            <x v="281"/>
          </reference>
          <reference field="23" count="1" selected="0">
            <x v="193"/>
          </reference>
          <reference field="24" count="1" selected="0">
            <x v="11"/>
          </reference>
          <reference field="26" count="1" selected="0">
            <x v="0"/>
          </reference>
          <reference field="32" count="1">
            <x v="255"/>
          </reference>
        </references>
      </pivotArea>
    </format>
    <format dxfId="653">
      <pivotArea dataOnly="0" labelOnly="1" outline="0" fieldPosition="0">
        <references count="5">
          <reference field="4" count="1" selected="0">
            <x v="209"/>
          </reference>
          <reference field="23" count="1" selected="0">
            <x v="265"/>
          </reference>
          <reference field="24" count="1" selected="0">
            <x v="11"/>
          </reference>
          <reference field="26" count="1" selected="0">
            <x v="0"/>
          </reference>
          <reference field="32" count="1">
            <x v="252"/>
          </reference>
        </references>
      </pivotArea>
    </format>
    <format dxfId="652">
      <pivotArea dataOnly="0" labelOnly="1" outline="0" fieldPosition="0">
        <references count="5">
          <reference field="4" count="1" selected="0">
            <x v="838"/>
          </reference>
          <reference field="23" count="1" selected="0">
            <x v="339"/>
          </reference>
          <reference field="24" count="1" selected="0">
            <x v="11"/>
          </reference>
          <reference field="26" count="1" selected="0">
            <x v="0"/>
          </reference>
          <reference field="32" count="1">
            <x v="281"/>
          </reference>
        </references>
      </pivotArea>
    </format>
    <format dxfId="651">
      <pivotArea dataOnly="0" labelOnly="1" outline="0" fieldPosition="0">
        <references count="5">
          <reference field="4" count="1" selected="0">
            <x v="39"/>
          </reference>
          <reference field="23" count="1" selected="0">
            <x v="382"/>
          </reference>
          <reference field="24" count="1" selected="0">
            <x v="11"/>
          </reference>
          <reference field="26" count="1" selected="0">
            <x v="0"/>
          </reference>
          <reference field="32" count="1">
            <x v="84"/>
          </reference>
        </references>
      </pivotArea>
    </format>
    <format dxfId="650">
      <pivotArea dataOnly="0" labelOnly="1" outline="0" fieldPosition="0">
        <references count="5">
          <reference field="4" count="1" selected="0">
            <x v="78"/>
          </reference>
          <reference field="23" count="1" selected="0">
            <x v="402"/>
          </reference>
          <reference field="24" count="1" selected="0">
            <x v="11"/>
          </reference>
          <reference field="26" count="1" selected="0">
            <x v="0"/>
          </reference>
          <reference field="32" count="1">
            <x v="301"/>
          </reference>
        </references>
      </pivotArea>
    </format>
    <format dxfId="649">
      <pivotArea dataOnly="0" labelOnly="1" outline="0" fieldPosition="0">
        <references count="5">
          <reference field="4" count="1" selected="0">
            <x v="629"/>
          </reference>
          <reference field="23" count="1" selected="0">
            <x v="427"/>
          </reference>
          <reference field="24" count="1" selected="0">
            <x v="11"/>
          </reference>
          <reference field="26" count="1" selected="0">
            <x v="0"/>
          </reference>
          <reference field="32" count="1">
            <x v="305"/>
          </reference>
        </references>
      </pivotArea>
    </format>
    <format dxfId="648">
      <pivotArea dataOnly="0" labelOnly="1" outline="0" fieldPosition="0">
        <references count="5">
          <reference field="4" count="1" selected="0">
            <x v="476"/>
          </reference>
          <reference field="23" count="1" selected="0">
            <x v="435"/>
          </reference>
          <reference field="24" count="1" selected="0">
            <x v="11"/>
          </reference>
          <reference field="26" count="1" selected="0">
            <x v="0"/>
          </reference>
          <reference field="32" count="1">
            <x v="321"/>
          </reference>
        </references>
      </pivotArea>
    </format>
    <format dxfId="647">
      <pivotArea dataOnly="0" labelOnly="1" outline="0" fieldPosition="0">
        <references count="5">
          <reference field="4" count="1" selected="0">
            <x v="536"/>
          </reference>
          <reference field="23" count="1" selected="0">
            <x v="475"/>
          </reference>
          <reference field="24" count="1" selected="0">
            <x v="11"/>
          </reference>
          <reference field="26" count="1" selected="0">
            <x v="0"/>
          </reference>
          <reference field="32" count="1">
            <x v="309"/>
          </reference>
        </references>
      </pivotArea>
    </format>
    <format dxfId="646">
      <pivotArea dataOnly="0" labelOnly="1" outline="0" fieldPosition="0">
        <references count="5">
          <reference field="4" count="1" selected="0">
            <x v="405"/>
          </reference>
          <reference field="23" count="1" selected="0">
            <x v="519"/>
          </reference>
          <reference field="24" count="1" selected="0">
            <x v="11"/>
          </reference>
          <reference field="26" count="1" selected="0">
            <x v="0"/>
          </reference>
          <reference field="32" count="1">
            <x v="306"/>
          </reference>
        </references>
      </pivotArea>
    </format>
    <format dxfId="645">
      <pivotArea dataOnly="0" labelOnly="1" outline="0" fieldPosition="0">
        <references count="5">
          <reference field="4" count="1" selected="0">
            <x v="177"/>
          </reference>
          <reference field="23" count="1" selected="0">
            <x v="555"/>
          </reference>
          <reference field="24" count="1" selected="0">
            <x v="11"/>
          </reference>
          <reference field="26" count="1" selected="0">
            <x v="0"/>
          </reference>
          <reference field="32" count="1">
            <x v="312"/>
          </reference>
        </references>
      </pivotArea>
    </format>
    <format dxfId="644">
      <pivotArea dataOnly="0" labelOnly="1" outline="0" fieldPosition="0">
        <references count="5">
          <reference field="4" count="1" selected="0">
            <x v="392"/>
          </reference>
          <reference field="23" count="1" selected="0">
            <x v="581"/>
          </reference>
          <reference field="24" count="1" selected="0">
            <x v="11"/>
          </reference>
          <reference field="26" count="1" selected="0">
            <x v="0"/>
          </reference>
          <reference field="32" count="1">
            <x v="320"/>
          </reference>
        </references>
      </pivotArea>
    </format>
    <format dxfId="643">
      <pivotArea dataOnly="0" labelOnly="1" outline="0" fieldPosition="0">
        <references count="5">
          <reference field="4" count="1" selected="0">
            <x v="890"/>
          </reference>
          <reference field="23" count="1" selected="0">
            <x v="591"/>
          </reference>
          <reference field="24" count="1" selected="0">
            <x v="11"/>
          </reference>
          <reference field="26" count="1" selected="0">
            <x v="0"/>
          </reference>
          <reference field="32" count="1">
            <x v="325"/>
          </reference>
        </references>
      </pivotArea>
    </format>
    <format dxfId="642">
      <pivotArea dataOnly="0" labelOnly="1" outline="0" fieldPosition="0">
        <references count="5">
          <reference field="4" count="1" selected="0">
            <x v="578"/>
          </reference>
          <reference field="23" count="1" selected="0">
            <x v="619"/>
          </reference>
          <reference field="24" count="1" selected="0">
            <x v="11"/>
          </reference>
          <reference field="26" count="1" selected="0">
            <x v="0"/>
          </reference>
          <reference field="32" count="1">
            <x v="322"/>
          </reference>
        </references>
      </pivotArea>
    </format>
    <format dxfId="641">
      <pivotArea dataOnly="0" labelOnly="1" outline="0" fieldPosition="0">
        <references count="5">
          <reference field="4" count="1" selected="0">
            <x v="520"/>
          </reference>
          <reference field="23" count="1" selected="0">
            <x v="624"/>
          </reference>
          <reference field="24" count="1" selected="0">
            <x v="11"/>
          </reference>
          <reference field="26" count="1" selected="0">
            <x v="0"/>
          </reference>
          <reference field="32" count="1">
            <x v="311"/>
          </reference>
        </references>
      </pivotArea>
    </format>
    <format dxfId="640">
      <pivotArea dataOnly="0" labelOnly="1" outline="0" fieldPosition="0">
        <references count="5">
          <reference field="4" count="1" selected="0">
            <x v="269"/>
          </reference>
          <reference field="23" count="1" selected="0">
            <x v="644"/>
          </reference>
          <reference field="24" count="1" selected="0">
            <x v="11"/>
          </reference>
          <reference field="26" count="1" selected="0">
            <x v="0"/>
          </reference>
          <reference field="32" count="1">
            <x v="307"/>
          </reference>
        </references>
      </pivotArea>
    </format>
    <format dxfId="639">
      <pivotArea dataOnly="0" labelOnly="1" outline="0" fieldPosition="0">
        <references count="5">
          <reference field="4" count="1" selected="0">
            <x v="68"/>
          </reference>
          <reference field="23" count="1" selected="0">
            <x v="659"/>
          </reference>
          <reference field="24" count="1" selected="0">
            <x v="11"/>
          </reference>
          <reference field="26" count="1" selected="0">
            <x v="0"/>
          </reference>
          <reference field="32" count="1">
            <x v="323"/>
          </reference>
        </references>
      </pivotArea>
    </format>
    <format dxfId="638">
      <pivotArea dataOnly="0" labelOnly="1" outline="0" fieldPosition="0">
        <references count="5">
          <reference field="4" count="1" selected="0">
            <x v="494"/>
          </reference>
          <reference field="23" count="1" selected="0">
            <x v="727"/>
          </reference>
          <reference field="24" count="1" selected="0">
            <x v="11"/>
          </reference>
          <reference field="26" count="1" selected="0">
            <x v="0"/>
          </reference>
          <reference field="32" count="1">
            <x v="317"/>
          </reference>
        </references>
      </pivotArea>
    </format>
    <format dxfId="637">
      <pivotArea dataOnly="0" labelOnly="1" outline="0" fieldPosition="0">
        <references count="5">
          <reference field="4" count="1" selected="0">
            <x v="345"/>
          </reference>
          <reference field="23" count="1" selected="0">
            <x v="737"/>
          </reference>
          <reference field="24" count="1" selected="0">
            <x v="11"/>
          </reference>
          <reference field="26" count="1" selected="0">
            <x v="0"/>
          </reference>
          <reference field="32" count="1">
            <x v="302"/>
          </reference>
        </references>
      </pivotArea>
    </format>
    <format dxfId="636">
      <pivotArea dataOnly="0" labelOnly="1" outline="0" fieldPosition="0">
        <references count="5">
          <reference field="4" count="1" selected="0">
            <x v="665"/>
          </reference>
          <reference field="23" count="1" selected="0">
            <x v="744"/>
          </reference>
          <reference field="24" count="1" selected="0">
            <x v="11"/>
          </reference>
          <reference field="26" count="1" selected="0">
            <x v="0"/>
          </reference>
          <reference field="32" count="1">
            <x v="319"/>
          </reference>
        </references>
      </pivotArea>
    </format>
    <format dxfId="635">
      <pivotArea dataOnly="0" labelOnly="1" outline="0" fieldPosition="0">
        <references count="5">
          <reference field="4" count="1" selected="0">
            <x v="230"/>
          </reference>
          <reference field="23" count="1" selected="0">
            <x v="746"/>
          </reference>
          <reference field="24" count="1" selected="0">
            <x v="11"/>
          </reference>
          <reference field="26" count="1" selected="0">
            <x v="0"/>
          </reference>
          <reference field="32" count="1">
            <x v="308"/>
          </reference>
        </references>
      </pivotArea>
    </format>
    <format dxfId="634">
      <pivotArea dataOnly="0" labelOnly="1" outline="0" fieldPosition="0">
        <references count="5">
          <reference field="4" count="1" selected="0">
            <x v="390"/>
          </reference>
          <reference field="23" count="1" selected="0">
            <x v="799"/>
          </reference>
          <reference field="24" count="1" selected="0">
            <x v="11"/>
          </reference>
          <reference field="26" count="1" selected="0">
            <x v="0"/>
          </reference>
          <reference field="32" count="1">
            <x v="313"/>
          </reference>
        </references>
      </pivotArea>
    </format>
    <format dxfId="633">
      <pivotArea dataOnly="0" labelOnly="1" outline="0" fieldPosition="0">
        <references count="5">
          <reference field="4" count="1" selected="0">
            <x v="101"/>
          </reference>
          <reference field="23" count="1" selected="0">
            <x v="840"/>
          </reference>
          <reference field="24" count="1" selected="0">
            <x v="11"/>
          </reference>
          <reference field="26" count="1" selected="0">
            <x v="0"/>
          </reference>
          <reference field="32" count="1">
            <x v="304"/>
          </reference>
        </references>
      </pivotArea>
    </format>
    <format dxfId="632">
      <pivotArea dataOnly="0" labelOnly="1" outline="0" fieldPosition="0">
        <references count="5">
          <reference field="4" count="1" selected="0">
            <x v="69"/>
          </reference>
          <reference field="23" count="1" selected="0">
            <x v="856"/>
          </reference>
          <reference field="24" count="1" selected="0">
            <x v="11"/>
          </reference>
          <reference field="26" count="1" selected="0">
            <x v="0"/>
          </reference>
          <reference field="32" count="1">
            <x v="67"/>
          </reference>
        </references>
      </pivotArea>
    </format>
    <format dxfId="631">
      <pivotArea dataOnly="0" labelOnly="1" outline="0" fieldPosition="0">
        <references count="5">
          <reference field="4" count="1" selected="0">
            <x v="430"/>
          </reference>
          <reference field="23" count="1" selected="0">
            <x v="1019"/>
          </reference>
          <reference field="24" count="1" selected="0">
            <x v="11"/>
          </reference>
          <reference field="26" count="1" selected="0">
            <x v="0"/>
          </reference>
          <reference field="32" count="1">
            <x v="310"/>
          </reference>
        </references>
      </pivotArea>
    </format>
    <format dxfId="630">
      <pivotArea dataOnly="0" labelOnly="1" outline="0" fieldPosition="0">
        <references count="5">
          <reference field="4" count="1" selected="0">
            <x v="394"/>
          </reference>
          <reference field="23" count="1" selected="0">
            <x v="1088"/>
          </reference>
          <reference field="24" count="1" selected="0">
            <x v="11"/>
          </reference>
          <reference field="26" count="1" selected="0">
            <x v="0"/>
          </reference>
          <reference field="32" count="1">
            <x v="318"/>
          </reference>
        </references>
      </pivotArea>
    </format>
    <format dxfId="629">
      <pivotArea dataOnly="0" labelOnly="1" outline="0" fieldPosition="0">
        <references count="5">
          <reference field="4" count="1" selected="0">
            <x v="535"/>
          </reference>
          <reference field="23" count="1" selected="0">
            <x v="1112"/>
          </reference>
          <reference field="24" count="1" selected="0">
            <x v="11"/>
          </reference>
          <reference field="26" count="1" selected="0">
            <x v="0"/>
          </reference>
          <reference field="32" count="1">
            <x v="316"/>
          </reference>
        </references>
      </pivotArea>
    </format>
    <format dxfId="628">
      <pivotArea dataOnly="0" labelOnly="1" outline="0" fieldPosition="0">
        <references count="5">
          <reference field="4" count="1" selected="0">
            <x v="393"/>
          </reference>
          <reference field="23" count="1" selected="0">
            <x v="1181"/>
          </reference>
          <reference field="24" count="1" selected="0">
            <x v="11"/>
          </reference>
          <reference field="26" count="1" selected="0">
            <x v="0"/>
          </reference>
          <reference field="32" count="1">
            <x v="254"/>
          </reference>
        </references>
      </pivotArea>
    </format>
    <format dxfId="627">
      <pivotArea dataOnly="0" labelOnly="1" outline="0" fieldPosition="0">
        <references count="5">
          <reference field="4" count="1" selected="0">
            <x v="109"/>
          </reference>
          <reference field="23" count="1" selected="0">
            <x v="1189"/>
          </reference>
          <reference field="24" count="1" selected="0">
            <x v="11"/>
          </reference>
          <reference field="26" count="1" selected="0">
            <x v="0"/>
          </reference>
          <reference field="32" count="1">
            <x v="258"/>
          </reference>
        </references>
      </pivotArea>
    </format>
    <format dxfId="626">
      <pivotArea dataOnly="0" labelOnly="1" outline="0" fieldPosition="0">
        <references count="5">
          <reference field="4" count="1" selected="0">
            <x v="325"/>
          </reference>
          <reference field="23" count="1" selected="0">
            <x v="1214"/>
          </reference>
          <reference field="24" count="1" selected="0">
            <x v="11"/>
          </reference>
          <reference field="26" count="1" selected="0">
            <x v="0"/>
          </reference>
          <reference field="32" count="1">
            <x v="251"/>
          </reference>
        </references>
      </pivotArea>
    </format>
    <format dxfId="625">
      <pivotArea dataOnly="0" labelOnly="1" outline="0" fieldPosition="0">
        <references count="5">
          <reference field="4" count="1" selected="0">
            <x v="90"/>
          </reference>
          <reference field="23" count="1" selected="0">
            <x v="1287"/>
          </reference>
          <reference field="24" count="1" selected="0">
            <x v="11"/>
          </reference>
          <reference field="26" count="1" selected="0">
            <x v="0"/>
          </reference>
          <reference field="32" count="1">
            <x v="314"/>
          </reference>
        </references>
      </pivotArea>
    </format>
    <format dxfId="624">
      <pivotArea dataOnly="0" labelOnly="1" outline="0" fieldPosition="0">
        <references count="5">
          <reference field="4" count="1" selected="0">
            <x v="123"/>
          </reference>
          <reference field="23" count="1" selected="0">
            <x v="1301"/>
          </reference>
          <reference field="24" count="1" selected="0">
            <x v="11"/>
          </reference>
          <reference field="26" count="1" selected="0">
            <x v="0"/>
          </reference>
          <reference field="32" count="1">
            <x v="315"/>
          </reference>
        </references>
      </pivotArea>
    </format>
    <format dxfId="623">
      <pivotArea dataOnly="0" labelOnly="1" outline="0" fieldPosition="0">
        <references count="5">
          <reference field="4" count="1" selected="0">
            <x v="150"/>
          </reference>
          <reference field="23" count="1" selected="0">
            <x v="1306"/>
          </reference>
          <reference field="24" count="1" selected="0">
            <x v="11"/>
          </reference>
          <reference field="26" count="1" selected="0">
            <x v="0"/>
          </reference>
          <reference field="32" count="1">
            <x v="247"/>
          </reference>
        </references>
      </pivotArea>
    </format>
    <format dxfId="622">
      <pivotArea dataOnly="0" labelOnly="1" outline="0" fieldPosition="0">
        <references count="5">
          <reference field="4" count="1" selected="0">
            <x v="353"/>
          </reference>
          <reference field="23" count="1" selected="0">
            <x v="288"/>
          </reference>
          <reference field="24" count="1" selected="0">
            <x v="12"/>
          </reference>
          <reference field="26" count="1" selected="0">
            <x v="0"/>
          </reference>
          <reference field="32" count="1">
            <x v="330"/>
          </reference>
        </references>
      </pivotArea>
    </format>
    <format dxfId="621">
      <pivotArea dataOnly="0" labelOnly="1" outline="0" fieldPosition="0">
        <references count="5">
          <reference field="4" count="1" selected="0">
            <x v="419"/>
          </reference>
          <reference field="23" count="1" selected="0">
            <x v="337"/>
          </reference>
          <reference field="24" count="1" selected="0">
            <x v="12"/>
          </reference>
          <reference field="26" count="1" selected="0">
            <x v="0"/>
          </reference>
          <reference field="32" count="1">
            <x v="328"/>
          </reference>
        </references>
      </pivotArea>
    </format>
    <format dxfId="620">
      <pivotArea dataOnly="0" labelOnly="1" outline="0" fieldPosition="0">
        <references count="5">
          <reference field="4" count="1" selected="0">
            <x v="341"/>
          </reference>
          <reference field="23" count="1" selected="0">
            <x v="647"/>
          </reference>
          <reference field="24" count="1" selected="0">
            <x v="12"/>
          </reference>
          <reference field="26" count="1" selected="0">
            <x v="0"/>
          </reference>
          <reference field="32" count="1">
            <x v="260"/>
          </reference>
        </references>
      </pivotArea>
    </format>
    <format dxfId="619">
      <pivotArea dataOnly="0" labelOnly="1" outline="0" fieldPosition="0">
        <references count="5">
          <reference field="4" count="1" selected="0">
            <x v="615"/>
          </reference>
          <reference field="23" count="1" selected="0">
            <x v="759"/>
          </reference>
          <reference field="24" count="1" selected="0">
            <x v="12"/>
          </reference>
          <reference field="26" count="1" selected="0">
            <x v="0"/>
          </reference>
          <reference field="32" count="1">
            <x v="332"/>
          </reference>
        </references>
      </pivotArea>
    </format>
    <format dxfId="618">
      <pivotArea dataOnly="0" labelOnly="1" outline="0" fieldPosition="0">
        <references count="5">
          <reference field="4" count="1" selected="0">
            <x v="537"/>
          </reference>
          <reference field="23" count="1" selected="0">
            <x v="774"/>
          </reference>
          <reference field="24" count="1" selected="0">
            <x v="12"/>
          </reference>
          <reference field="26" count="1" selected="0">
            <x v="0"/>
          </reference>
          <reference field="32" count="1">
            <x v="329"/>
          </reference>
        </references>
      </pivotArea>
    </format>
    <format dxfId="617">
      <pivotArea dataOnly="0" labelOnly="1" outline="0" fieldPosition="0">
        <references count="5">
          <reference field="4" count="1" selected="0">
            <x v="572"/>
          </reference>
          <reference field="23" count="1" selected="0">
            <x v="860"/>
          </reference>
          <reference field="24" count="1" selected="0">
            <x v="12"/>
          </reference>
          <reference field="26" count="1" selected="0">
            <x v="0"/>
          </reference>
          <reference field="32" count="1">
            <x v="331"/>
          </reference>
        </references>
      </pivotArea>
    </format>
    <format dxfId="616">
      <pivotArea dataOnly="0" labelOnly="1" outline="0" fieldPosition="0">
        <references count="5">
          <reference field="4" count="1" selected="0">
            <x v="839"/>
          </reference>
          <reference field="23" count="1" selected="0">
            <x v="1144"/>
          </reference>
          <reference field="24" count="1" selected="0">
            <x v="12"/>
          </reference>
          <reference field="26" count="1" selected="0">
            <x v="0"/>
          </reference>
          <reference field="32" count="1">
            <x v="282"/>
          </reference>
        </references>
      </pivotArea>
    </format>
    <format dxfId="615">
      <pivotArea dataOnly="0" labelOnly="1" outline="0" fieldPosition="0">
        <references count="5">
          <reference field="4" count="1" selected="0">
            <x v="533"/>
          </reference>
          <reference field="23" count="1" selected="0">
            <x v="27"/>
          </reference>
          <reference field="24" count="1" selected="0">
            <x v="13"/>
          </reference>
          <reference field="26" count="1" selected="0">
            <x v="0"/>
          </reference>
          <reference field="32" count="1">
            <x v="263"/>
          </reference>
        </references>
      </pivotArea>
    </format>
    <format dxfId="614">
      <pivotArea dataOnly="0" labelOnly="1" outline="0" fieldPosition="0">
        <references count="5">
          <reference field="4" count="1" selected="0">
            <x v="635"/>
          </reference>
          <reference field="23" count="1" selected="0">
            <x v="178"/>
          </reference>
          <reference field="24" count="1" selected="0">
            <x v="13"/>
          </reference>
          <reference field="26" count="1" selected="0">
            <x v="0"/>
          </reference>
          <reference field="32" count="1">
            <x v="337"/>
          </reference>
        </references>
      </pivotArea>
    </format>
    <format dxfId="613">
      <pivotArea dataOnly="0" labelOnly="1" outline="0" fieldPosition="0">
        <references count="5">
          <reference field="4" count="1" selected="0">
            <x v="544"/>
          </reference>
          <reference field="23" count="1" selected="0">
            <x v="230"/>
          </reference>
          <reference field="24" count="1" selected="0">
            <x v="13"/>
          </reference>
          <reference field="26" count="1" selected="0">
            <x v="0"/>
          </reference>
          <reference field="32" count="1">
            <x v="264"/>
          </reference>
        </references>
      </pivotArea>
    </format>
    <format dxfId="612">
      <pivotArea dataOnly="0" labelOnly="1" outline="0" fieldPosition="0">
        <references count="5">
          <reference field="4" count="1" selected="0">
            <x v="840"/>
          </reference>
          <reference field="23" count="1" selected="0">
            <x v="345"/>
          </reference>
          <reference field="24" count="1" selected="0">
            <x v="13"/>
          </reference>
          <reference field="26" count="1" selected="0">
            <x v="0"/>
          </reference>
          <reference field="32" count="1">
            <x v="283"/>
          </reference>
        </references>
      </pivotArea>
    </format>
    <format dxfId="611">
      <pivotArea dataOnly="0" labelOnly="1" outline="0" fieldPosition="0">
        <references count="5">
          <reference field="4" count="1" selected="0">
            <x v="495"/>
          </reference>
          <reference field="23" count="1" selected="0">
            <x v="869"/>
          </reference>
          <reference field="24" count="1" selected="0">
            <x v="13"/>
          </reference>
          <reference field="26" count="1" selected="0">
            <x v="0"/>
          </reference>
          <reference field="32" count="1">
            <x v="336"/>
          </reference>
        </references>
      </pivotArea>
    </format>
    <format dxfId="610">
      <pivotArea dataOnly="0" labelOnly="1" outline="0" fieldPosition="0">
        <references count="5">
          <reference field="4" count="1" selected="0">
            <x v="63"/>
          </reference>
          <reference field="23" count="1" selected="0">
            <x v="1221"/>
          </reference>
          <reference field="24" count="1" selected="0">
            <x v="13"/>
          </reference>
          <reference field="26" count="1" selected="0">
            <x v="0"/>
          </reference>
          <reference field="32" count="1">
            <x v="338"/>
          </reference>
        </references>
      </pivotArea>
    </format>
    <format dxfId="609">
      <pivotArea dataOnly="0" labelOnly="1" outline="0" fieldPosition="0">
        <references count="5">
          <reference field="4" count="1" selected="0">
            <x v="88"/>
          </reference>
          <reference field="23" count="1" selected="0">
            <x v="1272"/>
          </reference>
          <reference field="24" count="1" selected="0">
            <x v="13"/>
          </reference>
          <reference field="26" count="1" selected="0">
            <x v="0"/>
          </reference>
          <reference field="32" count="1">
            <x v="335"/>
          </reference>
        </references>
      </pivotArea>
    </format>
    <format dxfId="608">
      <pivotArea dataOnly="0" labelOnly="1" outline="0" fieldPosition="0">
        <references count="5">
          <reference field="4" count="1" selected="0">
            <x v="40"/>
          </reference>
          <reference field="23" count="1" selected="0">
            <x v="1282"/>
          </reference>
          <reference field="24" count="1" selected="0">
            <x v="13"/>
          </reference>
          <reference field="26" count="1" selected="0">
            <x v="0"/>
          </reference>
          <reference field="32" count="1">
            <x v="262"/>
          </reference>
        </references>
      </pivotArea>
    </format>
    <format dxfId="607">
      <pivotArea dataOnly="0" labelOnly="1" outline="0" fieldPosition="0">
        <references count="5">
          <reference field="4" count="1" selected="0">
            <x v="66"/>
          </reference>
          <reference field="23" count="1" selected="0">
            <x v="1304"/>
          </reference>
          <reference field="24" count="1" selected="0">
            <x v="13"/>
          </reference>
          <reference field="26" count="1" selected="0">
            <x v="0"/>
          </reference>
          <reference field="32" count="1">
            <x v="248"/>
          </reference>
        </references>
      </pivotArea>
    </format>
    <format dxfId="606">
      <pivotArea dataOnly="0" labelOnly="1" outline="0" fieldPosition="0">
        <references count="5">
          <reference field="4" count="1" selected="0">
            <x v="843"/>
          </reference>
          <reference field="23" count="1" selected="0">
            <x v="41"/>
          </reference>
          <reference field="24" count="1" selected="0">
            <x v="14"/>
          </reference>
          <reference field="26" count="1" selected="0">
            <x v="0"/>
          </reference>
          <reference field="32" count="1">
            <x v="286"/>
          </reference>
        </references>
      </pivotArea>
    </format>
    <format dxfId="605">
      <pivotArea dataOnly="0" labelOnly="1" outline="0" fieldPosition="0">
        <references count="5">
          <reference field="4" count="1" selected="0">
            <x v="891"/>
          </reference>
          <reference field="23" count="1" selected="0">
            <x v="154"/>
          </reference>
          <reference field="24" count="1" selected="0">
            <x v="14"/>
          </reference>
          <reference field="26" count="1" selected="0">
            <x v="0"/>
          </reference>
          <reference field="32" count="1">
            <x v="287"/>
          </reference>
        </references>
      </pivotArea>
    </format>
    <format dxfId="604">
      <pivotArea dataOnly="0" labelOnly="1" outline="0" fieldPosition="0">
        <references count="5">
          <reference field="4" count="1" selected="0">
            <x v="452"/>
          </reference>
          <reference field="23" count="1" selected="0">
            <x v="175"/>
          </reference>
          <reference field="24" count="1" selected="0">
            <x v="14"/>
          </reference>
          <reference field="26" count="1" selected="0">
            <x v="0"/>
          </reference>
          <reference field="32" count="1">
            <x v="266"/>
          </reference>
        </references>
      </pivotArea>
    </format>
    <format dxfId="603">
      <pivotArea dataOnly="0" labelOnly="1" outline="0" fieldPosition="0">
        <references count="5">
          <reference field="4" count="1" selected="0">
            <x v="195"/>
          </reference>
          <reference field="23" count="1" selected="0">
            <x v="209"/>
          </reference>
          <reference field="24" count="1" selected="0">
            <x v="14"/>
          </reference>
          <reference field="26" count="1" selected="0">
            <x v="0"/>
          </reference>
          <reference field="32" count="1">
            <x v="340"/>
          </reference>
        </references>
      </pivotArea>
    </format>
    <format dxfId="602">
      <pivotArea dataOnly="0" labelOnly="1" outline="0" fieldPosition="0">
        <references count="5">
          <reference field="4" count="1" selected="0">
            <x v="139"/>
          </reference>
          <reference field="23" count="1" selected="0">
            <x v="229"/>
          </reference>
          <reference field="24" count="1" selected="0">
            <x v="14"/>
          </reference>
          <reference field="26" count="1" selected="0">
            <x v="0"/>
          </reference>
          <reference field="32" count="1">
            <x v="265"/>
          </reference>
        </references>
      </pivotArea>
    </format>
    <format dxfId="601">
      <pivotArea dataOnly="0" labelOnly="1" outline="0" fieldPosition="0">
        <references count="5">
          <reference field="4" count="1" selected="0">
            <x v="893"/>
          </reference>
          <reference field="23" count="1" selected="0">
            <x v="286"/>
          </reference>
          <reference field="24" count="1" selected="0">
            <x v="14"/>
          </reference>
          <reference field="26" count="1" selected="0">
            <x v="0"/>
          </reference>
          <reference field="32" count="1">
            <x v="289"/>
          </reference>
        </references>
      </pivotArea>
    </format>
    <format dxfId="600">
      <pivotArea dataOnly="0" labelOnly="1" outline="0" fieldPosition="0">
        <references count="5">
          <reference field="4" count="1" selected="0">
            <x v="372"/>
          </reference>
          <reference field="23" count="1" selected="0">
            <x v="308"/>
          </reference>
          <reference field="24" count="1" selected="0">
            <x v="14"/>
          </reference>
          <reference field="26" count="1" selected="0">
            <x v="0"/>
          </reference>
          <reference field="32" count="1">
            <x v="345"/>
          </reference>
        </references>
      </pivotArea>
    </format>
    <format dxfId="599">
      <pivotArea dataOnly="0" labelOnly="1" outline="0" fieldPosition="0">
        <references count="5">
          <reference field="4" count="1" selected="0">
            <x v="301"/>
          </reference>
          <reference field="23" count="1" selected="0">
            <x v="364"/>
          </reference>
          <reference field="24" count="1" selected="0">
            <x v="14"/>
          </reference>
          <reference field="26" count="1" selected="0">
            <x v="0"/>
          </reference>
          <reference field="32" count="1">
            <x v="359"/>
          </reference>
        </references>
      </pivotArea>
    </format>
    <format dxfId="598">
      <pivotArea dataOnly="0" labelOnly="1" outline="0" fieldPosition="0">
        <references count="5">
          <reference field="4" count="1" selected="0">
            <x v="406"/>
          </reference>
          <reference field="23" count="1" selected="0">
            <x v="397"/>
          </reference>
          <reference field="24" count="1" selected="0">
            <x v="14"/>
          </reference>
          <reference field="26" count="1" selected="0">
            <x v="0"/>
          </reference>
          <reference field="32" count="1">
            <x v="349"/>
          </reference>
        </references>
      </pivotArea>
    </format>
    <format dxfId="597">
      <pivotArea dataOnly="0" labelOnly="1" outline="0" fieldPosition="0">
        <references count="5">
          <reference field="4" count="1" selected="0">
            <x v="415"/>
          </reference>
          <reference field="23" count="1" selected="0">
            <x v="403"/>
          </reference>
          <reference field="24" count="1" selected="0">
            <x v="14"/>
          </reference>
          <reference field="26" count="1" selected="0">
            <x v="0"/>
          </reference>
          <reference field="32" count="1">
            <x v="354"/>
          </reference>
        </references>
      </pivotArea>
    </format>
    <format dxfId="596">
      <pivotArea dataOnly="0" labelOnly="1" outline="0" fieldPosition="0">
        <references count="5">
          <reference field="4" count="1" selected="0">
            <x v="407"/>
          </reference>
          <reference field="23" count="1" selected="0">
            <x v="406"/>
          </reference>
          <reference field="24" count="1" selected="0">
            <x v="14"/>
          </reference>
          <reference field="26" count="1" selected="0">
            <x v="0"/>
          </reference>
          <reference field="32" count="1">
            <x v="351"/>
          </reference>
        </references>
      </pivotArea>
    </format>
    <format dxfId="595">
      <pivotArea dataOnly="0" labelOnly="1" outline="0" fieldPosition="0">
        <references count="5">
          <reference field="4" count="1" selected="0">
            <x v="894"/>
          </reference>
          <reference field="23" count="1" selected="0">
            <x v="477"/>
          </reference>
          <reference field="24" count="1" selected="0">
            <x v="14"/>
          </reference>
          <reference field="26" count="1" selected="0">
            <x v="0"/>
          </reference>
          <reference field="32" count="1">
            <x v="361"/>
          </reference>
        </references>
      </pivotArea>
    </format>
    <format dxfId="594">
      <pivotArea dataOnly="0" labelOnly="1" outline="0" fieldPosition="0">
        <references count="5">
          <reference field="4" count="1" selected="0">
            <x v="424"/>
          </reference>
          <reference field="23" count="1" selected="0">
            <x v="495"/>
          </reference>
          <reference field="24" count="1" selected="0">
            <x v="14"/>
          </reference>
          <reference field="26" count="1" selected="0">
            <x v="0"/>
          </reference>
          <reference field="32" count="1">
            <x v="343"/>
          </reference>
        </references>
      </pivotArea>
    </format>
    <format dxfId="593">
      <pivotArea dataOnly="0" labelOnly="1" outline="0" fieldPosition="0">
        <references count="5">
          <reference field="4" count="1" selected="0">
            <x v="892"/>
          </reference>
          <reference field="23" count="1" selected="0">
            <x v="562"/>
          </reference>
          <reference field="24" count="1" selected="0">
            <x v="14"/>
          </reference>
          <reference field="26" count="1" selected="0">
            <x v="0"/>
          </reference>
          <reference field="32" count="1">
            <x v="288"/>
          </reference>
        </references>
      </pivotArea>
    </format>
    <format dxfId="592">
      <pivotArea dataOnly="0" labelOnly="1" outline="0" fieldPosition="0">
        <references count="5">
          <reference field="4" count="1" selected="0">
            <x v="844"/>
          </reference>
          <reference field="23" count="1" selected="0">
            <x v="590"/>
          </reference>
          <reference field="24" count="1" selected="0">
            <x v="14"/>
          </reference>
          <reference field="26" count="1" selected="0">
            <x v="0"/>
          </reference>
          <reference field="32" count="1">
            <x v="360"/>
          </reference>
        </references>
      </pivotArea>
    </format>
    <format dxfId="591">
      <pivotArea dataOnly="0" labelOnly="1" outline="0" fieldPosition="0">
        <references count="5">
          <reference field="4" count="1" selected="0">
            <x v="198"/>
          </reference>
          <reference field="23" count="1" selected="0">
            <x v="671"/>
          </reference>
          <reference field="24" count="1" selected="0">
            <x v="14"/>
          </reference>
          <reference field="26" count="1" selected="0">
            <x v="0"/>
          </reference>
          <reference field="32" count="1">
            <x v="347"/>
          </reference>
        </references>
      </pivotArea>
    </format>
    <format dxfId="590">
      <pivotArea dataOnly="0" labelOnly="1" outline="0" fieldPosition="0">
        <references count="5">
          <reference field="4" count="1" selected="0">
            <x v="555"/>
          </reference>
          <reference field="23" count="1" selected="0">
            <x v="687"/>
          </reference>
          <reference field="24" count="1" selected="0">
            <x v="14"/>
          </reference>
          <reference field="26" count="1" selected="0">
            <x v="0"/>
          </reference>
          <reference field="32" count="1">
            <x v="352"/>
          </reference>
        </references>
      </pivotArea>
    </format>
    <format dxfId="589">
      <pivotArea dataOnly="0" labelOnly="1" outline="0" fieldPosition="0">
        <references count="5">
          <reference field="4" count="1" selected="0">
            <x v="841"/>
          </reference>
          <reference field="23" count="1" selected="0">
            <x v="689"/>
          </reference>
          <reference field="24" count="1" selected="0">
            <x v="14"/>
          </reference>
          <reference field="26" count="1" selected="0">
            <x v="0"/>
          </reference>
          <reference field="32" count="1">
            <x v="284"/>
          </reference>
        </references>
      </pivotArea>
    </format>
    <format dxfId="588">
      <pivotArea dataOnly="0" labelOnly="1" outline="0" fieldPosition="0">
        <references count="5">
          <reference field="4" count="1" selected="0">
            <x v="601"/>
          </reference>
          <reference field="23" count="1" selected="0">
            <x v="756"/>
          </reference>
          <reference field="24" count="1" selected="0">
            <x v="14"/>
          </reference>
          <reference field="26" count="1" selected="0">
            <x v="0"/>
          </reference>
          <reference field="32" count="1">
            <x v="348"/>
          </reference>
        </references>
      </pivotArea>
    </format>
    <format dxfId="587">
      <pivotArea dataOnly="0" labelOnly="1" outline="0" fieldPosition="0">
        <references count="5">
          <reference field="4" count="1" selected="0">
            <x v="266"/>
          </reference>
          <reference field="23" count="1" selected="0">
            <x v="803"/>
          </reference>
          <reference field="24" count="1" selected="0">
            <x v="14"/>
          </reference>
          <reference field="26" count="1" selected="0">
            <x v="0"/>
          </reference>
          <reference field="32" count="1">
            <x v="339"/>
          </reference>
        </references>
      </pivotArea>
    </format>
    <format dxfId="586">
      <pivotArea dataOnly="0" labelOnly="1" outline="0" fieldPosition="0">
        <references count="5">
          <reference field="4" count="1" selected="0">
            <x v="842"/>
          </reference>
          <reference field="23" count="1" selected="0">
            <x v="853"/>
          </reference>
          <reference field="24" count="1" selected="0">
            <x v="14"/>
          </reference>
          <reference field="26" count="1" selected="0">
            <x v="0"/>
          </reference>
          <reference field="32" count="1">
            <x v="285"/>
          </reference>
        </references>
      </pivotArea>
    </format>
    <format dxfId="585">
      <pivotArea dataOnly="0" labelOnly="1" outline="0" fieldPosition="0">
        <references count="5">
          <reference field="4" count="1" selected="0">
            <x v="384"/>
          </reference>
          <reference field="23" count="1" selected="0">
            <x v="990"/>
          </reference>
          <reference field="24" count="1" selected="0">
            <x v="14"/>
          </reference>
          <reference field="26" count="1" selected="0">
            <x v="0"/>
          </reference>
          <reference field="32" count="1">
            <x v="346"/>
          </reference>
        </references>
      </pivotArea>
    </format>
    <format dxfId="584">
      <pivotArea dataOnly="0" labelOnly="1" outline="0" fieldPosition="0">
        <references count="5">
          <reference field="4" count="1" selected="0">
            <x v="503"/>
          </reference>
          <reference field="23" count="1" selected="0">
            <x v="998"/>
          </reference>
          <reference field="24" count="1" selected="0">
            <x v="14"/>
          </reference>
          <reference field="26" count="1" selected="0">
            <x v="0"/>
          </reference>
          <reference field="32" count="1">
            <x v="353"/>
          </reference>
        </references>
      </pivotArea>
    </format>
    <format dxfId="583">
      <pivotArea dataOnly="0" labelOnly="1" outline="0" fieldPosition="0">
        <references count="5">
          <reference field="4" count="1" selected="0">
            <x v="358"/>
          </reference>
          <reference field="23" count="1" selected="0">
            <x v="1054"/>
          </reference>
          <reference field="24" count="1" selected="0">
            <x v="14"/>
          </reference>
          <reference field="26" count="1" selected="0">
            <x v="0"/>
          </reference>
          <reference field="32" count="1">
            <x v="341"/>
          </reference>
        </references>
      </pivotArea>
    </format>
    <format dxfId="582">
      <pivotArea dataOnly="0" labelOnly="1" outline="0" fieldPosition="0">
        <references count="5">
          <reference field="4" count="1" selected="0">
            <x v="487"/>
          </reference>
          <reference field="23" count="1" selected="0">
            <x v="1085"/>
          </reference>
          <reference field="24" count="1" selected="0">
            <x v="14"/>
          </reference>
          <reference field="26" count="1" selected="0">
            <x v="0"/>
          </reference>
          <reference field="32" count="1">
            <x v="355"/>
          </reference>
        </references>
      </pivotArea>
    </format>
    <format dxfId="581">
      <pivotArea dataOnly="0" labelOnly="1" outline="0" fieldPosition="0">
        <references count="5">
          <reference field="4" count="1" selected="0">
            <x v="464"/>
          </reference>
          <reference field="23" count="1" selected="0">
            <x v="1119"/>
          </reference>
          <reference field="24" count="1" selected="0">
            <x v="14"/>
          </reference>
          <reference field="26" count="1" selected="0">
            <x v="0"/>
          </reference>
          <reference field="32" count="1">
            <x v="356"/>
          </reference>
        </references>
      </pivotArea>
    </format>
    <format dxfId="580">
      <pivotArea dataOnly="0" labelOnly="1" outline="0" fieldPosition="0">
        <references count="5">
          <reference field="4" count="1" selected="0">
            <x v="265"/>
          </reference>
          <reference field="23" count="1" selected="0">
            <x v="1122"/>
          </reference>
          <reference field="24" count="1" selected="0">
            <x v="14"/>
          </reference>
          <reference field="26" count="1" selected="0">
            <x v="0"/>
          </reference>
          <reference field="32" count="1">
            <x v="357"/>
          </reference>
        </references>
      </pivotArea>
    </format>
    <format dxfId="579">
      <pivotArea dataOnly="0" labelOnly="1" outline="0" fieldPosition="0">
        <references count="5">
          <reference field="4" count="1" selected="0">
            <x v="191"/>
          </reference>
          <reference field="23" count="1" selected="0">
            <x v="1155"/>
          </reference>
          <reference field="24" count="1" selected="0">
            <x v="14"/>
          </reference>
          <reference field="26" count="1" selected="0">
            <x v="0"/>
          </reference>
          <reference field="32" count="1">
            <x v="350"/>
          </reference>
        </references>
      </pivotArea>
    </format>
    <format dxfId="578">
      <pivotArea dataOnly="0" labelOnly="1" outline="0" fieldPosition="0">
        <references count="5">
          <reference field="4" count="1" selected="0">
            <x v="472"/>
          </reference>
          <reference field="23" count="1" selected="0">
            <x v="1239"/>
          </reference>
          <reference field="24" count="1" selected="0">
            <x v="14"/>
          </reference>
          <reference field="26" count="1" selected="0">
            <x v="0"/>
          </reference>
          <reference field="32" count="1">
            <x v="344"/>
          </reference>
        </references>
      </pivotArea>
    </format>
    <format dxfId="577">
      <pivotArea dataOnly="0" labelOnly="1" outline="0" fieldPosition="0">
        <references count="5">
          <reference field="4" count="1" selected="0">
            <x v="73"/>
          </reference>
          <reference field="23" count="1" selected="0">
            <x v="1252"/>
          </reference>
          <reference field="24" count="1" selected="0">
            <x v="14"/>
          </reference>
          <reference field="26" count="1" selected="0">
            <x v="0"/>
          </reference>
          <reference field="32" count="1">
            <x v="358"/>
          </reference>
        </references>
      </pivotArea>
    </format>
    <format dxfId="576">
      <pivotArea dataOnly="0" labelOnly="1" outline="0" fieldPosition="0">
        <references count="5">
          <reference field="4" count="1" selected="0">
            <x v="664"/>
          </reference>
          <reference field="23" count="1" selected="0">
            <x v="31"/>
          </reference>
          <reference field="24" count="1" selected="0">
            <x v="15"/>
          </reference>
          <reference field="26" count="1" selected="0">
            <x v="0"/>
          </reference>
          <reference field="32" count="1">
            <x v="225"/>
          </reference>
        </references>
      </pivotArea>
    </format>
    <format dxfId="575">
      <pivotArea dataOnly="0" labelOnly="1" outline="0" fieldPosition="0">
        <references count="5">
          <reference field="4" count="1" selected="0">
            <x v="420"/>
          </reference>
          <reference field="23" count="1" selected="0">
            <x v="172"/>
          </reference>
          <reference field="24" count="1" selected="0">
            <x v="15"/>
          </reference>
          <reference field="26" count="1" selected="0">
            <x v="0"/>
          </reference>
          <reference field="32" count="1">
            <x v="188"/>
          </reference>
        </references>
      </pivotArea>
    </format>
    <format dxfId="574">
      <pivotArea dataOnly="0" labelOnly="1" outline="0" fieldPosition="0">
        <references count="5">
          <reference field="4" count="1" selected="0">
            <x v="466"/>
          </reference>
          <reference field="23" count="1" selected="0">
            <x v="901"/>
          </reference>
          <reference field="24" count="1" selected="0">
            <x v="15"/>
          </reference>
          <reference field="26" count="1" selected="0">
            <x v="0"/>
          </reference>
          <reference field="32" count="1">
            <x v="363"/>
          </reference>
        </references>
      </pivotArea>
    </format>
    <format dxfId="573">
      <pivotArea dataOnly="0" labelOnly="1" outline="0" fieldPosition="0">
        <references count="5">
          <reference field="4" count="1" selected="0">
            <x v="808"/>
          </reference>
          <reference field="23" count="1" selected="0">
            <x v="1001"/>
          </reference>
          <reference field="24" count="1" selected="0">
            <x v="15"/>
          </reference>
          <reference field="26" count="1" selected="0">
            <x v="0"/>
          </reference>
          <reference field="32" count="1">
            <x v="66"/>
          </reference>
        </references>
      </pivotArea>
    </format>
    <format dxfId="572">
      <pivotArea dataOnly="0" labelOnly="1" outline="0" fieldPosition="0">
        <references count="5">
          <reference field="4" count="1" selected="0">
            <x v="574"/>
          </reference>
          <reference field="23" count="1" selected="0">
            <x v="2"/>
          </reference>
          <reference field="24" count="1" selected="0">
            <x v="16"/>
          </reference>
          <reference field="26" count="1" selected="0">
            <x v="0"/>
          </reference>
          <reference field="32" count="1">
            <x v="155"/>
          </reference>
        </references>
      </pivotArea>
    </format>
    <format dxfId="571">
      <pivotArea dataOnly="0" labelOnly="1" outline="0" fieldPosition="0">
        <references count="5">
          <reference field="4" count="1" selected="0">
            <x v="514"/>
          </reference>
          <reference field="23" count="1" selected="0">
            <x v="84"/>
          </reference>
          <reference field="24" count="1" selected="0">
            <x v="16"/>
          </reference>
          <reference field="26" count="1" selected="0">
            <x v="0"/>
          </reference>
          <reference field="32" count="1">
            <x v="267"/>
          </reference>
        </references>
      </pivotArea>
    </format>
    <format dxfId="570">
      <pivotArea dataOnly="0" labelOnly="1" outline="0" fieldPosition="0">
        <references count="5">
          <reference field="4" count="1" selected="0">
            <x v="584"/>
          </reference>
          <reference field="23" count="1" selected="0">
            <x v="779"/>
          </reference>
          <reference field="24" count="1" selected="0">
            <x v="16"/>
          </reference>
          <reference field="26" count="1" selected="0">
            <x v="0"/>
          </reference>
          <reference field="32" count="1">
            <x v="173"/>
          </reference>
        </references>
      </pivotArea>
    </format>
    <format dxfId="569">
      <pivotArea dataOnly="0" labelOnly="1" outline="0" fieldPosition="0">
        <references count="5">
          <reference field="4" count="1" selected="0">
            <x v="59"/>
          </reference>
          <reference field="23" count="1" selected="0">
            <x v="1207"/>
          </reference>
          <reference field="24" count="1" selected="0">
            <x v="16"/>
          </reference>
          <reference field="26" count="1" selected="0">
            <x v="0"/>
          </reference>
          <reference field="32" count="1">
            <x v="167"/>
          </reference>
        </references>
      </pivotArea>
    </format>
    <format dxfId="568">
      <pivotArea dataOnly="0" labelOnly="1" outline="0" fieldPosition="0">
        <references count="5">
          <reference field="4" count="1" selected="0">
            <x v="344"/>
          </reference>
          <reference field="23" count="1" selected="0">
            <x v="1249"/>
          </reference>
          <reference field="24" count="1" selected="0">
            <x v="16"/>
          </reference>
          <reference field="26" count="1" selected="0">
            <x v="0"/>
          </reference>
          <reference field="32" count="1">
            <x v="379"/>
          </reference>
        </references>
      </pivotArea>
    </format>
    <format dxfId="567">
      <pivotArea dataOnly="0" labelOnly="1" outline="0" fieldPosition="0">
        <references count="5">
          <reference field="4" count="1" selected="0">
            <x v="57"/>
          </reference>
          <reference field="23" count="1" selected="0">
            <x v="1257"/>
          </reference>
          <reference field="24" count="1" selected="0">
            <x v="17"/>
          </reference>
          <reference field="26" count="1" selected="0">
            <x v="0"/>
          </reference>
          <reference field="32" count="1">
            <x v="194"/>
          </reference>
        </references>
      </pivotArea>
    </format>
    <format dxfId="566">
      <pivotArea dataOnly="0" labelOnly="1" outline="0" fieldPosition="0">
        <references count="5">
          <reference field="4" count="1" selected="0">
            <x v="828"/>
          </reference>
          <reference field="23" count="1" selected="0">
            <x v="1302"/>
          </reference>
          <reference field="24" count="1" selected="0">
            <x v="17"/>
          </reference>
          <reference field="26" count="1" selected="0">
            <x v="0"/>
          </reference>
          <reference field="32" count="1">
            <x v="290"/>
          </reference>
        </references>
      </pivotArea>
    </format>
    <format dxfId="565">
      <pivotArea dataOnly="0" labelOnly="1" outline="0" fieldPosition="0">
        <references count="5">
          <reference field="4" count="1" selected="0">
            <x v="640"/>
          </reference>
          <reference field="23" count="1" selected="0">
            <x v="62"/>
          </reference>
          <reference field="24" count="1" selected="0">
            <x v="1"/>
          </reference>
          <reference field="26" count="1" selected="0">
            <x v="1"/>
          </reference>
          <reference field="32" count="1">
            <x v="386"/>
          </reference>
        </references>
      </pivotArea>
    </format>
    <format dxfId="564">
      <pivotArea dataOnly="0" labelOnly="1" outline="0" fieldPosition="0">
        <references count="5">
          <reference field="4" count="1" selected="0">
            <x v="691"/>
          </reference>
          <reference field="23" count="1" selected="0">
            <x v="338"/>
          </reference>
          <reference field="24" count="1" selected="0">
            <x v="1"/>
          </reference>
          <reference field="26" count="1" selected="0">
            <x v="1"/>
          </reference>
          <reference field="32" count="1">
            <x v="387"/>
          </reference>
        </references>
      </pivotArea>
    </format>
    <format dxfId="563">
      <pivotArea dataOnly="0" labelOnly="1" outline="0" fieldPosition="0">
        <references count="5">
          <reference field="4" count="1" selected="0">
            <x v="636"/>
          </reference>
          <reference field="23" count="1" selected="0">
            <x v="478"/>
          </reference>
          <reference field="24" count="1" selected="0">
            <x v="1"/>
          </reference>
          <reference field="26" count="1" selected="0">
            <x v="1"/>
          </reference>
          <reference field="32" count="1">
            <x v="388"/>
          </reference>
        </references>
      </pivotArea>
    </format>
    <format dxfId="562">
      <pivotArea dataOnly="0" labelOnly="1" outline="0" fieldPosition="0">
        <references count="5">
          <reference field="4" count="1" selected="0">
            <x v="647"/>
          </reference>
          <reference field="23" count="1" selected="0">
            <x v="514"/>
          </reference>
          <reference field="24" count="1" selected="0">
            <x v="1"/>
          </reference>
          <reference field="26" count="1" selected="0">
            <x v="1"/>
          </reference>
          <reference field="32" count="1">
            <x v="42"/>
          </reference>
        </references>
      </pivotArea>
    </format>
    <format dxfId="561">
      <pivotArea dataOnly="0" labelOnly="1" outline="0" fieldPosition="0">
        <references count="5">
          <reference field="4" count="1" selected="0">
            <x v="717"/>
          </reference>
          <reference field="23" count="1" selected="0">
            <x v="553"/>
          </reference>
          <reference field="24" count="1" selected="0">
            <x v="3"/>
          </reference>
          <reference field="26" count="1" selected="0">
            <x v="1"/>
          </reference>
          <reference field="32" count="1">
            <x v="402"/>
          </reference>
        </references>
      </pivotArea>
    </format>
    <format dxfId="560">
      <pivotArea dataOnly="0" labelOnly="1" outline="0" fieldPosition="0">
        <references count="5">
          <reference field="4" count="1" selected="0">
            <x v="747"/>
          </reference>
          <reference field="23" count="1" selected="0">
            <x v="614"/>
          </reference>
          <reference field="24" count="1" selected="0">
            <x v="3"/>
          </reference>
          <reference field="26" count="1" selected="0">
            <x v="1"/>
          </reference>
          <reference field="32" count="1">
            <x v="268"/>
          </reference>
        </references>
      </pivotArea>
    </format>
    <format dxfId="559">
      <pivotArea dataOnly="0" labelOnly="1" outline="0" fieldPosition="0">
        <references count="5">
          <reference field="4" count="1" selected="0">
            <x v="856"/>
          </reference>
          <reference field="23" count="1" selected="0">
            <x v="1255"/>
          </reference>
          <reference field="24" count="1" selected="0">
            <x v="3"/>
          </reference>
          <reference field="26" count="1" selected="0">
            <x v="1"/>
          </reference>
          <reference field="32" count="1">
            <x v="247"/>
          </reference>
        </references>
      </pivotArea>
    </format>
    <format dxfId="558">
      <pivotArea dataOnly="0" labelOnly="1" outline="0" fieldPosition="0">
        <references count="5">
          <reference field="4" count="1" selected="0">
            <x v="87"/>
          </reference>
          <reference field="23" count="1" selected="0">
            <x v="1261"/>
          </reference>
          <reference field="24" count="1" selected="0">
            <x v="3"/>
          </reference>
          <reference field="26" count="1" selected="0">
            <x v="1"/>
          </reference>
          <reference field="32" count="1">
            <x v="398"/>
          </reference>
        </references>
      </pivotArea>
    </format>
    <format dxfId="557">
      <pivotArea dataOnly="0" labelOnly="1" outline="0" fieldPosition="0">
        <references count="5">
          <reference field="4" count="1" selected="0">
            <x v="85"/>
          </reference>
          <reference field="23" count="1" selected="0">
            <x v="1299"/>
          </reference>
          <reference field="24" count="1" selected="0">
            <x v="3"/>
          </reference>
          <reference field="26" count="1" selected="0">
            <x v="1"/>
          </reference>
          <reference field="32" count="1">
            <x v="400"/>
          </reference>
        </references>
      </pivotArea>
    </format>
    <format dxfId="556">
      <pivotArea dataOnly="0" labelOnly="1" outline="0" fieldPosition="0">
        <references count="5">
          <reference field="4" count="1" selected="0">
            <x v="379"/>
          </reference>
          <reference field="23" count="1" selected="0">
            <x v="281"/>
          </reference>
          <reference field="24" count="1" selected="0">
            <x v="4"/>
          </reference>
          <reference field="26" count="1" selected="0">
            <x v="1"/>
          </reference>
          <reference field="32" count="1">
            <x v="172"/>
          </reference>
        </references>
      </pivotArea>
    </format>
    <format dxfId="555">
      <pivotArea dataOnly="0" labelOnly="1" outline="0" fieldPosition="0">
        <references count="5">
          <reference field="4" count="1" selected="0">
            <x v="657"/>
          </reference>
          <reference field="23" count="1" selected="0">
            <x v="317"/>
          </reference>
          <reference field="24" count="1" selected="0">
            <x v="4"/>
          </reference>
          <reference field="26" count="1" selected="0">
            <x v="1"/>
          </reference>
          <reference field="32" count="1">
            <x v="410"/>
          </reference>
        </references>
      </pivotArea>
    </format>
    <format dxfId="554">
      <pivotArea dataOnly="0" labelOnly="1" outline="0" fieldPosition="0">
        <references count="5">
          <reference field="4" count="1" selected="0">
            <x v="385"/>
          </reference>
          <reference field="23" count="1" selected="0">
            <x v="1212"/>
          </reference>
          <reference field="24" count="1" selected="0">
            <x v="4"/>
          </reference>
          <reference field="26" count="1" selected="0">
            <x v="1"/>
          </reference>
          <reference field="32" count="1">
            <x v="406"/>
          </reference>
        </references>
      </pivotArea>
    </format>
    <format dxfId="553">
      <pivotArea dataOnly="0" labelOnly="1" outline="0" fieldPosition="0">
        <references count="5">
          <reference field="4" count="1" selected="0">
            <x v="499"/>
          </reference>
          <reference field="23" count="1" selected="0">
            <x v="256"/>
          </reference>
          <reference field="24" count="1" selected="0">
            <x v="5"/>
          </reference>
          <reference field="26" count="1" selected="0">
            <x v="1"/>
          </reference>
          <reference field="32" count="1">
            <x v="417"/>
          </reference>
        </references>
      </pivotArea>
    </format>
    <format dxfId="552">
      <pivotArea dataOnly="0" labelOnly="1" outline="0" fieldPosition="0">
        <references count="5">
          <reference field="4" count="1" selected="0">
            <x v="86"/>
          </reference>
          <reference field="23" count="1" selected="0">
            <x v="845"/>
          </reference>
          <reference field="24" count="1" selected="0">
            <x v="5"/>
          </reference>
          <reference field="26" count="1" selected="0">
            <x v="1"/>
          </reference>
          <reference field="32" count="1">
            <x v="412"/>
          </reference>
        </references>
      </pivotArea>
    </format>
    <format dxfId="551">
      <pivotArea dataOnly="0" labelOnly="1" outline="0" fieldPosition="0">
        <references count="5">
          <reference field="4" count="1" selected="0">
            <x v="491"/>
          </reference>
          <reference field="23" count="1" selected="0">
            <x v="368"/>
          </reference>
          <reference field="24" count="1" selected="0">
            <x v="0"/>
          </reference>
          <reference field="26" count="1" selected="0">
            <x v="2"/>
          </reference>
          <reference field="32" count="1">
            <x v="127"/>
          </reference>
        </references>
      </pivotArea>
    </format>
    <format dxfId="550">
      <pivotArea dataOnly="0" labelOnly="1" outline="0" fieldPosition="0">
        <references count="5">
          <reference field="4" count="1" selected="0">
            <x v="414"/>
          </reference>
          <reference field="23" count="1" selected="0">
            <x v="554"/>
          </reference>
          <reference field="24" count="1" selected="0">
            <x v="0"/>
          </reference>
          <reference field="26" count="1" selected="0">
            <x v="2"/>
          </reference>
          <reference field="32" count="1">
            <x v="92"/>
          </reference>
        </references>
      </pivotArea>
    </format>
    <format dxfId="549">
      <pivotArea dataOnly="0" labelOnly="1" outline="0" fieldPosition="0">
        <references count="5">
          <reference field="4" count="1" selected="0">
            <x v="413"/>
          </reference>
          <reference field="23" count="1" selected="0">
            <x v="598"/>
          </reference>
          <reference field="24" count="1" selected="0">
            <x v="0"/>
          </reference>
          <reference field="26" count="1" selected="0">
            <x v="2"/>
          </reference>
          <reference field="32" count="1">
            <x v="70"/>
          </reference>
        </references>
      </pivotArea>
    </format>
    <format dxfId="548">
      <pivotArea dataOnly="0" labelOnly="1" outline="0" fieldPosition="0">
        <references count="5">
          <reference field="4" count="1" selected="0">
            <x v="581"/>
          </reference>
          <reference field="23" count="1" selected="0">
            <x v="833"/>
          </reference>
          <reference field="24" count="1" selected="0">
            <x v="0"/>
          </reference>
          <reference field="26" count="1" selected="0">
            <x v="2"/>
          </reference>
          <reference field="32" count="1">
            <x v="179"/>
          </reference>
        </references>
      </pivotArea>
    </format>
    <format dxfId="547">
      <pivotArea dataOnly="0" labelOnly="1" outline="0" fieldPosition="0">
        <references count="5">
          <reference field="4" count="1" selected="0">
            <x v="81"/>
          </reference>
          <reference field="23" count="1" selected="0">
            <x v="1293"/>
          </reference>
          <reference field="24" count="1" selected="0">
            <x v="0"/>
          </reference>
          <reference field="26" count="1" selected="0">
            <x v="2"/>
          </reference>
          <reference field="32" count="1">
            <x v="101"/>
          </reference>
        </references>
      </pivotArea>
    </format>
    <format dxfId="546">
      <pivotArea dataOnly="0" labelOnly="1" outline="0" fieldPosition="0">
        <references count="5">
          <reference field="4" count="1" selected="0">
            <x v="138"/>
          </reference>
          <reference field="23" count="1" selected="0">
            <x v="1294"/>
          </reference>
          <reference field="24" count="1" selected="0">
            <x v="0"/>
          </reference>
          <reference field="26" count="1" selected="0">
            <x v="2"/>
          </reference>
          <reference field="32" count="1">
            <x v="177"/>
          </reference>
        </references>
      </pivotArea>
    </format>
    <format dxfId="545">
      <pivotArea dataOnly="0" labelOnly="1" outline="0" fieldPosition="0">
        <references count="5">
          <reference field="4" count="1" selected="0">
            <x v="811"/>
          </reference>
          <reference field="23" count="1" selected="0">
            <x v="61"/>
          </reference>
          <reference field="24" count="1" selected="0">
            <x v="1"/>
          </reference>
          <reference field="26" count="1" selected="0">
            <x v="2"/>
          </reference>
          <reference field="32" count="1">
            <x v="232"/>
          </reference>
        </references>
      </pivotArea>
    </format>
    <format dxfId="544">
      <pivotArea dataOnly="0" labelOnly="1" outline="0" fieldPosition="0">
        <references count="5">
          <reference field="4" count="1" selected="0">
            <x v="562"/>
          </reference>
          <reference field="23" count="1" selected="0">
            <x v="104"/>
          </reference>
          <reference field="24" count="1" selected="0">
            <x v="1"/>
          </reference>
          <reference field="26" count="1" selected="0">
            <x v="2"/>
          </reference>
          <reference field="32" count="1">
            <x v="294"/>
          </reference>
        </references>
      </pivotArea>
    </format>
    <format dxfId="543">
      <pivotArea dataOnly="0" labelOnly="1" outline="0" fieldPosition="0">
        <references count="5">
          <reference field="4" count="1" selected="0">
            <x v="606"/>
          </reference>
          <reference field="23" count="1" selected="0">
            <x v="276"/>
          </reference>
          <reference field="24" count="1" selected="0">
            <x v="1"/>
          </reference>
          <reference field="26" count="1" selected="0">
            <x v="2"/>
          </reference>
          <reference field="32" count="1">
            <x v="132"/>
          </reference>
        </references>
      </pivotArea>
    </format>
    <format dxfId="542">
      <pivotArea dataOnly="0" labelOnly="1" outline="0" fieldPosition="0">
        <references count="5">
          <reference field="4" count="1" selected="0">
            <x v="507"/>
          </reference>
          <reference field="23" count="1" selected="0">
            <x v="796"/>
          </reference>
          <reference field="24" count="1" selected="0">
            <x v="1"/>
          </reference>
          <reference field="26" count="1" selected="0">
            <x v="2"/>
          </reference>
          <reference field="32" count="1">
            <x v="293"/>
          </reference>
        </references>
      </pivotArea>
    </format>
    <format dxfId="541">
      <pivotArea dataOnly="0" labelOnly="1" outline="0" fieldPosition="0">
        <references count="5">
          <reference field="4" count="1" selected="0">
            <x v="639"/>
          </reference>
          <reference field="23" count="1" selected="0">
            <x v="1138"/>
          </reference>
          <reference field="24" count="1" selected="0">
            <x v="1"/>
          </reference>
          <reference field="26" count="1" selected="0">
            <x v="2"/>
          </reference>
          <reference field="32" count="1">
            <x v="59"/>
          </reference>
        </references>
      </pivotArea>
    </format>
    <format dxfId="540">
      <pivotArea dataOnly="0" labelOnly="1" outline="0" fieldPosition="0">
        <references count="5">
          <reference field="4" count="1" selected="0">
            <x v="679"/>
          </reference>
          <reference field="23" count="1" selected="0">
            <x v="231"/>
          </reference>
          <reference field="24" count="1" selected="0">
            <x v="2"/>
          </reference>
          <reference field="26" count="1" selected="0">
            <x v="2"/>
          </reference>
          <reference field="32" count="1">
            <x v="295"/>
          </reference>
        </references>
      </pivotArea>
    </format>
    <format dxfId="539">
      <pivotArea dataOnly="0" labelOnly="1" outline="0" fieldPosition="0">
        <references count="5">
          <reference field="4" count="1" selected="0">
            <x v="681"/>
          </reference>
          <reference field="23" count="1" selected="0">
            <x v="284"/>
          </reference>
          <reference field="24" count="1" selected="0">
            <x v="2"/>
          </reference>
          <reference field="26" count="1" selected="0">
            <x v="2"/>
          </reference>
          <reference field="32" count="1">
            <x v="296"/>
          </reference>
        </references>
      </pivotArea>
    </format>
    <format dxfId="538">
      <pivotArea dataOnly="0" labelOnly="1" outline="0" fieldPosition="0">
        <references count="5">
          <reference field="4" count="1" selected="0">
            <x v="847"/>
          </reference>
          <reference field="23" count="1" selected="0">
            <x v="354"/>
          </reference>
          <reference field="24" count="1" selected="0">
            <x v="2"/>
          </reference>
          <reference field="26" count="1" selected="0">
            <x v="2"/>
          </reference>
          <reference field="32" count="1">
            <x v="297"/>
          </reference>
        </references>
      </pivotArea>
    </format>
    <format dxfId="537">
      <pivotArea dataOnly="0" labelOnly="1" outline="0" fieldPosition="0">
        <references count="5">
          <reference field="4" count="1" selected="0">
            <x v="525"/>
          </reference>
          <reference field="23" count="1" selected="0">
            <x v="595"/>
          </reference>
          <reference field="24" count="1" selected="0">
            <x v="0"/>
          </reference>
          <reference field="26" count="1" selected="0">
            <x v="3"/>
          </reference>
          <reference field="32" count="1">
            <x v="249"/>
          </reference>
        </references>
      </pivotArea>
    </format>
    <format dxfId="536">
      <pivotArea dataOnly="0" labelOnly="1" outline="0" fieldPosition="0">
        <references count="5">
          <reference field="4" count="1" selected="0">
            <x v="684"/>
          </reference>
          <reference field="23" count="1" selected="0">
            <x v="694"/>
          </reference>
          <reference field="24" count="1" selected="0">
            <x v="0"/>
          </reference>
          <reference field="26" count="1" selected="0">
            <x v="3"/>
          </reference>
          <reference field="32" count="1">
            <x v="147"/>
          </reference>
        </references>
      </pivotArea>
    </format>
    <format dxfId="535">
      <pivotArea dataOnly="0" labelOnly="1" outline="0" fieldPosition="0">
        <references count="5">
          <reference field="4" count="1" selected="0">
            <x v="655"/>
          </reference>
          <reference field="23" count="1" selected="0">
            <x v="1128"/>
          </reference>
          <reference field="24" count="1" selected="0">
            <x v="0"/>
          </reference>
          <reference field="26" count="1" selected="0">
            <x v="3"/>
          </reference>
          <reference field="32" count="1">
            <x v="87"/>
          </reference>
        </references>
      </pivotArea>
    </format>
    <format dxfId="534">
      <pivotArea dataOnly="0" labelOnly="1" outline="0" fieldPosition="0">
        <references count="5">
          <reference field="4" count="1" selected="0">
            <x v="802"/>
          </reference>
          <reference field="23" count="1" selected="0">
            <x v="177"/>
          </reference>
          <reference field="24" count="1" selected="0">
            <x v="1"/>
          </reference>
          <reference field="26" count="1" selected="0">
            <x v="3"/>
          </reference>
          <reference field="32" count="1">
            <x v="112"/>
          </reference>
        </references>
      </pivotArea>
    </format>
    <format dxfId="533">
      <pivotArea dataOnly="0" labelOnly="1" outline="0" fieldPosition="0">
        <references count="5">
          <reference field="4" count="1" selected="0">
            <x v="642"/>
          </reference>
          <reference field="23" count="1" selected="0">
            <x v="189"/>
          </reference>
          <reference field="24" count="1" selected="0">
            <x v="1"/>
          </reference>
          <reference field="26" count="1" selected="0">
            <x v="3"/>
          </reference>
          <reference field="32" count="1">
            <x v="49"/>
          </reference>
        </references>
      </pivotArea>
    </format>
    <format dxfId="532">
      <pivotArea dataOnly="0" labelOnly="1" outline="0" fieldPosition="0">
        <references count="5">
          <reference field="4" count="1" selected="0">
            <x v="733"/>
          </reference>
          <reference field="23" count="1" selected="0">
            <x v="894"/>
          </reference>
          <reference field="24" count="1" selected="0">
            <x v="1"/>
          </reference>
          <reference field="26" count="1" selected="0">
            <x v="3"/>
          </reference>
          <reference field="32" count="1">
            <x v="184"/>
          </reference>
        </references>
      </pivotArea>
    </format>
    <format dxfId="531">
      <pivotArea dataOnly="0" labelOnly="1" outline="0" fieldPosition="0">
        <references count="5">
          <reference field="4" count="1" selected="0">
            <x v="848"/>
          </reference>
          <reference field="23" count="1" selected="0">
            <x v="963"/>
          </reference>
          <reference field="24" count="1" selected="0">
            <x v="1"/>
          </reference>
          <reference field="26" count="1" selected="0">
            <x v="3"/>
          </reference>
          <reference field="32" count="1">
            <x v="299"/>
          </reference>
        </references>
      </pivotArea>
    </format>
    <format dxfId="530">
      <pivotArea dataOnly="0" labelOnly="1" outline="0" fieldPosition="0">
        <references count="5">
          <reference field="4" count="1" selected="0">
            <x v="782"/>
          </reference>
          <reference field="23" count="1" selected="0">
            <x v="1148"/>
          </reference>
          <reference field="24" count="1" selected="0">
            <x v="1"/>
          </reference>
          <reference field="26" count="1" selected="0">
            <x v="3"/>
          </reference>
          <reference field="32" count="1">
            <x v="47"/>
          </reference>
        </references>
      </pivotArea>
    </format>
    <format dxfId="529">
      <pivotArea dataOnly="0" labelOnly="1" outline="0" fieldPosition="0">
        <references count="5">
          <reference field="4" count="1" selected="0">
            <x v="764"/>
          </reference>
          <reference field="23" count="1" selected="0">
            <x v="43"/>
          </reference>
          <reference field="24" count="1" selected="0">
            <x v="3"/>
          </reference>
          <reference field="26" count="1" selected="0">
            <x v="3"/>
          </reference>
          <reference field="32" count="1">
            <x v="69"/>
          </reference>
        </references>
      </pivotArea>
    </format>
    <format dxfId="528">
      <pivotArea dataOnly="0" labelOnly="1" outline="0" fieldPosition="0">
        <references count="5">
          <reference field="4" count="1" selected="0">
            <x v="741"/>
          </reference>
          <reference field="23" count="1" selected="0">
            <x v="166"/>
          </reference>
          <reference field="24" count="1" selected="0">
            <x v="3"/>
          </reference>
          <reference field="26" count="1" selected="0">
            <x v="3"/>
          </reference>
          <reference field="32" count="1">
            <x v="82"/>
          </reference>
        </references>
      </pivotArea>
    </format>
    <format dxfId="527">
      <pivotArea dataOnly="0" labelOnly="1" outline="0" fieldPosition="0">
        <references count="5">
          <reference field="4" count="1" selected="0">
            <x v="703"/>
          </reference>
          <reference field="23" count="1" selected="0">
            <x v="322"/>
          </reference>
          <reference field="24" count="1" selected="0">
            <x v="3"/>
          </reference>
          <reference field="26" count="1" selected="0">
            <x v="3"/>
          </reference>
          <reference field="32" count="1">
            <x v="119"/>
          </reference>
        </references>
      </pivotArea>
    </format>
    <format dxfId="526">
      <pivotArea dataOnly="0" labelOnly="1" outline="0" fieldPosition="0">
        <references count="5">
          <reference field="4" count="1" selected="0">
            <x v="436"/>
          </reference>
          <reference field="23" count="1" selected="0">
            <x v="417"/>
          </reference>
          <reference field="24" count="1" selected="0">
            <x v="3"/>
          </reference>
          <reference field="26" count="1" selected="0">
            <x v="3"/>
          </reference>
          <reference field="32" count="1">
            <x v="137"/>
          </reference>
        </references>
      </pivotArea>
    </format>
    <format dxfId="525">
      <pivotArea dataOnly="0" labelOnly="1" outline="0" fieldPosition="0">
        <references count="5">
          <reference field="4" count="1" selected="0">
            <x v="908"/>
          </reference>
          <reference field="23" count="1" selected="0">
            <x v="955"/>
          </reference>
          <reference field="24" count="1" selected="0">
            <x v="3"/>
          </reference>
          <reference field="26" count="1" selected="0">
            <x v="3"/>
          </reference>
          <reference field="32" count="1">
            <x v="247"/>
          </reference>
        </references>
      </pivotArea>
    </format>
    <format dxfId="524">
      <pivotArea dataOnly="0" labelOnly="1" outline="0" fieldPosition="0">
        <references count="5">
          <reference field="4" count="1" selected="0">
            <x v="377"/>
          </reference>
          <reference field="23" count="1" selected="0">
            <x v="224"/>
          </reference>
          <reference field="24" count="1" selected="0">
            <x v="0"/>
          </reference>
          <reference field="26" count="1" selected="0">
            <x v="4"/>
          </reference>
          <reference field="32" count="1">
            <x v="423"/>
          </reference>
        </references>
      </pivotArea>
    </format>
    <format dxfId="523">
      <pivotArea dataOnly="0" labelOnly="1" outline="0" fieldPosition="0">
        <references count="5">
          <reference field="4" count="1" selected="0">
            <x v="256"/>
          </reference>
          <reference field="23" count="1" selected="0">
            <x v="769"/>
          </reference>
          <reference field="24" count="1" selected="0">
            <x v="0"/>
          </reference>
          <reference field="26" count="1" selected="0">
            <x v="4"/>
          </reference>
          <reference field="32" count="1">
            <x v="422"/>
          </reference>
        </references>
      </pivotArea>
    </format>
    <format dxfId="522">
      <pivotArea dataOnly="0" labelOnly="1" outline="0" fieldPosition="0">
        <references count="5">
          <reference field="4" count="1" selected="0">
            <x v="346"/>
          </reference>
          <reference field="23" count="1" selected="0">
            <x v="859"/>
          </reference>
          <reference field="24" count="1" selected="0">
            <x v="0"/>
          </reference>
          <reference field="26" count="1" selected="0">
            <x v="4"/>
          </reference>
          <reference field="32" count="1">
            <x v="247"/>
          </reference>
        </references>
      </pivotArea>
    </format>
    <format dxfId="521">
      <pivotArea dataOnly="0" labelOnly="1" outline="0" fieldPosition="0">
        <references count="5">
          <reference field="4" count="1" selected="0">
            <x v="778"/>
          </reference>
          <reference field="23" count="1" selected="0">
            <x v="873"/>
          </reference>
          <reference field="24" count="1" selected="0">
            <x v="0"/>
          </reference>
          <reference field="26" count="1" selected="0">
            <x v="4"/>
          </reference>
          <reference field="32" count="1">
            <x v="424"/>
          </reference>
        </references>
      </pivotArea>
    </format>
    <format dxfId="520">
      <pivotArea dataOnly="0" labelOnly="1" outline="0" fieldPosition="0">
        <references count="5">
          <reference field="4" count="1" selected="0">
            <x v="19"/>
          </reference>
          <reference field="23" count="1" selected="0">
            <x v="1123"/>
          </reference>
          <reference field="24" count="1" selected="0">
            <x v="0"/>
          </reference>
          <reference field="26" count="1" selected="0">
            <x v="4"/>
          </reference>
          <reference field="32" count="1">
            <x v="421"/>
          </reference>
        </references>
      </pivotArea>
    </format>
    <format dxfId="519">
      <pivotArea dataOnly="0" labelOnly="1" outline="0" fieldPosition="0">
        <references count="5">
          <reference field="4" count="1" selected="0">
            <x v="645"/>
          </reference>
          <reference field="23" count="1" selected="0">
            <x v="143"/>
          </reference>
          <reference field="24" count="1" selected="0">
            <x v="9"/>
          </reference>
          <reference field="26" count="1" selected="0">
            <x v="4"/>
          </reference>
          <reference field="32" count="1">
            <x v="438"/>
          </reference>
        </references>
      </pivotArea>
    </format>
    <format dxfId="518">
      <pivotArea dataOnly="0" labelOnly="1" outline="0" fieldPosition="0">
        <references count="5">
          <reference field="4" count="1" selected="0">
            <x v="223"/>
          </reference>
          <reference field="23" count="1" selected="0">
            <x v="196"/>
          </reference>
          <reference field="24" count="1" selected="0">
            <x v="9"/>
          </reference>
          <reference field="26" count="1" selected="0">
            <x v="4"/>
          </reference>
          <reference field="32" count="1">
            <x v="437"/>
          </reference>
        </references>
      </pivotArea>
    </format>
    <format dxfId="517">
      <pivotArea dataOnly="0" labelOnly="1" outline="0" fieldPosition="0">
        <references count="5">
          <reference field="4" count="1" selected="0">
            <x v="261"/>
          </reference>
          <reference field="23" count="1" selected="0">
            <x v="287"/>
          </reference>
          <reference field="24" count="1" selected="0">
            <x v="9"/>
          </reference>
          <reference field="26" count="1" selected="0">
            <x v="4"/>
          </reference>
          <reference field="32" count="1">
            <x v="436"/>
          </reference>
        </references>
      </pivotArea>
    </format>
    <format dxfId="516">
      <pivotArea dataOnly="0" labelOnly="1" outline="0" fieldPosition="0">
        <references count="5">
          <reference field="4" count="1" selected="0">
            <x v="901"/>
          </reference>
          <reference field="23" count="1" selected="0">
            <x v="806"/>
          </reference>
          <reference field="24" count="1" selected="0">
            <x v="9"/>
          </reference>
          <reference field="26" count="1" selected="0">
            <x v="4"/>
          </reference>
          <reference field="32" count="1">
            <x v="442"/>
          </reference>
        </references>
      </pivotArea>
    </format>
    <format dxfId="515">
      <pivotArea dataOnly="0" labelOnly="1" outline="0" fieldPosition="0">
        <references count="5">
          <reference field="4" count="1" selected="0">
            <x v="598"/>
          </reference>
          <reference field="23" count="1" selected="0">
            <x v="1090"/>
          </reference>
          <reference field="24" count="1" selected="0">
            <x v="9"/>
          </reference>
          <reference field="26" count="1" selected="0">
            <x v="4"/>
          </reference>
          <reference field="32" count="1">
            <x v="441"/>
          </reference>
        </references>
      </pivotArea>
    </format>
    <format dxfId="514">
      <pivotArea dataOnly="0" labelOnly="1" outline="0" fieldPosition="0">
        <references count="5">
          <reference field="4" count="1" selected="0">
            <x v="902"/>
          </reference>
          <reference field="23" count="1" selected="0">
            <x v="313"/>
          </reference>
          <reference field="24" count="1" selected="0">
            <x v="18"/>
          </reference>
          <reference field="26" count="1" selected="0">
            <x v="4"/>
          </reference>
          <reference field="32" count="1">
            <x v="247"/>
          </reference>
        </references>
      </pivotArea>
    </format>
    <format dxfId="513">
      <pivotArea dataOnly="0" labelOnly="1" outline="0" fieldPosition="0">
        <references count="5">
          <reference field="4" count="1" selected="0">
            <x v="900"/>
          </reference>
          <reference field="23" count="1" selected="0">
            <x v="1300"/>
          </reference>
          <reference field="24" count="1" selected="0">
            <x v="18"/>
          </reference>
          <reference field="26" count="1" selected="0">
            <x v="4"/>
          </reference>
          <reference field="32" count="1">
            <x v="445"/>
          </reference>
        </references>
      </pivotArea>
    </format>
    <format dxfId="512">
      <pivotArea dataOnly="0" labelOnly="1" outline="0" fieldPosition="0">
        <references count="5">
          <reference field="4" count="1" selected="0">
            <x v="634"/>
          </reference>
          <reference field="23" count="1" selected="0">
            <x v="291"/>
          </reference>
          <reference field="24" count="1" selected="0">
            <x v="0"/>
          </reference>
          <reference field="26" count="1" selected="0">
            <x v="5"/>
          </reference>
          <reference field="32" count="1">
            <x v="451"/>
          </reference>
        </references>
      </pivotArea>
    </format>
    <format dxfId="511">
      <pivotArea dataOnly="0" labelOnly="1" outline="0" fieldPosition="0">
        <references count="5">
          <reference field="4" count="1" selected="0">
            <x v="690"/>
          </reference>
          <reference field="23" count="1" selected="0">
            <x v="777"/>
          </reference>
          <reference field="24" count="1" selected="0">
            <x v="3"/>
          </reference>
          <reference field="26" count="1" selected="0">
            <x v="5"/>
          </reference>
          <reference field="32" count="1">
            <x v="460"/>
          </reference>
        </references>
      </pivotArea>
    </format>
    <format dxfId="510">
      <pivotArea dataOnly="0" labelOnly="1" outline="0" fieldPosition="0">
        <references count="5">
          <reference field="4" count="1" selected="0">
            <x v="218"/>
          </reference>
          <reference field="23" count="1" selected="0">
            <x v="811"/>
          </reference>
          <reference field="24" count="1" selected="0">
            <x v="0"/>
          </reference>
          <reference field="26" count="1" selected="0">
            <x v="6"/>
          </reference>
          <reference field="32" count="1">
            <x v="463"/>
          </reference>
        </references>
      </pivotArea>
    </format>
    <format dxfId="509">
      <pivotArea dataOnly="0" labelOnly="1" outline="0" fieldPosition="0">
        <references count="5">
          <reference field="4" count="1" selected="0">
            <x v="416"/>
          </reference>
          <reference field="23" count="1" selected="0">
            <x v="861"/>
          </reference>
          <reference field="24" count="1" selected="0">
            <x v="0"/>
          </reference>
          <reference field="26" count="1" selected="0">
            <x v="6"/>
          </reference>
          <reference field="32" count="1">
            <x v="470"/>
          </reference>
        </references>
      </pivotArea>
    </format>
    <format dxfId="508">
      <pivotArea dataOnly="0" labelOnly="1" outline="0" fieldPosition="0">
        <references count="5">
          <reference field="4" count="1" selected="0">
            <x v="732"/>
          </reference>
          <reference field="23" count="1" selected="0">
            <x v="320"/>
          </reference>
          <reference field="24" count="1" selected="0">
            <x v="3"/>
          </reference>
          <reference field="26" count="1" selected="0">
            <x v="6"/>
          </reference>
          <reference field="32" count="1">
            <x v="479"/>
          </reference>
        </references>
      </pivotArea>
    </format>
    <format dxfId="507">
      <pivotArea dataOnly="0" labelOnly="1" outline="0" fieldPosition="0">
        <references count="5">
          <reference field="4" count="1" selected="0">
            <x v="319"/>
          </reference>
          <reference field="23" count="1" selected="0">
            <x v="730"/>
          </reference>
          <reference field="24" count="1" selected="0">
            <x v="3"/>
          </reference>
          <reference field="26" count="1" selected="0">
            <x v="6"/>
          </reference>
          <reference field="32" count="1">
            <x v="482"/>
          </reference>
        </references>
      </pivotArea>
    </format>
    <format dxfId="506">
      <pivotArea dataOnly="0" labelOnly="1" outline="0" fieldPosition="0">
        <references count="5">
          <reference field="4" count="1" selected="0">
            <x v="136"/>
          </reference>
          <reference field="23" count="1" selected="0">
            <x v="1067"/>
          </reference>
          <reference field="24" count="1" selected="0">
            <x v="3"/>
          </reference>
          <reference field="26" count="1" selected="0">
            <x v="6"/>
          </reference>
          <reference field="32" count="1">
            <x v="477"/>
          </reference>
        </references>
      </pivotArea>
    </format>
    <format dxfId="505">
      <pivotArea dataOnly="0" labelOnly="1" outline="0" fieldPosition="0">
        <references count="5">
          <reference field="4" count="1" selected="0">
            <x v="117"/>
          </reference>
          <reference field="23" count="1" selected="0">
            <x v="1105"/>
          </reference>
          <reference field="24" count="1" selected="0">
            <x v="3"/>
          </reference>
          <reference field="26" count="1" selected="0">
            <x v="6"/>
          </reference>
          <reference field="32" count="1">
            <x v="481"/>
          </reference>
        </references>
      </pivotArea>
    </format>
    <format dxfId="504">
      <pivotArea dataOnly="0" labelOnly="1" outline="0" fieldPosition="0">
        <references count="5">
          <reference field="4" count="1" selected="0">
            <x v="58"/>
          </reference>
          <reference field="23" count="1" selected="0">
            <x v="1308"/>
          </reference>
          <reference field="24" count="1" selected="0">
            <x v="3"/>
          </reference>
          <reference field="26" count="1" selected="0">
            <x v="6"/>
          </reference>
          <reference field="32" count="1">
            <x v="476"/>
          </reference>
        </references>
      </pivotArea>
    </format>
    <format dxfId="503">
      <pivotArea dataOnly="0" labelOnly="1" outline="0" fieldPosition="0">
        <references count="5">
          <reference field="4" count="1" selected="0">
            <x v="906"/>
          </reference>
          <reference field="23" count="1" selected="0">
            <x v="118"/>
          </reference>
          <reference field="24" count="1" selected="0">
            <x v="18"/>
          </reference>
          <reference field="26" count="1" selected="0">
            <x v="6"/>
          </reference>
          <reference field="32" count="1">
            <x v="494"/>
          </reference>
        </references>
      </pivotArea>
    </format>
    <format dxfId="502">
      <pivotArea dataOnly="0" labelOnly="1" outline="0" fieldPosition="0">
        <references count="5">
          <reference field="4" count="1" selected="0">
            <x v="304"/>
          </reference>
          <reference field="23" count="1" selected="0">
            <x v="171"/>
          </reference>
          <reference field="24" count="1" selected="0">
            <x v="18"/>
          </reference>
          <reference field="26" count="1" selected="0">
            <x v="6"/>
          </reference>
          <reference field="32" count="1">
            <x v="486"/>
          </reference>
        </references>
      </pivotArea>
    </format>
    <format dxfId="501">
      <pivotArea dataOnly="0" labelOnly="1" outline="0" fieldPosition="0">
        <references count="5">
          <reference field="4" count="1" selected="0">
            <x v="134"/>
          </reference>
          <reference field="23" count="1" selected="0">
            <x v="412"/>
          </reference>
          <reference field="24" count="1" selected="0">
            <x v="18"/>
          </reference>
          <reference field="26" count="1" selected="0">
            <x v="6"/>
          </reference>
          <reference field="32" count="1">
            <x v="490"/>
          </reference>
        </references>
      </pivotArea>
    </format>
    <format dxfId="500">
      <pivotArea dataOnly="0" labelOnly="1" outline="0" fieldPosition="0">
        <references count="5">
          <reference field="4" count="1" selected="0">
            <x v="564"/>
          </reference>
          <reference field="23" count="1" selected="0">
            <x v="684"/>
          </reference>
          <reference field="24" count="1" selected="0">
            <x v="18"/>
          </reference>
          <reference field="26" count="1" selected="0">
            <x v="6"/>
          </reference>
          <reference field="32" count="1">
            <x v="492"/>
          </reference>
        </references>
      </pivotArea>
    </format>
    <format dxfId="499">
      <pivotArea dataOnly="0" labelOnly="1" outline="0" fieldPosition="0">
        <references count="5">
          <reference field="4" count="1" selected="0">
            <x v="617"/>
          </reference>
          <reference field="23" count="1" selected="0">
            <x v="688"/>
          </reference>
          <reference field="24" count="1" selected="0">
            <x v="18"/>
          </reference>
          <reference field="26" count="1" selected="0">
            <x v="6"/>
          </reference>
          <reference field="32" count="1">
            <x v="489"/>
          </reference>
        </references>
      </pivotArea>
    </format>
    <format dxfId="498">
      <pivotArea dataOnly="0" labelOnly="1" outline="0" fieldPosition="0">
        <references count="5">
          <reference field="4" count="1" selected="0">
            <x v="148"/>
          </reference>
          <reference field="23" count="1" selected="0">
            <x v="757"/>
          </reference>
          <reference field="24" count="1" selected="0">
            <x v="18"/>
          </reference>
          <reference field="26" count="1" selected="0">
            <x v="6"/>
          </reference>
          <reference field="32" count="1">
            <x v="493"/>
          </reference>
        </references>
      </pivotArea>
    </format>
    <format dxfId="497">
      <pivotArea dataOnly="0" labelOnly="1" outline="0" fieldPosition="0">
        <references count="5">
          <reference field="4" count="1" selected="0">
            <x v="100"/>
          </reference>
          <reference field="23" count="1" selected="0">
            <x v="1276"/>
          </reference>
          <reference field="24" count="1" selected="0">
            <x v="18"/>
          </reference>
          <reference field="26" count="1" selected="0">
            <x v="6"/>
          </reference>
          <reference field="32" count="1">
            <x v="487"/>
          </reference>
        </references>
      </pivotArea>
    </format>
    <format dxfId="496">
      <pivotArea dataOnly="0" labelOnly="1" outline="0" fieldPosition="0">
        <references count="5">
          <reference field="4" count="1" selected="0">
            <x v="803"/>
          </reference>
          <reference field="23" count="1" selected="0">
            <x v="513"/>
          </reference>
          <reference field="24" count="1" selected="0">
            <x v="6"/>
          </reference>
          <reference field="26" count="1" selected="0">
            <x v="7"/>
          </reference>
          <reference field="32" count="1">
            <x v="213"/>
          </reference>
        </references>
      </pivotArea>
    </format>
    <format dxfId="495">
      <pivotArea dataOnly="0" labelOnly="1" outline="0" fieldPosition="0">
        <references count="5">
          <reference field="4" count="1" selected="0">
            <x v="621"/>
          </reference>
          <reference field="23" count="1" selected="0">
            <x v="794"/>
          </reference>
          <reference field="24" count="1" selected="0">
            <x v="6"/>
          </reference>
          <reference field="26" count="1" selected="0">
            <x v="7"/>
          </reference>
          <reference field="32" count="1">
            <x v="91"/>
          </reference>
        </references>
      </pivotArea>
    </format>
    <format dxfId="494">
      <pivotArea dataOnly="0" labelOnly="1" outline="0" fieldPosition="0">
        <references count="5">
          <reference field="4" count="1" selected="0">
            <x v="827"/>
          </reference>
          <reference field="23" count="1" selected="0">
            <x v="1069"/>
          </reference>
          <reference field="24" count="1" selected="0">
            <x v="6"/>
          </reference>
          <reference field="26" count="1" selected="0">
            <x v="7"/>
          </reference>
          <reference field="32" count="1">
            <x v="275"/>
          </reference>
        </references>
      </pivotArea>
    </format>
    <format dxfId="493">
      <pivotArea dataOnly="0" labelOnly="1" outline="0" fieldPosition="0">
        <references count="5">
          <reference field="4" count="1" selected="0">
            <x v="751"/>
          </reference>
          <reference field="23" count="1" selected="0">
            <x v="117"/>
          </reference>
          <reference field="24" count="1" selected="0">
            <x v="8"/>
          </reference>
          <reference field="26" count="1" selected="0">
            <x v="7"/>
          </reference>
          <reference field="32" count="1">
            <x v="65"/>
          </reference>
        </references>
      </pivotArea>
    </format>
    <format dxfId="492">
      <pivotArea dataOnly="0" labelOnly="1" outline="0" fieldPosition="0">
        <references count="5">
          <reference field="4" count="1" selected="0">
            <x v="483"/>
          </reference>
          <reference field="23" count="1" selected="0">
            <x v="232"/>
          </reference>
          <reference field="24" count="1" selected="0">
            <x v="8"/>
          </reference>
          <reference field="26" count="1" selected="0">
            <x v="7"/>
          </reference>
          <reference field="32" count="1">
            <x v="250"/>
          </reference>
        </references>
      </pivotArea>
    </format>
    <format dxfId="491">
      <pivotArea dataOnly="0" labelOnly="1" outline="0" fieldPosition="0">
        <references count="5">
          <reference field="4" count="1" selected="0">
            <x v="786"/>
          </reference>
          <reference field="23" count="1" selected="0">
            <x v="349"/>
          </reference>
          <reference field="24" count="1" selected="0">
            <x v="8"/>
          </reference>
          <reference field="26" count="1" selected="0">
            <x v="7"/>
          </reference>
          <reference field="32" count="1">
            <x v="123"/>
          </reference>
        </references>
      </pivotArea>
    </format>
    <format dxfId="490">
      <pivotArea dataOnly="0" labelOnly="1" outline="0" fieldPosition="0">
        <references count="5">
          <reference field="4" count="1" selected="0">
            <x v="737"/>
          </reference>
          <reference field="23" count="1" selected="0">
            <x v="630"/>
          </reference>
          <reference field="24" count="1" selected="0">
            <x v="8"/>
          </reference>
          <reference field="26" count="1" selected="0">
            <x v="7"/>
          </reference>
          <reference field="32" count="1">
            <x v="140"/>
          </reference>
        </references>
      </pivotArea>
    </format>
    <format dxfId="489">
      <pivotArea dataOnly="0" labelOnly="1" outline="0" fieldPosition="0">
        <references count="5">
          <reference field="4" count="1" selected="0">
            <x v="798"/>
          </reference>
          <reference field="23" count="1" selected="0">
            <x v="890"/>
          </reference>
          <reference field="24" count="1" selected="0">
            <x v="8"/>
          </reference>
          <reference field="26" count="1" selected="0">
            <x v="7"/>
          </reference>
          <reference field="32" count="1">
            <x v="195"/>
          </reference>
        </references>
      </pivotArea>
    </format>
    <format dxfId="488">
      <pivotArea dataOnly="0" labelOnly="1" outline="0" fieldPosition="0">
        <references count="5">
          <reference field="4" count="1" selected="0">
            <x v="628"/>
          </reference>
          <reference field="23" count="1" selected="0">
            <x v="116"/>
          </reference>
          <reference field="24" count="1" selected="0">
            <x v="9"/>
          </reference>
          <reference field="26" count="1" selected="0">
            <x v="7"/>
          </reference>
          <reference field="32" count="1">
            <x v="217"/>
          </reference>
        </references>
      </pivotArea>
    </format>
    <format dxfId="487">
      <pivotArea dataOnly="0" labelOnly="1" outline="0" fieldPosition="0">
        <references count="5">
          <reference field="4" count="1" selected="0">
            <x v="398"/>
          </reference>
          <reference field="23" count="1" selected="0">
            <x v="136"/>
          </reference>
          <reference field="24" count="1" selected="0">
            <x v="9"/>
          </reference>
          <reference field="26" count="1" selected="0">
            <x v="7"/>
          </reference>
          <reference field="32" count="1">
            <x v="76"/>
          </reference>
        </references>
      </pivotArea>
    </format>
    <format dxfId="486">
      <pivotArea dataOnly="0" labelOnly="1" outline="0" fieldPosition="0">
        <references count="5">
          <reference field="4" count="1" selected="0">
            <x v="797"/>
          </reference>
          <reference field="23" count="1" selected="0">
            <x v="255"/>
          </reference>
          <reference field="24" count="1" selected="0">
            <x v="9"/>
          </reference>
          <reference field="26" count="1" selected="0">
            <x v="7"/>
          </reference>
          <reference field="32" count="1">
            <x v="152"/>
          </reference>
        </references>
      </pivotArea>
    </format>
    <format dxfId="485">
      <pivotArea dataOnly="0" labelOnly="1" outline="0" fieldPosition="0">
        <references count="5">
          <reference field="4" count="1" selected="0">
            <x v="380"/>
          </reference>
          <reference field="23" count="1" selected="0">
            <x v="713"/>
          </reference>
          <reference field="24" count="1" selected="0">
            <x v="9"/>
          </reference>
          <reference field="26" count="1" selected="0">
            <x v="7"/>
          </reference>
          <reference field="32" count="1">
            <x v="190"/>
          </reference>
        </references>
      </pivotArea>
    </format>
    <format dxfId="484">
      <pivotArea dataOnly="0" labelOnly="1" outline="0" fieldPosition="0">
        <references count="5">
          <reference field="4" count="1" selected="0">
            <x v="361"/>
          </reference>
          <reference field="23" count="1" selected="0">
            <x v="430"/>
          </reference>
          <reference field="24" count="1" selected="0">
            <x v="8"/>
          </reference>
          <reference field="26" count="1" selected="0">
            <x v="8"/>
          </reference>
          <reference field="32" count="1">
            <x v="7"/>
          </reference>
        </references>
      </pivotArea>
    </format>
    <format dxfId="483">
      <pivotArea dataOnly="0" labelOnly="1" outline="0" fieldPosition="0">
        <references count="5">
          <reference field="4" count="1" selected="0">
            <x v="666"/>
          </reference>
          <reference field="23" count="1" selected="0">
            <x v="579"/>
          </reference>
          <reference field="24" count="1" selected="0">
            <x v="8"/>
          </reference>
          <reference field="26" count="1" selected="0">
            <x v="8"/>
          </reference>
          <reference field="32" count="1">
            <x v="56"/>
          </reference>
        </references>
      </pivotArea>
    </format>
    <format dxfId="482">
      <pivotArea dataOnly="0" labelOnly="1" outline="0" fieldPosition="0">
        <references count="5">
          <reference field="4" count="1" selected="0">
            <x v="662"/>
          </reference>
          <reference field="23" count="1" selected="0">
            <x v="295"/>
          </reference>
          <reference field="24" count="1" selected="0">
            <x v="9"/>
          </reference>
          <reference field="26" count="1" selected="0">
            <x v="8"/>
          </reference>
          <reference field="32" count="1">
            <x v="500"/>
          </reference>
        </references>
      </pivotArea>
    </format>
    <format dxfId="481">
      <pivotArea dataOnly="0" labelOnly="1" outline="0" fieldPosition="0">
        <references count="5">
          <reference field="4" count="1" selected="0">
            <x v="626"/>
          </reference>
          <reference field="23" count="1" selected="0">
            <x v="1129"/>
          </reference>
          <reference field="24" count="1" selected="0">
            <x v="9"/>
          </reference>
          <reference field="26" count="1" selected="0">
            <x v="8"/>
          </reference>
          <reference field="32" count="1">
            <x v="504"/>
          </reference>
        </references>
      </pivotArea>
    </format>
    <format dxfId="480">
      <pivotArea dataOnly="0" labelOnly="1" outline="0" fieldPosition="0">
        <references count="5">
          <reference field="4" count="1" selected="0">
            <x v="485"/>
          </reference>
          <reference field="23" count="1" selected="0">
            <x v="1269"/>
          </reference>
          <reference field="24" count="1" selected="0">
            <x v="9"/>
          </reference>
          <reference field="26" count="1" selected="0">
            <x v="8"/>
          </reference>
          <reference field="32" count="1">
            <x v="505"/>
          </reference>
        </references>
      </pivotArea>
    </format>
    <format dxfId="479">
      <pivotArea dataOnly="0" labelOnly="1" outline="0" fieldPosition="0">
        <references count="5">
          <reference field="4" count="1" selected="0">
            <x v="0"/>
          </reference>
          <reference field="23" count="1" selected="0">
            <x v="227"/>
          </reference>
          <reference field="24" count="1" selected="0">
            <x v="6"/>
          </reference>
          <reference field="26" count="1" selected="0">
            <x v="9"/>
          </reference>
          <reference field="32" count="1">
            <x v="171"/>
          </reference>
        </references>
      </pivotArea>
    </format>
    <format dxfId="478">
      <pivotArea dataOnly="0" labelOnly="1" outline="0" fieldPosition="0">
        <references count="5">
          <reference field="4" count="1" selected="0">
            <x v="781"/>
          </reference>
          <reference field="23" count="1" selected="0">
            <x v="1029"/>
          </reference>
          <reference field="24" count="1" selected="0">
            <x v="6"/>
          </reference>
          <reference field="26" count="1" selected="0">
            <x v="9"/>
          </reference>
          <reference field="32" count="1">
            <x v="239"/>
          </reference>
        </references>
      </pivotArea>
    </format>
    <format dxfId="477">
      <pivotArea dataOnly="0" labelOnly="1" outline="0" fieldPosition="0">
        <references count="5">
          <reference field="4" count="1" selected="0">
            <x v="448"/>
          </reference>
          <reference field="23" count="1" selected="0">
            <x v="212"/>
          </reference>
          <reference field="24" count="1" selected="0">
            <x v="7"/>
          </reference>
          <reference field="26" count="1" selected="0">
            <x v="9"/>
          </reference>
          <reference field="32" count="1">
            <x v="261"/>
          </reference>
        </references>
      </pivotArea>
    </format>
    <format dxfId="476">
      <pivotArea dataOnly="0" labelOnly="1" outline="0" fieldPosition="0">
        <references count="5">
          <reference field="4" count="1" selected="0">
            <x v="518"/>
          </reference>
          <reference field="23" count="1" selected="0">
            <x v="750"/>
          </reference>
          <reference field="24" count="1" selected="0">
            <x v="7"/>
          </reference>
          <reference field="26" count="1" selected="0">
            <x v="9"/>
          </reference>
          <reference field="32" count="1">
            <x v="186"/>
          </reference>
        </references>
      </pivotArea>
    </format>
    <format dxfId="475">
      <pivotArea dataOnly="0" labelOnly="1" outline="0" fieldPosition="0">
        <references count="5">
          <reference field="4" count="1" selected="0">
            <x v="837"/>
          </reference>
          <reference field="23" count="1" selected="0">
            <x v="607"/>
          </reference>
          <reference field="24" count="1" selected="0">
            <x v="8"/>
          </reference>
          <reference field="26" count="1" selected="0">
            <x v="9"/>
          </reference>
          <reference field="32" count="1">
            <x v="277"/>
          </reference>
        </references>
      </pivotArea>
    </format>
    <format dxfId="474">
      <pivotArea dataOnly="0" labelOnly="1" outline="0" fieldPosition="0">
        <references count="5">
          <reference field="4" count="1" selected="0">
            <x v="836"/>
          </reference>
          <reference field="23" count="1" selected="0">
            <x v="782"/>
          </reference>
          <reference field="24" count="1" selected="0">
            <x v="8"/>
          </reference>
          <reference field="26" count="1" selected="0">
            <x v="9"/>
          </reference>
          <reference field="32" count="1">
            <x v="165"/>
          </reference>
        </references>
      </pivotArea>
    </format>
    <format dxfId="473">
      <pivotArea dataOnly="0" labelOnly="1" outline="0" fieldPosition="0">
        <references count="5">
          <reference field="4" count="1" selected="0">
            <x v="310"/>
          </reference>
          <reference field="23" count="1" selected="0">
            <x v="74"/>
          </reference>
          <reference field="24" count="1" selected="0">
            <x v="10"/>
          </reference>
          <reference field="26" count="1" selected="0">
            <x v="10"/>
          </reference>
          <reference field="32" count="1">
            <x v="256"/>
          </reference>
        </references>
      </pivotArea>
    </format>
    <format dxfId="472">
      <pivotArea dataOnly="0" labelOnly="1" outline="0" fieldPosition="0">
        <references count="5">
          <reference field="4" count="1" selected="0">
            <x v="720"/>
          </reference>
          <reference field="23" count="1" selected="0">
            <x v="561"/>
          </reference>
          <reference field="24" count="1" selected="0">
            <x v="10"/>
          </reference>
          <reference field="26" count="1" selected="0">
            <x v="10"/>
          </reference>
          <reference field="32" count="1">
            <x v="118"/>
          </reference>
        </references>
      </pivotArea>
    </format>
    <format dxfId="471">
      <pivotArea dataOnly="0" labelOnly="1" outline="0" fieldPosition="0">
        <references count="5">
          <reference field="4" count="1" selected="0">
            <x v="853"/>
          </reference>
          <reference field="23" count="1" selected="0">
            <x v="722"/>
          </reference>
          <reference field="24" count="1" selected="0">
            <x v="10"/>
          </reference>
          <reference field="26" count="1" selected="0">
            <x v="10"/>
          </reference>
          <reference field="32" count="1">
            <x v="89"/>
          </reference>
        </references>
      </pivotArea>
    </format>
    <format dxfId="470">
      <pivotArea dataOnly="0" labelOnly="1" outline="0" fieldPosition="0">
        <references count="5">
          <reference field="4" count="1" selected="0">
            <x v="422"/>
          </reference>
          <reference field="23" count="1" selected="0">
            <x v="240"/>
          </reference>
          <reference field="24" count="1" selected="0">
            <x v="21"/>
          </reference>
          <reference field="26" count="1" selected="0">
            <x v="10"/>
          </reference>
          <reference field="32" count="1">
            <x v="512"/>
          </reference>
        </references>
      </pivotArea>
    </format>
    <format dxfId="469">
      <pivotArea dataOnly="0" labelOnly="1" outline="0" fieldPosition="0">
        <references count="5">
          <reference field="4" count="1" selected="0">
            <x v="854"/>
          </reference>
          <reference field="23" count="1" selected="0">
            <x v="770"/>
          </reference>
          <reference field="24" count="1" selected="0">
            <x v="21"/>
          </reference>
          <reference field="26" count="1" selected="0">
            <x v="10"/>
          </reference>
          <reference field="32" count="1">
            <x v="279"/>
          </reference>
        </references>
      </pivotArea>
    </format>
    <format dxfId="468">
      <pivotArea dataOnly="0" labelOnly="1" outline="0" fieldPosition="0">
        <references count="5">
          <reference field="4" count="1" selected="0">
            <x v="0"/>
          </reference>
          <reference field="23" count="1" selected="0">
            <x v="805"/>
          </reference>
          <reference field="24" count="1" selected="0">
            <x v="21"/>
          </reference>
          <reference field="26" count="1" selected="0">
            <x v="10"/>
          </reference>
          <reference field="32" count="1">
            <x v="278"/>
          </reference>
        </references>
      </pivotArea>
    </format>
    <format dxfId="467">
      <pivotArea dataOnly="0" labelOnly="1" outline="0" fieldPosition="0">
        <references count="6">
          <reference field="4" count="1" selected="0">
            <x v="451"/>
          </reference>
          <reference field="23" count="1" selected="0">
            <x v="47"/>
          </reference>
          <reference field="24" count="1" selected="0">
            <x v="11"/>
          </reference>
          <reference field="26" count="1" selected="0">
            <x v="0"/>
          </reference>
          <reference field="31" count="1">
            <x v="203"/>
          </reference>
          <reference field="32" count="1" selected="0">
            <x v="253"/>
          </reference>
        </references>
      </pivotArea>
    </format>
    <format dxfId="466">
      <pivotArea dataOnly="0" labelOnly="1" outline="0" fieldPosition="0">
        <references count="6">
          <reference field="4" count="1" selected="0">
            <x v="308"/>
          </reference>
          <reference field="23" count="1" selected="0">
            <x v="101"/>
          </reference>
          <reference field="24" count="1" selected="0">
            <x v="11"/>
          </reference>
          <reference field="26" count="1" selected="0">
            <x v="0"/>
          </reference>
          <reference field="31" count="1">
            <x v="482"/>
          </reference>
          <reference field="32" count="1" selected="0">
            <x v="257"/>
          </reference>
        </references>
      </pivotArea>
    </format>
    <format dxfId="465">
      <pivotArea dataOnly="0" labelOnly="1" outline="0" fieldPosition="0">
        <references count="6">
          <reference field="4" count="1" selected="0">
            <x v="281"/>
          </reference>
          <reference field="23" count="1" selected="0">
            <x v="193"/>
          </reference>
          <reference field="24" count="1" selected="0">
            <x v="11"/>
          </reference>
          <reference field="26" count="1" selected="0">
            <x v="0"/>
          </reference>
          <reference field="31" count="1">
            <x v="440"/>
          </reference>
          <reference field="32" count="1" selected="0">
            <x v="255"/>
          </reference>
        </references>
      </pivotArea>
    </format>
    <format dxfId="464">
      <pivotArea dataOnly="0" labelOnly="1" outline="0" fieldPosition="0">
        <references count="6">
          <reference field="4" count="1" selected="0">
            <x v="209"/>
          </reference>
          <reference field="23" count="1" selected="0">
            <x v="265"/>
          </reference>
          <reference field="24" count="1" selected="0">
            <x v="11"/>
          </reference>
          <reference field="26" count="1" selected="0">
            <x v="0"/>
          </reference>
          <reference field="31" count="1">
            <x v="212"/>
          </reference>
          <reference field="32" count="1" selected="0">
            <x v="252"/>
          </reference>
        </references>
      </pivotArea>
    </format>
    <format dxfId="463">
      <pivotArea dataOnly="0" labelOnly="1" outline="0" fieldPosition="0">
        <references count="6">
          <reference field="4" count="1" selected="0">
            <x v="838"/>
          </reference>
          <reference field="23" count="1" selected="0">
            <x v="339"/>
          </reference>
          <reference field="24" count="1" selected="0">
            <x v="11"/>
          </reference>
          <reference field="26" count="1" selected="0">
            <x v="0"/>
          </reference>
          <reference field="31" count="1">
            <x v="284"/>
          </reference>
          <reference field="32" count="1" selected="0">
            <x v="281"/>
          </reference>
        </references>
      </pivotArea>
    </format>
    <format dxfId="462">
      <pivotArea dataOnly="0" labelOnly="1" outline="0" fieldPosition="0">
        <references count="6">
          <reference field="4" count="1" selected="0">
            <x v="39"/>
          </reference>
          <reference field="23" count="1" selected="0">
            <x v="382"/>
          </reference>
          <reference field="24" count="1" selected="0">
            <x v="11"/>
          </reference>
          <reference field="26" count="1" selected="0">
            <x v="0"/>
          </reference>
          <reference field="31" count="1">
            <x v="416"/>
          </reference>
          <reference field="32" count="1" selected="0">
            <x v="84"/>
          </reference>
        </references>
      </pivotArea>
    </format>
    <format dxfId="461">
      <pivotArea dataOnly="0" labelOnly="1" outline="0" fieldPosition="0">
        <references count="6">
          <reference field="4" count="1" selected="0">
            <x v="78"/>
          </reference>
          <reference field="23" count="1" selected="0">
            <x v="402"/>
          </reference>
          <reference field="24" count="1" selected="0">
            <x v="11"/>
          </reference>
          <reference field="26" count="1" selected="0">
            <x v="0"/>
          </reference>
          <reference field="31" count="1">
            <x v="346"/>
          </reference>
          <reference field="32" count="1" selected="0">
            <x v="301"/>
          </reference>
        </references>
      </pivotArea>
    </format>
    <format dxfId="460">
      <pivotArea dataOnly="0" labelOnly="1" outline="0" fieldPosition="0">
        <references count="6">
          <reference field="4" count="1" selected="0">
            <x v="629"/>
          </reference>
          <reference field="23" count="1" selected="0">
            <x v="427"/>
          </reference>
          <reference field="24" count="1" selected="0">
            <x v="11"/>
          </reference>
          <reference field="26" count="1" selected="0">
            <x v="0"/>
          </reference>
          <reference field="31" count="1">
            <x v="450"/>
          </reference>
          <reference field="32" count="1" selected="0">
            <x v="305"/>
          </reference>
        </references>
      </pivotArea>
    </format>
    <format dxfId="459">
      <pivotArea dataOnly="0" labelOnly="1" outline="0" fieldPosition="0">
        <references count="6">
          <reference field="4" count="1" selected="0">
            <x v="476"/>
          </reference>
          <reference field="23" count="1" selected="0">
            <x v="435"/>
          </reference>
          <reference field="24" count="1" selected="0">
            <x v="11"/>
          </reference>
          <reference field="26" count="1" selected="0">
            <x v="0"/>
          </reference>
          <reference field="31" count="1">
            <x v="267"/>
          </reference>
          <reference field="32" count="1" selected="0">
            <x v="321"/>
          </reference>
        </references>
      </pivotArea>
    </format>
    <format dxfId="458">
      <pivotArea dataOnly="0" labelOnly="1" outline="0" fieldPosition="0">
        <references count="6">
          <reference field="4" count="1" selected="0">
            <x v="536"/>
          </reference>
          <reference field="23" count="1" selected="0">
            <x v="475"/>
          </reference>
          <reference field="24" count="1" selected="0">
            <x v="11"/>
          </reference>
          <reference field="26" count="1" selected="0">
            <x v="0"/>
          </reference>
          <reference field="31" count="1">
            <x v="432"/>
          </reference>
          <reference field="32" count="1" selected="0">
            <x v="309"/>
          </reference>
        </references>
      </pivotArea>
    </format>
    <format dxfId="457">
      <pivotArea dataOnly="0" labelOnly="1" outline="0" fieldPosition="0">
        <references count="6">
          <reference field="4" count="1" selected="0">
            <x v="405"/>
          </reference>
          <reference field="23" count="1" selected="0">
            <x v="519"/>
          </reference>
          <reference field="24" count="1" selected="0">
            <x v="11"/>
          </reference>
          <reference field="26" count="1" selected="0">
            <x v="0"/>
          </reference>
          <reference field="31" count="1">
            <x v="257"/>
          </reference>
          <reference field="32" count="1" selected="0">
            <x v="306"/>
          </reference>
        </references>
      </pivotArea>
    </format>
    <format dxfId="456">
      <pivotArea dataOnly="0" labelOnly="1" outline="0" fieldPosition="0">
        <references count="6">
          <reference field="4" count="1" selected="0">
            <x v="177"/>
          </reference>
          <reference field="23" count="1" selected="0">
            <x v="555"/>
          </reference>
          <reference field="24" count="1" selected="0">
            <x v="11"/>
          </reference>
          <reference field="26" count="1" selected="0">
            <x v="0"/>
          </reference>
          <reference field="31" count="1">
            <x v="425"/>
          </reference>
          <reference field="32" count="1" selected="0">
            <x v="312"/>
          </reference>
        </references>
      </pivotArea>
    </format>
    <format dxfId="455">
      <pivotArea dataOnly="0" labelOnly="1" outline="0" fieldPosition="0">
        <references count="6">
          <reference field="4" count="1" selected="0">
            <x v="392"/>
          </reference>
          <reference field="23" count="1" selected="0">
            <x v="581"/>
          </reference>
          <reference field="24" count="1" selected="0">
            <x v="11"/>
          </reference>
          <reference field="26" count="1" selected="0">
            <x v="0"/>
          </reference>
          <reference field="31" count="1">
            <x v="219"/>
          </reference>
          <reference field="32" count="1" selected="0">
            <x v="320"/>
          </reference>
        </references>
      </pivotArea>
    </format>
    <format dxfId="454">
      <pivotArea dataOnly="0" labelOnly="1" outline="0" fieldPosition="0">
        <references count="6">
          <reference field="4" count="1" selected="0">
            <x v="890"/>
          </reference>
          <reference field="23" count="1" selected="0">
            <x v="591"/>
          </reference>
          <reference field="24" count="1" selected="0">
            <x v="11"/>
          </reference>
          <reference field="26" count="1" selected="0">
            <x v="0"/>
          </reference>
          <reference field="31" count="1">
            <x v="262"/>
          </reference>
          <reference field="32" count="1" selected="0">
            <x v="325"/>
          </reference>
        </references>
      </pivotArea>
    </format>
    <format dxfId="453">
      <pivotArea dataOnly="0" labelOnly="1" outline="0" fieldPosition="0">
        <references count="6">
          <reference field="4" count="1" selected="0">
            <x v="578"/>
          </reference>
          <reference field="23" count="1" selected="0">
            <x v="619"/>
          </reference>
          <reference field="24" count="1" selected="0">
            <x v="11"/>
          </reference>
          <reference field="26" count="1" selected="0">
            <x v="0"/>
          </reference>
          <reference field="31" count="1">
            <x v="223"/>
          </reference>
          <reference field="32" count="1" selected="0">
            <x v="322"/>
          </reference>
        </references>
      </pivotArea>
    </format>
    <format dxfId="452">
      <pivotArea dataOnly="0" labelOnly="1" outline="0" fieldPosition="0">
        <references count="6">
          <reference field="4" count="1" selected="0">
            <x v="520"/>
          </reference>
          <reference field="23" count="1" selected="0">
            <x v="624"/>
          </reference>
          <reference field="24" count="1" selected="0">
            <x v="11"/>
          </reference>
          <reference field="26" count="1" selected="0">
            <x v="0"/>
          </reference>
          <reference field="31" count="1">
            <x v="371"/>
          </reference>
          <reference field="32" count="1" selected="0">
            <x v="311"/>
          </reference>
        </references>
      </pivotArea>
    </format>
    <format dxfId="451">
      <pivotArea dataOnly="0" labelOnly="1" outline="0" fieldPosition="0">
        <references count="6">
          <reference field="4" count="1" selected="0">
            <x v="269"/>
          </reference>
          <reference field="23" count="1" selected="0">
            <x v="644"/>
          </reference>
          <reference field="24" count="1" selected="0">
            <x v="11"/>
          </reference>
          <reference field="26" count="1" selected="0">
            <x v="0"/>
          </reference>
          <reference field="31" count="1">
            <x v="241"/>
          </reference>
          <reference field="32" count="1" selected="0">
            <x v="307"/>
          </reference>
        </references>
      </pivotArea>
    </format>
    <format dxfId="450">
      <pivotArea dataOnly="0" labelOnly="1" outline="0" fieldPosition="0">
        <references count="6">
          <reference field="4" count="1" selected="0">
            <x v="68"/>
          </reference>
          <reference field="23" count="1" selected="0">
            <x v="659"/>
          </reference>
          <reference field="24" count="1" selected="0">
            <x v="11"/>
          </reference>
          <reference field="26" count="1" selected="0">
            <x v="0"/>
          </reference>
          <reference field="31" count="1">
            <x v="461"/>
          </reference>
          <reference field="32" count="1" selected="0">
            <x v="323"/>
          </reference>
        </references>
      </pivotArea>
    </format>
    <format dxfId="449">
      <pivotArea dataOnly="0" labelOnly="1" outline="0" fieldPosition="0">
        <references count="6">
          <reference field="4" count="1" selected="0">
            <x v="494"/>
          </reference>
          <reference field="23" count="1" selected="0">
            <x v="727"/>
          </reference>
          <reference field="24" count="1" selected="0">
            <x v="11"/>
          </reference>
          <reference field="26" count="1" selected="0">
            <x v="0"/>
          </reference>
          <reference field="31" count="1">
            <x v="205"/>
          </reference>
          <reference field="32" count="1" selected="0">
            <x v="317"/>
          </reference>
        </references>
      </pivotArea>
    </format>
    <format dxfId="448">
      <pivotArea dataOnly="0" labelOnly="1" outline="0" fieldPosition="0">
        <references count="6">
          <reference field="4" count="1" selected="0">
            <x v="345"/>
          </reference>
          <reference field="23" count="1" selected="0">
            <x v="737"/>
          </reference>
          <reference field="24" count="1" selected="0">
            <x v="11"/>
          </reference>
          <reference field="26" count="1" selected="0">
            <x v="0"/>
          </reference>
          <reference field="31" count="1">
            <x v="441"/>
          </reference>
          <reference field="32" count="1" selected="0">
            <x v="302"/>
          </reference>
        </references>
      </pivotArea>
    </format>
    <format dxfId="447">
      <pivotArea dataOnly="0" labelOnly="1" outline="0" fieldPosition="0">
        <references count="6">
          <reference field="4" count="1" selected="0">
            <x v="665"/>
          </reference>
          <reference field="23" count="1" selected="0">
            <x v="744"/>
          </reference>
          <reference field="24" count="1" selected="0">
            <x v="11"/>
          </reference>
          <reference field="26" count="1" selected="0">
            <x v="0"/>
          </reference>
          <reference field="31" count="1">
            <x v="326"/>
          </reference>
          <reference field="32" count="1" selected="0">
            <x v="319"/>
          </reference>
        </references>
      </pivotArea>
    </format>
    <format dxfId="446">
      <pivotArea dataOnly="0" labelOnly="1" outline="0" fieldPosition="0">
        <references count="6">
          <reference field="4" count="1" selected="0">
            <x v="230"/>
          </reference>
          <reference field="23" count="1" selected="0">
            <x v="746"/>
          </reference>
          <reference field="24" count="1" selected="0">
            <x v="11"/>
          </reference>
          <reference field="26" count="1" selected="0">
            <x v="0"/>
          </reference>
          <reference field="31" count="1">
            <x v="463"/>
          </reference>
          <reference field="32" count="1" selected="0">
            <x v="308"/>
          </reference>
        </references>
      </pivotArea>
    </format>
    <format dxfId="445">
      <pivotArea dataOnly="0" labelOnly="1" outline="0" fieldPosition="0">
        <references count="6">
          <reference field="4" count="1" selected="0">
            <x v="390"/>
          </reference>
          <reference field="23" count="1" selected="0">
            <x v="799"/>
          </reference>
          <reference field="24" count="1" selected="0">
            <x v="11"/>
          </reference>
          <reference field="26" count="1" selected="0">
            <x v="0"/>
          </reference>
          <reference field="31" count="1">
            <x v="480"/>
          </reference>
          <reference field="32" count="1" selected="0">
            <x v="313"/>
          </reference>
        </references>
      </pivotArea>
    </format>
    <format dxfId="444">
      <pivotArea dataOnly="0" labelOnly="1" outline="0" fieldPosition="0">
        <references count="6">
          <reference field="4" count="1" selected="0">
            <x v="101"/>
          </reference>
          <reference field="23" count="1" selected="0">
            <x v="840"/>
          </reference>
          <reference field="24" count="1" selected="0">
            <x v="11"/>
          </reference>
          <reference field="26" count="1" selected="0">
            <x v="0"/>
          </reference>
          <reference field="31" count="1">
            <x v="398"/>
          </reference>
          <reference field="32" count="1" selected="0">
            <x v="304"/>
          </reference>
        </references>
      </pivotArea>
    </format>
    <format dxfId="443">
      <pivotArea dataOnly="0" labelOnly="1" outline="0" fieldPosition="0">
        <references count="6">
          <reference field="4" count="1" selected="0">
            <x v="69"/>
          </reference>
          <reference field="23" count="1" selected="0">
            <x v="856"/>
          </reference>
          <reference field="24" count="1" selected="0">
            <x v="11"/>
          </reference>
          <reference field="26" count="1" selected="0">
            <x v="0"/>
          </reference>
          <reference field="31" count="1">
            <x v="467"/>
          </reference>
          <reference field="32" count="1" selected="0">
            <x v="67"/>
          </reference>
        </references>
      </pivotArea>
    </format>
    <format dxfId="442">
      <pivotArea dataOnly="0" labelOnly="1" outline="0" fieldPosition="0">
        <references count="6">
          <reference field="4" count="1" selected="0">
            <x v="430"/>
          </reference>
          <reference field="23" count="1" selected="0">
            <x v="1019"/>
          </reference>
          <reference field="24" count="1" selected="0">
            <x v="11"/>
          </reference>
          <reference field="26" count="1" selected="0">
            <x v="0"/>
          </reference>
          <reference field="31" count="1">
            <x v="372"/>
          </reference>
          <reference field="32" count="1" selected="0">
            <x v="310"/>
          </reference>
        </references>
      </pivotArea>
    </format>
    <format dxfId="441">
      <pivotArea dataOnly="0" labelOnly="1" outline="0" fieldPosition="0">
        <references count="6">
          <reference field="4" count="1" selected="0">
            <x v="394"/>
          </reference>
          <reference field="23" count="1" selected="0">
            <x v="1088"/>
          </reference>
          <reference field="24" count="1" selected="0">
            <x v="11"/>
          </reference>
          <reference field="26" count="1" selected="0">
            <x v="0"/>
          </reference>
          <reference field="31" count="1">
            <x v="322"/>
          </reference>
          <reference field="32" count="1" selected="0">
            <x v="318"/>
          </reference>
        </references>
      </pivotArea>
    </format>
    <format dxfId="440">
      <pivotArea dataOnly="0" labelOnly="1" outline="0" fieldPosition="0">
        <references count="6">
          <reference field="4" count="1" selected="0">
            <x v="535"/>
          </reference>
          <reference field="23" count="1" selected="0">
            <x v="1112"/>
          </reference>
          <reference field="24" count="1" selected="0">
            <x v="11"/>
          </reference>
          <reference field="26" count="1" selected="0">
            <x v="0"/>
          </reference>
          <reference field="31" count="1">
            <x v="251"/>
          </reference>
          <reference field="32" count="1" selected="0">
            <x v="316"/>
          </reference>
        </references>
      </pivotArea>
    </format>
    <format dxfId="439">
      <pivotArea dataOnly="0" labelOnly="1" outline="0" fieldPosition="0">
        <references count="6">
          <reference field="4" count="1" selected="0">
            <x v="393"/>
          </reference>
          <reference field="23" count="1" selected="0">
            <x v="1181"/>
          </reference>
          <reference field="24" count="1" selected="0">
            <x v="11"/>
          </reference>
          <reference field="26" count="1" selected="0">
            <x v="0"/>
          </reference>
          <reference field="31" count="1">
            <x v="273"/>
          </reference>
          <reference field="32" count="1" selected="0">
            <x v="254"/>
          </reference>
        </references>
      </pivotArea>
    </format>
    <format dxfId="438">
      <pivotArea dataOnly="0" labelOnly="1" outline="0" fieldPosition="0">
        <references count="6">
          <reference field="4" count="1" selected="0">
            <x v="109"/>
          </reference>
          <reference field="23" count="1" selected="0">
            <x v="1189"/>
          </reference>
          <reference field="24" count="1" selected="0">
            <x v="11"/>
          </reference>
          <reference field="26" count="1" selected="0">
            <x v="0"/>
          </reference>
          <reference field="31" count="1">
            <x v="210"/>
          </reference>
          <reference field="32" count="1" selected="0">
            <x v="258"/>
          </reference>
        </references>
      </pivotArea>
    </format>
    <format dxfId="437">
      <pivotArea dataOnly="0" labelOnly="1" outline="0" fieldPosition="0">
        <references count="6">
          <reference field="4" count="1" selected="0">
            <x v="325"/>
          </reference>
          <reference field="23" count="1" selected="0">
            <x v="1214"/>
          </reference>
          <reference field="24" count="1" selected="0">
            <x v="11"/>
          </reference>
          <reference field="26" count="1" selected="0">
            <x v="0"/>
          </reference>
          <reference field="31" count="1">
            <x v="365"/>
          </reference>
          <reference field="32" count="1" selected="0">
            <x v="251"/>
          </reference>
        </references>
      </pivotArea>
    </format>
    <format dxfId="436">
      <pivotArea dataOnly="0" labelOnly="1" outline="0" fieldPosition="0">
        <references count="6">
          <reference field="4" count="1" selected="0">
            <x v="90"/>
          </reference>
          <reference field="23" count="1" selected="0">
            <x v="1287"/>
          </reference>
          <reference field="24" count="1" selected="0">
            <x v="11"/>
          </reference>
          <reference field="26" count="1" selected="0">
            <x v="0"/>
          </reference>
          <reference field="31" count="1">
            <x v="281"/>
          </reference>
          <reference field="32" count="1" selected="0">
            <x v="314"/>
          </reference>
        </references>
      </pivotArea>
    </format>
    <format dxfId="435">
      <pivotArea dataOnly="0" labelOnly="1" outline="0" fieldPosition="0">
        <references count="6">
          <reference field="4" count="1" selected="0">
            <x v="123"/>
          </reference>
          <reference field="23" count="1" selected="0">
            <x v="1301"/>
          </reference>
          <reference field="24" count="1" selected="0">
            <x v="11"/>
          </reference>
          <reference field="26" count="1" selected="0">
            <x v="0"/>
          </reference>
          <reference field="31" count="1">
            <x v="307"/>
          </reference>
          <reference field="32" count="1" selected="0">
            <x v="315"/>
          </reference>
        </references>
      </pivotArea>
    </format>
    <format dxfId="434">
      <pivotArea dataOnly="0" labelOnly="1" outline="0" fieldPosition="0">
        <references count="6">
          <reference field="4" count="1" selected="0">
            <x v="150"/>
          </reference>
          <reference field="23" count="1" selected="0">
            <x v="1306"/>
          </reference>
          <reference field="24" count="1" selected="0">
            <x v="11"/>
          </reference>
          <reference field="26" count="1" selected="0">
            <x v="0"/>
          </reference>
          <reference field="31" count="1">
            <x v="203"/>
          </reference>
          <reference field="32" count="1" selected="0">
            <x v="247"/>
          </reference>
        </references>
      </pivotArea>
    </format>
    <format dxfId="433">
      <pivotArea dataOnly="0" labelOnly="1" outline="0" fieldPosition="0">
        <references count="6">
          <reference field="4" count="1" selected="0">
            <x v="353"/>
          </reference>
          <reference field="23" count="1" selected="0">
            <x v="288"/>
          </reference>
          <reference field="24" count="1" selected="0">
            <x v="12"/>
          </reference>
          <reference field="26" count="1" selected="0">
            <x v="0"/>
          </reference>
          <reference field="31" count="1">
            <x v="263"/>
          </reference>
          <reference field="32" count="1" selected="0">
            <x v="330"/>
          </reference>
        </references>
      </pivotArea>
    </format>
    <format dxfId="432">
      <pivotArea dataOnly="0" labelOnly="1" outline="0" fieldPosition="0">
        <references count="6">
          <reference field="4" count="1" selected="0">
            <x v="419"/>
          </reference>
          <reference field="23" count="1" selected="0">
            <x v="337"/>
          </reference>
          <reference field="24" count="1" selected="0">
            <x v="12"/>
          </reference>
          <reference field="26" count="1" selected="0">
            <x v="0"/>
          </reference>
          <reference field="31" count="1">
            <x v="245"/>
          </reference>
          <reference field="32" count="1" selected="0">
            <x v="328"/>
          </reference>
        </references>
      </pivotArea>
    </format>
    <format dxfId="431">
      <pivotArea dataOnly="0" labelOnly="1" outline="0" fieldPosition="0">
        <references count="6">
          <reference field="4" count="1" selected="0">
            <x v="341"/>
          </reference>
          <reference field="23" count="1" selected="0">
            <x v="647"/>
          </reference>
          <reference field="24" count="1" selected="0">
            <x v="12"/>
          </reference>
          <reference field="26" count="1" selected="0">
            <x v="0"/>
          </reference>
          <reference field="31" count="1">
            <x v="412"/>
          </reference>
          <reference field="32" count="1" selected="0">
            <x v="260"/>
          </reference>
        </references>
      </pivotArea>
    </format>
    <format dxfId="430">
      <pivotArea dataOnly="0" labelOnly="1" outline="0" fieldPosition="0">
        <references count="6">
          <reference field="4" count="1" selected="0">
            <x v="615"/>
          </reference>
          <reference field="23" count="1" selected="0">
            <x v="759"/>
          </reference>
          <reference field="24" count="1" selected="0">
            <x v="12"/>
          </reference>
          <reference field="26" count="1" selected="0">
            <x v="0"/>
          </reference>
          <reference field="31" count="1">
            <x v="362"/>
          </reference>
          <reference field="32" count="1" selected="0">
            <x v="332"/>
          </reference>
        </references>
      </pivotArea>
    </format>
    <format dxfId="429">
      <pivotArea dataOnly="0" labelOnly="1" outline="0" fieldPosition="0">
        <references count="6">
          <reference field="4" count="1" selected="0">
            <x v="537"/>
          </reference>
          <reference field="23" count="1" selected="0">
            <x v="774"/>
          </reference>
          <reference field="24" count="1" selected="0">
            <x v="12"/>
          </reference>
          <reference field="26" count="1" selected="0">
            <x v="0"/>
          </reference>
          <reference field="31" count="1">
            <x v="465"/>
          </reference>
          <reference field="32" count="1" selected="0">
            <x v="329"/>
          </reference>
        </references>
      </pivotArea>
    </format>
    <format dxfId="428">
      <pivotArea dataOnly="0" labelOnly="1" outline="0" fieldPosition="0">
        <references count="6">
          <reference field="4" count="1" selected="0">
            <x v="572"/>
          </reference>
          <reference field="23" count="1" selected="0">
            <x v="860"/>
          </reference>
          <reference field="24" count="1" selected="0">
            <x v="12"/>
          </reference>
          <reference field="26" count="1" selected="0">
            <x v="0"/>
          </reference>
          <reference field="31" count="1">
            <x v="358"/>
          </reference>
          <reference field="32" count="1" selected="0">
            <x v="331"/>
          </reference>
        </references>
      </pivotArea>
    </format>
    <format dxfId="427">
      <pivotArea dataOnly="0" labelOnly="1" outline="0" fieldPosition="0">
        <references count="6">
          <reference field="4" count="1" selected="0">
            <x v="839"/>
          </reference>
          <reference field="23" count="1" selected="0">
            <x v="1144"/>
          </reference>
          <reference field="24" count="1" selected="0">
            <x v="12"/>
          </reference>
          <reference field="26" count="1" selected="0">
            <x v="0"/>
          </reference>
          <reference field="31" count="1">
            <x v="250"/>
          </reference>
          <reference field="32" count="1" selected="0">
            <x v="282"/>
          </reference>
        </references>
      </pivotArea>
    </format>
    <format dxfId="426">
      <pivotArea dataOnly="0" labelOnly="1" outline="0" fieldPosition="0">
        <references count="6">
          <reference field="4" count="1" selected="0">
            <x v="533"/>
          </reference>
          <reference field="23" count="1" selected="0">
            <x v="27"/>
          </reference>
          <reference field="24" count="1" selected="0">
            <x v="13"/>
          </reference>
          <reference field="26" count="1" selected="0">
            <x v="0"/>
          </reference>
          <reference field="31" count="1">
            <x v="380"/>
          </reference>
          <reference field="32" count="1" selected="0">
            <x v="263"/>
          </reference>
        </references>
      </pivotArea>
    </format>
    <format dxfId="425">
      <pivotArea dataOnly="0" labelOnly="1" outline="0" fieldPosition="0">
        <references count="6">
          <reference field="4" count="1" selected="0">
            <x v="635"/>
          </reference>
          <reference field="23" count="1" selected="0">
            <x v="178"/>
          </reference>
          <reference field="24" count="1" selected="0">
            <x v="13"/>
          </reference>
          <reference field="26" count="1" selected="0">
            <x v="0"/>
          </reference>
          <reference field="31" count="1">
            <x v="329"/>
          </reference>
          <reference field="32" count="1" selected="0">
            <x v="337"/>
          </reference>
        </references>
      </pivotArea>
    </format>
    <format dxfId="424">
      <pivotArea dataOnly="0" labelOnly="1" outline="0" fieldPosition="0">
        <references count="6">
          <reference field="4" count="1" selected="0">
            <x v="544"/>
          </reference>
          <reference field="23" count="1" selected="0">
            <x v="230"/>
          </reference>
          <reference field="24" count="1" selected="0">
            <x v="13"/>
          </reference>
          <reference field="26" count="1" selected="0">
            <x v="0"/>
          </reference>
          <reference field="31" count="1">
            <x v="367"/>
          </reference>
          <reference field="32" count="1" selected="0">
            <x v="264"/>
          </reference>
        </references>
      </pivotArea>
    </format>
    <format dxfId="423">
      <pivotArea dataOnly="0" labelOnly="1" outline="0" fieldPosition="0">
        <references count="6">
          <reference field="4" count="1" selected="0">
            <x v="840"/>
          </reference>
          <reference field="23" count="1" selected="0">
            <x v="345"/>
          </reference>
          <reference field="24" count="1" selected="0">
            <x v="13"/>
          </reference>
          <reference field="26" count="1" selected="0">
            <x v="0"/>
          </reference>
          <reference field="31" count="1">
            <x v="393"/>
          </reference>
          <reference field="32" count="1" selected="0">
            <x v="283"/>
          </reference>
        </references>
      </pivotArea>
    </format>
    <format dxfId="422">
      <pivotArea dataOnly="0" labelOnly="1" outline="0" fieldPosition="0">
        <references count="6">
          <reference field="4" count="1" selected="0">
            <x v="495"/>
          </reference>
          <reference field="23" count="1" selected="0">
            <x v="869"/>
          </reference>
          <reference field="24" count="1" selected="0">
            <x v="13"/>
          </reference>
          <reference field="26" count="1" selected="0">
            <x v="0"/>
          </reference>
          <reference field="31" count="1">
            <x v="331"/>
          </reference>
          <reference field="32" count="1" selected="0">
            <x v="336"/>
          </reference>
        </references>
      </pivotArea>
    </format>
    <format dxfId="421">
      <pivotArea dataOnly="0" labelOnly="1" outline="0" fieldPosition="0">
        <references count="6">
          <reference field="4" count="1" selected="0">
            <x v="63"/>
          </reference>
          <reference field="23" count="1" selected="0">
            <x v="1221"/>
          </reference>
          <reference field="24" count="1" selected="0">
            <x v="13"/>
          </reference>
          <reference field="26" count="1" selected="0">
            <x v="0"/>
          </reference>
          <reference field="31" count="1">
            <x v="352"/>
          </reference>
          <reference field="32" count="1" selected="0">
            <x v="338"/>
          </reference>
        </references>
      </pivotArea>
    </format>
    <format dxfId="420">
      <pivotArea dataOnly="0" labelOnly="1" outline="0" fieldPosition="0">
        <references count="6">
          <reference field="4" count="1" selected="0">
            <x v="88"/>
          </reference>
          <reference field="23" count="1" selected="0">
            <x v="1272"/>
          </reference>
          <reference field="24" count="1" selected="0">
            <x v="13"/>
          </reference>
          <reference field="26" count="1" selected="0">
            <x v="0"/>
          </reference>
          <reference field="31" count="1">
            <x v="227"/>
          </reference>
          <reference field="32" count="1" selected="0">
            <x v="335"/>
          </reference>
        </references>
      </pivotArea>
    </format>
    <format dxfId="419">
      <pivotArea dataOnly="0" labelOnly="1" outline="0" fieldPosition="0">
        <references count="6">
          <reference field="4" count="1" selected="0">
            <x v="40"/>
          </reference>
          <reference field="23" count="1" selected="0">
            <x v="1282"/>
          </reference>
          <reference field="24" count="1" selected="0">
            <x v="13"/>
          </reference>
          <reference field="26" count="1" selected="0">
            <x v="0"/>
          </reference>
          <reference field="31" count="1">
            <x v="475"/>
          </reference>
          <reference field="32" count="1" selected="0">
            <x v="262"/>
          </reference>
        </references>
      </pivotArea>
    </format>
    <format dxfId="418">
      <pivotArea dataOnly="0" labelOnly="1" outline="0" fieldPosition="0">
        <references count="6">
          <reference field="4" count="1" selected="0">
            <x v="66"/>
          </reference>
          <reference field="23" count="1" selected="0">
            <x v="1304"/>
          </reference>
          <reference field="24" count="1" selected="0">
            <x v="13"/>
          </reference>
          <reference field="26" count="1" selected="0">
            <x v="0"/>
          </reference>
          <reference field="31" count="1">
            <x v="429"/>
          </reference>
          <reference field="32" count="1" selected="0">
            <x v="248"/>
          </reference>
        </references>
      </pivotArea>
    </format>
    <format dxfId="417">
      <pivotArea dataOnly="0" labelOnly="1" outline="0" fieldPosition="0">
        <references count="6">
          <reference field="4" count="1" selected="0">
            <x v="843"/>
          </reference>
          <reference field="23" count="1" selected="0">
            <x v="41"/>
          </reference>
          <reference field="24" count="1" selected="0">
            <x v="14"/>
          </reference>
          <reference field="26" count="1" selected="0">
            <x v="0"/>
          </reference>
          <reference field="31" count="1">
            <x v="484"/>
          </reference>
          <reference field="32" count="1" selected="0">
            <x v="286"/>
          </reference>
        </references>
      </pivotArea>
    </format>
    <format dxfId="416">
      <pivotArea dataOnly="0" labelOnly="1" outline="0" fieldPosition="0">
        <references count="6">
          <reference field="4" count="1" selected="0">
            <x v="891"/>
          </reference>
          <reference field="23" count="1" selected="0">
            <x v="154"/>
          </reference>
          <reference field="24" count="1" selected="0">
            <x v="14"/>
          </reference>
          <reference field="26" count="1" selected="0">
            <x v="0"/>
          </reference>
          <reference field="31" count="1">
            <x v="431"/>
          </reference>
          <reference field="32" count="1" selected="0">
            <x v="287"/>
          </reference>
        </references>
      </pivotArea>
    </format>
    <format dxfId="415">
      <pivotArea dataOnly="0" labelOnly="1" outline="0" fieldPosition="0">
        <references count="6">
          <reference field="4" count="1" selected="0">
            <x v="452"/>
          </reference>
          <reference field="23" count="1" selected="0">
            <x v="175"/>
          </reference>
          <reference field="24" count="1" selected="0">
            <x v="14"/>
          </reference>
          <reference field="26" count="1" selected="0">
            <x v="0"/>
          </reference>
          <reference field="31" count="1">
            <x v="351"/>
          </reference>
          <reference field="32" count="1" selected="0">
            <x v="266"/>
          </reference>
        </references>
      </pivotArea>
    </format>
    <format dxfId="414">
      <pivotArea dataOnly="0" labelOnly="1" outline="0" fieldPosition="0">
        <references count="6">
          <reference field="4" count="1" selected="0">
            <x v="195"/>
          </reference>
          <reference field="23" count="1" selected="0">
            <x v="209"/>
          </reference>
          <reference field="24" count="1" selected="0">
            <x v="14"/>
          </reference>
          <reference field="26" count="1" selected="0">
            <x v="0"/>
          </reference>
          <reference field="31" count="1">
            <x v="221"/>
          </reference>
          <reference field="32" count="1" selected="0">
            <x v="340"/>
          </reference>
        </references>
      </pivotArea>
    </format>
    <format dxfId="413">
      <pivotArea dataOnly="0" labelOnly="1" outline="0" fieldPosition="0">
        <references count="6">
          <reference field="4" count="1" selected="0">
            <x v="139"/>
          </reference>
          <reference field="23" count="1" selected="0">
            <x v="229"/>
          </reference>
          <reference field="24" count="1" selected="0">
            <x v="14"/>
          </reference>
          <reference field="26" count="1" selected="0">
            <x v="0"/>
          </reference>
          <reference field="31" count="1">
            <x v="320"/>
          </reference>
          <reference field="32" count="1" selected="0">
            <x v="265"/>
          </reference>
        </references>
      </pivotArea>
    </format>
    <format dxfId="412">
      <pivotArea dataOnly="0" labelOnly="1" outline="0" fieldPosition="0">
        <references count="6">
          <reference field="4" count="1" selected="0">
            <x v="893"/>
          </reference>
          <reference field="23" count="1" selected="0">
            <x v="286"/>
          </reference>
          <reference field="24" count="1" selected="0">
            <x v="14"/>
          </reference>
          <reference field="26" count="1" selected="0">
            <x v="0"/>
          </reference>
          <reference field="31" count="1">
            <x v="353"/>
          </reference>
          <reference field="32" count="1" selected="0">
            <x v="289"/>
          </reference>
        </references>
      </pivotArea>
    </format>
    <format dxfId="411">
      <pivotArea dataOnly="0" labelOnly="1" outline="0" fieldPosition="0">
        <references count="6">
          <reference field="4" count="1" selected="0">
            <x v="372"/>
          </reference>
          <reference field="23" count="1" selected="0">
            <x v="308"/>
          </reference>
          <reference field="24" count="1" selected="0">
            <x v="14"/>
          </reference>
          <reference field="26" count="1" selected="0">
            <x v="0"/>
          </reference>
          <reference field="31" count="1">
            <x v="292"/>
          </reference>
          <reference field="32" count="1" selected="0">
            <x v="345"/>
          </reference>
        </references>
      </pivotArea>
    </format>
    <format dxfId="410">
      <pivotArea dataOnly="0" labelOnly="1" outline="0" fieldPosition="0">
        <references count="6">
          <reference field="4" count="1" selected="0">
            <x v="301"/>
          </reference>
          <reference field="23" count="1" selected="0">
            <x v="364"/>
          </reference>
          <reference field="24" count="1" selected="0">
            <x v="14"/>
          </reference>
          <reference field="26" count="1" selected="0">
            <x v="0"/>
          </reference>
          <reference field="31" count="1">
            <x v="347"/>
          </reference>
          <reference field="32" count="1" selected="0">
            <x v="359"/>
          </reference>
        </references>
      </pivotArea>
    </format>
    <format dxfId="409">
      <pivotArea dataOnly="0" labelOnly="1" outline="0" fieldPosition="0">
        <references count="6">
          <reference field="4" count="1" selected="0">
            <x v="406"/>
          </reference>
          <reference field="23" count="1" selected="0">
            <x v="397"/>
          </reference>
          <reference field="24" count="1" selected="0">
            <x v="14"/>
          </reference>
          <reference field="26" count="1" selected="0">
            <x v="0"/>
          </reference>
          <reference field="31" count="1">
            <x v="338"/>
          </reference>
          <reference field="32" count="1" selected="0">
            <x v="349"/>
          </reference>
        </references>
      </pivotArea>
    </format>
    <format dxfId="408">
      <pivotArea dataOnly="0" labelOnly="1" outline="0" fieldPosition="0">
        <references count="6">
          <reference field="4" count="1" selected="0">
            <x v="415"/>
          </reference>
          <reference field="23" count="1" selected="0">
            <x v="403"/>
          </reference>
          <reference field="24" count="1" selected="0">
            <x v="14"/>
          </reference>
          <reference field="26" count="1" selected="0">
            <x v="0"/>
          </reference>
          <reference field="31" count="1">
            <x v="419"/>
          </reference>
          <reference field="32" count="1" selected="0">
            <x v="354"/>
          </reference>
        </references>
      </pivotArea>
    </format>
    <format dxfId="407">
      <pivotArea dataOnly="0" labelOnly="1" outline="0" fieldPosition="0">
        <references count="6">
          <reference field="4" count="1" selected="0">
            <x v="407"/>
          </reference>
          <reference field="23" count="1" selected="0">
            <x v="406"/>
          </reference>
          <reference field="24" count="1" selected="0">
            <x v="14"/>
          </reference>
          <reference field="26" count="1" selected="0">
            <x v="0"/>
          </reference>
          <reference field="31" count="1">
            <x v="413"/>
          </reference>
          <reference field="32" count="1" selected="0">
            <x v="351"/>
          </reference>
        </references>
      </pivotArea>
    </format>
    <format dxfId="406">
      <pivotArea dataOnly="0" labelOnly="1" outline="0" fieldPosition="0">
        <references count="6">
          <reference field="4" count="1" selected="0">
            <x v="894"/>
          </reference>
          <reference field="23" count="1" selected="0">
            <x v="477"/>
          </reference>
          <reference field="24" count="1" selected="0">
            <x v="14"/>
          </reference>
          <reference field="26" count="1" selected="0">
            <x v="0"/>
          </reference>
          <reference field="31" count="1">
            <x v="234"/>
          </reference>
          <reference field="32" count="1" selected="0">
            <x v="361"/>
          </reference>
        </references>
      </pivotArea>
    </format>
    <format dxfId="405">
      <pivotArea dataOnly="0" labelOnly="1" outline="0" fieldPosition="0">
        <references count="6">
          <reference field="4" count="1" selected="0">
            <x v="424"/>
          </reference>
          <reference field="23" count="1" selected="0">
            <x v="495"/>
          </reference>
          <reference field="24" count="1" selected="0">
            <x v="14"/>
          </reference>
          <reference field="26" count="1" selected="0">
            <x v="0"/>
          </reference>
          <reference field="31" count="1">
            <x v="434"/>
          </reference>
          <reference field="32" count="1" selected="0">
            <x v="343"/>
          </reference>
        </references>
      </pivotArea>
    </format>
    <format dxfId="404">
      <pivotArea dataOnly="0" labelOnly="1" outline="0" fieldPosition="0">
        <references count="6">
          <reference field="4" count="1" selected="0">
            <x v="892"/>
          </reference>
          <reference field="23" count="1" selected="0">
            <x v="562"/>
          </reference>
          <reference field="24" count="1" selected="0">
            <x v="14"/>
          </reference>
          <reference field="26" count="1" selected="0">
            <x v="0"/>
          </reference>
          <reference field="31" count="1">
            <x v="348"/>
          </reference>
          <reference field="32" count="1" selected="0">
            <x v="288"/>
          </reference>
        </references>
      </pivotArea>
    </format>
    <format dxfId="403">
      <pivotArea dataOnly="0" labelOnly="1" outline="0" fieldPosition="0">
        <references count="6">
          <reference field="4" count="1" selected="0">
            <x v="844"/>
          </reference>
          <reference field="23" count="1" selected="0">
            <x v="590"/>
          </reference>
          <reference field="24" count="1" selected="0">
            <x v="14"/>
          </reference>
          <reference field="26" count="1" selected="0">
            <x v="0"/>
          </reference>
          <reference field="31" count="1">
            <x v="383"/>
          </reference>
          <reference field="32" count="1" selected="0">
            <x v="360"/>
          </reference>
        </references>
      </pivotArea>
    </format>
    <format dxfId="402">
      <pivotArea dataOnly="0" labelOnly="1" outline="0" fieldPosition="0">
        <references count="6">
          <reference field="4" count="1" selected="0">
            <x v="198"/>
          </reference>
          <reference field="23" count="1" selected="0">
            <x v="671"/>
          </reference>
          <reference field="24" count="1" selected="0">
            <x v="14"/>
          </reference>
          <reference field="26" count="1" selected="0">
            <x v="0"/>
          </reference>
          <reference field="31" count="1">
            <x v="302"/>
          </reference>
          <reference field="32" count="1" selected="0">
            <x v="347"/>
          </reference>
        </references>
      </pivotArea>
    </format>
    <format dxfId="401">
      <pivotArea dataOnly="0" labelOnly="1" outline="0" fieldPosition="0">
        <references count="6">
          <reference field="4" count="1" selected="0">
            <x v="555"/>
          </reference>
          <reference field="23" count="1" selected="0">
            <x v="687"/>
          </reference>
          <reference field="24" count="1" selected="0">
            <x v="14"/>
          </reference>
          <reference field="26" count="1" selected="0">
            <x v="0"/>
          </reference>
          <reference field="31" count="1">
            <x v="274"/>
          </reference>
          <reference field="32" count="1" selected="0">
            <x v="352"/>
          </reference>
        </references>
      </pivotArea>
    </format>
    <format dxfId="400">
      <pivotArea dataOnly="0" labelOnly="1" outline="0" fieldPosition="0">
        <references count="6">
          <reference field="4" count="1" selected="0">
            <x v="841"/>
          </reference>
          <reference field="23" count="1" selected="0">
            <x v="689"/>
          </reference>
          <reference field="24" count="1" selected="0">
            <x v="14"/>
          </reference>
          <reference field="26" count="1" selected="0">
            <x v="0"/>
          </reference>
          <reference field="31" count="1">
            <x v="442"/>
          </reference>
          <reference field="32" count="1" selected="0">
            <x v="284"/>
          </reference>
        </references>
      </pivotArea>
    </format>
    <format dxfId="399">
      <pivotArea dataOnly="0" labelOnly="1" outline="0" fieldPosition="0">
        <references count="6">
          <reference field="4" count="1" selected="0">
            <x v="601"/>
          </reference>
          <reference field="23" count="1" selected="0">
            <x v="756"/>
          </reference>
          <reference field="24" count="1" selected="0">
            <x v="14"/>
          </reference>
          <reference field="26" count="1" selected="0">
            <x v="0"/>
          </reference>
          <reference field="31" count="1">
            <x v="235"/>
          </reference>
          <reference field="32" count="1" selected="0">
            <x v="348"/>
          </reference>
        </references>
      </pivotArea>
    </format>
    <format dxfId="398">
      <pivotArea dataOnly="0" labelOnly="1" outline="0" fieldPosition="0">
        <references count="6">
          <reference field="4" count="1" selected="0">
            <x v="266"/>
          </reference>
          <reference field="23" count="1" selected="0">
            <x v="803"/>
          </reference>
          <reference field="24" count="1" selected="0">
            <x v="14"/>
          </reference>
          <reference field="26" count="1" selected="0">
            <x v="0"/>
          </reference>
          <reference field="31" count="1">
            <x v="272"/>
          </reference>
          <reference field="32" count="1" selected="0">
            <x v="339"/>
          </reference>
        </references>
      </pivotArea>
    </format>
    <format dxfId="397">
      <pivotArea dataOnly="0" labelOnly="1" outline="0" fieldPosition="0">
        <references count="6">
          <reference field="4" count="1" selected="0">
            <x v="842"/>
          </reference>
          <reference field="23" count="1" selected="0">
            <x v="853"/>
          </reference>
          <reference field="24" count="1" selected="0">
            <x v="14"/>
          </reference>
          <reference field="26" count="1" selected="0">
            <x v="0"/>
          </reference>
          <reference field="31" count="1">
            <x v="345"/>
          </reference>
          <reference field="32" count="1" selected="0">
            <x v="285"/>
          </reference>
        </references>
      </pivotArea>
    </format>
    <format dxfId="396">
      <pivotArea dataOnly="0" labelOnly="1" outline="0" fieldPosition="0">
        <references count="6">
          <reference field="4" count="1" selected="0">
            <x v="384"/>
          </reference>
          <reference field="23" count="1" selected="0">
            <x v="990"/>
          </reference>
          <reference field="24" count="1" selected="0">
            <x v="14"/>
          </reference>
          <reference field="26" count="1" selected="0">
            <x v="0"/>
          </reference>
          <reference field="31" count="1">
            <x v="316"/>
          </reference>
          <reference field="32" count="1" selected="0">
            <x v="346"/>
          </reference>
        </references>
      </pivotArea>
    </format>
    <format dxfId="395">
      <pivotArea dataOnly="0" labelOnly="1" outline="0" fieldPosition="0">
        <references count="6">
          <reference field="4" count="1" selected="0">
            <x v="503"/>
          </reference>
          <reference field="23" count="1" selected="0">
            <x v="998"/>
          </reference>
          <reference field="24" count="1" selected="0">
            <x v="14"/>
          </reference>
          <reference field="26" count="1" selected="0">
            <x v="0"/>
          </reference>
          <reference field="31" count="1">
            <x v="384"/>
          </reference>
          <reference field="32" count="1" selected="0">
            <x v="353"/>
          </reference>
        </references>
      </pivotArea>
    </format>
    <format dxfId="394">
      <pivotArea dataOnly="0" labelOnly="1" outline="0" fieldPosition="0">
        <references count="6">
          <reference field="4" count="1" selected="0">
            <x v="358"/>
          </reference>
          <reference field="23" count="1" selected="0">
            <x v="1054"/>
          </reference>
          <reference field="24" count="1" selected="0">
            <x v="14"/>
          </reference>
          <reference field="26" count="1" selected="0">
            <x v="0"/>
          </reference>
          <reference field="31" count="1">
            <x v="309"/>
          </reference>
          <reference field="32" count="1" selected="0">
            <x v="341"/>
          </reference>
        </references>
      </pivotArea>
    </format>
    <format dxfId="393">
      <pivotArea dataOnly="0" labelOnly="1" outline="0" fieldPosition="0">
        <references count="6">
          <reference field="4" count="1" selected="0">
            <x v="487"/>
          </reference>
          <reference field="23" count="1" selected="0">
            <x v="1085"/>
          </reference>
          <reference field="24" count="1" selected="0">
            <x v="14"/>
          </reference>
          <reference field="26" count="1" selected="0">
            <x v="0"/>
          </reference>
          <reference field="31" count="1">
            <x v="304"/>
          </reference>
          <reference field="32" count="1" selected="0">
            <x v="355"/>
          </reference>
        </references>
      </pivotArea>
    </format>
    <format dxfId="392">
      <pivotArea dataOnly="0" labelOnly="1" outline="0" fieldPosition="0">
        <references count="6">
          <reference field="4" count="1" selected="0">
            <x v="464"/>
          </reference>
          <reference field="23" count="1" selected="0">
            <x v="1119"/>
          </reference>
          <reference field="24" count="1" selected="0">
            <x v="14"/>
          </reference>
          <reference field="26" count="1" selected="0">
            <x v="0"/>
          </reference>
          <reference field="31" count="1">
            <x v="249"/>
          </reference>
          <reference field="32" count="1" selected="0">
            <x v="356"/>
          </reference>
        </references>
      </pivotArea>
    </format>
    <format dxfId="391">
      <pivotArea dataOnly="0" labelOnly="1" outline="0" fieldPosition="0">
        <references count="6">
          <reference field="4" count="1" selected="0">
            <x v="265"/>
          </reference>
          <reference field="23" count="1" selected="0">
            <x v="1122"/>
          </reference>
          <reference field="24" count="1" selected="0">
            <x v="14"/>
          </reference>
          <reference field="26" count="1" selected="0">
            <x v="0"/>
          </reference>
          <reference field="31" count="1">
            <x v="449"/>
          </reference>
          <reference field="32" count="1" selected="0">
            <x v="357"/>
          </reference>
        </references>
      </pivotArea>
    </format>
    <format dxfId="390">
      <pivotArea dataOnly="0" labelOnly="1" outline="0" fieldPosition="0">
        <references count="6">
          <reference field="4" count="1" selected="0">
            <x v="191"/>
          </reference>
          <reference field="23" count="1" selected="0">
            <x v="1155"/>
          </reference>
          <reference field="24" count="1" selected="0">
            <x v="14"/>
          </reference>
          <reference field="26" count="1" selected="0">
            <x v="0"/>
          </reference>
          <reference field="31" count="1">
            <x v="364"/>
          </reference>
          <reference field="32" count="1" selected="0">
            <x v="350"/>
          </reference>
        </references>
      </pivotArea>
    </format>
    <format dxfId="389">
      <pivotArea dataOnly="0" labelOnly="1" outline="0" fieldPosition="0">
        <references count="6">
          <reference field="4" count="1" selected="0">
            <x v="472"/>
          </reference>
          <reference field="23" count="1" selected="0">
            <x v="1239"/>
          </reference>
          <reference field="24" count="1" selected="0">
            <x v="14"/>
          </reference>
          <reference field="26" count="1" selected="0">
            <x v="0"/>
          </reference>
          <reference field="31" count="1">
            <x v="474"/>
          </reference>
          <reference field="32" count="1" selected="0">
            <x v="344"/>
          </reference>
        </references>
      </pivotArea>
    </format>
    <format dxfId="388">
      <pivotArea dataOnly="0" labelOnly="1" outline="0" fieldPosition="0">
        <references count="6">
          <reference field="4" count="1" selected="0">
            <x v="73"/>
          </reference>
          <reference field="23" count="1" selected="0">
            <x v="1252"/>
          </reference>
          <reference field="24" count="1" selected="0">
            <x v="14"/>
          </reference>
          <reference field="26" count="1" selected="0">
            <x v="0"/>
          </reference>
          <reference field="31" count="1">
            <x v="319"/>
          </reference>
          <reference field="32" count="1" selected="0">
            <x v="358"/>
          </reference>
        </references>
      </pivotArea>
    </format>
    <format dxfId="387">
      <pivotArea dataOnly="0" labelOnly="1" outline="0" fieldPosition="0">
        <references count="6">
          <reference field="4" count="1" selected="0">
            <x v="664"/>
          </reference>
          <reference field="23" count="1" selected="0">
            <x v="31"/>
          </reference>
          <reference field="24" count="1" selected="0">
            <x v="15"/>
          </reference>
          <reference field="26" count="1" selected="0">
            <x v="0"/>
          </reference>
          <reference field="31" count="1">
            <x v="325"/>
          </reference>
          <reference field="32" count="1" selected="0">
            <x v="225"/>
          </reference>
        </references>
      </pivotArea>
    </format>
    <format dxfId="386">
      <pivotArea dataOnly="0" labelOnly="1" outline="0" fieldPosition="0">
        <references count="6">
          <reference field="4" count="1" selected="0">
            <x v="420"/>
          </reference>
          <reference field="23" count="1" selected="0">
            <x v="172"/>
          </reference>
          <reference field="24" count="1" selected="0">
            <x v="15"/>
          </reference>
          <reference field="26" count="1" selected="0">
            <x v="0"/>
          </reference>
          <reference field="31" count="1">
            <x v="207"/>
          </reference>
          <reference field="32" count="1" selected="0">
            <x v="188"/>
          </reference>
        </references>
      </pivotArea>
    </format>
    <format dxfId="385">
      <pivotArea dataOnly="0" labelOnly="1" outline="0" fieldPosition="0">
        <references count="6">
          <reference field="4" count="1" selected="0">
            <x v="466"/>
          </reference>
          <reference field="23" count="1" selected="0">
            <x v="901"/>
          </reference>
          <reference field="24" count="1" selected="0">
            <x v="15"/>
          </reference>
          <reference field="26" count="1" selected="0">
            <x v="0"/>
          </reference>
          <reference field="31" count="1">
            <x v="360"/>
          </reference>
          <reference field="32" count="1" selected="0">
            <x v="363"/>
          </reference>
        </references>
      </pivotArea>
    </format>
    <format dxfId="384">
      <pivotArea dataOnly="0" labelOnly="1" outline="0" fieldPosition="0">
        <references count="6">
          <reference field="4" count="1" selected="0">
            <x v="808"/>
          </reference>
          <reference field="23" count="1" selected="0">
            <x v="1001"/>
          </reference>
          <reference field="24" count="1" selected="0">
            <x v="15"/>
          </reference>
          <reference field="26" count="1" selected="0">
            <x v="0"/>
          </reference>
          <reference field="31" count="1">
            <x v="460"/>
          </reference>
          <reference field="32" count="1" selected="0">
            <x v="66"/>
          </reference>
        </references>
      </pivotArea>
    </format>
    <format dxfId="383">
      <pivotArea dataOnly="0" labelOnly="1" outline="0" fieldPosition="0">
        <references count="6">
          <reference field="4" count="1" selected="0">
            <x v="574"/>
          </reference>
          <reference field="23" count="1" selected="0">
            <x v="2"/>
          </reference>
          <reference field="24" count="1" selected="0">
            <x v="16"/>
          </reference>
          <reference field="26" count="1" selected="0">
            <x v="0"/>
          </reference>
          <reference field="31" count="1">
            <x v="409"/>
          </reference>
          <reference field="32" count="1" selected="0">
            <x v="155"/>
          </reference>
        </references>
      </pivotArea>
    </format>
    <format dxfId="382">
      <pivotArea dataOnly="0" labelOnly="1" outline="0" fieldPosition="0">
        <references count="6">
          <reference field="4" count="1" selected="0">
            <x v="514"/>
          </reference>
          <reference field="23" count="1" selected="0">
            <x v="84"/>
          </reference>
          <reference field="24" count="1" selected="0">
            <x v="16"/>
          </reference>
          <reference field="26" count="1" selected="0">
            <x v="0"/>
          </reference>
          <reference field="31" count="1">
            <x v="444"/>
          </reference>
          <reference field="32" count="1" selected="0">
            <x v="267"/>
          </reference>
        </references>
      </pivotArea>
    </format>
    <format dxfId="381">
      <pivotArea dataOnly="0" labelOnly="1" outline="0" fieldPosition="0">
        <references count="6">
          <reference field="4" count="1" selected="0">
            <x v="584"/>
          </reference>
          <reference field="23" count="1" selected="0">
            <x v="779"/>
          </reference>
          <reference field="24" count="1" selected="0">
            <x v="16"/>
          </reference>
          <reference field="26" count="1" selected="0">
            <x v="0"/>
          </reference>
          <reference field="31" count="1">
            <x v="427"/>
          </reference>
          <reference field="32" count="1" selected="0">
            <x v="173"/>
          </reference>
        </references>
      </pivotArea>
    </format>
    <format dxfId="380">
      <pivotArea dataOnly="0" labelOnly="1" outline="0" fieldPosition="0">
        <references count="6">
          <reference field="4" count="1" selected="0">
            <x v="59"/>
          </reference>
          <reference field="23" count="1" selected="0">
            <x v="1207"/>
          </reference>
          <reference field="24" count="1" selected="0">
            <x v="16"/>
          </reference>
          <reference field="26" count="1" selected="0">
            <x v="0"/>
          </reference>
          <reference field="31" count="1">
            <x v="301"/>
          </reference>
          <reference field="32" count="1" selected="0">
            <x v="167"/>
          </reference>
        </references>
      </pivotArea>
    </format>
    <format dxfId="379">
      <pivotArea dataOnly="0" labelOnly="1" outline="0" fieldPosition="0">
        <references count="6">
          <reference field="4" count="1" selected="0">
            <x v="344"/>
          </reference>
          <reference field="23" count="1" selected="0">
            <x v="1249"/>
          </reference>
          <reference field="24" count="1" selected="0">
            <x v="16"/>
          </reference>
          <reference field="26" count="1" selected="0">
            <x v="0"/>
          </reference>
          <reference field="31" count="1">
            <x v="291"/>
          </reference>
          <reference field="32" count="1" selected="0">
            <x v="379"/>
          </reference>
        </references>
      </pivotArea>
    </format>
    <format dxfId="378">
      <pivotArea dataOnly="0" labelOnly="1" outline="0" fieldPosition="0">
        <references count="6">
          <reference field="4" count="1" selected="0">
            <x v="57"/>
          </reference>
          <reference field="23" count="1" selected="0">
            <x v="1257"/>
          </reference>
          <reference field="24" count="1" selected="0">
            <x v="17"/>
          </reference>
          <reference field="26" count="1" selected="0">
            <x v="0"/>
          </reference>
          <reference field="31" count="1">
            <x v="443"/>
          </reference>
          <reference field="32" count="1" selected="0">
            <x v="194"/>
          </reference>
        </references>
      </pivotArea>
    </format>
    <format dxfId="377">
      <pivotArea dataOnly="0" labelOnly="1" outline="0" fieldPosition="0">
        <references count="6">
          <reference field="4" count="1" selected="0">
            <x v="828"/>
          </reference>
          <reference field="23" count="1" selected="0">
            <x v="1302"/>
          </reference>
          <reference field="24" count="1" selected="0">
            <x v="17"/>
          </reference>
          <reference field="26" count="1" selected="0">
            <x v="0"/>
          </reference>
          <reference field="31" count="1">
            <x v="277"/>
          </reference>
          <reference field="32" count="1" selected="0">
            <x v="290"/>
          </reference>
        </references>
      </pivotArea>
    </format>
    <format dxfId="376">
      <pivotArea dataOnly="0" labelOnly="1" outline="0" fieldPosition="0">
        <references count="6">
          <reference field="4" count="1" selected="0">
            <x v="640"/>
          </reference>
          <reference field="23" count="1" selected="0">
            <x v="62"/>
          </reference>
          <reference field="24" count="1" selected="0">
            <x v="1"/>
          </reference>
          <reference field="26" count="1" selected="0">
            <x v="1"/>
          </reference>
          <reference field="31" count="1">
            <x v="97"/>
          </reference>
          <reference field="32" count="1" selected="0">
            <x v="386"/>
          </reference>
        </references>
      </pivotArea>
    </format>
    <format dxfId="375">
      <pivotArea dataOnly="0" labelOnly="1" outline="0" fieldPosition="0">
        <references count="6">
          <reference field="4" count="1" selected="0">
            <x v="691"/>
          </reference>
          <reference field="23" count="1" selected="0">
            <x v="338"/>
          </reference>
          <reference field="24" count="1" selected="0">
            <x v="1"/>
          </reference>
          <reference field="26" count="1" selected="0">
            <x v="1"/>
          </reference>
          <reference field="31" count="1">
            <x v="75"/>
          </reference>
          <reference field="32" count="1" selected="0">
            <x v="387"/>
          </reference>
        </references>
      </pivotArea>
    </format>
    <format dxfId="374">
      <pivotArea dataOnly="0" labelOnly="1" outline="0" fieldPosition="0">
        <references count="6">
          <reference field="4" count="1" selected="0">
            <x v="636"/>
          </reference>
          <reference field="23" count="1" selected="0">
            <x v="478"/>
          </reference>
          <reference field="24" count="1" selected="0">
            <x v="1"/>
          </reference>
          <reference field="26" count="1" selected="0">
            <x v="1"/>
          </reference>
          <reference field="31" count="1">
            <x v="200"/>
          </reference>
          <reference field="32" count="1" selected="0">
            <x v="388"/>
          </reference>
        </references>
      </pivotArea>
    </format>
    <format dxfId="373">
      <pivotArea dataOnly="0" labelOnly="1" outline="0" fieldPosition="0">
        <references count="6">
          <reference field="4" count="1" selected="0">
            <x v="647"/>
          </reference>
          <reference field="23" count="1" selected="0">
            <x v="514"/>
          </reference>
          <reference field="24" count="1" selected="0">
            <x v="1"/>
          </reference>
          <reference field="26" count="1" selected="0">
            <x v="1"/>
          </reference>
          <reference field="31" count="1">
            <x v="124"/>
          </reference>
          <reference field="32" count="1" selected="0">
            <x v="42"/>
          </reference>
        </references>
      </pivotArea>
    </format>
    <format dxfId="372">
      <pivotArea dataOnly="0" labelOnly="1" outline="0" fieldPosition="0">
        <references count="6">
          <reference field="4" count="1" selected="0">
            <x v="717"/>
          </reference>
          <reference field="23" count="1" selected="0">
            <x v="553"/>
          </reference>
          <reference field="24" count="1" selected="0">
            <x v="3"/>
          </reference>
          <reference field="26" count="1" selected="0">
            <x v="1"/>
          </reference>
          <reference field="31" count="1">
            <x v="129"/>
          </reference>
          <reference field="32" count="1" selected="0">
            <x v="402"/>
          </reference>
        </references>
      </pivotArea>
    </format>
    <format dxfId="371">
      <pivotArea dataOnly="0" labelOnly="1" outline="0" fieldPosition="0">
        <references count="6">
          <reference field="4" count="1" selected="0">
            <x v="747"/>
          </reference>
          <reference field="23" count="1" selected="0">
            <x v="614"/>
          </reference>
          <reference field="24" count="1" selected="0">
            <x v="3"/>
          </reference>
          <reference field="26" count="1" selected="0">
            <x v="1"/>
          </reference>
          <reference field="31" count="1">
            <x v="491"/>
          </reference>
          <reference field="32" count="1" selected="0">
            <x v="268"/>
          </reference>
        </references>
      </pivotArea>
    </format>
    <format dxfId="370">
      <pivotArea dataOnly="0" labelOnly="1" outline="0" fieldPosition="0">
        <references count="6">
          <reference field="4" count="1" selected="0">
            <x v="856"/>
          </reference>
          <reference field="23" count="1" selected="0">
            <x v="1255"/>
          </reference>
          <reference field="24" count="1" selected="0">
            <x v="3"/>
          </reference>
          <reference field="26" count="1" selected="0">
            <x v="1"/>
          </reference>
          <reference field="31" count="1">
            <x v="126"/>
          </reference>
          <reference field="32" count="1" selected="0">
            <x v="247"/>
          </reference>
        </references>
      </pivotArea>
    </format>
    <format dxfId="369">
      <pivotArea dataOnly="0" labelOnly="1" outline="0" fieldPosition="0">
        <references count="6">
          <reference field="4" count="1" selected="0">
            <x v="87"/>
          </reference>
          <reference field="23" count="1" selected="0">
            <x v="1261"/>
          </reference>
          <reference field="24" count="1" selected="0">
            <x v="3"/>
          </reference>
          <reference field="26" count="1" selected="0">
            <x v="1"/>
          </reference>
          <reference field="31" count="1">
            <x v="224"/>
          </reference>
          <reference field="32" count="1" selected="0">
            <x v="398"/>
          </reference>
        </references>
      </pivotArea>
    </format>
    <format dxfId="368">
      <pivotArea dataOnly="0" labelOnly="1" outline="0" fieldPosition="0">
        <references count="6">
          <reference field="4" count="1" selected="0">
            <x v="85"/>
          </reference>
          <reference field="23" count="1" selected="0">
            <x v="1299"/>
          </reference>
          <reference field="24" count="1" selected="0">
            <x v="3"/>
          </reference>
          <reference field="26" count="1" selected="0">
            <x v="1"/>
          </reference>
          <reference field="31" count="1">
            <x v="138"/>
          </reference>
          <reference field="32" count="1" selected="0">
            <x v="400"/>
          </reference>
        </references>
      </pivotArea>
    </format>
    <format dxfId="367">
      <pivotArea dataOnly="0" labelOnly="1" outline="0" fieldPosition="0">
        <references count="6">
          <reference field="4" count="1" selected="0">
            <x v="379"/>
          </reference>
          <reference field="23" count="1" selected="0">
            <x v="281"/>
          </reference>
          <reference field="24" count="1" selected="0">
            <x v="4"/>
          </reference>
          <reference field="26" count="1" selected="0">
            <x v="1"/>
          </reference>
          <reference field="31" count="1">
            <x v="492"/>
          </reference>
          <reference field="32" count="1" selected="0">
            <x v="172"/>
          </reference>
        </references>
      </pivotArea>
    </format>
    <format dxfId="366">
      <pivotArea dataOnly="0" labelOnly="1" outline="0" fieldPosition="0">
        <references count="6">
          <reference field="4" count="1" selected="0">
            <x v="657"/>
          </reference>
          <reference field="23" count="1" selected="0">
            <x v="317"/>
          </reference>
          <reference field="24" count="1" selected="0">
            <x v="4"/>
          </reference>
          <reference field="26" count="1" selected="0">
            <x v="1"/>
          </reference>
          <reference field="31" count="1">
            <x v="73"/>
          </reference>
          <reference field="32" count="1" selected="0">
            <x v="410"/>
          </reference>
        </references>
      </pivotArea>
    </format>
    <format dxfId="365">
      <pivotArea dataOnly="0" labelOnly="1" outline="0" fieldPosition="0">
        <references count="6">
          <reference field="4" count="1" selected="0">
            <x v="385"/>
          </reference>
          <reference field="23" count="1" selected="0">
            <x v="1212"/>
          </reference>
          <reference field="24" count="1" selected="0">
            <x v="4"/>
          </reference>
          <reference field="26" count="1" selected="0">
            <x v="1"/>
          </reference>
          <reference field="31" count="1">
            <x v="6"/>
          </reference>
          <reference field="32" count="1" selected="0">
            <x v="406"/>
          </reference>
        </references>
      </pivotArea>
    </format>
    <format dxfId="364">
      <pivotArea dataOnly="0" labelOnly="1" outline="0" fieldPosition="0">
        <references count="6">
          <reference field="4" count="1" selected="0">
            <x v="499"/>
          </reference>
          <reference field="23" count="1" selected="0">
            <x v="256"/>
          </reference>
          <reference field="24" count="1" selected="0">
            <x v="5"/>
          </reference>
          <reference field="26" count="1" selected="0">
            <x v="1"/>
          </reference>
          <reference field="31" count="1">
            <x v="175"/>
          </reference>
          <reference field="32" count="1" selected="0">
            <x v="417"/>
          </reference>
        </references>
      </pivotArea>
    </format>
    <format dxfId="363">
      <pivotArea dataOnly="0" labelOnly="1" outline="0" fieldPosition="0">
        <references count="6">
          <reference field="4" count="1" selected="0">
            <x v="86"/>
          </reference>
          <reference field="23" count="1" selected="0">
            <x v="845"/>
          </reference>
          <reference field="24" count="1" selected="0">
            <x v="5"/>
          </reference>
          <reference field="26" count="1" selected="0">
            <x v="1"/>
          </reference>
          <reference field="31" count="1">
            <x v="104"/>
          </reference>
          <reference field="32" count="1" selected="0">
            <x v="412"/>
          </reference>
        </references>
      </pivotArea>
    </format>
    <format dxfId="362">
      <pivotArea dataOnly="0" labelOnly="1" outline="0" fieldPosition="0">
        <references count="6">
          <reference field="4" count="1" selected="0">
            <x v="491"/>
          </reference>
          <reference field="23" count="1" selected="0">
            <x v="368"/>
          </reference>
          <reference field="24" count="1" selected="0">
            <x v="0"/>
          </reference>
          <reference field="26" count="1" selected="0">
            <x v="2"/>
          </reference>
          <reference field="31" count="1">
            <x v="426"/>
          </reference>
          <reference field="32" count="1" selected="0">
            <x v="127"/>
          </reference>
        </references>
      </pivotArea>
    </format>
    <format dxfId="361">
      <pivotArea dataOnly="0" labelOnly="1" outline="0" fieldPosition="0">
        <references count="6">
          <reference field="4" count="1" selected="0">
            <x v="414"/>
          </reference>
          <reference field="23" count="1" selected="0">
            <x v="554"/>
          </reference>
          <reference field="24" count="1" selected="0">
            <x v="0"/>
          </reference>
          <reference field="26" count="1" selected="0">
            <x v="2"/>
          </reference>
          <reference field="31" count="1">
            <x v="476"/>
          </reference>
          <reference field="32" count="1" selected="0">
            <x v="92"/>
          </reference>
        </references>
      </pivotArea>
    </format>
    <format dxfId="360">
      <pivotArea dataOnly="0" labelOnly="1" outline="0" fieldPosition="0">
        <references count="6">
          <reference field="4" count="1" selected="0">
            <x v="413"/>
          </reference>
          <reference field="23" count="1" selected="0">
            <x v="598"/>
          </reference>
          <reference field="24" count="1" selected="0">
            <x v="0"/>
          </reference>
          <reference field="26" count="1" selected="0">
            <x v="2"/>
          </reference>
          <reference field="31" count="1">
            <x v="415"/>
          </reference>
          <reference field="32" count="1" selected="0">
            <x v="70"/>
          </reference>
        </references>
      </pivotArea>
    </format>
    <format dxfId="359">
      <pivotArea dataOnly="0" labelOnly="1" outline="0" fieldPosition="0">
        <references count="6">
          <reference field="4" count="1" selected="0">
            <x v="581"/>
          </reference>
          <reference field="23" count="1" selected="0">
            <x v="833"/>
          </reference>
          <reference field="24" count="1" selected="0">
            <x v="0"/>
          </reference>
          <reference field="26" count="1" selected="0">
            <x v="2"/>
          </reference>
          <reference field="31" count="1">
            <x v="349"/>
          </reference>
          <reference field="32" count="1" selected="0">
            <x v="179"/>
          </reference>
        </references>
      </pivotArea>
    </format>
    <format dxfId="358">
      <pivotArea dataOnly="0" labelOnly="1" outline="0" fieldPosition="0">
        <references count="6">
          <reference field="4" count="1" selected="0">
            <x v="81"/>
          </reference>
          <reference field="23" count="1" selected="0">
            <x v="1293"/>
          </reference>
          <reference field="24" count="1" selected="0">
            <x v="0"/>
          </reference>
          <reference field="26" count="1" selected="0">
            <x v="2"/>
          </reference>
          <reference field="31" count="1">
            <x v="242"/>
          </reference>
          <reference field="32" count="1" selected="0">
            <x v="101"/>
          </reference>
        </references>
      </pivotArea>
    </format>
    <format dxfId="357">
      <pivotArea dataOnly="0" labelOnly="1" outline="0" fieldPosition="0">
        <references count="6">
          <reference field="4" count="1" selected="0">
            <x v="138"/>
          </reference>
          <reference field="23" count="1" selected="0">
            <x v="1294"/>
          </reference>
          <reference field="24" count="1" selected="0">
            <x v="0"/>
          </reference>
          <reference field="26" count="1" selected="0">
            <x v="2"/>
          </reference>
          <reference field="31" count="1">
            <x v="396"/>
          </reference>
          <reference field="32" count="1" selected="0">
            <x v="177"/>
          </reference>
        </references>
      </pivotArea>
    </format>
    <format dxfId="356">
      <pivotArea dataOnly="0" labelOnly="1" outline="0" fieldPosition="0">
        <references count="6">
          <reference field="4" count="1" selected="0">
            <x v="811"/>
          </reference>
          <reference field="23" count="1" selected="0">
            <x v="61"/>
          </reference>
          <reference field="24" count="1" selected="0">
            <x v="1"/>
          </reference>
          <reference field="26" count="1" selected="0">
            <x v="2"/>
          </reference>
          <reference field="31" count="1">
            <x v="343"/>
          </reference>
          <reference field="32" count="1" selected="0">
            <x v="232"/>
          </reference>
        </references>
      </pivotArea>
    </format>
    <format dxfId="355">
      <pivotArea dataOnly="0" labelOnly="1" outline="0" fieldPosition="0">
        <references count="6">
          <reference field="4" count="1" selected="0">
            <x v="562"/>
          </reference>
          <reference field="23" count="1" selected="0">
            <x v="104"/>
          </reference>
          <reference field="24" count="1" selected="0">
            <x v="1"/>
          </reference>
          <reference field="26" count="1" selected="0">
            <x v="2"/>
          </reference>
          <reference field="31" count="1">
            <x v="314"/>
          </reference>
          <reference field="32" count="1" selected="0">
            <x v="294"/>
          </reference>
        </references>
      </pivotArea>
    </format>
    <format dxfId="354">
      <pivotArea dataOnly="0" labelOnly="1" outline="0" fieldPosition="0">
        <references count="6">
          <reference field="4" count="1" selected="0">
            <x v="606"/>
          </reference>
          <reference field="23" count="1" selected="0">
            <x v="276"/>
          </reference>
          <reference field="24" count="1" selected="0">
            <x v="1"/>
          </reference>
          <reference field="26" count="1" selected="0">
            <x v="2"/>
          </reference>
          <reference field="31" count="1">
            <x v="283"/>
          </reference>
          <reference field="32" count="1" selected="0">
            <x v="132"/>
          </reference>
        </references>
      </pivotArea>
    </format>
    <format dxfId="353">
      <pivotArea dataOnly="0" labelOnly="1" outline="0" fieldPosition="0">
        <references count="6">
          <reference field="4" count="1" selected="0">
            <x v="507"/>
          </reference>
          <reference field="23" count="1" selected="0">
            <x v="796"/>
          </reference>
          <reference field="24" count="1" selected="0">
            <x v="1"/>
          </reference>
          <reference field="26" count="1" selected="0">
            <x v="2"/>
          </reference>
          <reference field="31" count="1">
            <x v="318"/>
          </reference>
          <reference field="32" count="1" selected="0">
            <x v="293"/>
          </reference>
        </references>
      </pivotArea>
    </format>
    <format dxfId="352">
      <pivotArea dataOnly="0" labelOnly="1" outline="0" fieldPosition="0">
        <references count="6">
          <reference field="4" count="1" selected="0">
            <x v="639"/>
          </reference>
          <reference field="23" count="1" selected="0">
            <x v="1138"/>
          </reference>
          <reference field="24" count="1" selected="0">
            <x v="1"/>
          </reference>
          <reference field="26" count="1" selected="0">
            <x v="2"/>
          </reference>
          <reference field="31" count="1">
            <x v="485"/>
          </reference>
          <reference field="32" count="1" selected="0">
            <x v="59"/>
          </reference>
        </references>
      </pivotArea>
    </format>
    <format dxfId="351">
      <pivotArea dataOnly="0" labelOnly="1" outline="0" fieldPosition="0">
        <references count="6">
          <reference field="4" count="1" selected="0">
            <x v="679"/>
          </reference>
          <reference field="23" count="1" selected="0">
            <x v="231"/>
          </reference>
          <reference field="24" count="1" selected="0">
            <x v="2"/>
          </reference>
          <reference field="26" count="1" selected="0">
            <x v="2"/>
          </reference>
          <reference field="31" count="1">
            <x v="422"/>
          </reference>
          <reference field="32" count="1" selected="0">
            <x v="295"/>
          </reference>
        </references>
      </pivotArea>
    </format>
    <format dxfId="350">
      <pivotArea dataOnly="0" labelOnly="1" outline="0" fieldPosition="0">
        <references count="6">
          <reference field="4" count="1" selected="0">
            <x v="681"/>
          </reference>
          <reference field="23" count="1" selected="0">
            <x v="284"/>
          </reference>
          <reference field="24" count="1" selected="0">
            <x v="2"/>
          </reference>
          <reference field="26" count="1" selected="0">
            <x v="2"/>
          </reference>
          <reference field="31" count="1">
            <x v="472"/>
          </reference>
          <reference field="32" count="1" selected="0">
            <x v="296"/>
          </reference>
        </references>
      </pivotArea>
    </format>
    <format dxfId="349">
      <pivotArea dataOnly="0" labelOnly="1" outline="0" fieldPosition="0">
        <references count="6">
          <reference field="4" count="1" selected="0">
            <x v="847"/>
          </reference>
          <reference field="23" count="1" selected="0">
            <x v="354"/>
          </reference>
          <reference field="24" count="1" selected="0">
            <x v="2"/>
          </reference>
          <reference field="26" count="1" selected="0">
            <x v="2"/>
          </reference>
          <reference field="31" count="1">
            <x v="483"/>
          </reference>
          <reference field="32" count="1" selected="0">
            <x v="297"/>
          </reference>
        </references>
      </pivotArea>
    </format>
    <format dxfId="348">
      <pivotArea dataOnly="0" labelOnly="1" outline="0" fieldPosition="0">
        <references count="6">
          <reference field="4" count="1" selected="0">
            <x v="525"/>
          </reference>
          <reference field="23" count="1" selected="0">
            <x v="595"/>
          </reference>
          <reference field="24" count="1" selected="0">
            <x v="0"/>
          </reference>
          <reference field="26" count="1" selected="0">
            <x v="3"/>
          </reference>
          <reference field="31" count="1">
            <x v="452"/>
          </reference>
          <reference field="32" count="1" selected="0">
            <x v="249"/>
          </reference>
        </references>
      </pivotArea>
    </format>
    <format dxfId="347">
      <pivotArea dataOnly="0" labelOnly="1" outline="0" fieldPosition="0">
        <references count="6">
          <reference field="4" count="1" selected="0">
            <x v="684"/>
          </reference>
          <reference field="23" count="1" selected="0">
            <x v="694"/>
          </reference>
          <reference field="24" count="1" selected="0">
            <x v="0"/>
          </reference>
          <reference field="26" count="1" selected="0">
            <x v="3"/>
          </reference>
          <reference field="31" count="1">
            <x v="417"/>
          </reference>
          <reference field="32" count="1" selected="0">
            <x v="147"/>
          </reference>
        </references>
      </pivotArea>
    </format>
    <format dxfId="346">
      <pivotArea dataOnly="0" labelOnly="1" outline="0" fieldPosition="0">
        <references count="6">
          <reference field="4" count="1" selected="0">
            <x v="655"/>
          </reference>
          <reference field="23" count="1" selected="0">
            <x v="1128"/>
          </reference>
          <reference field="24" count="1" selected="0">
            <x v="0"/>
          </reference>
          <reference field="26" count="1" selected="0">
            <x v="3"/>
          </reference>
          <reference field="31" count="1">
            <x v="306"/>
          </reference>
          <reference field="32" count="1" selected="0">
            <x v="87"/>
          </reference>
        </references>
      </pivotArea>
    </format>
    <format dxfId="345">
      <pivotArea dataOnly="0" labelOnly="1" outline="0" fieldPosition="0">
        <references count="6">
          <reference field="4" count="1" selected="0">
            <x v="802"/>
          </reference>
          <reference field="23" count="1" selected="0">
            <x v="177"/>
          </reference>
          <reference field="24" count="1" selected="0">
            <x v="1"/>
          </reference>
          <reference field="26" count="1" selected="0">
            <x v="3"/>
          </reference>
          <reference field="31" count="1">
            <x v="253"/>
          </reference>
          <reference field="32" count="1" selected="0">
            <x v="112"/>
          </reference>
        </references>
      </pivotArea>
    </format>
    <format dxfId="344">
      <pivotArea dataOnly="0" labelOnly="1" outline="0" fieldPosition="0">
        <references count="6">
          <reference field="4" count="1" selected="0">
            <x v="642"/>
          </reference>
          <reference field="23" count="1" selected="0">
            <x v="189"/>
          </reference>
          <reference field="24" count="1" selected="0">
            <x v="1"/>
          </reference>
          <reference field="26" count="1" selected="0">
            <x v="3"/>
          </reference>
          <reference field="31" count="1">
            <x v="355"/>
          </reference>
          <reference field="32" count="1" selected="0">
            <x v="49"/>
          </reference>
        </references>
      </pivotArea>
    </format>
    <format dxfId="343">
      <pivotArea dataOnly="0" labelOnly="1" outline="0" fieldPosition="0">
        <references count="6">
          <reference field="4" count="1" selected="0">
            <x v="733"/>
          </reference>
          <reference field="23" count="1" selected="0">
            <x v="894"/>
          </reference>
          <reference field="24" count="1" selected="0">
            <x v="1"/>
          </reference>
          <reference field="26" count="1" selected="0">
            <x v="3"/>
          </reference>
          <reference field="31" count="1">
            <x v="339"/>
          </reference>
          <reference field="32" count="1" selected="0">
            <x v="184"/>
          </reference>
        </references>
      </pivotArea>
    </format>
    <format dxfId="342">
      <pivotArea dataOnly="0" labelOnly="1" outline="0" fieldPosition="0">
        <references count="6">
          <reference field="4" count="1" selected="0">
            <x v="848"/>
          </reference>
          <reference field="23" count="1" selected="0">
            <x v="963"/>
          </reference>
          <reference field="24" count="1" selected="0">
            <x v="1"/>
          </reference>
          <reference field="26" count="1" selected="0">
            <x v="3"/>
          </reference>
          <reference field="31" count="1">
            <x v="254"/>
          </reference>
          <reference field="32" count="1" selected="0">
            <x v="299"/>
          </reference>
        </references>
      </pivotArea>
    </format>
    <format dxfId="341">
      <pivotArea dataOnly="0" labelOnly="1" outline="0" fieldPosition="0">
        <references count="6">
          <reference field="4" count="1" selected="0">
            <x v="782"/>
          </reference>
          <reference field="23" count="1" selected="0">
            <x v="1148"/>
          </reference>
          <reference field="24" count="1" selected="0">
            <x v="1"/>
          </reference>
          <reference field="26" count="1" selected="0">
            <x v="3"/>
          </reference>
          <reference field="31" count="1">
            <x v="311"/>
          </reference>
          <reference field="32" count="1" selected="0">
            <x v="47"/>
          </reference>
        </references>
      </pivotArea>
    </format>
    <format dxfId="340">
      <pivotArea dataOnly="0" labelOnly="1" outline="0" fieldPosition="0">
        <references count="6">
          <reference field="4" count="1" selected="0">
            <x v="764"/>
          </reference>
          <reference field="23" count="1" selected="0">
            <x v="43"/>
          </reference>
          <reference field="24" count="1" selected="0">
            <x v="3"/>
          </reference>
          <reference field="26" count="1" selected="0">
            <x v="3"/>
          </reference>
          <reference field="31" count="1">
            <x v="337"/>
          </reference>
          <reference field="32" count="1" selected="0">
            <x v="69"/>
          </reference>
        </references>
      </pivotArea>
    </format>
    <format dxfId="339">
      <pivotArea dataOnly="0" labelOnly="1" outline="0" fieldPosition="0">
        <references count="6">
          <reference field="4" count="1" selected="0">
            <x v="741"/>
          </reference>
          <reference field="23" count="1" selected="0">
            <x v="166"/>
          </reference>
          <reference field="24" count="1" selected="0">
            <x v="3"/>
          </reference>
          <reference field="26" count="1" selected="0">
            <x v="3"/>
          </reference>
          <reference field="31" count="1">
            <x v="394"/>
          </reference>
          <reference field="32" count="1" selected="0">
            <x v="82"/>
          </reference>
        </references>
      </pivotArea>
    </format>
    <format dxfId="338">
      <pivotArea dataOnly="0" labelOnly="1" outline="0" fieldPosition="0">
        <references count="6">
          <reference field="4" count="1" selected="0">
            <x v="703"/>
          </reference>
          <reference field="23" count="1" selected="0">
            <x v="322"/>
          </reference>
          <reference field="24" count="1" selected="0">
            <x v="3"/>
          </reference>
          <reference field="26" count="1" selected="0">
            <x v="3"/>
          </reference>
          <reference field="31" count="1">
            <x v="374"/>
          </reference>
          <reference field="32" count="1" selected="0">
            <x v="119"/>
          </reference>
        </references>
      </pivotArea>
    </format>
    <format dxfId="337">
      <pivotArea dataOnly="0" labelOnly="1" outline="0" fieldPosition="0">
        <references count="6">
          <reference field="4" count="1" selected="0">
            <x v="436"/>
          </reference>
          <reference field="23" count="1" selected="0">
            <x v="417"/>
          </reference>
          <reference field="24" count="1" selected="0">
            <x v="3"/>
          </reference>
          <reference field="26" count="1" selected="0">
            <x v="3"/>
          </reference>
          <reference field="31" count="1">
            <x v="293"/>
          </reference>
          <reference field="32" count="1" selected="0">
            <x v="137"/>
          </reference>
        </references>
      </pivotArea>
    </format>
    <format dxfId="336">
      <pivotArea dataOnly="0" labelOnly="1" outline="0" fieldPosition="0">
        <references count="6">
          <reference field="4" count="1" selected="0">
            <x v="908"/>
          </reference>
          <reference field="23" count="1" selected="0">
            <x v="955"/>
          </reference>
          <reference field="24" count="1" selected="0">
            <x v="3"/>
          </reference>
          <reference field="26" count="1" selected="0">
            <x v="3"/>
          </reference>
          <reference field="31" count="1">
            <x v="382"/>
          </reference>
          <reference field="32" count="1" selected="0">
            <x v="247"/>
          </reference>
        </references>
      </pivotArea>
    </format>
    <format dxfId="335">
      <pivotArea dataOnly="0" labelOnly="1" outline="0" fieldPosition="0">
        <references count="6">
          <reference field="4" count="1" selected="0">
            <x v="377"/>
          </reference>
          <reference field="23" count="1" selected="0">
            <x v="224"/>
          </reference>
          <reference field="24" count="1" selected="0">
            <x v="0"/>
          </reference>
          <reference field="26" count="1" selected="0">
            <x v="4"/>
          </reference>
          <reference field="31" count="1">
            <x v="236"/>
          </reference>
          <reference field="32" count="1" selected="0">
            <x v="423"/>
          </reference>
        </references>
      </pivotArea>
    </format>
    <format dxfId="334">
      <pivotArea dataOnly="0" labelOnly="1" outline="0" fieldPosition="0">
        <references count="6">
          <reference field="4" count="1" selected="0">
            <x v="256"/>
          </reference>
          <reference field="23" count="1" selected="0">
            <x v="769"/>
          </reference>
          <reference field="24" count="1" selected="0">
            <x v="0"/>
          </reference>
          <reference field="26" count="1" selected="0">
            <x v="4"/>
          </reference>
          <reference field="31" count="1">
            <x v="121"/>
          </reference>
          <reference field="32" count="1" selected="0">
            <x v="422"/>
          </reference>
        </references>
      </pivotArea>
    </format>
    <format dxfId="333">
      <pivotArea dataOnly="0" labelOnly="1" outline="0" fieldPosition="0">
        <references count="6">
          <reference field="4" count="1" selected="0">
            <x v="346"/>
          </reference>
          <reference field="23" count="1" selected="0">
            <x v="859"/>
          </reference>
          <reference field="24" count="1" selected="0">
            <x v="0"/>
          </reference>
          <reference field="26" count="1" selected="0">
            <x v="4"/>
          </reference>
          <reference field="31" count="1">
            <x v="266"/>
          </reference>
          <reference field="32" count="1" selected="0">
            <x v="247"/>
          </reference>
        </references>
      </pivotArea>
    </format>
    <format dxfId="332">
      <pivotArea dataOnly="0" labelOnly="1" outline="0" fieldPosition="0">
        <references count="6">
          <reference field="4" count="1" selected="0">
            <x v="778"/>
          </reference>
          <reference field="23" count="1" selected="0">
            <x v="873"/>
          </reference>
          <reference field="24" count="1" selected="0">
            <x v="0"/>
          </reference>
          <reference field="26" count="1" selected="0">
            <x v="4"/>
          </reference>
          <reference field="31" count="1">
            <x v="232"/>
          </reference>
          <reference field="32" count="1" selected="0">
            <x v="424"/>
          </reference>
        </references>
      </pivotArea>
    </format>
    <format dxfId="331">
      <pivotArea dataOnly="0" labelOnly="1" outline="0" fieldPosition="0">
        <references count="6">
          <reference field="4" count="1" selected="0">
            <x v="19"/>
          </reference>
          <reference field="23" count="1" selected="0">
            <x v="1123"/>
          </reference>
          <reference field="24" count="1" selected="0">
            <x v="0"/>
          </reference>
          <reference field="26" count="1" selected="0">
            <x v="4"/>
          </reference>
          <reference field="31" count="1">
            <x v="185"/>
          </reference>
          <reference field="32" count="1" selected="0">
            <x v="421"/>
          </reference>
        </references>
      </pivotArea>
    </format>
    <format dxfId="330">
      <pivotArea dataOnly="0" labelOnly="1" outline="0" fieldPosition="0">
        <references count="6">
          <reference field="4" count="1" selected="0">
            <x v="645"/>
          </reference>
          <reference field="23" count="1" selected="0">
            <x v="143"/>
          </reference>
          <reference field="24" count="1" selected="0">
            <x v="9"/>
          </reference>
          <reference field="26" count="1" selected="0">
            <x v="4"/>
          </reference>
          <reference field="31" count="1">
            <x v="7"/>
          </reference>
          <reference field="32" count="1" selected="0">
            <x v="438"/>
          </reference>
        </references>
      </pivotArea>
    </format>
    <format dxfId="329">
      <pivotArea dataOnly="0" labelOnly="1" outline="0" fieldPosition="0">
        <references count="6">
          <reference field="4" count="1" selected="0">
            <x v="223"/>
          </reference>
          <reference field="23" count="1" selected="0">
            <x v="196"/>
          </reference>
          <reference field="24" count="1" selected="0">
            <x v="9"/>
          </reference>
          <reference field="26" count="1" selected="0">
            <x v="4"/>
          </reference>
          <reference field="31" count="1">
            <x v="233"/>
          </reference>
          <reference field="32" count="1" selected="0">
            <x v="437"/>
          </reference>
        </references>
      </pivotArea>
    </format>
    <format dxfId="328">
      <pivotArea dataOnly="0" labelOnly="1" outline="0" fieldPosition="0">
        <references count="6">
          <reference field="4" count="1" selected="0">
            <x v="261"/>
          </reference>
          <reference field="23" count="1" selected="0">
            <x v="287"/>
          </reference>
          <reference field="24" count="1" selected="0">
            <x v="9"/>
          </reference>
          <reference field="26" count="1" selected="0">
            <x v="4"/>
          </reference>
          <reference field="31" count="1">
            <x v="17"/>
          </reference>
          <reference field="32" count="1" selected="0">
            <x v="436"/>
          </reference>
        </references>
      </pivotArea>
    </format>
    <format dxfId="327">
      <pivotArea dataOnly="0" labelOnly="1" outline="0" fieldPosition="0">
        <references count="6">
          <reference field="4" count="1" selected="0">
            <x v="901"/>
          </reference>
          <reference field="23" count="1" selected="0">
            <x v="806"/>
          </reference>
          <reference field="24" count="1" selected="0">
            <x v="9"/>
          </reference>
          <reference field="26" count="1" selected="0">
            <x v="4"/>
          </reference>
          <reference field="31" count="1">
            <x v="110"/>
          </reference>
          <reference field="32" count="1" selected="0">
            <x v="442"/>
          </reference>
        </references>
      </pivotArea>
    </format>
    <format dxfId="326">
      <pivotArea dataOnly="0" labelOnly="1" outline="0" fieldPosition="0">
        <references count="6">
          <reference field="4" count="1" selected="0">
            <x v="598"/>
          </reference>
          <reference field="23" count="1" selected="0">
            <x v="1090"/>
          </reference>
          <reference field="24" count="1" selected="0">
            <x v="9"/>
          </reference>
          <reference field="26" count="1" selected="0">
            <x v="4"/>
          </reference>
          <reference field="31" count="1">
            <x v="14"/>
          </reference>
          <reference field="32" count="1" selected="0">
            <x v="441"/>
          </reference>
        </references>
      </pivotArea>
    </format>
    <format dxfId="325">
      <pivotArea dataOnly="0" labelOnly="1" outline="0" fieldPosition="0">
        <references count="6">
          <reference field="4" count="1" selected="0">
            <x v="902"/>
          </reference>
          <reference field="23" count="1" selected="0">
            <x v="313"/>
          </reference>
          <reference field="24" count="1" selected="0">
            <x v="18"/>
          </reference>
          <reference field="26" count="1" selected="0">
            <x v="4"/>
          </reference>
          <reference field="31" count="1">
            <x v="282"/>
          </reference>
          <reference field="32" count="1" selected="0">
            <x v="247"/>
          </reference>
        </references>
      </pivotArea>
    </format>
    <format dxfId="324">
      <pivotArea dataOnly="0" labelOnly="1" outline="0" fieldPosition="0">
        <references count="6">
          <reference field="4" count="1" selected="0">
            <x v="914"/>
          </reference>
          <reference field="23" count="1" selected="0">
            <x v="1047"/>
          </reference>
          <reference field="24" count="1" selected="0">
            <x v="18"/>
          </reference>
          <reference field="26" count="1" selected="0">
            <x v="4"/>
          </reference>
          <reference field="31" count="1">
            <x v="342"/>
          </reference>
          <reference field="32" count="1" selected="0">
            <x v="247"/>
          </reference>
        </references>
      </pivotArea>
    </format>
    <format dxfId="323">
      <pivotArea dataOnly="0" labelOnly="1" outline="0" fieldPosition="0">
        <references count="6">
          <reference field="4" count="1" selected="0">
            <x v="915"/>
          </reference>
          <reference field="23" count="1" selected="0">
            <x v="1208"/>
          </reference>
          <reference field="24" count="1" selected="0">
            <x v="18"/>
          </reference>
          <reference field="26" count="1" selected="0">
            <x v="4"/>
          </reference>
          <reference field="31" count="1">
            <x v="363"/>
          </reference>
          <reference field="32" count="1" selected="0">
            <x v="247"/>
          </reference>
        </references>
      </pivotArea>
    </format>
    <format dxfId="322">
      <pivotArea dataOnly="0" labelOnly="1" outline="0" fieldPosition="0">
        <references count="6">
          <reference field="4" count="1" selected="0">
            <x v="900"/>
          </reference>
          <reference field="23" count="1" selected="0">
            <x v="1300"/>
          </reference>
          <reference field="24" count="1" selected="0">
            <x v="18"/>
          </reference>
          <reference field="26" count="1" selected="0">
            <x v="4"/>
          </reference>
          <reference field="31" count="1">
            <x v="71"/>
          </reference>
          <reference field="32" count="1" selected="0">
            <x v="445"/>
          </reference>
        </references>
      </pivotArea>
    </format>
    <format dxfId="321">
      <pivotArea dataOnly="0" labelOnly="1" outline="0" fieldPosition="0">
        <references count="6">
          <reference field="4" count="1" selected="0">
            <x v="634"/>
          </reference>
          <reference field="23" count="1" selected="0">
            <x v="291"/>
          </reference>
          <reference field="24" count="1" selected="0">
            <x v="0"/>
          </reference>
          <reference field="26" count="1" selected="0">
            <x v="5"/>
          </reference>
          <reference field="31" count="1">
            <x v="93"/>
          </reference>
          <reference field="32" count="1" selected="0">
            <x v="451"/>
          </reference>
        </references>
      </pivotArea>
    </format>
    <format dxfId="320">
      <pivotArea dataOnly="0" labelOnly="1" outline="0" fieldPosition="0">
        <references count="6">
          <reference field="4" count="1" selected="0">
            <x v="690"/>
          </reference>
          <reference field="23" count="1" selected="0">
            <x v="777"/>
          </reference>
          <reference field="24" count="1" selected="0">
            <x v="3"/>
          </reference>
          <reference field="26" count="1" selected="0">
            <x v="5"/>
          </reference>
          <reference field="31" count="1">
            <x v="167"/>
          </reference>
          <reference field="32" count="1" selected="0">
            <x v="460"/>
          </reference>
        </references>
      </pivotArea>
    </format>
    <format dxfId="319">
      <pivotArea dataOnly="0" labelOnly="1" outline="0" fieldPosition="0">
        <references count="6">
          <reference field="4" count="1" selected="0">
            <x v="218"/>
          </reference>
          <reference field="23" count="1" selected="0">
            <x v="811"/>
          </reference>
          <reference field="24" count="1" selected="0">
            <x v="0"/>
          </reference>
          <reference field="26" count="1" selected="0">
            <x v="6"/>
          </reference>
          <reference field="31" count="1">
            <x v="9"/>
          </reference>
          <reference field="32" count="1" selected="0">
            <x v="463"/>
          </reference>
        </references>
      </pivotArea>
    </format>
    <format dxfId="318">
      <pivotArea dataOnly="0" labelOnly="1" outline="0" fieldPosition="0">
        <references count="6">
          <reference field="4" count="1" selected="0">
            <x v="416"/>
          </reference>
          <reference field="23" count="1" selected="0">
            <x v="861"/>
          </reference>
          <reference field="24" count="1" selected="0">
            <x v="0"/>
          </reference>
          <reference field="26" count="1" selected="0">
            <x v="6"/>
          </reference>
          <reference field="31" count="1">
            <x v="72"/>
          </reference>
          <reference field="32" count="1" selected="0">
            <x v="470"/>
          </reference>
        </references>
      </pivotArea>
    </format>
    <format dxfId="317">
      <pivotArea dataOnly="0" labelOnly="1" outline="0" fieldPosition="0">
        <references count="6">
          <reference field="4" count="1" selected="0">
            <x v="732"/>
          </reference>
          <reference field="23" count="1" selected="0">
            <x v="320"/>
          </reference>
          <reference field="24" count="1" selected="0">
            <x v="3"/>
          </reference>
          <reference field="26" count="1" selected="0">
            <x v="6"/>
          </reference>
          <reference field="31" count="1">
            <x v="137"/>
          </reference>
          <reference field="32" count="1" selected="0">
            <x v="479"/>
          </reference>
        </references>
      </pivotArea>
    </format>
    <format dxfId="316">
      <pivotArea dataOnly="0" labelOnly="1" outline="0" fieldPosition="0">
        <references count="6">
          <reference field="4" count="1" selected="0">
            <x v="319"/>
          </reference>
          <reference field="23" count="1" selected="0">
            <x v="730"/>
          </reference>
          <reference field="24" count="1" selected="0">
            <x v="3"/>
          </reference>
          <reference field="26" count="1" selected="0">
            <x v="6"/>
          </reference>
          <reference field="31" count="1">
            <x v="99"/>
          </reference>
          <reference field="32" count="1" selected="0">
            <x v="482"/>
          </reference>
        </references>
      </pivotArea>
    </format>
    <format dxfId="315">
      <pivotArea dataOnly="0" labelOnly="1" outline="0" fieldPosition="0">
        <references count="6">
          <reference field="4" count="1" selected="0">
            <x v="136"/>
          </reference>
          <reference field="23" count="1" selected="0">
            <x v="1067"/>
          </reference>
          <reference field="24" count="1" selected="0">
            <x v="3"/>
          </reference>
          <reference field="26" count="1" selected="0">
            <x v="6"/>
          </reference>
          <reference field="31" count="1">
            <x v="122"/>
          </reference>
          <reference field="32" count="1" selected="0">
            <x v="477"/>
          </reference>
        </references>
      </pivotArea>
    </format>
    <format dxfId="314">
      <pivotArea dataOnly="0" labelOnly="1" outline="0" fieldPosition="0">
        <references count="6">
          <reference field="4" count="1" selected="0">
            <x v="117"/>
          </reference>
          <reference field="23" count="1" selected="0">
            <x v="1105"/>
          </reference>
          <reference field="24" count="1" selected="0">
            <x v="3"/>
          </reference>
          <reference field="26" count="1" selected="0">
            <x v="6"/>
          </reference>
          <reference field="31" count="1">
            <x v="8"/>
          </reference>
          <reference field="32" count="1" selected="0">
            <x v="481"/>
          </reference>
        </references>
      </pivotArea>
    </format>
    <format dxfId="313">
      <pivotArea dataOnly="0" labelOnly="1" outline="0" fieldPosition="0">
        <references count="6">
          <reference field="4" count="1" selected="0">
            <x v="58"/>
          </reference>
          <reference field="23" count="1" selected="0">
            <x v="1308"/>
          </reference>
          <reference field="24" count="1" selected="0">
            <x v="3"/>
          </reference>
          <reference field="26" count="1" selected="0">
            <x v="6"/>
          </reference>
          <reference field="31" count="1">
            <x v="105"/>
          </reference>
          <reference field="32" count="1" selected="0">
            <x v="476"/>
          </reference>
        </references>
      </pivotArea>
    </format>
    <format dxfId="312">
      <pivotArea dataOnly="0" labelOnly="1" outline="0" fieldPosition="0">
        <references count="6">
          <reference field="4" count="1" selected="0">
            <x v="906"/>
          </reference>
          <reference field="23" count="1" selected="0">
            <x v="118"/>
          </reference>
          <reference field="24" count="1" selected="0">
            <x v="18"/>
          </reference>
          <reference field="26" count="1" selected="0">
            <x v="6"/>
          </reference>
          <reference field="31" count="1">
            <x v="80"/>
          </reference>
          <reference field="32" count="1" selected="0">
            <x v="494"/>
          </reference>
        </references>
      </pivotArea>
    </format>
    <format dxfId="311">
      <pivotArea dataOnly="0" labelOnly="1" outline="0" fieldPosition="0">
        <references count="6">
          <reference field="4" count="1" selected="0">
            <x v="304"/>
          </reference>
          <reference field="23" count="1" selected="0">
            <x v="171"/>
          </reference>
          <reference field="24" count="1" selected="0">
            <x v="18"/>
          </reference>
          <reference field="26" count="1" selected="0">
            <x v="6"/>
          </reference>
          <reference field="31" count="1">
            <x v="114"/>
          </reference>
          <reference field="32" count="1" selected="0">
            <x v="486"/>
          </reference>
        </references>
      </pivotArea>
    </format>
    <format dxfId="310">
      <pivotArea dataOnly="0" labelOnly="1" outline="0" fieldPosition="0">
        <references count="6">
          <reference field="4" count="1" selected="0">
            <x v="134"/>
          </reference>
          <reference field="23" count="1" selected="0">
            <x v="412"/>
          </reference>
          <reference field="24" count="1" selected="0">
            <x v="18"/>
          </reference>
          <reference field="26" count="1" selected="0">
            <x v="6"/>
          </reference>
          <reference field="31" count="1">
            <x v="158"/>
          </reference>
          <reference field="32" count="1" selected="0">
            <x v="490"/>
          </reference>
        </references>
      </pivotArea>
    </format>
    <format dxfId="309">
      <pivotArea dataOnly="0" labelOnly="1" outline="0" fieldPosition="0">
        <references count="6">
          <reference field="4" count="1" selected="0">
            <x v="564"/>
          </reference>
          <reference field="23" count="1" selected="0">
            <x v="684"/>
          </reference>
          <reference field="24" count="1" selected="0">
            <x v="18"/>
          </reference>
          <reference field="26" count="1" selected="0">
            <x v="6"/>
          </reference>
          <reference field="31" count="1">
            <x v="155"/>
          </reference>
          <reference field="32" count="1" selected="0">
            <x v="492"/>
          </reference>
        </references>
      </pivotArea>
    </format>
    <format dxfId="308">
      <pivotArea dataOnly="0" labelOnly="1" outline="0" fieldPosition="0">
        <references count="6">
          <reference field="4" count="1" selected="0">
            <x v="617"/>
          </reference>
          <reference field="23" count="1" selected="0">
            <x v="688"/>
          </reference>
          <reference field="24" count="1" selected="0">
            <x v="18"/>
          </reference>
          <reference field="26" count="1" selected="0">
            <x v="6"/>
          </reference>
          <reference field="31" count="1">
            <x v="141"/>
          </reference>
          <reference field="32" count="1" selected="0">
            <x v="489"/>
          </reference>
        </references>
      </pivotArea>
    </format>
    <format dxfId="307">
      <pivotArea dataOnly="0" labelOnly="1" outline="0" fieldPosition="0">
        <references count="6">
          <reference field="4" count="1" selected="0">
            <x v="148"/>
          </reference>
          <reference field="23" count="1" selected="0">
            <x v="757"/>
          </reference>
          <reference field="24" count="1" selected="0">
            <x v="18"/>
          </reference>
          <reference field="26" count="1" selected="0">
            <x v="6"/>
          </reference>
          <reference field="31" count="1">
            <x v="240"/>
          </reference>
          <reference field="32" count="1" selected="0">
            <x v="493"/>
          </reference>
        </references>
      </pivotArea>
    </format>
    <format dxfId="306">
      <pivotArea dataOnly="0" labelOnly="1" outline="0" fieldPosition="0">
        <references count="6">
          <reference field="4" count="1" selected="0">
            <x v="100"/>
          </reference>
          <reference field="23" count="1" selected="0">
            <x v="1276"/>
          </reference>
          <reference field="24" count="1" selected="0">
            <x v="18"/>
          </reference>
          <reference field="26" count="1" selected="0">
            <x v="6"/>
          </reference>
          <reference field="31" count="1">
            <x v="169"/>
          </reference>
          <reference field="32" count="1" selected="0">
            <x v="487"/>
          </reference>
        </references>
      </pivotArea>
    </format>
    <format dxfId="305">
      <pivotArea dataOnly="0" labelOnly="1" outline="0" fieldPosition="0">
        <references count="6">
          <reference field="4" count="1" selected="0">
            <x v="803"/>
          </reference>
          <reference field="23" count="1" selected="0">
            <x v="513"/>
          </reference>
          <reference field="24" count="1" selected="0">
            <x v="6"/>
          </reference>
          <reference field="26" count="1" selected="0">
            <x v="7"/>
          </reference>
          <reference field="31" count="1">
            <x v="11"/>
          </reference>
          <reference field="32" count="1" selected="0">
            <x v="213"/>
          </reference>
        </references>
      </pivotArea>
    </format>
    <format dxfId="304">
      <pivotArea dataOnly="0" labelOnly="1" outline="0" fieldPosition="0">
        <references count="6">
          <reference field="4" count="1" selected="0">
            <x v="621"/>
          </reference>
          <reference field="23" count="1" selected="0">
            <x v="794"/>
          </reference>
          <reference field="24" count="1" selected="0">
            <x v="6"/>
          </reference>
          <reference field="26" count="1" selected="0">
            <x v="7"/>
          </reference>
          <reference field="31" count="1">
            <x v="183"/>
          </reference>
          <reference field="32" count="1" selected="0">
            <x v="91"/>
          </reference>
        </references>
      </pivotArea>
    </format>
    <format dxfId="303">
      <pivotArea dataOnly="0" labelOnly="1" outline="0" fieldPosition="0">
        <references count="6">
          <reference field="4" count="1" selected="0">
            <x v="827"/>
          </reference>
          <reference field="23" count="1" selected="0">
            <x v="1069"/>
          </reference>
          <reference field="24" count="1" selected="0">
            <x v="6"/>
          </reference>
          <reference field="26" count="1" selected="0">
            <x v="7"/>
          </reference>
          <reference field="31" count="1">
            <x v="130"/>
          </reference>
          <reference field="32" count="1" selected="0">
            <x v="275"/>
          </reference>
        </references>
      </pivotArea>
    </format>
    <format dxfId="302">
      <pivotArea dataOnly="0" labelOnly="1" outline="0" fieldPosition="0">
        <references count="6">
          <reference field="4" count="1" selected="0">
            <x v="751"/>
          </reference>
          <reference field="23" count="1" selected="0">
            <x v="117"/>
          </reference>
          <reference field="24" count="1" selected="0">
            <x v="8"/>
          </reference>
          <reference field="26" count="1" selected="0">
            <x v="7"/>
          </reference>
          <reference field="31" count="1">
            <x v="77"/>
          </reference>
          <reference field="32" count="1" selected="0">
            <x v="65"/>
          </reference>
        </references>
      </pivotArea>
    </format>
    <format dxfId="301">
      <pivotArea dataOnly="0" labelOnly="1" outline="0" fieldPosition="0">
        <references count="6">
          <reference field="4" count="1" selected="0">
            <x v="483"/>
          </reference>
          <reference field="23" count="1" selected="0">
            <x v="232"/>
          </reference>
          <reference field="24" count="1" selected="0">
            <x v="8"/>
          </reference>
          <reference field="26" count="1" selected="0">
            <x v="7"/>
          </reference>
          <reference field="31" count="1">
            <x v="184"/>
          </reference>
          <reference field="32" count="1" selected="0">
            <x v="250"/>
          </reference>
        </references>
      </pivotArea>
    </format>
    <format dxfId="300">
      <pivotArea dataOnly="0" labelOnly="1" outline="0" fieldPosition="0">
        <references count="6">
          <reference field="4" count="1" selected="0">
            <x v="786"/>
          </reference>
          <reference field="23" count="1" selected="0">
            <x v="349"/>
          </reference>
          <reference field="24" count="1" selected="0">
            <x v="8"/>
          </reference>
          <reference field="26" count="1" selected="0">
            <x v="7"/>
          </reference>
          <reference field="31" count="1">
            <x v="28"/>
          </reference>
          <reference field="32" count="1" selected="0">
            <x v="123"/>
          </reference>
        </references>
      </pivotArea>
    </format>
    <format dxfId="299">
      <pivotArea dataOnly="0" labelOnly="1" outline="0" fieldPosition="0">
        <references count="6">
          <reference field="4" count="1" selected="0">
            <x v="737"/>
          </reference>
          <reference field="23" count="1" selected="0">
            <x v="630"/>
          </reference>
          <reference field="24" count="1" selected="0">
            <x v="8"/>
          </reference>
          <reference field="26" count="1" selected="0">
            <x v="7"/>
          </reference>
          <reference field="31" count="1">
            <x v="0"/>
          </reference>
          <reference field="32" count="1" selected="0">
            <x v="140"/>
          </reference>
        </references>
      </pivotArea>
    </format>
    <format dxfId="298">
      <pivotArea dataOnly="0" labelOnly="1" outline="0" fieldPosition="0">
        <references count="6">
          <reference field="4" count="1" selected="0">
            <x v="798"/>
          </reference>
          <reference field="23" count="1" selected="0">
            <x v="890"/>
          </reference>
          <reference field="24" count="1" selected="0">
            <x v="8"/>
          </reference>
          <reference field="26" count="1" selected="0">
            <x v="7"/>
          </reference>
          <reference field="31" count="1">
            <x v="172"/>
          </reference>
          <reference field="32" count="1" selected="0">
            <x v="195"/>
          </reference>
        </references>
      </pivotArea>
    </format>
    <format dxfId="297">
      <pivotArea dataOnly="0" labelOnly="1" outline="0" fieldPosition="0">
        <references count="6">
          <reference field="4" count="1" selected="0">
            <x v="628"/>
          </reference>
          <reference field="23" count="1" selected="0">
            <x v="116"/>
          </reference>
          <reference field="24" count="1" selected="0">
            <x v="9"/>
          </reference>
          <reference field="26" count="1" selected="0">
            <x v="7"/>
          </reference>
          <reference field="31" count="1">
            <x v="48"/>
          </reference>
          <reference field="32" count="1" selected="0">
            <x v="217"/>
          </reference>
        </references>
      </pivotArea>
    </format>
    <format dxfId="296">
      <pivotArea dataOnly="0" labelOnly="1" outline="0" fieldPosition="0">
        <references count="6">
          <reference field="4" count="1" selected="0">
            <x v="398"/>
          </reference>
          <reference field="23" count="1" selected="0">
            <x v="136"/>
          </reference>
          <reference field="24" count="1" selected="0">
            <x v="9"/>
          </reference>
          <reference field="26" count="1" selected="0">
            <x v="7"/>
          </reference>
          <reference field="31" count="1">
            <x v="1"/>
          </reference>
          <reference field="32" count="1" selected="0">
            <x v="76"/>
          </reference>
        </references>
      </pivotArea>
    </format>
    <format dxfId="295">
      <pivotArea dataOnly="0" labelOnly="1" outline="0" fieldPosition="0">
        <references count="6">
          <reference field="4" count="1" selected="0">
            <x v="797"/>
          </reference>
          <reference field="23" count="1" selected="0">
            <x v="255"/>
          </reference>
          <reference field="24" count="1" selected="0">
            <x v="9"/>
          </reference>
          <reference field="26" count="1" selected="0">
            <x v="7"/>
          </reference>
          <reference field="31" count="1">
            <x v="150"/>
          </reference>
          <reference field="32" count="1" selected="0">
            <x v="152"/>
          </reference>
        </references>
      </pivotArea>
    </format>
    <format dxfId="294">
      <pivotArea dataOnly="0" labelOnly="1" outline="0" fieldPosition="0">
        <references count="6">
          <reference field="4" count="1" selected="0">
            <x v="380"/>
          </reference>
          <reference field="23" count="1" selected="0">
            <x v="713"/>
          </reference>
          <reference field="24" count="1" selected="0">
            <x v="9"/>
          </reference>
          <reference field="26" count="1" selected="0">
            <x v="7"/>
          </reference>
          <reference field="31" count="1">
            <x v="193"/>
          </reference>
          <reference field="32" count="1" selected="0">
            <x v="190"/>
          </reference>
        </references>
      </pivotArea>
    </format>
    <format dxfId="293">
      <pivotArea dataOnly="0" labelOnly="1" outline="0" fieldPosition="0">
        <references count="6">
          <reference field="4" count="1" selected="0">
            <x v="361"/>
          </reference>
          <reference field="23" count="1" selected="0">
            <x v="430"/>
          </reference>
          <reference field="24" count="1" selected="0">
            <x v="8"/>
          </reference>
          <reference field="26" count="1" selected="0">
            <x v="8"/>
          </reference>
          <reference field="31" count="1">
            <x v="25"/>
          </reference>
          <reference field="32" count="1" selected="0">
            <x v="7"/>
          </reference>
        </references>
      </pivotArea>
    </format>
    <format dxfId="292">
      <pivotArea dataOnly="0" labelOnly="1" outline="0" fieldPosition="0">
        <references count="6">
          <reference field="4" count="1" selected="0">
            <x v="666"/>
          </reference>
          <reference field="23" count="1" selected="0">
            <x v="579"/>
          </reference>
          <reference field="24" count="1" selected="0">
            <x v="8"/>
          </reference>
          <reference field="26" count="1" selected="0">
            <x v="8"/>
          </reference>
          <reference field="31" count="1">
            <x v="22"/>
          </reference>
          <reference field="32" count="1" selected="0">
            <x v="56"/>
          </reference>
        </references>
      </pivotArea>
    </format>
    <format dxfId="291">
      <pivotArea dataOnly="0" labelOnly="1" outline="0" fieldPosition="0">
        <references count="6">
          <reference field="4" count="1" selected="0">
            <x v="662"/>
          </reference>
          <reference field="23" count="1" selected="0">
            <x v="295"/>
          </reference>
          <reference field="24" count="1" selected="0">
            <x v="9"/>
          </reference>
          <reference field="26" count="1" selected="0">
            <x v="8"/>
          </reference>
          <reference field="31" count="1">
            <x v="196"/>
          </reference>
          <reference field="32" count="1" selected="0">
            <x v="500"/>
          </reference>
        </references>
      </pivotArea>
    </format>
    <format dxfId="290">
      <pivotArea dataOnly="0" labelOnly="1" outline="0" fieldPosition="0">
        <references count="6">
          <reference field="4" count="1" selected="0">
            <x v="626"/>
          </reference>
          <reference field="23" count="1" selected="0">
            <x v="1129"/>
          </reference>
          <reference field="24" count="1" selected="0">
            <x v="9"/>
          </reference>
          <reference field="26" count="1" selected="0">
            <x v="8"/>
          </reference>
          <reference field="31" count="1">
            <x v="68"/>
          </reference>
          <reference field="32" count="1" selected="0">
            <x v="504"/>
          </reference>
        </references>
      </pivotArea>
    </format>
    <format dxfId="289">
      <pivotArea dataOnly="0" labelOnly="1" outline="0" fieldPosition="0">
        <references count="6">
          <reference field="4" count="1" selected="0">
            <x v="485"/>
          </reference>
          <reference field="23" count="1" selected="0">
            <x v="1269"/>
          </reference>
          <reference field="24" count="1" selected="0">
            <x v="9"/>
          </reference>
          <reference field="26" count="1" selected="0">
            <x v="8"/>
          </reference>
          <reference field="31" count="1">
            <x v="109"/>
          </reference>
          <reference field="32" count="1" selected="0">
            <x v="505"/>
          </reference>
        </references>
      </pivotArea>
    </format>
    <format dxfId="288">
      <pivotArea dataOnly="0" labelOnly="1" outline="0" fieldPosition="0">
        <references count="6">
          <reference field="4" count="1" selected="0">
            <x v="0"/>
          </reference>
          <reference field="23" count="1" selected="0">
            <x v="227"/>
          </reference>
          <reference field="24" count="1" selected="0">
            <x v="6"/>
          </reference>
          <reference field="26" count="1" selected="0">
            <x v="9"/>
          </reference>
          <reference field="31" count="1">
            <x v="44"/>
          </reference>
          <reference field="32" count="1" selected="0">
            <x v="171"/>
          </reference>
        </references>
      </pivotArea>
    </format>
    <format dxfId="287">
      <pivotArea dataOnly="0" labelOnly="1" outline="0" fieldPosition="0">
        <references count="6">
          <reference field="4" count="1" selected="0">
            <x v="781"/>
          </reference>
          <reference field="23" count="1" selected="0">
            <x v="1029"/>
          </reference>
          <reference field="24" count="1" selected="0">
            <x v="6"/>
          </reference>
          <reference field="26" count="1" selected="0">
            <x v="9"/>
          </reference>
          <reference field="31" count="1">
            <x v="49"/>
          </reference>
          <reference field="32" count="1" selected="0">
            <x v="239"/>
          </reference>
        </references>
      </pivotArea>
    </format>
    <format dxfId="286">
      <pivotArea dataOnly="0" labelOnly="1" outline="0" fieldPosition="0">
        <references count="6">
          <reference field="4" count="1" selected="0">
            <x v="448"/>
          </reference>
          <reference field="23" count="1" selected="0">
            <x v="212"/>
          </reference>
          <reference field="24" count="1" selected="0">
            <x v="7"/>
          </reference>
          <reference field="26" count="1" selected="0">
            <x v="9"/>
          </reference>
          <reference field="31" count="1">
            <x v="192"/>
          </reference>
          <reference field="32" count="1" selected="0">
            <x v="261"/>
          </reference>
        </references>
      </pivotArea>
    </format>
    <format dxfId="285">
      <pivotArea dataOnly="0" labelOnly="1" outline="0" fieldPosition="0">
        <references count="6">
          <reference field="4" count="1" selected="0">
            <x v="518"/>
          </reference>
          <reference field="23" count="1" selected="0">
            <x v="750"/>
          </reference>
          <reference field="24" count="1" selected="0">
            <x v="7"/>
          </reference>
          <reference field="26" count="1" selected="0">
            <x v="9"/>
          </reference>
          <reference field="31" count="1">
            <x v="45"/>
          </reference>
          <reference field="32" count="1" selected="0">
            <x v="186"/>
          </reference>
        </references>
      </pivotArea>
    </format>
    <format dxfId="284">
      <pivotArea dataOnly="0" labelOnly="1" outline="0" fieldPosition="0">
        <references count="6">
          <reference field="4" count="1" selected="0">
            <x v="837"/>
          </reference>
          <reference field="23" count="1" selected="0">
            <x v="607"/>
          </reference>
          <reference field="24" count="1" selected="0">
            <x v="8"/>
          </reference>
          <reference field="26" count="1" selected="0">
            <x v="9"/>
          </reference>
          <reference field="31" count="1">
            <x v="3"/>
          </reference>
          <reference field="32" count="1" selected="0">
            <x v="277"/>
          </reference>
        </references>
      </pivotArea>
    </format>
    <format dxfId="283">
      <pivotArea dataOnly="0" labelOnly="1" outline="0" fieldPosition="0">
        <references count="6">
          <reference field="4" count="1" selected="0">
            <x v="836"/>
          </reference>
          <reference field="23" count="1" selected="0">
            <x v="782"/>
          </reference>
          <reference field="24" count="1" selected="0">
            <x v="8"/>
          </reference>
          <reference field="26" count="1" selected="0">
            <x v="9"/>
          </reference>
          <reference field="31" count="1">
            <x v="159"/>
          </reference>
          <reference field="32" count="1" selected="0">
            <x v="165"/>
          </reference>
        </references>
      </pivotArea>
    </format>
    <format dxfId="282">
      <pivotArea dataOnly="0" labelOnly="1" outline="0" fieldPosition="0">
        <references count="6">
          <reference field="4" count="1" selected="0">
            <x v="310"/>
          </reference>
          <reference field="23" count="1" selected="0">
            <x v="74"/>
          </reference>
          <reference field="24" count="1" selected="0">
            <x v="10"/>
          </reference>
          <reference field="26" count="1" selected="0">
            <x v="10"/>
          </reference>
          <reference field="31" count="1">
            <x v="313"/>
          </reference>
          <reference field="32" count="1" selected="0">
            <x v="256"/>
          </reference>
        </references>
      </pivotArea>
    </format>
    <format dxfId="281">
      <pivotArea dataOnly="0" labelOnly="1" outline="0" fieldPosition="0">
        <references count="6">
          <reference field="4" count="1" selected="0">
            <x v="720"/>
          </reference>
          <reference field="23" count="1" selected="0">
            <x v="561"/>
          </reference>
          <reference field="24" count="1" selected="0">
            <x v="10"/>
          </reference>
          <reference field="26" count="1" selected="0">
            <x v="10"/>
          </reference>
          <reference field="31" count="1">
            <x v="276"/>
          </reference>
          <reference field="32" count="1" selected="0">
            <x v="118"/>
          </reference>
        </references>
      </pivotArea>
    </format>
    <format dxfId="280">
      <pivotArea dataOnly="0" labelOnly="1" outline="0" fieldPosition="0">
        <references count="6">
          <reference field="4" count="1" selected="0">
            <x v="853"/>
          </reference>
          <reference field="23" count="1" selected="0">
            <x v="722"/>
          </reference>
          <reference field="24" count="1" selected="0">
            <x v="10"/>
          </reference>
          <reference field="26" count="1" selected="0">
            <x v="10"/>
          </reference>
          <reference field="31" count="1">
            <x v="361"/>
          </reference>
          <reference field="32" count="1" selected="0">
            <x v="89"/>
          </reference>
        </references>
      </pivotArea>
    </format>
    <format dxfId="279">
      <pivotArea dataOnly="0" labelOnly="1" outline="0" fieldPosition="0">
        <references count="6">
          <reference field="4" count="1" selected="0">
            <x v="422"/>
          </reference>
          <reference field="23" count="1" selected="0">
            <x v="240"/>
          </reference>
          <reference field="24" count="1" selected="0">
            <x v="21"/>
          </reference>
          <reference field="26" count="1" selected="0">
            <x v="10"/>
          </reference>
          <reference field="31" count="1">
            <x v="208"/>
          </reference>
          <reference field="32" count="1" selected="0">
            <x v="512"/>
          </reference>
        </references>
      </pivotArea>
    </format>
    <format dxfId="278">
      <pivotArea dataOnly="0" labelOnly="1" outline="0" fieldPosition="0">
        <references count="6">
          <reference field="4" count="1" selected="0">
            <x v="854"/>
          </reference>
          <reference field="23" count="1" selected="0">
            <x v="770"/>
          </reference>
          <reference field="24" count="1" selected="0">
            <x v="21"/>
          </reference>
          <reference field="26" count="1" selected="0">
            <x v="10"/>
          </reference>
          <reference field="31" count="1">
            <x v="270"/>
          </reference>
          <reference field="32" count="1" selected="0">
            <x v="279"/>
          </reference>
        </references>
      </pivotArea>
    </format>
    <format dxfId="277">
      <pivotArea dataOnly="0" labelOnly="1" outline="0" fieldPosition="0">
        <references count="6">
          <reference field="4" count="1" selected="0">
            <x v="0"/>
          </reference>
          <reference field="23" count="1" selected="0">
            <x v="805"/>
          </reference>
          <reference field="24" count="1" selected="0">
            <x v="21"/>
          </reference>
          <reference field="26" count="1" selected="0">
            <x v="10"/>
          </reference>
          <reference field="31" count="1">
            <x v="238"/>
          </reference>
          <reference field="32" count="1" selected="0">
            <x v="278"/>
          </reference>
        </references>
      </pivotArea>
    </format>
    <format dxfId="276">
      <pivotArea field="15" type="button" dataOnly="0" labelOnly="1" outline="0" axis="axisRow" fieldPosition="9"/>
    </format>
    <format dxfId="275">
      <pivotArea field="16" type="button" dataOnly="0" labelOnly="1" outline="0" axis="axisRow" fieldPosition="10"/>
    </format>
    <format dxfId="274">
      <pivotArea dataOnly="0" labelOnly="1" outline="0" fieldPosition="0">
        <references count="10">
          <reference field="4" count="1" selected="0">
            <x v="451"/>
          </reference>
          <reference field="14" count="1" selected="0">
            <x v="3"/>
          </reference>
          <reference field="15" count="1">
            <x v="132"/>
          </reference>
          <reference field="23" count="1" selected="0">
            <x v="47"/>
          </reference>
          <reference field="24" count="1" selected="0">
            <x v="11"/>
          </reference>
          <reference field="26" count="1" selected="0">
            <x v="0"/>
          </reference>
          <reference field="29" count="1" selected="0">
            <x v="234"/>
          </reference>
          <reference field="30" count="1" selected="0">
            <x v="79"/>
          </reference>
          <reference field="31" count="1" selected="0">
            <x v="203"/>
          </reference>
          <reference field="32" count="1" selected="0">
            <x v="253"/>
          </reference>
        </references>
      </pivotArea>
    </format>
    <format dxfId="273">
      <pivotArea dataOnly="0" labelOnly="1" outline="0" fieldPosition="0">
        <references count="10">
          <reference field="4" count="1" selected="0">
            <x v="838"/>
          </reference>
          <reference field="14" count="1" selected="0">
            <x v="0"/>
          </reference>
          <reference field="15" count="1">
            <x v="147"/>
          </reference>
          <reference field="23" count="1" selected="0">
            <x v="339"/>
          </reference>
          <reference field="24" count="1" selected="0">
            <x v="11"/>
          </reference>
          <reference field="26" count="1" selected="0">
            <x v="0"/>
          </reference>
          <reference field="29" count="1" selected="0">
            <x v="234"/>
          </reference>
          <reference field="30" count="1" selected="0">
            <x v="38"/>
          </reference>
          <reference field="31" count="1" selected="0">
            <x v="284"/>
          </reference>
          <reference field="32" count="1" selected="0">
            <x v="281"/>
          </reference>
        </references>
      </pivotArea>
    </format>
    <format dxfId="272">
      <pivotArea dataOnly="0" labelOnly="1" outline="0" fieldPosition="0">
        <references count="10">
          <reference field="4" count="1" selected="0">
            <x v="39"/>
          </reference>
          <reference field="14" count="1" selected="0">
            <x v="3"/>
          </reference>
          <reference field="15" count="1">
            <x v="97"/>
          </reference>
          <reference field="23" count="1" selected="0">
            <x v="382"/>
          </reference>
          <reference field="24" count="1" selected="0">
            <x v="11"/>
          </reference>
          <reference field="26" count="1" selected="0">
            <x v="0"/>
          </reference>
          <reference field="29" count="1" selected="0">
            <x v="155"/>
          </reference>
          <reference field="30" count="1" selected="0">
            <x v="184"/>
          </reference>
          <reference field="31" count="1" selected="0">
            <x v="416"/>
          </reference>
          <reference field="32" count="1" selected="0">
            <x v="84"/>
          </reference>
        </references>
      </pivotArea>
    </format>
    <format dxfId="271">
      <pivotArea dataOnly="0" labelOnly="1" outline="0" fieldPosition="0">
        <references count="10">
          <reference field="4" count="1" selected="0">
            <x v="78"/>
          </reference>
          <reference field="14" count="1" selected="0">
            <x v="3"/>
          </reference>
          <reference field="15" count="1">
            <x v="132"/>
          </reference>
          <reference field="23" count="1" selected="0">
            <x v="402"/>
          </reference>
          <reference field="24" count="1" selected="0">
            <x v="11"/>
          </reference>
          <reference field="26" count="1" selected="0">
            <x v="0"/>
          </reference>
          <reference field="29" count="1" selected="0">
            <x v="257"/>
          </reference>
          <reference field="30" count="1" selected="0">
            <x v="122"/>
          </reference>
          <reference field="31" count="1" selected="0">
            <x v="346"/>
          </reference>
          <reference field="32" count="1" selected="0">
            <x v="301"/>
          </reference>
        </references>
      </pivotArea>
    </format>
    <format dxfId="270">
      <pivotArea dataOnly="0" labelOnly="1" outline="0" fieldPosition="0">
        <references count="10">
          <reference field="4" count="1" selected="0">
            <x v="476"/>
          </reference>
          <reference field="14" count="1" selected="0">
            <x v="0"/>
          </reference>
          <reference field="15" count="1">
            <x v="120"/>
          </reference>
          <reference field="23" count="1" selected="0">
            <x v="435"/>
          </reference>
          <reference field="24" count="1" selected="0">
            <x v="11"/>
          </reference>
          <reference field="26" count="1" selected="0">
            <x v="0"/>
          </reference>
          <reference field="29" count="1" selected="0">
            <x v="187"/>
          </reference>
          <reference field="30" count="1" selected="0">
            <x v="136"/>
          </reference>
          <reference field="31" count="1" selected="0">
            <x v="267"/>
          </reference>
          <reference field="32" count="1" selected="0">
            <x v="321"/>
          </reference>
        </references>
      </pivotArea>
    </format>
    <format dxfId="269">
      <pivotArea dataOnly="0" labelOnly="1" outline="0" fieldPosition="0">
        <references count="10">
          <reference field="4" count="1" selected="0">
            <x v="536"/>
          </reference>
          <reference field="14" count="1" selected="0">
            <x v="3"/>
          </reference>
          <reference field="15" count="1">
            <x v="130"/>
          </reference>
          <reference field="23" count="1" selected="0">
            <x v="475"/>
          </reference>
          <reference field="24" count="1" selected="0">
            <x v="11"/>
          </reference>
          <reference field="26" count="1" selected="0">
            <x v="0"/>
          </reference>
          <reference field="29" count="1" selected="0">
            <x v="163"/>
          </reference>
          <reference field="30" count="1" selected="0">
            <x v="166"/>
          </reference>
          <reference field="31" count="1" selected="0">
            <x v="432"/>
          </reference>
          <reference field="32" count="1" selected="0">
            <x v="309"/>
          </reference>
        </references>
      </pivotArea>
    </format>
    <format dxfId="268">
      <pivotArea dataOnly="0" labelOnly="1" outline="0" fieldPosition="0">
        <references count="10">
          <reference field="4" count="1" selected="0">
            <x v="177"/>
          </reference>
          <reference field="14" count="1" selected="0">
            <x v="0"/>
          </reference>
          <reference field="15" count="1">
            <x v="132"/>
          </reference>
          <reference field="23" count="1" selected="0">
            <x v="555"/>
          </reference>
          <reference field="24" count="1" selected="0">
            <x v="11"/>
          </reference>
          <reference field="26" count="1" selected="0">
            <x v="0"/>
          </reference>
          <reference field="29" count="1" selected="0">
            <x v="223"/>
          </reference>
          <reference field="30" count="1" selected="0">
            <x v="125"/>
          </reference>
          <reference field="31" count="1" selected="0">
            <x v="425"/>
          </reference>
          <reference field="32" count="1" selected="0">
            <x v="312"/>
          </reference>
        </references>
      </pivotArea>
    </format>
    <format dxfId="267">
      <pivotArea dataOnly="0" labelOnly="1" outline="0" fieldPosition="0">
        <references count="10">
          <reference field="4" count="1" selected="0">
            <x v="890"/>
          </reference>
          <reference field="14" count="1" selected="0">
            <x v="3"/>
          </reference>
          <reference field="15" count="1">
            <x v="151"/>
          </reference>
          <reference field="23" count="1" selected="0">
            <x v="591"/>
          </reference>
          <reference field="24" count="1" selected="0">
            <x v="11"/>
          </reference>
          <reference field="26" count="1" selected="0">
            <x v="0"/>
          </reference>
          <reference field="29" count="1" selected="0">
            <x v="187"/>
          </reference>
          <reference field="30" count="1" selected="0">
            <x v="136"/>
          </reference>
          <reference field="31" count="1" selected="0">
            <x v="262"/>
          </reference>
          <reference field="32" count="1" selected="0">
            <x v="325"/>
          </reference>
        </references>
      </pivotArea>
    </format>
    <format dxfId="266">
      <pivotArea dataOnly="0" labelOnly="1" outline="0" fieldPosition="0">
        <references count="10">
          <reference field="4" count="1" selected="0">
            <x v="578"/>
          </reference>
          <reference field="14" count="1" selected="0">
            <x v="0"/>
          </reference>
          <reference field="15" count="1">
            <x v="130"/>
          </reference>
          <reference field="23" count="1" selected="0">
            <x v="619"/>
          </reference>
          <reference field="24" count="1" selected="0">
            <x v="11"/>
          </reference>
          <reference field="26" count="1" selected="0">
            <x v="0"/>
          </reference>
          <reference field="29" count="1" selected="0">
            <x v="281"/>
          </reference>
          <reference field="30" count="1" selected="0">
            <x v="22"/>
          </reference>
          <reference field="31" count="1" selected="0">
            <x v="223"/>
          </reference>
          <reference field="32" count="1" selected="0">
            <x v="322"/>
          </reference>
        </references>
      </pivotArea>
    </format>
    <format dxfId="265">
      <pivotArea dataOnly="0" labelOnly="1" outline="0" fieldPosition="0">
        <references count="10">
          <reference field="4" count="1" selected="0">
            <x v="520"/>
          </reference>
          <reference field="14" count="1" selected="0">
            <x v="3"/>
          </reference>
          <reference field="15" count="1">
            <x v="132"/>
          </reference>
          <reference field="23" count="1" selected="0">
            <x v="624"/>
          </reference>
          <reference field="24" count="1" selected="0">
            <x v="11"/>
          </reference>
          <reference field="26" count="1" selected="0">
            <x v="0"/>
          </reference>
          <reference field="29" count="1" selected="0">
            <x v="234"/>
          </reference>
          <reference field="30" count="1" selected="0">
            <x v="38"/>
          </reference>
          <reference field="31" count="1" selected="0">
            <x v="371"/>
          </reference>
          <reference field="32" count="1" selected="0">
            <x v="311"/>
          </reference>
        </references>
      </pivotArea>
    </format>
    <format dxfId="264">
      <pivotArea dataOnly="0" labelOnly="1" outline="0" fieldPosition="0">
        <references count="10">
          <reference field="4" count="1" selected="0">
            <x v="269"/>
          </reference>
          <reference field="14" count="1" selected="0">
            <x v="3"/>
          </reference>
          <reference field="15" count="1">
            <x v="130"/>
          </reference>
          <reference field="23" count="1" selected="0">
            <x v="644"/>
          </reference>
          <reference field="24" count="1" selected="0">
            <x v="11"/>
          </reference>
          <reference field="26" count="1" selected="0">
            <x v="0"/>
          </reference>
          <reference field="29" count="1" selected="0">
            <x v="282"/>
          </reference>
          <reference field="30" count="1" selected="0">
            <x v="22"/>
          </reference>
          <reference field="31" count="1" selected="0">
            <x v="241"/>
          </reference>
          <reference field="32" count="1" selected="0">
            <x v="307"/>
          </reference>
        </references>
      </pivotArea>
    </format>
    <format dxfId="263">
      <pivotArea dataOnly="0" labelOnly="1" outline="0" fieldPosition="0">
        <references count="10">
          <reference field="4" count="1" selected="0">
            <x v="68"/>
          </reference>
          <reference field="14" count="1" selected="0">
            <x v="3"/>
          </reference>
          <reference field="15" count="1">
            <x v="129"/>
          </reference>
          <reference field="23" count="1" selected="0">
            <x v="659"/>
          </reference>
          <reference field="24" count="1" selected="0">
            <x v="11"/>
          </reference>
          <reference field="26" count="1" selected="0">
            <x v="0"/>
          </reference>
          <reference field="29" count="1" selected="0">
            <x v="276"/>
          </reference>
          <reference field="30" count="1" selected="0">
            <x v="22"/>
          </reference>
          <reference field="31" count="1" selected="0">
            <x v="461"/>
          </reference>
          <reference field="32" count="1" selected="0">
            <x v="323"/>
          </reference>
        </references>
      </pivotArea>
    </format>
    <format dxfId="262">
      <pivotArea dataOnly="0" labelOnly="1" outline="0" fieldPosition="0">
        <references count="10">
          <reference field="4" count="1" selected="0">
            <x v="494"/>
          </reference>
          <reference field="14" count="1" selected="0">
            <x v="0"/>
          </reference>
          <reference field="15" count="1">
            <x v="132"/>
          </reference>
          <reference field="23" count="1" selected="0">
            <x v="727"/>
          </reference>
          <reference field="24" count="1" selected="0">
            <x v="11"/>
          </reference>
          <reference field="26" count="1" selected="0">
            <x v="0"/>
          </reference>
          <reference field="29" count="1" selected="0">
            <x v="192"/>
          </reference>
          <reference field="30" count="1" selected="0">
            <x v="125"/>
          </reference>
          <reference field="31" count="1" selected="0">
            <x v="205"/>
          </reference>
          <reference field="32" count="1" selected="0">
            <x v="317"/>
          </reference>
        </references>
      </pivotArea>
    </format>
    <format dxfId="261">
      <pivotArea dataOnly="0" labelOnly="1" outline="0" fieldPosition="0">
        <references count="10">
          <reference field="4" count="1" selected="0">
            <x v="345"/>
          </reference>
          <reference field="14" count="1" selected="0">
            <x v="3"/>
          </reference>
          <reference field="15" count="1">
            <x v="130"/>
          </reference>
          <reference field="23" count="1" selected="0">
            <x v="737"/>
          </reference>
          <reference field="24" count="1" selected="0">
            <x v="11"/>
          </reference>
          <reference field="26" count="1" selected="0">
            <x v="0"/>
          </reference>
          <reference field="29" count="1" selected="0">
            <x v="235"/>
          </reference>
          <reference field="30" count="1" selected="0">
            <x v="142"/>
          </reference>
          <reference field="31" count="1" selected="0">
            <x v="441"/>
          </reference>
          <reference field="32" count="1" selected="0">
            <x v="302"/>
          </reference>
        </references>
      </pivotArea>
    </format>
    <format dxfId="260">
      <pivotArea dataOnly="0" labelOnly="1" outline="0" fieldPosition="0">
        <references count="10">
          <reference field="4" count="1" selected="0">
            <x v="665"/>
          </reference>
          <reference field="14" count="1" selected="0">
            <x v="0"/>
          </reference>
          <reference field="15" count="1">
            <x v="132"/>
          </reference>
          <reference field="23" count="1" selected="0">
            <x v="744"/>
          </reference>
          <reference field="24" count="1" selected="0">
            <x v="11"/>
          </reference>
          <reference field="26" count="1" selected="0">
            <x v="0"/>
          </reference>
          <reference field="29" count="1" selected="0">
            <x v="187"/>
          </reference>
          <reference field="30" count="1" selected="0">
            <x v="175"/>
          </reference>
          <reference field="31" count="1" selected="0">
            <x v="326"/>
          </reference>
          <reference field="32" count="1" selected="0">
            <x v="319"/>
          </reference>
        </references>
      </pivotArea>
    </format>
    <format dxfId="259">
      <pivotArea dataOnly="0" labelOnly="1" outline="0" fieldPosition="0">
        <references count="10">
          <reference field="4" count="1" selected="0">
            <x v="101"/>
          </reference>
          <reference field="14" count="1" selected="0">
            <x v="3"/>
          </reference>
          <reference field="15" count="1">
            <x v="133"/>
          </reference>
          <reference field="23" count="1" selected="0">
            <x v="840"/>
          </reference>
          <reference field="24" count="1" selected="0">
            <x v="11"/>
          </reference>
          <reference field="26" count="1" selected="0">
            <x v="0"/>
          </reference>
          <reference field="29" count="1" selected="0">
            <x v="184"/>
          </reference>
          <reference field="30" count="1" selected="0">
            <x v="175"/>
          </reference>
          <reference field="31" count="1" selected="0">
            <x v="398"/>
          </reference>
          <reference field="32" count="1" selected="0">
            <x v="304"/>
          </reference>
        </references>
      </pivotArea>
    </format>
    <format dxfId="258">
      <pivotArea dataOnly="0" labelOnly="1" outline="0" fieldPosition="0">
        <references count="10">
          <reference field="4" count="1" selected="0">
            <x v="69"/>
          </reference>
          <reference field="14" count="1" selected="0">
            <x v="3"/>
          </reference>
          <reference field="15" count="1">
            <x v="85"/>
          </reference>
          <reference field="23" count="1" selected="0">
            <x v="856"/>
          </reference>
          <reference field="24" count="1" selected="0">
            <x v="11"/>
          </reference>
          <reference field="26" count="1" selected="0">
            <x v="0"/>
          </reference>
          <reference field="29" count="1" selected="0">
            <x v="157"/>
          </reference>
          <reference field="30" count="1" selected="0">
            <x v="88"/>
          </reference>
          <reference field="31" count="1" selected="0">
            <x v="467"/>
          </reference>
          <reference field="32" count="1" selected="0">
            <x v="67"/>
          </reference>
        </references>
      </pivotArea>
    </format>
    <format dxfId="257">
      <pivotArea dataOnly="0" labelOnly="1" outline="0" fieldPosition="0">
        <references count="10">
          <reference field="4" count="1" selected="0">
            <x v="430"/>
          </reference>
          <reference field="14" count="1" selected="0">
            <x v="3"/>
          </reference>
          <reference field="15" count="1">
            <x v="130"/>
          </reference>
          <reference field="23" count="1" selected="0">
            <x v="1019"/>
          </reference>
          <reference field="24" count="1" selected="0">
            <x v="11"/>
          </reference>
          <reference field="26" count="1" selected="0">
            <x v="0"/>
          </reference>
          <reference field="29" count="1" selected="0">
            <x v="223"/>
          </reference>
          <reference field="30" count="1" selected="0">
            <x v="125"/>
          </reference>
          <reference field="31" count="1" selected="0">
            <x v="372"/>
          </reference>
          <reference field="32" count="1" selected="0">
            <x v="310"/>
          </reference>
        </references>
      </pivotArea>
    </format>
    <format dxfId="256">
      <pivotArea dataOnly="0" labelOnly="1" outline="0" fieldPosition="0">
        <references count="10">
          <reference field="4" count="1" selected="0">
            <x v="394"/>
          </reference>
          <reference field="14" count="1" selected="0">
            <x v="0"/>
          </reference>
          <reference field="15" count="1">
            <x v="132"/>
          </reference>
          <reference field="23" count="1" selected="0">
            <x v="1088"/>
          </reference>
          <reference field="24" count="1" selected="0">
            <x v="11"/>
          </reference>
          <reference field="26" count="1" selected="0">
            <x v="0"/>
          </reference>
          <reference field="29" count="1" selected="0">
            <x v="257"/>
          </reference>
          <reference field="30" count="1" selected="0">
            <x v="122"/>
          </reference>
          <reference field="31" count="1" selected="0">
            <x v="322"/>
          </reference>
          <reference field="32" count="1" selected="0">
            <x v="318"/>
          </reference>
        </references>
      </pivotArea>
    </format>
    <format dxfId="255">
      <pivotArea dataOnly="0" labelOnly="1" outline="0" fieldPosition="0">
        <references count="10">
          <reference field="4" count="1" selected="0">
            <x v="325"/>
          </reference>
          <reference field="14" count="1" selected="0">
            <x v="3"/>
          </reference>
          <reference field="15" count="1">
            <x v="133"/>
          </reference>
          <reference field="23" count="1" selected="0">
            <x v="1214"/>
          </reference>
          <reference field="24" count="1" selected="0">
            <x v="11"/>
          </reference>
          <reference field="26" count="1" selected="0">
            <x v="0"/>
          </reference>
          <reference field="29" count="1" selected="0">
            <x v="315"/>
          </reference>
          <reference field="30" count="1" selected="0">
            <x v="22"/>
          </reference>
          <reference field="31" count="1" selected="0">
            <x v="365"/>
          </reference>
          <reference field="32" count="1" selected="0">
            <x v="251"/>
          </reference>
        </references>
      </pivotArea>
    </format>
    <format dxfId="254">
      <pivotArea dataOnly="0" labelOnly="1" outline="0" fieldPosition="0">
        <references count="10">
          <reference field="4" count="1" selected="0">
            <x v="90"/>
          </reference>
          <reference field="14" count="1" selected="0">
            <x v="0"/>
          </reference>
          <reference field="15" count="1">
            <x v="132"/>
          </reference>
          <reference field="23" count="1" selected="0">
            <x v="1287"/>
          </reference>
          <reference field="24" count="1" selected="0">
            <x v="11"/>
          </reference>
          <reference field="26" count="1" selected="0">
            <x v="0"/>
          </reference>
          <reference field="29" count="1" selected="0">
            <x v="257"/>
          </reference>
          <reference field="30" count="1" selected="0">
            <x v="122"/>
          </reference>
          <reference field="31" count="1" selected="0">
            <x v="281"/>
          </reference>
          <reference field="32" count="1" selected="0">
            <x v="314"/>
          </reference>
        </references>
      </pivotArea>
    </format>
    <format dxfId="253">
      <pivotArea dataOnly="0" labelOnly="1" outline="0" fieldPosition="0">
        <references count="10">
          <reference field="4" count="1" selected="0">
            <x v="537"/>
          </reference>
          <reference field="14" count="1" selected="0">
            <x v="3"/>
          </reference>
          <reference field="15" count="1">
            <x v="130"/>
          </reference>
          <reference field="23" count="1" selected="0">
            <x v="774"/>
          </reference>
          <reference field="24" count="1" selected="0">
            <x v="12"/>
          </reference>
          <reference field="26" count="1" selected="0">
            <x v="0"/>
          </reference>
          <reference field="29" count="1" selected="0">
            <x v="269"/>
          </reference>
          <reference field="30" count="1" selected="0">
            <x v="27"/>
          </reference>
          <reference field="31" count="1" selected="0">
            <x v="465"/>
          </reference>
          <reference field="32" count="1" selected="0">
            <x v="329"/>
          </reference>
        </references>
      </pivotArea>
    </format>
    <format dxfId="252">
      <pivotArea dataOnly="0" labelOnly="1" outline="0" fieldPosition="0">
        <references count="10">
          <reference field="4" count="1" selected="0">
            <x v="572"/>
          </reference>
          <reference field="14" count="1" selected="0">
            <x v="0"/>
          </reference>
          <reference field="15" count="1">
            <x v="132"/>
          </reference>
          <reference field="23" count="1" selected="0">
            <x v="860"/>
          </reference>
          <reference field="24" count="1" selected="0">
            <x v="12"/>
          </reference>
          <reference field="26" count="1" selected="0">
            <x v="0"/>
          </reference>
          <reference field="29" count="1" selected="0">
            <x v="276"/>
          </reference>
          <reference field="30" count="1" selected="0">
            <x v="27"/>
          </reference>
          <reference field="31" count="1" selected="0">
            <x v="358"/>
          </reference>
          <reference field="32" count="1" selected="0">
            <x v="331"/>
          </reference>
        </references>
      </pivotArea>
    </format>
    <format dxfId="251">
      <pivotArea dataOnly="0" labelOnly="1" outline="0" fieldPosition="0">
        <references count="10">
          <reference field="4" count="1" selected="0">
            <x v="839"/>
          </reference>
          <reference field="14" count="1" selected="0">
            <x v="0"/>
          </reference>
          <reference field="15" count="1">
            <x v="147"/>
          </reference>
          <reference field="23" count="1" selected="0">
            <x v="1144"/>
          </reference>
          <reference field="24" count="1" selected="0">
            <x v="12"/>
          </reference>
          <reference field="26" count="1" selected="0">
            <x v="0"/>
          </reference>
          <reference field="29" count="1" selected="0">
            <x v="234"/>
          </reference>
          <reference field="30" count="1" selected="0">
            <x v="38"/>
          </reference>
          <reference field="31" count="1" selected="0">
            <x v="250"/>
          </reference>
          <reference field="32" count="1" selected="0">
            <x v="282"/>
          </reference>
        </references>
      </pivotArea>
    </format>
    <format dxfId="250">
      <pivotArea dataOnly="0" labelOnly="1" outline="0" fieldPosition="0">
        <references count="10">
          <reference field="4" count="1" selected="0">
            <x v="533"/>
          </reference>
          <reference field="14" count="1" selected="0">
            <x v="3"/>
          </reference>
          <reference field="15" count="1">
            <x v="132"/>
          </reference>
          <reference field="23" count="1" selected="0">
            <x v="27"/>
          </reference>
          <reference field="24" count="1" selected="0">
            <x v="13"/>
          </reference>
          <reference field="26" count="1" selected="0">
            <x v="0"/>
          </reference>
          <reference field="29" count="1" selected="0">
            <x v="234"/>
          </reference>
          <reference field="30" count="1" selected="0">
            <x v="38"/>
          </reference>
          <reference field="31" count="1" selected="0">
            <x v="380"/>
          </reference>
          <reference field="32" count="1" selected="0">
            <x v="263"/>
          </reference>
        </references>
      </pivotArea>
    </format>
    <format dxfId="249">
      <pivotArea dataOnly="0" labelOnly="1" outline="0" fieldPosition="0">
        <references count="10">
          <reference field="4" count="1" selected="0">
            <x v="840"/>
          </reference>
          <reference field="14" count="1" selected="0">
            <x v="0"/>
          </reference>
          <reference field="15" count="1">
            <x v="147"/>
          </reference>
          <reference field="23" count="1" selected="0">
            <x v="345"/>
          </reference>
          <reference field="24" count="1" selected="0">
            <x v="13"/>
          </reference>
          <reference field="26" count="1" selected="0">
            <x v="0"/>
          </reference>
          <reference field="29" count="1" selected="0">
            <x v="234"/>
          </reference>
          <reference field="30" count="1" selected="0">
            <x v="38"/>
          </reference>
          <reference field="31" count="1" selected="0">
            <x v="393"/>
          </reference>
          <reference field="32" count="1" selected="0">
            <x v="283"/>
          </reference>
        </references>
      </pivotArea>
    </format>
    <format dxfId="248">
      <pivotArea dataOnly="0" labelOnly="1" outline="0" fieldPosition="0">
        <references count="10">
          <reference field="4" count="1" selected="0">
            <x v="495"/>
          </reference>
          <reference field="14" count="1" selected="0">
            <x v="0"/>
          </reference>
          <reference field="15" count="1">
            <x v="132"/>
          </reference>
          <reference field="23" count="1" selected="0">
            <x v="869"/>
          </reference>
          <reference field="24" count="1" selected="0">
            <x v="13"/>
          </reference>
          <reference field="26" count="1" selected="0">
            <x v="0"/>
          </reference>
          <reference field="29" count="1" selected="0">
            <x v="273"/>
          </reference>
          <reference field="30" count="1" selected="0">
            <x v="120"/>
          </reference>
          <reference field="31" count="1" selected="0">
            <x v="331"/>
          </reference>
          <reference field="32" count="1" selected="0">
            <x v="336"/>
          </reference>
        </references>
      </pivotArea>
    </format>
    <format dxfId="247">
      <pivotArea dataOnly="0" labelOnly="1" outline="0" fieldPosition="0">
        <references count="10">
          <reference field="4" count="1" selected="0">
            <x v="63"/>
          </reference>
          <reference field="14" count="1" selected="0">
            <x v="3"/>
          </reference>
          <reference field="15" count="1">
            <x v="117"/>
          </reference>
          <reference field="23" count="1" selected="0">
            <x v="1221"/>
          </reference>
          <reference field="24" count="1" selected="0">
            <x v="13"/>
          </reference>
          <reference field="26" count="1" selected="0">
            <x v="0"/>
          </reference>
          <reference field="29" count="1" selected="0">
            <x v="298"/>
          </reference>
          <reference field="30" count="1" selected="0">
            <x v="120"/>
          </reference>
          <reference field="31" count="1" selected="0">
            <x v="352"/>
          </reference>
          <reference field="32" count="1" selected="0">
            <x v="338"/>
          </reference>
        </references>
      </pivotArea>
    </format>
    <format dxfId="246">
      <pivotArea dataOnly="0" labelOnly="1" outline="0" fieldPosition="0">
        <references count="10">
          <reference field="4" count="1" selected="0">
            <x v="88"/>
          </reference>
          <reference field="14" count="1" selected="0">
            <x v="0"/>
          </reference>
          <reference field="15" count="1">
            <x v="127"/>
          </reference>
          <reference field="23" count="1" selected="0">
            <x v="1272"/>
          </reference>
          <reference field="24" count="1" selected="0">
            <x v="13"/>
          </reference>
          <reference field="26" count="1" selected="0">
            <x v="0"/>
          </reference>
          <reference field="29" count="1" selected="0">
            <x v="157"/>
          </reference>
          <reference field="30" count="1" selected="0">
            <x v="129"/>
          </reference>
          <reference field="31" count="1" selected="0">
            <x v="227"/>
          </reference>
          <reference field="32" count="1" selected="0">
            <x v="335"/>
          </reference>
        </references>
      </pivotArea>
    </format>
    <format dxfId="245">
      <pivotArea dataOnly="0" labelOnly="1" outline="0" fieldPosition="0">
        <references count="10">
          <reference field="4" count="1" selected="0">
            <x v="40"/>
          </reference>
          <reference field="14" count="1" selected="0">
            <x v="4"/>
          </reference>
          <reference field="15" count="1">
            <x v="77"/>
          </reference>
          <reference field="23" count="1" selected="0">
            <x v="1282"/>
          </reference>
          <reference field="24" count="1" selected="0">
            <x v="13"/>
          </reference>
          <reference field="26" count="1" selected="0">
            <x v="0"/>
          </reference>
          <reference field="29" count="1" selected="0">
            <x v="187"/>
          </reference>
          <reference field="30" count="1" selected="0">
            <x v="198"/>
          </reference>
          <reference field="31" count="1" selected="0">
            <x v="475"/>
          </reference>
          <reference field="32" count="1" selected="0">
            <x v="262"/>
          </reference>
        </references>
      </pivotArea>
    </format>
    <format dxfId="244">
      <pivotArea dataOnly="0" labelOnly="1" outline="0" fieldPosition="0">
        <references count="10">
          <reference field="4" count="1" selected="0">
            <x v="66"/>
          </reference>
          <reference field="14" count="1" selected="0">
            <x v="3"/>
          </reference>
          <reference field="15" count="1">
            <x v="117"/>
          </reference>
          <reference field="23" count="1" selected="0">
            <x v="1304"/>
          </reference>
          <reference field="24" count="1" selected="0">
            <x v="13"/>
          </reference>
          <reference field="26" count="1" selected="0">
            <x v="0"/>
          </reference>
          <reference field="29" count="1" selected="0">
            <x v="317"/>
          </reference>
          <reference field="30" count="1" selected="0">
            <x v="32"/>
          </reference>
          <reference field="31" count="1" selected="0">
            <x v="429"/>
          </reference>
          <reference field="32" count="1" selected="0">
            <x v="248"/>
          </reference>
        </references>
      </pivotArea>
    </format>
    <format dxfId="243">
      <pivotArea dataOnly="0" labelOnly="1" outline="0" fieldPosition="0">
        <references count="10">
          <reference field="4" count="1" selected="0">
            <x v="843"/>
          </reference>
          <reference field="14" count="1" selected="0">
            <x v="0"/>
          </reference>
          <reference field="15" count="1">
            <x v="147"/>
          </reference>
          <reference field="23" count="1" selected="0">
            <x v="41"/>
          </reference>
          <reference field="24" count="1" selected="0">
            <x v="14"/>
          </reference>
          <reference field="26" count="1" selected="0">
            <x v="0"/>
          </reference>
          <reference field="29" count="1" selected="0">
            <x v="234"/>
          </reference>
          <reference field="30" count="1" selected="0">
            <x v="38"/>
          </reference>
          <reference field="31" count="1" selected="0">
            <x v="484"/>
          </reference>
          <reference field="32" count="1" selected="0">
            <x v="286"/>
          </reference>
        </references>
      </pivotArea>
    </format>
    <format dxfId="242">
      <pivotArea dataOnly="0" labelOnly="1" outline="0" fieldPosition="0">
        <references count="10">
          <reference field="4" count="1" selected="0">
            <x v="891"/>
          </reference>
          <reference field="14" count="1" selected="0">
            <x v="3"/>
          </reference>
          <reference field="15" count="1">
            <x v="151"/>
          </reference>
          <reference field="23" count="1" selected="0">
            <x v="154"/>
          </reference>
          <reference field="24" count="1" selected="0">
            <x v="14"/>
          </reference>
          <reference field="26" count="1" selected="0">
            <x v="0"/>
          </reference>
          <reference field="29" count="1" selected="0">
            <x v="180"/>
          </reference>
          <reference field="30" count="1" selected="0">
            <x v="22"/>
          </reference>
          <reference field="31" count="1" selected="0">
            <x v="431"/>
          </reference>
          <reference field="32" count="1" selected="0">
            <x v="287"/>
          </reference>
        </references>
      </pivotArea>
    </format>
    <format dxfId="241">
      <pivotArea dataOnly="0" labelOnly="1" outline="0" fieldPosition="0">
        <references count="10">
          <reference field="4" count="1" selected="0">
            <x v="452"/>
          </reference>
          <reference field="14" count="1" selected="0">
            <x v="0"/>
          </reference>
          <reference field="15" count="1">
            <x v="132"/>
          </reference>
          <reference field="23" count="1" selected="0">
            <x v="175"/>
          </reference>
          <reference field="24" count="1" selected="0">
            <x v="14"/>
          </reference>
          <reference field="26" count="1" selected="0">
            <x v="0"/>
          </reference>
          <reference field="29" count="1" selected="0">
            <x v="241"/>
          </reference>
          <reference field="30" count="1" selected="0">
            <x v="122"/>
          </reference>
          <reference field="31" count="1" selected="0">
            <x v="351"/>
          </reference>
          <reference field="32" count="1" selected="0">
            <x v="266"/>
          </reference>
        </references>
      </pivotArea>
    </format>
    <format dxfId="240">
      <pivotArea dataOnly="0" labelOnly="1" outline="0" fieldPosition="0">
        <references count="10">
          <reference field="4" count="1" selected="0">
            <x v="893"/>
          </reference>
          <reference field="14" count="1" selected="0">
            <x v="3"/>
          </reference>
          <reference field="15" count="1">
            <x v="151"/>
          </reference>
          <reference field="23" count="1" selected="0">
            <x v="286"/>
          </reference>
          <reference field="24" count="1" selected="0">
            <x v="14"/>
          </reference>
          <reference field="26" count="1" selected="0">
            <x v="0"/>
          </reference>
          <reference field="29" count="1" selected="0">
            <x v="237"/>
          </reference>
          <reference field="30" count="1" selected="0">
            <x v="191"/>
          </reference>
          <reference field="31" count="1" selected="0">
            <x v="353"/>
          </reference>
          <reference field="32" count="1" selected="0">
            <x v="289"/>
          </reference>
        </references>
      </pivotArea>
    </format>
    <format dxfId="239">
      <pivotArea dataOnly="0" labelOnly="1" outline="0" fieldPosition="0">
        <references count="10">
          <reference field="4" count="1" selected="0">
            <x v="372"/>
          </reference>
          <reference field="14" count="1" selected="0">
            <x v="0"/>
          </reference>
          <reference field="15" count="1">
            <x v="132"/>
          </reference>
          <reference field="23" count="1" selected="0">
            <x v="308"/>
          </reference>
          <reference field="24" count="1" selected="0">
            <x v="14"/>
          </reference>
          <reference field="26" count="1" selected="0">
            <x v="0"/>
          </reference>
          <reference field="29" count="1" selected="0">
            <x v="187"/>
          </reference>
          <reference field="30" count="1" selected="0">
            <x v="175"/>
          </reference>
          <reference field="31" count="1" selected="0">
            <x v="292"/>
          </reference>
          <reference field="32" count="1" selected="0">
            <x v="345"/>
          </reference>
        </references>
      </pivotArea>
    </format>
    <format dxfId="238">
      <pivotArea dataOnly="0" labelOnly="1" outline="0" fieldPosition="0">
        <references count="10">
          <reference field="4" count="1" selected="0">
            <x v="301"/>
          </reference>
          <reference field="14" count="1" selected="0">
            <x v="0"/>
          </reference>
          <reference field="15" count="1">
            <x v="135"/>
          </reference>
          <reference field="23" count="1" selected="0">
            <x v="364"/>
          </reference>
          <reference field="24" count="1" selected="0">
            <x v="14"/>
          </reference>
          <reference field="26" count="1" selected="0">
            <x v="0"/>
          </reference>
          <reference field="29" count="1" selected="0">
            <x v="187"/>
          </reference>
          <reference field="30" count="1" selected="0">
            <x v="22"/>
          </reference>
          <reference field="31" count="1" selected="0">
            <x v="347"/>
          </reference>
          <reference field="32" count="1" selected="0">
            <x v="359"/>
          </reference>
        </references>
      </pivotArea>
    </format>
    <format dxfId="237">
      <pivotArea dataOnly="0" labelOnly="1" outline="0" fieldPosition="0">
        <references count="10">
          <reference field="4" count="1" selected="0">
            <x v="406"/>
          </reference>
          <reference field="14" count="1" selected="0">
            <x v="0"/>
          </reference>
          <reference field="15" count="1">
            <x v="132"/>
          </reference>
          <reference field="23" count="1" selected="0">
            <x v="397"/>
          </reference>
          <reference field="24" count="1" selected="0">
            <x v="14"/>
          </reference>
          <reference field="26" count="1" selected="0">
            <x v="0"/>
          </reference>
          <reference field="29" count="1" selected="0">
            <x v="234"/>
          </reference>
          <reference field="30" count="1" selected="0">
            <x v="79"/>
          </reference>
          <reference field="31" count="1" selected="0">
            <x v="338"/>
          </reference>
          <reference field="32" count="1" selected="0">
            <x v="349"/>
          </reference>
        </references>
      </pivotArea>
    </format>
    <format dxfId="236">
      <pivotArea dataOnly="0" labelOnly="1" outline="0" fieldPosition="0">
        <references count="10">
          <reference field="4" count="1" selected="0">
            <x v="894"/>
          </reference>
          <reference field="14" count="1" selected="0">
            <x v="3"/>
          </reference>
          <reference field="15" count="1">
            <x v="151"/>
          </reference>
          <reference field="23" count="1" selected="0">
            <x v="477"/>
          </reference>
          <reference field="24" count="1" selected="0">
            <x v="14"/>
          </reference>
          <reference field="26" count="1" selected="0">
            <x v="0"/>
          </reference>
          <reference field="29" count="1" selected="0">
            <x v="158"/>
          </reference>
          <reference field="30" count="1" selected="0">
            <x v="154"/>
          </reference>
          <reference field="31" count="1" selected="0">
            <x v="234"/>
          </reference>
          <reference field="32" count="1" selected="0">
            <x v="361"/>
          </reference>
        </references>
      </pivotArea>
    </format>
    <format dxfId="235">
      <pivotArea dataOnly="0" labelOnly="1" outline="0" fieldPosition="0">
        <references count="10">
          <reference field="4" count="1" selected="0">
            <x v="424"/>
          </reference>
          <reference field="14" count="1" selected="0">
            <x v="3"/>
          </reference>
          <reference field="15" count="1">
            <x v="132"/>
          </reference>
          <reference field="23" count="1" selected="0">
            <x v="495"/>
          </reference>
          <reference field="24" count="1" selected="0">
            <x v="14"/>
          </reference>
          <reference field="26" count="1" selected="0">
            <x v="0"/>
          </reference>
          <reference field="29" count="1" selected="0">
            <x v="187"/>
          </reference>
          <reference field="30" count="1" selected="0">
            <x v="175"/>
          </reference>
          <reference field="31" count="1" selected="0">
            <x v="434"/>
          </reference>
          <reference field="32" count="1" selected="0">
            <x v="343"/>
          </reference>
        </references>
      </pivotArea>
    </format>
    <format dxfId="234">
      <pivotArea dataOnly="0" labelOnly="1" outline="0" fieldPosition="0">
        <references count="10">
          <reference field="4" count="1" selected="0">
            <x v="892"/>
          </reference>
          <reference field="14" count="1" selected="0">
            <x v="3"/>
          </reference>
          <reference field="15" count="1">
            <x v="151"/>
          </reference>
          <reference field="23" count="1" selected="0">
            <x v="562"/>
          </reference>
          <reference field="24" count="1" selected="0">
            <x v="14"/>
          </reference>
          <reference field="26" count="1" selected="0">
            <x v="0"/>
          </reference>
          <reference field="29" count="1" selected="0">
            <x v="242"/>
          </reference>
          <reference field="30" count="1" selected="0">
            <x v="125"/>
          </reference>
          <reference field="31" count="1" selected="0">
            <x v="348"/>
          </reference>
          <reference field="32" count="1" selected="0">
            <x v="288"/>
          </reference>
        </references>
      </pivotArea>
    </format>
    <format dxfId="233">
      <pivotArea dataOnly="0" labelOnly="1" outline="0" fieldPosition="0">
        <references count="10">
          <reference field="4" count="1" selected="0">
            <x v="844"/>
          </reference>
          <reference field="14" count="1" selected="0">
            <x v="0"/>
          </reference>
          <reference field="15" count="1">
            <x v="154"/>
          </reference>
          <reference field="23" count="1" selected="0">
            <x v="590"/>
          </reference>
          <reference field="24" count="1" selected="0">
            <x v="14"/>
          </reference>
          <reference field="26" count="1" selected="0">
            <x v="0"/>
          </reference>
          <reference field="29" count="1" selected="0">
            <x v="215"/>
          </reference>
          <reference field="30" count="1" selected="0">
            <x v="172"/>
          </reference>
          <reference field="31" count="1" selected="0">
            <x v="383"/>
          </reference>
          <reference field="32" count="1" selected="0">
            <x v="360"/>
          </reference>
        </references>
      </pivotArea>
    </format>
    <format dxfId="232">
      <pivotArea dataOnly="0" labelOnly="1" outline="0" fieldPosition="0">
        <references count="10">
          <reference field="4" count="1" selected="0">
            <x v="198"/>
          </reference>
          <reference field="14" count="1" selected="0">
            <x v="0"/>
          </reference>
          <reference field="15" count="1">
            <x v="132"/>
          </reference>
          <reference field="23" count="1" selected="0">
            <x v="671"/>
          </reference>
          <reference field="24" count="1" selected="0">
            <x v="14"/>
          </reference>
          <reference field="26" count="1" selected="0">
            <x v="0"/>
          </reference>
          <reference field="29" count="1" selected="0">
            <x v="176"/>
          </reference>
          <reference field="30" count="1" selected="0">
            <x v="20"/>
          </reference>
          <reference field="31" count="1" selected="0">
            <x v="302"/>
          </reference>
          <reference field="32" count="1" selected="0">
            <x v="347"/>
          </reference>
        </references>
      </pivotArea>
    </format>
    <format dxfId="231">
      <pivotArea dataOnly="0" labelOnly="1" outline="0" fieldPosition="0">
        <references count="10">
          <reference field="4" count="1" selected="0">
            <x v="841"/>
          </reference>
          <reference field="14" count="1" selected="0">
            <x v="0"/>
          </reference>
          <reference field="15" count="1">
            <x v="147"/>
          </reference>
          <reference field="23" count="1" selected="0">
            <x v="689"/>
          </reference>
          <reference field="24" count="1" selected="0">
            <x v="14"/>
          </reference>
          <reference field="26" count="1" selected="0">
            <x v="0"/>
          </reference>
          <reference field="29" count="1" selected="0">
            <x v="234"/>
          </reference>
          <reference field="30" count="1" selected="0">
            <x v="38"/>
          </reference>
          <reference field="31" count="1" selected="0">
            <x v="442"/>
          </reference>
          <reference field="32" count="1" selected="0">
            <x v="284"/>
          </reference>
        </references>
      </pivotArea>
    </format>
    <format dxfId="230">
      <pivotArea dataOnly="0" labelOnly="1" outline="0" fieldPosition="0">
        <references count="10">
          <reference field="4" count="1" selected="0">
            <x v="601"/>
          </reference>
          <reference field="14" count="1" selected="0">
            <x v="0"/>
          </reference>
          <reference field="15" count="1">
            <x v="132"/>
          </reference>
          <reference field="23" count="1" selected="0">
            <x v="756"/>
          </reference>
          <reference field="24" count="1" selected="0">
            <x v="14"/>
          </reference>
          <reference field="26" count="1" selected="0">
            <x v="0"/>
          </reference>
          <reference field="29" count="1" selected="0">
            <x v="187"/>
          </reference>
          <reference field="30" count="1" selected="0">
            <x v="175"/>
          </reference>
          <reference field="31" count="1" selected="0">
            <x v="235"/>
          </reference>
          <reference field="32" count="1" selected="0">
            <x v="348"/>
          </reference>
        </references>
      </pivotArea>
    </format>
    <format dxfId="229">
      <pivotArea dataOnly="0" labelOnly="1" outline="0" fieldPosition="0">
        <references count="10">
          <reference field="4" count="1" selected="0">
            <x v="842"/>
          </reference>
          <reference field="14" count="1" selected="0">
            <x v="0"/>
          </reference>
          <reference field="15" count="1">
            <x v="147"/>
          </reference>
          <reference field="23" count="1" selected="0">
            <x v="853"/>
          </reference>
          <reference field="24" count="1" selected="0">
            <x v="14"/>
          </reference>
          <reference field="26" count="1" selected="0">
            <x v="0"/>
          </reference>
          <reference field="29" count="1" selected="0">
            <x v="224"/>
          </reference>
          <reference field="30" count="1" selected="0">
            <x v="125"/>
          </reference>
          <reference field="31" count="1" selected="0">
            <x v="345"/>
          </reference>
          <reference field="32" count="1" selected="0">
            <x v="285"/>
          </reference>
        </references>
      </pivotArea>
    </format>
    <format dxfId="228">
      <pivotArea dataOnly="0" labelOnly="1" outline="0" fieldPosition="0">
        <references count="10">
          <reference field="4" count="1" selected="0">
            <x v="384"/>
          </reference>
          <reference field="14" count="1" selected="0">
            <x v="0"/>
          </reference>
          <reference field="15" count="1">
            <x v="132"/>
          </reference>
          <reference field="23" count="1" selected="0">
            <x v="990"/>
          </reference>
          <reference field="24" count="1" selected="0">
            <x v="14"/>
          </reference>
          <reference field="26" count="1" selected="0">
            <x v="0"/>
          </reference>
          <reference field="29" count="1" selected="0">
            <x v="223"/>
          </reference>
          <reference field="30" count="1" selected="0">
            <x v="125"/>
          </reference>
          <reference field="31" count="1" selected="0">
            <x v="316"/>
          </reference>
          <reference field="32" count="1" selected="0">
            <x v="346"/>
          </reference>
        </references>
      </pivotArea>
    </format>
    <format dxfId="227">
      <pivotArea dataOnly="0" labelOnly="1" outline="0" fieldPosition="0">
        <references count="10">
          <reference field="4" count="1" selected="0">
            <x v="472"/>
          </reference>
          <reference field="14" count="1" selected="0">
            <x v="3"/>
          </reference>
          <reference field="15" count="1">
            <x v="128"/>
          </reference>
          <reference field="23" count="1" selected="0">
            <x v="1239"/>
          </reference>
          <reference field="24" count="1" selected="0">
            <x v="14"/>
          </reference>
          <reference field="26" count="1" selected="0">
            <x v="0"/>
          </reference>
          <reference field="29" count="1" selected="0">
            <x v="286"/>
          </reference>
          <reference field="30" count="1" selected="0">
            <x v="14"/>
          </reference>
          <reference field="31" count="1" selected="0">
            <x v="474"/>
          </reference>
          <reference field="32" count="1" selected="0">
            <x v="344"/>
          </reference>
        </references>
      </pivotArea>
    </format>
    <format dxfId="226">
      <pivotArea dataOnly="0" labelOnly="1" outline="0" fieldPosition="0">
        <references count="10">
          <reference field="4" count="1" selected="0">
            <x v="73"/>
          </reference>
          <reference field="14" count="1" selected="0">
            <x v="3"/>
          </reference>
          <reference field="15" count="1">
            <x v="125"/>
          </reference>
          <reference field="23" count="1" selected="0">
            <x v="1252"/>
          </reference>
          <reference field="24" count="1" selected="0">
            <x v="14"/>
          </reference>
          <reference field="26" count="1" selected="0">
            <x v="0"/>
          </reference>
          <reference field="29" count="1" selected="0">
            <x v="318"/>
          </reference>
          <reference field="30" count="1" selected="0">
            <x v="129"/>
          </reference>
          <reference field="31" count="1" selected="0">
            <x v="319"/>
          </reference>
          <reference field="32" count="1" selected="0">
            <x v="358"/>
          </reference>
        </references>
      </pivotArea>
    </format>
    <format dxfId="225">
      <pivotArea dataOnly="0" labelOnly="1" outline="0" fieldPosition="0">
        <references count="10">
          <reference field="4" count="1" selected="0">
            <x v="664"/>
          </reference>
          <reference field="14" count="1" selected="0">
            <x v="3"/>
          </reference>
          <reference field="15" count="1">
            <x v="157"/>
          </reference>
          <reference field="23" count="1" selected="0">
            <x v="31"/>
          </reference>
          <reference field="24" count="1" selected="0">
            <x v="15"/>
          </reference>
          <reference field="26" count="1" selected="0">
            <x v="0"/>
          </reference>
          <reference field="29" count="1" selected="0">
            <x v="242"/>
          </reference>
          <reference field="30" count="1" selected="0">
            <x v="22"/>
          </reference>
          <reference field="31" count="1" selected="0">
            <x v="325"/>
          </reference>
          <reference field="32" count="1" selected="0">
            <x v="225"/>
          </reference>
        </references>
      </pivotArea>
    </format>
    <format dxfId="224">
      <pivotArea dataOnly="0" labelOnly="1" outline="0" fieldPosition="0">
        <references count="10">
          <reference field="4" count="1" selected="0">
            <x v="420"/>
          </reference>
          <reference field="14" count="1" selected="0">
            <x v="3"/>
          </reference>
          <reference field="15" count="1">
            <x v="104"/>
          </reference>
          <reference field="23" count="1" selected="0">
            <x v="172"/>
          </reference>
          <reference field="24" count="1" selected="0">
            <x v="15"/>
          </reference>
          <reference field="26" count="1" selected="0">
            <x v="0"/>
          </reference>
          <reference field="29" count="1" selected="0">
            <x v="187"/>
          </reference>
          <reference field="30" count="1" selected="0">
            <x v="136"/>
          </reference>
          <reference field="31" count="1" selected="0">
            <x v="207"/>
          </reference>
          <reference field="32" count="1" selected="0">
            <x v="188"/>
          </reference>
        </references>
      </pivotArea>
    </format>
    <format dxfId="223">
      <pivotArea dataOnly="0" labelOnly="1" outline="0" fieldPosition="0">
        <references count="10">
          <reference field="4" count="1" selected="0">
            <x v="466"/>
          </reference>
          <reference field="14" count="1" selected="0">
            <x v="3"/>
          </reference>
          <reference field="15" count="1">
            <x v="150"/>
          </reference>
          <reference field="23" count="1" selected="0">
            <x v="901"/>
          </reference>
          <reference field="24" count="1" selected="0">
            <x v="15"/>
          </reference>
          <reference field="26" count="1" selected="0">
            <x v="0"/>
          </reference>
          <reference field="29" count="1" selected="0">
            <x v="234"/>
          </reference>
          <reference field="30" count="1" selected="0">
            <x v="38"/>
          </reference>
          <reference field="31" count="1" selected="0">
            <x v="360"/>
          </reference>
          <reference field="32" count="1" selected="0">
            <x v="363"/>
          </reference>
        </references>
      </pivotArea>
    </format>
    <format dxfId="222">
      <pivotArea dataOnly="0" labelOnly="1" outline="0" fieldPosition="0">
        <references count="10">
          <reference field="4" count="1" selected="0">
            <x v="808"/>
          </reference>
          <reference field="14" count="1" selected="0">
            <x v="0"/>
          </reference>
          <reference field="15" count="1">
            <x v="128"/>
          </reference>
          <reference field="23" count="1" selected="0">
            <x v="1001"/>
          </reference>
          <reference field="24" count="1" selected="0">
            <x v="15"/>
          </reference>
          <reference field="26" count="1" selected="0">
            <x v="0"/>
          </reference>
          <reference field="29" count="1" selected="0">
            <x v="241"/>
          </reference>
          <reference field="30" count="1" selected="0">
            <x v="22"/>
          </reference>
          <reference field="31" count="1" selected="0">
            <x v="460"/>
          </reference>
          <reference field="32" count="1" selected="0">
            <x v="66"/>
          </reference>
        </references>
      </pivotArea>
    </format>
    <format dxfId="221">
      <pivotArea dataOnly="0" labelOnly="1" outline="0" fieldPosition="0">
        <references count="10">
          <reference field="4" count="1" selected="0">
            <x v="574"/>
          </reference>
          <reference field="14" count="1" selected="0">
            <x v="3"/>
          </reference>
          <reference field="15" count="1">
            <x v="108"/>
          </reference>
          <reference field="23" count="1" selected="0">
            <x v="2"/>
          </reference>
          <reference field="24" count="1" selected="0">
            <x v="16"/>
          </reference>
          <reference field="26" count="1" selected="0">
            <x v="0"/>
          </reference>
          <reference field="29" count="1" selected="0">
            <x v="198"/>
          </reference>
          <reference field="30" count="1" selected="0">
            <x v="22"/>
          </reference>
          <reference field="31" count="1" selected="0">
            <x v="409"/>
          </reference>
          <reference field="32" count="1" selected="0">
            <x v="155"/>
          </reference>
        </references>
      </pivotArea>
    </format>
    <format dxfId="220">
      <pivotArea dataOnly="0" labelOnly="1" outline="0" fieldPosition="0">
        <references count="10">
          <reference field="4" count="1" selected="0">
            <x v="514"/>
          </reference>
          <reference field="14" count="1" selected="0">
            <x v="0"/>
          </reference>
          <reference field="15" count="1">
            <x v="135"/>
          </reference>
          <reference field="23" count="1" selected="0">
            <x v="84"/>
          </reference>
          <reference field="24" count="1" selected="0">
            <x v="16"/>
          </reference>
          <reference field="26" count="1" selected="0">
            <x v="0"/>
          </reference>
          <reference field="29" count="1" selected="0">
            <x v="207"/>
          </reference>
          <reference field="30" count="1" selected="0">
            <x v="22"/>
          </reference>
          <reference field="31" count="1" selected="0">
            <x v="444"/>
          </reference>
          <reference field="32" count="1" selected="0">
            <x v="267"/>
          </reference>
        </references>
      </pivotArea>
    </format>
    <format dxfId="219">
      <pivotArea dataOnly="0" labelOnly="1" outline="0" fieldPosition="0">
        <references count="10">
          <reference field="4" count="1" selected="0">
            <x v="584"/>
          </reference>
          <reference field="14" count="1" selected="0">
            <x v="0"/>
          </reference>
          <reference field="15" count="1">
            <x v="108"/>
          </reference>
          <reference field="23" count="1" selected="0">
            <x v="779"/>
          </reference>
          <reference field="24" count="1" selected="0">
            <x v="16"/>
          </reference>
          <reference field="26" count="1" selected="0">
            <x v="0"/>
          </reference>
          <reference field="29" count="1" selected="0">
            <x v="198"/>
          </reference>
          <reference field="30" count="1" selected="0">
            <x v="22"/>
          </reference>
          <reference field="31" count="1" selected="0">
            <x v="427"/>
          </reference>
          <reference field="32" count="1" selected="0">
            <x v="173"/>
          </reference>
        </references>
      </pivotArea>
    </format>
    <format dxfId="218">
      <pivotArea dataOnly="0" labelOnly="1" outline="0" fieldPosition="0">
        <references count="10">
          <reference field="4" count="1" selected="0">
            <x v="59"/>
          </reference>
          <reference field="14" count="1" selected="0">
            <x v="3"/>
          </reference>
          <reference field="15" count="1">
            <x v="87"/>
          </reference>
          <reference field="23" count="1" selected="0">
            <x v="1207"/>
          </reference>
          <reference field="24" count="1" selected="0">
            <x v="16"/>
          </reference>
          <reference field="26" count="1" selected="0">
            <x v="0"/>
          </reference>
          <reference field="29" count="1" selected="0">
            <x v="289"/>
          </reference>
          <reference field="30" count="1" selected="0">
            <x v="22"/>
          </reference>
          <reference field="31" count="1" selected="0">
            <x v="301"/>
          </reference>
          <reference field="32" count="1" selected="0">
            <x v="167"/>
          </reference>
        </references>
      </pivotArea>
    </format>
    <format dxfId="217">
      <pivotArea dataOnly="0" labelOnly="1" outline="0" fieldPosition="0">
        <references count="10">
          <reference field="4" count="1" selected="0">
            <x v="344"/>
          </reference>
          <reference field="14" count="1" selected="0">
            <x v="3"/>
          </reference>
          <reference field="15" count="1">
            <x v="144"/>
          </reference>
          <reference field="23" count="1" selected="0">
            <x v="1249"/>
          </reference>
          <reference field="24" count="1" selected="0">
            <x v="16"/>
          </reference>
          <reference field="26" count="1" selected="0">
            <x v="0"/>
          </reference>
          <reference field="29" count="1" selected="0">
            <x v="295"/>
          </reference>
          <reference field="30" count="1" selected="0">
            <x v="22"/>
          </reference>
          <reference field="31" count="1" selected="0">
            <x v="291"/>
          </reference>
          <reference field="32" count="1" selected="0">
            <x v="379"/>
          </reference>
        </references>
      </pivotArea>
    </format>
    <format dxfId="216">
      <pivotArea dataOnly="0" labelOnly="1" outline="0" fieldPosition="0">
        <references count="10">
          <reference field="4" count="1" selected="0">
            <x v="57"/>
          </reference>
          <reference field="14" count="1" selected="0">
            <x v="4"/>
          </reference>
          <reference field="15" count="1">
            <x v="113"/>
          </reference>
          <reference field="23" count="1" selected="0">
            <x v="1257"/>
          </reference>
          <reference field="24" count="1" selected="0">
            <x v="17"/>
          </reference>
          <reference field="26" count="1" selected="0">
            <x v="0"/>
          </reference>
          <reference field="29" count="1" selected="0">
            <x v="285"/>
          </reference>
          <reference field="30" count="1" selected="0">
            <x v="22"/>
          </reference>
          <reference field="31" count="1" selected="0">
            <x v="443"/>
          </reference>
          <reference field="32" count="1" selected="0">
            <x v="194"/>
          </reference>
        </references>
      </pivotArea>
    </format>
    <format dxfId="215">
      <pivotArea dataOnly="0" labelOnly="1" outline="0" fieldPosition="0">
        <references count="10">
          <reference field="4" count="1" selected="0">
            <x v="828"/>
          </reference>
          <reference field="14" count="1" selected="0">
            <x v="3"/>
          </reference>
          <reference field="15" count="1">
            <x v="144"/>
          </reference>
          <reference field="23" count="1" selected="0">
            <x v="1302"/>
          </reference>
          <reference field="24" count="1" selected="0">
            <x v="17"/>
          </reference>
          <reference field="26" count="1" selected="0">
            <x v="0"/>
          </reference>
          <reference field="29" count="1" selected="0">
            <x v="290"/>
          </reference>
          <reference field="30" count="1" selected="0">
            <x v="33"/>
          </reference>
          <reference field="31" count="1" selected="0">
            <x v="277"/>
          </reference>
          <reference field="32" count="1" selected="0">
            <x v="290"/>
          </reference>
        </references>
      </pivotArea>
    </format>
    <format dxfId="214">
      <pivotArea dataOnly="0" labelOnly="1" outline="0" fieldPosition="0">
        <references count="10">
          <reference field="4" count="1" selected="0">
            <x v="640"/>
          </reference>
          <reference field="14" count="1" selected="0">
            <x v="0"/>
          </reference>
          <reference field="15" count="1">
            <x v="137"/>
          </reference>
          <reference field="23" count="1" selected="0">
            <x v="62"/>
          </reference>
          <reference field="24" count="1" selected="0">
            <x v="1"/>
          </reference>
          <reference field="26" count="1" selected="0">
            <x v="1"/>
          </reference>
          <reference field="29" count="1" selected="0">
            <x v="265"/>
          </reference>
          <reference field="30" count="1" selected="0">
            <x v="173"/>
          </reference>
          <reference field="31" count="1" selected="0">
            <x v="97"/>
          </reference>
          <reference field="32" count="1" selected="0">
            <x v="386"/>
          </reference>
        </references>
      </pivotArea>
    </format>
    <format dxfId="213">
      <pivotArea dataOnly="0" labelOnly="1" outline="0" fieldPosition="0">
        <references count="10">
          <reference field="4" count="1" selected="0">
            <x v="717"/>
          </reference>
          <reference field="14" count="1" selected="0">
            <x v="0"/>
          </reference>
          <reference field="15" count="1">
            <x v="109"/>
          </reference>
          <reference field="23" count="1" selected="0">
            <x v="553"/>
          </reference>
          <reference field="24" count="1" selected="0">
            <x v="3"/>
          </reference>
          <reference field="26" count="1" selected="0">
            <x v="1"/>
          </reference>
          <reference field="29" count="1" selected="0">
            <x v="232"/>
          </reference>
          <reference field="30" count="1" selected="0">
            <x v="114"/>
          </reference>
          <reference field="31" count="1" selected="0">
            <x v="129"/>
          </reference>
          <reference field="32" count="1" selected="0">
            <x v="402"/>
          </reference>
        </references>
      </pivotArea>
    </format>
    <format dxfId="212">
      <pivotArea dataOnly="0" labelOnly="1" outline="0" fieldPosition="0">
        <references count="10">
          <reference field="4" count="1" selected="0">
            <x v="747"/>
          </reference>
          <reference field="14" count="1" selected="0">
            <x v="3"/>
          </reference>
          <reference field="15" count="1">
            <x v="141"/>
          </reference>
          <reference field="23" count="1" selected="0">
            <x v="614"/>
          </reference>
          <reference field="24" count="1" selected="0">
            <x v="3"/>
          </reference>
          <reference field="26" count="1" selected="0">
            <x v="1"/>
          </reference>
          <reference field="29" count="1" selected="0">
            <x v="170"/>
          </reference>
          <reference field="30" count="1" selected="0">
            <x v="120"/>
          </reference>
          <reference field="31" count="1" selected="0">
            <x v="491"/>
          </reference>
          <reference field="32" count="1" selected="0">
            <x v="268"/>
          </reference>
        </references>
      </pivotArea>
    </format>
    <format dxfId="211">
      <pivotArea dataOnly="0" labelOnly="1" outline="0" fieldPosition="0">
        <references count="10">
          <reference field="4" count="1" selected="0">
            <x v="856"/>
          </reference>
          <reference field="14" count="1" selected="0">
            <x v="3"/>
          </reference>
          <reference field="15" count="1">
            <x v="151"/>
          </reference>
          <reference field="23" count="1" selected="0">
            <x v="1255"/>
          </reference>
          <reference field="24" count="1" selected="0">
            <x v="3"/>
          </reference>
          <reference field="26" count="1" selected="0">
            <x v="1"/>
          </reference>
          <reference field="29" count="1" selected="0">
            <x v="318"/>
          </reference>
          <reference field="30" count="1" selected="0">
            <x v="22"/>
          </reference>
          <reference field="31" count="1" selected="0">
            <x v="126"/>
          </reference>
          <reference field="32" count="1" selected="0">
            <x v="247"/>
          </reference>
        </references>
      </pivotArea>
    </format>
    <format dxfId="210">
      <pivotArea dataOnly="0" labelOnly="1" outline="0" fieldPosition="0">
        <references count="10">
          <reference field="4" count="1" selected="0">
            <x v="87"/>
          </reference>
          <reference field="14" count="1" selected="0">
            <x v="3"/>
          </reference>
          <reference field="15" count="1">
            <x v="82"/>
          </reference>
          <reference field="23" count="1" selected="0">
            <x v="1261"/>
          </reference>
          <reference field="24" count="1" selected="0">
            <x v="3"/>
          </reference>
          <reference field="26" count="1" selected="0">
            <x v="1"/>
          </reference>
          <reference field="29" count="1" selected="0">
            <x v="293"/>
          </reference>
          <reference field="30" count="1" selected="0">
            <x v="205"/>
          </reference>
          <reference field="31" count="1" selected="0">
            <x v="224"/>
          </reference>
          <reference field="32" count="1" selected="0">
            <x v="398"/>
          </reference>
        </references>
      </pivotArea>
    </format>
    <format dxfId="209">
      <pivotArea dataOnly="0" labelOnly="1" outline="0" fieldPosition="0">
        <references count="10">
          <reference field="4" count="1" selected="0">
            <x v="85"/>
          </reference>
          <reference field="14" count="1" selected="0">
            <x v="0"/>
          </reference>
          <reference field="15" count="1">
            <x v="108"/>
          </reference>
          <reference field="23" count="1" selected="0">
            <x v="1299"/>
          </reference>
          <reference field="24" count="1" selected="0">
            <x v="3"/>
          </reference>
          <reference field="26" count="1" selected="0">
            <x v="1"/>
          </reference>
          <reference field="29" count="1" selected="0">
            <x v="215"/>
          </reference>
          <reference field="30" count="1" selected="0">
            <x v="167"/>
          </reference>
          <reference field="31" count="1" selected="0">
            <x v="138"/>
          </reference>
          <reference field="32" count="1" selected="0">
            <x v="400"/>
          </reference>
        </references>
      </pivotArea>
    </format>
    <format dxfId="208">
      <pivotArea dataOnly="0" labelOnly="1" outline="0" fieldPosition="0">
        <references count="10">
          <reference field="4" count="1" selected="0">
            <x v="379"/>
          </reference>
          <reference field="14" count="1" selected="0">
            <x v="3"/>
          </reference>
          <reference field="15" count="1">
            <x v="98"/>
          </reference>
          <reference field="23" count="1" selected="0">
            <x v="281"/>
          </reference>
          <reference field="24" count="1" selected="0">
            <x v="4"/>
          </reference>
          <reference field="26" count="1" selected="0">
            <x v="1"/>
          </reference>
          <reference field="29" count="1" selected="0">
            <x v="170"/>
          </reference>
          <reference field="30" count="1" selected="0">
            <x v="120"/>
          </reference>
          <reference field="31" count="1" selected="0">
            <x v="492"/>
          </reference>
          <reference field="32" count="1" selected="0">
            <x v="172"/>
          </reference>
        </references>
      </pivotArea>
    </format>
    <format dxfId="207">
      <pivotArea dataOnly="0" labelOnly="1" outline="0" fieldPosition="0">
        <references count="10">
          <reference field="4" count="1" selected="0">
            <x v="657"/>
          </reference>
          <reference field="14" count="1" selected="0">
            <x v="3"/>
          </reference>
          <reference field="15" count="1">
            <x v="150"/>
          </reference>
          <reference field="23" count="1" selected="0">
            <x v="317"/>
          </reference>
          <reference field="24" count="1" selected="0">
            <x v="4"/>
          </reference>
          <reference field="26" count="1" selected="0">
            <x v="1"/>
          </reference>
          <reference field="29" count="1" selected="0">
            <x v="169"/>
          </reference>
          <reference field="30" count="1" selected="0">
            <x v="114"/>
          </reference>
          <reference field="31" count="1" selected="0">
            <x v="73"/>
          </reference>
          <reference field="32" count="1" selected="0">
            <x v="410"/>
          </reference>
        </references>
      </pivotArea>
    </format>
    <format dxfId="206">
      <pivotArea dataOnly="0" labelOnly="1" outline="0" fieldPosition="0">
        <references count="10">
          <reference field="4" count="1" selected="0">
            <x v="385"/>
          </reference>
          <reference field="14" count="1" selected="0">
            <x v="3"/>
          </reference>
          <reference field="15" count="1">
            <x v="138"/>
          </reference>
          <reference field="23" count="1" selected="0">
            <x v="1212"/>
          </reference>
          <reference field="24" count="1" selected="0">
            <x v="4"/>
          </reference>
          <reference field="26" count="1" selected="0">
            <x v="1"/>
          </reference>
          <reference field="29" count="1" selected="0">
            <x v="305"/>
          </reference>
          <reference field="30" count="1" selected="0">
            <x v="120"/>
          </reference>
          <reference field="31" count="1" selected="0">
            <x v="6"/>
          </reference>
          <reference field="32" count="1" selected="0">
            <x v="406"/>
          </reference>
        </references>
      </pivotArea>
    </format>
    <format dxfId="205">
      <pivotArea dataOnly="0" labelOnly="1" outline="0" fieldPosition="0">
        <references count="10">
          <reference field="4" count="1" selected="0">
            <x v="499"/>
          </reference>
          <reference field="14" count="1" selected="0">
            <x v="0"/>
          </reference>
          <reference field="15" count="1">
            <x v="137"/>
          </reference>
          <reference field="23" count="1" selected="0">
            <x v="256"/>
          </reference>
          <reference field="24" count="1" selected="0">
            <x v="5"/>
          </reference>
          <reference field="26" count="1" selected="0">
            <x v="1"/>
          </reference>
          <reference field="29" count="1" selected="0">
            <x v="279"/>
          </reference>
          <reference field="30" count="1" selected="0">
            <x v="180"/>
          </reference>
          <reference field="31" count="1" selected="0">
            <x v="175"/>
          </reference>
          <reference field="32" count="1" selected="0">
            <x v="417"/>
          </reference>
        </references>
      </pivotArea>
    </format>
    <format dxfId="204">
      <pivotArea dataOnly="0" labelOnly="1" outline="0" fieldPosition="0">
        <references count="10">
          <reference field="4" count="1" selected="0">
            <x v="86"/>
          </reference>
          <reference field="14" count="1" selected="0">
            <x v="3"/>
          </reference>
          <reference field="15" count="1">
            <x v="68"/>
          </reference>
          <reference field="23" count="1" selected="0">
            <x v="845"/>
          </reference>
          <reference field="24" count="1" selected="0">
            <x v="5"/>
          </reference>
          <reference field="26" count="1" selected="0">
            <x v="1"/>
          </reference>
          <reference field="29" count="1" selected="0">
            <x v="210"/>
          </reference>
          <reference field="30" count="1" selected="0">
            <x v="177"/>
          </reference>
          <reference field="31" count="1" selected="0">
            <x v="104"/>
          </reference>
          <reference field="32" count="1" selected="0">
            <x v="412"/>
          </reference>
        </references>
      </pivotArea>
    </format>
    <format dxfId="203">
      <pivotArea dataOnly="0" labelOnly="1" outline="0" fieldPosition="0">
        <references count="10">
          <reference field="4" count="1" selected="0">
            <x v="491"/>
          </reference>
          <reference field="14" count="1" selected="0">
            <x v="0"/>
          </reference>
          <reference field="15" count="1">
            <x v="120"/>
          </reference>
          <reference field="23" count="1" selected="0">
            <x v="368"/>
          </reference>
          <reference field="24" count="1" selected="0">
            <x v="0"/>
          </reference>
          <reference field="26" count="1" selected="0">
            <x v="2"/>
          </reference>
          <reference field="29" count="1" selected="0">
            <x v="234"/>
          </reference>
          <reference field="30" count="1" selected="0">
            <x v="38"/>
          </reference>
          <reference field="31" count="1" selected="0">
            <x v="426"/>
          </reference>
          <reference field="32" count="1" selected="0">
            <x v="127"/>
          </reference>
        </references>
      </pivotArea>
    </format>
    <format dxfId="202">
      <pivotArea dataOnly="0" labelOnly="1" outline="0" fieldPosition="0">
        <references count="10">
          <reference field="4" count="1" selected="0">
            <x v="413"/>
          </reference>
          <reference field="14" count="1" selected="0">
            <x v="0"/>
          </reference>
          <reference field="15" count="1">
            <x v="108"/>
          </reference>
          <reference field="23" count="1" selected="0">
            <x v="598"/>
          </reference>
          <reference field="24" count="1" selected="0">
            <x v="0"/>
          </reference>
          <reference field="26" count="1" selected="0">
            <x v="2"/>
          </reference>
          <reference field="29" count="1" selected="0">
            <x v="199"/>
          </reference>
          <reference field="30" count="1" selected="0">
            <x v="187"/>
          </reference>
          <reference field="31" count="1" selected="0">
            <x v="415"/>
          </reference>
          <reference field="32" count="1" selected="0">
            <x v="70"/>
          </reference>
        </references>
      </pivotArea>
    </format>
    <format dxfId="201">
      <pivotArea dataOnly="0" labelOnly="1" outline="0" fieldPosition="0">
        <references count="10">
          <reference field="4" count="1" selected="0">
            <x v="81"/>
          </reference>
          <reference field="14" count="1" selected="0">
            <x v="0"/>
          </reference>
          <reference field="15" count="1">
            <x v="107"/>
          </reference>
          <reference field="23" count="1" selected="0">
            <x v="1293"/>
          </reference>
          <reference field="24" count="1" selected="0">
            <x v="0"/>
          </reference>
          <reference field="26" count="1" selected="0">
            <x v="2"/>
          </reference>
          <reference field="29" count="1" selected="0">
            <x v="187"/>
          </reference>
          <reference field="30" count="1" selected="0">
            <x v="175"/>
          </reference>
          <reference field="31" count="1" selected="0">
            <x v="242"/>
          </reference>
          <reference field="32" count="1" selected="0">
            <x v="101"/>
          </reference>
        </references>
      </pivotArea>
    </format>
    <format dxfId="200">
      <pivotArea dataOnly="0" labelOnly="1" outline="0" fieldPosition="0">
        <references count="10">
          <reference field="4" count="1" selected="0">
            <x v="138"/>
          </reference>
          <reference field="14" count="1" selected="0">
            <x v="0"/>
          </reference>
          <reference field="15" count="1">
            <x v="108"/>
          </reference>
          <reference field="23" count="1" selected="0">
            <x v="1294"/>
          </reference>
          <reference field="24" count="1" selected="0">
            <x v="0"/>
          </reference>
          <reference field="26" count="1" selected="0">
            <x v="2"/>
          </reference>
          <reference field="29" count="1" selected="0">
            <x v="199"/>
          </reference>
          <reference field="30" count="1" selected="0">
            <x v="187"/>
          </reference>
          <reference field="31" count="1" selected="0">
            <x v="396"/>
          </reference>
          <reference field="32" count="1" selected="0">
            <x v="177"/>
          </reference>
        </references>
      </pivotArea>
    </format>
    <format dxfId="199">
      <pivotArea dataOnly="0" labelOnly="1" outline="0" fieldPosition="0">
        <references count="10">
          <reference field="4" count="1" selected="0">
            <x v="811"/>
          </reference>
          <reference field="14" count="1" selected="0">
            <x v="0"/>
          </reference>
          <reference field="15" count="1">
            <x v="134"/>
          </reference>
          <reference field="23" count="1" selected="0">
            <x v="61"/>
          </reference>
          <reference field="24" count="1" selected="0">
            <x v="1"/>
          </reference>
          <reference field="26" count="1" selected="0">
            <x v="2"/>
          </reference>
          <reference field="29" count="1" selected="0">
            <x v="263"/>
          </reference>
          <reference field="30" count="1" selected="0">
            <x v="27"/>
          </reference>
          <reference field="31" count="1" selected="0">
            <x v="343"/>
          </reference>
          <reference field="32" count="1" selected="0">
            <x v="232"/>
          </reference>
        </references>
      </pivotArea>
    </format>
    <format dxfId="198">
      <pivotArea dataOnly="0" labelOnly="1" outline="0" fieldPosition="0">
        <references count="10">
          <reference field="4" count="1" selected="0">
            <x v="562"/>
          </reference>
          <reference field="14" count="1" selected="0">
            <x v="0"/>
          </reference>
          <reference field="15" count="1">
            <x v="156"/>
          </reference>
          <reference field="23" count="1" selected="0">
            <x v="104"/>
          </reference>
          <reference field="24" count="1" selected="0">
            <x v="1"/>
          </reference>
          <reference field="26" count="1" selected="0">
            <x v="2"/>
          </reference>
          <reference field="29" count="1" selected="0">
            <x v="234"/>
          </reference>
          <reference field="30" count="1" selected="0">
            <x v="38"/>
          </reference>
          <reference field="31" count="1" selected="0">
            <x v="314"/>
          </reference>
          <reference field="32" count="1" selected="0">
            <x v="294"/>
          </reference>
        </references>
      </pivotArea>
    </format>
    <format dxfId="197">
      <pivotArea dataOnly="0" labelOnly="1" outline="0" fieldPosition="0">
        <references count="10">
          <reference field="4" count="1" selected="0">
            <x v="606"/>
          </reference>
          <reference field="14" count="1" selected="0">
            <x v="0"/>
          </reference>
          <reference field="15" count="1">
            <x v="134"/>
          </reference>
          <reference field="23" count="1" selected="0">
            <x v="276"/>
          </reference>
          <reference field="24" count="1" selected="0">
            <x v="1"/>
          </reference>
          <reference field="26" count="1" selected="0">
            <x v="2"/>
          </reference>
          <reference field="29" count="1" selected="0">
            <x v="258"/>
          </reference>
          <reference field="30" count="1" selected="0">
            <x v="129"/>
          </reference>
          <reference field="31" count="1" selected="0">
            <x v="283"/>
          </reference>
          <reference field="32" count="1" selected="0">
            <x v="132"/>
          </reference>
        </references>
      </pivotArea>
    </format>
    <format dxfId="196">
      <pivotArea dataOnly="0" labelOnly="1" outline="0" fieldPosition="0">
        <references count="10">
          <reference field="4" count="1" selected="0">
            <x v="507"/>
          </reference>
          <reference field="14" count="1" selected="0">
            <x v="3"/>
          </reference>
          <reference field="15" count="1">
            <x v="155"/>
          </reference>
          <reference field="23" count="1" selected="0">
            <x v="796"/>
          </reference>
          <reference field="24" count="1" selected="0">
            <x v="1"/>
          </reference>
          <reference field="26" count="1" selected="0">
            <x v="2"/>
          </reference>
          <reference field="29" count="1" selected="0">
            <x v="234"/>
          </reference>
          <reference field="30" count="1" selected="0">
            <x v="79"/>
          </reference>
          <reference field="31" count="1" selected="0">
            <x v="318"/>
          </reference>
          <reference field="32" count="1" selected="0">
            <x v="293"/>
          </reference>
        </references>
      </pivotArea>
    </format>
    <format dxfId="195">
      <pivotArea dataOnly="0" labelOnly="1" outline="0" fieldPosition="0">
        <references count="10">
          <reference field="4" count="1" selected="0">
            <x v="639"/>
          </reference>
          <reference field="14" count="1" selected="0">
            <x v="0"/>
          </reference>
          <reference field="15" count="1">
            <x v="134"/>
          </reference>
          <reference field="23" count="1" selected="0">
            <x v="1138"/>
          </reference>
          <reference field="24" count="1" selected="0">
            <x v="1"/>
          </reference>
          <reference field="26" count="1" selected="0">
            <x v="2"/>
          </reference>
          <reference field="29" count="1" selected="0">
            <x v="258"/>
          </reference>
          <reference field="30" count="1" selected="0">
            <x v="120"/>
          </reference>
          <reference field="31" count="1" selected="0">
            <x v="485"/>
          </reference>
          <reference field="32" count="1" selected="0">
            <x v="59"/>
          </reference>
        </references>
      </pivotArea>
    </format>
    <format dxfId="194">
      <pivotArea dataOnly="0" labelOnly="1" outline="0" fieldPosition="0">
        <references count="10">
          <reference field="4" count="1" selected="0">
            <x v="679"/>
          </reference>
          <reference field="14" count="1" selected="0">
            <x v="0"/>
          </reference>
          <reference field="15" count="1">
            <x v="147"/>
          </reference>
          <reference field="23" count="1" selected="0">
            <x v="231"/>
          </reference>
          <reference field="24" count="1" selected="0">
            <x v="2"/>
          </reference>
          <reference field="26" count="1" selected="0">
            <x v="2"/>
          </reference>
          <reference field="29" count="1" selected="0">
            <x v="234"/>
          </reference>
          <reference field="30" count="1" selected="0">
            <x v="38"/>
          </reference>
          <reference field="31" count="1" selected="0">
            <x v="422"/>
          </reference>
          <reference field="32" count="1" selected="0">
            <x v="295"/>
          </reference>
        </references>
      </pivotArea>
    </format>
    <format dxfId="193">
      <pivotArea dataOnly="0" labelOnly="1" outline="0" fieldPosition="0">
        <references count="10">
          <reference field="4" count="1" selected="0">
            <x v="847"/>
          </reference>
          <reference field="14" count="1" selected="0">
            <x v="0"/>
          </reference>
          <reference field="15" count="1">
            <x v="146"/>
          </reference>
          <reference field="23" count="1" selected="0">
            <x v="354"/>
          </reference>
          <reference field="24" count="1" selected="0">
            <x v="2"/>
          </reference>
          <reference field="26" count="1" selected="0">
            <x v="2"/>
          </reference>
          <reference field="29" count="1" selected="0">
            <x v="199"/>
          </reference>
          <reference field="30" count="1" selected="0">
            <x v="187"/>
          </reference>
          <reference field="31" count="1" selected="0">
            <x v="483"/>
          </reference>
          <reference field="32" count="1" selected="0">
            <x v="297"/>
          </reference>
        </references>
      </pivotArea>
    </format>
    <format dxfId="192">
      <pivotArea dataOnly="0" labelOnly="1" outline="0" fieldPosition="0">
        <references count="10">
          <reference field="4" count="1" selected="0">
            <x v="525"/>
          </reference>
          <reference field="14" count="1" selected="0">
            <x v="0"/>
          </reference>
          <reference field="15" count="1">
            <x v="131"/>
          </reference>
          <reference field="23" count="1" selected="0">
            <x v="595"/>
          </reference>
          <reference field="24" count="1" selected="0">
            <x v="0"/>
          </reference>
          <reference field="26" count="1" selected="0">
            <x v="3"/>
          </reference>
          <reference field="29" count="1" selected="0">
            <x v="157"/>
          </reference>
          <reference field="30" count="1" selected="0">
            <x v="175"/>
          </reference>
          <reference field="31" count="1" selected="0">
            <x v="452"/>
          </reference>
          <reference field="32" count="1" selected="0">
            <x v="249"/>
          </reference>
        </references>
      </pivotArea>
    </format>
    <format dxfId="191">
      <pivotArea dataOnly="0" labelOnly="1" outline="0" fieldPosition="0">
        <references count="10">
          <reference field="4" count="1" selected="0">
            <x v="655"/>
          </reference>
          <reference field="14" count="1" selected="0">
            <x v="3"/>
          </reference>
          <reference field="15" count="1">
            <x v="142"/>
          </reference>
          <reference field="23" count="1" selected="0">
            <x v="1128"/>
          </reference>
          <reference field="24" count="1" selected="0">
            <x v="0"/>
          </reference>
          <reference field="26" count="1" selected="0">
            <x v="3"/>
          </reference>
          <reference field="29" count="1" selected="0">
            <x v="196"/>
          </reference>
          <reference field="30" count="1" selected="0">
            <x v="22"/>
          </reference>
          <reference field="31" count="1" selected="0">
            <x v="306"/>
          </reference>
          <reference field="32" count="1" selected="0">
            <x v="87"/>
          </reference>
        </references>
      </pivotArea>
    </format>
    <format dxfId="190">
      <pivotArea dataOnly="0" labelOnly="1" outline="0" fieldPosition="0">
        <references count="10">
          <reference field="4" count="1" selected="0">
            <x v="802"/>
          </reference>
          <reference field="14" count="1" selected="0">
            <x v="0"/>
          </reference>
          <reference field="15" count="1">
            <x v="131"/>
          </reference>
          <reference field="23" count="1" selected="0">
            <x v="177"/>
          </reference>
          <reference field="24" count="1" selected="0">
            <x v="1"/>
          </reference>
          <reference field="26" count="1" selected="0">
            <x v="3"/>
          </reference>
          <reference field="29" count="1" selected="0">
            <x v="264"/>
          </reference>
          <reference field="30" count="1" selected="0">
            <x v="24"/>
          </reference>
          <reference field="31" count="1" selected="0">
            <x v="253"/>
          </reference>
          <reference field="32" count="1" selected="0">
            <x v="112"/>
          </reference>
        </references>
      </pivotArea>
    </format>
    <format dxfId="189">
      <pivotArea dataOnly="0" labelOnly="1" outline="0" fieldPosition="0">
        <references count="10">
          <reference field="4" count="1" selected="0">
            <x v="642"/>
          </reference>
          <reference field="14" count="1" selected="0">
            <x v="3"/>
          </reference>
          <reference field="15" count="1">
            <x v="158"/>
          </reference>
          <reference field="23" count="1" selected="0">
            <x v="189"/>
          </reference>
          <reference field="24" count="1" selected="0">
            <x v="1"/>
          </reference>
          <reference field="26" count="1" selected="0">
            <x v="3"/>
          </reference>
          <reference field="29" count="1" selected="0">
            <x v="258"/>
          </reference>
          <reference field="30" count="1" selected="0">
            <x v="202"/>
          </reference>
          <reference field="31" count="1" selected="0">
            <x v="355"/>
          </reference>
          <reference field="32" count="1" selected="0">
            <x v="49"/>
          </reference>
        </references>
      </pivotArea>
    </format>
    <format dxfId="188">
      <pivotArea dataOnly="0" labelOnly="1" outline="0" fieldPosition="0">
        <references count="10">
          <reference field="4" count="1" selected="0">
            <x v="733"/>
          </reference>
          <reference field="14" count="1" selected="0">
            <x v="3"/>
          </reference>
          <reference field="15" count="1">
            <x v="142"/>
          </reference>
          <reference field="23" count="1" selected="0">
            <x v="894"/>
          </reference>
          <reference field="24" count="1" selected="0">
            <x v="1"/>
          </reference>
          <reference field="26" count="1" selected="0">
            <x v="3"/>
          </reference>
          <reference field="29" count="1" selected="0">
            <x v="264"/>
          </reference>
          <reference field="30" count="1" selected="0">
            <x v="27"/>
          </reference>
          <reference field="31" count="1" selected="0">
            <x v="339"/>
          </reference>
          <reference field="32" count="1" selected="0">
            <x v="184"/>
          </reference>
        </references>
      </pivotArea>
    </format>
    <format dxfId="187">
      <pivotArea dataOnly="0" labelOnly="1" outline="0" fieldPosition="0">
        <references count="10">
          <reference field="4" count="1" selected="0">
            <x v="848"/>
          </reference>
          <reference field="14" count="1" selected="0">
            <x v="0"/>
          </reference>
          <reference field="15" count="1">
            <x v="159"/>
          </reference>
          <reference field="23" count="1" selected="0">
            <x v="963"/>
          </reference>
          <reference field="24" count="1" selected="0">
            <x v="1"/>
          </reference>
          <reference field="26" count="1" selected="0">
            <x v="3"/>
          </reference>
          <reference field="29" count="1" selected="0">
            <x v="265"/>
          </reference>
          <reference field="30" count="1" selected="0">
            <x v="27"/>
          </reference>
          <reference field="31" count="1" selected="0">
            <x v="254"/>
          </reference>
          <reference field="32" count="1" selected="0">
            <x v="299"/>
          </reference>
        </references>
      </pivotArea>
    </format>
    <format dxfId="186">
      <pivotArea dataOnly="0" labelOnly="1" outline="0" fieldPosition="0">
        <references count="10">
          <reference field="4" count="1" selected="0">
            <x v="782"/>
          </reference>
          <reference field="14" count="1" selected="0">
            <x v="0"/>
          </reference>
          <reference field="15" count="1">
            <x v="131"/>
          </reference>
          <reference field="23" count="1" selected="0">
            <x v="1148"/>
          </reference>
          <reference field="24" count="1" selected="0">
            <x v="1"/>
          </reference>
          <reference field="26" count="1" selected="0">
            <x v="3"/>
          </reference>
          <reference field="29" count="1" selected="0">
            <x v="260"/>
          </reference>
          <reference field="30" count="1" selected="0">
            <x v="27"/>
          </reference>
          <reference field="31" count="1" selected="0">
            <x v="311"/>
          </reference>
          <reference field="32" count="1" selected="0">
            <x v="47"/>
          </reference>
        </references>
      </pivotArea>
    </format>
    <format dxfId="185">
      <pivotArea dataOnly="0" labelOnly="1" outline="0" fieldPosition="0">
        <references count="10">
          <reference field="4" count="1" selected="0">
            <x v="764"/>
          </reference>
          <reference field="14" count="1" selected="0">
            <x v="3"/>
          </reference>
          <reference field="15" count="1">
            <x v="142"/>
          </reference>
          <reference field="23" count="1" selected="0">
            <x v="43"/>
          </reference>
          <reference field="24" count="1" selected="0">
            <x v="3"/>
          </reference>
          <reference field="26" count="1" selected="0">
            <x v="3"/>
          </reference>
          <reference field="29" count="1" selected="0">
            <x v="170"/>
          </reference>
          <reference field="30" count="1" selected="0">
            <x v="120"/>
          </reference>
          <reference field="31" count="1" selected="0">
            <x v="337"/>
          </reference>
          <reference field="32" count="1" selected="0">
            <x v="69"/>
          </reference>
        </references>
      </pivotArea>
    </format>
    <format dxfId="184">
      <pivotArea dataOnly="0" labelOnly="1" outline="0" fieldPosition="0">
        <references count="10">
          <reference field="4" count="1" selected="0">
            <x v="741"/>
          </reference>
          <reference field="14" count="1" selected="0">
            <x v="0"/>
          </reference>
          <reference field="15" count="1">
            <x v="131"/>
          </reference>
          <reference field="23" count="1" selected="0">
            <x v="166"/>
          </reference>
          <reference field="24" count="1" selected="0">
            <x v="3"/>
          </reference>
          <reference field="26" count="1" selected="0">
            <x v="3"/>
          </reference>
          <reference field="29" count="1" selected="0">
            <x v="170"/>
          </reference>
          <reference field="30" count="1" selected="0">
            <x v="120"/>
          </reference>
          <reference field="31" count="1" selected="0">
            <x v="394"/>
          </reference>
          <reference field="32" count="1" selected="0">
            <x v="82"/>
          </reference>
        </references>
      </pivotArea>
    </format>
    <format dxfId="183">
      <pivotArea dataOnly="0" labelOnly="1" outline="0" fieldPosition="0">
        <references count="10">
          <reference field="4" count="1" selected="0">
            <x v="703"/>
          </reference>
          <reference field="14" count="1" selected="0">
            <x v="3"/>
          </reference>
          <reference field="15" count="1">
            <x v="142"/>
          </reference>
          <reference field="23" count="1" selected="0">
            <x v="322"/>
          </reference>
          <reference field="24" count="1" selected="0">
            <x v="3"/>
          </reference>
          <reference field="26" count="1" selected="0">
            <x v="3"/>
          </reference>
          <reference field="29" count="1" selected="0">
            <x v="200"/>
          </reference>
          <reference field="30" count="1" selected="0">
            <x v="134"/>
          </reference>
          <reference field="31" count="1" selected="0">
            <x v="374"/>
          </reference>
          <reference field="32" count="1" selected="0">
            <x v="119"/>
          </reference>
        </references>
      </pivotArea>
    </format>
    <format dxfId="182">
      <pivotArea dataOnly="0" labelOnly="1" outline="0" fieldPosition="0">
        <references count="10">
          <reference field="4" count="1" selected="0">
            <x v="436"/>
          </reference>
          <reference field="14" count="1" selected="0">
            <x v="0"/>
          </reference>
          <reference field="15" count="1">
            <x v="122"/>
          </reference>
          <reference field="23" count="1" selected="0">
            <x v="417"/>
          </reference>
          <reference field="24" count="1" selected="0">
            <x v="3"/>
          </reference>
          <reference field="26" count="1" selected="0">
            <x v="3"/>
          </reference>
          <reference field="29" count="1" selected="0">
            <x v="161"/>
          </reference>
          <reference field="30" count="1" selected="0">
            <x v="120"/>
          </reference>
          <reference field="31" count="1" selected="0">
            <x v="293"/>
          </reference>
          <reference field="32" count="1" selected="0">
            <x v="137"/>
          </reference>
        </references>
      </pivotArea>
    </format>
    <format dxfId="181">
      <pivotArea dataOnly="0" labelOnly="1" outline="0" fieldPosition="0">
        <references count="10">
          <reference field="4" count="1" selected="0">
            <x v="908"/>
          </reference>
          <reference field="14" count="1" selected="0">
            <x v="0"/>
          </reference>
          <reference field="15" count="1">
            <x v="159"/>
          </reference>
          <reference field="23" count="1" selected="0">
            <x v="955"/>
          </reference>
          <reference field="24" count="1" selected="0">
            <x v="3"/>
          </reference>
          <reference field="26" count="1" selected="0">
            <x v="3"/>
          </reference>
          <reference field="29" count="1" selected="0">
            <x v="172"/>
          </reference>
          <reference field="30" count="1" selected="0">
            <x v="17"/>
          </reference>
          <reference field="31" count="1" selected="0">
            <x v="382"/>
          </reference>
          <reference field="32" count="1" selected="0">
            <x v="247"/>
          </reference>
        </references>
      </pivotArea>
    </format>
    <format dxfId="180">
      <pivotArea dataOnly="0" labelOnly="1" outline="0" fieldPosition="0">
        <references count="10">
          <reference field="4" count="1" selected="0">
            <x v="377"/>
          </reference>
          <reference field="14" count="1" selected="0">
            <x v="0"/>
          </reference>
          <reference field="15" count="1">
            <x v="129"/>
          </reference>
          <reference field="23" count="1" selected="0">
            <x v="224"/>
          </reference>
          <reference field="24" count="1" selected="0">
            <x v="0"/>
          </reference>
          <reference field="26" count="1" selected="0">
            <x v="4"/>
          </reference>
          <reference field="29" count="1" selected="0">
            <x v="234"/>
          </reference>
          <reference field="30" count="1" selected="0">
            <x v="38"/>
          </reference>
          <reference field="31" count="1" selected="0">
            <x v="236"/>
          </reference>
          <reference field="32" count="1" selected="0">
            <x v="423"/>
          </reference>
        </references>
      </pivotArea>
    </format>
    <format dxfId="179">
      <pivotArea dataOnly="0" labelOnly="1" outline="0" fieldPosition="0">
        <references count="10">
          <reference field="4" count="1" selected="0">
            <x v="256"/>
          </reference>
          <reference field="14" count="1" selected="0">
            <x v="3"/>
          </reference>
          <reference field="15" count="1">
            <x v="121"/>
          </reference>
          <reference field="23" count="1" selected="0">
            <x v="769"/>
          </reference>
          <reference field="24" count="1" selected="0">
            <x v="0"/>
          </reference>
          <reference field="26" count="1" selected="0">
            <x v="4"/>
          </reference>
          <reference field="29" count="1" selected="0">
            <x v="282"/>
          </reference>
          <reference field="30" count="1" selected="0">
            <x v="22"/>
          </reference>
          <reference field="31" count="1" selected="0">
            <x v="121"/>
          </reference>
          <reference field="32" count="1" selected="0">
            <x v="422"/>
          </reference>
        </references>
      </pivotArea>
    </format>
    <format dxfId="178">
      <pivotArea dataOnly="0" labelOnly="1" outline="0" fieldPosition="0">
        <references count="10">
          <reference field="4" count="1" selected="0">
            <x v="346"/>
          </reference>
          <reference field="14" count="1" selected="0">
            <x v="0"/>
          </reference>
          <reference field="15" count="1">
            <x v="159"/>
          </reference>
          <reference field="23" count="1" selected="0">
            <x v="859"/>
          </reference>
          <reference field="24" count="1" selected="0">
            <x v="0"/>
          </reference>
          <reference field="26" count="1" selected="0">
            <x v="4"/>
          </reference>
          <reference field="29" count="1" selected="0">
            <x v="192"/>
          </reference>
          <reference field="30" count="1" selected="0">
            <x v="136"/>
          </reference>
          <reference field="31" count="1" selected="0">
            <x v="266"/>
          </reference>
          <reference field="32" count="1" selected="0">
            <x v="247"/>
          </reference>
        </references>
      </pivotArea>
    </format>
    <format dxfId="177">
      <pivotArea dataOnly="0" labelOnly="1" outline="0" fieldPosition="0">
        <references count="10">
          <reference field="4" count="1" selected="0">
            <x v="778"/>
          </reference>
          <reference field="14" count="1" selected="0">
            <x v="0"/>
          </reference>
          <reference field="15" count="1">
            <x v="131"/>
          </reference>
          <reference field="23" count="1" selected="0">
            <x v="873"/>
          </reference>
          <reference field="24" count="1" selected="0">
            <x v="0"/>
          </reference>
          <reference field="26" count="1" selected="0">
            <x v="4"/>
          </reference>
          <reference field="29" count="1" selected="0">
            <x v="200"/>
          </reference>
          <reference field="30" count="1" selected="0">
            <x v="129"/>
          </reference>
          <reference field="31" count="1" selected="0">
            <x v="232"/>
          </reference>
          <reference field="32" count="1" selected="0">
            <x v="424"/>
          </reference>
        </references>
      </pivotArea>
    </format>
    <format dxfId="176">
      <pivotArea dataOnly="0" labelOnly="1" outline="0" fieldPosition="0">
        <references count="10">
          <reference field="4" count="1" selected="0">
            <x v="19"/>
          </reference>
          <reference field="14" count="1" selected="0">
            <x v="3"/>
          </reference>
          <reference field="15" count="1">
            <x v="99"/>
          </reference>
          <reference field="23" count="1" selected="0">
            <x v="1123"/>
          </reference>
          <reference field="24" count="1" selected="0">
            <x v="0"/>
          </reference>
          <reference field="26" count="1" selected="0">
            <x v="4"/>
          </reference>
          <reference field="29" count="1" selected="0">
            <x v="222"/>
          </reference>
          <reference field="30" count="1" selected="0">
            <x v="121"/>
          </reference>
          <reference field="31" count="1" selected="0">
            <x v="185"/>
          </reference>
          <reference field="32" count="1" selected="0">
            <x v="421"/>
          </reference>
        </references>
      </pivotArea>
    </format>
    <format dxfId="175">
      <pivotArea dataOnly="0" labelOnly="1" outline="0" fieldPosition="0">
        <references count="10">
          <reference field="4" count="1" selected="0">
            <x v="645"/>
          </reference>
          <reference field="14" count="1" selected="0">
            <x v="3"/>
          </reference>
          <reference field="15" count="1">
            <x v="129"/>
          </reference>
          <reference field="23" count="1" selected="0">
            <x v="143"/>
          </reference>
          <reference field="24" count="1" selected="0">
            <x v="9"/>
          </reference>
          <reference field="26" count="1" selected="0">
            <x v="4"/>
          </reference>
          <reference field="29" count="1" selected="0">
            <x v="234"/>
          </reference>
          <reference field="30" count="1" selected="0">
            <x v="79"/>
          </reference>
          <reference field="31" count="1" selected="0">
            <x v="7"/>
          </reference>
          <reference field="32" count="1" selected="0">
            <x v="438"/>
          </reference>
        </references>
      </pivotArea>
    </format>
    <format dxfId="174">
      <pivotArea dataOnly="0" labelOnly="1" outline="0" fieldPosition="0">
        <references count="10">
          <reference field="4" count="1" selected="0">
            <x v="223"/>
          </reference>
          <reference field="14" count="1" selected="0">
            <x v="3"/>
          </reference>
          <reference field="15" count="1">
            <x v="119"/>
          </reference>
          <reference field="23" count="1" selected="0">
            <x v="196"/>
          </reference>
          <reference field="24" count="1" selected="0">
            <x v="9"/>
          </reference>
          <reference field="26" count="1" selected="0">
            <x v="4"/>
          </reference>
          <reference field="29" count="1" selected="0">
            <x v="256"/>
          </reference>
          <reference field="30" count="1" selected="0">
            <x v="22"/>
          </reference>
          <reference field="31" count="1" selected="0">
            <x v="233"/>
          </reference>
          <reference field="32" count="1" selected="0">
            <x v="437"/>
          </reference>
        </references>
      </pivotArea>
    </format>
    <format dxfId="173">
      <pivotArea dataOnly="0" labelOnly="1" outline="0" fieldPosition="0">
        <references count="10">
          <reference field="4" count="1" selected="0">
            <x v="261"/>
          </reference>
          <reference field="14" count="1" selected="0">
            <x v="3"/>
          </reference>
          <reference field="15" count="1">
            <x v="141"/>
          </reference>
          <reference field="23" count="1" selected="0">
            <x v="287"/>
          </reference>
          <reference field="24" count="1" selected="0">
            <x v="9"/>
          </reference>
          <reference field="26" count="1" selected="0">
            <x v="4"/>
          </reference>
          <reference field="29" count="1" selected="0">
            <x v="170"/>
          </reference>
          <reference field="30" count="1" selected="0">
            <x v="120"/>
          </reference>
          <reference field="31" count="1" selected="0">
            <x v="17"/>
          </reference>
          <reference field="32" count="1" selected="0">
            <x v="436"/>
          </reference>
        </references>
      </pivotArea>
    </format>
    <format dxfId="172">
      <pivotArea dataOnly="0" labelOnly="1" outline="0" fieldPosition="0">
        <references count="10">
          <reference field="4" count="1" selected="0">
            <x v="901"/>
          </reference>
          <reference field="14" count="1" selected="0">
            <x v="0"/>
          </reference>
          <reference field="15" count="1">
            <x v="152"/>
          </reference>
          <reference field="23" count="1" selected="0">
            <x v="806"/>
          </reference>
          <reference field="24" count="1" selected="0">
            <x v="9"/>
          </reference>
          <reference field="26" count="1" selected="0">
            <x v="4"/>
          </reference>
          <reference field="29" count="1" selected="0">
            <x v="168"/>
          </reference>
          <reference field="30" count="1" selected="0">
            <x v="36"/>
          </reference>
          <reference field="31" count="1" selected="0">
            <x v="110"/>
          </reference>
          <reference field="32" count="1" selected="0">
            <x v="442"/>
          </reference>
        </references>
      </pivotArea>
    </format>
    <format dxfId="171">
      <pivotArea dataOnly="0" labelOnly="1" outline="0" fieldPosition="0">
        <references count="10">
          <reference field="4" count="1" selected="0">
            <x v="598"/>
          </reference>
          <reference field="14" count="1" selected="0">
            <x v="0"/>
          </reference>
          <reference field="15" count="1">
            <x v="120"/>
          </reference>
          <reference field="23" count="1" selected="0">
            <x v="1090"/>
          </reference>
          <reference field="24" count="1" selected="0">
            <x v="9"/>
          </reference>
          <reference field="26" count="1" selected="0">
            <x v="4"/>
          </reference>
          <reference field="29" count="1" selected="0">
            <x v="234"/>
          </reference>
          <reference field="30" count="1" selected="0">
            <x v="79"/>
          </reference>
          <reference field="31" count="1" selected="0">
            <x v="14"/>
          </reference>
          <reference field="32" count="1" selected="0">
            <x v="441"/>
          </reference>
        </references>
      </pivotArea>
    </format>
    <format dxfId="170">
      <pivotArea dataOnly="0" labelOnly="1" outline="0" fieldPosition="0">
        <references count="10">
          <reference field="4" count="1" selected="0">
            <x v="902"/>
          </reference>
          <reference field="14" count="1" selected="0">
            <x v="0"/>
          </reference>
          <reference field="15" count="1">
            <x v="159"/>
          </reference>
          <reference field="23" count="1" selected="0">
            <x v="313"/>
          </reference>
          <reference field="24" count="1" selected="0">
            <x v="18"/>
          </reference>
          <reference field="26" count="1" selected="0">
            <x v="4"/>
          </reference>
          <reference field="29" count="1" selected="0">
            <x v="242"/>
          </reference>
          <reference field="30" count="1" selected="0">
            <x v="22"/>
          </reference>
          <reference field="31" count="1" selected="0">
            <x v="282"/>
          </reference>
          <reference field="32" count="1" selected="0">
            <x v="247"/>
          </reference>
        </references>
      </pivotArea>
    </format>
    <format dxfId="169">
      <pivotArea dataOnly="0" labelOnly="1" outline="0" fieldPosition="0">
        <references count="10">
          <reference field="4" count="1" selected="0">
            <x v="900"/>
          </reference>
          <reference field="14" count="1" selected="0">
            <x v="0"/>
          </reference>
          <reference field="15" count="1">
            <x v="151"/>
          </reference>
          <reference field="23" count="1" selected="0">
            <x v="1300"/>
          </reference>
          <reference field="24" count="1" selected="0">
            <x v="18"/>
          </reference>
          <reference field="26" count="1" selected="0">
            <x v="4"/>
          </reference>
          <reference field="29" count="1" selected="0">
            <x v="158"/>
          </reference>
          <reference field="30" count="1" selected="0">
            <x v="120"/>
          </reference>
          <reference field="31" count="1" selected="0">
            <x v="71"/>
          </reference>
          <reference field="32" count="1" selected="0">
            <x v="445"/>
          </reference>
        </references>
      </pivotArea>
    </format>
    <format dxfId="168">
      <pivotArea dataOnly="0" labelOnly="1" outline="0" fieldPosition="0">
        <references count="10">
          <reference field="4" count="1" selected="0">
            <x v="634"/>
          </reference>
          <reference field="14" count="1" selected="0">
            <x v="0"/>
          </reference>
          <reference field="15" count="1">
            <x v="137"/>
          </reference>
          <reference field="23" count="1" selected="0">
            <x v="291"/>
          </reference>
          <reference field="24" count="1" selected="0">
            <x v="0"/>
          </reference>
          <reference field="26" count="1" selected="0">
            <x v="5"/>
          </reference>
          <reference field="29" count="1" selected="0">
            <x v="234"/>
          </reference>
          <reference field="30" count="1" selected="0">
            <x v="38"/>
          </reference>
          <reference field="31" count="1" selected="0">
            <x v="93"/>
          </reference>
          <reference field="32" count="1" selected="0">
            <x v="451"/>
          </reference>
        </references>
      </pivotArea>
    </format>
    <format dxfId="167">
      <pivotArea dataOnly="0" labelOnly="1" outline="0" fieldPosition="0">
        <references count="10">
          <reference field="4" count="1" selected="0">
            <x v="690"/>
          </reference>
          <reference field="14" count="1" selected="0">
            <x v="0"/>
          </reference>
          <reference field="15" count="1">
            <x v="128"/>
          </reference>
          <reference field="23" count="1" selected="0">
            <x v="777"/>
          </reference>
          <reference field="24" count="1" selected="0">
            <x v="3"/>
          </reference>
          <reference field="26" count="1" selected="0">
            <x v="5"/>
          </reference>
          <reference field="29" count="1" selected="0">
            <x v="170"/>
          </reference>
          <reference field="30" count="1" selected="0">
            <x v="120"/>
          </reference>
          <reference field="31" count="1" selected="0">
            <x v="167"/>
          </reference>
          <reference field="32" count="1" selected="0">
            <x v="460"/>
          </reference>
        </references>
      </pivotArea>
    </format>
    <format dxfId="166">
      <pivotArea dataOnly="0" labelOnly="1" outline="0" fieldPosition="0">
        <references count="10">
          <reference field="4" count="1" selected="0">
            <x v="416"/>
          </reference>
          <reference field="14" count="1" selected="0">
            <x v="0"/>
          </reference>
          <reference field="15" count="1">
            <x v="147"/>
          </reference>
          <reference field="23" count="1" selected="0">
            <x v="861"/>
          </reference>
          <reference field="24" count="1" selected="0">
            <x v="0"/>
          </reference>
          <reference field="26" count="1" selected="0">
            <x v="6"/>
          </reference>
          <reference field="29" count="1" selected="0">
            <x v="221"/>
          </reference>
          <reference field="30" count="1" selected="0">
            <x v="198"/>
          </reference>
          <reference field="31" count="1" selected="0">
            <x v="72"/>
          </reference>
          <reference field="32" count="1" selected="0">
            <x v="470"/>
          </reference>
        </references>
      </pivotArea>
    </format>
    <format dxfId="165">
      <pivotArea dataOnly="0" labelOnly="1" outline="0" fieldPosition="0">
        <references count="10">
          <reference field="4" count="1" selected="0">
            <x v="732"/>
          </reference>
          <reference field="14" count="1" selected="0">
            <x v="3"/>
          </reference>
          <reference field="15" count="1">
            <x v="157"/>
          </reference>
          <reference field="23" count="1" selected="0">
            <x v="320"/>
          </reference>
          <reference field="24" count="1" selected="0">
            <x v="3"/>
          </reference>
          <reference field="26" count="1" selected="0">
            <x v="6"/>
          </reference>
          <reference field="29" count="1" selected="0">
            <x v="200"/>
          </reference>
          <reference field="30" count="1" selected="0">
            <x v="134"/>
          </reference>
          <reference field="31" count="1" selected="0">
            <x v="137"/>
          </reference>
          <reference field="32" count="1" selected="0">
            <x v="479"/>
          </reference>
        </references>
      </pivotArea>
    </format>
    <format dxfId="164">
      <pivotArea dataOnly="0" labelOnly="1" outline="0" fieldPosition="0">
        <references count="10">
          <reference field="4" count="1" selected="0">
            <x v="319"/>
          </reference>
          <reference field="14" count="1" selected="0">
            <x v="3"/>
          </reference>
          <reference field="15" count="1">
            <x v="143"/>
          </reference>
          <reference field="23" count="1" selected="0">
            <x v="730"/>
          </reference>
          <reference field="24" count="1" selected="0">
            <x v="3"/>
          </reference>
          <reference field="26" count="1" selected="0">
            <x v="6"/>
          </reference>
          <reference field="29" count="1" selected="0">
            <x v="234"/>
          </reference>
          <reference field="30" count="1" selected="0">
            <x v="38"/>
          </reference>
          <reference field="31" count="1" selected="0">
            <x v="99"/>
          </reference>
          <reference field="32" count="1" selected="0">
            <x v="482"/>
          </reference>
        </references>
      </pivotArea>
    </format>
    <format dxfId="163">
      <pivotArea dataOnly="0" labelOnly="1" outline="0" fieldPosition="0">
        <references count="10">
          <reference field="4" count="1" selected="0">
            <x v="136"/>
          </reference>
          <reference field="14" count="1" selected="0">
            <x v="3"/>
          </reference>
          <reference field="15" count="1">
            <x v="141"/>
          </reference>
          <reference field="23" count="1" selected="0">
            <x v="1067"/>
          </reference>
          <reference field="24" count="1" selected="0">
            <x v="3"/>
          </reference>
          <reference field="26" count="1" selected="0">
            <x v="6"/>
          </reference>
          <reference field="29" count="1" selected="0">
            <x v="218"/>
          </reference>
          <reference field="30" count="1" selected="0">
            <x v="134"/>
          </reference>
          <reference field="31" count="1" selected="0">
            <x v="122"/>
          </reference>
          <reference field="32" count="1" selected="0">
            <x v="477"/>
          </reference>
        </references>
      </pivotArea>
    </format>
    <format dxfId="162">
      <pivotArea dataOnly="0" labelOnly="1" outline="0" fieldPosition="0">
        <references count="10">
          <reference field="4" count="1" selected="0">
            <x v="117"/>
          </reference>
          <reference field="14" count="1" selected="0">
            <x v="0"/>
          </reference>
          <reference field="15" count="1">
            <x v="137"/>
          </reference>
          <reference field="23" count="1" selected="0">
            <x v="1105"/>
          </reference>
          <reference field="24" count="1" selected="0">
            <x v="3"/>
          </reference>
          <reference field="26" count="1" selected="0">
            <x v="6"/>
          </reference>
          <reference field="29" count="1" selected="0">
            <x v="187"/>
          </reference>
          <reference field="30" count="1" selected="0">
            <x v="198"/>
          </reference>
          <reference field="31" count="1" selected="0">
            <x v="8"/>
          </reference>
          <reference field="32" count="1" selected="0">
            <x v="481"/>
          </reference>
        </references>
      </pivotArea>
    </format>
    <format dxfId="161">
      <pivotArea dataOnly="0" labelOnly="1" outline="0" fieldPosition="0">
        <references count="10">
          <reference field="4" count="1" selected="0">
            <x v="58"/>
          </reference>
          <reference field="14" count="1" selected="0">
            <x v="3"/>
          </reference>
          <reference field="15" count="1">
            <x v="112"/>
          </reference>
          <reference field="23" count="1" selected="0">
            <x v="1308"/>
          </reference>
          <reference field="24" count="1" selected="0">
            <x v="3"/>
          </reference>
          <reference field="26" count="1" selected="0">
            <x v="6"/>
          </reference>
          <reference field="29" count="1" selected="0">
            <x v="254"/>
          </reference>
          <reference field="30" count="1" selected="0">
            <x v="134"/>
          </reference>
          <reference field="31" count="1" selected="0">
            <x v="105"/>
          </reference>
          <reference field="32" count="1" selected="0">
            <x v="476"/>
          </reference>
        </references>
      </pivotArea>
    </format>
    <format dxfId="160">
      <pivotArea dataOnly="0" labelOnly="1" outline="0" fieldPosition="0">
        <references count="10">
          <reference field="4" count="1" selected="0">
            <x v="906"/>
          </reference>
          <reference field="14" count="1" selected="0">
            <x v="0"/>
          </reference>
          <reference field="15" count="1">
            <x v="152"/>
          </reference>
          <reference field="23" count="1" selected="0">
            <x v="118"/>
          </reference>
          <reference field="24" count="1" selected="0">
            <x v="18"/>
          </reference>
          <reference field="26" count="1" selected="0">
            <x v="6"/>
          </reference>
          <reference field="29" count="1" selected="0">
            <x v="276"/>
          </reference>
          <reference field="30" count="1" selected="0">
            <x v="22"/>
          </reference>
          <reference field="31" count="1" selected="0">
            <x v="80"/>
          </reference>
          <reference field="32" count="1" selected="0">
            <x v="494"/>
          </reference>
        </references>
      </pivotArea>
    </format>
    <format dxfId="159">
      <pivotArea dataOnly="0" labelOnly="1" outline="0" fieldPosition="0">
        <references count="10">
          <reference field="4" count="1" selected="0">
            <x v="304"/>
          </reference>
          <reference field="14" count="1" selected="0">
            <x v="3"/>
          </reference>
          <reference field="15" count="1">
            <x v="104"/>
          </reference>
          <reference field="23" count="1" selected="0">
            <x v="171"/>
          </reference>
          <reference field="24" count="1" selected="0">
            <x v="18"/>
          </reference>
          <reference field="26" count="1" selected="0">
            <x v="6"/>
          </reference>
          <reference field="29" count="1" selected="0">
            <x v="234"/>
          </reference>
          <reference field="30" count="1" selected="0">
            <x v="79"/>
          </reference>
          <reference field="31" count="1" selected="0">
            <x v="114"/>
          </reference>
          <reference field="32" count="1" selected="0">
            <x v="486"/>
          </reference>
        </references>
      </pivotArea>
    </format>
    <format dxfId="158">
      <pivotArea dataOnly="0" labelOnly="1" outline="0" fieldPosition="0">
        <references count="10">
          <reference field="4" count="1" selected="0">
            <x v="134"/>
          </reference>
          <reference field="14" count="1" selected="0">
            <x v="0"/>
          </reference>
          <reference field="15" count="1">
            <x v="120"/>
          </reference>
          <reference field="23" count="1" selected="0">
            <x v="412"/>
          </reference>
          <reference field="24" count="1" selected="0">
            <x v="18"/>
          </reference>
          <reference field="26" count="1" selected="0">
            <x v="6"/>
          </reference>
          <reference field="29" count="1" selected="0">
            <x v="187"/>
          </reference>
          <reference field="30" count="1" selected="0">
            <x v="198"/>
          </reference>
          <reference field="31" count="1" selected="0">
            <x v="158"/>
          </reference>
          <reference field="32" count="1" selected="0">
            <x v="490"/>
          </reference>
        </references>
      </pivotArea>
    </format>
    <format dxfId="157">
      <pivotArea dataOnly="0" labelOnly="1" outline="0" fieldPosition="0">
        <references count="10">
          <reference field="4" count="1" selected="0">
            <x v="564"/>
          </reference>
          <reference field="14" count="1" selected="0">
            <x v="3"/>
          </reference>
          <reference field="15" count="1">
            <x v="147"/>
          </reference>
          <reference field="23" count="1" selected="0">
            <x v="684"/>
          </reference>
          <reference field="24" count="1" selected="0">
            <x v="18"/>
          </reference>
          <reference field="26" count="1" selected="0">
            <x v="6"/>
          </reference>
          <reference field="29" count="1" selected="0">
            <x v="200"/>
          </reference>
          <reference field="30" count="1" selected="0">
            <x v="134"/>
          </reference>
          <reference field="31" count="1" selected="0">
            <x v="155"/>
          </reference>
          <reference field="32" count="1" selected="0">
            <x v="492"/>
          </reference>
        </references>
      </pivotArea>
    </format>
    <format dxfId="156">
      <pivotArea dataOnly="0" labelOnly="1" outline="0" fieldPosition="0">
        <references count="10">
          <reference field="4" count="1" selected="0">
            <x v="617"/>
          </reference>
          <reference field="14" count="1" selected="0">
            <x v="3"/>
          </reference>
          <reference field="15" count="1">
            <x v="157"/>
          </reference>
          <reference field="23" count="1" selected="0">
            <x v="688"/>
          </reference>
          <reference field="24" count="1" selected="0">
            <x v="18"/>
          </reference>
          <reference field="26" count="1" selected="0">
            <x v="6"/>
          </reference>
          <reference field="29" count="1" selected="0">
            <x v="187"/>
          </reference>
          <reference field="30" count="1" selected="0">
            <x v="175"/>
          </reference>
          <reference field="31" count="1" selected="0">
            <x v="141"/>
          </reference>
          <reference field="32" count="1" selected="0">
            <x v="489"/>
          </reference>
        </references>
      </pivotArea>
    </format>
    <format dxfId="155">
      <pivotArea dataOnly="0" labelOnly="1" outline="0" fieldPosition="0">
        <references count="10">
          <reference field="4" count="1" selected="0">
            <x v="148"/>
          </reference>
          <reference field="14" count="1" selected="0">
            <x v="3"/>
          </reference>
          <reference field="15" count="1">
            <x v="140"/>
          </reference>
          <reference field="23" count="1" selected="0">
            <x v="757"/>
          </reference>
          <reference field="24" count="1" selected="0">
            <x v="18"/>
          </reference>
          <reference field="26" count="1" selected="0">
            <x v="6"/>
          </reference>
          <reference field="29" count="1" selected="0">
            <x v="218"/>
          </reference>
          <reference field="30" count="1" selected="0">
            <x v="134"/>
          </reference>
          <reference field="31" count="1" selected="0">
            <x v="240"/>
          </reference>
          <reference field="32" count="1" selected="0">
            <x v="493"/>
          </reference>
        </references>
      </pivotArea>
    </format>
    <format dxfId="154">
      <pivotArea dataOnly="0" labelOnly="1" outline="0" fieldPosition="0">
        <references count="10">
          <reference field="4" count="1" selected="0">
            <x v="100"/>
          </reference>
          <reference field="14" count="1" selected="0">
            <x v="3"/>
          </reference>
          <reference field="15" count="1">
            <x v="128"/>
          </reference>
          <reference field="23" count="1" selected="0">
            <x v="1276"/>
          </reference>
          <reference field="24" count="1" selected="0">
            <x v="18"/>
          </reference>
          <reference field="26" count="1" selected="0">
            <x v="6"/>
          </reference>
          <reference field="29" count="1" selected="0">
            <x v="279"/>
          </reference>
          <reference field="30" count="1" selected="0">
            <x v="134"/>
          </reference>
          <reference field="31" count="1" selected="0">
            <x v="169"/>
          </reference>
          <reference field="32" count="1" selected="0">
            <x v="487"/>
          </reference>
        </references>
      </pivotArea>
    </format>
    <format dxfId="153">
      <pivotArea dataOnly="0" labelOnly="1" outline="0" fieldPosition="0">
        <references count="10">
          <reference field="4" count="1" selected="0">
            <x v="803"/>
          </reference>
          <reference field="14" count="1" selected="0">
            <x v="0"/>
          </reference>
          <reference field="15" count="1">
            <x v="131"/>
          </reference>
          <reference field="23" count="1" selected="0">
            <x v="513"/>
          </reference>
          <reference field="24" count="1" selected="0">
            <x v="6"/>
          </reference>
          <reference field="26" count="1" selected="0">
            <x v="7"/>
          </reference>
          <reference field="29" count="1" selected="0">
            <x v="242"/>
          </reference>
          <reference field="30" count="1" selected="0">
            <x v="22"/>
          </reference>
          <reference field="31" count="1" selected="0">
            <x v="11"/>
          </reference>
          <reference field="32" count="1" selected="0">
            <x v="213"/>
          </reference>
        </references>
      </pivotArea>
    </format>
    <format dxfId="152">
      <pivotArea dataOnly="0" labelOnly="1" outline="0" fieldPosition="0">
        <references count="10">
          <reference field="4" count="1" selected="0">
            <x v="827"/>
          </reference>
          <reference field="14" count="1" selected="0">
            <x v="0"/>
          </reference>
          <reference field="15" count="1">
            <x v="135"/>
          </reference>
          <reference field="23" count="1" selected="0">
            <x v="1069"/>
          </reference>
          <reference field="24" count="1" selected="0">
            <x v="6"/>
          </reference>
          <reference field="26" count="1" selected="0">
            <x v="7"/>
          </reference>
          <reference field="29" count="1" selected="0">
            <x v="178"/>
          </reference>
          <reference field="30" count="1" selected="0">
            <x v="89"/>
          </reference>
          <reference field="31" count="1" selected="0">
            <x v="130"/>
          </reference>
          <reference field="32" count="1" selected="0">
            <x v="275"/>
          </reference>
        </references>
      </pivotArea>
    </format>
    <format dxfId="151">
      <pivotArea dataOnly="0" labelOnly="1" outline="0" fieldPosition="0">
        <references count="10">
          <reference field="4" count="1" selected="0">
            <x v="751"/>
          </reference>
          <reference field="14" count="1" selected="0">
            <x v="0"/>
          </reference>
          <reference field="15" count="1">
            <x v="131"/>
          </reference>
          <reference field="23" count="1" selected="0">
            <x v="117"/>
          </reference>
          <reference field="24" count="1" selected="0">
            <x v="8"/>
          </reference>
          <reference field="26" count="1" selected="0">
            <x v="7"/>
          </reference>
          <reference field="29" count="1" selected="0">
            <x v="195"/>
          </reference>
          <reference field="30" count="1" selected="0">
            <x v="22"/>
          </reference>
          <reference field="31" count="1" selected="0">
            <x v="77"/>
          </reference>
          <reference field="32" count="1" selected="0">
            <x v="65"/>
          </reference>
        </references>
      </pivotArea>
    </format>
    <format dxfId="150">
      <pivotArea dataOnly="0" labelOnly="1" outline="0" fieldPosition="0">
        <references count="10">
          <reference field="4" count="1" selected="0">
            <x v="483"/>
          </reference>
          <reference field="14" count="1" selected="0">
            <x v="3"/>
          </reference>
          <reference field="15" count="1">
            <x v="140"/>
          </reference>
          <reference field="23" count="1" selected="0">
            <x v="232"/>
          </reference>
          <reference field="24" count="1" selected="0">
            <x v="8"/>
          </reference>
          <reference field="26" count="1" selected="0">
            <x v="7"/>
          </reference>
          <reference field="29" count="1" selected="0">
            <x v="184"/>
          </reference>
          <reference field="30" count="1" selected="0">
            <x v="144"/>
          </reference>
          <reference field="31" count="1" selected="0">
            <x v="184"/>
          </reference>
          <reference field="32" count="1" selected="0">
            <x v="250"/>
          </reference>
        </references>
      </pivotArea>
    </format>
    <format dxfId="149">
      <pivotArea dataOnly="0" labelOnly="1" outline="0" fieldPosition="0">
        <references count="10">
          <reference field="4" count="1" selected="0">
            <x v="786"/>
          </reference>
          <reference field="14" count="1" selected="0">
            <x v="0"/>
          </reference>
          <reference field="15" count="1">
            <x v="131"/>
          </reference>
          <reference field="23" count="1" selected="0">
            <x v="349"/>
          </reference>
          <reference field="24" count="1" selected="0">
            <x v="8"/>
          </reference>
          <reference field="26" count="1" selected="0">
            <x v="7"/>
          </reference>
          <reference field="29" count="1" selected="0">
            <x v="195"/>
          </reference>
          <reference field="30" count="1" selected="0">
            <x v="37"/>
          </reference>
          <reference field="31" count="1" selected="0">
            <x v="28"/>
          </reference>
          <reference field="32" count="1" selected="0">
            <x v="123"/>
          </reference>
        </references>
      </pivotArea>
    </format>
    <format dxfId="148">
      <pivotArea dataOnly="0" labelOnly="1" outline="0" fieldPosition="0">
        <references count="10">
          <reference field="4" count="1" selected="0">
            <x v="398"/>
          </reference>
          <reference field="14" count="1" selected="0">
            <x v="3"/>
          </reference>
          <reference field="15" count="1">
            <x v="140"/>
          </reference>
          <reference field="23" count="1" selected="0">
            <x v="136"/>
          </reference>
          <reference field="24" count="1" selected="0">
            <x v="9"/>
          </reference>
          <reference field="26" count="1" selected="0">
            <x v="7"/>
          </reference>
          <reference field="29" count="1" selected="0">
            <x v="234"/>
          </reference>
          <reference field="30" count="1" selected="0">
            <x v="79"/>
          </reference>
          <reference field="31" count="1" selected="0">
            <x v="1"/>
          </reference>
          <reference field="32" count="1" selected="0">
            <x v="76"/>
          </reference>
        </references>
      </pivotArea>
    </format>
    <format dxfId="147">
      <pivotArea dataOnly="0" labelOnly="1" outline="0" fieldPosition="0">
        <references count="10">
          <reference field="4" count="1" selected="0">
            <x v="797"/>
          </reference>
          <reference field="14" count="1" selected="0">
            <x v="0"/>
          </reference>
          <reference field="15" count="1">
            <x v="131"/>
          </reference>
          <reference field="23" count="1" selected="0">
            <x v="255"/>
          </reference>
          <reference field="24" count="1" selected="0">
            <x v="9"/>
          </reference>
          <reference field="26" count="1" selected="0">
            <x v="7"/>
          </reference>
          <reference field="29" count="1" selected="0">
            <x v="170"/>
          </reference>
          <reference field="30" count="1" selected="0">
            <x v="120"/>
          </reference>
          <reference field="31" count="1" selected="0">
            <x v="150"/>
          </reference>
          <reference field="32" count="1" selected="0">
            <x v="152"/>
          </reference>
        </references>
      </pivotArea>
    </format>
    <format dxfId="146">
      <pivotArea dataOnly="0" labelOnly="1" outline="0" fieldPosition="0">
        <references count="10">
          <reference field="4" count="1" selected="0">
            <x v="380"/>
          </reference>
          <reference field="14" count="1" selected="0">
            <x v="0"/>
          </reference>
          <reference field="15" count="1">
            <x v="108"/>
          </reference>
          <reference field="23" count="1" selected="0">
            <x v="713"/>
          </reference>
          <reference field="24" count="1" selected="0">
            <x v="9"/>
          </reference>
          <reference field="26" count="1" selected="0">
            <x v="7"/>
          </reference>
          <reference field="29" count="1" selected="0">
            <x v="175"/>
          </reference>
          <reference field="30" count="1" selected="0">
            <x v="108"/>
          </reference>
          <reference field="31" count="1" selected="0">
            <x v="193"/>
          </reference>
          <reference field="32" count="1" selected="0">
            <x v="190"/>
          </reference>
        </references>
      </pivotArea>
    </format>
    <format dxfId="145">
      <pivotArea dataOnly="0" labelOnly="1" outline="0" fieldPosition="0">
        <references count="10">
          <reference field="4" count="1" selected="0">
            <x v="361"/>
          </reference>
          <reference field="14" count="1" selected="0">
            <x v="0"/>
          </reference>
          <reference field="15" count="1">
            <x v="89"/>
          </reference>
          <reference field="23" count="1" selected="0">
            <x v="430"/>
          </reference>
          <reference field="24" count="1" selected="0">
            <x v="8"/>
          </reference>
          <reference field="26" count="1" selected="0">
            <x v="8"/>
          </reference>
          <reference field="29" count="1" selected="0">
            <x v="212"/>
          </reference>
          <reference field="30" count="1" selected="0">
            <x v="22"/>
          </reference>
          <reference field="31" count="1" selected="0">
            <x v="25"/>
          </reference>
          <reference field="32" count="1" selected="0">
            <x v="7"/>
          </reference>
        </references>
      </pivotArea>
    </format>
    <format dxfId="144">
      <pivotArea dataOnly="0" labelOnly="1" outline="0" fieldPosition="0">
        <references count="10">
          <reference field="4" count="1" selected="0">
            <x v="666"/>
          </reference>
          <reference field="14" count="1" selected="0">
            <x v="3"/>
          </reference>
          <reference field="15" count="1">
            <x v="143"/>
          </reference>
          <reference field="23" count="1" selected="0">
            <x v="579"/>
          </reference>
          <reference field="24" count="1" selected="0">
            <x v="8"/>
          </reference>
          <reference field="26" count="1" selected="0">
            <x v="8"/>
          </reference>
          <reference field="29" count="1" selected="0">
            <x v="201"/>
          </reference>
          <reference field="30" count="1" selected="0">
            <x v="129"/>
          </reference>
          <reference field="31" count="1" selected="0">
            <x v="22"/>
          </reference>
          <reference field="32" count="1" selected="0">
            <x v="56"/>
          </reference>
        </references>
      </pivotArea>
    </format>
    <format dxfId="143">
      <pivotArea dataOnly="0" labelOnly="1" outline="0" fieldPosition="0">
        <references count="10">
          <reference field="4" count="1" selected="0">
            <x v="485"/>
          </reference>
          <reference field="14" count="1" selected="0">
            <x v="0"/>
          </reference>
          <reference field="15" count="1">
            <x v="151"/>
          </reference>
          <reference field="23" count="1" selected="0">
            <x v="1269"/>
          </reference>
          <reference field="24" count="1" selected="0">
            <x v="9"/>
          </reference>
          <reference field="26" count="1" selected="0">
            <x v="8"/>
          </reference>
          <reference field="29" count="1" selected="0">
            <x v="205"/>
          </reference>
          <reference field="30" count="1" selected="0">
            <x v="22"/>
          </reference>
          <reference field="31" count="1" selected="0">
            <x v="109"/>
          </reference>
          <reference field="32" count="1" selected="0">
            <x v="505"/>
          </reference>
        </references>
      </pivotArea>
    </format>
    <format dxfId="142">
      <pivotArea dataOnly="0" labelOnly="1" outline="0" fieldPosition="0">
        <references count="10">
          <reference field="4" count="1" selected="0">
            <x v="0"/>
          </reference>
          <reference field="14" count="1" selected="0">
            <x v="6"/>
          </reference>
          <reference field="15" count="1">
            <x v="66"/>
          </reference>
          <reference field="23" count="1" selected="0">
            <x v="227"/>
          </reference>
          <reference field="24" count="1" selected="0">
            <x v="6"/>
          </reference>
          <reference field="26" count="1" selected="0">
            <x v="9"/>
          </reference>
          <reference field="29" count="1" selected="0">
            <x v="281"/>
          </reference>
          <reference field="30" count="1" selected="0">
            <x v="22"/>
          </reference>
          <reference field="31" count="1" selected="0">
            <x v="44"/>
          </reference>
          <reference field="32" count="1" selected="0">
            <x v="171"/>
          </reference>
        </references>
      </pivotArea>
    </format>
    <format dxfId="141">
      <pivotArea dataOnly="0" labelOnly="1" outline="0" fieldPosition="0">
        <references count="10">
          <reference field="4" count="1" selected="0">
            <x v="781"/>
          </reference>
          <reference field="14" count="1" selected="0">
            <x v="3"/>
          </reference>
          <reference field="15" count="1">
            <x v="141"/>
          </reference>
          <reference field="23" count="1" selected="0">
            <x v="1029"/>
          </reference>
          <reference field="24" count="1" selected="0">
            <x v="6"/>
          </reference>
          <reference field="26" count="1" selected="0">
            <x v="9"/>
          </reference>
          <reference field="29" count="1" selected="0">
            <x v="281"/>
          </reference>
          <reference field="30" count="1" selected="0">
            <x v="22"/>
          </reference>
          <reference field="31" count="1" selected="0">
            <x v="49"/>
          </reference>
          <reference field="32" count="1" selected="0">
            <x v="239"/>
          </reference>
        </references>
      </pivotArea>
    </format>
    <format dxfId="140">
      <pivotArea dataOnly="0" labelOnly="1" outline="0" fieldPosition="0">
        <references count="10">
          <reference field="4" count="1" selected="0">
            <x v="448"/>
          </reference>
          <reference field="14" count="1" selected="0">
            <x v="3"/>
          </reference>
          <reference field="15" count="1">
            <x v="130"/>
          </reference>
          <reference field="23" count="1" selected="0">
            <x v="212"/>
          </reference>
          <reference field="24" count="1" selected="0">
            <x v="7"/>
          </reference>
          <reference field="26" count="1" selected="0">
            <x v="9"/>
          </reference>
          <reference field="29" count="1" selected="0">
            <x v="260"/>
          </reference>
          <reference field="30" count="1" selected="0">
            <x v="27"/>
          </reference>
          <reference field="31" count="1" selected="0">
            <x v="192"/>
          </reference>
          <reference field="32" count="1" selected="0">
            <x v="261"/>
          </reference>
        </references>
      </pivotArea>
    </format>
    <format dxfId="139">
      <pivotArea dataOnly="0" labelOnly="1" outline="0" fieldPosition="0">
        <references count="10">
          <reference field="4" count="1" selected="0">
            <x v="518"/>
          </reference>
          <reference field="14" count="1" selected="0">
            <x v="3"/>
          </reference>
          <reference field="15" count="1">
            <x v="132"/>
          </reference>
          <reference field="23" count="1" selected="0">
            <x v="750"/>
          </reference>
          <reference field="24" count="1" selected="0">
            <x v="7"/>
          </reference>
          <reference field="26" count="1" selected="0">
            <x v="9"/>
          </reference>
          <reference field="29" count="1" selected="0">
            <x v="234"/>
          </reference>
          <reference field="30" count="1" selected="0">
            <x v="79"/>
          </reference>
          <reference field="31" count="1" selected="0">
            <x v="45"/>
          </reference>
          <reference field="32" count="1" selected="0">
            <x v="186"/>
          </reference>
        </references>
      </pivotArea>
    </format>
    <format dxfId="138">
      <pivotArea dataOnly="0" labelOnly="1" outline="0" fieldPosition="0">
        <references count="10">
          <reference field="4" count="1" selected="0">
            <x v="837"/>
          </reference>
          <reference field="14" count="1" selected="0">
            <x v="0"/>
          </reference>
          <reference field="15" count="1">
            <x v="141"/>
          </reference>
          <reference field="23" count="1" selected="0">
            <x v="607"/>
          </reference>
          <reference field="24" count="1" selected="0">
            <x v="8"/>
          </reference>
          <reference field="26" count="1" selected="0">
            <x v="9"/>
          </reference>
          <reference field="29" count="1" selected="0">
            <x v="234"/>
          </reference>
          <reference field="30" count="1" selected="0">
            <x v="38"/>
          </reference>
          <reference field="31" count="1" selected="0">
            <x v="3"/>
          </reference>
          <reference field="32" count="1" selected="0">
            <x v="277"/>
          </reference>
        </references>
      </pivotArea>
    </format>
    <format dxfId="137">
      <pivotArea dataOnly="0" labelOnly="1" outline="0" fieldPosition="0">
        <references count="10">
          <reference field="4" count="1" selected="0">
            <x v="310"/>
          </reference>
          <reference field="14" count="1" selected="0">
            <x v="0"/>
          </reference>
          <reference field="15" count="1">
            <x v="132"/>
          </reference>
          <reference field="23" count="1" selected="0">
            <x v="74"/>
          </reference>
          <reference field="24" count="1" selected="0">
            <x v="10"/>
          </reference>
          <reference field="26" count="1" selected="0">
            <x v="10"/>
          </reference>
          <reference field="29" count="1" selected="0">
            <x v="276"/>
          </reference>
          <reference field="30" count="1" selected="0">
            <x v="27"/>
          </reference>
          <reference field="31" count="1" selected="0">
            <x v="313"/>
          </reference>
          <reference field="32" count="1" selected="0">
            <x v="256"/>
          </reference>
        </references>
      </pivotArea>
    </format>
    <format dxfId="136">
      <pivotArea dataOnly="0" labelOnly="1" outline="0" fieldPosition="0">
        <references count="10">
          <reference field="4" count="1" selected="0">
            <x v="720"/>
          </reference>
          <reference field="14" count="1" selected="0">
            <x v="0"/>
          </reference>
          <reference field="15" count="1">
            <x v="116"/>
          </reference>
          <reference field="23" count="1" selected="0">
            <x v="561"/>
          </reference>
          <reference field="24" count="1" selected="0">
            <x v="10"/>
          </reference>
          <reference field="26" count="1" selected="0">
            <x v="10"/>
          </reference>
          <reference field="29" count="1" selected="0">
            <x v="270"/>
          </reference>
          <reference field="30" count="1" selected="0">
            <x v="129"/>
          </reference>
          <reference field="31" count="1" selected="0">
            <x v="276"/>
          </reference>
          <reference field="32" count="1" selected="0">
            <x v="118"/>
          </reference>
        </references>
      </pivotArea>
    </format>
    <format dxfId="135">
      <pivotArea dataOnly="0" labelOnly="1" outline="0" fieldPosition="0">
        <references count="10">
          <reference field="4" count="1" selected="0">
            <x v="853"/>
          </reference>
          <reference field="14" count="1" selected="0">
            <x v="0"/>
          </reference>
          <reference field="15" count="1">
            <x v="146"/>
          </reference>
          <reference field="23" count="1" selected="0">
            <x v="722"/>
          </reference>
          <reference field="24" count="1" selected="0">
            <x v="10"/>
          </reference>
          <reference field="26" count="1" selected="0">
            <x v="10"/>
          </reference>
          <reference field="29" count="1" selected="0">
            <x v="252"/>
          </reference>
          <reference field="30" count="1" selected="0">
            <x v="24"/>
          </reference>
          <reference field="31" count="1" selected="0">
            <x v="361"/>
          </reference>
          <reference field="32" count="1" selected="0">
            <x v="89"/>
          </reference>
        </references>
      </pivotArea>
    </format>
    <format dxfId="134">
      <pivotArea dataOnly="0" labelOnly="1" outline="0" fieldPosition="0">
        <references count="10">
          <reference field="4" count="1" selected="0">
            <x v="422"/>
          </reference>
          <reference field="14" count="1" selected="0">
            <x v="0"/>
          </reference>
          <reference field="15" count="1">
            <x v="147"/>
          </reference>
          <reference field="23" count="1" selected="0">
            <x v="240"/>
          </reference>
          <reference field="24" count="1" selected="0">
            <x v="21"/>
          </reference>
          <reference field="26" count="1" selected="0">
            <x v="10"/>
          </reference>
          <reference field="29" count="1" selected="0">
            <x v="189"/>
          </reference>
          <reference field="30" count="1" selected="0">
            <x v="134"/>
          </reference>
          <reference field="31" count="1" selected="0">
            <x v="208"/>
          </reference>
          <reference field="32" count="1" selected="0">
            <x v="512"/>
          </reference>
        </references>
      </pivotArea>
    </format>
    <format dxfId="133">
      <pivotArea dataOnly="0" labelOnly="1" outline="0" fieldPosition="0">
        <references count="10">
          <reference field="4" count="1" selected="0">
            <x v="854"/>
          </reference>
          <reference field="14" count="1" selected="0">
            <x v="0"/>
          </reference>
          <reference field="15" count="1">
            <x v="146"/>
          </reference>
          <reference field="23" count="1" selected="0">
            <x v="770"/>
          </reference>
          <reference field="24" count="1" selected="0">
            <x v="21"/>
          </reference>
          <reference field="26" count="1" selected="0">
            <x v="10"/>
          </reference>
          <reference field="29" count="1" selected="0">
            <x v="203"/>
          </reference>
          <reference field="30" count="1" selected="0">
            <x v="129"/>
          </reference>
          <reference field="31" count="1" selected="0">
            <x v="270"/>
          </reference>
          <reference field="32" count="1" selected="0">
            <x v="279"/>
          </reference>
        </references>
      </pivotArea>
    </format>
    <format dxfId="132">
      <pivotArea dataOnly="0" labelOnly="1" outline="0" fieldPosition="0">
        <references count="10">
          <reference field="4" count="1" selected="0">
            <x v="0"/>
          </reference>
          <reference field="14" count="1" selected="0">
            <x v="6"/>
          </reference>
          <reference field="15" count="1">
            <x v="66"/>
          </reference>
          <reference field="23" count="1" selected="0">
            <x v="805"/>
          </reference>
          <reference field="24" count="1" selected="0">
            <x v="21"/>
          </reference>
          <reference field="26" count="1" selected="0">
            <x v="10"/>
          </reference>
          <reference field="29" count="1" selected="0">
            <x v="187"/>
          </reference>
          <reference field="30" count="1" selected="0">
            <x v="22"/>
          </reference>
          <reference field="31" count="1" selected="0">
            <x v="238"/>
          </reference>
          <reference field="32" count="1" selected="0">
            <x v="278"/>
          </reference>
        </references>
      </pivotArea>
    </format>
    <format dxfId="131">
      <pivotArea dataOnly="0" labelOnly="1" outline="0" fieldPosition="0">
        <references count="11">
          <reference field="4" count="1" selected="0">
            <x v="451"/>
          </reference>
          <reference field="14" count="1" selected="0">
            <x v="3"/>
          </reference>
          <reference field="15" count="1" selected="0">
            <x v="132"/>
          </reference>
          <reference field="16" count="1">
            <x v="9"/>
          </reference>
          <reference field="23" count="1" selected="0">
            <x v="47"/>
          </reference>
          <reference field="24" count="1" selected="0">
            <x v="11"/>
          </reference>
          <reference field="26" count="1" selected="0">
            <x v="0"/>
          </reference>
          <reference field="29" count="1" selected="0">
            <x v="234"/>
          </reference>
          <reference field="30" count="1" selected="0">
            <x v="79"/>
          </reference>
          <reference field="31" count="1" selected="0">
            <x v="203"/>
          </reference>
          <reference field="32" count="1" selected="0">
            <x v="253"/>
          </reference>
        </references>
      </pivotArea>
    </format>
    <format dxfId="130">
      <pivotArea dataOnly="0" labelOnly="1" outline="0" fieldPosition="0">
        <references count="11">
          <reference field="4" count="1" selected="0">
            <x v="838"/>
          </reference>
          <reference field="14" count="1" selected="0">
            <x v="0"/>
          </reference>
          <reference field="15" count="1" selected="0">
            <x v="147"/>
          </reference>
          <reference field="16" count="1">
            <x v="7"/>
          </reference>
          <reference field="23" count="1" selected="0">
            <x v="339"/>
          </reference>
          <reference field="24" count="1" selected="0">
            <x v="11"/>
          </reference>
          <reference field="26" count="1" selected="0">
            <x v="0"/>
          </reference>
          <reference field="29" count="1" selected="0">
            <x v="234"/>
          </reference>
          <reference field="30" count="1" selected="0">
            <x v="38"/>
          </reference>
          <reference field="31" count="1" selected="0">
            <x v="284"/>
          </reference>
          <reference field="32" count="1" selected="0">
            <x v="281"/>
          </reference>
        </references>
      </pivotArea>
    </format>
    <format dxfId="129">
      <pivotArea dataOnly="0" labelOnly="1" outline="0" fieldPosition="0">
        <references count="11">
          <reference field="4" count="1" selected="0">
            <x v="39"/>
          </reference>
          <reference field="14" count="1" selected="0">
            <x v="3"/>
          </reference>
          <reference field="15" count="1" selected="0">
            <x v="97"/>
          </reference>
          <reference field="16" count="1">
            <x v="70"/>
          </reference>
          <reference field="23" count="1" selected="0">
            <x v="382"/>
          </reference>
          <reference field="24" count="1" selected="0">
            <x v="11"/>
          </reference>
          <reference field="26" count="1" selected="0">
            <x v="0"/>
          </reference>
          <reference field="29" count="1" selected="0">
            <x v="155"/>
          </reference>
          <reference field="30" count="1" selected="0">
            <x v="184"/>
          </reference>
          <reference field="31" count="1" selected="0">
            <x v="416"/>
          </reference>
          <reference field="32" count="1" selected="0">
            <x v="84"/>
          </reference>
        </references>
      </pivotArea>
    </format>
    <format dxfId="128">
      <pivotArea dataOnly="0" labelOnly="1" outline="0" fieldPosition="0">
        <references count="11">
          <reference field="4" count="1" selected="0">
            <x v="78"/>
          </reference>
          <reference field="14" count="1" selected="0">
            <x v="3"/>
          </reference>
          <reference field="15" count="1" selected="0">
            <x v="132"/>
          </reference>
          <reference field="16" count="1">
            <x v="9"/>
          </reference>
          <reference field="23" count="1" selected="0">
            <x v="402"/>
          </reference>
          <reference field="24" count="1" selected="0">
            <x v="11"/>
          </reference>
          <reference field="26" count="1" selected="0">
            <x v="0"/>
          </reference>
          <reference field="29" count="1" selected="0">
            <x v="257"/>
          </reference>
          <reference field="30" count="1" selected="0">
            <x v="122"/>
          </reference>
          <reference field="31" count="1" selected="0">
            <x v="346"/>
          </reference>
          <reference field="32" count="1" selected="0">
            <x v="301"/>
          </reference>
        </references>
      </pivotArea>
    </format>
    <format dxfId="127">
      <pivotArea dataOnly="0" labelOnly="1" outline="0" fieldPosition="0">
        <references count="11">
          <reference field="4" count="1" selected="0">
            <x v="476"/>
          </reference>
          <reference field="14" count="1" selected="0">
            <x v="0"/>
          </reference>
          <reference field="15" count="1" selected="0">
            <x v="120"/>
          </reference>
          <reference field="16" count="1">
            <x v="36"/>
          </reference>
          <reference field="23" count="1" selected="0">
            <x v="435"/>
          </reference>
          <reference field="24" count="1" selected="0">
            <x v="11"/>
          </reference>
          <reference field="26" count="1" selected="0">
            <x v="0"/>
          </reference>
          <reference field="29" count="1" selected="0">
            <x v="187"/>
          </reference>
          <reference field="30" count="1" selected="0">
            <x v="136"/>
          </reference>
          <reference field="31" count="1" selected="0">
            <x v="267"/>
          </reference>
          <reference field="32" count="1" selected="0">
            <x v="321"/>
          </reference>
        </references>
      </pivotArea>
    </format>
    <format dxfId="126">
      <pivotArea dataOnly="0" labelOnly="1" outline="0" fieldPosition="0">
        <references count="11">
          <reference field="4" count="1" selected="0">
            <x v="536"/>
          </reference>
          <reference field="14" count="1" selected="0">
            <x v="3"/>
          </reference>
          <reference field="15" count="1" selected="0">
            <x v="130"/>
          </reference>
          <reference field="16" count="1">
            <x v="9"/>
          </reference>
          <reference field="23" count="1" selected="0">
            <x v="475"/>
          </reference>
          <reference field="24" count="1" selected="0">
            <x v="11"/>
          </reference>
          <reference field="26" count="1" selected="0">
            <x v="0"/>
          </reference>
          <reference field="29" count="1" selected="0">
            <x v="163"/>
          </reference>
          <reference field="30" count="1" selected="0">
            <x v="166"/>
          </reference>
          <reference field="31" count="1" selected="0">
            <x v="432"/>
          </reference>
          <reference field="32" count="1" selected="0">
            <x v="309"/>
          </reference>
        </references>
      </pivotArea>
    </format>
    <format dxfId="125">
      <pivotArea dataOnly="0" labelOnly="1" outline="0" fieldPosition="0">
        <references count="11">
          <reference field="4" count="1" selected="0">
            <x v="890"/>
          </reference>
          <reference field="14" count="1" selected="0">
            <x v="3"/>
          </reference>
          <reference field="15" count="1" selected="0">
            <x v="151"/>
          </reference>
          <reference field="16" count="1">
            <x v="71"/>
          </reference>
          <reference field="23" count="1" selected="0">
            <x v="591"/>
          </reference>
          <reference field="24" count="1" selected="0">
            <x v="11"/>
          </reference>
          <reference field="26" count="1" selected="0">
            <x v="0"/>
          </reference>
          <reference field="29" count="1" selected="0">
            <x v="187"/>
          </reference>
          <reference field="30" count="1" selected="0">
            <x v="136"/>
          </reference>
          <reference field="31" count="1" selected="0">
            <x v="262"/>
          </reference>
          <reference field="32" count="1" selected="0">
            <x v="325"/>
          </reference>
        </references>
      </pivotArea>
    </format>
    <format dxfId="124">
      <pivotArea dataOnly="0" labelOnly="1" outline="0" fieldPosition="0">
        <references count="11">
          <reference field="4" count="1" selected="0">
            <x v="578"/>
          </reference>
          <reference field="14" count="1" selected="0">
            <x v="0"/>
          </reference>
          <reference field="15" count="1" selected="0">
            <x v="130"/>
          </reference>
          <reference field="16" count="1">
            <x v="9"/>
          </reference>
          <reference field="23" count="1" selected="0">
            <x v="619"/>
          </reference>
          <reference field="24" count="1" selected="0">
            <x v="11"/>
          </reference>
          <reference field="26" count="1" selected="0">
            <x v="0"/>
          </reference>
          <reference field="29" count="1" selected="0">
            <x v="281"/>
          </reference>
          <reference field="30" count="1" selected="0">
            <x v="22"/>
          </reference>
          <reference field="31" count="1" selected="0">
            <x v="223"/>
          </reference>
          <reference field="32" count="1" selected="0">
            <x v="322"/>
          </reference>
        </references>
      </pivotArea>
    </format>
    <format dxfId="123">
      <pivotArea dataOnly="0" labelOnly="1" outline="0" fieldPosition="0">
        <references count="11">
          <reference field="4" count="1" selected="0">
            <x v="101"/>
          </reference>
          <reference field="14" count="1" selected="0">
            <x v="3"/>
          </reference>
          <reference field="15" count="1" selected="0">
            <x v="133"/>
          </reference>
          <reference field="16" count="1">
            <x v="17"/>
          </reference>
          <reference field="23" count="1" selected="0">
            <x v="840"/>
          </reference>
          <reference field="24" count="1" selected="0">
            <x v="11"/>
          </reference>
          <reference field="26" count="1" selected="0">
            <x v="0"/>
          </reference>
          <reference field="29" count="1" selected="0">
            <x v="184"/>
          </reference>
          <reference field="30" count="1" selected="0">
            <x v="175"/>
          </reference>
          <reference field="31" count="1" selected="0">
            <x v="398"/>
          </reference>
          <reference field="32" count="1" selected="0">
            <x v="304"/>
          </reference>
        </references>
      </pivotArea>
    </format>
    <format dxfId="122">
      <pivotArea dataOnly="0" labelOnly="1" outline="0" fieldPosition="0">
        <references count="11">
          <reference field="4" count="1" selected="0">
            <x v="69"/>
          </reference>
          <reference field="14" count="1" selected="0">
            <x v="3"/>
          </reference>
          <reference field="15" count="1" selected="0">
            <x v="85"/>
          </reference>
          <reference field="16" count="1">
            <x v="44"/>
          </reference>
          <reference field="23" count="1" selected="0">
            <x v="856"/>
          </reference>
          <reference field="24" count="1" selected="0">
            <x v="11"/>
          </reference>
          <reference field="26" count="1" selected="0">
            <x v="0"/>
          </reference>
          <reference field="29" count="1" selected="0">
            <x v="157"/>
          </reference>
          <reference field="30" count="1" selected="0">
            <x v="88"/>
          </reference>
          <reference field="31" count="1" selected="0">
            <x v="467"/>
          </reference>
          <reference field="32" count="1" selected="0">
            <x v="67"/>
          </reference>
        </references>
      </pivotArea>
    </format>
    <format dxfId="121">
      <pivotArea dataOnly="0" labelOnly="1" outline="0" fieldPosition="0">
        <references count="11">
          <reference field="4" count="1" selected="0">
            <x v="430"/>
          </reference>
          <reference field="14" count="1" selected="0">
            <x v="3"/>
          </reference>
          <reference field="15" count="1" selected="0">
            <x v="130"/>
          </reference>
          <reference field="16" count="1">
            <x v="9"/>
          </reference>
          <reference field="23" count="1" selected="0">
            <x v="1019"/>
          </reference>
          <reference field="24" count="1" selected="0">
            <x v="11"/>
          </reference>
          <reference field="26" count="1" selected="0">
            <x v="0"/>
          </reference>
          <reference field="29" count="1" selected="0">
            <x v="223"/>
          </reference>
          <reference field="30" count="1" selected="0">
            <x v="125"/>
          </reference>
          <reference field="31" count="1" selected="0">
            <x v="372"/>
          </reference>
          <reference field="32" count="1" selected="0">
            <x v="310"/>
          </reference>
        </references>
      </pivotArea>
    </format>
    <format dxfId="120">
      <pivotArea dataOnly="0" labelOnly="1" outline="0" fieldPosition="0">
        <references count="11">
          <reference field="4" count="1" selected="0">
            <x v="325"/>
          </reference>
          <reference field="14" count="1" selected="0">
            <x v="3"/>
          </reference>
          <reference field="15" count="1" selected="0">
            <x v="133"/>
          </reference>
          <reference field="16" count="1">
            <x v="17"/>
          </reference>
          <reference field="23" count="1" selected="0">
            <x v="1214"/>
          </reference>
          <reference field="24" count="1" selected="0">
            <x v="11"/>
          </reference>
          <reference field="26" count="1" selected="0">
            <x v="0"/>
          </reference>
          <reference field="29" count="1" selected="0">
            <x v="315"/>
          </reference>
          <reference field="30" count="1" selected="0">
            <x v="22"/>
          </reference>
          <reference field="31" count="1" selected="0">
            <x v="365"/>
          </reference>
          <reference field="32" count="1" selected="0">
            <x v="251"/>
          </reference>
        </references>
      </pivotArea>
    </format>
    <format dxfId="119">
      <pivotArea dataOnly="0" labelOnly="1" outline="0" fieldPosition="0">
        <references count="11">
          <reference field="4" count="1" selected="0">
            <x v="90"/>
          </reference>
          <reference field="14" count="1" selected="0">
            <x v="0"/>
          </reference>
          <reference field="15" count="1" selected="0">
            <x v="132"/>
          </reference>
          <reference field="16" count="1">
            <x v="9"/>
          </reference>
          <reference field="23" count="1" selected="0">
            <x v="1287"/>
          </reference>
          <reference field="24" count="1" selected="0">
            <x v="11"/>
          </reference>
          <reference field="26" count="1" selected="0">
            <x v="0"/>
          </reference>
          <reference field="29" count="1" selected="0">
            <x v="257"/>
          </reference>
          <reference field="30" count="1" selected="0">
            <x v="122"/>
          </reference>
          <reference field="31" count="1" selected="0">
            <x v="281"/>
          </reference>
          <reference field="32" count="1" selected="0">
            <x v="314"/>
          </reference>
        </references>
      </pivotArea>
    </format>
    <format dxfId="118">
      <pivotArea dataOnly="0" labelOnly="1" outline="0" fieldPosition="0">
        <references count="11">
          <reference field="4" count="1" selected="0">
            <x v="839"/>
          </reference>
          <reference field="14" count="1" selected="0">
            <x v="0"/>
          </reference>
          <reference field="15" count="1" selected="0">
            <x v="147"/>
          </reference>
          <reference field="16" count="1">
            <x v="7"/>
          </reference>
          <reference field="23" count="1" selected="0">
            <x v="1144"/>
          </reference>
          <reference field="24" count="1" selected="0">
            <x v="12"/>
          </reference>
          <reference field="26" count="1" selected="0">
            <x v="0"/>
          </reference>
          <reference field="29" count="1" selected="0">
            <x v="234"/>
          </reference>
          <reference field="30" count="1" selected="0">
            <x v="38"/>
          </reference>
          <reference field="31" count="1" selected="0">
            <x v="250"/>
          </reference>
          <reference field="32" count="1" selected="0">
            <x v="282"/>
          </reference>
        </references>
      </pivotArea>
    </format>
    <format dxfId="117">
      <pivotArea dataOnly="0" labelOnly="1" outline="0" fieldPosition="0">
        <references count="11">
          <reference field="4" count="1" selected="0">
            <x v="533"/>
          </reference>
          <reference field="14" count="1" selected="0">
            <x v="3"/>
          </reference>
          <reference field="15" count="1" selected="0">
            <x v="132"/>
          </reference>
          <reference field="16" count="1">
            <x v="9"/>
          </reference>
          <reference field="23" count="1" selected="0">
            <x v="27"/>
          </reference>
          <reference field="24" count="1" selected="0">
            <x v="13"/>
          </reference>
          <reference field="26" count="1" selected="0">
            <x v="0"/>
          </reference>
          <reference field="29" count="1" selected="0">
            <x v="234"/>
          </reference>
          <reference field="30" count="1" selected="0">
            <x v="38"/>
          </reference>
          <reference field="31" count="1" selected="0">
            <x v="380"/>
          </reference>
          <reference field="32" count="1" selected="0">
            <x v="263"/>
          </reference>
        </references>
      </pivotArea>
    </format>
    <format dxfId="116">
      <pivotArea dataOnly="0" labelOnly="1" outline="0" fieldPosition="0">
        <references count="11">
          <reference field="4" count="1" selected="0">
            <x v="840"/>
          </reference>
          <reference field="14" count="1" selected="0">
            <x v="0"/>
          </reference>
          <reference field="15" count="1" selected="0">
            <x v="147"/>
          </reference>
          <reference field="16" count="1">
            <x v="7"/>
          </reference>
          <reference field="23" count="1" selected="0">
            <x v="345"/>
          </reference>
          <reference field="24" count="1" selected="0">
            <x v="13"/>
          </reference>
          <reference field="26" count="1" selected="0">
            <x v="0"/>
          </reference>
          <reference field="29" count="1" selected="0">
            <x v="234"/>
          </reference>
          <reference field="30" count="1" selected="0">
            <x v="38"/>
          </reference>
          <reference field="31" count="1" selected="0">
            <x v="393"/>
          </reference>
          <reference field="32" count="1" selected="0">
            <x v="283"/>
          </reference>
        </references>
      </pivotArea>
    </format>
    <format dxfId="115">
      <pivotArea dataOnly="0" labelOnly="1" outline="0" fieldPosition="0">
        <references count="11">
          <reference field="4" count="1" selected="0">
            <x v="495"/>
          </reference>
          <reference field="14" count="1" selected="0">
            <x v="0"/>
          </reference>
          <reference field="15" count="1" selected="0">
            <x v="132"/>
          </reference>
          <reference field="16" count="1">
            <x v="9"/>
          </reference>
          <reference field="23" count="1" selected="0">
            <x v="869"/>
          </reference>
          <reference field="24" count="1" selected="0">
            <x v="13"/>
          </reference>
          <reference field="26" count="1" selected="0">
            <x v="0"/>
          </reference>
          <reference field="29" count="1" selected="0">
            <x v="273"/>
          </reference>
          <reference field="30" count="1" selected="0">
            <x v="120"/>
          </reference>
          <reference field="31" count="1" selected="0">
            <x v="331"/>
          </reference>
          <reference field="32" count="1" selected="0">
            <x v="336"/>
          </reference>
        </references>
      </pivotArea>
    </format>
    <format dxfId="114">
      <pivotArea dataOnly="0" labelOnly="1" outline="0" fieldPosition="0">
        <references count="11">
          <reference field="4" count="1" selected="0">
            <x v="63"/>
          </reference>
          <reference field="14" count="1" selected="0">
            <x v="3"/>
          </reference>
          <reference field="15" count="1" selected="0">
            <x v="117"/>
          </reference>
          <reference field="16" count="1">
            <x v="37"/>
          </reference>
          <reference field="23" count="1" selected="0">
            <x v="1221"/>
          </reference>
          <reference field="24" count="1" selected="0">
            <x v="13"/>
          </reference>
          <reference field="26" count="1" selected="0">
            <x v="0"/>
          </reference>
          <reference field="29" count="1" selected="0">
            <x v="298"/>
          </reference>
          <reference field="30" count="1" selected="0">
            <x v="120"/>
          </reference>
          <reference field="31" count="1" selected="0">
            <x v="352"/>
          </reference>
          <reference field="32" count="1" selected="0">
            <x v="338"/>
          </reference>
        </references>
      </pivotArea>
    </format>
    <format dxfId="113">
      <pivotArea dataOnly="0" labelOnly="1" outline="0" fieldPosition="0">
        <references count="11">
          <reference field="4" count="1" selected="0">
            <x v="88"/>
          </reference>
          <reference field="14" count="1" selected="0">
            <x v="0"/>
          </reference>
          <reference field="15" count="1" selected="0">
            <x v="127"/>
          </reference>
          <reference field="16" count="1">
            <x v="30"/>
          </reference>
          <reference field="23" count="1" selected="0">
            <x v="1272"/>
          </reference>
          <reference field="24" count="1" selected="0">
            <x v="13"/>
          </reference>
          <reference field="26" count="1" selected="0">
            <x v="0"/>
          </reference>
          <reference field="29" count="1" selected="0">
            <x v="157"/>
          </reference>
          <reference field="30" count="1" selected="0">
            <x v="129"/>
          </reference>
          <reference field="31" count="1" selected="0">
            <x v="227"/>
          </reference>
          <reference field="32" count="1" selected="0">
            <x v="335"/>
          </reference>
        </references>
      </pivotArea>
    </format>
    <format dxfId="112">
      <pivotArea dataOnly="0" labelOnly="1" outline="0" fieldPosition="0">
        <references count="11">
          <reference field="4" count="1" selected="0">
            <x v="40"/>
          </reference>
          <reference field="14" count="1" selected="0">
            <x v="4"/>
          </reference>
          <reference field="15" count="1" selected="0">
            <x v="77"/>
          </reference>
          <reference field="16" count="1">
            <x v="49"/>
          </reference>
          <reference field="23" count="1" selected="0">
            <x v="1282"/>
          </reference>
          <reference field="24" count="1" selected="0">
            <x v="13"/>
          </reference>
          <reference field="26" count="1" selected="0">
            <x v="0"/>
          </reference>
          <reference field="29" count="1" selected="0">
            <x v="187"/>
          </reference>
          <reference field="30" count="1" selected="0">
            <x v="198"/>
          </reference>
          <reference field="31" count="1" selected="0">
            <x v="475"/>
          </reference>
          <reference field="32" count="1" selected="0">
            <x v="262"/>
          </reference>
        </references>
      </pivotArea>
    </format>
    <format dxfId="111">
      <pivotArea dataOnly="0" labelOnly="1" outline="0" fieldPosition="0">
        <references count="11">
          <reference field="4" count="1" selected="0">
            <x v="66"/>
          </reference>
          <reference field="14" count="1" selected="0">
            <x v="3"/>
          </reference>
          <reference field="15" count="1" selected="0">
            <x v="117"/>
          </reference>
          <reference field="16" count="1">
            <x v="37"/>
          </reference>
          <reference field="23" count="1" selected="0">
            <x v="1304"/>
          </reference>
          <reference field="24" count="1" selected="0">
            <x v="13"/>
          </reference>
          <reference field="26" count="1" selected="0">
            <x v="0"/>
          </reference>
          <reference field="29" count="1" selected="0">
            <x v="317"/>
          </reference>
          <reference field="30" count="1" selected="0">
            <x v="32"/>
          </reference>
          <reference field="31" count="1" selected="0">
            <x v="429"/>
          </reference>
          <reference field="32" count="1" selected="0">
            <x v="248"/>
          </reference>
        </references>
      </pivotArea>
    </format>
    <format dxfId="110">
      <pivotArea dataOnly="0" labelOnly="1" outline="0" fieldPosition="0">
        <references count="11">
          <reference field="4" count="1" selected="0">
            <x v="843"/>
          </reference>
          <reference field="14" count="1" selected="0">
            <x v="0"/>
          </reference>
          <reference field="15" count="1" selected="0">
            <x v="147"/>
          </reference>
          <reference field="16" count="1">
            <x v="7"/>
          </reference>
          <reference field="23" count="1" selected="0">
            <x v="41"/>
          </reference>
          <reference field="24" count="1" selected="0">
            <x v="14"/>
          </reference>
          <reference field="26" count="1" selected="0">
            <x v="0"/>
          </reference>
          <reference field="29" count="1" selected="0">
            <x v="234"/>
          </reference>
          <reference field="30" count="1" selected="0">
            <x v="38"/>
          </reference>
          <reference field="31" count="1" selected="0">
            <x v="484"/>
          </reference>
          <reference field="32" count="1" selected="0">
            <x v="286"/>
          </reference>
        </references>
      </pivotArea>
    </format>
    <format dxfId="109">
      <pivotArea dataOnly="0" labelOnly="1" outline="0" fieldPosition="0">
        <references count="11">
          <reference field="4" count="1" selected="0">
            <x v="891"/>
          </reference>
          <reference field="14" count="1" selected="0">
            <x v="3"/>
          </reference>
          <reference field="15" count="1" selected="0">
            <x v="151"/>
          </reference>
          <reference field="16" count="1">
            <x v="71"/>
          </reference>
          <reference field="23" count="1" selected="0">
            <x v="154"/>
          </reference>
          <reference field="24" count="1" selected="0">
            <x v="14"/>
          </reference>
          <reference field="26" count="1" selected="0">
            <x v="0"/>
          </reference>
          <reference field="29" count="1" selected="0">
            <x v="180"/>
          </reference>
          <reference field="30" count="1" selected="0">
            <x v="22"/>
          </reference>
          <reference field="31" count="1" selected="0">
            <x v="431"/>
          </reference>
          <reference field="32" count="1" selected="0">
            <x v="287"/>
          </reference>
        </references>
      </pivotArea>
    </format>
    <format dxfId="108">
      <pivotArea dataOnly="0" labelOnly="1" outline="0" fieldPosition="0">
        <references count="11">
          <reference field="4" count="1" selected="0">
            <x v="452"/>
          </reference>
          <reference field="14" count="1" selected="0">
            <x v="0"/>
          </reference>
          <reference field="15" count="1" selected="0">
            <x v="132"/>
          </reference>
          <reference field="16" count="1">
            <x v="9"/>
          </reference>
          <reference field="23" count="1" selected="0">
            <x v="175"/>
          </reference>
          <reference field="24" count="1" selected="0">
            <x v="14"/>
          </reference>
          <reference field="26" count="1" selected="0">
            <x v="0"/>
          </reference>
          <reference field="29" count="1" selected="0">
            <x v="241"/>
          </reference>
          <reference field="30" count="1" selected="0">
            <x v="122"/>
          </reference>
          <reference field="31" count="1" selected="0">
            <x v="351"/>
          </reference>
          <reference field="32" count="1" selected="0">
            <x v="266"/>
          </reference>
        </references>
      </pivotArea>
    </format>
    <format dxfId="107">
      <pivotArea dataOnly="0" labelOnly="1" outline="0" fieldPosition="0">
        <references count="11">
          <reference field="4" count="1" selected="0">
            <x v="893"/>
          </reference>
          <reference field="14" count="1" selected="0">
            <x v="3"/>
          </reference>
          <reference field="15" count="1" selected="0">
            <x v="151"/>
          </reference>
          <reference field="16" count="1">
            <x v="71"/>
          </reference>
          <reference field="23" count="1" selected="0">
            <x v="286"/>
          </reference>
          <reference field="24" count="1" selected="0">
            <x v="14"/>
          </reference>
          <reference field="26" count="1" selected="0">
            <x v="0"/>
          </reference>
          <reference field="29" count="1" selected="0">
            <x v="237"/>
          </reference>
          <reference field="30" count="1" selected="0">
            <x v="191"/>
          </reference>
          <reference field="31" count="1" selected="0">
            <x v="353"/>
          </reference>
          <reference field="32" count="1" selected="0">
            <x v="289"/>
          </reference>
        </references>
      </pivotArea>
    </format>
    <format dxfId="106">
      <pivotArea dataOnly="0" labelOnly="1" outline="0" fieldPosition="0">
        <references count="11">
          <reference field="4" count="1" selected="0">
            <x v="372"/>
          </reference>
          <reference field="14" count="1" selected="0">
            <x v="0"/>
          </reference>
          <reference field="15" count="1" selected="0">
            <x v="132"/>
          </reference>
          <reference field="16" count="1">
            <x v="9"/>
          </reference>
          <reference field="23" count="1" selected="0">
            <x v="308"/>
          </reference>
          <reference field="24" count="1" selected="0">
            <x v="14"/>
          </reference>
          <reference field="26" count="1" selected="0">
            <x v="0"/>
          </reference>
          <reference field="29" count="1" selected="0">
            <x v="187"/>
          </reference>
          <reference field="30" count="1" selected="0">
            <x v="175"/>
          </reference>
          <reference field="31" count="1" selected="0">
            <x v="292"/>
          </reference>
          <reference field="32" count="1" selected="0">
            <x v="345"/>
          </reference>
        </references>
      </pivotArea>
    </format>
    <format dxfId="105">
      <pivotArea dataOnly="0" labelOnly="1" outline="0" fieldPosition="0">
        <references count="11">
          <reference field="4" count="1" selected="0">
            <x v="301"/>
          </reference>
          <reference field="14" count="1" selected="0">
            <x v="0"/>
          </reference>
          <reference field="15" count="1" selected="0">
            <x v="135"/>
          </reference>
          <reference field="16" count="1">
            <x v="16"/>
          </reference>
          <reference field="23" count="1" selected="0">
            <x v="364"/>
          </reference>
          <reference field="24" count="1" selected="0">
            <x v="14"/>
          </reference>
          <reference field="26" count="1" selected="0">
            <x v="0"/>
          </reference>
          <reference field="29" count="1" selected="0">
            <x v="187"/>
          </reference>
          <reference field="30" count="1" selected="0">
            <x v="22"/>
          </reference>
          <reference field="31" count="1" selected="0">
            <x v="347"/>
          </reference>
          <reference field="32" count="1" selected="0">
            <x v="359"/>
          </reference>
        </references>
      </pivotArea>
    </format>
    <format dxfId="104">
      <pivotArea dataOnly="0" labelOnly="1" outline="0" fieldPosition="0">
        <references count="11">
          <reference field="4" count="1" selected="0">
            <x v="406"/>
          </reference>
          <reference field="14" count="1" selected="0">
            <x v="0"/>
          </reference>
          <reference field="15" count="1" selected="0">
            <x v="132"/>
          </reference>
          <reference field="16" count="1">
            <x v="9"/>
          </reference>
          <reference field="23" count="1" selected="0">
            <x v="397"/>
          </reference>
          <reference field="24" count="1" selected="0">
            <x v="14"/>
          </reference>
          <reference field="26" count="1" selected="0">
            <x v="0"/>
          </reference>
          <reference field="29" count="1" selected="0">
            <x v="234"/>
          </reference>
          <reference field="30" count="1" selected="0">
            <x v="79"/>
          </reference>
          <reference field="31" count="1" selected="0">
            <x v="338"/>
          </reference>
          <reference field="32" count="1" selected="0">
            <x v="349"/>
          </reference>
        </references>
      </pivotArea>
    </format>
    <format dxfId="103">
      <pivotArea dataOnly="0" labelOnly="1" outline="0" fieldPosition="0">
        <references count="11">
          <reference field="4" count="1" selected="0">
            <x v="894"/>
          </reference>
          <reference field="14" count="1" selected="0">
            <x v="3"/>
          </reference>
          <reference field="15" count="1" selected="0">
            <x v="151"/>
          </reference>
          <reference field="16" count="1">
            <x v="71"/>
          </reference>
          <reference field="23" count="1" selected="0">
            <x v="477"/>
          </reference>
          <reference field="24" count="1" selected="0">
            <x v="14"/>
          </reference>
          <reference field="26" count="1" selected="0">
            <x v="0"/>
          </reference>
          <reference field="29" count="1" selected="0">
            <x v="158"/>
          </reference>
          <reference field="30" count="1" selected="0">
            <x v="154"/>
          </reference>
          <reference field="31" count="1" selected="0">
            <x v="234"/>
          </reference>
          <reference field="32" count="1" selected="0">
            <x v="361"/>
          </reference>
        </references>
      </pivotArea>
    </format>
    <format dxfId="102">
      <pivotArea dataOnly="0" labelOnly="1" outline="0" fieldPosition="0">
        <references count="11">
          <reference field="4" count="1" selected="0">
            <x v="424"/>
          </reference>
          <reference field="14" count="1" selected="0">
            <x v="3"/>
          </reference>
          <reference field="15" count="1" selected="0">
            <x v="132"/>
          </reference>
          <reference field="16" count="1">
            <x v="9"/>
          </reference>
          <reference field="23" count="1" selected="0">
            <x v="495"/>
          </reference>
          <reference field="24" count="1" selected="0">
            <x v="14"/>
          </reference>
          <reference field="26" count="1" selected="0">
            <x v="0"/>
          </reference>
          <reference field="29" count="1" selected="0">
            <x v="187"/>
          </reference>
          <reference field="30" count="1" selected="0">
            <x v="175"/>
          </reference>
          <reference field="31" count="1" selected="0">
            <x v="434"/>
          </reference>
          <reference field="32" count="1" selected="0">
            <x v="343"/>
          </reference>
        </references>
      </pivotArea>
    </format>
    <format dxfId="101">
      <pivotArea dataOnly="0" labelOnly="1" outline="0" fieldPosition="0">
        <references count="11">
          <reference field="4" count="1" selected="0">
            <x v="892"/>
          </reference>
          <reference field="14" count="1" selected="0">
            <x v="3"/>
          </reference>
          <reference field="15" count="1" selected="0">
            <x v="151"/>
          </reference>
          <reference field="16" count="1">
            <x v="71"/>
          </reference>
          <reference field="23" count="1" selected="0">
            <x v="562"/>
          </reference>
          <reference field="24" count="1" selected="0">
            <x v="14"/>
          </reference>
          <reference field="26" count="1" selected="0">
            <x v="0"/>
          </reference>
          <reference field="29" count="1" selected="0">
            <x v="242"/>
          </reference>
          <reference field="30" count="1" selected="0">
            <x v="125"/>
          </reference>
          <reference field="31" count="1" selected="0">
            <x v="348"/>
          </reference>
          <reference field="32" count="1" selected="0">
            <x v="288"/>
          </reference>
        </references>
      </pivotArea>
    </format>
    <format dxfId="100">
      <pivotArea dataOnly="0" labelOnly="1" outline="0" fieldPosition="0">
        <references count="11">
          <reference field="4" count="1" selected="0">
            <x v="844"/>
          </reference>
          <reference field="14" count="1" selected="0">
            <x v="0"/>
          </reference>
          <reference field="15" count="1" selected="0">
            <x v="154"/>
          </reference>
          <reference field="16" count="1">
            <x v="11"/>
          </reference>
          <reference field="23" count="1" selected="0">
            <x v="590"/>
          </reference>
          <reference field="24" count="1" selected="0">
            <x v="14"/>
          </reference>
          <reference field="26" count="1" selected="0">
            <x v="0"/>
          </reference>
          <reference field="29" count="1" selected="0">
            <x v="215"/>
          </reference>
          <reference field="30" count="1" selected="0">
            <x v="172"/>
          </reference>
          <reference field="31" count="1" selected="0">
            <x v="383"/>
          </reference>
          <reference field="32" count="1" selected="0">
            <x v="360"/>
          </reference>
        </references>
      </pivotArea>
    </format>
    <format dxfId="99">
      <pivotArea dataOnly="0" labelOnly="1" outline="0" fieldPosition="0">
        <references count="11">
          <reference field="4" count="1" selected="0">
            <x v="198"/>
          </reference>
          <reference field="14" count="1" selected="0">
            <x v="0"/>
          </reference>
          <reference field="15" count="1" selected="0">
            <x v="132"/>
          </reference>
          <reference field="16" count="1">
            <x v="9"/>
          </reference>
          <reference field="23" count="1" selected="0">
            <x v="671"/>
          </reference>
          <reference field="24" count="1" selected="0">
            <x v="14"/>
          </reference>
          <reference field="26" count="1" selected="0">
            <x v="0"/>
          </reference>
          <reference field="29" count="1" selected="0">
            <x v="176"/>
          </reference>
          <reference field="30" count="1" selected="0">
            <x v="20"/>
          </reference>
          <reference field="31" count="1" selected="0">
            <x v="302"/>
          </reference>
          <reference field="32" count="1" selected="0">
            <x v="347"/>
          </reference>
        </references>
      </pivotArea>
    </format>
    <format dxfId="98">
      <pivotArea dataOnly="0" labelOnly="1" outline="0" fieldPosition="0">
        <references count="11">
          <reference field="4" count="1" selected="0">
            <x v="841"/>
          </reference>
          <reference field="14" count="1" selected="0">
            <x v="0"/>
          </reference>
          <reference field="15" count="1" selected="0">
            <x v="147"/>
          </reference>
          <reference field="16" count="1">
            <x v="7"/>
          </reference>
          <reference field="23" count="1" selected="0">
            <x v="689"/>
          </reference>
          <reference field="24" count="1" selected="0">
            <x v="14"/>
          </reference>
          <reference field="26" count="1" selected="0">
            <x v="0"/>
          </reference>
          <reference field="29" count="1" selected="0">
            <x v="234"/>
          </reference>
          <reference field="30" count="1" selected="0">
            <x v="38"/>
          </reference>
          <reference field="31" count="1" selected="0">
            <x v="442"/>
          </reference>
          <reference field="32" count="1" selected="0">
            <x v="284"/>
          </reference>
        </references>
      </pivotArea>
    </format>
    <format dxfId="97">
      <pivotArea dataOnly="0" labelOnly="1" outline="0" fieldPosition="0">
        <references count="11">
          <reference field="4" count="1" selected="0">
            <x v="601"/>
          </reference>
          <reference field="14" count="1" selected="0">
            <x v="0"/>
          </reference>
          <reference field="15" count="1" selected="0">
            <x v="132"/>
          </reference>
          <reference field="16" count="1">
            <x v="9"/>
          </reference>
          <reference field="23" count="1" selected="0">
            <x v="756"/>
          </reference>
          <reference field="24" count="1" selected="0">
            <x v="14"/>
          </reference>
          <reference field="26" count="1" selected="0">
            <x v="0"/>
          </reference>
          <reference field="29" count="1" selected="0">
            <x v="187"/>
          </reference>
          <reference field="30" count="1" selected="0">
            <x v="175"/>
          </reference>
          <reference field="31" count="1" selected="0">
            <x v="235"/>
          </reference>
          <reference field="32" count="1" selected="0">
            <x v="348"/>
          </reference>
        </references>
      </pivotArea>
    </format>
    <format dxfId="96">
      <pivotArea dataOnly="0" labelOnly="1" outline="0" fieldPosition="0">
        <references count="11">
          <reference field="4" count="1" selected="0">
            <x v="842"/>
          </reference>
          <reference field="14" count="1" selected="0">
            <x v="0"/>
          </reference>
          <reference field="15" count="1" selected="0">
            <x v="147"/>
          </reference>
          <reference field="16" count="1">
            <x v="7"/>
          </reference>
          <reference field="23" count="1" selected="0">
            <x v="853"/>
          </reference>
          <reference field="24" count="1" selected="0">
            <x v="14"/>
          </reference>
          <reference field="26" count="1" selected="0">
            <x v="0"/>
          </reference>
          <reference field="29" count="1" selected="0">
            <x v="224"/>
          </reference>
          <reference field="30" count="1" selected="0">
            <x v="125"/>
          </reference>
          <reference field="31" count="1" selected="0">
            <x v="345"/>
          </reference>
          <reference field="32" count="1" selected="0">
            <x v="285"/>
          </reference>
        </references>
      </pivotArea>
    </format>
    <format dxfId="95">
      <pivotArea dataOnly="0" labelOnly="1" outline="0" fieldPosition="0">
        <references count="11">
          <reference field="4" count="1" selected="0">
            <x v="384"/>
          </reference>
          <reference field="14" count="1" selected="0">
            <x v="0"/>
          </reference>
          <reference field="15" count="1" selected="0">
            <x v="132"/>
          </reference>
          <reference field="16" count="1">
            <x v="9"/>
          </reference>
          <reference field="23" count="1" selected="0">
            <x v="990"/>
          </reference>
          <reference field="24" count="1" selected="0">
            <x v="14"/>
          </reference>
          <reference field="26" count="1" selected="0">
            <x v="0"/>
          </reference>
          <reference field="29" count="1" selected="0">
            <x v="223"/>
          </reference>
          <reference field="30" count="1" selected="0">
            <x v="125"/>
          </reference>
          <reference field="31" count="1" selected="0">
            <x v="316"/>
          </reference>
          <reference field="32" count="1" selected="0">
            <x v="346"/>
          </reference>
        </references>
      </pivotArea>
    </format>
    <format dxfId="94">
      <pivotArea dataOnly="0" labelOnly="1" outline="0" fieldPosition="0">
        <references count="11">
          <reference field="4" count="1" selected="0">
            <x v="472"/>
          </reference>
          <reference field="14" count="1" selected="0">
            <x v="3"/>
          </reference>
          <reference field="15" count="1" selected="0">
            <x v="128"/>
          </reference>
          <reference field="16" count="1">
            <x v="10"/>
          </reference>
          <reference field="23" count="1" selected="0">
            <x v="1239"/>
          </reference>
          <reference field="24" count="1" selected="0">
            <x v="14"/>
          </reference>
          <reference field="26" count="1" selected="0">
            <x v="0"/>
          </reference>
          <reference field="29" count="1" selected="0">
            <x v="286"/>
          </reference>
          <reference field="30" count="1" selected="0">
            <x v="14"/>
          </reference>
          <reference field="31" count="1" selected="0">
            <x v="474"/>
          </reference>
          <reference field="32" count="1" selected="0">
            <x v="344"/>
          </reference>
        </references>
      </pivotArea>
    </format>
    <format dxfId="93">
      <pivotArea dataOnly="0" labelOnly="1" outline="0" fieldPosition="0">
        <references count="11">
          <reference field="4" count="1" selected="0">
            <x v="73"/>
          </reference>
          <reference field="14" count="1" selected="0">
            <x v="3"/>
          </reference>
          <reference field="15" count="1" selected="0">
            <x v="125"/>
          </reference>
          <reference field="16" count="1">
            <x v="31"/>
          </reference>
          <reference field="23" count="1" selected="0">
            <x v="1252"/>
          </reference>
          <reference field="24" count="1" selected="0">
            <x v="14"/>
          </reference>
          <reference field="26" count="1" selected="0">
            <x v="0"/>
          </reference>
          <reference field="29" count="1" selected="0">
            <x v="318"/>
          </reference>
          <reference field="30" count="1" selected="0">
            <x v="129"/>
          </reference>
          <reference field="31" count="1" selected="0">
            <x v="319"/>
          </reference>
          <reference field="32" count="1" selected="0">
            <x v="358"/>
          </reference>
        </references>
      </pivotArea>
    </format>
    <format dxfId="92">
      <pivotArea dataOnly="0" labelOnly="1" outline="0" fieldPosition="0">
        <references count="11">
          <reference field="4" count="1" selected="0">
            <x v="664"/>
          </reference>
          <reference field="14" count="1" selected="0">
            <x v="3"/>
          </reference>
          <reference field="15" count="1" selected="0">
            <x v="157"/>
          </reference>
          <reference field="16" count="1">
            <x v="5"/>
          </reference>
          <reference field="23" count="1" selected="0">
            <x v="31"/>
          </reference>
          <reference field="24" count="1" selected="0">
            <x v="15"/>
          </reference>
          <reference field="26" count="1" selected="0">
            <x v="0"/>
          </reference>
          <reference field="29" count="1" selected="0">
            <x v="242"/>
          </reference>
          <reference field="30" count="1" selected="0">
            <x v="22"/>
          </reference>
          <reference field="31" count="1" selected="0">
            <x v="325"/>
          </reference>
          <reference field="32" count="1" selected="0">
            <x v="225"/>
          </reference>
        </references>
      </pivotArea>
    </format>
    <format dxfId="91">
      <pivotArea dataOnly="0" labelOnly="1" outline="0" fieldPosition="0">
        <references count="11">
          <reference field="4" count="1" selected="0">
            <x v="420"/>
          </reference>
          <reference field="14" count="1" selected="0">
            <x v="3"/>
          </reference>
          <reference field="15" count="1" selected="0">
            <x v="104"/>
          </reference>
          <reference field="16" count="1">
            <x v="41"/>
          </reference>
          <reference field="23" count="1" selected="0">
            <x v="172"/>
          </reference>
          <reference field="24" count="1" selected="0">
            <x v="15"/>
          </reference>
          <reference field="26" count="1" selected="0">
            <x v="0"/>
          </reference>
          <reference field="29" count="1" selected="0">
            <x v="187"/>
          </reference>
          <reference field="30" count="1" selected="0">
            <x v="136"/>
          </reference>
          <reference field="31" count="1" selected="0">
            <x v="207"/>
          </reference>
          <reference field="32" count="1" selected="0">
            <x v="188"/>
          </reference>
        </references>
      </pivotArea>
    </format>
    <format dxfId="90">
      <pivotArea dataOnly="0" labelOnly="1" outline="0" fieldPosition="0">
        <references count="11">
          <reference field="4" count="1" selected="0">
            <x v="466"/>
          </reference>
          <reference field="14" count="1" selected="0">
            <x v="3"/>
          </reference>
          <reference field="15" count="1" selected="0">
            <x v="150"/>
          </reference>
          <reference field="16" count="1">
            <x v="71"/>
          </reference>
          <reference field="23" count="1" selected="0">
            <x v="901"/>
          </reference>
          <reference field="24" count="1" selected="0">
            <x v="15"/>
          </reference>
          <reference field="26" count="1" selected="0">
            <x v="0"/>
          </reference>
          <reference field="29" count="1" selected="0">
            <x v="234"/>
          </reference>
          <reference field="30" count="1" selected="0">
            <x v="38"/>
          </reference>
          <reference field="31" count="1" selected="0">
            <x v="360"/>
          </reference>
          <reference field="32" count="1" selected="0">
            <x v="363"/>
          </reference>
        </references>
      </pivotArea>
    </format>
    <format dxfId="89">
      <pivotArea dataOnly="0" labelOnly="1" outline="0" fieldPosition="0">
        <references count="11">
          <reference field="4" count="1" selected="0">
            <x v="808"/>
          </reference>
          <reference field="14" count="1" selected="0">
            <x v="0"/>
          </reference>
          <reference field="15" count="1" selected="0">
            <x v="128"/>
          </reference>
          <reference field="16" count="1">
            <x v="10"/>
          </reference>
          <reference field="23" count="1" selected="0">
            <x v="1001"/>
          </reference>
          <reference field="24" count="1" selected="0">
            <x v="15"/>
          </reference>
          <reference field="26" count="1" selected="0">
            <x v="0"/>
          </reference>
          <reference field="29" count="1" selected="0">
            <x v="241"/>
          </reference>
          <reference field="30" count="1" selected="0">
            <x v="22"/>
          </reference>
          <reference field="31" count="1" selected="0">
            <x v="460"/>
          </reference>
          <reference field="32" count="1" selected="0">
            <x v="66"/>
          </reference>
        </references>
      </pivotArea>
    </format>
    <format dxfId="88">
      <pivotArea dataOnly="0" labelOnly="1" outline="0" fieldPosition="0">
        <references count="11">
          <reference field="4" count="1" selected="0">
            <x v="574"/>
          </reference>
          <reference field="14" count="1" selected="0">
            <x v="3"/>
          </reference>
          <reference field="15" count="1" selected="0">
            <x v="108"/>
          </reference>
          <reference field="16" count="1">
            <x v="38"/>
          </reference>
          <reference field="23" count="1" selected="0">
            <x v="2"/>
          </reference>
          <reference field="24" count="1" selected="0">
            <x v="16"/>
          </reference>
          <reference field="26" count="1" selected="0">
            <x v="0"/>
          </reference>
          <reference field="29" count="1" selected="0">
            <x v="198"/>
          </reference>
          <reference field="30" count="1" selected="0">
            <x v="22"/>
          </reference>
          <reference field="31" count="1" selected="0">
            <x v="409"/>
          </reference>
          <reference field="32" count="1" selected="0">
            <x v="155"/>
          </reference>
        </references>
      </pivotArea>
    </format>
    <format dxfId="87">
      <pivotArea dataOnly="0" labelOnly="1" outline="0" fieldPosition="0">
        <references count="11">
          <reference field="4" count="1" selected="0">
            <x v="514"/>
          </reference>
          <reference field="14" count="1" selected="0">
            <x v="0"/>
          </reference>
          <reference field="15" count="1" selected="0">
            <x v="135"/>
          </reference>
          <reference field="16" count="1">
            <x v="16"/>
          </reference>
          <reference field="23" count="1" selected="0">
            <x v="84"/>
          </reference>
          <reference field="24" count="1" selected="0">
            <x v="16"/>
          </reference>
          <reference field="26" count="1" selected="0">
            <x v="0"/>
          </reference>
          <reference field="29" count="1" selected="0">
            <x v="207"/>
          </reference>
          <reference field="30" count="1" selected="0">
            <x v="22"/>
          </reference>
          <reference field="31" count="1" selected="0">
            <x v="444"/>
          </reference>
          <reference field="32" count="1" selected="0">
            <x v="267"/>
          </reference>
        </references>
      </pivotArea>
    </format>
    <format dxfId="86">
      <pivotArea dataOnly="0" labelOnly="1" outline="0" fieldPosition="0">
        <references count="11">
          <reference field="4" count="1" selected="0">
            <x v="584"/>
          </reference>
          <reference field="14" count="1" selected="0">
            <x v="0"/>
          </reference>
          <reference field="15" count="1" selected="0">
            <x v="108"/>
          </reference>
          <reference field="16" count="1">
            <x v="38"/>
          </reference>
          <reference field="23" count="1" selected="0">
            <x v="779"/>
          </reference>
          <reference field="24" count="1" selected="0">
            <x v="16"/>
          </reference>
          <reference field="26" count="1" selected="0">
            <x v="0"/>
          </reference>
          <reference field="29" count="1" selected="0">
            <x v="198"/>
          </reference>
          <reference field="30" count="1" selected="0">
            <x v="22"/>
          </reference>
          <reference field="31" count="1" selected="0">
            <x v="427"/>
          </reference>
          <reference field="32" count="1" selected="0">
            <x v="173"/>
          </reference>
        </references>
      </pivotArea>
    </format>
    <format dxfId="85">
      <pivotArea dataOnly="0" labelOnly="1" outline="0" fieldPosition="0">
        <references count="11">
          <reference field="4" count="1" selected="0">
            <x v="59"/>
          </reference>
          <reference field="14" count="1" selected="0">
            <x v="3"/>
          </reference>
          <reference field="15" count="1" selected="0">
            <x v="87"/>
          </reference>
          <reference field="16" count="1">
            <x v="80"/>
          </reference>
          <reference field="23" count="1" selected="0">
            <x v="1207"/>
          </reference>
          <reference field="24" count="1" selected="0">
            <x v="16"/>
          </reference>
          <reference field="26" count="1" selected="0">
            <x v="0"/>
          </reference>
          <reference field="29" count="1" selected="0">
            <x v="289"/>
          </reference>
          <reference field="30" count="1" selected="0">
            <x v="22"/>
          </reference>
          <reference field="31" count="1" selected="0">
            <x v="301"/>
          </reference>
          <reference field="32" count="1" selected="0">
            <x v="167"/>
          </reference>
        </references>
      </pivotArea>
    </format>
    <format dxfId="84">
      <pivotArea dataOnly="0" labelOnly="1" outline="0" fieldPosition="0">
        <references count="11">
          <reference field="4" count="1" selected="0">
            <x v="344"/>
          </reference>
          <reference field="14" count="1" selected="0">
            <x v="3"/>
          </reference>
          <reference field="15" count="1" selected="0">
            <x v="144"/>
          </reference>
          <reference field="16" count="1">
            <x v="12"/>
          </reference>
          <reference field="23" count="1" selected="0">
            <x v="1249"/>
          </reference>
          <reference field="24" count="1" selected="0">
            <x v="16"/>
          </reference>
          <reference field="26" count="1" selected="0">
            <x v="0"/>
          </reference>
          <reference field="29" count="1" selected="0">
            <x v="295"/>
          </reference>
          <reference field="30" count="1" selected="0">
            <x v="22"/>
          </reference>
          <reference field="31" count="1" selected="0">
            <x v="291"/>
          </reference>
          <reference field="32" count="1" selected="0">
            <x v="379"/>
          </reference>
        </references>
      </pivotArea>
    </format>
    <format dxfId="83">
      <pivotArea dataOnly="0" labelOnly="1" outline="0" fieldPosition="0">
        <references count="11">
          <reference field="4" count="1" selected="0">
            <x v="57"/>
          </reference>
          <reference field="14" count="1" selected="0">
            <x v="4"/>
          </reference>
          <reference field="15" count="1" selected="0">
            <x v="113"/>
          </reference>
          <reference field="16" count="1">
            <x v="33"/>
          </reference>
          <reference field="23" count="1" selected="0">
            <x v="1257"/>
          </reference>
          <reference field="24" count="1" selected="0">
            <x v="17"/>
          </reference>
          <reference field="26" count="1" selected="0">
            <x v="0"/>
          </reference>
          <reference field="29" count="1" selected="0">
            <x v="285"/>
          </reference>
          <reference field="30" count="1" selected="0">
            <x v="22"/>
          </reference>
          <reference field="31" count="1" selected="0">
            <x v="443"/>
          </reference>
          <reference field="32" count="1" selected="0">
            <x v="194"/>
          </reference>
        </references>
      </pivotArea>
    </format>
    <format dxfId="82">
      <pivotArea dataOnly="0" labelOnly="1" outline="0" fieldPosition="0">
        <references count="11">
          <reference field="4" count="1" selected="0">
            <x v="828"/>
          </reference>
          <reference field="14" count="1" selected="0">
            <x v="3"/>
          </reference>
          <reference field="15" count="1" selected="0">
            <x v="144"/>
          </reference>
          <reference field="16" count="1">
            <x v="12"/>
          </reference>
          <reference field="23" count="1" selected="0">
            <x v="1302"/>
          </reference>
          <reference field="24" count="1" selected="0">
            <x v="17"/>
          </reference>
          <reference field="26" count="1" selected="0">
            <x v="0"/>
          </reference>
          <reference field="29" count="1" selected="0">
            <x v="290"/>
          </reference>
          <reference field="30" count="1" selected="0">
            <x v="33"/>
          </reference>
          <reference field="31" count="1" selected="0">
            <x v="277"/>
          </reference>
          <reference field="32" count="1" selected="0">
            <x v="290"/>
          </reference>
        </references>
      </pivotArea>
    </format>
    <format dxfId="81">
      <pivotArea dataOnly="0" labelOnly="1" outline="0" fieldPosition="0">
        <references count="11">
          <reference field="4" count="1" selected="0">
            <x v="640"/>
          </reference>
          <reference field="14" count="1" selected="0">
            <x v="0"/>
          </reference>
          <reference field="15" count="1" selected="0">
            <x v="137"/>
          </reference>
          <reference field="16" count="1">
            <x v="15"/>
          </reference>
          <reference field="23" count="1" selected="0">
            <x v="62"/>
          </reference>
          <reference field="24" count="1" selected="0">
            <x v="1"/>
          </reference>
          <reference field="26" count="1" selected="0">
            <x v="1"/>
          </reference>
          <reference field="29" count="1" selected="0">
            <x v="265"/>
          </reference>
          <reference field="30" count="1" selected="0">
            <x v="173"/>
          </reference>
          <reference field="31" count="1" selected="0">
            <x v="97"/>
          </reference>
          <reference field="32" count="1" selected="0">
            <x v="386"/>
          </reference>
        </references>
      </pivotArea>
    </format>
    <format dxfId="80">
      <pivotArea dataOnly="0" labelOnly="1" outline="0" fieldPosition="0">
        <references count="11">
          <reference field="4" count="1" selected="0">
            <x v="717"/>
          </reference>
          <reference field="14" count="1" selected="0">
            <x v="0"/>
          </reference>
          <reference field="15" count="1" selected="0">
            <x v="109"/>
          </reference>
          <reference field="16" count="1">
            <x v="38"/>
          </reference>
          <reference field="23" count="1" selected="0">
            <x v="553"/>
          </reference>
          <reference field="24" count="1" selected="0">
            <x v="3"/>
          </reference>
          <reference field="26" count="1" selected="0">
            <x v="1"/>
          </reference>
          <reference field="29" count="1" selected="0">
            <x v="232"/>
          </reference>
          <reference field="30" count="1" selected="0">
            <x v="114"/>
          </reference>
          <reference field="31" count="1" selected="0">
            <x v="129"/>
          </reference>
          <reference field="32" count="1" selected="0">
            <x v="402"/>
          </reference>
        </references>
      </pivotArea>
    </format>
    <format dxfId="79">
      <pivotArea dataOnly="0" labelOnly="1" outline="0" fieldPosition="0">
        <references count="11">
          <reference field="4" count="1" selected="0">
            <x v="747"/>
          </reference>
          <reference field="14" count="1" selected="0">
            <x v="3"/>
          </reference>
          <reference field="15" count="1" selected="0">
            <x v="141"/>
          </reference>
          <reference field="16" count="1">
            <x v="13"/>
          </reference>
          <reference field="23" count="1" selected="0">
            <x v="614"/>
          </reference>
          <reference field="24" count="1" selected="0">
            <x v="3"/>
          </reference>
          <reference field="26" count="1" selected="0">
            <x v="1"/>
          </reference>
          <reference field="29" count="1" selected="0">
            <x v="170"/>
          </reference>
          <reference field="30" count="1" selected="0">
            <x v="120"/>
          </reference>
          <reference field="31" count="1" selected="0">
            <x v="491"/>
          </reference>
          <reference field="32" count="1" selected="0">
            <x v="268"/>
          </reference>
        </references>
      </pivotArea>
    </format>
    <format dxfId="78">
      <pivotArea dataOnly="0" labelOnly="1" outline="0" fieldPosition="0">
        <references count="11">
          <reference field="4" count="1" selected="0">
            <x v="856"/>
          </reference>
          <reference field="14" count="1" selected="0">
            <x v="3"/>
          </reference>
          <reference field="15" count="1" selected="0">
            <x v="151"/>
          </reference>
          <reference field="16" count="1">
            <x v="71"/>
          </reference>
          <reference field="23" count="1" selected="0">
            <x v="1255"/>
          </reference>
          <reference field="24" count="1" selected="0">
            <x v="3"/>
          </reference>
          <reference field="26" count="1" selected="0">
            <x v="1"/>
          </reference>
          <reference field="29" count="1" selected="0">
            <x v="318"/>
          </reference>
          <reference field="30" count="1" selected="0">
            <x v="22"/>
          </reference>
          <reference field="31" count="1" selected="0">
            <x v="126"/>
          </reference>
          <reference field="32" count="1" selected="0">
            <x v="247"/>
          </reference>
        </references>
      </pivotArea>
    </format>
    <format dxfId="77">
      <pivotArea dataOnly="0" labelOnly="1" outline="0" fieldPosition="0">
        <references count="11">
          <reference field="4" count="1" selected="0">
            <x v="87"/>
          </reference>
          <reference field="14" count="1" selected="0">
            <x v="3"/>
          </reference>
          <reference field="15" count="1" selected="0">
            <x v="82"/>
          </reference>
          <reference field="16" count="1">
            <x v="51"/>
          </reference>
          <reference field="23" count="1" selected="0">
            <x v="1261"/>
          </reference>
          <reference field="24" count="1" selected="0">
            <x v="3"/>
          </reference>
          <reference field="26" count="1" selected="0">
            <x v="1"/>
          </reference>
          <reference field="29" count="1" selected="0">
            <x v="293"/>
          </reference>
          <reference field="30" count="1" selected="0">
            <x v="205"/>
          </reference>
          <reference field="31" count="1" selected="0">
            <x v="224"/>
          </reference>
          <reference field="32" count="1" selected="0">
            <x v="398"/>
          </reference>
        </references>
      </pivotArea>
    </format>
    <format dxfId="76">
      <pivotArea dataOnly="0" labelOnly="1" outline="0" fieldPosition="0">
        <references count="11">
          <reference field="4" count="1" selected="0">
            <x v="85"/>
          </reference>
          <reference field="14" count="1" selected="0">
            <x v="0"/>
          </reference>
          <reference field="15" count="1" selected="0">
            <x v="108"/>
          </reference>
          <reference field="16" count="1">
            <x v="38"/>
          </reference>
          <reference field="23" count="1" selected="0">
            <x v="1299"/>
          </reference>
          <reference field="24" count="1" selected="0">
            <x v="3"/>
          </reference>
          <reference field="26" count="1" selected="0">
            <x v="1"/>
          </reference>
          <reference field="29" count="1" selected="0">
            <x v="215"/>
          </reference>
          <reference field="30" count="1" selected="0">
            <x v="167"/>
          </reference>
          <reference field="31" count="1" selected="0">
            <x v="138"/>
          </reference>
          <reference field="32" count="1" selected="0">
            <x v="400"/>
          </reference>
        </references>
      </pivotArea>
    </format>
    <format dxfId="75">
      <pivotArea dataOnly="0" labelOnly="1" outline="0" fieldPosition="0">
        <references count="11">
          <reference field="4" count="1" selected="0">
            <x v="379"/>
          </reference>
          <reference field="14" count="1" selected="0">
            <x v="3"/>
          </reference>
          <reference field="15" count="1" selected="0">
            <x v="98"/>
          </reference>
          <reference field="16" count="1">
            <x v="70"/>
          </reference>
          <reference field="23" count="1" selected="0">
            <x v="281"/>
          </reference>
          <reference field="24" count="1" selected="0">
            <x v="4"/>
          </reference>
          <reference field="26" count="1" selected="0">
            <x v="1"/>
          </reference>
          <reference field="29" count="1" selected="0">
            <x v="170"/>
          </reference>
          <reference field="30" count="1" selected="0">
            <x v="120"/>
          </reference>
          <reference field="31" count="1" selected="0">
            <x v="492"/>
          </reference>
          <reference field="32" count="1" selected="0">
            <x v="172"/>
          </reference>
        </references>
      </pivotArea>
    </format>
    <format dxfId="74">
      <pivotArea dataOnly="0" labelOnly="1" outline="0" fieldPosition="0">
        <references count="11">
          <reference field="4" count="1" selected="0">
            <x v="657"/>
          </reference>
          <reference field="14" count="1" selected="0">
            <x v="3"/>
          </reference>
          <reference field="15" count="1" selected="0">
            <x v="150"/>
          </reference>
          <reference field="16" count="1">
            <x v="71"/>
          </reference>
          <reference field="23" count="1" selected="0">
            <x v="317"/>
          </reference>
          <reference field="24" count="1" selected="0">
            <x v="4"/>
          </reference>
          <reference field="26" count="1" selected="0">
            <x v="1"/>
          </reference>
          <reference field="29" count="1" selected="0">
            <x v="169"/>
          </reference>
          <reference field="30" count="1" selected="0">
            <x v="114"/>
          </reference>
          <reference field="31" count="1" selected="0">
            <x v="73"/>
          </reference>
          <reference field="32" count="1" selected="0">
            <x v="410"/>
          </reference>
        </references>
      </pivotArea>
    </format>
    <format dxfId="73">
      <pivotArea dataOnly="0" labelOnly="1" outline="0" fieldPosition="0">
        <references count="11">
          <reference field="4" count="1" selected="0">
            <x v="385"/>
          </reference>
          <reference field="14" count="1" selected="0">
            <x v="3"/>
          </reference>
          <reference field="15" count="1" selected="0">
            <x v="138"/>
          </reference>
          <reference field="16" count="1">
            <x v="15"/>
          </reference>
          <reference field="23" count="1" selected="0">
            <x v="1212"/>
          </reference>
          <reference field="24" count="1" selected="0">
            <x v="4"/>
          </reference>
          <reference field="26" count="1" selected="0">
            <x v="1"/>
          </reference>
          <reference field="29" count="1" selected="0">
            <x v="305"/>
          </reference>
          <reference field="30" count="1" selected="0">
            <x v="120"/>
          </reference>
          <reference field="31" count="1" selected="0">
            <x v="6"/>
          </reference>
          <reference field="32" count="1" selected="0">
            <x v="406"/>
          </reference>
        </references>
      </pivotArea>
    </format>
    <format dxfId="72">
      <pivotArea dataOnly="0" labelOnly="1" outline="0" fieldPosition="0">
        <references count="11">
          <reference field="4" count="1" selected="0">
            <x v="86"/>
          </reference>
          <reference field="14" count="1" selected="0">
            <x v="3"/>
          </reference>
          <reference field="15" count="1" selected="0">
            <x v="68"/>
          </reference>
          <reference field="16" count="1">
            <x v="127"/>
          </reference>
          <reference field="23" count="1" selected="0">
            <x v="845"/>
          </reference>
          <reference field="24" count="1" selected="0">
            <x v="5"/>
          </reference>
          <reference field="26" count="1" selected="0">
            <x v="1"/>
          </reference>
          <reference field="29" count="1" selected="0">
            <x v="210"/>
          </reference>
          <reference field="30" count="1" selected="0">
            <x v="177"/>
          </reference>
          <reference field="31" count="1" selected="0">
            <x v="104"/>
          </reference>
          <reference field="32" count="1" selected="0">
            <x v="412"/>
          </reference>
        </references>
      </pivotArea>
    </format>
    <format dxfId="71">
      <pivotArea dataOnly="0" labelOnly="1" outline="0" fieldPosition="0">
        <references count="11">
          <reference field="4" count="1" selected="0">
            <x v="491"/>
          </reference>
          <reference field="14" count="1" selected="0">
            <x v="0"/>
          </reference>
          <reference field="15" count="1" selected="0">
            <x v="120"/>
          </reference>
          <reference field="16" count="1">
            <x v="36"/>
          </reference>
          <reference field="23" count="1" selected="0">
            <x v="368"/>
          </reference>
          <reference field="24" count="1" selected="0">
            <x v="0"/>
          </reference>
          <reference field="26" count="1" selected="0">
            <x v="2"/>
          </reference>
          <reference field="29" count="1" selected="0">
            <x v="234"/>
          </reference>
          <reference field="30" count="1" selected="0">
            <x v="38"/>
          </reference>
          <reference field="31" count="1" selected="0">
            <x v="426"/>
          </reference>
          <reference field="32" count="1" selected="0">
            <x v="127"/>
          </reference>
        </references>
      </pivotArea>
    </format>
    <format dxfId="70">
      <pivotArea dataOnly="0" labelOnly="1" outline="0" fieldPosition="0">
        <references count="11">
          <reference field="4" count="1" selected="0">
            <x v="413"/>
          </reference>
          <reference field="14" count="1" selected="0">
            <x v="0"/>
          </reference>
          <reference field="15" count="1" selected="0">
            <x v="108"/>
          </reference>
          <reference field="16" count="1">
            <x v="38"/>
          </reference>
          <reference field="23" count="1" selected="0">
            <x v="598"/>
          </reference>
          <reference field="24" count="1" selected="0">
            <x v="0"/>
          </reference>
          <reference field="26" count="1" selected="0">
            <x v="2"/>
          </reference>
          <reference field="29" count="1" selected="0">
            <x v="199"/>
          </reference>
          <reference field="30" count="1" selected="0">
            <x v="187"/>
          </reference>
          <reference field="31" count="1" selected="0">
            <x v="415"/>
          </reference>
          <reference field="32" count="1" selected="0">
            <x v="70"/>
          </reference>
        </references>
      </pivotArea>
    </format>
    <format dxfId="69">
      <pivotArea dataOnly="0" labelOnly="1" outline="0" fieldPosition="0">
        <references count="11">
          <reference field="4" count="1" selected="0">
            <x v="81"/>
          </reference>
          <reference field="14" count="1" selected="0">
            <x v="0"/>
          </reference>
          <reference field="15" count="1" selected="0">
            <x v="107"/>
          </reference>
          <reference field="16" count="1">
            <x v="39"/>
          </reference>
          <reference field="23" count="1" selected="0">
            <x v="1293"/>
          </reference>
          <reference field="24" count="1" selected="0">
            <x v="0"/>
          </reference>
          <reference field="26" count="1" selected="0">
            <x v="2"/>
          </reference>
          <reference field="29" count="1" selected="0">
            <x v="187"/>
          </reference>
          <reference field="30" count="1" selected="0">
            <x v="175"/>
          </reference>
          <reference field="31" count="1" selected="0">
            <x v="242"/>
          </reference>
          <reference field="32" count="1" selected="0">
            <x v="101"/>
          </reference>
        </references>
      </pivotArea>
    </format>
    <format dxfId="68">
      <pivotArea dataOnly="0" labelOnly="1" outline="0" fieldPosition="0">
        <references count="11">
          <reference field="4" count="1" selected="0">
            <x v="138"/>
          </reference>
          <reference field="14" count="1" selected="0">
            <x v="0"/>
          </reference>
          <reference field="15" count="1" selected="0">
            <x v="108"/>
          </reference>
          <reference field="16" count="1">
            <x v="38"/>
          </reference>
          <reference field="23" count="1" selected="0">
            <x v="1294"/>
          </reference>
          <reference field="24" count="1" selected="0">
            <x v="0"/>
          </reference>
          <reference field="26" count="1" selected="0">
            <x v="2"/>
          </reference>
          <reference field="29" count="1" selected="0">
            <x v="199"/>
          </reference>
          <reference field="30" count="1" selected="0">
            <x v="187"/>
          </reference>
          <reference field="31" count="1" selected="0">
            <x v="396"/>
          </reference>
          <reference field="32" count="1" selected="0">
            <x v="177"/>
          </reference>
        </references>
      </pivotArea>
    </format>
    <format dxfId="67">
      <pivotArea dataOnly="0" labelOnly="1" outline="0" fieldPosition="0">
        <references count="11">
          <reference field="4" count="1" selected="0">
            <x v="811"/>
          </reference>
          <reference field="14" count="1" selected="0">
            <x v="0"/>
          </reference>
          <reference field="15" count="1" selected="0">
            <x v="134"/>
          </reference>
          <reference field="16" count="1">
            <x v="16"/>
          </reference>
          <reference field="23" count="1" selected="0">
            <x v="61"/>
          </reference>
          <reference field="24" count="1" selected="0">
            <x v="1"/>
          </reference>
          <reference field="26" count="1" selected="0">
            <x v="2"/>
          </reference>
          <reference field="29" count="1" selected="0">
            <x v="263"/>
          </reference>
          <reference field="30" count="1" selected="0">
            <x v="27"/>
          </reference>
          <reference field="31" count="1" selected="0">
            <x v="343"/>
          </reference>
          <reference field="32" count="1" selected="0">
            <x v="232"/>
          </reference>
        </references>
      </pivotArea>
    </format>
    <format dxfId="66">
      <pivotArea dataOnly="0" labelOnly="1" outline="0" fieldPosition="0">
        <references count="11">
          <reference field="4" count="1" selected="0">
            <x v="562"/>
          </reference>
          <reference field="14" count="1" selected="0">
            <x v="0"/>
          </reference>
          <reference field="15" count="1" selected="0">
            <x v="156"/>
          </reference>
          <reference field="16" count="1">
            <x v="87"/>
          </reference>
          <reference field="23" count="1" selected="0">
            <x v="104"/>
          </reference>
          <reference field="24" count="1" selected="0">
            <x v="1"/>
          </reference>
          <reference field="26" count="1" selected="0">
            <x v="2"/>
          </reference>
          <reference field="29" count="1" selected="0">
            <x v="234"/>
          </reference>
          <reference field="30" count="1" selected="0">
            <x v="38"/>
          </reference>
          <reference field="31" count="1" selected="0">
            <x v="314"/>
          </reference>
          <reference field="32" count="1" selected="0">
            <x v="294"/>
          </reference>
        </references>
      </pivotArea>
    </format>
    <format dxfId="65">
      <pivotArea dataOnly="0" labelOnly="1" outline="0" fieldPosition="0">
        <references count="11">
          <reference field="4" count="1" selected="0">
            <x v="606"/>
          </reference>
          <reference field="14" count="1" selected="0">
            <x v="0"/>
          </reference>
          <reference field="15" count="1" selected="0">
            <x v="134"/>
          </reference>
          <reference field="16" count="1">
            <x v="16"/>
          </reference>
          <reference field="23" count="1" selected="0">
            <x v="276"/>
          </reference>
          <reference field="24" count="1" selected="0">
            <x v="1"/>
          </reference>
          <reference field="26" count="1" selected="0">
            <x v="2"/>
          </reference>
          <reference field="29" count="1" selected="0">
            <x v="258"/>
          </reference>
          <reference field="30" count="1" selected="0">
            <x v="129"/>
          </reference>
          <reference field="31" count="1" selected="0">
            <x v="283"/>
          </reference>
          <reference field="32" count="1" selected="0">
            <x v="132"/>
          </reference>
        </references>
      </pivotArea>
    </format>
    <format dxfId="64">
      <pivotArea dataOnly="0" labelOnly="1" outline="0" fieldPosition="0">
        <references count="11">
          <reference field="4" count="1" selected="0">
            <x v="507"/>
          </reference>
          <reference field="14" count="1" selected="0">
            <x v="3"/>
          </reference>
          <reference field="15" count="1" selected="0">
            <x v="155"/>
          </reference>
          <reference field="16" count="1">
            <x v="11"/>
          </reference>
          <reference field="23" count="1" selected="0">
            <x v="796"/>
          </reference>
          <reference field="24" count="1" selected="0">
            <x v="1"/>
          </reference>
          <reference field="26" count="1" selected="0">
            <x v="2"/>
          </reference>
          <reference field="29" count="1" selected="0">
            <x v="234"/>
          </reference>
          <reference field="30" count="1" selected="0">
            <x v="79"/>
          </reference>
          <reference field="31" count="1" selected="0">
            <x v="318"/>
          </reference>
          <reference field="32" count="1" selected="0">
            <x v="293"/>
          </reference>
        </references>
      </pivotArea>
    </format>
    <format dxfId="63">
      <pivotArea dataOnly="0" labelOnly="1" outline="0" fieldPosition="0">
        <references count="11">
          <reference field="4" count="1" selected="0">
            <x v="639"/>
          </reference>
          <reference field="14" count="1" selected="0">
            <x v="0"/>
          </reference>
          <reference field="15" count="1" selected="0">
            <x v="134"/>
          </reference>
          <reference field="16" count="1">
            <x v="16"/>
          </reference>
          <reference field="23" count="1" selected="0">
            <x v="1138"/>
          </reference>
          <reference field="24" count="1" selected="0">
            <x v="1"/>
          </reference>
          <reference field="26" count="1" selected="0">
            <x v="2"/>
          </reference>
          <reference field="29" count="1" selected="0">
            <x v="258"/>
          </reference>
          <reference field="30" count="1" selected="0">
            <x v="120"/>
          </reference>
          <reference field="31" count="1" selected="0">
            <x v="485"/>
          </reference>
          <reference field="32" count="1" selected="0">
            <x v="59"/>
          </reference>
        </references>
      </pivotArea>
    </format>
    <format dxfId="62">
      <pivotArea dataOnly="0" labelOnly="1" outline="0" fieldPosition="0">
        <references count="11">
          <reference field="4" count="1" selected="0">
            <x v="679"/>
          </reference>
          <reference field="14" count="1" selected="0">
            <x v="0"/>
          </reference>
          <reference field="15" count="1" selected="0">
            <x v="147"/>
          </reference>
          <reference field="16" count="1">
            <x v="7"/>
          </reference>
          <reference field="23" count="1" selected="0">
            <x v="231"/>
          </reference>
          <reference field="24" count="1" selected="0">
            <x v="2"/>
          </reference>
          <reference field="26" count="1" selected="0">
            <x v="2"/>
          </reference>
          <reference field="29" count="1" selected="0">
            <x v="234"/>
          </reference>
          <reference field="30" count="1" selected="0">
            <x v="38"/>
          </reference>
          <reference field="31" count="1" selected="0">
            <x v="422"/>
          </reference>
          <reference field="32" count="1" selected="0">
            <x v="295"/>
          </reference>
        </references>
      </pivotArea>
    </format>
    <format dxfId="61">
      <pivotArea dataOnly="0" labelOnly="1" outline="0" fieldPosition="0">
        <references count="11">
          <reference field="4" count="1" selected="0">
            <x v="847"/>
          </reference>
          <reference field="14" count="1" selected="0">
            <x v="0"/>
          </reference>
          <reference field="15" count="1" selected="0">
            <x v="146"/>
          </reference>
          <reference field="16" count="1">
            <x v="11"/>
          </reference>
          <reference field="23" count="1" selected="0">
            <x v="354"/>
          </reference>
          <reference field="24" count="1" selected="0">
            <x v="2"/>
          </reference>
          <reference field="26" count="1" selected="0">
            <x v="2"/>
          </reference>
          <reference field="29" count="1" selected="0">
            <x v="199"/>
          </reference>
          <reference field="30" count="1" selected="0">
            <x v="187"/>
          </reference>
          <reference field="31" count="1" selected="0">
            <x v="483"/>
          </reference>
          <reference field="32" count="1" selected="0">
            <x v="297"/>
          </reference>
        </references>
      </pivotArea>
    </format>
    <format dxfId="60">
      <pivotArea dataOnly="0" labelOnly="1" outline="0" fieldPosition="0">
        <references count="11">
          <reference field="4" count="1" selected="0">
            <x v="525"/>
          </reference>
          <reference field="14" count="1" selected="0">
            <x v="0"/>
          </reference>
          <reference field="15" count="1" selected="0">
            <x v="131"/>
          </reference>
          <reference field="16" count="1">
            <x v="9"/>
          </reference>
          <reference field="23" count="1" selected="0">
            <x v="595"/>
          </reference>
          <reference field="24" count="1" selected="0">
            <x v="0"/>
          </reference>
          <reference field="26" count="1" selected="0">
            <x v="3"/>
          </reference>
          <reference field="29" count="1" selected="0">
            <x v="157"/>
          </reference>
          <reference field="30" count="1" selected="0">
            <x v="175"/>
          </reference>
          <reference field="31" count="1" selected="0">
            <x v="452"/>
          </reference>
          <reference field="32" count="1" selected="0">
            <x v="249"/>
          </reference>
        </references>
      </pivotArea>
    </format>
    <format dxfId="59">
      <pivotArea dataOnly="0" labelOnly="1" outline="0" fieldPosition="0">
        <references count="11">
          <reference field="4" count="1" selected="0">
            <x v="655"/>
          </reference>
          <reference field="14" count="1" selected="0">
            <x v="3"/>
          </reference>
          <reference field="15" count="1" selected="0">
            <x v="142"/>
          </reference>
          <reference field="16" count="1">
            <x v="87"/>
          </reference>
          <reference field="23" count="1" selected="0">
            <x v="1128"/>
          </reference>
          <reference field="24" count="1" selected="0">
            <x v="0"/>
          </reference>
          <reference field="26" count="1" selected="0">
            <x v="3"/>
          </reference>
          <reference field="29" count="1" selected="0">
            <x v="196"/>
          </reference>
          <reference field="30" count="1" selected="0">
            <x v="22"/>
          </reference>
          <reference field="31" count="1" selected="0">
            <x v="306"/>
          </reference>
          <reference field="32" count="1" selected="0">
            <x v="87"/>
          </reference>
        </references>
      </pivotArea>
    </format>
    <format dxfId="58">
      <pivotArea dataOnly="0" labelOnly="1" outline="0" fieldPosition="0">
        <references count="11">
          <reference field="4" count="1" selected="0">
            <x v="802"/>
          </reference>
          <reference field="14" count="1" selected="0">
            <x v="0"/>
          </reference>
          <reference field="15" count="1" selected="0">
            <x v="131"/>
          </reference>
          <reference field="16" count="1">
            <x v="9"/>
          </reference>
          <reference field="23" count="1" selected="0">
            <x v="177"/>
          </reference>
          <reference field="24" count="1" selected="0">
            <x v="1"/>
          </reference>
          <reference field="26" count="1" selected="0">
            <x v="3"/>
          </reference>
          <reference field="29" count="1" selected="0">
            <x v="264"/>
          </reference>
          <reference field="30" count="1" selected="0">
            <x v="24"/>
          </reference>
          <reference field="31" count="1" selected="0">
            <x v="253"/>
          </reference>
          <reference field="32" count="1" selected="0">
            <x v="112"/>
          </reference>
        </references>
      </pivotArea>
    </format>
    <format dxfId="57">
      <pivotArea dataOnly="0" labelOnly="1" outline="0" fieldPosition="0">
        <references count="11">
          <reference field="4" count="1" selected="0">
            <x v="642"/>
          </reference>
          <reference field="14" count="1" selected="0">
            <x v="3"/>
          </reference>
          <reference field="15" count="1" selected="0">
            <x v="158"/>
          </reference>
          <reference field="16" count="1">
            <x v="4"/>
          </reference>
          <reference field="23" count="1" selected="0">
            <x v="189"/>
          </reference>
          <reference field="24" count="1" selected="0">
            <x v="1"/>
          </reference>
          <reference field="26" count="1" selected="0">
            <x v="3"/>
          </reference>
          <reference field="29" count="1" selected="0">
            <x v="258"/>
          </reference>
          <reference field="30" count="1" selected="0">
            <x v="202"/>
          </reference>
          <reference field="31" count="1" selected="0">
            <x v="355"/>
          </reference>
          <reference field="32" count="1" selected="0">
            <x v="49"/>
          </reference>
        </references>
      </pivotArea>
    </format>
    <format dxfId="56">
      <pivotArea dataOnly="0" labelOnly="1" outline="0" fieldPosition="0">
        <references count="11">
          <reference field="4" count="1" selected="0">
            <x v="733"/>
          </reference>
          <reference field="14" count="1" selected="0">
            <x v="3"/>
          </reference>
          <reference field="15" count="1" selected="0">
            <x v="142"/>
          </reference>
          <reference field="16" count="1">
            <x v="87"/>
          </reference>
          <reference field="23" count="1" selected="0">
            <x v="894"/>
          </reference>
          <reference field="24" count="1" selected="0">
            <x v="1"/>
          </reference>
          <reference field="26" count="1" selected="0">
            <x v="3"/>
          </reference>
          <reference field="29" count="1" selected="0">
            <x v="264"/>
          </reference>
          <reference field="30" count="1" selected="0">
            <x v="27"/>
          </reference>
          <reference field="31" count="1" selected="0">
            <x v="339"/>
          </reference>
          <reference field="32" count="1" selected="0">
            <x v="184"/>
          </reference>
        </references>
      </pivotArea>
    </format>
    <format dxfId="55">
      <pivotArea dataOnly="0" labelOnly="1" outline="0" fieldPosition="0">
        <references count="11">
          <reference field="4" count="1" selected="0">
            <x v="848"/>
          </reference>
          <reference field="14" count="1" selected="0">
            <x v="0"/>
          </reference>
          <reference field="15" count="1" selected="0">
            <x v="159"/>
          </reference>
          <reference field="16" count="1">
            <x v="3"/>
          </reference>
          <reference field="23" count="1" selected="0">
            <x v="963"/>
          </reference>
          <reference field="24" count="1" selected="0">
            <x v="1"/>
          </reference>
          <reference field="26" count="1" selected="0">
            <x v="3"/>
          </reference>
          <reference field="29" count="1" selected="0">
            <x v="265"/>
          </reference>
          <reference field="30" count="1" selected="0">
            <x v="27"/>
          </reference>
          <reference field="31" count="1" selected="0">
            <x v="254"/>
          </reference>
          <reference field="32" count="1" selected="0">
            <x v="299"/>
          </reference>
        </references>
      </pivotArea>
    </format>
    <format dxfId="54">
      <pivotArea dataOnly="0" labelOnly="1" outline="0" fieldPosition="0">
        <references count="11">
          <reference field="4" count="1" selected="0">
            <x v="782"/>
          </reference>
          <reference field="14" count="1" selected="0">
            <x v="0"/>
          </reference>
          <reference field="15" count="1" selected="0">
            <x v="131"/>
          </reference>
          <reference field="16" count="1">
            <x v="9"/>
          </reference>
          <reference field="23" count="1" selected="0">
            <x v="1148"/>
          </reference>
          <reference field="24" count="1" selected="0">
            <x v="1"/>
          </reference>
          <reference field="26" count="1" selected="0">
            <x v="3"/>
          </reference>
          <reference field="29" count="1" selected="0">
            <x v="260"/>
          </reference>
          <reference field="30" count="1" selected="0">
            <x v="27"/>
          </reference>
          <reference field="31" count="1" selected="0">
            <x v="311"/>
          </reference>
          <reference field="32" count="1" selected="0">
            <x v="47"/>
          </reference>
        </references>
      </pivotArea>
    </format>
    <format dxfId="53">
      <pivotArea dataOnly="0" labelOnly="1" outline="0" fieldPosition="0">
        <references count="11">
          <reference field="4" count="1" selected="0">
            <x v="764"/>
          </reference>
          <reference field="14" count="1" selected="0">
            <x v="3"/>
          </reference>
          <reference field="15" count="1" selected="0">
            <x v="142"/>
          </reference>
          <reference field="16" count="1">
            <x v="87"/>
          </reference>
          <reference field="23" count="1" selected="0">
            <x v="43"/>
          </reference>
          <reference field="24" count="1" selected="0">
            <x v="3"/>
          </reference>
          <reference field="26" count="1" selected="0">
            <x v="3"/>
          </reference>
          <reference field="29" count="1" selected="0">
            <x v="170"/>
          </reference>
          <reference field="30" count="1" selected="0">
            <x v="120"/>
          </reference>
          <reference field="31" count="1" selected="0">
            <x v="337"/>
          </reference>
          <reference field="32" count="1" selected="0">
            <x v="69"/>
          </reference>
        </references>
      </pivotArea>
    </format>
    <format dxfId="52">
      <pivotArea dataOnly="0" labelOnly="1" outline="0" fieldPosition="0">
        <references count="11">
          <reference field="4" count="1" selected="0">
            <x v="741"/>
          </reference>
          <reference field="14" count="1" selected="0">
            <x v="0"/>
          </reference>
          <reference field="15" count="1" selected="0">
            <x v="131"/>
          </reference>
          <reference field="16" count="1">
            <x v="9"/>
          </reference>
          <reference field="23" count="1" selected="0">
            <x v="166"/>
          </reference>
          <reference field="24" count="1" selected="0">
            <x v="3"/>
          </reference>
          <reference field="26" count="1" selected="0">
            <x v="3"/>
          </reference>
          <reference field="29" count="1" selected="0">
            <x v="170"/>
          </reference>
          <reference field="30" count="1" selected="0">
            <x v="120"/>
          </reference>
          <reference field="31" count="1" selected="0">
            <x v="394"/>
          </reference>
          <reference field="32" count="1" selected="0">
            <x v="82"/>
          </reference>
        </references>
      </pivotArea>
    </format>
    <format dxfId="51">
      <pivotArea dataOnly="0" labelOnly="1" outline="0" fieldPosition="0">
        <references count="11">
          <reference field="4" count="1" selected="0">
            <x v="703"/>
          </reference>
          <reference field="14" count="1" selected="0">
            <x v="3"/>
          </reference>
          <reference field="15" count="1" selected="0">
            <x v="142"/>
          </reference>
          <reference field="16" count="1">
            <x v="87"/>
          </reference>
          <reference field="23" count="1" selected="0">
            <x v="322"/>
          </reference>
          <reference field="24" count="1" selected="0">
            <x v="3"/>
          </reference>
          <reference field="26" count="1" selected="0">
            <x v="3"/>
          </reference>
          <reference field="29" count="1" selected="0">
            <x v="200"/>
          </reference>
          <reference field="30" count="1" selected="0">
            <x v="134"/>
          </reference>
          <reference field="31" count="1" selected="0">
            <x v="374"/>
          </reference>
          <reference field="32" count="1" selected="0">
            <x v="119"/>
          </reference>
        </references>
      </pivotArea>
    </format>
    <format dxfId="50">
      <pivotArea dataOnly="0" labelOnly="1" outline="0" fieldPosition="0">
        <references count="11">
          <reference field="4" count="1" selected="0">
            <x v="436"/>
          </reference>
          <reference field="14" count="1" selected="0">
            <x v="0"/>
          </reference>
          <reference field="15" count="1" selected="0">
            <x v="122"/>
          </reference>
          <reference field="16" count="1">
            <x v="35"/>
          </reference>
          <reference field="23" count="1" selected="0">
            <x v="417"/>
          </reference>
          <reference field="24" count="1" selected="0">
            <x v="3"/>
          </reference>
          <reference field="26" count="1" selected="0">
            <x v="3"/>
          </reference>
          <reference field="29" count="1" selected="0">
            <x v="161"/>
          </reference>
          <reference field="30" count="1" selected="0">
            <x v="120"/>
          </reference>
          <reference field="31" count="1" selected="0">
            <x v="293"/>
          </reference>
          <reference field="32" count="1" selected="0">
            <x v="137"/>
          </reference>
        </references>
      </pivotArea>
    </format>
    <format dxfId="49">
      <pivotArea dataOnly="0" labelOnly="1" outline="0" fieldPosition="0">
        <references count="11">
          <reference field="4" count="1" selected="0">
            <x v="908"/>
          </reference>
          <reference field="14" count="1" selected="0">
            <x v="0"/>
          </reference>
          <reference field="15" count="1" selected="0">
            <x v="159"/>
          </reference>
          <reference field="16" count="1">
            <x v="3"/>
          </reference>
          <reference field="23" count="1" selected="0">
            <x v="955"/>
          </reference>
          <reference field="24" count="1" selected="0">
            <x v="3"/>
          </reference>
          <reference field="26" count="1" selected="0">
            <x v="3"/>
          </reference>
          <reference field="29" count="1" selected="0">
            <x v="172"/>
          </reference>
          <reference field="30" count="1" selected="0">
            <x v="17"/>
          </reference>
          <reference field="31" count="1" selected="0">
            <x v="382"/>
          </reference>
          <reference field="32" count="1" selected="0">
            <x v="247"/>
          </reference>
        </references>
      </pivotArea>
    </format>
    <format dxfId="48">
      <pivotArea dataOnly="0" labelOnly="1" outline="0" fieldPosition="0">
        <references count="11">
          <reference field="4" count="1" selected="0">
            <x v="377"/>
          </reference>
          <reference field="14" count="1" selected="0">
            <x v="0"/>
          </reference>
          <reference field="15" count="1" selected="0">
            <x v="129"/>
          </reference>
          <reference field="16" count="1">
            <x v="9"/>
          </reference>
          <reference field="23" count="1" selected="0">
            <x v="224"/>
          </reference>
          <reference field="24" count="1" selected="0">
            <x v="0"/>
          </reference>
          <reference field="26" count="1" selected="0">
            <x v="4"/>
          </reference>
          <reference field="29" count="1" selected="0">
            <x v="234"/>
          </reference>
          <reference field="30" count="1" selected="0">
            <x v="38"/>
          </reference>
          <reference field="31" count="1" selected="0">
            <x v="236"/>
          </reference>
          <reference field="32" count="1" selected="0">
            <x v="423"/>
          </reference>
        </references>
      </pivotArea>
    </format>
    <format dxfId="47">
      <pivotArea dataOnly="0" labelOnly="1" outline="0" fieldPosition="0">
        <references count="11">
          <reference field="4" count="1" selected="0">
            <x v="256"/>
          </reference>
          <reference field="14" count="1" selected="0">
            <x v="3"/>
          </reference>
          <reference field="15" count="1" selected="0">
            <x v="121"/>
          </reference>
          <reference field="16" count="1">
            <x v="35"/>
          </reference>
          <reference field="23" count="1" selected="0">
            <x v="769"/>
          </reference>
          <reference field="24" count="1" selected="0">
            <x v="0"/>
          </reference>
          <reference field="26" count="1" selected="0">
            <x v="4"/>
          </reference>
          <reference field="29" count="1" selected="0">
            <x v="282"/>
          </reference>
          <reference field="30" count="1" selected="0">
            <x v="22"/>
          </reference>
          <reference field="31" count="1" selected="0">
            <x v="121"/>
          </reference>
          <reference field="32" count="1" selected="0">
            <x v="422"/>
          </reference>
        </references>
      </pivotArea>
    </format>
    <format dxfId="46">
      <pivotArea dataOnly="0" labelOnly="1" outline="0" fieldPosition="0">
        <references count="11">
          <reference field="4" count="1" selected="0">
            <x v="346"/>
          </reference>
          <reference field="14" count="1" selected="0">
            <x v="0"/>
          </reference>
          <reference field="15" count="1" selected="0">
            <x v="159"/>
          </reference>
          <reference field="16" count="1">
            <x v="3"/>
          </reference>
          <reference field="23" count="1" selected="0">
            <x v="859"/>
          </reference>
          <reference field="24" count="1" selected="0">
            <x v="0"/>
          </reference>
          <reference field="26" count="1" selected="0">
            <x v="4"/>
          </reference>
          <reference field="29" count="1" selected="0">
            <x v="192"/>
          </reference>
          <reference field="30" count="1" selected="0">
            <x v="136"/>
          </reference>
          <reference field="31" count="1" selected="0">
            <x v="266"/>
          </reference>
          <reference field="32" count="1" selected="0">
            <x v="247"/>
          </reference>
        </references>
      </pivotArea>
    </format>
    <format dxfId="45">
      <pivotArea dataOnly="0" labelOnly="1" outline="0" fieldPosition="0">
        <references count="11">
          <reference field="4" count="1" selected="0">
            <x v="778"/>
          </reference>
          <reference field="14" count="1" selected="0">
            <x v="0"/>
          </reference>
          <reference field="15" count="1" selected="0">
            <x v="131"/>
          </reference>
          <reference field="16" count="1">
            <x v="9"/>
          </reference>
          <reference field="23" count="1" selected="0">
            <x v="873"/>
          </reference>
          <reference field="24" count="1" selected="0">
            <x v="0"/>
          </reference>
          <reference field="26" count="1" selected="0">
            <x v="4"/>
          </reference>
          <reference field="29" count="1" selected="0">
            <x v="200"/>
          </reference>
          <reference field="30" count="1" selected="0">
            <x v="129"/>
          </reference>
          <reference field="31" count="1" selected="0">
            <x v="232"/>
          </reference>
          <reference field="32" count="1" selected="0">
            <x v="424"/>
          </reference>
        </references>
      </pivotArea>
    </format>
    <format dxfId="44">
      <pivotArea dataOnly="0" labelOnly="1" outline="0" fieldPosition="0">
        <references count="11">
          <reference field="4" count="1" selected="0">
            <x v="19"/>
          </reference>
          <reference field="14" count="1" selected="0">
            <x v="3"/>
          </reference>
          <reference field="15" count="1" selected="0">
            <x v="99"/>
          </reference>
          <reference field="16" count="1">
            <x v="42"/>
          </reference>
          <reference field="23" count="1" selected="0">
            <x v="1123"/>
          </reference>
          <reference field="24" count="1" selected="0">
            <x v="0"/>
          </reference>
          <reference field="26" count="1" selected="0">
            <x v="4"/>
          </reference>
          <reference field="29" count="1" selected="0">
            <x v="222"/>
          </reference>
          <reference field="30" count="1" selected="0">
            <x v="121"/>
          </reference>
          <reference field="31" count="1" selected="0">
            <x v="185"/>
          </reference>
          <reference field="32" count="1" selected="0">
            <x v="421"/>
          </reference>
        </references>
      </pivotArea>
    </format>
    <format dxfId="43">
      <pivotArea dataOnly="0" labelOnly="1" outline="0" fieldPosition="0">
        <references count="11">
          <reference field="4" count="1" selected="0">
            <x v="645"/>
          </reference>
          <reference field="14" count="1" selected="0">
            <x v="3"/>
          </reference>
          <reference field="15" count="1" selected="0">
            <x v="129"/>
          </reference>
          <reference field="16" count="1">
            <x v="9"/>
          </reference>
          <reference field="23" count="1" selected="0">
            <x v="143"/>
          </reference>
          <reference field="24" count="1" selected="0">
            <x v="9"/>
          </reference>
          <reference field="26" count="1" selected="0">
            <x v="4"/>
          </reference>
          <reference field="29" count="1" selected="0">
            <x v="234"/>
          </reference>
          <reference field="30" count="1" selected="0">
            <x v="79"/>
          </reference>
          <reference field="31" count="1" selected="0">
            <x v="7"/>
          </reference>
          <reference field="32" count="1" selected="0">
            <x v="438"/>
          </reference>
        </references>
      </pivotArea>
    </format>
    <format dxfId="42">
      <pivotArea dataOnly="0" labelOnly="1" outline="0" fieldPosition="0">
        <references count="11">
          <reference field="4" count="1" selected="0">
            <x v="223"/>
          </reference>
          <reference field="14" count="1" selected="0">
            <x v="3"/>
          </reference>
          <reference field="15" count="1" selected="0">
            <x v="119"/>
          </reference>
          <reference field="16" count="1">
            <x v="36"/>
          </reference>
          <reference field="23" count="1" selected="0">
            <x v="196"/>
          </reference>
          <reference field="24" count="1" selected="0">
            <x v="9"/>
          </reference>
          <reference field="26" count="1" selected="0">
            <x v="4"/>
          </reference>
          <reference field="29" count="1" selected="0">
            <x v="256"/>
          </reference>
          <reference field="30" count="1" selected="0">
            <x v="22"/>
          </reference>
          <reference field="31" count="1" selected="0">
            <x v="233"/>
          </reference>
          <reference field="32" count="1" selected="0">
            <x v="437"/>
          </reference>
        </references>
      </pivotArea>
    </format>
    <format dxfId="41">
      <pivotArea dataOnly="0" labelOnly="1" outline="0" fieldPosition="0">
        <references count="11">
          <reference field="4" count="1" selected="0">
            <x v="261"/>
          </reference>
          <reference field="14" count="1" selected="0">
            <x v="3"/>
          </reference>
          <reference field="15" count="1" selected="0">
            <x v="141"/>
          </reference>
          <reference field="16" count="1">
            <x v="13"/>
          </reference>
          <reference field="23" count="1" selected="0">
            <x v="287"/>
          </reference>
          <reference field="24" count="1" selected="0">
            <x v="9"/>
          </reference>
          <reference field="26" count="1" selected="0">
            <x v="4"/>
          </reference>
          <reference field="29" count="1" selected="0">
            <x v="170"/>
          </reference>
          <reference field="30" count="1" selected="0">
            <x v="120"/>
          </reference>
          <reference field="31" count="1" selected="0">
            <x v="17"/>
          </reference>
          <reference field="32" count="1" selected="0">
            <x v="436"/>
          </reference>
        </references>
      </pivotArea>
    </format>
    <format dxfId="40">
      <pivotArea dataOnly="0" labelOnly="1" outline="0" fieldPosition="0">
        <references count="11">
          <reference field="4" count="1" selected="0">
            <x v="901"/>
          </reference>
          <reference field="14" count="1" selected="0">
            <x v="0"/>
          </reference>
          <reference field="15" count="1" selected="0">
            <x v="152"/>
          </reference>
          <reference field="16" count="1">
            <x v="6"/>
          </reference>
          <reference field="23" count="1" selected="0">
            <x v="806"/>
          </reference>
          <reference field="24" count="1" selected="0">
            <x v="9"/>
          </reference>
          <reference field="26" count="1" selected="0">
            <x v="4"/>
          </reference>
          <reference field="29" count="1" selected="0">
            <x v="168"/>
          </reference>
          <reference field="30" count="1" selected="0">
            <x v="36"/>
          </reference>
          <reference field="31" count="1" selected="0">
            <x v="110"/>
          </reference>
          <reference field="32" count="1" selected="0">
            <x v="442"/>
          </reference>
        </references>
      </pivotArea>
    </format>
    <format dxfId="39">
      <pivotArea dataOnly="0" labelOnly="1" outline="0" fieldPosition="0">
        <references count="11">
          <reference field="4" count="1" selected="0">
            <x v="598"/>
          </reference>
          <reference field="14" count="1" selected="0">
            <x v="0"/>
          </reference>
          <reference field="15" count="1" selected="0">
            <x v="120"/>
          </reference>
          <reference field="16" count="1">
            <x v="36"/>
          </reference>
          <reference field="23" count="1" selected="0">
            <x v="1090"/>
          </reference>
          <reference field="24" count="1" selected="0">
            <x v="9"/>
          </reference>
          <reference field="26" count="1" selected="0">
            <x v="4"/>
          </reference>
          <reference field="29" count="1" selected="0">
            <x v="234"/>
          </reference>
          <reference field="30" count="1" selected="0">
            <x v="79"/>
          </reference>
          <reference field="31" count="1" selected="0">
            <x v="14"/>
          </reference>
          <reference field="32" count="1" selected="0">
            <x v="441"/>
          </reference>
        </references>
      </pivotArea>
    </format>
    <format dxfId="38">
      <pivotArea dataOnly="0" labelOnly="1" outline="0" fieldPosition="0">
        <references count="11">
          <reference field="4" count="1" selected="0">
            <x v="902"/>
          </reference>
          <reference field="14" count="1" selected="0">
            <x v="0"/>
          </reference>
          <reference field="15" count="1" selected="0">
            <x v="159"/>
          </reference>
          <reference field="16" count="1">
            <x v="3"/>
          </reference>
          <reference field="23" count="1" selected="0">
            <x v="313"/>
          </reference>
          <reference field="24" count="1" selected="0">
            <x v="18"/>
          </reference>
          <reference field="26" count="1" selected="0">
            <x v="4"/>
          </reference>
          <reference field="29" count="1" selected="0">
            <x v="242"/>
          </reference>
          <reference field="30" count="1" selected="0">
            <x v="22"/>
          </reference>
          <reference field="31" count="1" selected="0">
            <x v="282"/>
          </reference>
          <reference field="32" count="1" selected="0">
            <x v="247"/>
          </reference>
        </references>
      </pivotArea>
    </format>
    <format dxfId="37">
      <pivotArea dataOnly="0" labelOnly="1" outline="0" fieldPosition="0">
        <references count="11">
          <reference field="4" count="1" selected="0">
            <x v="900"/>
          </reference>
          <reference field="14" count="1" selected="0">
            <x v="0"/>
          </reference>
          <reference field="15" count="1" selected="0">
            <x v="151"/>
          </reference>
          <reference field="16" count="1">
            <x v="71"/>
          </reference>
          <reference field="23" count="1" selected="0">
            <x v="1300"/>
          </reference>
          <reference field="24" count="1" selected="0">
            <x v="18"/>
          </reference>
          <reference field="26" count="1" selected="0">
            <x v="4"/>
          </reference>
          <reference field="29" count="1" selected="0">
            <x v="158"/>
          </reference>
          <reference field="30" count="1" selected="0">
            <x v="120"/>
          </reference>
          <reference field="31" count="1" selected="0">
            <x v="71"/>
          </reference>
          <reference field="32" count="1" selected="0">
            <x v="445"/>
          </reference>
        </references>
      </pivotArea>
    </format>
    <format dxfId="36">
      <pivotArea dataOnly="0" labelOnly="1" outline="0" fieldPosition="0">
        <references count="11">
          <reference field="4" count="1" selected="0">
            <x v="634"/>
          </reference>
          <reference field="14" count="1" selected="0">
            <x v="0"/>
          </reference>
          <reference field="15" count="1" selected="0">
            <x v="137"/>
          </reference>
          <reference field="16" count="1">
            <x v="15"/>
          </reference>
          <reference field="23" count="1" selected="0">
            <x v="291"/>
          </reference>
          <reference field="24" count="1" selected="0">
            <x v="0"/>
          </reference>
          <reference field="26" count="1" selected="0">
            <x v="5"/>
          </reference>
          <reference field="29" count="1" selected="0">
            <x v="234"/>
          </reference>
          <reference field="30" count="1" selected="0">
            <x v="38"/>
          </reference>
          <reference field="31" count="1" selected="0">
            <x v="93"/>
          </reference>
          <reference field="32" count="1" selected="0">
            <x v="451"/>
          </reference>
        </references>
      </pivotArea>
    </format>
    <format dxfId="35">
      <pivotArea dataOnly="0" labelOnly="1" outline="0" fieldPosition="0">
        <references count="11">
          <reference field="4" count="1" selected="0">
            <x v="690"/>
          </reference>
          <reference field="14" count="1" selected="0">
            <x v="0"/>
          </reference>
          <reference field="15" count="1" selected="0">
            <x v="128"/>
          </reference>
          <reference field="16" count="1">
            <x v="10"/>
          </reference>
          <reference field="23" count="1" selected="0">
            <x v="777"/>
          </reference>
          <reference field="24" count="1" selected="0">
            <x v="3"/>
          </reference>
          <reference field="26" count="1" selected="0">
            <x v="5"/>
          </reference>
          <reference field="29" count="1" selected="0">
            <x v="170"/>
          </reference>
          <reference field="30" count="1" selected="0">
            <x v="120"/>
          </reference>
          <reference field="31" count="1" selected="0">
            <x v="167"/>
          </reference>
          <reference field="32" count="1" selected="0">
            <x v="460"/>
          </reference>
        </references>
      </pivotArea>
    </format>
    <format dxfId="34">
      <pivotArea dataOnly="0" labelOnly="1" outline="0" fieldPosition="0">
        <references count="11">
          <reference field="4" count="1" selected="0">
            <x v="416"/>
          </reference>
          <reference field="14" count="1" selected="0">
            <x v="0"/>
          </reference>
          <reference field="15" count="1" selected="0">
            <x v="147"/>
          </reference>
          <reference field="16" count="1">
            <x v="7"/>
          </reference>
          <reference field="23" count="1" selected="0">
            <x v="861"/>
          </reference>
          <reference field="24" count="1" selected="0">
            <x v="0"/>
          </reference>
          <reference field="26" count="1" selected="0">
            <x v="6"/>
          </reference>
          <reference field="29" count="1" selected="0">
            <x v="221"/>
          </reference>
          <reference field="30" count="1" selected="0">
            <x v="198"/>
          </reference>
          <reference field="31" count="1" selected="0">
            <x v="72"/>
          </reference>
          <reference field="32" count="1" selected="0">
            <x v="470"/>
          </reference>
        </references>
      </pivotArea>
    </format>
    <format dxfId="33">
      <pivotArea dataOnly="0" labelOnly="1" outline="0" fieldPosition="0">
        <references count="11">
          <reference field="4" count="1" selected="0">
            <x v="732"/>
          </reference>
          <reference field="14" count="1" selected="0">
            <x v="3"/>
          </reference>
          <reference field="15" count="1" selected="0">
            <x v="157"/>
          </reference>
          <reference field="16" count="1">
            <x v="5"/>
          </reference>
          <reference field="23" count="1" selected="0">
            <x v="320"/>
          </reference>
          <reference field="24" count="1" selected="0">
            <x v="3"/>
          </reference>
          <reference field="26" count="1" selected="0">
            <x v="6"/>
          </reference>
          <reference field="29" count="1" selected="0">
            <x v="200"/>
          </reference>
          <reference field="30" count="1" selected="0">
            <x v="134"/>
          </reference>
          <reference field="31" count="1" selected="0">
            <x v="137"/>
          </reference>
          <reference field="32" count="1" selected="0">
            <x v="479"/>
          </reference>
        </references>
      </pivotArea>
    </format>
    <format dxfId="32">
      <pivotArea dataOnly="0" labelOnly="1" outline="0" fieldPosition="0">
        <references count="11">
          <reference field="4" count="1" selected="0">
            <x v="319"/>
          </reference>
          <reference field="14" count="1" selected="0">
            <x v="3"/>
          </reference>
          <reference field="15" count="1" selected="0">
            <x v="143"/>
          </reference>
          <reference field="16" count="1">
            <x v="12"/>
          </reference>
          <reference field="23" count="1" selected="0">
            <x v="730"/>
          </reference>
          <reference field="24" count="1" selected="0">
            <x v="3"/>
          </reference>
          <reference field="26" count="1" selected="0">
            <x v="6"/>
          </reference>
          <reference field="29" count="1" selected="0">
            <x v="234"/>
          </reference>
          <reference field="30" count="1" selected="0">
            <x v="38"/>
          </reference>
          <reference field="31" count="1" selected="0">
            <x v="99"/>
          </reference>
          <reference field="32" count="1" selected="0">
            <x v="482"/>
          </reference>
        </references>
      </pivotArea>
    </format>
    <format dxfId="31">
      <pivotArea dataOnly="0" labelOnly="1" outline="0" fieldPosition="0">
        <references count="11">
          <reference field="4" count="1" selected="0">
            <x v="136"/>
          </reference>
          <reference field="14" count="1" selected="0">
            <x v="3"/>
          </reference>
          <reference field="15" count="1" selected="0">
            <x v="141"/>
          </reference>
          <reference field="16" count="1">
            <x v="13"/>
          </reference>
          <reference field="23" count="1" selected="0">
            <x v="1067"/>
          </reference>
          <reference field="24" count="1" selected="0">
            <x v="3"/>
          </reference>
          <reference field="26" count="1" selected="0">
            <x v="6"/>
          </reference>
          <reference field="29" count="1" selected="0">
            <x v="218"/>
          </reference>
          <reference field="30" count="1" selected="0">
            <x v="134"/>
          </reference>
          <reference field="31" count="1" selected="0">
            <x v="122"/>
          </reference>
          <reference field="32" count="1" selected="0">
            <x v="477"/>
          </reference>
        </references>
      </pivotArea>
    </format>
    <format dxfId="30">
      <pivotArea dataOnly="0" labelOnly="1" outline="0" fieldPosition="0">
        <references count="11">
          <reference field="4" count="1" selected="0">
            <x v="117"/>
          </reference>
          <reference field="14" count="1" selected="0">
            <x v="0"/>
          </reference>
          <reference field="15" count="1" selected="0">
            <x v="137"/>
          </reference>
          <reference field="16" count="1">
            <x v="15"/>
          </reference>
          <reference field="23" count="1" selected="0">
            <x v="1105"/>
          </reference>
          <reference field="24" count="1" selected="0">
            <x v="3"/>
          </reference>
          <reference field="26" count="1" selected="0">
            <x v="6"/>
          </reference>
          <reference field="29" count="1" selected="0">
            <x v="187"/>
          </reference>
          <reference field="30" count="1" selected="0">
            <x v="198"/>
          </reference>
          <reference field="31" count="1" selected="0">
            <x v="8"/>
          </reference>
          <reference field="32" count="1" selected="0">
            <x v="481"/>
          </reference>
        </references>
      </pivotArea>
    </format>
    <format dxfId="29">
      <pivotArea dataOnly="0" labelOnly="1" outline="0" fieldPosition="0">
        <references count="11">
          <reference field="4" count="1" selected="0">
            <x v="58"/>
          </reference>
          <reference field="14" count="1" selected="0">
            <x v="3"/>
          </reference>
          <reference field="15" count="1" selected="0">
            <x v="112"/>
          </reference>
          <reference field="16" count="1">
            <x v="110"/>
          </reference>
          <reference field="23" count="1" selected="0">
            <x v="1308"/>
          </reference>
          <reference field="24" count="1" selected="0">
            <x v="3"/>
          </reference>
          <reference field="26" count="1" selected="0">
            <x v="6"/>
          </reference>
          <reference field="29" count="1" selected="0">
            <x v="254"/>
          </reference>
          <reference field="30" count="1" selected="0">
            <x v="134"/>
          </reference>
          <reference field="31" count="1" selected="0">
            <x v="105"/>
          </reference>
          <reference field="32" count="1" selected="0">
            <x v="476"/>
          </reference>
        </references>
      </pivotArea>
    </format>
    <format dxfId="28">
      <pivotArea dataOnly="0" labelOnly="1" outline="0" fieldPosition="0">
        <references count="11">
          <reference field="4" count="1" selected="0">
            <x v="906"/>
          </reference>
          <reference field="14" count="1" selected="0">
            <x v="0"/>
          </reference>
          <reference field="15" count="1" selected="0">
            <x v="152"/>
          </reference>
          <reference field="16" count="1">
            <x v="6"/>
          </reference>
          <reference field="23" count="1" selected="0">
            <x v="118"/>
          </reference>
          <reference field="24" count="1" selected="0">
            <x v="18"/>
          </reference>
          <reference field="26" count="1" selected="0">
            <x v="6"/>
          </reference>
          <reference field="29" count="1" selected="0">
            <x v="276"/>
          </reference>
          <reference field="30" count="1" selected="0">
            <x v="22"/>
          </reference>
          <reference field="31" count="1" selected="0">
            <x v="80"/>
          </reference>
          <reference field="32" count="1" selected="0">
            <x v="494"/>
          </reference>
        </references>
      </pivotArea>
    </format>
    <format dxfId="27">
      <pivotArea dataOnly="0" labelOnly="1" outline="0" fieldPosition="0">
        <references count="11">
          <reference field="4" count="1" selected="0">
            <x v="304"/>
          </reference>
          <reference field="14" count="1" selected="0">
            <x v="3"/>
          </reference>
          <reference field="15" count="1" selected="0">
            <x v="104"/>
          </reference>
          <reference field="16" count="1">
            <x v="41"/>
          </reference>
          <reference field="23" count="1" selected="0">
            <x v="171"/>
          </reference>
          <reference field="24" count="1" selected="0">
            <x v="18"/>
          </reference>
          <reference field="26" count="1" selected="0">
            <x v="6"/>
          </reference>
          <reference field="29" count="1" selected="0">
            <x v="234"/>
          </reference>
          <reference field="30" count="1" selected="0">
            <x v="79"/>
          </reference>
          <reference field="31" count="1" selected="0">
            <x v="114"/>
          </reference>
          <reference field="32" count="1" selected="0">
            <x v="486"/>
          </reference>
        </references>
      </pivotArea>
    </format>
    <format dxfId="26">
      <pivotArea dataOnly="0" labelOnly="1" outline="0" fieldPosition="0">
        <references count="11">
          <reference field="4" count="1" selected="0">
            <x v="134"/>
          </reference>
          <reference field="14" count="1" selected="0">
            <x v="0"/>
          </reference>
          <reference field="15" count="1" selected="0">
            <x v="120"/>
          </reference>
          <reference field="16" count="1">
            <x v="36"/>
          </reference>
          <reference field="23" count="1" selected="0">
            <x v="412"/>
          </reference>
          <reference field="24" count="1" selected="0">
            <x v="18"/>
          </reference>
          <reference field="26" count="1" selected="0">
            <x v="6"/>
          </reference>
          <reference field="29" count="1" selected="0">
            <x v="187"/>
          </reference>
          <reference field="30" count="1" selected="0">
            <x v="198"/>
          </reference>
          <reference field="31" count="1" selected="0">
            <x v="158"/>
          </reference>
          <reference field="32" count="1" selected="0">
            <x v="490"/>
          </reference>
        </references>
      </pivotArea>
    </format>
    <format dxfId="25">
      <pivotArea dataOnly="0" labelOnly="1" outline="0" fieldPosition="0">
        <references count="11">
          <reference field="4" count="1" selected="0">
            <x v="564"/>
          </reference>
          <reference field="14" count="1" selected="0">
            <x v="3"/>
          </reference>
          <reference field="15" count="1" selected="0">
            <x v="147"/>
          </reference>
          <reference field="16" count="1">
            <x v="7"/>
          </reference>
          <reference field="23" count="1" selected="0">
            <x v="684"/>
          </reference>
          <reference field="24" count="1" selected="0">
            <x v="18"/>
          </reference>
          <reference field="26" count="1" selected="0">
            <x v="6"/>
          </reference>
          <reference field="29" count="1" selected="0">
            <x v="200"/>
          </reference>
          <reference field="30" count="1" selected="0">
            <x v="134"/>
          </reference>
          <reference field="31" count="1" selected="0">
            <x v="155"/>
          </reference>
          <reference field="32" count="1" selected="0">
            <x v="492"/>
          </reference>
        </references>
      </pivotArea>
    </format>
    <format dxfId="24">
      <pivotArea dataOnly="0" labelOnly="1" outline="0" fieldPosition="0">
        <references count="11">
          <reference field="4" count="1" selected="0">
            <x v="617"/>
          </reference>
          <reference field="14" count="1" selected="0">
            <x v="3"/>
          </reference>
          <reference field="15" count="1" selected="0">
            <x v="157"/>
          </reference>
          <reference field="16" count="1">
            <x v="5"/>
          </reference>
          <reference field="23" count="1" selected="0">
            <x v="688"/>
          </reference>
          <reference field="24" count="1" selected="0">
            <x v="18"/>
          </reference>
          <reference field="26" count="1" selected="0">
            <x v="6"/>
          </reference>
          <reference field="29" count="1" selected="0">
            <x v="187"/>
          </reference>
          <reference field="30" count="1" selected="0">
            <x v="175"/>
          </reference>
          <reference field="31" count="1" selected="0">
            <x v="141"/>
          </reference>
          <reference field="32" count="1" selected="0">
            <x v="489"/>
          </reference>
        </references>
      </pivotArea>
    </format>
    <format dxfId="23">
      <pivotArea dataOnly="0" labelOnly="1" outline="0" fieldPosition="0">
        <references count="11">
          <reference field="4" count="1" selected="0">
            <x v="148"/>
          </reference>
          <reference field="14" count="1" selected="0">
            <x v="3"/>
          </reference>
          <reference field="15" count="1" selected="0">
            <x v="140"/>
          </reference>
          <reference field="16" count="1">
            <x v="14"/>
          </reference>
          <reference field="23" count="1" selected="0">
            <x v="757"/>
          </reference>
          <reference field="24" count="1" selected="0">
            <x v="18"/>
          </reference>
          <reference field="26" count="1" selected="0">
            <x v="6"/>
          </reference>
          <reference field="29" count="1" selected="0">
            <x v="218"/>
          </reference>
          <reference field="30" count="1" selected="0">
            <x v="134"/>
          </reference>
          <reference field="31" count="1" selected="0">
            <x v="240"/>
          </reference>
          <reference field="32" count="1" selected="0">
            <x v="493"/>
          </reference>
        </references>
      </pivotArea>
    </format>
    <format dxfId="22">
      <pivotArea dataOnly="0" labelOnly="1" outline="0" fieldPosition="0">
        <references count="11">
          <reference field="4" count="1" selected="0">
            <x v="100"/>
          </reference>
          <reference field="14" count="1" selected="0">
            <x v="3"/>
          </reference>
          <reference field="15" count="1" selected="0">
            <x v="128"/>
          </reference>
          <reference field="16" count="1">
            <x v="10"/>
          </reference>
          <reference field="23" count="1" selected="0">
            <x v="1276"/>
          </reference>
          <reference field="24" count="1" selected="0">
            <x v="18"/>
          </reference>
          <reference field="26" count="1" selected="0">
            <x v="6"/>
          </reference>
          <reference field="29" count="1" selected="0">
            <x v="279"/>
          </reference>
          <reference field="30" count="1" selected="0">
            <x v="134"/>
          </reference>
          <reference field="31" count="1" selected="0">
            <x v="169"/>
          </reference>
          <reference field="32" count="1" selected="0">
            <x v="487"/>
          </reference>
        </references>
      </pivotArea>
    </format>
    <format dxfId="21">
      <pivotArea dataOnly="0" labelOnly="1" outline="0" fieldPosition="0">
        <references count="11">
          <reference field="4" count="1" selected="0">
            <x v="803"/>
          </reference>
          <reference field="14" count="1" selected="0">
            <x v="0"/>
          </reference>
          <reference field="15" count="1" selected="0">
            <x v="131"/>
          </reference>
          <reference field="16" count="1">
            <x v="9"/>
          </reference>
          <reference field="23" count="1" selected="0">
            <x v="513"/>
          </reference>
          <reference field="24" count="1" selected="0">
            <x v="6"/>
          </reference>
          <reference field="26" count="1" selected="0">
            <x v="7"/>
          </reference>
          <reference field="29" count="1" selected="0">
            <x v="242"/>
          </reference>
          <reference field="30" count="1" selected="0">
            <x v="22"/>
          </reference>
          <reference field="31" count="1" selected="0">
            <x v="11"/>
          </reference>
          <reference field="32" count="1" selected="0">
            <x v="213"/>
          </reference>
        </references>
      </pivotArea>
    </format>
    <format dxfId="20">
      <pivotArea dataOnly="0" labelOnly="1" outline="0" fieldPosition="0">
        <references count="11">
          <reference field="4" count="1" selected="0">
            <x v="827"/>
          </reference>
          <reference field="14" count="1" selected="0">
            <x v="0"/>
          </reference>
          <reference field="15" count="1" selected="0">
            <x v="135"/>
          </reference>
          <reference field="16" count="1">
            <x v="16"/>
          </reference>
          <reference field="23" count="1" selected="0">
            <x v="1069"/>
          </reference>
          <reference field="24" count="1" selected="0">
            <x v="6"/>
          </reference>
          <reference field="26" count="1" selected="0">
            <x v="7"/>
          </reference>
          <reference field="29" count="1" selected="0">
            <x v="178"/>
          </reference>
          <reference field="30" count="1" selected="0">
            <x v="89"/>
          </reference>
          <reference field="31" count="1" selected="0">
            <x v="130"/>
          </reference>
          <reference field="32" count="1" selected="0">
            <x v="275"/>
          </reference>
        </references>
      </pivotArea>
    </format>
    <format dxfId="19">
      <pivotArea dataOnly="0" labelOnly="1" outline="0" fieldPosition="0">
        <references count="11">
          <reference field="4" count="1" selected="0">
            <x v="751"/>
          </reference>
          <reference field="14" count="1" selected="0">
            <x v="0"/>
          </reference>
          <reference field="15" count="1" selected="0">
            <x v="131"/>
          </reference>
          <reference field="16" count="1">
            <x v="9"/>
          </reference>
          <reference field="23" count="1" selected="0">
            <x v="117"/>
          </reference>
          <reference field="24" count="1" selected="0">
            <x v="8"/>
          </reference>
          <reference field="26" count="1" selected="0">
            <x v="7"/>
          </reference>
          <reference field="29" count="1" selected="0">
            <x v="195"/>
          </reference>
          <reference field="30" count="1" selected="0">
            <x v="22"/>
          </reference>
          <reference field="31" count="1" selected="0">
            <x v="77"/>
          </reference>
          <reference field="32" count="1" selected="0">
            <x v="65"/>
          </reference>
        </references>
      </pivotArea>
    </format>
    <format dxfId="18">
      <pivotArea dataOnly="0" labelOnly="1" outline="0" fieldPosition="0">
        <references count="11">
          <reference field="4" count="1" selected="0">
            <x v="483"/>
          </reference>
          <reference field="14" count="1" selected="0">
            <x v="3"/>
          </reference>
          <reference field="15" count="1" selected="0">
            <x v="140"/>
          </reference>
          <reference field="16" count="1">
            <x v="14"/>
          </reference>
          <reference field="23" count="1" selected="0">
            <x v="232"/>
          </reference>
          <reference field="24" count="1" selected="0">
            <x v="8"/>
          </reference>
          <reference field="26" count="1" selected="0">
            <x v="7"/>
          </reference>
          <reference field="29" count="1" selected="0">
            <x v="184"/>
          </reference>
          <reference field="30" count="1" selected="0">
            <x v="144"/>
          </reference>
          <reference field="31" count="1" selected="0">
            <x v="184"/>
          </reference>
          <reference field="32" count="1" selected="0">
            <x v="250"/>
          </reference>
        </references>
      </pivotArea>
    </format>
    <format dxfId="17">
      <pivotArea dataOnly="0" labelOnly="1" outline="0" fieldPosition="0">
        <references count="11">
          <reference field="4" count="1" selected="0">
            <x v="786"/>
          </reference>
          <reference field="14" count="1" selected="0">
            <x v="0"/>
          </reference>
          <reference field="15" count="1" selected="0">
            <x v="131"/>
          </reference>
          <reference field="16" count="1">
            <x v="9"/>
          </reference>
          <reference field="23" count="1" selected="0">
            <x v="349"/>
          </reference>
          <reference field="24" count="1" selected="0">
            <x v="8"/>
          </reference>
          <reference field="26" count="1" selected="0">
            <x v="7"/>
          </reference>
          <reference field="29" count="1" selected="0">
            <x v="195"/>
          </reference>
          <reference field="30" count="1" selected="0">
            <x v="37"/>
          </reference>
          <reference field="31" count="1" selected="0">
            <x v="28"/>
          </reference>
          <reference field="32" count="1" selected="0">
            <x v="123"/>
          </reference>
        </references>
      </pivotArea>
    </format>
    <format dxfId="16">
      <pivotArea dataOnly="0" labelOnly="1" outline="0" fieldPosition="0">
        <references count="11">
          <reference field="4" count="1" selected="0">
            <x v="398"/>
          </reference>
          <reference field="14" count="1" selected="0">
            <x v="3"/>
          </reference>
          <reference field="15" count="1" selected="0">
            <x v="140"/>
          </reference>
          <reference field="16" count="1">
            <x v="14"/>
          </reference>
          <reference field="23" count="1" selected="0">
            <x v="136"/>
          </reference>
          <reference field="24" count="1" selected="0">
            <x v="9"/>
          </reference>
          <reference field="26" count="1" selected="0">
            <x v="7"/>
          </reference>
          <reference field="29" count="1" selected="0">
            <x v="234"/>
          </reference>
          <reference field="30" count="1" selected="0">
            <x v="79"/>
          </reference>
          <reference field="31" count="1" selected="0">
            <x v="1"/>
          </reference>
          <reference field="32" count="1" selected="0">
            <x v="76"/>
          </reference>
        </references>
      </pivotArea>
    </format>
    <format dxfId="15">
      <pivotArea dataOnly="0" labelOnly="1" outline="0" fieldPosition="0">
        <references count="11">
          <reference field="4" count="1" selected="0">
            <x v="797"/>
          </reference>
          <reference field="14" count="1" selected="0">
            <x v="0"/>
          </reference>
          <reference field="15" count="1" selected="0">
            <x v="131"/>
          </reference>
          <reference field="16" count="1">
            <x v="9"/>
          </reference>
          <reference field="23" count="1" selected="0">
            <x v="255"/>
          </reference>
          <reference field="24" count="1" selected="0">
            <x v="9"/>
          </reference>
          <reference field="26" count="1" selected="0">
            <x v="7"/>
          </reference>
          <reference field="29" count="1" selected="0">
            <x v="170"/>
          </reference>
          <reference field="30" count="1" selected="0">
            <x v="120"/>
          </reference>
          <reference field="31" count="1" selected="0">
            <x v="150"/>
          </reference>
          <reference field="32" count="1" selected="0">
            <x v="152"/>
          </reference>
        </references>
      </pivotArea>
    </format>
    <format dxfId="14">
      <pivotArea dataOnly="0" labelOnly="1" outline="0" fieldPosition="0">
        <references count="11">
          <reference field="4" count="1" selected="0">
            <x v="380"/>
          </reference>
          <reference field="14" count="1" selected="0">
            <x v="0"/>
          </reference>
          <reference field="15" count="1" selected="0">
            <x v="108"/>
          </reference>
          <reference field="16" count="1">
            <x v="38"/>
          </reference>
          <reference field="23" count="1" selected="0">
            <x v="713"/>
          </reference>
          <reference field="24" count="1" selected="0">
            <x v="9"/>
          </reference>
          <reference field="26" count="1" selected="0">
            <x v="7"/>
          </reference>
          <reference field="29" count="1" selected="0">
            <x v="175"/>
          </reference>
          <reference field="30" count="1" selected="0">
            <x v="108"/>
          </reference>
          <reference field="31" count="1" selected="0">
            <x v="193"/>
          </reference>
          <reference field="32" count="1" selected="0">
            <x v="190"/>
          </reference>
        </references>
      </pivotArea>
    </format>
    <format dxfId="13">
      <pivotArea dataOnly="0" labelOnly="1" outline="0" fieldPosition="0">
        <references count="11">
          <reference field="4" count="1" selected="0">
            <x v="361"/>
          </reference>
          <reference field="14" count="1" selected="0">
            <x v="0"/>
          </reference>
          <reference field="15" count="1" selected="0">
            <x v="89"/>
          </reference>
          <reference field="16" count="1">
            <x v="46"/>
          </reference>
          <reference field="23" count="1" selected="0">
            <x v="430"/>
          </reference>
          <reference field="24" count="1" selected="0">
            <x v="8"/>
          </reference>
          <reference field="26" count="1" selected="0">
            <x v="8"/>
          </reference>
          <reference field="29" count="1" selected="0">
            <x v="212"/>
          </reference>
          <reference field="30" count="1" selected="0">
            <x v="22"/>
          </reference>
          <reference field="31" count="1" selected="0">
            <x v="25"/>
          </reference>
          <reference field="32" count="1" selected="0">
            <x v="7"/>
          </reference>
        </references>
      </pivotArea>
    </format>
    <format dxfId="12">
      <pivotArea dataOnly="0" labelOnly="1" outline="0" fieldPosition="0">
        <references count="11">
          <reference field="4" count="1" selected="0">
            <x v="666"/>
          </reference>
          <reference field="14" count="1" selected="0">
            <x v="3"/>
          </reference>
          <reference field="15" count="1" selected="0">
            <x v="143"/>
          </reference>
          <reference field="16" count="1">
            <x v="12"/>
          </reference>
          <reference field="23" count="1" selected="0">
            <x v="579"/>
          </reference>
          <reference field="24" count="1" selected="0">
            <x v="8"/>
          </reference>
          <reference field="26" count="1" selected="0">
            <x v="8"/>
          </reference>
          <reference field="29" count="1" selected="0">
            <x v="201"/>
          </reference>
          <reference field="30" count="1" selected="0">
            <x v="129"/>
          </reference>
          <reference field="31" count="1" selected="0">
            <x v="22"/>
          </reference>
          <reference field="32" count="1" selected="0">
            <x v="56"/>
          </reference>
        </references>
      </pivotArea>
    </format>
    <format dxfId="11">
      <pivotArea dataOnly="0" labelOnly="1" outline="0" fieldPosition="0">
        <references count="11">
          <reference field="4" count="1" selected="0">
            <x v="485"/>
          </reference>
          <reference field="14" count="1" selected="0">
            <x v="0"/>
          </reference>
          <reference field="15" count="1" selected="0">
            <x v="151"/>
          </reference>
          <reference field="16" count="1">
            <x v="71"/>
          </reference>
          <reference field="23" count="1" selected="0">
            <x v="1269"/>
          </reference>
          <reference field="24" count="1" selected="0">
            <x v="9"/>
          </reference>
          <reference field="26" count="1" selected="0">
            <x v="8"/>
          </reference>
          <reference field="29" count="1" selected="0">
            <x v="205"/>
          </reference>
          <reference field="30" count="1" selected="0">
            <x v="22"/>
          </reference>
          <reference field="31" count="1" selected="0">
            <x v="109"/>
          </reference>
          <reference field="32" count="1" selected="0">
            <x v="505"/>
          </reference>
        </references>
      </pivotArea>
    </format>
    <format dxfId="10">
      <pivotArea dataOnly="0" labelOnly="1" outline="0" fieldPosition="0">
        <references count="11">
          <reference field="4" count="1" selected="0">
            <x v="0"/>
          </reference>
          <reference field="14" count="1" selected="0">
            <x v="6"/>
          </reference>
          <reference field="15" count="1" selected="0">
            <x v="66"/>
          </reference>
          <reference field="16" count="1">
            <x v="58"/>
          </reference>
          <reference field="23" count="1" selected="0">
            <x v="227"/>
          </reference>
          <reference field="24" count="1" selected="0">
            <x v="6"/>
          </reference>
          <reference field="26" count="1" selected="0">
            <x v="9"/>
          </reference>
          <reference field="29" count="1" selected="0">
            <x v="281"/>
          </reference>
          <reference field="30" count="1" selected="0">
            <x v="22"/>
          </reference>
          <reference field="31" count="1" selected="0">
            <x v="44"/>
          </reference>
          <reference field="32" count="1" selected="0">
            <x v="171"/>
          </reference>
        </references>
      </pivotArea>
    </format>
    <format dxfId="9">
      <pivotArea dataOnly="0" labelOnly="1" outline="0" fieldPosition="0">
        <references count="11">
          <reference field="4" count="1" selected="0">
            <x v="781"/>
          </reference>
          <reference field="14" count="1" selected="0">
            <x v="3"/>
          </reference>
          <reference field="15" count="1" selected="0">
            <x v="141"/>
          </reference>
          <reference field="16" count="1">
            <x v="13"/>
          </reference>
          <reference field="23" count="1" selected="0">
            <x v="1029"/>
          </reference>
          <reference field="24" count="1" selected="0">
            <x v="6"/>
          </reference>
          <reference field="26" count="1" selected="0">
            <x v="9"/>
          </reference>
          <reference field="29" count="1" selected="0">
            <x v="281"/>
          </reference>
          <reference field="30" count="1" selected="0">
            <x v="22"/>
          </reference>
          <reference field="31" count="1" selected="0">
            <x v="49"/>
          </reference>
          <reference field="32" count="1" selected="0">
            <x v="239"/>
          </reference>
        </references>
      </pivotArea>
    </format>
    <format dxfId="8">
      <pivotArea dataOnly="0" labelOnly="1" outline="0" fieldPosition="0">
        <references count="11">
          <reference field="4" count="1" selected="0">
            <x v="448"/>
          </reference>
          <reference field="14" count="1" selected="0">
            <x v="3"/>
          </reference>
          <reference field="15" count="1" selected="0">
            <x v="130"/>
          </reference>
          <reference field="16" count="1">
            <x v="9"/>
          </reference>
          <reference field="23" count="1" selected="0">
            <x v="212"/>
          </reference>
          <reference field="24" count="1" selected="0">
            <x v="7"/>
          </reference>
          <reference field="26" count="1" selected="0">
            <x v="9"/>
          </reference>
          <reference field="29" count="1" selected="0">
            <x v="260"/>
          </reference>
          <reference field="30" count="1" selected="0">
            <x v="27"/>
          </reference>
          <reference field="31" count="1" selected="0">
            <x v="192"/>
          </reference>
          <reference field="32" count="1" selected="0">
            <x v="261"/>
          </reference>
        </references>
      </pivotArea>
    </format>
    <format dxfId="7">
      <pivotArea dataOnly="0" labelOnly="1" outline="0" fieldPosition="0">
        <references count="11">
          <reference field="4" count="1" selected="0">
            <x v="837"/>
          </reference>
          <reference field="14" count="1" selected="0">
            <x v="0"/>
          </reference>
          <reference field="15" count="1" selected="0">
            <x v="141"/>
          </reference>
          <reference field="16" count="1">
            <x v="13"/>
          </reference>
          <reference field="23" count="1" selected="0">
            <x v="607"/>
          </reference>
          <reference field="24" count="1" selected="0">
            <x v="8"/>
          </reference>
          <reference field="26" count="1" selected="0">
            <x v="9"/>
          </reference>
          <reference field="29" count="1" selected="0">
            <x v="234"/>
          </reference>
          <reference field="30" count="1" selected="0">
            <x v="38"/>
          </reference>
          <reference field="31" count="1" selected="0">
            <x v="3"/>
          </reference>
          <reference field="32" count="1" selected="0">
            <x v="277"/>
          </reference>
        </references>
      </pivotArea>
    </format>
    <format dxfId="6">
      <pivotArea dataOnly="0" labelOnly="1" outline="0" fieldPosition="0">
        <references count="11">
          <reference field="4" count="1" selected="0">
            <x v="310"/>
          </reference>
          <reference field="14" count="1" selected="0">
            <x v="0"/>
          </reference>
          <reference field="15" count="1" selected="0">
            <x v="132"/>
          </reference>
          <reference field="16" count="1">
            <x v="9"/>
          </reference>
          <reference field="23" count="1" selected="0">
            <x v="74"/>
          </reference>
          <reference field="24" count="1" selected="0">
            <x v="10"/>
          </reference>
          <reference field="26" count="1" selected="0">
            <x v="10"/>
          </reference>
          <reference field="29" count="1" selected="0">
            <x v="276"/>
          </reference>
          <reference field="30" count="1" selected="0">
            <x v="27"/>
          </reference>
          <reference field="31" count="1" selected="0">
            <x v="313"/>
          </reference>
          <reference field="32" count="1" selected="0">
            <x v="256"/>
          </reference>
        </references>
      </pivotArea>
    </format>
    <format dxfId="5">
      <pivotArea dataOnly="0" labelOnly="1" outline="0" fieldPosition="0">
        <references count="11">
          <reference field="4" count="1" selected="0">
            <x v="720"/>
          </reference>
          <reference field="14" count="1" selected="0">
            <x v="0"/>
          </reference>
          <reference field="15" count="1" selected="0">
            <x v="116"/>
          </reference>
          <reference field="16" count="1">
            <x v="106"/>
          </reference>
          <reference field="23" count="1" selected="0">
            <x v="561"/>
          </reference>
          <reference field="24" count="1" selected="0">
            <x v="10"/>
          </reference>
          <reference field="26" count="1" selected="0">
            <x v="10"/>
          </reference>
          <reference field="29" count="1" selected="0">
            <x v="270"/>
          </reference>
          <reference field="30" count="1" selected="0">
            <x v="129"/>
          </reference>
          <reference field="31" count="1" selected="0">
            <x v="276"/>
          </reference>
          <reference field="32" count="1" selected="0">
            <x v="118"/>
          </reference>
        </references>
      </pivotArea>
    </format>
    <format dxfId="4">
      <pivotArea dataOnly="0" labelOnly="1" outline="0" fieldPosition="0">
        <references count="11">
          <reference field="4" count="1" selected="0">
            <x v="853"/>
          </reference>
          <reference field="14" count="1" selected="0">
            <x v="0"/>
          </reference>
          <reference field="15" count="1" selected="0">
            <x v="146"/>
          </reference>
          <reference field="16" count="1">
            <x v="11"/>
          </reference>
          <reference field="23" count="1" selected="0">
            <x v="722"/>
          </reference>
          <reference field="24" count="1" selected="0">
            <x v="10"/>
          </reference>
          <reference field="26" count="1" selected="0">
            <x v="10"/>
          </reference>
          <reference field="29" count="1" selected="0">
            <x v="252"/>
          </reference>
          <reference field="30" count="1" selected="0">
            <x v="24"/>
          </reference>
          <reference field="31" count="1" selected="0">
            <x v="361"/>
          </reference>
          <reference field="32" count="1" selected="0">
            <x v="89"/>
          </reference>
        </references>
      </pivotArea>
    </format>
    <format dxfId="3">
      <pivotArea dataOnly="0" labelOnly="1" outline="0" fieldPosition="0">
        <references count="11">
          <reference field="4" count="1" selected="0">
            <x v="422"/>
          </reference>
          <reference field="14" count="1" selected="0">
            <x v="0"/>
          </reference>
          <reference field="15" count="1" selected="0">
            <x v="147"/>
          </reference>
          <reference field="16" count="1">
            <x v="7"/>
          </reference>
          <reference field="23" count="1" selected="0">
            <x v="240"/>
          </reference>
          <reference field="24" count="1" selected="0">
            <x v="21"/>
          </reference>
          <reference field="26" count="1" selected="0">
            <x v="10"/>
          </reference>
          <reference field="29" count="1" selected="0">
            <x v="189"/>
          </reference>
          <reference field="30" count="1" selected="0">
            <x v="134"/>
          </reference>
          <reference field="31" count="1" selected="0">
            <x v="208"/>
          </reference>
          <reference field="32" count="1" selected="0">
            <x v="512"/>
          </reference>
        </references>
      </pivotArea>
    </format>
    <format dxfId="2">
      <pivotArea dataOnly="0" labelOnly="1" outline="0" fieldPosition="0">
        <references count="11">
          <reference field="4" count="1" selected="0">
            <x v="854"/>
          </reference>
          <reference field="14" count="1" selected="0">
            <x v="0"/>
          </reference>
          <reference field="15" count="1" selected="0">
            <x v="146"/>
          </reference>
          <reference field="16" count="1">
            <x v="11"/>
          </reference>
          <reference field="23" count="1" selected="0">
            <x v="770"/>
          </reference>
          <reference field="24" count="1" selected="0">
            <x v="21"/>
          </reference>
          <reference field="26" count="1" selected="0">
            <x v="10"/>
          </reference>
          <reference field="29" count="1" selected="0">
            <x v="203"/>
          </reference>
          <reference field="30" count="1" selected="0">
            <x v="129"/>
          </reference>
          <reference field="31" count="1" selected="0">
            <x v="270"/>
          </reference>
          <reference field="32" count="1" selected="0">
            <x v="279"/>
          </reference>
        </references>
      </pivotArea>
    </format>
    <format dxfId="1">
      <pivotArea dataOnly="0" labelOnly="1" outline="0" fieldPosition="0">
        <references count="11">
          <reference field="4" count="1" selected="0">
            <x v="0"/>
          </reference>
          <reference field="14" count="1" selected="0">
            <x v="6"/>
          </reference>
          <reference field="15" count="1" selected="0">
            <x v="66"/>
          </reference>
          <reference field="16" count="1">
            <x v="58"/>
          </reference>
          <reference field="23" count="1" selected="0">
            <x v="805"/>
          </reference>
          <reference field="24" count="1" selected="0">
            <x v="21"/>
          </reference>
          <reference field="26" count="1" selected="0">
            <x v="10"/>
          </reference>
          <reference field="29" count="1" selected="0">
            <x v="187"/>
          </reference>
          <reference field="30" count="1" selected="0">
            <x v="22"/>
          </reference>
          <reference field="31" count="1" selected="0">
            <x v="238"/>
          </reference>
          <reference field="32" count="1" selected="0">
            <x v="278"/>
          </reference>
        </references>
      </pivotArea>
    </format>
  </formats>
  <pivotTableStyleInfo name="PIVOT YUS 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KEPEGAWAIAN4" xr10:uid="{00000000-0013-0000-FFFF-FFFF01000000}" sourceName="STATUS KEPEGAWAIAN">
  <pivotTables>
    <pivotTable tabId="32" name="PivotTable1"/>
  </pivotTables>
  <data>
    <tabular pivotCacheId="1780251127">
      <items count="9">
        <i x="0" s="1"/>
        <i x="2" s="1"/>
        <i x="3"/>
        <i x="8" s="1" nd="1"/>
        <i x="4" nd="1"/>
        <i x="5" nd="1"/>
        <i x="7" nd="1"/>
        <i x="6"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KEPEGAWAIAN 4" xr10:uid="{00000000-0014-0000-FFFF-FFFF01000000}" cache="Slicer_STATUS_KEPEGAWAIAN4" caption="STATUS KEPEGAWAIA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 displayName="Table1" ref="A1:AM1379" totalsRowShown="0" headerRowDxfId="10781" dataDxfId="10779" headerRowBorderDxfId="10780" tableBorderDxfId="10778" totalsRowBorderDxfId="10777">
  <autoFilter ref="A1:AM1379" xr:uid="{00000000-0009-0000-0100-000002000000}">
    <filterColumn colId="13">
      <filters>
        <filter val="Dosen Tetap PNS"/>
      </filters>
    </filterColumn>
  </autoFilter>
  <tableColumns count="39">
    <tableColumn id="263" xr3:uid="{00000000-0010-0000-0000-000007010000}" name="NAMA PEGAWAI" dataDxfId="10776" dataCellStyle="Normal 3"/>
    <tableColumn id="256" xr3:uid="{00000000-0010-0000-0000-000000010000}" name="GELAR DEPAN" dataDxfId="10775" dataCellStyle="Normal 3"/>
    <tableColumn id="258" xr3:uid="{00000000-0010-0000-0000-000002010000}" name="GELAR BELAKANG" dataDxfId="10774" dataCellStyle="Normal 3"/>
    <tableColumn id="262" xr3:uid="{00000000-0010-0000-0000-000006010000}" name="NAMA DAN GELAR" dataDxfId="10773" dataCellStyle="Normal 3">
      <calculatedColumnFormula>$B2&amp;" "&amp;A2&amp;", "&amp;$C2</calculatedColumnFormula>
    </tableColumn>
    <tableColumn id="2" xr3:uid="{00000000-0010-0000-0000-000002000000}" name="NIP" dataDxfId="10772"/>
    <tableColumn id="3" xr3:uid="{00000000-0010-0000-0000-000003000000}" name="TANGGAL LAHIR" dataDxfId="10771"/>
    <tableColumn id="4" xr3:uid="{00000000-0010-0000-0000-000004000000}" name="UMUR_1" dataDxfId="10770">
      <calculatedColumnFormula>DATEDIF($F2,DATEVALUE("2025/09/30"),"Y")</calculatedColumnFormula>
    </tableColumn>
    <tableColumn id="5" xr3:uid="{00000000-0010-0000-0000-000005000000}" name="UMUR_2" dataDxfId="10769">
      <calculatedColumnFormula>DATEDIF($F2,DATEVALUE("2025/09/30"),"Y")&amp;" Tahun "&amp;DATEDIF($F2,DATEVALUE("2025/09/30"),"YM")&amp;" Bulan"</calculatedColumnFormula>
    </tableColumn>
    <tableColumn id="6" xr3:uid="{00000000-0010-0000-0000-000006000000}" name="KATEGORI UMUR" dataDxfId="10768">
      <calculatedColumnFormula>IF($G2&lt;=25,"21-25",IF($G2&lt;=30,"26-30",IF($G2&lt;=35,"31-35",IF($G2&lt;=40,"36-40",IF($G2&lt;=45,"41-45",IF($G2&lt;=50,"46-50",IF($G2&lt;=55,"51-55",IF($G2&lt;=60,"56-60",IF($G2&lt;=65,"61-65",IF($G2&lt;=70,"66-70",0))))))))))</calculatedColumnFormula>
    </tableColumn>
    <tableColumn id="7" xr3:uid="{00000000-0010-0000-0000-000007000000}" name="JENIS KELAMIN" dataDxfId="10767"/>
    <tableColumn id="8" xr3:uid="{00000000-0010-0000-0000-000008000000}" name="GOLONGAN/ RUANG" dataDxfId="10766"/>
    <tableColumn id="9" xr3:uid="{00000000-0010-0000-0000-000009000000}" name="TMT PANGKAT" dataDxfId="10765"/>
    <tableColumn id="10" xr3:uid="{00000000-0010-0000-0000-00000A000000}" name="STATUS" dataDxfId="10764"/>
    <tableColumn id="11" xr3:uid="{00000000-0010-0000-0000-00000B000000}" name="STATUS KEPEGAWAIAN" dataDxfId="10763"/>
    <tableColumn id="12" xr3:uid="{00000000-0010-0000-0000-00000C000000}" name="JABFUNG DOSEN TERAKHIR" dataDxfId="10762"/>
    <tableColumn id="13" xr3:uid="{00000000-0010-0000-0000-00000D000000}" name="TMT JABFUNG DOSEN TERAKHIR" dataDxfId="10761"/>
    <tableColumn id="14" xr3:uid="{00000000-0010-0000-0000-00000E000000}" name="LAMA JABFUNG DOSEN TERAKHIR" dataDxfId="10760">
      <calculatedColumnFormula>DATEDIF($P2,DATEVALUE("2025/06/30"),"Y")&amp; " Tahun "&amp;DATEDIF($P2,DATEVALUE("2025/06/30"),"YM")&amp; " Bulan"</calculatedColumnFormula>
    </tableColumn>
    <tableColumn id="15" xr3:uid="{00000000-0010-0000-0000-00000F000000}" name="JABATAN TENAGA KEPENDIDIKAN" dataDxfId="10759"/>
    <tableColumn id="248" xr3:uid="{00000000-0010-0000-0000-0000F8000000}" name="TMT JABATAN TK" dataDxfId="10758"/>
    <tableColumn id="16" xr3:uid="{00000000-0010-0000-0000-000010000000}" name="Urusan" dataDxfId="10757"/>
    <tableColumn id="17" xr3:uid="{00000000-0010-0000-0000-000011000000}" name="KEWADIRAN" dataDxfId="10756"/>
    <tableColumn id="18" xr3:uid="{00000000-0010-0000-0000-000012000000}" name="JABATAN FUNGSIONAL TERTENTU" dataDxfId="10755"/>
    <tableColumn id="19" xr3:uid="{00000000-0010-0000-0000-000013000000}" name="KETERANGAN TAMBAHAN" dataDxfId="10754"/>
    <tableColumn id="20" xr3:uid="{00000000-0010-0000-0000-000014000000}" name="NAMA PEGAWAI2" dataDxfId="10753">
      <calculatedColumnFormula>$D2&amp;" ("&amp;$O2&amp;")_"&amp;$W2</calculatedColumnFormula>
    </tableColumn>
    <tableColumn id="21" xr3:uid="{00000000-0010-0000-0000-000015000000}" name="PROGRAM STUDI DOSEN" dataDxfId="10752"/>
    <tableColumn id="22" xr3:uid="{00000000-0010-0000-0000-000016000000}" name="PRODI DOSEN" dataDxfId="10751"/>
    <tableColumn id="23" xr3:uid="{00000000-0010-0000-0000-000017000000}" name="SATUAN PENDIDIKAN" dataDxfId="10750"/>
    <tableColumn id="24" xr3:uid="{00000000-0010-0000-0000-000018000000}" name="LOKASI" dataDxfId="10749"/>
    <tableColumn id="25" xr3:uid="{00000000-0010-0000-0000-000019000000}" name="PENDIDIKAN TERAKHIR" dataDxfId="10748"/>
    <tableColumn id="253" xr3:uid="{00000000-0010-0000-0000-0000FD000000}" name="NAMA PROGRAM STUDI PENDIDIKAN TERAKHIR" dataDxfId="10747"/>
    <tableColumn id="255" xr3:uid="{00000000-0010-0000-0000-0000FF000000}" name="NAMA PERGURUAN TINGGI PENDIDIKAN TERAKHIR" dataDxfId="10746"/>
    <tableColumn id="1" xr3:uid="{00000000-0010-0000-0000-000001000000}" name="NUPTK" dataDxfId="10745"/>
    <tableColumn id="28" xr3:uid="{00000000-0010-0000-0000-00001C000000}" name="NIDN" dataDxfId="10744"/>
    <tableColumn id="29" xr3:uid="{00000000-0010-0000-0000-00001D000000}" name="SERTIFIKASI DOSEN" dataDxfId="10743"/>
    <tableColumn id="30" xr3:uid="{00000000-0010-0000-0000-00001E000000}" name="TAHUN SERTIFIKASI DOSEN" dataDxfId="10742"/>
    <tableColumn id="31" xr3:uid="{00000000-0010-0000-0000-00001F000000}" name="NOMOR REGISTRASI/NOMOR SERTIFIKAT DOSEN" dataDxfId="10741"/>
    <tableColumn id="32" xr3:uid="{00000000-0010-0000-0000-000020000000}" name="NOMOR PTPS" dataDxfId="10740"/>
    <tableColumn id="33" xr3:uid="{00000000-0010-0000-0000-000021000000}" name="TANGGAL SERTIFIKAT DOSEN" dataDxfId="10739"/>
    <tableColumn id="34" xr3:uid="{00000000-0010-0000-0000-000022000000}" name="BIDANG ILMU PADA SERTIFIKAT DOSEN" dataDxfId="1073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Black-Arial">
      <a:majorFont>
        <a:latin typeface="Arial Black" panose="020B0A0402010202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7.bin"/><Relationship Id="rId1" Type="http://schemas.openxmlformats.org/officeDocument/2006/relationships/pivotTable" Target="../pivotTables/pivotTable17.xml"/><Relationship Id="rId4" Type="http://schemas.microsoft.com/office/2007/relationships/slicer" Target="../slicers/slicer1.xm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8.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3"/>
  <sheetViews>
    <sheetView topLeftCell="B1" workbookViewId="0">
      <selection activeCell="F2" sqref="F2"/>
    </sheetView>
  </sheetViews>
  <sheetFormatPr defaultRowHeight="14" x14ac:dyDescent="0.3"/>
  <cols>
    <col min="1" max="1" width="11.25" customWidth="1"/>
    <col min="2" max="2" width="23.83203125" customWidth="1"/>
    <col min="3" max="3" width="13" customWidth="1"/>
    <col min="4" max="4" width="40.33203125" customWidth="1"/>
    <col min="5" max="5" width="13.08203125" customWidth="1"/>
    <col min="6" max="6" width="53.75" customWidth="1"/>
    <col min="7" max="7" width="16.5" customWidth="1"/>
    <col min="8" max="8" width="47.08203125" customWidth="1"/>
    <col min="10" max="12" width="44.25" customWidth="1"/>
  </cols>
  <sheetData>
    <row r="1" spans="1:13" x14ac:dyDescent="0.3">
      <c r="M1" t="s">
        <v>5833</v>
      </c>
    </row>
    <row r="2" spans="1:13" x14ac:dyDescent="0.3">
      <c r="A2" t="s">
        <v>14</v>
      </c>
      <c r="B2" t="s">
        <v>3057</v>
      </c>
      <c r="C2" t="s">
        <v>13</v>
      </c>
      <c r="D2" t="s">
        <v>687</v>
      </c>
      <c r="E2" t="s">
        <v>901</v>
      </c>
      <c r="F2" t="s">
        <v>73</v>
      </c>
      <c r="G2" t="s">
        <v>863</v>
      </c>
      <c r="H2" s="52" t="s">
        <v>12</v>
      </c>
      <c r="I2" t="s">
        <v>195</v>
      </c>
      <c r="J2" s="2" t="s">
        <v>4778</v>
      </c>
      <c r="K2" s="60" t="s">
        <v>4779</v>
      </c>
      <c r="L2" s="2" t="s">
        <v>4780</v>
      </c>
      <c r="M2" t="s">
        <v>5834</v>
      </c>
    </row>
    <row r="3" spans="1:13" x14ac:dyDescent="0.3">
      <c r="A3" t="s">
        <v>19</v>
      </c>
      <c r="B3" t="s">
        <v>3058</v>
      </c>
      <c r="C3" t="s">
        <v>37</v>
      </c>
      <c r="D3" t="s">
        <v>1831</v>
      </c>
      <c r="E3" t="s">
        <v>71</v>
      </c>
      <c r="F3" t="s">
        <v>1118</v>
      </c>
      <c r="G3" t="s">
        <v>864</v>
      </c>
      <c r="H3" s="52" t="s">
        <v>891</v>
      </c>
      <c r="I3" t="s">
        <v>173</v>
      </c>
      <c r="J3" s="2" t="s">
        <v>4781</v>
      </c>
      <c r="K3" s="60" t="s">
        <v>4782</v>
      </c>
      <c r="L3" s="2" t="s">
        <v>4783</v>
      </c>
      <c r="M3" t="s">
        <v>5835</v>
      </c>
    </row>
    <row r="4" spans="1:13" x14ac:dyDescent="0.3">
      <c r="B4" t="s">
        <v>3059</v>
      </c>
      <c r="C4" t="s">
        <v>2344</v>
      </c>
      <c r="D4" t="s">
        <v>2505</v>
      </c>
      <c r="E4" t="s">
        <v>55</v>
      </c>
      <c r="F4" t="s">
        <v>1816</v>
      </c>
      <c r="G4" t="s">
        <v>2533</v>
      </c>
      <c r="H4" s="52" t="s">
        <v>1119</v>
      </c>
      <c r="I4" t="s">
        <v>114</v>
      </c>
      <c r="J4" s="2" t="s">
        <v>4784</v>
      </c>
      <c r="K4" s="60" t="s">
        <v>4785</v>
      </c>
      <c r="L4" s="2" t="s">
        <v>4786</v>
      </c>
    </row>
    <row r="5" spans="1:13" x14ac:dyDescent="0.3">
      <c r="B5" t="s">
        <v>203</v>
      </c>
      <c r="D5" t="s">
        <v>105</v>
      </c>
      <c r="E5" t="s">
        <v>15</v>
      </c>
      <c r="F5" t="s">
        <v>75</v>
      </c>
      <c r="G5" t="s">
        <v>2534</v>
      </c>
      <c r="H5" s="52" t="s">
        <v>1267</v>
      </c>
      <c r="I5" t="s">
        <v>685</v>
      </c>
      <c r="J5" s="2" t="s">
        <v>4787</v>
      </c>
      <c r="K5" s="60" t="s">
        <v>4788</v>
      </c>
      <c r="L5" s="2" t="s">
        <v>4789</v>
      </c>
    </row>
    <row r="6" spans="1:13" x14ac:dyDescent="0.3">
      <c r="B6" t="s">
        <v>194</v>
      </c>
      <c r="D6" t="s">
        <v>2347</v>
      </c>
      <c r="E6" t="s">
        <v>233</v>
      </c>
      <c r="F6" t="s">
        <v>890</v>
      </c>
      <c r="G6" t="s">
        <v>865</v>
      </c>
      <c r="H6" s="52" t="s">
        <v>1422</v>
      </c>
      <c r="I6" t="s">
        <v>1632</v>
      </c>
      <c r="J6" s="2" t="s">
        <v>4790</v>
      </c>
      <c r="K6" s="60" t="s">
        <v>4791</v>
      </c>
      <c r="L6" s="2" t="s">
        <v>4792</v>
      </c>
    </row>
    <row r="7" spans="1:13" x14ac:dyDescent="0.3">
      <c r="B7" t="s">
        <v>185</v>
      </c>
      <c r="D7" t="s">
        <v>2348</v>
      </c>
      <c r="E7" t="s">
        <v>74</v>
      </c>
      <c r="F7" t="s">
        <v>2004</v>
      </c>
      <c r="G7" t="s">
        <v>866</v>
      </c>
      <c r="H7" s="52" t="s">
        <v>1556</v>
      </c>
      <c r="I7" t="s">
        <v>29</v>
      </c>
      <c r="J7" s="2" t="s">
        <v>4793</v>
      </c>
      <c r="K7" s="60" t="s">
        <v>4794</v>
      </c>
      <c r="L7" s="2" t="s">
        <v>4795</v>
      </c>
    </row>
    <row r="8" spans="1:13" x14ac:dyDescent="0.3">
      <c r="B8" t="s">
        <v>130</v>
      </c>
      <c r="D8" t="s">
        <v>2794</v>
      </c>
      <c r="F8" t="s">
        <v>76</v>
      </c>
      <c r="G8" t="s">
        <v>867</v>
      </c>
      <c r="H8" s="52" t="s">
        <v>1657</v>
      </c>
      <c r="I8" t="s">
        <v>31</v>
      </c>
      <c r="J8" s="2" t="s">
        <v>4796</v>
      </c>
      <c r="K8" s="60" t="s">
        <v>4797</v>
      </c>
      <c r="L8" s="2" t="s">
        <v>4798</v>
      </c>
    </row>
    <row r="9" spans="1:13" x14ac:dyDescent="0.3">
      <c r="B9" t="s">
        <v>113</v>
      </c>
      <c r="D9" t="s">
        <v>2792</v>
      </c>
      <c r="F9" t="s">
        <v>909</v>
      </c>
      <c r="G9" t="s">
        <v>987</v>
      </c>
      <c r="H9" s="52" t="s">
        <v>1817</v>
      </c>
      <c r="I9" t="s">
        <v>17</v>
      </c>
      <c r="J9" s="2" t="s">
        <v>4799</v>
      </c>
      <c r="K9" s="60" t="s">
        <v>4800</v>
      </c>
      <c r="L9" s="2" t="s">
        <v>4801</v>
      </c>
    </row>
    <row r="10" spans="1:13" x14ac:dyDescent="0.3">
      <c r="B10" t="s">
        <v>122</v>
      </c>
      <c r="F10" t="s">
        <v>1537</v>
      </c>
      <c r="G10" t="s">
        <v>1008</v>
      </c>
      <c r="H10" s="52" t="s">
        <v>1908</v>
      </c>
      <c r="I10" t="s">
        <v>16</v>
      </c>
      <c r="J10" s="2" t="s">
        <v>4802</v>
      </c>
      <c r="K10" s="60" t="s">
        <v>4803</v>
      </c>
      <c r="L10" s="2" t="s">
        <v>4804</v>
      </c>
    </row>
    <row r="11" spans="1:13" x14ac:dyDescent="0.3">
      <c r="B11" t="s">
        <v>121</v>
      </c>
      <c r="F11" t="s">
        <v>77</v>
      </c>
      <c r="G11" t="s">
        <v>1495</v>
      </c>
      <c r="H11" s="52" t="s">
        <v>1973</v>
      </c>
      <c r="J11" s="2" t="s">
        <v>4805</v>
      </c>
      <c r="K11" s="60" t="s">
        <v>4806</v>
      </c>
      <c r="L11" s="2" t="s">
        <v>4807</v>
      </c>
    </row>
    <row r="12" spans="1:13" x14ac:dyDescent="0.3">
      <c r="B12" t="s">
        <v>111</v>
      </c>
      <c r="F12" t="s">
        <v>954</v>
      </c>
      <c r="G12" t="s">
        <v>2095</v>
      </c>
      <c r="H12" s="52" t="s">
        <v>2078</v>
      </c>
      <c r="J12" s="2" t="s">
        <v>4808</v>
      </c>
      <c r="K12" s="60" t="s">
        <v>4809</v>
      </c>
      <c r="L12" s="2" t="s">
        <v>4810</v>
      </c>
    </row>
    <row r="13" spans="1:13" x14ac:dyDescent="0.3">
      <c r="B13" t="s">
        <v>115</v>
      </c>
      <c r="F13" t="s">
        <v>1477</v>
      </c>
      <c r="G13" t="s">
        <v>2077</v>
      </c>
      <c r="J13" s="2" t="s">
        <v>4811</v>
      </c>
      <c r="K13" s="60" t="s">
        <v>4812</v>
      </c>
      <c r="L13" s="2" t="s">
        <v>4813</v>
      </c>
    </row>
    <row r="14" spans="1:13" x14ac:dyDescent="0.3">
      <c r="B14" t="s">
        <v>98</v>
      </c>
      <c r="F14" t="s">
        <v>131</v>
      </c>
      <c r="J14" s="2" t="s">
        <v>4814</v>
      </c>
      <c r="K14" s="60" t="s">
        <v>4815</v>
      </c>
      <c r="L14" s="2" t="s">
        <v>4816</v>
      </c>
    </row>
    <row r="15" spans="1:13" x14ac:dyDescent="0.3">
      <c r="B15" t="s">
        <v>99</v>
      </c>
      <c r="F15" t="s">
        <v>78</v>
      </c>
      <c r="J15" s="2" t="s">
        <v>4817</v>
      </c>
      <c r="K15" s="60" t="s">
        <v>4818</v>
      </c>
      <c r="L15" s="2" t="s">
        <v>4819</v>
      </c>
    </row>
    <row r="16" spans="1:13" x14ac:dyDescent="0.3">
      <c r="B16" t="s">
        <v>237</v>
      </c>
      <c r="F16" t="s">
        <v>79</v>
      </c>
      <c r="J16" s="2" t="s">
        <v>4820</v>
      </c>
      <c r="K16" s="60" t="s">
        <v>4821</v>
      </c>
      <c r="L16" s="2" t="s">
        <v>4822</v>
      </c>
    </row>
    <row r="17" spans="2:12" x14ac:dyDescent="0.3">
      <c r="B17" t="s">
        <v>210</v>
      </c>
      <c r="F17" t="s">
        <v>986</v>
      </c>
      <c r="J17" s="2" t="s">
        <v>4823</v>
      </c>
      <c r="K17" s="60" t="s">
        <v>4824</v>
      </c>
      <c r="L17" s="2" t="s">
        <v>4825</v>
      </c>
    </row>
    <row r="18" spans="2:12" x14ac:dyDescent="0.3">
      <c r="B18" t="s">
        <v>206</v>
      </c>
      <c r="F18" t="s">
        <v>1007</v>
      </c>
      <c r="J18" s="2" t="s">
        <v>4826</v>
      </c>
      <c r="K18" s="60" t="s">
        <v>4827</v>
      </c>
      <c r="L18" s="2" t="s">
        <v>4828</v>
      </c>
    </row>
    <row r="19" spans="2:12" x14ac:dyDescent="0.3">
      <c r="B19" t="s">
        <v>2447</v>
      </c>
      <c r="F19" t="s">
        <v>648</v>
      </c>
      <c r="J19" s="2" t="s">
        <v>4829</v>
      </c>
      <c r="K19" s="60" t="s">
        <v>4830</v>
      </c>
      <c r="L19" s="2" t="s">
        <v>4831</v>
      </c>
    </row>
    <row r="20" spans="2:12" x14ac:dyDescent="0.3">
      <c r="B20" t="s">
        <v>2563</v>
      </c>
      <c r="F20" t="s">
        <v>218</v>
      </c>
      <c r="J20" s="2" t="s">
        <v>4832</v>
      </c>
      <c r="K20" s="60" t="s">
        <v>4833</v>
      </c>
      <c r="L20" s="2" t="s">
        <v>4834</v>
      </c>
    </row>
    <row r="21" spans="2:12" x14ac:dyDescent="0.3">
      <c r="B21" t="s">
        <v>2512</v>
      </c>
      <c r="F21" t="s">
        <v>2076</v>
      </c>
      <c r="J21" s="2" t="s">
        <v>4835</v>
      </c>
      <c r="K21" s="60" t="s">
        <v>4836</v>
      </c>
      <c r="L21" s="2" t="s">
        <v>4837</v>
      </c>
    </row>
    <row r="22" spans="2:12" x14ac:dyDescent="0.3">
      <c r="B22" t="s">
        <v>2449</v>
      </c>
      <c r="F22" t="s">
        <v>2115</v>
      </c>
      <c r="J22" s="2" t="s">
        <v>4838</v>
      </c>
      <c r="K22" s="60" t="s">
        <v>4839</v>
      </c>
      <c r="L22" s="2" t="s">
        <v>4840</v>
      </c>
    </row>
    <row r="23" spans="2:12" x14ac:dyDescent="0.3">
      <c r="B23" t="s">
        <v>2658</v>
      </c>
      <c r="J23" s="2" t="s">
        <v>4841</v>
      </c>
      <c r="K23" s="60" t="s">
        <v>4842</v>
      </c>
      <c r="L23" s="2" t="s">
        <v>4843</v>
      </c>
    </row>
    <row r="24" spans="2:12" x14ac:dyDescent="0.3">
      <c r="B24" t="s">
        <v>74</v>
      </c>
      <c r="J24" s="2" t="s">
        <v>4844</v>
      </c>
      <c r="K24" s="60" t="s">
        <v>4845</v>
      </c>
      <c r="L24" s="2" t="s">
        <v>4846</v>
      </c>
    </row>
    <row r="25" spans="2:12" x14ac:dyDescent="0.3">
      <c r="J25" s="2" t="s">
        <v>4847</v>
      </c>
      <c r="K25" s="60" t="s">
        <v>4848</v>
      </c>
      <c r="L25" s="2" t="s">
        <v>4849</v>
      </c>
    </row>
    <row r="26" spans="2:12" x14ac:dyDescent="0.3">
      <c r="J26" s="2" t="s">
        <v>4850</v>
      </c>
      <c r="K26" s="60" t="s">
        <v>4851</v>
      </c>
      <c r="L26" s="2" t="s">
        <v>4852</v>
      </c>
    </row>
    <row r="27" spans="2:12" x14ac:dyDescent="0.3">
      <c r="J27" s="2" t="s">
        <v>4853</v>
      </c>
      <c r="K27" s="60" t="s">
        <v>4854</v>
      </c>
      <c r="L27" s="2" t="s">
        <v>4855</v>
      </c>
    </row>
    <row r="28" spans="2:12" x14ac:dyDescent="0.3">
      <c r="J28" s="2" t="s">
        <v>4856</v>
      </c>
      <c r="K28" s="60" t="s">
        <v>4857</v>
      </c>
      <c r="L28" s="2" t="s">
        <v>4858</v>
      </c>
    </row>
    <row r="29" spans="2:12" x14ac:dyDescent="0.3">
      <c r="J29" s="2" t="s">
        <v>4859</v>
      </c>
      <c r="K29" s="60" t="s">
        <v>4860</v>
      </c>
      <c r="L29" s="2" t="s">
        <v>4861</v>
      </c>
    </row>
    <row r="30" spans="2:12" x14ac:dyDescent="0.3">
      <c r="J30" s="2" t="s">
        <v>4862</v>
      </c>
      <c r="K30" s="60" t="s">
        <v>4863</v>
      </c>
      <c r="L30" s="2" t="s">
        <v>97</v>
      </c>
    </row>
    <row r="31" spans="2:12" x14ac:dyDescent="0.3">
      <c r="J31" s="2" t="s">
        <v>4864</v>
      </c>
      <c r="K31" s="60" t="s">
        <v>4865</v>
      </c>
      <c r="L31" s="2" t="s">
        <v>4866</v>
      </c>
    </row>
    <row r="32" spans="2:12" x14ac:dyDescent="0.3">
      <c r="J32" s="2" t="s">
        <v>4867</v>
      </c>
      <c r="K32" s="60" t="s">
        <v>4868</v>
      </c>
      <c r="L32" s="2" t="s">
        <v>4869</v>
      </c>
    </row>
    <row r="33" spans="10:12" x14ac:dyDescent="0.3">
      <c r="J33" s="2" t="s">
        <v>4870</v>
      </c>
      <c r="K33" s="60" t="s">
        <v>4871</v>
      </c>
      <c r="L33" s="2" t="s">
        <v>4872</v>
      </c>
    </row>
    <row r="34" spans="10:12" x14ac:dyDescent="0.3">
      <c r="J34" s="2" t="s">
        <v>4873</v>
      </c>
      <c r="K34" s="60" t="s">
        <v>4874</v>
      </c>
      <c r="L34" s="2" t="s">
        <v>4875</v>
      </c>
    </row>
    <row r="35" spans="10:12" x14ac:dyDescent="0.3">
      <c r="J35" s="2" t="s">
        <v>4876</v>
      </c>
      <c r="K35" s="60" t="s">
        <v>4877</v>
      </c>
      <c r="L35" s="2" t="s">
        <v>4878</v>
      </c>
    </row>
    <row r="36" spans="10:12" x14ac:dyDescent="0.3">
      <c r="J36" s="2" t="s">
        <v>4879</v>
      </c>
      <c r="K36" s="60" t="s">
        <v>4880</v>
      </c>
      <c r="L36" s="2" t="s">
        <v>4881</v>
      </c>
    </row>
    <row r="37" spans="10:12" x14ac:dyDescent="0.3">
      <c r="J37" s="2" t="s">
        <v>4882</v>
      </c>
      <c r="K37" s="60" t="s">
        <v>4883</v>
      </c>
      <c r="L37" s="2" t="s">
        <v>4884</v>
      </c>
    </row>
    <row r="38" spans="10:12" x14ac:dyDescent="0.3">
      <c r="J38" s="2" t="s">
        <v>4885</v>
      </c>
      <c r="K38" s="60" t="s">
        <v>4886</v>
      </c>
      <c r="L38" s="2" t="s">
        <v>4887</v>
      </c>
    </row>
    <row r="39" spans="10:12" x14ac:dyDescent="0.3">
      <c r="J39" s="2"/>
      <c r="K39" s="60" t="s">
        <v>4888</v>
      </c>
      <c r="L39" s="2" t="s">
        <v>4889</v>
      </c>
    </row>
    <row r="40" spans="10:12" x14ac:dyDescent="0.3">
      <c r="J40" s="2"/>
      <c r="K40" s="60" t="s">
        <v>4890</v>
      </c>
      <c r="L40" s="2" t="s">
        <v>4891</v>
      </c>
    </row>
    <row r="41" spans="10:12" x14ac:dyDescent="0.3">
      <c r="J41" s="2"/>
      <c r="K41" s="60" t="s">
        <v>4892</v>
      </c>
      <c r="L41" s="2" t="s">
        <v>4893</v>
      </c>
    </row>
    <row r="42" spans="10:12" x14ac:dyDescent="0.3">
      <c r="J42" s="2"/>
      <c r="K42" s="60" t="s">
        <v>4894</v>
      </c>
      <c r="L42" s="2" t="s">
        <v>4895</v>
      </c>
    </row>
    <row r="43" spans="10:12" x14ac:dyDescent="0.3">
      <c r="J43" s="2"/>
      <c r="K43" s="60" t="s">
        <v>4896</v>
      </c>
      <c r="L43" s="2" t="s">
        <v>4897</v>
      </c>
    </row>
    <row r="44" spans="10:12" x14ac:dyDescent="0.3">
      <c r="J44" s="2"/>
      <c r="K44" s="60" t="s">
        <v>4898</v>
      </c>
      <c r="L44" s="2" t="s">
        <v>4899</v>
      </c>
    </row>
    <row r="45" spans="10:12" x14ac:dyDescent="0.3">
      <c r="J45" s="2"/>
      <c r="K45" s="60" t="s">
        <v>4900</v>
      </c>
      <c r="L45" s="2" t="s">
        <v>4901</v>
      </c>
    </row>
    <row r="46" spans="10:12" x14ac:dyDescent="0.3">
      <c r="J46" s="2"/>
      <c r="K46" s="60" t="s">
        <v>4902</v>
      </c>
      <c r="L46" s="2" t="s">
        <v>4903</v>
      </c>
    </row>
    <row r="47" spans="10:12" x14ac:dyDescent="0.3">
      <c r="J47" s="2"/>
      <c r="K47" s="60" t="s">
        <v>4904</v>
      </c>
      <c r="L47" s="2" t="s">
        <v>4905</v>
      </c>
    </row>
    <row r="48" spans="10:12" x14ac:dyDescent="0.3">
      <c r="J48" s="2"/>
      <c r="K48" s="60" t="s">
        <v>4906</v>
      </c>
      <c r="L48" s="2" t="s">
        <v>4907</v>
      </c>
    </row>
    <row r="49" spans="10:12" x14ac:dyDescent="0.3">
      <c r="J49" s="2"/>
      <c r="K49" s="60" t="s">
        <v>4908</v>
      </c>
      <c r="L49" s="2" t="s">
        <v>4909</v>
      </c>
    </row>
    <row r="50" spans="10:12" x14ac:dyDescent="0.3">
      <c r="J50" s="2"/>
      <c r="K50" s="60" t="s">
        <v>4910</v>
      </c>
      <c r="L50" s="2" t="s">
        <v>4911</v>
      </c>
    </row>
    <row r="51" spans="10:12" x14ac:dyDescent="0.3">
      <c r="J51" s="2"/>
      <c r="K51" s="2"/>
      <c r="L51" s="2" t="s">
        <v>4912</v>
      </c>
    </row>
    <row r="52" spans="10:12" x14ac:dyDescent="0.3">
      <c r="J52" s="2"/>
      <c r="K52" s="2"/>
      <c r="L52" s="2" t="s">
        <v>4913</v>
      </c>
    </row>
    <row r="53" spans="10:12" x14ac:dyDescent="0.3">
      <c r="J53" s="2"/>
      <c r="K53" s="2"/>
      <c r="L53" s="2" t="s">
        <v>4914</v>
      </c>
    </row>
    <row r="54" spans="10:12" x14ac:dyDescent="0.3">
      <c r="J54" s="2"/>
      <c r="K54" s="2"/>
      <c r="L54" s="2" t="s">
        <v>4915</v>
      </c>
    </row>
    <row r="55" spans="10:12" x14ac:dyDescent="0.3">
      <c r="J55" s="2"/>
      <c r="K55" s="2"/>
      <c r="L55" s="2" t="s">
        <v>4916</v>
      </c>
    </row>
    <row r="56" spans="10:12" x14ac:dyDescent="0.3">
      <c r="J56" s="2"/>
      <c r="K56" s="2"/>
      <c r="L56" s="2" t="s">
        <v>4917</v>
      </c>
    </row>
    <row r="57" spans="10:12" x14ac:dyDescent="0.3">
      <c r="J57" s="2"/>
      <c r="K57" s="2"/>
      <c r="L57" s="2" t="s">
        <v>4918</v>
      </c>
    </row>
    <row r="58" spans="10:12" x14ac:dyDescent="0.3">
      <c r="J58" s="2"/>
      <c r="K58" s="2"/>
      <c r="L58" s="2" t="s">
        <v>4919</v>
      </c>
    </row>
    <row r="59" spans="10:12" x14ac:dyDescent="0.3">
      <c r="J59" s="2"/>
      <c r="K59" s="2"/>
      <c r="L59" s="2" t="s">
        <v>4920</v>
      </c>
    </row>
    <row r="60" spans="10:12" x14ac:dyDescent="0.3">
      <c r="J60" s="2"/>
      <c r="K60" s="2"/>
      <c r="L60" s="2" t="s">
        <v>4921</v>
      </c>
    </row>
    <row r="61" spans="10:12" x14ac:dyDescent="0.3">
      <c r="J61" s="2"/>
      <c r="K61" s="2"/>
      <c r="L61" s="2" t="s">
        <v>4922</v>
      </c>
    </row>
    <row r="62" spans="10:12" x14ac:dyDescent="0.3">
      <c r="J62" s="2"/>
      <c r="K62" s="2"/>
      <c r="L62" s="2" t="s">
        <v>4923</v>
      </c>
    </row>
    <row r="63" spans="10:12" x14ac:dyDescent="0.3">
      <c r="J63" s="2"/>
      <c r="K63" s="2"/>
      <c r="L63" s="2" t="s">
        <v>4924</v>
      </c>
    </row>
    <row r="64" spans="10:12" x14ac:dyDescent="0.3">
      <c r="J64" s="2"/>
      <c r="K64" s="2"/>
      <c r="L64" s="2" t="s">
        <v>4925</v>
      </c>
    </row>
    <row r="65" spans="10:12" x14ac:dyDescent="0.3">
      <c r="J65" s="2"/>
      <c r="K65" s="2"/>
      <c r="L65" s="2" t="s">
        <v>4926</v>
      </c>
    </row>
    <row r="66" spans="10:12" x14ac:dyDescent="0.3">
      <c r="J66" s="2"/>
      <c r="K66" s="2"/>
      <c r="L66" s="2" t="s">
        <v>4927</v>
      </c>
    </row>
    <row r="67" spans="10:12" x14ac:dyDescent="0.3">
      <c r="J67" s="2"/>
      <c r="K67" s="2"/>
      <c r="L67" s="2" t="s">
        <v>4928</v>
      </c>
    </row>
    <row r="68" spans="10:12" x14ac:dyDescent="0.3">
      <c r="J68" s="2"/>
      <c r="K68" s="2"/>
      <c r="L68" s="2" t="s">
        <v>4929</v>
      </c>
    </row>
    <row r="69" spans="10:12" x14ac:dyDescent="0.3">
      <c r="J69" s="2"/>
      <c r="K69" s="2"/>
      <c r="L69" s="2" t="s">
        <v>4930</v>
      </c>
    </row>
    <row r="70" spans="10:12" x14ac:dyDescent="0.3">
      <c r="J70" s="2"/>
      <c r="K70" s="2"/>
      <c r="L70" s="2" t="s">
        <v>4931</v>
      </c>
    </row>
    <row r="71" spans="10:12" x14ac:dyDescent="0.3">
      <c r="J71" s="2"/>
      <c r="K71" s="2"/>
      <c r="L71" s="2" t="s">
        <v>4932</v>
      </c>
    </row>
    <row r="72" spans="10:12" x14ac:dyDescent="0.3">
      <c r="J72" s="2"/>
      <c r="K72" s="2"/>
      <c r="L72" s="2" t="s">
        <v>4933</v>
      </c>
    </row>
    <row r="73" spans="10:12" x14ac:dyDescent="0.3">
      <c r="J73" s="2"/>
      <c r="K73" s="2"/>
      <c r="L73" s="2" t="s">
        <v>4934</v>
      </c>
    </row>
    <row r="74" spans="10:12" x14ac:dyDescent="0.3">
      <c r="J74" s="2"/>
      <c r="K74" s="2"/>
      <c r="L74" s="2" t="s">
        <v>4935</v>
      </c>
    </row>
    <row r="75" spans="10:12" x14ac:dyDescent="0.3">
      <c r="J75" s="2"/>
      <c r="K75" s="2"/>
      <c r="L75" s="2" t="s">
        <v>2446</v>
      </c>
    </row>
    <row r="76" spans="10:12" x14ac:dyDescent="0.3">
      <c r="J76" s="2"/>
      <c r="K76" s="2"/>
      <c r="L76" s="2" t="s">
        <v>4936</v>
      </c>
    </row>
    <row r="77" spans="10:12" x14ac:dyDescent="0.3">
      <c r="J77" s="2"/>
      <c r="K77" s="2"/>
      <c r="L77" s="2" t="s">
        <v>4937</v>
      </c>
    </row>
    <row r="78" spans="10:12" x14ac:dyDescent="0.3">
      <c r="J78" s="2"/>
      <c r="K78" s="2"/>
      <c r="L78" s="2" t="s">
        <v>4938</v>
      </c>
    </row>
    <row r="79" spans="10:12" x14ac:dyDescent="0.3">
      <c r="J79" s="2"/>
      <c r="K79" s="2"/>
      <c r="L79" s="2" t="s">
        <v>4939</v>
      </c>
    </row>
    <row r="80" spans="10:12" x14ac:dyDescent="0.3">
      <c r="J80" s="2"/>
      <c r="K80" s="2"/>
      <c r="L80" s="2" t="s">
        <v>4940</v>
      </c>
    </row>
    <row r="81" spans="10:12" x14ac:dyDescent="0.3">
      <c r="J81" s="2"/>
      <c r="K81" s="2"/>
      <c r="L81" s="2" t="s">
        <v>4941</v>
      </c>
    </row>
    <row r="82" spans="10:12" x14ac:dyDescent="0.3">
      <c r="J82" s="2"/>
      <c r="K82" s="2"/>
      <c r="L82" s="2" t="s">
        <v>4942</v>
      </c>
    </row>
    <row r="83" spans="10:12" x14ac:dyDescent="0.3">
      <c r="J83" s="2"/>
      <c r="K83" s="2"/>
      <c r="L83" s="2" t="s">
        <v>4943</v>
      </c>
    </row>
    <row r="84" spans="10:12" x14ac:dyDescent="0.3">
      <c r="J84" s="2"/>
      <c r="K84" s="2"/>
      <c r="L84" s="2" t="s">
        <v>4944</v>
      </c>
    </row>
    <row r="85" spans="10:12" x14ac:dyDescent="0.3">
      <c r="J85" s="2"/>
      <c r="K85" s="2"/>
      <c r="L85" s="2" t="s">
        <v>4945</v>
      </c>
    </row>
    <row r="86" spans="10:12" x14ac:dyDescent="0.3">
      <c r="J86" s="2"/>
      <c r="K86" s="2"/>
      <c r="L86" s="2" t="s">
        <v>4946</v>
      </c>
    </row>
    <row r="87" spans="10:12" x14ac:dyDescent="0.3">
      <c r="J87" s="2"/>
      <c r="K87" s="2"/>
      <c r="L87" s="2" t="s">
        <v>4947</v>
      </c>
    </row>
    <row r="88" spans="10:12" x14ac:dyDescent="0.3">
      <c r="J88" s="2"/>
      <c r="K88" s="2"/>
      <c r="L88" s="2" t="s">
        <v>4948</v>
      </c>
    </row>
    <row r="89" spans="10:12" x14ac:dyDescent="0.3">
      <c r="J89" s="2"/>
      <c r="K89" s="2"/>
      <c r="L89" s="2" t="s">
        <v>4949</v>
      </c>
    </row>
    <row r="90" spans="10:12" x14ac:dyDescent="0.3">
      <c r="J90" s="2"/>
      <c r="K90" s="2"/>
      <c r="L90" s="2" t="s">
        <v>4950</v>
      </c>
    </row>
    <row r="91" spans="10:12" x14ac:dyDescent="0.3">
      <c r="J91" s="2"/>
      <c r="K91" s="2"/>
      <c r="L91" s="2" t="s">
        <v>4951</v>
      </c>
    </row>
    <row r="92" spans="10:12" x14ac:dyDescent="0.3">
      <c r="J92" s="2"/>
      <c r="K92" s="2"/>
      <c r="L92" s="2" t="s">
        <v>4952</v>
      </c>
    </row>
    <row r="93" spans="10:12" x14ac:dyDescent="0.3">
      <c r="J93" s="2"/>
      <c r="K93" s="2"/>
      <c r="L93" s="2" t="s">
        <v>4953</v>
      </c>
    </row>
    <row r="94" spans="10:12" x14ac:dyDescent="0.3">
      <c r="J94" s="2"/>
      <c r="K94" s="2"/>
      <c r="L94" s="2" t="s">
        <v>4954</v>
      </c>
    </row>
    <row r="95" spans="10:12" x14ac:dyDescent="0.3">
      <c r="J95" s="2"/>
      <c r="K95" s="2"/>
      <c r="L95" s="2" t="s">
        <v>4955</v>
      </c>
    </row>
    <row r="96" spans="10:12" x14ac:dyDescent="0.3">
      <c r="J96" s="2"/>
      <c r="K96" s="2"/>
      <c r="L96" s="2" t="s">
        <v>4956</v>
      </c>
    </row>
    <row r="97" spans="10:12" x14ac:dyDescent="0.3">
      <c r="J97" s="2"/>
      <c r="K97" s="2"/>
      <c r="L97" s="2" t="s">
        <v>4957</v>
      </c>
    </row>
    <row r="98" spans="10:12" x14ac:dyDescent="0.3">
      <c r="J98" s="2"/>
      <c r="K98" s="2"/>
      <c r="L98" s="2" t="s">
        <v>4958</v>
      </c>
    </row>
    <row r="99" spans="10:12" x14ac:dyDescent="0.3">
      <c r="J99" s="2"/>
      <c r="K99" s="2"/>
      <c r="L99" s="2" t="s">
        <v>4959</v>
      </c>
    </row>
    <row r="100" spans="10:12" x14ac:dyDescent="0.3">
      <c r="J100" s="2"/>
      <c r="K100" s="2"/>
      <c r="L100" s="2" t="s">
        <v>4960</v>
      </c>
    </row>
    <row r="101" spans="10:12" x14ac:dyDescent="0.3">
      <c r="J101" s="2"/>
      <c r="K101" s="2"/>
      <c r="L101" s="2" t="s">
        <v>4961</v>
      </c>
    </row>
    <row r="102" spans="10:12" x14ac:dyDescent="0.3">
      <c r="J102" s="2"/>
      <c r="K102" s="2"/>
      <c r="L102" s="2" t="s">
        <v>4962</v>
      </c>
    </row>
    <row r="103" spans="10:12" x14ac:dyDescent="0.3">
      <c r="J103" s="2"/>
      <c r="K103" s="2"/>
      <c r="L103" s="2" t="s">
        <v>4963</v>
      </c>
    </row>
    <row r="104" spans="10:12" x14ac:dyDescent="0.3">
      <c r="J104" s="2"/>
      <c r="K104" s="2"/>
      <c r="L104" s="2" t="s">
        <v>4964</v>
      </c>
    </row>
    <row r="105" spans="10:12" x14ac:dyDescent="0.3">
      <c r="J105" s="2"/>
      <c r="K105" s="2"/>
      <c r="L105" s="2" t="s">
        <v>4965</v>
      </c>
    </row>
    <row r="106" spans="10:12" x14ac:dyDescent="0.3">
      <c r="J106" s="2"/>
      <c r="K106" s="2"/>
      <c r="L106" s="2" t="s">
        <v>4966</v>
      </c>
    </row>
    <row r="107" spans="10:12" x14ac:dyDescent="0.3">
      <c r="J107" s="2"/>
      <c r="K107" s="2"/>
      <c r="L107" s="2" t="s">
        <v>4967</v>
      </c>
    </row>
    <row r="108" spans="10:12" x14ac:dyDescent="0.3">
      <c r="J108" s="2"/>
      <c r="K108" s="2"/>
      <c r="L108" s="2" t="s">
        <v>4968</v>
      </c>
    </row>
    <row r="109" spans="10:12" x14ac:dyDescent="0.3">
      <c r="J109" s="2"/>
      <c r="K109" s="2"/>
      <c r="L109" s="2" t="s">
        <v>4969</v>
      </c>
    </row>
    <row r="110" spans="10:12" x14ac:dyDescent="0.3">
      <c r="J110" s="2"/>
      <c r="K110" s="2"/>
      <c r="L110" s="2" t="s">
        <v>73</v>
      </c>
    </row>
    <row r="111" spans="10:12" x14ac:dyDescent="0.3">
      <c r="J111" s="2"/>
      <c r="K111" s="2"/>
      <c r="L111" s="2" t="s">
        <v>4970</v>
      </c>
    </row>
    <row r="112" spans="10:12" x14ac:dyDescent="0.3">
      <c r="J112" s="2"/>
      <c r="K112" s="2"/>
      <c r="L112" s="2" t="s">
        <v>4971</v>
      </c>
    </row>
    <row r="113" spans="10:12" x14ac:dyDescent="0.3">
      <c r="J113" s="2"/>
      <c r="K113" s="2"/>
      <c r="L113" s="2" t="s">
        <v>4972</v>
      </c>
    </row>
    <row r="114" spans="10:12" x14ac:dyDescent="0.3">
      <c r="J114" s="2"/>
      <c r="K114" s="2"/>
      <c r="L114" s="2" t="s">
        <v>4973</v>
      </c>
    </row>
    <row r="115" spans="10:12" x14ac:dyDescent="0.3">
      <c r="J115" s="2"/>
      <c r="K115" s="2"/>
      <c r="L115" s="2" t="s">
        <v>2359</v>
      </c>
    </row>
    <row r="116" spans="10:12" x14ac:dyDescent="0.3">
      <c r="J116" s="2"/>
      <c r="K116" s="2"/>
      <c r="L116" s="2" t="s">
        <v>4974</v>
      </c>
    </row>
    <row r="117" spans="10:12" x14ac:dyDescent="0.3">
      <c r="J117" s="2"/>
      <c r="K117" s="2"/>
      <c r="L117" s="2" t="s">
        <v>4975</v>
      </c>
    </row>
    <row r="118" spans="10:12" x14ac:dyDescent="0.3">
      <c r="J118" s="2"/>
      <c r="K118" s="2"/>
      <c r="L118" s="2" t="s">
        <v>1300</v>
      </c>
    </row>
    <row r="119" spans="10:12" x14ac:dyDescent="0.3">
      <c r="J119" s="2"/>
      <c r="K119" s="2"/>
      <c r="L119" s="2" t="s">
        <v>4976</v>
      </c>
    </row>
    <row r="120" spans="10:12" x14ac:dyDescent="0.3">
      <c r="J120" s="2"/>
      <c r="K120" s="2"/>
      <c r="L120" s="2" t="s">
        <v>4977</v>
      </c>
    </row>
    <row r="121" spans="10:12" x14ac:dyDescent="0.3">
      <c r="J121" s="2"/>
      <c r="K121" s="2"/>
      <c r="L121" s="2" t="s">
        <v>4978</v>
      </c>
    </row>
    <row r="122" spans="10:12" x14ac:dyDescent="0.3">
      <c r="J122" s="2"/>
      <c r="K122" s="2"/>
      <c r="L122" s="2" t="s">
        <v>4979</v>
      </c>
    </row>
    <row r="123" spans="10:12" x14ac:dyDescent="0.3">
      <c r="J123" s="2"/>
      <c r="K123" s="2"/>
      <c r="L123" s="2" t="s">
        <v>4980</v>
      </c>
    </row>
    <row r="124" spans="10:12" x14ac:dyDescent="0.3">
      <c r="J124" s="2"/>
      <c r="K124" s="2"/>
      <c r="L124" s="2" t="s">
        <v>4981</v>
      </c>
    </row>
    <row r="125" spans="10:12" x14ac:dyDescent="0.3">
      <c r="J125" s="2"/>
      <c r="K125" s="2"/>
      <c r="L125" s="2" t="s">
        <v>4982</v>
      </c>
    </row>
    <row r="126" spans="10:12" x14ac:dyDescent="0.3">
      <c r="J126" s="2"/>
      <c r="K126" s="2"/>
      <c r="L126" s="2" t="s">
        <v>4983</v>
      </c>
    </row>
    <row r="127" spans="10:12" x14ac:dyDescent="0.3">
      <c r="J127" s="2"/>
      <c r="K127" s="2"/>
      <c r="L127" s="2" t="s">
        <v>4984</v>
      </c>
    </row>
    <row r="128" spans="10:12" x14ac:dyDescent="0.3">
      <c r="J128" s="2"/>
      <c r="K128" s="2"/>
      <c r="L128" s="2" t="s">
        <v>4985</v>
      </c>
    </row>
    <row r="129" spans="10:12" x14ac:dyDescent="0.3">
      <c r="J129" s="2"/>
      <c r="K129" s="2"/>
      <c r="L129" s="2" t="s">
        <v>4986</v>
      </c>
    </row>
    <row r="130" spans="10:12" x14ac:dyDescent="0.3">
      <c r="J130" s="2"/>
      <c r="K130" s="2"/>
      <c r="L130" s="2" t="s">
        <v>4987</v>
      </c>
    </row>
    <row r="131" spans="10:12" x14ac:dyDescent="0.3">
      <c r="J131" s="2"/>
      <c r="K131" s="2"/>
      <c r="L131" s="2" t="s">
        <v>4988</v>
      </c>
    </row>
    <row r="132" spans="10:12" x14ac:dyDescent="0.3">
      <c r="J132" s="2"/>
      <c r="K132" s="2"/>
      <c r="L132" s="2" t="s">
        <v>4989</v>
      </c>
    </row>
    <row r="133" spans="10:12" x14ac:dyDescent="0.3">
      <c r="J133" s="2"/>
      <c r="K133" s="2"/>
      <c r="L133" s="2" t="s">
        <v>4990</v>
      </c>
    </row>
    <row r="134" spans="10:12" x14ac:dyDescent="0.3">
      <c r="J134" s="2"/>
      <c r="K134" s="2"/>
      <c r="L134" s="2" t="s">
        <v>4991</v>
      </c>
    </row>
    <row r="135" spans="10:12" x14ac:dyDescent="0.3">
      <c r="J135" s="2"/>
      <c r="K135" s="2"/>
      <c r="L135" s="2" t="s">
        <v>4992</v>
      </c>
    </row>
    <row r="136" spans="10:12" x14ac:dyDescent="0.3">
      <c r="J136" s="2"/>
      <c r="K136" s="2"/>
      <c r="L136" s="2" t="s">
        <v>4993</v>
      </c>
    </row>
    <row r="137" spans="10:12" x14ac:dyDescent="0.3">
      <c r="J137" s="2"/>
      <c r="K137" s="2"/>
      <c r="L137" s="2" t="s">
        <v>88</v>
      </c>
    </row>
    <row r="138" spans="10:12" x14ac:dyDescent="0.3">
      <c r="J138" s="2"/>
      <c r="K138" s="2"/>
      <c r="L138" s="2" t="s">
        <v>4994</v>
      </c>
    </row>
    <row r="139" spans="10:12" x14ac:dyDescent="0.3">
      <c r="J139" s="2"/>
      <c r="K139" s="2"/>
      <c r="L139" s="2" t="s">
        <v>4995</v>
      </c>
    </row>
    <row r="140" spans="10:12" x14ac:dyDescent="0.3">
      <c r="J140" s="2"/>
      <c r="K140" s="2"/>
      <c r="L140" s="2" t="s">
        <v>4996</v>
      </c>
    </row>
    <row r="141" spans="10:12" x14ac:dyDescent="0.3">
      <c r="J141" s="2"/>
      <c r="K141" s="2"/>
      <c r="L141" s="2" t="s">
        <v>4997</v>
      </c>
    </row>
    <row r="142" spans="10:12" x14ac:dyDescent="0.3">
      <c r="J142" s="2"/>
      <c r="K142" s="2"/>
      <c r="L142" s="2" t="s">
        <v>4998</v>
      </c>
    </row>
    <row r="143" spans="10:12" x14ac:dyDescent="0.3">
      <c r="J143" s="2"/>
      <c r="K143" s="2"/>
      <c r="L14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66E6-9A43-4884-A9B4-563946DF1644}">
  <dimension ref="A1"/>
  <sheetViews>
    <sheetView workbookViewId="0"/>
  </sheetViews>
  <sheetFormatPr defaultRowHeight="1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7FA3E-7EB0-41BA-942D-9FCD42B5C41C}">
  <dimension ref="A3:F131"/>
  <sheetViews>
    <sheetView topLeftCell="AE1" workbookViewId="0">
      <selection activeCell="D1" activeCellId="1" sqref="A1:A1048576 D1:D1048576"/>
    </sheetView>
  </sheetViews>
  <sheetFormatPr defaultRowHeight="14" x14ac:dyDescent="0.3"/>
  <cols>
    <col min="1" max="1" width="52.08203125" bestFit="1" customWidth="1"/>
    <col min="2" max="2" width="16.08203125" bestFit="1" customWidth="1"/>
    <col min="3" max="3" width="8.83203125" bestFit="1" customWidth="1"/>
    <col min="4" max="4" width="13.25" bestFit="1" customWidth="1"/>
    <col min="5" max="5" width="6.83203125" bestFit="1" customWidth="1"/>
    <col min="6" max="6" width="11.33203125" bestFit="1" customWidth="1"/>
    <col min="7" max="7" width="41.08203125" bestFit="1" customWidth="1"/>
    <col min="8" max="8" width="41.25" bestFit="1" customWidth="1"/>
    <col min="9" max="9" width="39.33203125" bestFit="1" customWidth="1"/>
    <col min="10" max="10" width="44.25" bestFit="1" customWidth="1"/>
    <col min="11" max="11" width="39.83203125" bestFit="1" customWidth="1"/>
    <col min="12" max="12" width="39" bestFit="1" customWidth="1"/>
    <col min="13" max="13" width="9.75" bestFit="1" customWidth="1"/>
    <col min="14" max="14" width="49.25" bestFit="1" customWidth="1"/>
    <col min="15" max="15" width="29.25" bestFit="1" customWidth="1"/>
    <col min="16" max="16" width="38.33203125" bestFit="1" customWidth="1"/>
    <col min="17" max="17" width="37.08203125" bestFit="1" customWidth="1"/>
    <col min="18" max="18" width="38" bestFit="1" customWidth="1"/>
    <col min="19" max="19" width="41.08203125" bestFit="1" customWidth="1"/>
    <col min="20" max="20" width="41.25" bestFit="1" customWidth="1"/>
    <col min="21" max="21" width="39.33203125" bestFit="1" customWidth="1"/>
    <col min="22" max="22" width="44.25" bestFit="1" customWidth="1"/>
    <col min="23" max="23" width="39.83203125" bestFit="1" customWidth="1"/>
    <col min="24" max="24" width="39" bestFit="1" customWidth="1"/>
    <col min="25" max="25" width="14" bestFit="1" customWidth="1"/>
    <col min="26" max="26" width="29.25" bestFit="1" customWidth="1"/>
    <col min="27" max="27" width="38.33203125" bestFit="1" customWidth="1"/>
    <col min="28" max="28" width="37.08203125" bestFit="1" customWidth="1"/>
    <col min="29" max="29" width="38" bestFit="1" customWidth="1"/>
    <col min="30" max="30" width="41.08203125" bestFit="1" customWidth="1"/>
    <col min="31" max="31" width="41.25" bestFit="1" customWidth="1"/>
    <col min="32" max="32" width="39.33203125" bestFit="1" customWidth="1"/>
    <col min="33" max="33" width="44.25" bestFit="1" customWidth="1"/>
    <col min="34" max="34" width="39.83203125" bestFit="1" customWidth="1"/>
    <col min="35" max="35" width="39" bestFit="1" customWidth="1"/>
    <col min="36" max="36" width="18.33203125" bestFit="1" customWidth="1"/>
    <col min="37" max="37" width="8.58203125" bestFit="1" customWidth="1"/>
    <col min="38" max="38" width="11.83203125" bestFit="1" customWidth="1"/>
    <col min="39" max="39" width="11.33203125" bestFit="1" customWidth="1"/>
  </cols>
  <sheetData>
    <row r="3" spans="1:6" x14ac:dyDescent="0.3">
      <c r="A3" s="776" t="s">
        <v>6112</v>
      </c>
      <c r="B3" s="776" t="s">
        <v>2123</v>
      </c>
    </row>
    <row r="4" spans="1:6" x14ac:dyDescent="0.3">
      <c r="A4" s="776" t="s">
        <v>6114</v>
      </c>
      <c r="B4" t="s">
        <v>13</v>
      </c>
      <c r="C4" t="s">
        <v>2344</v>
      </c>
      <c r="D4" t="s">
        <v>37</v>
      </c>
      <c r="E4" t="s">
        <v>2125</v>
      </c>
      <c r="F4" t="s">
        <v>6113</v>
      </c>
    </row>
    <row r="5" spans="1:6" x14ac:dyDescent="0.3">
      <c r="A5" s="777" t="s">
        <v>74</v>
      </c>
      <c r="B5">
        <v>1</v>
      </c>
      <c r="C5">
        <v>1</v>
      </c>
      <c r="F5">
        <v>2</v>
      </c>
    </row>
    <row r="6" spans="1:6" x14ac:dyDescent="0.3">
      <c r="A6" s="778" t="s">
        <v>1831</v>
      </c>
      <c r="B6">
        <v>1</v>
      </c>
      <c r="C6">
        <v>1</v>
      </c>
      <c r="F6">
        <v>2</v>
      </c>
    </row>
    <row r="7" spans="1:6" x14ac:dyDescent="0.3">
      <c r="A7" s="779" t="s">
        <v>2078</v>
      </c>
      <c r="B7">
        <v>1</v>
      </c>
      <c r="F7">
        <v>1</v>
      </c>
    </row>
    <row r="8" spans="1:6" x14ac:dyDescent="0.3">
      <c r="A8" s="779" t="s">
        <v>1973</v>
      </c>
      <c r="C8">
        <v>1</v>
      </c>
      <c r="F8">
        <v>1</v>
      </c>
    </row>
    <row r="9" spans="1:6" x14ac:dyDescent="0.3">
      <c r="A9" s="777" t="s">
        <v>71</v>
      </c>
      <c r="B9">
        <v>100</v>
      </c>
      <c r="C9">
        <v>22</v>
      </c>
      <c r="D9">
        <v>6</v>
      </c>
      <c r="F9">
        <v>128</v>
      </c>
    </row>
    <row r="10" spans="1:6" x14ac:dyDescent="0.3">
      <c r="A10" s="778" t="s">
        <v>687</v>
      </c>
      <c r="B10">
        <v>90</v>
      </c>
      <c r="C10">
        <v>22</v>
      </c>
      <c r="D10">
        <v>6</v>
      </c>
      <c r="F10">
        <v>118</v>
      </c>
    </row>
    <row r="11" spans="1:6" x14ac:dyDescent="0.3">
      <c r="A11" s="779" t="s">
        <v>2078</v>
      </c>
      <c r="B11">
        <v>6</v>
      </c>
      <c r="C11">
        <v>1</v>
      </c>
      <c r="F11">
        <v>7</v>
      </c>
    </row>
    <row r="12" spans="1:6" x14ac:dyDescent="0.3">
      <c r="A12" s="779" t="s">
        <v>12</v>
      </c>
      <c r="B12">
        <v>33</v>
      </c>
      <c r="C12">
        <v>17</v>
      </c>
      <c r="D12">
        <v>1</v>
      </c>
      <c r="F12">
        <v>51</v>
      </c>
    </row>
    <row r="13" spans="1:6" x14ac:dyDescent="0.3">
      <c r="A13" s="779" t="s">
        <v>1119</v>
      </c>
      <c r="B13">
        <v>9</v>
      </c>
      <c r="D13">
        <v>1</v>
      </c>
      <c r="F13">
        <v>10</v>
      </c>
    </row>
    <row r="14" spans="1:6" x14ac:dyDescent="0.3">
      <c r="A14" s="779" t="s">
        <v>1657</v>
      </c>
      <c r="B14">
        <v>6</v>
      </c>
      <c r="C14">
        <v>1</v>
      </c>
      <c r="D14">
        <v>1</v>
      </c>
      <c r="F14">
        <v>8</v>
      </c>
    </row>
    <row r="15" spans="1:6" x14ac:dyDescent="0.3">
      <c r="A15" s="779" t="s">
        <v>1817</v>
      </c>
      <c r="B15">
        <v>12</v>
      </c>
      <c r="D15">
        <v>1</v>
      </c>
      <c r="F15">
        <v>13</v>
      </c>
    </row>
    <row r="16" spans="1:6" x14ac:dyDescent="0.3">
      <c r="A16" s="779" t="s">
        <v>1422</v>
      </c>
      <c r="B16">
        <v>3</v>
      </c>
      <c r="D16">
        <v>1</v>
      </c>
      <c r="F16">
        <v>4</v>
      </c>
    </row>
    <row r="17" spans="1:6" x14ac:dyDescent="0.3">
      <c r="A17" s="779" t="s">
        <v>1556</v>
      </c>
      <c r="B17">
        <v>1</v>
      </c>
      <c r="F17">
        <v>1</v>
      </c>
    </row>
    <row r="18" spans="1:6" x14ac:dyDescent="0.3">
      <c r="A18" s="779" t="s">
        <v>1908</v>
      </c>
      <c r="B18">
        <v>4</v>
      </c>
      <c r="C18">
        <v>1</v>
      </c>
      <c r="F18">
        <v>5</v>
      </c>
    </row>
    <row r="19" spans="1:6" x14ac:dyDescent="0.3">
      <c r="A19" s="779" t="s">
        <v>891</v>
      </c>
      <c r="B19">
        <v>9</v>
      </c>
      <c r="F19">
        <v>9</v>
      </c>
    </row>
    <row r="20" spans="1:6" x14ac:dyDescent="0.3">
      <c r="A20" s="779" t="s">
        <v>1267</v>
      </c>
      <c r="B20">
        <v>7</v>
      </c>
      <c r="C20">
        <v>2</v>
      </c>
      <c r="D20">
        <v>1</v>
      </c>
      <c r="F20">
        <v>10</v>
      </c>
    </row>
    <row r="21" spans="1:6" x14ac:dyDescent="0.3">
      <c r="A21" s="778" t="s">
        <v>2505</v>
      </c>
      <c r="B21">
        <v>10</v>
      </c>
      <c r="F21">
        <v>10</v>
      </c>
    </row>
    <row r="22" spans="1:6" x14ac:dyDescent="0.3">
      <c r="A22" s="779" t="s">
        <v>2078</v>
      </c>
      <c r="B22">
        <v>2</v>
      </c>
      <c r="F22">
        <v>2</v>
      </c>
    </row>
    <row r="23" spans="1:6" x14ac:dyDescent="0.3">
      <c r="A23" s="779" t="s">
        <v>12</v>
      </c>
      <c r="B23">
        <v>1</v>
      </c>
      <c r="F23">
        <v>1</v>
      </c>
    </row>
    <row r="24" spans="1:6" x14ac:dyDescent="0.3">
      <c r="A24" s="779" t="s">
        <v>1119</v>
      </c>
      <c r="B24">
        <v>2</v>
      </c>
      <c r="F24">
        <v>2</v>
      </c>
    </row>
    <row r="25" spans="1:6" x14ac:dyDescent="0.3">
      <c r="A25" s="779" t="s">
        <v>1657</v>
      </c>
      <c r="B25">
        <v>1</v>
      </c>
      <c r="F25">
        <v>1</v>
      </c>
    </row>
    <row r="26" spans="1:6" x14ac:dyDescent="0.3">
      <c r="A26" s="779" t="s">
        <v>1973</v>
      </c>
      <c r="B26">
        <v>2</v>
      </c>
      <c r="F26">
        <v>2</v>
      </c>
    </row>
    <row r="27" spans="1:6" x14ac:dyDescent="0.3">
      <c r="A27" s="779" t="s">
        <v>1422</v>
      </c>
      <c r="B27">
        <v>2</v>
      </c>
      <c r="F27">
        <v>2</v>
      </c>
    </row>
    <row r="28" spans="1:6" x14ac:dyDescent="0.3">
      <c r="A28" s="777" t="s">
        <v>901</v>
      </c>
      <c r="B28">
        <v>12</v>
      </c>
      <c r="C28">
        <v>1</v>
      </c>
      <c r="F28">
        <v>13</v>
      </c>
    </row>
    <row r="29" spans="1:6" x14ac:dyDescent="0.3">
      <c r="A29" s="778" t="s">
        <v>687</v>
      </c>
      <c r="B29">
        <v>12</v>
      </c>
      <c r="C29">
        <v>1</v>
      </c>
      <c r="F29">
        <v>13</v>
      </c>
    </row>
    <row r="30" spans="1:6" x14ac:dyDescent="0.3">
      <c r="A30" s="779" t="s">
        <v>1119</v>
      </c>
      <c r="C30">
        <v>1</v>
      </c>
      <c r="F30">
        <v>1</v>
      </c>
    </row>
    <row r="31" spans="1:6" x14ac:dyDescent="0.3">
      <c r="A31" s="779" t="s">
        <v>1973</v>
      </c>
      <c r="B31">
        <v>4</v>
      </c>
      <c r="F31">
        <v>4</v>
      </c>
    </row>
    <row r="32" spans="1:6" x14ac:dyDescent="0.3">
      <c r="A32" s="779" t="s">
        <v>1556</v>
      </c>
      <c r="B32">
        <v>4</v>
      </c>
      <c r="F32">
        <v>4</v>
      </c>
    </row>
    <row r="33" spans="1:6" x14ac:dyDescent="0.3">
      <c r="A33" s="779" t="s">
        <v>1267</v>
      </c>
      <c r="B33">
        <v>4</v>
      </c>
      <c r="F33">
        <v>4</v>
      </c>
    </row>
    <row r="34" spans="1:6" x14ac:dyDescent="0.3">
      <c r="A34" s="777" t="s">
        <v>233</v>
      </c>
      <c r="B34">
        <v>6</v>
      </c>
      <c r="F34">
        <v>6</v>
      </c>
    </row>
    <row r="35" spans="1:6" x14ac:dyDescent="0.3">
      <c r="A35" s="778" t="s">
        <v>687</v>
      </c>
      <c r="B35">
        <v>6</v>
      </c>
      <c r="F35">
        <v>6</v>
      </c>
    </row>
    <row r="36" spans="1:6" x14ac:dyDescent="0.3">
      <c r="A36" s="779" t="s">
        <v>12</v>
      </c>
      <c r="B36">
        <v>6</v>
      </c>
      <c r="F36">
        <v>6</v>
      </c>
    </row>
    <row r="37" spans="1:6" x14ac:dyDescent="0.3">
      <c r="A37" s="777" t="s">
        <v>55</v>
      </c>
      <c r="B37">
        <v>205</v>
      </c>
      <c r="C37">
        <v>26</v>
      </c>
      <c r="D37">
        <v>45</v>
      </c>
      <c r="F37">
        <v>276</v>
      </c>
    </row>
    <row r="38" spans="1:6" x14ac:dyDescent="0.3">
      <c r="A38" s="778" t="s">
        <v>687</v>
      </c>
      <c r="B38">
        <v>203</v>
      </c>
      <c r="C38">
        <v>26</v>
      </c>
      <c r="D38">
        <v>45</v>
      </c>
      <c r="F38">
        <v>274</v>
      </c>
    </row>
    <row r="39" spans="1:6" x14ac:dyDescent="0.3">
      <c r="A39" s="779" t="s">
        <v>2078</v>
      </c>
      <c r="B39">
        <v>3</v>
      </c>
      <c r="F39">
        <v>3</v>
      </c>
    </row>
    <row r="40" spans="1:6" x14ac:dyDescent="0.3">
      <c r="A40" s="779" t="s">
        <v>12</v>
      </c>
      <c r="B40">
        <v>57</v>
      </c>
      <c r="C40">
        <v>17</v>
      </c>
      <c r="D40">
        <v>8</v>
      </c>
      <c r="F40">
        <v>82</v>
      </c>
    </row>
    <row r="41" spans="1:6" x14ac:dyDescent="0.3">
      <c r="A41" s="779" t="s">
        <v>1119</v>
      </c>
      <c r="B41">
        <v>10</v>
      </c>
      <c r="C41">
        <v>1</v>
      </c>
      <c r="D41">
        <v>1</v>
      </c>
      <c r="F41">
        <v>12</v>
      </c>
    </row>
    <row r="42" spans="1:6" x14ac:dyDescent="0.3">
      <c r="A42" s="779" t="s">
        <v>1657</v>
      </c>
      <c r="B42">
        <v>24</v>
      </c>
      <c r="C42">
        <v>1</v>
      </c>
      <c r="D42">
        <v>3</v>
      </c>
      <c r="F42">
        <v>28</v>
      </c>
    </row>
    <row r="43" spans="1:6" x14ac:dyDescent="0.3">
      <c r="A43" s="779" t="s">
        <v>1973</v>
      </c>
      <c r="B43">
        <v>17</v>
      </c>
      <c r="C43">
        <v>1</v>
      </c>
      <c r="D43">
        <v>3</v>
      </c>
      <c r="F43">
        <v>21</v>
      </c>
    </row>
    <row r="44" spans="1:6" x14ac:dyDescent="0.3">
      <c r="A44" s="779" t="s">
        <v>1817</v>
      </c>
      <c r="B44">
        <v>15</v>
      </c>
      <c r="F44">
        <v>15</v>
      </c>
    </row>
    <row r="45" spans="1:6" x14ac:dyDescent="0.3">
      <c r="A45" s="779" t="s">
        <v>1422</v>
      </c>
      <c r="B45">
        <v>18</v>
      </c>
      <c r="C45">
        <v>5</v>
      </c>
      <c r="D45">
        <v>12</v>
      </c>
      <c r="F45">
        <v>35</v>
      </c>
    </row>
    <row r="46" spans="1:6" x14ac:dyDescent="0.3">
      <c r="A46" s="779" t="s">
        <v>1556</v>
      </c>
      <c r="B46">
        <v>13</v>
      </c>
      <c r="C46">
        <v>1</v>
      </c>
      <c r="D46">
        <v>4</v>
      </c>
      <c r="F46">
        <v>18</v>
      </c>
    </row>
    <row r="47" spans="1:6" x14ac:dyDescent="0.3">
      <c r="A47" s="779" t="s">
        <v>1908</v>
      </c>
      <c r="B47">
        <v>19</v>
      </c>
      <c r="D47">
        <v>1</v>
      </c>
      <c r="F47">
        <v>20</v>
      </c>
    </row>
    <row r="48" spans="1:6" x14ac:dyDescent="0.3">
      <c r="A48" s="779" t="s">
        <v>891</v>
      </c>
      <c r="B48">
        <v>23</v>
      </c>
      <c r="D48">
        <v>7</v>
      </c>
      <c r="F48">
        <v>30</v>
      </c>
    </row>
    <row r="49" spans="1:6" x14ac:dyDescent="0.3">
      <c r="A49" s="779" t="s">
        <v>1267</v>
      </c>
      <c r="B49">
        <v>4</v>
      </c>
      <c r="D49">
        <v>6</v>
      </c>
      <c r="F49">
        <v>10</v>
      </c>
    </row>
    <row r="50" spans="1:6" x14ac:dyDescent="0.3">
      <c r="A50" s="778" t="s">
        <v>2505</v>
      </c>
      <c r="B50">
        <v>1</v>
      </c>
      <c r="F50">
        <v>1</v>
      </c>
    </row>
    <row r="51" spans="1:6" x14ac:dyDescent="0.3">
      <c r="A51" s="779" t="s">
        <v>1556</v>
      </c>
      <c r="B51">
        <v>1</v>
      </c>
      <c r="F51">
        <v>1</v>
      </c>
    </row>
    <row r="52" spans="1:6" x14ac:dyDescent="0.3">
      <c r="A52" s="778" t="s">
        <v>105</v>
      </c>
      <c r="B52">
        <v>1</v>
      </c>
      <c r="F52">
        <v>1</v>
      </c>
    </row>
    <row r="53" spans="1:6" x14ac:dyDescent="0.3">
      <c r="A53" s="779" t="s">
        <v>891</v>
      </c>
      <c r="B53">
        <v>1</v>
      </c>
      <c r="F53">
        <v>1</v>
      </c>
    </row>
    <row r="54" spans="1:6" x14ac:dyDescent="0.3">
      <c r="A54" s="777" t="s">
        <v>15</v>
      </c>
      <c r="B54">
        <v>93</v>
      </c>
      <c r="C54">
        <v>22</v>
      </c>
      <c r="D54">
        <v>1</v>
      </c>
      <c r="F54">
        <v>116</v>
      </c>
    </row>
    <row r="55" spans="1:6" x14ac:dyDescent="0.3">
      <c r="A55" s="778" t="s">
        <v>687</v>
      </c>
      <c r="B55">
        <v>93</v>
      </c>
      <c r="C55">
        <v>22</v>
      </c>
      <c r="D55">
        <v>1</v>
      </c>
      <c r="F55">
        <v>116</v>
      </c>
    </row>
    <row r="56" spans="1:6" x14ac:dyDescent="0.3">
      <c r="A56" s="779" t="s">
        <v>12</v>
      </c>
      <c r="B56">
        <v>43</v>
      </c>
      <c r="C56">
        <v>12</v>
      </c>
      <c r="F56">
        <v>55</v>
      </c>
    </row>
    <row r="57" spans="1:6" x14ac:dyDescent="0.3">
      <c r="A57" s="779" t="s">
        <v>1119</v>
      </c>
      <c r="B57">
        <v>11</v>
      </c>
      <c r="C57">
        <v>2</v>
      </c>
      <c r="F57">
        <v>13</v>
      </c>
    </row>
    <row r="58" spans="1:6" x14ac:dyDescent="0.3">
      <c r="A58" s="779" t="s">
        <v>1657</v>
      </c>
      <c r="B58">
        <v>3</v>
      </c>
      <c r="F58">
        <v>3</v>
      </c>
    </row>
    <row r="59" spans="1:6" x14ac:dyDescent="0.3">
      <c r="A59" s="779" t="s">
        <v>1973</v>
      </c>
      <c r="B59">
        <v>2</v>
      </c>
      <c r="F59">
        <v>2</v>
      </c>
    </row>
    <row r="60" spans="1:6" x14ac:dyDescent="0.3">
      <c r="A60" s="779" t="s">
        <v>1817</v>
      </c>
      <c r="B60">
        <v>3</v>
      </c>
      <c r="F60">
        <v>3</v>
      </c>
    </row>
    <row r="61" spans="1:6" x14ac:dyDescent="0.3">
      <c r="A61" s="779" t="s">
        <v>1422</v>
      </c>
      <c r="B61">
        <v>6</v>
      </c>
      <c r="C61">
        <v>2</v>
      </c>
      <c r="F61">
        <v>8</v>
      </c>
    </row>
    <row r="62" spans="1:6" x14ac:dyDescent="0.3">
      <c r="A62" s="779" t="s">
        <v>1556</v>
      </c>
      <c r="B62">
        <v>2</v>
      </c>
      <c r="F62">
        <v>2</v>
      </c>
    </row>
    <row r="63" spans="1:6" x14ac:dyDescent="0.3">
      <c r="A63" s="779" t="s">
        <v>1908</v>
      </c>
      <c r="B63">
        <v>2</v>
      </c>
      <c r="F63">
        <v>2</v>
      </c>
    </row>
    <row r="64" spans="1:6" x14ac:dyDescent="0.3">
      <c r="A64" s="779" t="s">
        <v>891</v>
      </c>
      <c r="B64">
        <v>11</v>
      </c>
      <c r="C64">
        <v>5</v>
      </c>
      <c r="D64">
        <v>1</v>
      </c>
      <c r="F64">
        <v>17</v>
      </c>
    </row>
    <row r="65" spans="1:6" x14ac:dyDescent="0.3">
      <c r="A65" s="779" t="s">
        <v>1267</v>
      </c>
      <c r="B65">
        <v>10</v>
      </c>
      <c r="C65">
        <v>1</v>
      </c>
      <c r="F65">
        <v>11</v>
      </c>
    </row>
    <row r="66" spans="1:6" x14ac:dyDescent="0.3">
      <c r="A66" s="777" t="s">
        <v>2125</v>
      </c>
      <c r="B66">
        <v>667</v>
      </c>
      <c r="C66">
        <v>162</v>
      </c>
      <c r="D66">
        <v>4</v>
      </c>
      <c r="F66">
        <v>833</v>
      </c>
    </row>
    <row r="67" spans="1:6" x14ac:dyDescent="0.3">
      <c r="A67" s="778" t="s">
        <v>1831</v>
      </c>
      <c r="C67">
        <v>1</v>
      </c>
      <c r="F67">
        <v>1</v>
      </c>
    </row>
    <row r="68" spans="1:6" x14ac:dyDescent="0.3">
      <c r="A68" s="779" t="s">
        <v>1817</v>
      </c>
      <c r="C68">
        <v>1</v>
      </c>
      <c r="F68">
        <v>1</v>
      </c>
    </row>
    <row r="69" spans="1:6" x14ac:dyDescent="0.3">
      <c r="A69" s="778" t="s">
        <v>2347</v>
      </c>
      <c r="B69">
        <v>87</v>
      </c>
      <c r="C69">
        <v>16</v>
      </c>
      <c r="D69">
        <v>2</v>
      </c>
      <c r="F69">
        <v>105</v>
      </c>
    </row>
    <row r="70" spans="1:6" x14ac:dyDescent="0.3">
      <c r="A70" s="779" t="s">
        <v>2078</v>
      </c>
      <c r="B70">
        <v>2</v>
      </c>
      <c r="F70">
        <v>2</v>
      </c>
    </row>
    <row r="71" spans="1:6" x14ac:dyDescent="0.3">
      <c r="A71" s="779" t="s">
        <v>12</v>
      </c>
      <c r="B71">
        <v>19</v>
      </c>
      <c r="C71">
        <v>3</v>
      </c>
      <c r="F71">
        <v>22</v>
      </c>
    </row>
    <row r="72" spans="1:6" x14ac:dyDescent="0.3">
      <c r="A72" s="779" t="s">
        <v>1119</v>
      </c>
      <c r="B72">
        <v>9</v>
      </c>
      <c r="C72">
        <v>1</v>
      </c>
      <c r="F72">
        <v>10</v>
      </c>
    </row>
    <row r="73" spans="1:6" x14ac:dyDescent="0.3">
      <c r="A73" s="779" t="s">
        <v>1657</v>
      </c>
      <c r="B73">
        <v>7</v>
      </c>
      <c r="C73">
        <v>2</v>
      </c>
      <c r="F73">
        <v>9</v>
      </c>
    </row>
    <row r="74" spans="1:6" x14ac:dyDescent="0.3">
      <c r="A74" s="779" t="s">
        <v>1973</v>
      </c>
      <c r="B74">
        <v>4</v>
      </c>
      <c r="F74">
        <v>4</v>
      </c>
    </row>
    <row r="75" spans="1:6" x14ac:dyDescent="0.3">
      <c r="A75" s="779" t="s">
        <v>1817</v>
      </c>
      <c r="B75">
        <v>6</v>
      </c>
      <c r="C75">
        <v>1</v>
      </c>
      <c r="F75">
        <v>7</v>
      </c>
    </row>
    <row r="76" spans="1:6" x14ac:dyDescent="0.3">
      <c r="A76" s="779" t="s">
        <v>1422</v>
      </c>
      <c r="B76">
        <v>5</v>
      </c>
      <c r="C76">
        <v>1</v>
      </c>
      <c r="F76">
        <v>6</v>
      </c>
    </row>
    <row r="77" spans="1:6" x14ac:dyDescent="0.3">
      <c r="A77" s="779" t="s">
        <v>1556</v>
      </c>
      <c r="B77">
        <v>8</v>
      </c>
      <c r="C77">
        <v>3</v>
      </c>
      <c r="F77">
        <v>11</v>
      </c>
    </row>
    <row r="78" spans="1:6" x14ac:dyDescent="0.3">
      <c r="A78" s="779" t="s">
        <v>1908</v>
      </c>
      <c r="B78">
        <v>2</v>
      </c>
      <c r="F78">
        <v>2</v>
      </c>
    </row>
    <row r="79" spans="1:6" x14ac:dyDescent="0.3">
      <c r="A79" s="779" t="s">
        <v>891</v>
      </c>
      <c r="B79">
        <v>13</v>
      </c>
      <c r="C79">
        <v>1</v>
      </c>
      <c r="F79">
        <v>14</v>
      </c>
    </row>
    <row r="80" spans="1:6" x14ac:dyDescent="0.3">
      <c r="A80" s="779" t="s">
        <v>1267</v>
      </c>
      <c r="B80">
        <v>12</v>
      </c>
      <c r="C80">
        <v>4</v>
      </c>
      <c r="D80">
        <v>2</v>
      </c>
      <c r="F80">
        <v>18</v>
      </c>
    </row>
    <row r="81" spans="1:6" x14ac:dyDescent="0.3">
      <c r="A81" s="778" t="s">
        <v>2348</v>
      </c>
      <c r="B81">
        <v>27</v>
      </c>
      <c r="C81">
        <v>1</v>
      </c>
      <c r="F81">
        <v>28</v>
      </c>
    </row>
    <row r="82" spans="1:6" x14ac:dyDescent="0.3">
      <c r="A82" s="779" t="s">
        <v>2078</v>
      </c>
      <c r="B82">
        <v>2</v>
      </c>
      <c r="F82">
        <v>2</v>
      </c>
    </row>
    <row r="83" spans="1:6" x14ac:dyDescent="0.3">
      <c r="A83" s="779" t="s">
        <v>12</v>
      </c>
      <c r="B83">
        <v>6</v>
      </c>
      <c r="F83">
        <v>6</v>
      </c>
    </row>
    <row r="84" spans="1:6" x14ac:dyDescent="0.3">
      <c r="A84" s="779" t="s">
        <v>1119</v>
      </c>
      <c r="B84">
        <v>1</v>
      </c>
      <c r="F84">
        <v>1</v>
      </c>
    </row>
    <row r="85" spans="1:6" x14ac:dyDescent="0.3">
      <c r="A85" s="779" t="s">
        <v>1657</v>
      </c>
      <c r="B85">
        <v>1</v>
      </c>
      <c r="F85">
        <v>1</v>
      </c>
    </row>
    <row r="86" spans="1:6" x14ac:dyDescent="0.3">
      <c r="A86" s="779" t="s">
        <v>1973</v>
      </c>
      <c r="B86">
        <v>2</v>
      </c>
      <c r="F86">
        <v>2</v>
      </c>
    </row>
    <row r="87" spans="1:6" x14ac:dyDescent="0.3">
      <c r="A87" s="779" t="s">
        <v>1817</v>
      </c>
      <c r="B87">
        <v>4</v>
      </c>
      <c r="F87">
        <v>4</v>
      </c>
    </row>
    <row r="88" spans="1:6" x14ac:dyDescent="0.3">
      <c r="A88" s="779" t="s">
        <v>1422</v>
      </c>
      <c r="B88">
        <v>2</v>
      </c>
      <c r="F88">
        <v>2</v>
      </c>
    </row>
    <row r="89" spans="1:6" x14ac:dyDescent="0.3">
      <c r="A89" s="779" t="s">
        <v>1556</v>
      </c>
      <c r="B89">
        <v>1</v>
      </c>
      <c r="F89">
        <v>1</v>
      </c>
    </row>
    <row r="90" spans="1:6" x14ac:dyDescent="0.3">
      <c r="A90" s="779" t="s">
        <v>1908</v>
      </c>
      <c r="B90">
        <v>4</v>
      </c>
      <c r="C90">
        <v>1</v>
      </c>
      <c r="F90">
        <v>5</v>
      </c>
    </row>
    <row r="91" spans="1:6" x14ac:dyDescent="0.3">
      <c r="A91" s="779" t="s">
        <v>891</v>
      </c>
      <c r="B91">
        <v>2</v>
      </c>
      <c r="F91">
        <v>2</v>
      </c>
    </row>
    <row r="92" spans="1:6" x14ac:dyDescent="0.3">
      <c r="A92" s="779" t="s">
        <v>1267</v>
      </c>
      <c r="B92">
        <v>2</v>
      </c>
      <c r="F92">
        <v>2</v>
      </c>
    </row>
    <row r="93" spans="1:6" x14ac:dyDescent="0.3">
      <c r="A93" s="778" t="s">
        <v>105</v>
      </c>
      <c r="B93">
        <v>236</v>
      </c>
      <c r="C93">
        <v>38</v>
      </c>
      <c r="D93">
        <v>2</v>
      </c>
      <c r="F93">
        <v>276</v>
      </c>
    </row>
    <row r="94" spans="1:6" x14ac:dyDescent="0.3">
      <c r="A94" s="779" t="s">
        <v>2078</v>
      </c>
      <c r="B94">
        <v>2</v>
      </c>
      <c r="C94">
        <v>1</v>
      </c>
      <c r="F94">
        <v>3</v>
      </c>
    </row>
    <row r="95" spans="1:6" x14ac:dyDescent="0.3">
      <c r="A95" s="779" t="s">
        <v>12</v>
      </c>
      <c r="B95">
        <v>79</v>
      </c>
      <c r="C95">
        <v>18</v>
      </c>
      <c r="D95">
        <v>1</v>
      </c>
      <c r="F95">
        <v>98</v>
      </c>
    </row>
    <row r="96" spans="1:6" x14ac:dyDescent="0.3">
      <c r="A96" s="779" t="s">
        <v>1119</v>
      </c>
      <c r="B96">
        <v>26</v>
      </c>
      <c r="F96">
        <v>26</v>
      </c>
    </row>
    <row r="97" spans="1:6" x14ac:dyDescent="0.3">
      <c r="A97" s="779" t="s">
        <v>1657</v>
      </c>
      <c r="B97">
        <v>32</v>
      </c>
      <c r="C97">
        <v>5</v>
      </c>
      <c r="F97">
        <v>37</v>
      </c>
    </row>
    <row r="98" spans="1:6" x14ac:dyDescent="0.3">
      <c r="A98" s="779" t="s">
        <v>1973</v>
      </c>
      <c r="B98">
        <v>6</v>
      </c>
      <c r="F98">
        <v>6</v>
      </c>
    </row>
    <row r="99" spans="1:6" x14ac:dyDescent="0.3">
      <c r="A99" s="779" t="s">
        <v>1817</v>
      </c>
      <c r="B99">
        <v>1</v>
      </c>
      <c r="F99">
        <v>1</v>
      </c>
    </row>
    <row r="100" spans="1:6" x14ac:dyDescent="0.3">
      <c r="A100" s="779" t="s">
        <v>1422</v>
      </c>
      <c r="B100">
        <v>7</v>
      </c>
      <c r="C100">
        <v>1</v>
      </c>
      <c r="F100">
        <v>8</v>
      </c>
    </row>
    <row r="101" spans="1:6" x14ac:dyDescent="0.3">
      <c r="A101" s="779" t="s">
        <v>1556</v>
      </c>
      <c r="B101">
        <v>10</v>
      </c>
      <c r="F101">
        <v>10</v>
      </c>
    </row>
    <row r="102" spans="1:6" x14ac:dyDescent="0.3">
      <c r="A102" s="779" t="s">
        <v>1908</v>
      </c>
      <c r="B102">
        <v>3</v>
      </c>
      <c r="F102">
        <v>3</v>
      </c>
    </row>
    <row r="103" spans="1:6" x14ac:dyDescent="0.3">
      <c r="A103" s="779" t="s">
        <v>891</v>
      </c>
      <c r="B103">
        <v>30</v>
      </c>
      <c r="C103">
        <v>7</v>
      </c>
      <c r="F103">
        <v>37</v>
      </c>
    </row>
    <row r="104" spans="1:6" x14ac:dyDescent="0.3">
      <c r="A104" s="779" t="s">
        <v>1267</v>
      </c>
      <c r="B104">
        <v>40</v>
      </c>
      <c r="C104">
        <v>6</v>
      </c>
      <c r="D104">
        <v>1</v>
      </c>
      <c r="F104">
        <v>47</v>
      </c>
    </row>
    <row r="105" spans="1:6" x14ac:dyDescent="0.3">
      <c r="A105" s="778" t="s">
        <v>2794</v>
      </c>
      <c r="B105">
        <v>181</v>
      </c>
      <c r="C105">
        <v>48</v>
      </c>
      <c r="F105">
        <v>229</v>
      </c>
    </row>
    <row r="106" spans="1:6" x14ac:dyDescent="0.3">
      <c r="A106" s="779" t="s">
        <v>2078</v>
      </c>
      <c r="B106">
        <v>11</v>
      </c>
      <c r="C106">
        <v>7</v>
      </c>
      <c r="F106">
        <v>18</v>
      </c>
    </row>
    <row r="107" spans="1:6" x14ac:dyDescent="0.3">
      <c r="A107" s="779" t="s">
        <v>12</v>
      </c>
      <c r="B107">
        <v>40</v>
      </c>
      <c r="C107">
        <v>13</v>
      </c>
      <c r="F107">
        <v>53</v>
      </c>
    </row>
    <row r="108" spans="1:6" x14ac:dyDescent="0.3">
      <c r="A108" s="779" t="s">
        <v>1119</v>
      </c>
      <c r="B108">
        <v>3</v>
      </c>
      <c r="F108">
        <v>3</v>
      </c>
    </row>
    <row r="109" spans="1:6" x14ac:dyDescent="0.3">
      <c r="A109" s="779" t="s">
        <v>1657</v>
      </c>
      <c r="B109">
        <v>32</v>
      </c>
      <c r="C109">
        <v>4</v>
      </c>
      <c r="F109">
        <v>36</v>
      </c>
    </row>
    <row r="110" spans="1:6" x14ac:dyDescent="0.3">
      <c r="A110" s="779" t="s">
        <v>1973</v>
      </c>
      <c r="B110">
        <v>17</v>
      </c>
      <c r="C110">
        <v>5</v>
      </c>
      <c r="F110">
        <v>22</v>
      </c>
    </row>
    <row r="111" spans="1:6" x14ac:dyDescent="0.3">
      <c r="A111" s="779" t="s">
        <v>1817</v>
      </c>
      <c r="B111">
        <v>10</v>
      </c>
      <c r="C111">
        <v>2</v>
      </c>
      <c r="F111">
        <v>12</v>
      </c>
    </row>
    <row r="112" spans="1:6" x14ac:dyDescent="0.3">
      <c r="A112" s="779" t="s">
        <v>1422</v>
      </c>
      <c r="B112">
        <v>25</v>
      </c>
      <c r="C112">
        <v>2</v>
      </c>
      <c r="F112">
        <v>27</v>
      </c>
    </row>
    <row r="113" spans="1:6" x14ac:dyDescent="0.3">
      <c r="A113" s="779" t="s">
        <v>1556</v>
      </c>
      <c r="B113">
        <v>14</v>
      </c>
      <c r="C113">
        <v>9</v>
      </c>
      <c r="F113">
        <v>23</v>
      </c>
    </row>
    <row r="114" spans="1:6" x14ac:dyDescent="0.3">
      <c r="A114" s="779" t="s">
        <v>1908</v>
      </c>
      <c r="B114">
        <v>8</v>
      </c>
      <c r="C114">
        <v>2</v>
      </c>
      <c r="F114">
        <v>10</v>
      </c>
    </row>
    <row r="115" spans="1:6" x14ac:dyDescent="0.3">
      <c r="A115" s="779" t="s">
        <v>891</v>
      </c>
      <c r="B115">
        <v>6</v>
      </c>
      <c r="C115">
        <v>3</v>
      </c>
      <c r="F115">
        <v>9</v>
      </c>
    </row>
    <row r="116" spans="1:6" x14ac:dyDescent="0.3">
      <c r="A116" s="779" t="s">
        <v>1267</v>
      </c>
      <c r="B116">
        <v>15</v>
      </c>
      <c r="C116">
        <v>1</v>
      </c>
      <c r="F116">
        <v>16</v>
      </c>
    </row>
    <row r="117" spans="1:6" x14ac:dyDescent="0.3">
      <c r="A117" s="778" t="s">
        <v>2792</v>
      </c>
      <c r="B117">
        <v>136</v>
      </c>
      <c r="C117">
        <v>58</v>
      </c>
      <c r="F117">
        <v>194</v>
      </c>
    </row>
    <row r="118" spans="1:6" x14ac:dyDescent="0.3">
      <c r="A118" s="779" t="s">
        <v>2078</v>
      </c>
      <c r="B118">
        <v>8</v>
      </c>
      <c r="F118">
        <v>8</v>
      </c>
    </row>
    <row r="119" spans="1:6" x14ac:dyDescent="0.3">
      <c r="A119" s="779" t="s">
        <v>12</v>
      </c>
      <c r="B119">
        <v>39</v>
      </c>
      <c r="C119">
        <v>23</v>
      </c>
      <c r="F119">
        <v>62</v>
      </c>
    </row>
    <row r="120" spans="1:6" x14ac:dyDescent="0.3">
      <c r="A120" s="779" t="s">
        <v>1119</v>
      </c>
      <c r="B120">
        <v>8</v>
      </c>
      <c r="C120">
        <v>6</v>
      </c>
      <c r="F120">
        <v>14</v>
      </c>
    </row>
    <row r="121" spans="1:6" x14ac:dyDescent="0.3">
      <c r="A121" s="779" t="s">
        <v>1657</v>
      </c>
      <c r="B121">
        <v>16</v>
      </c>
      <c r="C121">
        <v>8</v>
      </c>
      <c r="F121">
        <v>24</v>
      </c>
    </row>
    <row r="122" spans="1:6" x14ac:dyDescent="0.3">
      <c r="A122" s="779" t="s">
        <v>1973</v>
      </c>
      <c r="B122">
        <v>3</v>
      </c>
      <c r="C122">
        <v>2</v>
      </c>
      <c r="F122">
        <v>5</v>
      </c>
    </row>
    <row r="123" spans="1:6" x14ac:dyDescent="0.3">
      <c r="A123" s="779" t="s">
        <v>1817</v>
      </c>
      <c r="B123">
        <v>12</v>
      </c>
      <c r="C123">
        <v>1</v>
      </c>
      <c r="F123">
        <v>13</v>
      </c>
    </row>
    <row r="124" spans="1:6" x14ac:dyDescent="0.3">
      <c r="A124" s="779" t="s">
        <v>1422</v>
      </c>
      <c r="C124">
        <v>7</v>
      </c>
      <c r="F124">
        <v>7</v>
      </c>
    </row>
    <row r="125" spans="1:6" x14ac:dyDescent="0.3">
      <c r="A125" s="779" t="s">
        <v>1556</v>
      </c>
      <c r="B125">
        <v>20</v>
      </c>
      <c r="C125">
        <v>4</v>
      </c>
      <c r="F125">
        <v>24</v>
      </c>
    </row>
    <row r="126" spans="1:6" x14ac:dyDescent="0.3">
      <c r="A126" s="779" t="s">
        <v>1908</v>
      </c>
      <c r="B126">
        <v>15</v>
      </c>
      <c r="C126">
        <v>2</v>
      </c>
      <c r="F126">
        <v>17</v>
      </c>
    </row>
    <row r="127" spans="1:6" x14ac:dyDescent="0.3">
      <c r="A127" s="779" t="s">
        <v>891</v>
      </c>
      <c r="B127">
        <v>6</v>
      </c>
      <c r="C127">
        <v>2</v>
      </c>
      <c r="F127">
        <v>8</v>
      </c>
    </row>
    <row r="128" spans="1:6" x14ac:dyDescent="0.3">
      <c r="A128" s="779" t="s">
        <v>1267</v>
      </c>
      <c r="B128">
        <v>9</v>
      </c>
      <c r="C128">
        <v>3</v>
      </c>
      <c r="F128">
        <v>12</v>
      </c>
    </row>
    <row r="129" spans="1:6" x14ac:dyDescent="0.3">
      <c r="A129" s="778" t="s">
        <v>2125</v>
      </c>
    </row>
    <row r="130" spans="1:6" x14ac:dyDescent="0.3">
      <c r="A130" s="779" t="s">
        <v>2125</v>
      </c>
    </row>
    <row r="131" spans="1:6" x14ac:dyDescent="0.3">
      <c r="A131" s="777" t="s">
        <v>6113</v>
      </c>
      <c r="B131">
        <v>1084</v>
      </c>
      <c r="C131">
        <v>234</v>
      </c>
      <c r="D131">
        <v>56</v>
      </c>
      <c r="F131">
        <v>1374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BA1379"/>
  <sheetViews>
    <sheetView view="pageBreakPreview" zoomScale="60" zoomScaleNormal="80" workbookViewId="0">
      <pane xSplit="1" ySplit="1" topLeftCell="G6" activePane="bottomRight" state="frozen"/>
      <selection pane="topRight" activeCell="B1" sqref="B1"/>
      <selection pane="bottomLeft" activeCell="A2" sqref="A2"/>
      <selection pane="bottomRight" activeCell="J6" sqref="J6"/>
    </sheetView>
  </sheetViews>
  <sheetFormatPr defaultColWidth="8.75" defaultRowHeight="15.5" x14ac:dyDescent="0.3"/>
  <cols>
    <col min="1" max="1" width="29.33203125" style="54" customWidth="1"/>
    <col min="2" max="3" width="12.75" style="54" customWidth="1"/>
    <col min="4" max="4" width="30.08203125" style="54" customWidth="1"/>
    <col min="5" max="5" width="24" style="18" customWidth="1"/>
    <col min="6" max="6" width="18.58203125" style="55" customWidth="1"/>
    <col min="7" max="7" width="12" style="55" customWidth="1"/>
    <col min="8" max="8" width="21.58203125" style="55" customWidth="1"/>
    <col min="9" max="9" width="11.83203125" style="55" customWidth="1"/>
    <col min="10" max="10" width="12.5" style="54" customWidth="1"/>
    <col min="11" max="11" width="22.58203125" style="56" customWidth="1"/>
    <col min="12" max="12" width="16.83203125" style="55" customWidth="1"/>
    <col min="13" max="13" width="16" style="54" customWidth="1"/>
    <col min="14" max="14" width="25.33203125" style="54" customWidth="1"/>
    <col min="15" max="15" width="14.83203125" style="54" customWidth="1"/>
    <col min="16" max="16" width="14.83203125" style="55" customWidth="1"/>
    <col min="17" max="17" width="23.25" style="55" customWidth="1"/>
    <col min="18" max="18" width="35.75" style="57" customWidth="1"/>
    <col min="19" max="19" width="14.83203125" style="55" customWidth="1"/>
    <col min="20" max="21" width="35.25" style="18" customWidth="1"/>
    <col min="22" max="22" width="36.08203125" style="18" customWidth="1"/>
    <col min="23" max="23" width="28.25" style="58" customWidth="1"/>
    <col min="24" max="24" width="38.58203125" style="55" customWidth="1"/>
    <col min="25" max="25" width="27.08203125" style="54" customWidth="1"/>
    <col min="26" max="26" width="18.25" style="18" customWidth="1"/>
    <col min="27" max="27" width="35.33203125" style="54" customWidth="1"/>
    <col min="28" max="28" width="24.25" style="54" customWidth="1"/>
    <col min="29" max="29" width="14.33203125" style="54" customWidth="1"/>
    <col min="30" max="31" width="25.33203125" style="54" customWidth="1"/>
    <col min="32" max="32" width="22.5" style="63" customWidth="1"/>
    <col min="33" max="33" width="16.5" style="63" customWidth="1"/>
    <col min="34" max="34" width="13.75" style="54" customWidth="1"/>
    <col min="35" max="35" width="15.33203125" style="54" customWidth="1"/>
    <col min="36" max="36" width="36.25" style="54" customWidth="1"/>
    <col min="37" max="37" width="24.25" style="54" customWidth="1"/>
    <col min="38" max="38" width="16.5" style="55" customWidth="1"/>
    <col min="39" max="39" width="42.5" style="54" customWidth="1"/>
    <col min="40" max="16384" width="8.75" style="54"/>
  </cols>
  <sheetData>
    <row r="1" spans="1:53" s="53" customFormat="1" ht="62" x14ac:dyDescent="0.3">
      <c r="A1" s="189" t="s">
        <v>2346</v>
      </c>
      <c r="B1" s="189" t="s">
        <v>3063</v>
      </c>
      <c r="C1" s="189" t="s">
        <v>3064</v>
      </c>
      <c r="D1" s="189" t="s">
        <v>3067</v>
      </c>
      <c r="E1" s="189" t="s">
        <v>1</v>
      </c>
      <c r="F1" s="190" t="s">
        <v>2</v>
      </c>
      <c r="G1" s="190" t="s">
        <v>883</v>
      </c>
      <c r="H1" s="190" t="s">
        <v>884</v>
      </c>
      <c r="I1" s="190" t="s">
        <v>686</v>
      </c>
      <c r="J1" s="189" t="s">
        <v>5</v>
      </c>
      <c r="K1" s="189" t="s">
        <v>100</v>
      </c>
      <c r="L1" s="190" t="s">
        <v>101</v>
      </c>
      <c r="M1" s="189" t="s">
        <v>8</v>
      </c>
      <c r="N1" s="189" t="s">
        <v>4</v>
      </c>
      <c r="O1" s="189" t="s">
        <v>2472</v>
      </c>
      <c r="P1" s="190" t="s">
        <v>2473</v>
      </c>
      <c r="Q1" s="190" t="s">
        <v>2474</v>
      </c>
      <c r="R1" s="190" t="s">
        <v>885</v>
      </c>
      <c r="S1" s="190" t="s">
        <v>2485</v>
      </c>
      <c r="T1" s="189" t="s">
        <v>5571</v>
      </c>
      <c r="U1" s="189" t="s">
        <v>2345</v>
      </c>
      <c r="V1" s="189" t="s">
        <v>705</v>
      </c>
      <c r="W1" s="189" t="s">
        <v>688</v>
      </c>
      <c r="X1" s="189" t="s">
        <v>3450</v>
      </c>
      <c r="Y1" s="189" t="s">
        <v>886</v>
      </c>
      <c r="Z1" s="189" t="s">
        <v>887</v>
      </c>
      <c r="AA1" s="189" t="s">
        <v>0</v>
      </c>
      <c r="AB1" s="189" t="s">
        <v>107</v>
      </c>
      <c r="AC1" s="189" t="s">
        <v>9</v>
      </c>
      <c r="AD1" s="189" t="s">
        <v>3060</v>
      </c>
      <c r="AE1" s="189" t="s">
        <v>3061</v>
      </c>
      <c r="AF1" s="191" t="s">
        <v>4419</v>
      </c>
      <c r="AG1" s="191" t="s">
        <v>3</v>
      </c>
      <c r="AH1" s="189" t="s">
        <v>229</v>
      </c>
      <c r="AI1" s="189" t="s">
        <v>880</v>
      </c>
      <c r="AJ1" s="189" t="s">
        <v>6</v>
      </c>
      <c r="AK1" s="189" t="s">
        <v>7</v>
      </c>
      <c r="AL1" s="190" t="s">
        <v>11</v>
      </c>
      <c r="AM1" s="349" t="s">
        <v>10</v>
      </c>
      <c r="AN1" s="374"/>
      <c r="AO1" s="374"/>
      <c r="AP1" s="374"/>
      <c r="AQ1" s="374"/>
      <c r="AR1" s="374"/>
      <c r="AS1" s="374"/>
      <c r="AT1" s="374"/>
      <c r="AU1" s="374"/>
      <c r="AV1" s="374"/>
      <c r="AW1" s="374"/>
      <c r="AX1" s="374"/>
      <c r="AY1" s="374"/>
      <c r="AZ1" s="374"/>
      <c r="BA1" s="374"/>
    </row>
    <row r="2" spans="1:53" s="102" customFormat="1" ht="46.5" x14ac:dyDescent="0.3">
      <c r="A2" s="88" t="s">
        <v>3066</v>
      </c>
      <c r="B2" s="88" t="s">
        <v>74</v>
      </c>
      <c r="C2" s="88" t="s">
        <v>3065</v>
      </c>
      <c r="D2" s="88" t="str">
        <f t="shared" ref="D2:D65" si="0">$B2&amp;" "&amp;A2&amp;", "&amp;$C2</f>
        <v>- Rahmat Mualim, S.St.Pi., M.Si.</v>
      </c>
      <c r="E2" s="89" t="s">
        <v>584</v>
      </c>
      <c r="F2" s="90">
        <v>30020</v>
      </c>
      <c r="G2" s="91">
        <f t="shared" ref="G2:G65" si="1">DATEDIF($F2,DATEVALUE("2025/09/30"),"Y")</f>
        <v>43</v>
      </c>
      <c r="H2" s="91" t="str">
        <f t="shared" ref="H2:H65" si="2">DATEDIF($F2,DATEVALUE("2025/09/30"),"Y")&amp;" Tahun "&amp;DATEDIF($F2,DATEVALUE("2025/09/30"),"YM")&amp;" Bulan"</f>
        <v>43 Tahun 6 Bulan</v>
      </c>
      <c r="I2" s="92" t="str">
        <f t="shared" ref="I2:I65" si="3">IF($G2&lt;=25,"21-25",IF($G2&lt;=30,"26-30",IF($G2&lt;=35,"31-35",IF($G2&lt;=40,"36-40",IF($G2&lt;=45,"41-45",IF($G2&lt;=50,"46-50",IF($G2&lt;=55,"51-55",IF($G2&lt;=60,"56-60",IF($G2&lt;=65,"61-65",IF($G2&lt;=70,"66-70",0))))))))))</f>
        <v>41-45</v>
      </c>
      <c r="J2" s="93" t="s">
        <v>14</v>
      </c>
      <c r="K2" s="94" t="s">
        <v>115</v>
      </c>
      <c r="L2" s="90">
        <v>44652</v>
      </c>
      <c r="M2" s="93" t="s">
        <v>37</v>
      </c>
      <c r="N2" s="88" t="s">
        <v>687</v>
      </c>
      <c r="O2" s="88" t="s">
        <v>55</v>
      </c>
      <c r="P2" s="90">
        <v>44531</v>
      </c>
      <c r="Q2" s="91" t="str">
        <f>DATEDIF($P2,DATEVALUE("2025/09/30"),"Y")&amp; " Tahun "&amp;DATEDIF($P2,DATEVALUE("2025/09/30"),"YM")&amp; " Bulan"</f>
        <v>3 Tahun 9 Bulan</v>
      </c>
      <c r="R2" s="95"/>
      <c r="S2" s="90"/>
      <c r="T2" s="96"/>
      <c r="U2" s="96"/>
      <c r="V2" s="96"/>
      <c r="W2" s="97" t="s">
        <v>4234</v>
      </c>
      <c r="X2" s="98" t="str">
        <f t="shared" ref="X2:X32" si="4">$D2&amp;" ("&amp;$O2&amp;")_"&amp;$W2</f>
        <v>- Rahmat Mualim, S.St.Pi., M.Si. (Lektor)_TUBEL (14 Agustus 2023 s.d 13 Agustus 2027)</v>
      </c>
      <c r="Y2" s="88" t="s">
        <v>73</v>
      </c>
      <c r="Z2" s="96" t="s">
        <v>863</v>
      </c>
      <c r="AA2" s="88" t="s">
        <v>12</v>
      </c>
      <c r="AB2" s="88" t="s">
        <v>106</v>
      </c>
      <c r="AC2" s="93" t="s">
        <v>17</v>
      </c>
      <c r="AD2" s="88" t="s">
        <v>2206</v>
      </c>
      <c r="AE2" s="88" t="s">
        <v>245</v>
      </c>
      <c r="AF2" s="91" t="s">
        <v>4538</v>
      </c>
      <c r="AG2" s="91" t="s">
        <v>585</v>
      </c>
      <c r="AH2" s="99" t="s">
        <v>230</v>
      </c>
      <c r="AI2" s="99" t="s">
        <v>868</v>
      </c>
      <c r="AJ2" s="99" t="s">
        <v>586</v>
      </c>
      <c r="AK2" s="100" t="s">
        <v>587</v>
      </c>
      <c r="AL2" s="90">
        <v>43763</v>
      </c>
      <c r="AM2" s="350" t="s">
        <v>217</v>
      </c>
      <c r="AN2" s="375"/>
      <c r="AO2" s="375"/>
      <c r="AP2" s="375"/>
      <c r="AQ2" s="375"/>
      <c r="AR2" s="375"/>
      <c r="AS2" s="375"/>
      <c r="AT2" s="375"/>
      <c r="AU2" s="375"/>
      <c r="AV2" s="375"/>
      <c r="AW2" s="375"/>
      <c r="AX2" s="375"/>
      <c r="AY2" s="375"/>
      <c r="AZ2" s="375"/>
      <c r="BA2" s="375"/>
    </row>
    <row r="3" spans="1:53" s="85" customFormat="1" ht="46.5" x14ac:dyDescent="0.3">
      <c r="A3" s="88" t="s">
        <v>3070</v>
      </c>
      <c r="B3" s="88" t="s">
        <v>3071</v>
      </c>
      <c r="C3" s="88" t="s">
        <v>3068</v>
      </c>
      <c r="D3" s="88" t="str">
        <f t="shared" si="0"/>
        <v>Dr. Yusrizal, S.Pi., M.Si.</v>
      </c>
      <c r="E3" s="89" t="s">
        <v>510</v>
      </c>
      <c r="F3" s="90">
        <v>25783</v>
      </c>
      <c r="G3" s="91">
        <f t="shared" si="1"/>
        <v>55</v>
      </c>
      <c r="H3" s="91" t="str">
        <f t="shared" si="2"/>
        <v>55 Tahun 1 Bulan</v>
      </c>
      <c r="I3" s="92" t="str">
        <f t="shared" si="3"/>
        <v>51-55</v>
      </c>
      <c r="J3" s="93" t="s">
        <v>14</v>
      </c>
      <c r="K3" s="94" t="s">
        <v>98</v>
      </c>
      <c r="L3" s="90">
        <v>45505</v>
      </c>
      <c r="M3" s="93" t="s">
        <v>13</v>
      </c>
      <c r="N3" s="88" t="s">
        <v>687</v>
      </c>
      <c r="O3" s="88" t="s">
        <v>15</v>
      </c>
      <c r="P3" s="103">
        <v>45383</v>
      </c>
      <c r="Q3" s="91" t="str">
        <f t="shared" ref="Q3:Q67" si="5">DATEDIF($P3,DATEVALUE("2025/09/30"),"Y")&amp; " Tahun "&amp;DATEDIF($P3,DATEVALUE("2025/09/30"),"YM")&amp; " Bulan"</f>
        <v>1 Tahun 5 Bulan</v>
      </c>
      <c r="R3" s="95"/>
      <c r="S3" s="90"/>
      <c r="T3" s="96"/>
      <c r="U3" s="96"/>
      <c r="V3" s="96"/>
      <c r="W3" s="97" t="s">
        <v>2914</v>
      </c>
      <c r="X3" s="98" t="str">
        <f t="shared" si="4"/>
        <v>Dr. Yusrizal, S.Pi., M.Si. (Lektor Kepala)_KEPALA PUSAT PELAYANAN AKADEMIK</v>
      </c>
      <c r="Y3" s="88" t="s">
        <v>73</v>
      </c>
      <c r="Z3" s="96" t="s">
        <v>863</v>
      </c>
      <c r="AA3" s="88" t="s">
        <v>12</v>
      </c>
      <c r="AB3" s="88" t="s">
        <v>106</v>
      </c>
      <c r="AC3" s="93" t="s">
        <v>16</v>
      </c>
      <c r="AD3" s="88" t="s">
        <v>2207</v>
      </c>
      <c r="AE3" s="88" t="s">
        <v>85</v>
      </c>
      <c r="AF3" s="91" t="s">
        <v>4539</v>
      </c>
      <c r="AG3" s="91" t="s">
        <v>511</v>
      </c>
      <c r="AH3" s="99" t="s">
        <v>230</v>
      </c>
      <c r="AI3" s="99" t="s">
        <v>875</v>
      </c>
      <c r="AJ3" s="99" t="s">
        <v>512</v>
      </c>
      <c r="AK3" s="100" t="s">
        <v>513</v>
      </c>
      <c r="AL3" s="90">
        <v>43434</v>
      </c>
      <c r="AM3" s="350" t="s">
        <v>73</v>
      </c>
      <c r="AN3" s="376"/>
      <c r="AO3" s="376"/>
      <c r="AP3" s="376"/>
      <c r="AQ3" s="376"/>
      <c r="AR3" s="376"/>
      <c r="AS3" s="376"/>
      <c r="AT3" s="376"/>
      <c r="AU3" s="376"/>
      <c r="AV3" s="376"/>
      <c r="AW3" s="376"/>
      <c r="AX3" s="376"/>
      <c r="AY3" s="376"/>
      <c r="AZ3" s="376"/>
      <c r="BA3" s="376"/>
    </row>
    <row r="4" spans="1:53" s="105" customFormat="1" ht="46.5" x14ac:dyDescent="0.3">
      <c r="A4" s="88" t="s">
        <v>3073</v>
      </c>
      <c r="B4" s="88" t="s">
        <v>3312</v>
      </c>
      <c r="C4" s="88" t="s">
        <v>3072</v>
      </c>
      <c r="D4" s="88" t="str">
        <f t="shared" si="0"/>
        <v>Prof.Dr. Maman Hermawan, M.Sc.</v>
      </c>
      <c r="E4" s="89" t="s">
        <v>213</v>
      </c>
      <c r="F4" s="90">
        <v>22041</v>
      </c>
      <c r="G4" s="91">
        <f t="shared" si="1"/>
        <v>65</v>
      </c>
      <c r="H4" s="91" t="str">
        <f t="shared" si="2"/>
        <v>65 Tahun 4 Bulan</v>
      </c>
      <c r="I4" s="92" t="str">
        <f t="shared" si="3"/>
        <v>61-65</v>
      </c>
      <c r="J4" s="93" t="s">
        <v>14</v>
      </c>
      <c r="K4" s="94" t="s">
        <v>210</v>
      </c>
      <c r="L4" s="90">
        <v>41365</v>
      </c>
      <c r="M4" s="93" t="s">
        <v>13</v>
      </c>
      <c r="N4" s="88" t="s">
        <v>687</v>
      </c>
      <c r="O4" s="88" t="s">
        <v>233</v>
      </c>
      <c r="P4" s="103">
        <v>45170</v>
      </c>
      <c r="Q4" s="91" t="str">
        <f t="shared" si="5"/>
        <v>2 Tahun 0 Bulan</v>
      </c>
      <c r="R4" s="95"/>
      <c r="S4" s="90"/>
      <c r="T4" s="96"/>
      <c r="U4" s="96"/>
      <c r="V4" s="96"/>
      <c r="W4" s="97" t="s">
        <v>5513</v>
      </c>
      <c r="X4" s="98" t="str">
        <f t="shared" si="4"/>
        <v>Prof.Dr. Maman Hermawan, M.Sc. (Guru Besar)_Kepala Lembaga Penelitian dan Inovasi Perikanan Tangkap</v>
      </c>
      <c r="Y4" s="88" t="s">
        <v>73</v>
      </c>
      <c r="Z4" s="96" t="s">
        <v>863</v>
      </c>
      <c r="AA4" s="88" t="s">
        <v>12</v>
      </c>
      <c r="AB4" s="88" t="s">
        <v>106</v>
      </c>
      <c r="AC4" s="93" t="s">
        <v>16</v>
      </c>
      <c r="AD4" s="88" t="s">
        <v>2208</v>
      </c>
      <c r="AE4" s="88" t="s">
        <v>85</v>
      </c>
      <c r="AF4" s="91" t="s">
        <v>4540</v>
      </c>
      <c r="AG4" s="106" t="s">
        <v>214</v>
      </c>
      <c r="AH4" s="99" t="s">
        <v>230</v>
      </c>
      <c r="AI4" s="99" t="s">
        <v>869</v>
      </c>
      <c r="AJ4" s="99" t="s">
        <v>215</v>
      </c>
      <c r="AK4" s="100" t="s">
        <v>216</v>
      </c>
      <c r="AL4" s="90">
        <v>44813</v>
      </c>
      <c r="AM4" s="350" t="s">
        <v>217</v>
      </c>
      <c r="AN4" s="377"/>
      <c r="AO4" s="377"/>
      <c r="AP4" s="377"/>
      <c r="AQ4" s="377"/>
      <c r="AR4" s="377"/>
      <c r="AS4" s="377"/>
      <c r="AT4" s="377"/>
      <c r="AU4" s="377"/>
      <c r="AV4" s="377"/>
      <c r="AW4" s="377"/>
      <c r="AX4" s="377"/>
      <c r="AY4" s="377"/>
      <c r="AZ4" s="377"/>
      <c r="BA4" s="377"/>
    </row>
    <row r="5" spans="1:53" s="53" customFormat="1" ht="46.5" x14ac:dyDescent="0.3">
      <c r="A5" s="136" t="s">
        <v>3074</v>
      </c>
      <c r="B5" s="136" t="s">
        <v>74</v>
      </c>
      <c r="C5" s="136" t="s">
        <v>3069</v>
      </c>
      <c r="D5" s="136" t="str">
        <f t="shared" si="0"/>
        <v>- Eddy Sugriwa Husen, S.Pi., M.M.</v>
      </c>
      <c r="E5" s="145" t="s">
        <v>253</v>
      </c>
      <c r="F5" s="146">
        <v>21942</v>
      </c>
      <c r="G5" s="91">
        <f t="shared" si="1"/>
        <v>65</v>
      </c>
      <c r="H5" s="91" t="str">
        <f t="shared" si="2"/>
        <v>65 Tahun 8 Bulan</v>
      </c>
      <c r="I5" s="148" t="str">
        <f t="shared" si="3"/>
        <v>61-65</v>
      </c>
      <c r="J5" s="149" t="s">
        <v>14</v>
      </c>
      <c r="K5" s="104" t="s">
        <v>237</v>
      </c>
      <c r="L5" s="146">
        <v>41000</v>
      </c>
      <c r="M5" s="149" t="s">
        <v>2344</v>
      </c>
      <c r="N5" s="136" t="s">
        <v>687</v>
      </c>
      <c r="O5" s="136" t="s">
        <v>15</v>
      </c>
      <c r="P5" s="146">
        <v>38534</v>
      </c>
      <c r="Q5" s="91" t="str">
        <f t="shared" si="5"/>
        <v>20 Tahun 2 Bulan</v>
      </c>
      <c r="R5" s="150"/>
      <c r="S5" s="146"/>
      <c r="T5" s="151"/>
      <c r="U5" s="151"/>
      <c r="V5" s="151"/>
      <c r="W5" s="178" t="s">
        <v>5512</v>
      </c>
      <c r="X5" s="152" t="str">
        <f t="shared" si="4"/>
        <v>- Eddy Sugriwa Husen, S.Pi., M.M. (Lektor Kepala)_Pensiun per 1 Februari 2025</v>
      </c>
      <c r="Y5" s="136" t="s">
        <v>73</v>
      </c>
      <c r="Z5" s="151" t="s">
        <v>863</v>
      </c>
      <c r="AA5" s="136" t="s">
        <v>12</v>
      </c>
      <c r="AB5" s="136" t="s">
        <v>106</v>
      </c>
      <c r="AC5" s="149" t="s">
        <v>17</v>
      </c>
      <c r="AD5" s="136" t="s">
        <v>2209</v>
      </c>
      <c r="AE5" s="136" t="s">
        <v>254</v>
      </c>
      <c r="AF5" s="147" t="s">
        <v>4541</v>
      </c>
      <c r="AG5" s="147" t="s">
        <v>255</v>
      </c>
      <c r="AH5" s="153" t="s">
        <v>230</v>
      </c>
      <c r="AI5" s="153" t="s">
        <v>870</v>
      </c>
      <c r="AJ5" s="154" t="s">
        <v>256</v>
      </c>
      <c r="AK5" s="155" t="s">
        <v>257</v>
      </c>
      <c r="AL5" s="146">
        <v>40422</v>
      </c>
      <c r="AM5" s="242" t="s">
        <v>73</v>
      </c>
      <c r="AN5" s="374"/>
      <c r="AO5" s="374"/>
      <c r="AP5" s="374"/>
      <c r="AQ5" s="374"/>
      <c r="AR5" s="374"/>
      <c r="AS5" s="374"/>
      <c r="AT5" s="374"/>
      <c r="AU5" s="374"/>
      <c r="AV5" s="374"/>
      <c r="AW5" s="374"/>
      <c r="AX5" s="374"/>
      <c r="AY5" s="374"/>
      <c r="AZ5" s="374"/>
      <c r="BA5" s="374"/>
    </row>
    <row r="6" spans="1:53" s="105" customFormat="1" ht="46.5" x14ac:dyDescent="0.3">
      <c r="A6" s="88" t="s">
        <v>3075</v>
      </c>
      <c r="B6" s="88" t="s">
        <v>3071</v>
      </c>
      <c r="C6" s="88" t="s">
        <v>3068</v>
      </c>
      <c r="D6" s="88" t="str">
        <f t="shared" si="0"/>
        <v>Dr. Suharyanto, S.Pi., M.Si.</v>
      </c>
      <c r="E6" s="89" t="s">
        <v>262</v>
      </c>
      <c r="F6" s="90">
        <v>22464</v>
      </c>
      <c r="G6" s="91">
        <f t="shared" si="1"/>
        <v>64</v>
      </c>
      <c r="H6" s="91" t="str">
        <f t="shared" si="2"/>
        <v>64 Tahun 2 Bulan</v>
      </c>
      <c r="I6" s="92" t="str">
        <f t="shared" si="3"/>
        <v>61-65</v>
      </c>
      <c r="J6" s="93" t="s">
        <v>14</v>
      </c>
      <c r="K6" s="94" t="s">
        <v>237</v>
      </c>
      <c r="L6" s="90">
        <v>41365</v>
      </c>
      <c r="M6" s="93" t="s">
        <v>13</v>
      </c>
      <c r="N6" s="88" t="s">
        <v>687</v>
      </c>
      <c r="O6" s="88" t="s">
        <v>15</v>
      </c>
      <c r="P6" s="90">
        <v>39295</v>
      </c>
      <c r="Q6" s="91" t="str">
        <f t="shared" si="5"/>
        <v>18 Tahun 1 Bulan</v>
      </c>
      <c r="R6" s="95"/>
      <c r="S6" s="90"/>
      <c r="T6" s="96"/>
      <c r="U6" s="96"/>
      <c r="V6" s="96"/>
      <c r="W6" s="97" t="s">
        <v>5514</v>
      </c>
      <c r="X6" s="98" t="str">
        <f t="shared" si="4"/>
        <v>Dr. Suharyanto, S.Pi., M.Si. (Lektor Kepala)_Kepala Laboratorium Teknologi Alat Tangkap</v>
      </c>
      <c r="Y6" s="88" t="s">
        <v>73</v>
      </c>
      <c r="Z6" s="96" t="s">
        <v>863</v>
      </c>
      <c r="AA6" s="88" t="s">
        <v>12</v>
      </c>
      <c r="AB6" s="88" t="s">
        <v>106</v>
      </c>
      <c r="AC6" s="93" t="s">
        <v>16</v>
      </c>
      <c r="AD6" s="88" t="s">
        <v>2208</v>
      </c>
      <c r="AE6" s="88" t="s">
        <v>85</v>
      </c>
      <c r="AF6" s="91" t="s">
        <v>4542</v>
      </c>
      <c r="AG6" s="108" t="s">
        <v>263</v>
      </c>
      <c r="AH6" s="99" t="s">
        <v>230</v>
      </c>
      <c r="AI6" s="99" t="s">
        <v>870</v>
      </c>
      <c r="AJ6" s="107" t="s">
        <v>264</v>
      </c>
      <c r="AK6" s="100" t="s">
        <v>265</v>
      </c>
      <c r="AL6" s="90">
        <v>40422</v>
      </c>
      <c r="AM6" s="350" t="s">
        <v>73</v>
      </c>
      <c r="AN6" s="377"/>
      <c r="AO6" s="377"/>
      <c r="AP6" s="377"/>
      <c r="AQ6" s="377"/>
      <c r="AR6" s="377"/>
      <c r="AS6" s="377"/>
      <c r="AT6" s="377"/>
      <c r="AU6" s="377"/>
      <c r="AV6" s="377"/>
      <c r="AW6" s="377"/>
      <c r="AX6" s="377"/>
      <c r="AY6" s="377"/>
      <c r="AZ6" s="377"/>
      <c r="BA6" s="377"/>
    </row>
    <row r="7" spans="1:53" s="347" customFormat="1" ht="31" x14ac:dyDescent="0.3">
      <c r="A7" s="136" t="s">
        <v>3076</v>
      </c>
      <c r="B7" s="136" t="s">
        <v>74</v>
      </c>
      <c r="C7" s="136" t="s">
        <v>3068</v>
      </c>
      <c r="D7" s="136" t="str">
        <f t="shared" si="0"/>
        <v>- Syarif Syamsuddin, S.Pi., M.Si.</v>
      </c>
      <c r="E7" s="145" t="s">
        <v>258</v>
      </c>
      <c r="F7" s="146">
        <v>22020</v>
      </c>
      <c r="G7" s="91">
        <f t="shared" si="1"/>
        <v>65</v>
      </c>
      <c r="H7" s="91" t="str">
        <f t="shared" si="2"/>
        <v>65 Tahun 5 Bulan</v>
      </c>
      <c r="I7" s="148" t="str">
        <f t="shared" si="3"/>
        <v>61-65</v>
      </c>
      <c r="J7" s="149" t="s">
        <v>14</v>
      </c>
      <c r="K7" s="104" t="s">
        <v>237</v>
      </c>
      <c r="L7" s="146">
        <v>41365</v>
      </c>
      <c r="M7" s="149" t="s">
        <v>2344</v>
      </c>
      <c r="N7" s="136" t="s">
        <v>687</v>
      </c>
      <c r="O7" s="136" t="s">
        <v>15</v>
      </c>
      <c r="P7" s="146">
        <v>38565</v>
      </c>
      <c r="Q7" s="91" t="str">
        <f t="shared" si="5"/>
        <v>20 Tahun 1 Bulan</v>
      </c>
      <c r="R7" s="150"/>
      <c r="S7" s="146"/>
      <c r="T7" s="151"/>
      <c r="U7" s="151"/>
      <c r="V7" s="151"/>
      <c r="W7" s="178" t="s">
        <v>5832</v>
      </c>
      <c r="X7" s="152" t="str">
        <f t="shared" si="4"/>
        <v>- Syarif Syamsuddin, S.Pi., M.Si. (Lektor Kepala)_Pensiun per 1 Mei 2025</v>
      </c>
      <c r="Y7" s="136" t="s">
        <v>73</v>
      </c>
      <c r="Z7" s="151" t="s">
        <v>863</v>
      </c>
      <c r="AA7" s="136" t="s">
        <v>12</v>
      </c>
      <c r="AB7" s="136" t="s">
        <v>106</v>
      </c>
      <c r="AC7" s="149" t="s">
        <v>17</v>
      </c>
      <c r="AD7" s="136" t="s">
        <v>2210</v>
      </c>
      <c r="AE7" s="136" t="s">
        <v>85</v>
      </c>
      <c r="AF7" s="147" t="s">
        <v>4543</v>
      </c>
      <c r="AG7" s="147" t="s">
        <v>259</v>
      </c>
      <c r="AH7" s="153" t="s">
        <v>230</v>
      </c>
      <c r="AI7" s="153" t="s">
        <v>870</v>
      </c>
      <c r="AJ7" s="154" t="s">
        <v>260</v>
      </c>
      <c r="AK7" s="155" t="s">
        <v>261</v>
      </c>
      <c r="AL7" s="146">
        <v>40422</v>
      </c>
      <c r="AM7" s="242" t="s">
        <v>73</v>
      </c>
      <c r="AN7" s="378"/>
      <c r="AO7" s="378"/>
      <c r="AP7" s="378"/>
      <c r="AQ7" s="378"/>
      <c r="AR7" s="378"/>
      <c r="AS7" s="378"/>
      <c r="AT7" s="378"/>
      <c r="AU7" s="378"/>
      <c r="AV7" s="378"/>
      <c r="AW7" s="378"/>
      <c r="AX7" s="378"/>
      <c r="AY7" s="378"/>
      <c r="AZ7" s="378"/>
      <c r="BA7" s="378"/>
    </row>
    <row r="8" spans="1:53" s="105" customFormat="1" ht="31" x14ac:dyDescent="0.3">
      <c r="A8" s="88" t="s">
        <v>3078</v>
      </c>
      <c r="B8" s="88" t="s">
        <v>74</v>
      </c>
      <c r="C8" s="88" t="s">
        <v>3077</v>
      </c>
      <c r="D8" s="88" t="str">
        <f t="shared" si="0"/>
        <v>- Abdul Basith, A.Pi., M.S.T.Pi.</v>
      </c>
      <c r="E8" s="89" t="s">
        <v>352</v>
      </c>
      <c r="F8" s="90">
        <v>23512</v>
      </c>
      <c r="G8" s="91">
        <f t="shared" si="1"/>
        <v>61</v>
      </c>
      <c r="H8" s="91" t="str">
        <f t="shared" si="2"/>
        <v>61 Tahun 4 Bulan</v>
      </c>
      <c r="I8" s="92" t="str">
        <f t="shared" si="3"/>
        <v>61-65</v>
      </c>
      <c r="J8" s="93" t="s">
        <v>14</v>
      </c>
      <c r="K8" s="94" t="s">
        <v>99</v>
      </c>
      <c r="L8" s="90">
        <v>42826</v>
      </c>
      <c r="M8" s="93" t="s">
        <v>13</v>
      </c>
      <c r="N8" s="88" t="s">
        <v>687</v>
      </c>
      <c r="O8" s="88" t="s">
        <v>15</v>
      </c>
      <c r="P8" s="90">
        <v>40575</v>
      </c>
      <c r="Q8" s="91" t="str">
        <f t="shared" si="5"/>
        <v>14 Tahun 7 Bulan</v>
      </c>
      <c r="R8" s="95"/>
      <c r="S8" s="90"/>
      <c r="T8" s="96"/>
      <c r="U8" s="96"/>
      <c r="V8" s="96"/>
      <c r="W8" s="97" t="s">
        <v>74</v>
      </c>
      <c r="X8" s="98" t="str">
        <f t="shared" si="4"/>
        <v>- Abdul Basith, A.Pi., M.S.T.Pi. (Lektor Kepala)_-</v>
      </c>
      <c r="Y8" s="88" t="s">
        <v>73</v>
      </c>
      <c r="Z8" s="96" t="s">
        <v>863</v>
      </c>
      <c r="AA8" s="88" t="s">
        <v>12</v>
      </c>
      <c r="AB8" s="88" t="s">
        <v>106</v>
      </c>
      <c r="AC8" s="93" t="s">
        <v>17</v>
      </c>
      <c r="AD8" s="109" t="s">
        <v>2211</v>
      </c>
      <c r="AE8" s="88" t="s">
        <v>301</v>
      </c>
      <c r="AF8" s="91" t="s">
        <v>4544</v>
      </c>
      <c r="AG8" s="108" t="s">
        <v>353</v>
      </c>
      <c r="AH8" s="99" t="s">
        <v>230</v>
      </c>
      <c r="AI8" s="99" t="s">
        <v>871</v>
      </c>
      <c r="AJ8" s="107" t="s">
        <v>354</v>
      </c>
      <c r="AK8" s="110" t="s">
        <v>355</v>
      </c>
      <c r="AL8" s="90">
        <v>42357</v>
      </c>
      <c r="AM8" s="350" t="s">
        <v>73</v>
      </c>
      <c r="AN8" s="377"/>
      <c r="AO8" s="377"/>
      <c r="AP8" s="377"/>
      <c r="AQ8" s="377"/>
      <c r="AR8" s="377"/>
      <c r="AS8" s="377"/>
      <c r="AT8" s="377"/>
      <c r="AU8" s="377"/>
      <c r="AV8" s="377"/>
      <c r="AW8" s="377"/>
      <c r="AX8" s="377"/>
      <c r="AY8" s="377"/>
      <c r="AZ8" s="377"/>
      <c r="BA8" s="377"/>
    </row>
    <row r="9" spans="1:53" s="348" customFormat="1" ht="46.5" x14ac:dyDescent="0.3">
      <c r="A9" s="633" t="s">
        <v>3080</v>
      </c>
      <c r="B9" s="633" t="s">
        <v>74</v>
      </c>
      <c r="C9" s="633" t="s">
        <v>3079</v>
      </c>
      <c r="D9" s="633" t="str">
        <f t="shared" si="0"/>
        <v>- Jerry Hutajulu, S.Pi., M.Pi.</v>
      </c>
      <c r="E9" s="649" t="s">
        <v>396</v>
      </c>
      <c r="F9" s="635">
        <v>22108</v>
      </c>
      <c r="G9" s="636">
        <f t="shared" si="1"/>
        <v>65</v>
      </c>
      <c r="H9" s="636" t="str">
        <f t="shared" si="2"/>
        <v>65 Tahun 2 Bulan</v>
      </c>
      <c r="I9" s="637" t="str">
        <f t="shared" si="3"/>
        <v>61-65</v>
      </c>
      <c r="J9" s="346" t="s">
        <v>14</v>
      </c>
      <c r="K9" s="638" t="s">
        <v>99</v>
      </c>
      <c r="L9" s="635">
        <v>45383</v>
      </c>
      <c r="M9" s="346" t="s">
        <v>2344</v>
      </c>
      <c r="N9" s="633" t="s">
        <v>687</v>
      </c>
      <c r="O9" s="633" t="s">
        <v>15</v>
      </c>
      <c r="P9" s="635">
        <v>42392</v>
      </c>
      <c r="Q9" s="636" t="str">
        <f t="shared" si="5"/>
        <v>9 Tahun 8 Bulan</v>
      </c>
      <c r="R9" s="640"/>
      <c r="S9" s="635"/>
      <c r="T9" s="634"/>
      <c r="U9" s="634"/>
      <c r="V9" s="634"/>
      <c r="W9" s="662" t="s">
        <v>5515</v>
      </c>
      <c r="X9" s="642" t="str">
        <f t="shared" si="4"/>
        <v>- Jerry Hutajulu, S.Pi., M.Pi. (Lektor Kepala)_Kepala Sub Lab Praktik Alat Penangkap Ikan</v>
      </c>
      <c r="Y9" s="633" t="s">
        <v>73</v>
      </c>
      <c r="Z9" s="634" t="s">
        <v>863</v>
      </c>
      <c r="AA9" s="633" t="s">
        <v>12</v>
      </c>
      <c r="AB9" s="633" t="s">
        <v>106</v>
      </c>
      <c r="AC9" s="346" t="s">
        <v>17</v>
      </c>
      <c r="AD9" s="633" t="s">
        <v>2212</v>
      </c>
      <c r="AE9" s="633" t="s">
        <v>296</v>
      </c>
      <c r="AF9" s="636" t="s">
        <v>4547</v>
      </c>
      <c r="AG9" s="636" t="s">
        <v>4548</v>
      </c>
      <c r="AH9" s="645" t="s">
        <v>230</v>
      </c>
      <c r="AI9" s="645" t="s">
        <v>872</v>
      </c>
      <c r="AJ9" s="645" t="s">
        <v>397</v>
      </c>
      <c r="AK9" s="637" t="s">
        <v>398</v>
      </c>
      <c r="AL9" s="635">
        <v>42595</v>
      </c>
      <c r="AM9" s="648" t="s">
        <v>73</v>
      </c>
      <c r="AN9" s="380"/>
      <c r="AO9" s="380"/>
      <c r="AP9" s="380"/>
      <c r="AQ9" s="380"/>
      <c r="AR9" s="380"/>
      <c r="AS9" s="380"/>
      <c r="AT9" s="380"/>
      <c r="AU9" s="380"/>
      <c r="AV9" s="380"/>
      <c r="AW9" s="380"/>
      <c r="AX9" s="380"/>
      <c r="AY9" s="380"/>
      <c r="AZ9" s="380"/>
      <c r="BA9" s="380"/>
    </row>
    <row r="10" spans="1:53" s="105" customFormat="1" ht="46.5" x14ac:dyDescent="0.35">
      <c r="A10" s="88" t="s">
        <v>3081</v>
      </c>
      <c r="B10" s="88" t="s">
        <v>74</v>
      </c>
      <c r="C10" s="88" t="s">
        <v>3077</v>
      </c>
      <c r="D10" s="88" t="str">
        <f t="shared" si="0"/>
        <v>- Aman Saputra, A.Pi., M.S.T.Pi.</v>
      </c>
      <c r="E10" s="89" t="s">
        <v>432</v>
      </c>
      <c r="F10" s="90">
        <v>27179</v>
      </c>
      <c r="G10" s="91">
        <f t="shared" si="1"/>
        <v>51</v>
      </c>
      <c r="H10" s="91" t="str">
        <f t="shared" si="2"/>
        <v>51 Tahun 4 Bulan</v>
      </c>
      <c r="I10" s="92" t="str">
        <f t="shared" si="3"/>
        <v>51-55</v>
      </c>
      <c r="J10" s="93" t="s">
        <v>14</v>
      </c>
      <c r="K10" s="94" t="s">
        <v>99</v>
      </c>
      <c r="L10" s="90">
        <v>45383</v>
      </c>
      <c r="M10" s="93" t="s">
        <v>13</v>
      </c>
      <c r="N10" s="88" t="s">
        <v>687</v>
      </c>
      <c r="O10" s="88" t="s">
        <v>15</v>
      </c>
      <c r="P10" s="90">
        <v>41852</v>
      </c>
      <c r="Q10" s="91" t="str">
        <f t="shared" si="5"/>
        <v>11 Tahun 1 Bulan</v>
      </c>
      <c r="R10" s="95"/>
      <c r="S10" s="90"/>
      <c r="T10" s="96"/>
      <c r="U10" s="96"/>
      <c r="V10" s="96"/>
      <c r="W10" s="192" t="s">
        <v>5516</v>
      </c>
      <c r="X10" s="98" t="str">
        <f t="shared" si="4"/>
        <v>- Aman Saputra, A.Pi., M.S.T.Pi. (Lektor Kepala)_Kepala Laboratorium Penangkapan dan Navigasi</v>
      </c>
      <c r="Y10" s="88" t="s">
        <v>73</v>
      </c>
      <c r="Z10" s="96" t="s">
        <v>863</v>
      </c>
      <c r="AA10" s="88" t="s">
        <v>12</v>
      </c>
      <c r="AB10" s="88" t="s">
        <v>106</v>
      </c>
      <c r="AC10" s="93" t="s">
        <v>17</v>
      </c>
      <c r="AD10" s="109" t="s">
        <v>2211</v>
      </c>
      <c r="AE10" s="88" t="s">
        <v>301</v>
      </c>
      <c r="AF10" s="91" t="s">
        <v>4545</v>
      </c>
      <c r="AG10" s="108" t="s">
        <v>433</v>
      </c>
      <c r="AH10" s="99" t="s">
        <v>230</v>
      </c>
      <c r="AI10" s="99" t="s">
        <v>873</v>
      </c>
      <c r="AJ10" s="107" t="s">
        <v>434</v>
      </c>
      <c r="AK10" s="100" t="s">
        <v>435</v>
      </c>
      <c r="AL10" s="90">
        <v>41618</v>
      </c>
      <c r="AM10" s="350" t="s">
        <v>73</v>
      </c>
      <c r="AN10" s="377"/>
      <c r="AO10" s="377"/>
      <c r="AP10" s="377"/>
      <c r="AQ10" s="377"/>
      <c r="AR10" s="377"/>
      <c r="AS10" s="377"/>
      <c r="AT10" s="377"/>
      <c r="AU10" s="377"/>
      <c r="AV10" s="377"/>
      <c r="AW10" s="377"/>
      <c r="AX10" s="377"/>
      <c r="AY10" s="377"/>
      <c r="AZ10" s="377"/>
      <c r="BA10" s="377"/>
    </row>
    <row r="11" spans="1:53" s="105" customFormat="1" ht="139.5" x14ac:dyDescent="0.3">
      <c r="A11" s="88" t="s">
        <v>3083</v>
      </c>
      <c r="B11" s="88" t="s">
        <v>74</v>
      </c>
      <c r="C11" s="88" t="s">
        <v>3082</v>
      </c>
      <c r="D11" s="88" t="str">
        <f t="shared" si="0"/>
        <v>- Goenaryo, A.Pi., M.Si.</v>
      </c>
      <c r="E11" s="89" t="s">
        <v>227</v>
      </c>
      <c r="F11" s="90">
        <v>22286</v>
      </c>
      <c r="G11" s="91">
        <f t="shared" si="1"/>
        <v>64</v>
      </c>
      <c r="H11" s="91" t="str">
        <f t="shared" si="2"/>
        <v>64 Tahun 8 Bulan</v>
      </c>
      <c r="I11" s="92" t="str">
        <f t="shared" si="3"/>
        <v>61-65</v>
      </c>
      <c r="J11" s="93" t="s">
        <v>14</v>
      </c>
      <c r="K11" s="94" t="s">
        <v>210</v>
      </c>
      <c r="L11" s="90">
        <v>43922</v>
      </c>
      <c r="M11" s="93" t="s">
        <v>13</v>
      </c>
      <c r="N11" s="88" t="s">
        <v>687</v>
      </c>
      <c r="O11" s="88" t="s">
        <v>55</v>
      </c>
      <c r="P11" s="90">
        <v>44197</v>
      </c>
      <c r="Q11" s="91" t="str">
        <f t="shared" si="5"/>
        <v>4 Tahun 8 Bulan</v>
      </c>
      <c r="R11" s="95"/>
      <c r="S11" s="90"/>
      <c r="T11" s="96"/>
      <c r="U11" s="96"/>
      <c r="V11" s="96"/>
      <c r="W11" s="97" t="s">
        <v>74</v>
      </c>
      <c r="X11" s="98" t="str">
        <f t="shared" si="4"/>
        <v>- Goenaryo, A.Pi., M.Si. (Lektor)_-</v>
      </c>
      <c r="Y11" s="88" t="s">
        <v>73</v>
      </c>
      <c r="Z11" s="96" t="s">
        <v>863</v>
      </c>
      <c r="AA11" s="88" t="s">
        <v>12</v>
      </c>
      <c r="AB11" s="88" t="s">
        <v>106</v>
      </c>
      <c r="AC11" s="93" t="s">
        <v>17</v>
      </c>
      <c r="AD11" s="111" t="s">
        <v>2213</v>
      </c>
      <c r="AE11" s="111" t="s">
        <v>89</v>
      </c>
      <c r="AF11" s="91" t="s">
        <v>4546</v>
      </c>
      <c r="AG11" s="106" t="s">
        <v>228</v>
      </c>
      <c r="AH11" s="99" t="s">
        <v>231</v>
      </c>
      <c r="AI11" s="99"/>
      <c r="AJ11" s="99" t="s">
        <v>74</v>
      </c>
      <c r="AK11" s="100" t="s">
        <v>74</v>
      </c>
      <c r="AL11" s="112" t="s">
        <v>74</v>
      </c>
      <c r="AM11" s="350" t="s">
        <v>4468</v>
      </c>
      <c r="AN11" s="377"/>
      <c r="AO11" s="377"/>
      <c r="AP11" s="377"/>
      <c r="AQ11" s="377"/>
      <c r="AR11" s="377"/>
      <c r="AS11" s="377"/>
      <c r="AT11" s="377"/>
      <c r="AU11" s="377"/>
      <c r="AV11" s="377"/>
      <c r="AW11" s="377"/>
      <c r="AX11" s="377"/>
      <c r="AY11" s="377"/>
      <c r="AZ11" s="377"/>
      <c r="BA11" s="377"/>
    </row>
    <row r="12" spans="1:53" s="102" customFormat="1" ht="139.5" x14ac:dyDescent="0.3">
      <c r="A12" s="88" t="s">
        <v>3084</v>
      </c>
      <c r="B12" s="88" t="s">
        <v>74</v>
      </c>
      <c r="C12" s="88" t="s">
        <v>3082</v>
      </c>
      <c r="D12" s="88" t="str">
        <f t="shared" si="0"/>
        <v>- R.M. Tonny Kusumo Efyjanto, A.Pi., M.Si.</v>
      </c>
      <c r="E12" s="89" t="s">
        <v>346</v>
      </c>
      <c r="F12" s="90">
        <v>22890</v>
      </c>
      <c r="G12" s="91">
        <f t="shared" si="1"/>
        <v>63</v>
      </c>
      <c r="H12" s="91" t="str">
        <f t="shared" si="2"/>
        <v>63 Tahun 0 Bulan</v>
      </c>
      <c r="I12" s="92" t="str">
        <f t="shared" si="3"/>
        <v>61-65</v>
      </c>
      <c r="J12" s="93" t="s">
        <v>14</v>
      </c>
      <c r="K12" s="94" t="s">
        <v>99</v>
      </c>
      <c r="L12" s="90">
        <v>41365</v>
      </c>
      <c r="M12" s="93" t="s">
        <v>13</v>
      </c>
      <c r="N12" s="88" t="s">
        <v>687</v>
      </c>
      <c r="O12" s="88" t="s">
        <v>55</v>
      </c>
      <c r="P12" s="90">
        <v>43858</v>
      </c>
      <c r="Q12" s="91" t="str">
        <f t="shared" si="5"/>
        <v>5 Tahun 8 Bulan</v>
      </c>
      <c r="R12" s="95"/>
      <c r="S12" s="90"/>
      <c r="T12" s="96"/>
      <c r="U12" s="96"/>
      <c r="V12" s="96"/>
      <c r="W12" s="97" t="s">
        <v>5517</v>
      </c>
      <c r="X12" s="98" t="str">
        <f t="shared" si="4"/>
        <v>- R.M. Tonny Kusumo Efyjanto, A.Pi., M.Si. (Lektor)_Kepala Laboratorium Pengembangan Bisnis Perikanan</v>
      </c>
      <c r="Y12" s="88" t="s">
        <v>73</v>
      </c>
      <c r="Z12" s="96" t="s">
        <v>863</v>
      </c>
      <c r="AA12" s="88" t="s">
        <v>12</v>
      </c>
      <c r="AB12" s="88" t="s">
        <v>106</v>
      </c>
      <c r="AC12" s="93" t="s">
        <v>17</v>
      </c>
      <c r="AD12" s="88" t="s">
        <v>2214</v>
      </c>
      <c r="AE12" s="88" t="s">
        <v>2334</v>
      </c>
      <c r="AF12" s="91" t="s">
        <v>4550</v>
      </c>
      <c r="AG12" s="108" t="s">
        <v>347</v>
      </c>
      <c r="AH12" s="99" t="s">
        <v>231</v>
      </c>
      <c r="AI12" s="99"/>
      <c r="AJ12" s="99" t="s">
        <v>74</v>
      </c>
      <c r="AK12" s="100" t="s">
        <v>74</v>
      </c>
      <c r="AL12" s="112" t="s">
        <v>74</v>
      </c>
      <c r="AM12" s="350" t="s">
        <v>4469</v>
      </c>
      <c r="AN12" s="375"/>
      <c r="AO12" s="375"/>
      <c r="AP12" s="375"/>
      <c r="AQ12" s="375"/>
      <c r="AR12" s="375"/>
      <c r="AS12" s="375"/>
      <c r="AT12" s="375"/>
      <c r="AU12" s="375"/>
      <c r="AV12" s="375"/>
      <c r="AW12" s="375"/>
      <c r="AX12" s="375"/>
      <c r="AY12" s="375"/>
      <c r="AZ12" s="375"/>
      <c r="BA12" s="375"/>
    </row>
    <row r="13" spans="1:53" s="105" customFormat="1" ht="217" x14ac:dyDescent="0.3">
      <c r="A13" s="88" t="s">
        <v>3085</v>
      </c>
      <c r="B13" s="88" t="s">
        <v>74</v>
      </c>
      <c r="C13" s="88" t="s">
        <v>3079</v>
      </c>
      <c r="D13" s="88" t="str">
        <f t="shared" si="0"/>
        <v>- Harisjon, S.Pi., M.Pi.</v>
      </c>
      <c r="E13" s="89" t="s">
        <v>664</v>
      </c>
      <c r="F13" s="90">
        <v>23078</v>
      </c>
      <c r="G13" s="91">
        <f t="shared" si="1"/>
        <v>62</v>
      </c>
      <c r="H13" s="91" t="str">
        <f t="shared" si="2"/>
        <v>62 Tahun 6 Bulan</v>
      </c>
      <c r="I13" s="92" t="str">
        <f t="shared" si="3"/>
        <v>61-65</v>
      </c>
      <c r="J13" s="93" t="s">
        <v>14</v>
      </c>
      <c r="K13" s="94" t="s">
        <v>99</v>
      </c>
      <c r="L13" s="90">
        <v>44105</v>
      </c>
      <c r="M13" s="93" t="s">
        <v>13</v>
      </c>
      <c r="N13" s="88" t="s">
        <v>687</v>
      </c>
      <c r="O13" s="88" t="s">
        <v>55</v>
      </c>
      <c r="P13" s="103">
        <v>44981</v>
      </c>
      <c r="Q13" s="91" t="str">
        <f t="shared" si="5"/>
        <v>2 Tahun 7 Bulan</v>
      </c>
      <c r="R13" s="95"/>
      <c r="S13" s="90"/>
      <c r="T13" s="96"/>
      <c r="U13" s="96"/>
      <c r="V13" s="96"/>
      <c r="W13" s="97" t="s">
        <v>5518</v>
      </c>
      <c r="X13" s="98" t="str">
        <f t="shared" si="4"/>
        <v>- Harisjon, S.Pi., M.Pi. (Lektor)_Kepala Laboratorium Kebijakan Perikanan</v>
      </c>
      <c r="Y13" s="88" t="s">
        <v>73</v>
      </c>
      <c r="Z13" s="96" t="s">
        <v>863</v>
      </c>
      <c r="AA13" s="88" t="s">
        <v>12</v>
      </c>
      <c r="AB13" s="88" t="s">
        <v>650</v>
      </c>
      <c r="AC13" s="93" t="s">
        <v>17</v>
      </c>
      <c r="AD13" s="88" t="s">
        <v>2215</v>
      </c>
      <c r="AE13" s="88" t="s">
        <v>474</v>
      </c>
      <c r="AF13" s="91" t="s">
        <v>4549</v>
      </c>
      <c r="AG13" s="108">
        <v>3908036301</v>
      </c>
      <c r="AH13" s="99" t="s">
        <v>231</v>
      </c>
      <c r="AI13" s="99"/>
      <c r="AJ13" s="99" t="s">
        <v>74</v>
      </c>
      <c r="AK13" s="100" t="s">
        <v>74</v>
      </c>
      <c r="AL13" s="112" t="s">
        <v>74</v>
      </c>
      <c r="AM13" s="350" t="s">
        <v>4402</v>
      </c>
      <c r="AN13" s="377"/>
      <c r="AO13" s="377"/>
      <c r="AP13" s="377"/>
      <c r="AQ13" s="377"/>
      <c r="AR13" s="377"/>
      <c r="AS13" s="377"/>
      <c r="AT13" s="377"/>
      <c r="AU13" s="377"/>
      <c r="AV13" s="377"/>
      <c r="AW13" s="377"/>
      <c r="AX13" s="377"/>
      <c r="AY13" s="377"/>
      <c r="AZ13" s="377"/>
      <c r="BA13" s="377"/>
    </row>
    <row r="14" spans="1:53" s="105" customFormat="1" ht="232.5" x14ac:dyDescent="0.3">
      <c r="A14" s="88" t="s">
        <v>3086</v>
      </c>
      <c r="B14" s="88" t="s">
        <v>3071</v>
      </c>
      <c r="C14" s="88" t="s">
        <v>3079</v>
      </c>
      <c r="D14" s="88" t="str">
        <f t="shared" si="0"/>
        <v>Dr. Diding Sudira Efendi, S.Pi., M.Pi.</v>
      </c>
      <c r="E14" s="89" t="s">
        <v>681</v>
      </c>
      <c r="F14" s="90">
        <v>27718</v>
      </c>
      <c r="G14" s="91">
        <f t="shared" si="1"/>
        <v>49</v>
      </c>
      <c r="H14" s="91" t="str">
        <f t="shared" si="2"/>
        <v>49 Tahun 10 Bulan</v>
      </c>
      <c r="I14" s="92" t="str">
        <f t="shared" si="3"/>
        <v>46-50</v>
      </c>
      <c r="J14" s="93" t="s">
        <v>14</v>
      </c>
      <c r="K14" s="94" t="s">
        <v>99</v>
      </c>
      <c r="L14" s="90">
        <v>44835</v>
      </c>
      <c r="M14" s="93" t="s">
        <v>13</v>
      </c>
      <c r="N14" s="88" t="s">
        <v>687</v>
      </c>
      <c r="O14" s="88" t="s">
        <v>55</v>
      </c>
      <c r="P14" s="103">
        <v>44986</v>
      </c>
      <c r="Q14" s="91" t="str">
        <f t="shared" si="5"/>
        <v>2 Tahun 6 Bulan</v>
      </c>
      <c r="R14" s="95"/>
      <c r="S14" s="90"/>
      <c r="T14" s="96"/>
      <c r="U14" s="96"/>
      <c r="V14" s="96"/>
      <c r="W14" s="97" t="s">
        <v>74</v>
      </c>
      <c r="X14" s="98" t="str">
        <f t="shared" si="4"/>
        <v>Dr. Diding Sudira Efendi, S.Pi., M.Pi. (Lektor)_-</v>
      </c>
      <c r="Y14" s="88" t="s">
        <v>73</v>
      </c>
      <c r="Z14" s="96" t="s">
        <v>863</v>
      </c>
      <c r="AA14" s="88" t="s">
        <v>12</v>
      </c>
      <c r="AB14" s="88" t="s">
        <v>106</v>
      </c>
      <c r="AC14" s="93" t="s">
        <v>16</v>
      </c>
      <c r="AD14" s="113" t="s">
        <v>2216</v>
      </c>
      <c r="AE14" s="88" t="s">
        <v>85</v>
      </c>
      <c r="AF14" s="91" t="s">
        <v>4552</v>
      </c>
      <c r="AG14" s="108" t="s">
        <v>2479</v>
      </c>
      <c r="AH14" s="99" t="s">
        <v>231</v>
      </c>
      <c r="AI14" s="99"/>
      <c r="AJ14" s="99" t="s">
        <v>74</v>
      </c>
      <c r="AK14" s="100" t="s">
        <v>74</v>
      </c>
      <c r="AL14" s="112" t="s">
        <v>74</v>
      </c>
      <c r="AM14" s="350" t="s">
        <v>4460</v>
      </c>
      <c r="AN14" s="377"/>
      <c r="AO14" s="377"/>
      <c r="AP14" s="377"/>
      <c r="AQ14" s="377"/>
      <c r="AR14" s="377"/>
      <c r="AS14" s="377"/>
      <c r="AT14" s="377"/>
      <c r="AU14" s="377"/>
      <c r="AV14" s="377"/>
      <c r="AW14" s="377"/>
      <c r="AX14" s="377"/>
      <c r="AY14" s="377"/>
      <c r="AZ14" s="377"/>
      <c r="BA14" s="377"/>
    </row>
    <row r="15" spans="1:53" s="348" customFormat="1" ht="217" x14ac:dyDescent="0.3">
      <c r="A15" s="633" t="s">
        <v>3088</v>
      </c>
      <c r="B15" s="633" t="s">
        <v>74</v>
      </c>
      <c r="C15" s="633" t="s">
        <v>3087</v>
      </c>
      <c r="D15" s="633" t="str">
        <f t="shared" si="0"/>
        <v>- Muhammad Syauqi, S.Ag., M.Pd.</v>
      </c>
      <c r="E15" s="649" t="s">
        <v>682</v>
      </c>
      <c r="F15" s="635">
        <v>28076</v>
      </c>
      <c r="G15" s="636">
        <f t="shared" si="1"/>
        <v>48</v>
      </c>
      <c r="H15" s="636" t="str">
        <f t="shared" si="2"/>
        <v>48 Tahun 10 Bulan</v>
      </c>
      <c r="I15" s="637" t="str">
        <f t="shared" si="3"/>
        <v>46-50</v>
      </c>
      <c r="J15" s="346" t="s">
        <v>14</v>
      </c>
      <c r="K15" s="638" t="s">
        <v>99</v>
      </c>
      <c r="L15" s="635">
        <v>43191</v>
      </c>
      <c r="M15" s="346" t="s">
        <v>2344</v>
      </c>
      <c r="N15" s="633" t="s">
        <v>687</v>
      </c>
      <c r="O15" s="633" t="s">
        <v>55</v>
      </c>
      <c r="P15" s="639">
        <v>44963</v>
      </c>
      <c r="Q15" s="636" t="str">
        <f t="shared" si="5"/>
        <v>2 Tahun 7 Bulan</v>
      </c>
      <c r="R15" s="640"/>
      <c r="S15" s="635"/>
      <c r="T15" s="634"/>
      <c r="U15" s="634"/>
      <c r="V15" s="634"/>
      <c r="W15" s="641" t="s">
        <v>74</v>
      </c>
      <c r="X15" s="642" t="str">
        <f t="shared" si="4"/>
        <v>- Muhammad Syauqi, S.Ag., M.Pd. (Lektor)_-</v>
      </c>
      <c r="Y15" s="633" t="s">
        <v>73</v>
      </c>
      <c r="Z15" s="634" t="s">
        <v>863</v>
      </c>
      <c r="AA15" s="633" t="s">
        <v>12</v>
      </c>
      <c r="AB15" s="633" t="s">
        <v>654</v>
      </c>
      <c r="AC15" s="346" t="s">
        <v>17</v>
      </c>
      <c r="AD15" s="633" t="s">
        <v>2217</v>
      </c>
      <c r="AE15" s="650" t="s">
        <v>684</v>
      </c>
      <c r="AF15" s="636" t="s">
        <v>4551</v>
      </c>
      <c r="AG15" s="636">
        <v>3911117601</v>
      </c>
      <c r="AH15" s="645" t="s">
        <v>231</v>
      </c>
      <c r="AI15" s="645"/>
      <c r="AJ15" s="645" t="s">
        <v>74</v>
      </c>
      <c r="AK15" s="646" t="s">
        <v>74</v>
      </c>
      <c r="AL15" s="647" t="s">
        <v>74</v>
      </c>
      <c r="AM15" s="648" t="s">
        <v>6016</v>
      </c>
      <c r="AN15" s="380"/>
      <c r="AO15" s="380"/>
      <c r="AP15" s="380"/>
      <c r="AQ15" s="380"/>
      <c r="AR15" s="380"/>
      <c r="AS15" s="380"/>
      <c r="AT15" s="380"/>
      <c r="AU15" s="380"/>
      <c r="AV15" s="380"/>
      <c r="AW15" s="380"/>
      <c r="AX15" s="380"/>
      <c r="AY15" s="380"/>
      <c r="AZ15" s="380"/>
      <c r="BA15" s="380"/>
    </row>
    <row r="16" spans="1:53" s="105" customFormat="1" ht="46.5" x14ac:dyDescent="0.3">
      <c r="A16" s="88" t="s">
        <v>3090</v>
      </c>
      <c r="B16" s="88" t="s">
        <v>3071</v>
      </c>
      <c r="C16" s="88" t="s">
        <v>3089</v>
      </c>
      <c r="D16" s="88" t="str">
        <f t="shared" si="0"/>
        <v>Dr. Danu Sudrajat, A.Pi., M.AP.</v>
      </c>
      <c r="E16" s="89" t="s">
        <v>465</v>
      </c>
      <c r="F16" s="90">
        <v>27388</v>
      </c>
      <c r="G16" s="91">
        <f t="shared" si="1"/>
        <v>50</v>
      </c>
      <c r="H16" s="91" t="str">
        <f t="shared" si="2"/>
        <v>50 Tahun 9 Bulan</v>
      </c>
      <c r="I16" s="92" t="str">
        <f t="shared" si="3"/>
        <v>46-50</v>
      </c>
      <c r="J16" s="93" t="s">
        <v>14</v>
      </c>
      <c r="K16" s="94" t="s">
        <v>98</v>
      </c>
      <c r="L16" s="90">
        <v>43922</v>
      </c>
      <c r="M16" s="93" t="s">
        <v>13</v>
      </c>
      <c r="N16" s="88" t="s">
        <v>687</v>
      </c>
      <c r="O16" s="88" t="s">
        <v>15</v>
      </c>
      <c r="P16" s="90">
        <v>45139</v>
      </c>
      <c r="Q16" s="91" t="str">
        <f t="shared" si="5"/>
        <v>2 Tahun 1 Bulan</v>
      </c>
      <c r="R16" s="95"/>
      <c r="S16" s="90"/>
      <c r="T16" s="96"/>
      <c r="U16" s="96"/>
      <c r="V16" s="96"/>
      <c r="W16" s="97" t="s">
        <v>5519</v>
      </c>
      <c r="X16" s="98" t="str">
        <f t="shared" si="4"/>
        <v>Dr. Danu Sudrajat, A.Pi., M.AP. (Lektor Kepala)_Wakil Direktur Bidang Administrasi Umum</v>
      </c>
      <c r="Y16" s="88" t="s">
        <v>73</v>
      </c>
      <c r="Z16" s="96" t="s">
        <v>863</v>
      </c>
      <c r="AA16" s="88" t="s">
        <v>12</v>
      </c>
      <c r="AB16" s="88" t="s">
        <v>106</v>
      </c>
      <c r="AC16" s="93" t="s">
        <v>16</v>
      </c>
      <c r="AD16" s="88" t="s">
        <v>2207</v>
      </c>
      <c r="AE16" s="88" t="s">
        <v>85</v>
      </c>
      <c r="AF16" s="91" t="s">
        <v>4553</v>
      </c>
      <c r="AG16" s="106" t="s">
        <v>466</v>
      </c>
      <c r="AH16" s="99" t="s">
        <v>230</v>
      </c>
      <c r="AI16" s="99" t="s">
        <v>869</v>
      </c>
      <c r="AJ16" s="99" t="s">
        <v>467</v>
      </c>
      <c r="AK16" s="100" t="s">
        <v>468</v>
      </c>
      <c r="AL16" s="90">
        <v>44846</v>
      </c>
      <c r="AM16" s="350" t="s">
        <v>73</v>
      </c>
      <c r="AN16" s="377"/>
      <c r="AO16" s="377"/>
      <c r="AP16" s="377"/>
      <c r="AQ16" s="377"/>
      <c r="AR16" s="377"/>
      <c r="AS16" s="377"/>
      <c r="AT16" s="377"/>
      <c r="AU16" s="377"/>
      <c r="AV16" s="377"/>
      <c r="AW16" s="377"/>
      <c r="AX16" s="377"/>
      <c r="AY16" s="377"/>
      <c r="AZ16" s="377"/>
      <c r="BA16" s="377"/>
    </row>
    <row r="17" spans="1:53" s="156" customFormat="1" ht="31" x14ac:dyDescent="0.3">
      <c r="A17" s="136" t="s">
        <v>3091</v>
      </c>
      <c r="B17" s="136" t="s">
        <v>74</v>
      </c>
      <c r="C17" s="136" t="s">
        <v>3082</v>
      </c>
      <c r="D17" s="136" t="str">
        <f t="shared" si="0"/>
        <v>- Suharto, A.Pi., M.Si.</v>
      </c>
      <c r="E17" s="145" t="s">
        <v>381</v>
      </c>
      <c r="F17" s="146">
        <v>21948</v>
      </c>
      <c r="G17" s="91">
        <f t="shared" si="1"/>
        <v>65</v>
      </c>
      <c r="H17" s="91" t="str">
        <f t="shared" si="2"/>
        <v>65 Tahun 7 Bulan</v>
      </c>
      <c r="I17" s="148" t="str">
        <f t="shared" si="3"/>
        <v>61-65</v>
      </c>
      <c r="J17" s="149" t="s">
        <v>14</v>
      </c>
      <c r="K17" s="104" t="s">
        <v>98</v>
      </c>
      <c r="L17" s="146">
        <v>37712</v>
      </c>
      <c r="M17" s="149" t="s">
        <v>2344</v>
      </c>
      <c r="N17" s="136" t="s">
        <v>687</v>
      </c>
      <c r="O17" s="136" t="s">
        <v>55</v>
      </c>
      <c r="P17" s="146">
        <v>38657</v>
      </c>
      <c r="Q17" s="91" t="str">
        <f t="shared" si="5"/>
        <v>19 Tahun 10 Bulan</v>
      </c>
      <c r="R17" s="150"/>
      <c r="S17" s="146"/>
      <c r="T17" s="151"/>
      <c r="U17" s="151"/>
      <c r="V17" s="151"/>
      <c r="W17" s="178" t="s">
        <v>5476</v>
      </c>
      <c r="X17" s="152" t="str">
        <f t="shared" si="4"/>
        <v>- Suharto, A.Pi., M.Si. (Lektor)_Pensiun per 1 Maret 2025</v>
      </c>
      <c r="Y17" s="136" t="s">
        <v>73</v>
      </c>
      <c r="Z17" s="151" t="s">
        <v>863</v>
      </c>
      <c r="AA17" s="136" t="s">
        <v>12</v>
      </c>
      <c r="AB17" s="136" t="s">
        <v>106</v>
      </c>
      <c r="AC17" s="149" t="s">
        <v>17</v>
      </c>
      <c r="AD17" s="136" t="s">
        <v>2210</v>
      </c>
      <c r="AE17" s="136" t="s">
        <v>85</v>
      </c>
      <c r="AF17" s="147" t="s">
        <v>4555</v>
      </c>
      <c r="AG17" s="147" t="s">
        <v>4556</v>
      </c>
      <c r="AH17" s="153" t="s">
        <v>230</v>
      </c>
      <c r="AI17" s="153" t="s">
        <v>870</v>
      </c>
      <c r="AJ17" s="154" t="s">
        <v>382</v>
      </c>
      <c r="AK17" s="155" t="s">
        <v>383</v>
      </c>
      <c r="AL17" s="146">
        <v>40422</v>
      </c>
      <c r="AM17" s="242" t="s">
        <v>73</v>
      </c>
      <c r="AN17" s="379"/>
      <c r="AO17" s="379"/>
      <c r="AP17" s="379"/>
      <c r="AQ17" s="379"/>
      <c r="AR17" s="379"/>
      <c r="AS17" s="379"/>
      <c r="AT17" s="379"/>
      <c r="AU17" s="379"/>
      <c r="AV17" s="379"/>
      <c r="AW17" s="379"/>
      <c r="AX17" s="379"/>
      <c r="AY17" s="379"/>
      <c r="AZ17" s="379"/>
      <c r="BA17" s="379"/>
    </row>
    <row r="18" spans="1:53" s="105" customFormat="1" ht="232.5" x14ac:dyDescent="0.3">
      <c r="A18" s="88" t="s">
        <v>3093</v>
      </c>
      <c r="B18" s="88" t="s">
        <v>74</v>
      </c>
      <c r="C18" s="88" t="s">
        <v>3092</v>
      </c>
      <c r="D18" s="88" t="str">
        <f t="shared" si="0"/>
        <v>- Pirhel, S.Sos., M.Si.</v>
      </c>
      <c r="E18" s="89" t="s">
        <v>458</v>
      </c>
      <c r="F18" s="90">
        <v>23872</v>
      </c>
      <c r="G18" s="91">
        <f t="shared" si="1"/>
        <v>60</v>
      </c>
      <c r="H18" s="91" t="str">
        <f t="shared" si="2"/>
        <v>60 Tahun 4 Bulan</v>
      </c>
      <c r="I18" s="92" t="str">
        <f t="shared" si="3"/>
        <v>56-60</v>
      </c>
      <c r="J18" s="93" t="s">
        <v>14</v>
      </c>
      <c r="K18" s="94" t="s">
        <v>98</v>
      </c>
      <c r="L18" s="90">
        <v>42644</v>
      </c>
      <c r="M18" s="93" t="s">
        <v>13</v>
      </c>
      <c r="N18" s="88" t="s">
        <v>687</v>
      </c>
      <c r="O18" s="88" t="s">
        <v>55</v>
      </c>
      <c r="P18" s="103">
        <v>44986</v>
      </c>
      <c r="Q18" s="91" t="str">
        <f t="shared" si="5"/>
        <v>2 Tahun 6 Bulan</v>
      </c>
      <c r="R18" s="95"/>
      <c r="S18" s="90"/>
      <c r="T18" s="96"/>
      <c r="U18" s="96"/>
      <c r="V18" s="96"/>
      <c r="W18" s="97" t="s">
        <v>74</v>
      </c>
      <c r="X18" s="98" t="str">
        <f t="shared" si="4"/>
        <v>- Pirhel, S.Sos., M.Si. (Lektor)_-</v>
      </c>
      <c r="Y18" s="88" t="s">
        <v>73</v>
      </c>
      <c r="Z18" s="96" t="s">
        <v>863</v>
      </c>
      <c r="AA18" s="88" t="s">
        <v>12</v>
      </c>
      <c r="AB18" s="88" t="s">
        <v>364</v>
      </c>
      <c r="AC18" s="93" t="s">
        <v>17</v>
      </c>
      <c r="AD18" s="88" t="s">
        <v>2218</v>
      </c>
      <c r="AE18" s="113" t="s">
        <v>459</v>
      </c>
      <c r="AF18" s="91" t="s">
        <v>4554</v>
      </c>
      <c r="AG18" s="108">
        <v>3910056501</v>
      </c>
      <c r="AH18" s="99" t="s">
        <v>231</v>
      </c>
      <c r="AI18" s="99"/>
      <c r="AJ18" s="99" t="s">
        <v>74</v>
      </c>
      <c r="AK18" s="100" t="s">
        <v>74</v>
      </c>
      <c r="AL18" s="112" t="s">
        <v>74</v>
      </c>
      <c r="AM18" s="350" t="s">
        <v>4460</v>
      </c>
      <c r="AN18" s="377"/>
      <c r="AO18" s="377"/>
      <c r="AP18" s="377"/>
      <c r="AQ18" s="377"/>
      <c r="AR18" s="377"/>
      <c r="AS18" s="377"/>
      <c r="AT18" s="377"/>
      <c r="AU18" s="377"/>
      <c r="AV18" s="377"/>
      <c r="AW18" s="377"/>
      <c r="AX18" s="377"/>
      <c r="AY18" s="377"/>
      <c r="AZ18" s="377"/>
      <c r="BA18" s="377"/>
    </row>
    <row r="19" spans="1:53" s="348" customFormat="1" ht="217" x14ac:dyDescent="0.3">
      <c r="A19" s="633" t="s">
        <v>3094</v>
      </c>
      <c r="B19" s="633" t="s">
        <v>74</v>
      </c>
      <c r="C19" s="633" t="s">
        <v>3068</v>
      </c>
      <c r="D19" s="633" t="str">
        <f t="shared" si="0"/>
        <v>- Djalaludin Kemhay, S.Pi., M.Si.</v>
      </c>
      <c r="E19" s="649" t="s">
        <v>471</v>
      </c>
      <c r="F19" s="635">
        <v>25817</v>
      </c>
      <c r="G19" s="636">
        <f t="shared" si="1"/>
        <v>55</v>
      </c>
      <c r="H19" s="636" t="str">
        <f t="shared" si="2"/>
        <v>55 Tahun 0 Bulan</v>
      </c>
      <c r="I19" s="637" t="str">
        <f t="shared" si="3"/>
        <v>51-55</v>
      </c>
      <c r="J19" s="346" t="s">
        <v>14</v>
      </c>
      <c r="K19" s="638" t="s">
        <v>98</v>
      </c>
      <c r="L19" s="635">
        <v>44105</v>
      </c>
      <c r="M19" s="346" t="s">
        <v>2344</v>
      </c>
      <c r="N19" s="633" t="s">
        <v>687</v>
      </c>
      <c r="O19" s="633" t="s">
        <v>55</v>
      </c>
      <c r="P19" s="639">
        <v>44981</v>
      </c>
      <c r="Q19" s="636" t="str">
        <f t="shared" si="5"/>
        <v>2 Tahun 7 Bulan</v>
      </c>
      <c r="R19" s="640"/>
      <c r="S19" s="635"/>
      <c r="T19" s="634"/>
      <c r="U19" s="634"/>
      <c r="V19" s="634"/>
      <c r="W19" s="641" t="s">
        <v>74</v>
      </c>
      <c r="X19" s="642" t="str">
        <f t="shared" si="4"/>
        <v>- Djalaludin Kemhay, S.Pi., M.Si. (Lektor)_-</v>
      </c>
      <c r="Y19" s="633" t="s">
        <v>73</v>
      </c>
      <c r="Z19" s="634" t="s">
        <v>863</v>
      </c>
      <c r="AA19" s="633" t="s">
        <v>12</v>
      </c>
      <c r="AB19" s="633" t="s">
        <v>364</v>
      </c>
      <c r="AC19" s="346" t="s">
        <v>17</v>
      </c>
      <c r="AD19" s="633" t="s">
        <v>2219</v>
      </c>
      <c r="AE19" s="643" t="s">
        <v>459</v>
      </c>
      <c r="AF19" s="644" t="s">
        <v>4557</v>
      </c>
      <c r="AG19" s="636" t="s">
        <v>2483</v>
      </c>
      <c r="AH19" s="645" t="s">
        <v>231</v>
      </c>
      <c r="AI19" s="645"/>
      <c r="AJ19" s="645" t="s">
        <v>74</v>
      </c>
      <c r="AK19" s="646" t="s">
        <v>74</v>
      </c>
      <c r="AL19" s="647" t="s">
        <v>74</v>
      </c>
      <c r="AM19" s="648" t="s">
        <v>6016</v>
      </c>
      <c r="AN19" s="380"/>
      <c r="AO19" s="380"/>
      <c r="AP19" s="380"/>
      <c r="AQ19" s="380"/>
      <c r="AR19" s="380"/>
      <c r="AS19" s="380"/>
      <c r="AT19" s="380"/>
      <c r="AU19" s="380"/>
      <c r="AV19" s="380"/>
      <c r="AW19" s="380"/>
      <c r="AX19" s="380"/>
      <c r="AY19" s="380"/>
      <c r="AZ19" s="380"/>
      <c r="BA19" s="380"/>
    </row>
    <row r="20" spans="1:53" s="348" customFormat="1" ht="232.5" x14ac:dyDescent="0.3">
      <c r="A20" s="633" t="s">
        <v>3095</v>
      </c>
      <c r="B20" s="633" t="s">
        <v>74</v>
      </c>
      <c r="C20" s="633" t="s">
        <v>3096</v>
      </c>
      <c r="D20" s="633" t="str">
        <f t="shared" si="0"/>
        <v>- Hermawan Gatot Priyadi, S.Pd.Si., M.Pd.</v>
      </c>
      <c r="E20" s="634" t="s">
        <v>477</v>
      </c>
      <c r="F20" s="635">
        <v>31870</v>
      </c>
      <c r="G20" s="636">
        <f t="shared" si="1"/>
        <v>38</v>
      </c>
      <c r="H20" s="636" t="str">
        <f t="shared" si="2"/>
        <v>38 Tahun 5 Bulan</v>
      </c>
      <c r="I20" s="637" t="str">
        <f t="shared" si="3"/>
        <v>36-40</v>
      </c>
      <c r="J20" s="346" t="s">
        <v>14</v>
      </c>
      <c r="K20" s="638" t="s">
        <v>98</v>
      </c>
      <c r="L20" s="635">
        <v>44835</v>
      </c>
      <c r="M20" s="346" t="s">
        <v>2344</v>
      </c>
      <c r="N20" s="633" t="s">
        <v>687</v>
      </c>
      <c r="O20" s="633" t="s">
        <v>55</v>
      </c>
      <c r="P20" s="639">
        <v>44981</v>
      </c>
      <c r="Q20" s="636" t="str">
        <f t="shared" si="5"/>
        <v>2 Tahun 7 Bulan</v>
      </c>
      <c r="R20" s="640"/>
      <c r="S20" s="635"/>
      <c r="T20" s="634"/>
      <c r="U20" s="634"/>
      <c r="V20" s="634"/>
      <c r="W20" s="641" t="s">
        <v>74</v>
      </c>
      <c r="X20" s="642" t="str">
        <f t="shared" si="4"/>
        <v>- Hermawan Gatot Priyadi, S.Pd.Si., M.Pd. (Lektor)_-</v>
      </c>
      <c r="Y20" s="633" t="s">
        <v>73</v>
      </c>
      <c r="Z20" s="634" t="s">
        <v>863</v>
      </c>
      <c r="AA20" s="633" t="s">
        <v>12</v>
      </c>
      <c r="AB20" s="633" t="s">
        <v>106</v>
      </c>
      <c r="AC20" s="346" t="s">
        <v>17</v>
      </c>
      <c r="AD20" s="643" t="s">
        <v>2220</v>
      </c>
      <c r="AE20" s="643" t="s">
        <v>296</v>
      </c>
      <c r="AF20" s="636" t="s">
        <v>4558</v>
      </c>
      <c r="AG20" s="636">
        <v>3903048701</v>
      </c>
      <c r="AH20" s="645" t="s">
        <v>231</v>
      </c>
      <c r="AI20" s="645"/>
      <c r="AJ20" s="645" t="s">
        <v>74</v>
      </c>
      <c r="AK20" s="646" t="s">
        <v>74</v>
      </c>
      <c r="AL20" s="647" t="s">
        <v>74</v>
      </c>
      <c r="AM20" s="648" t="s">
        <v>5836</v>
      </c>
      <c r="AN20" s="380"/>
      <c r="AO20" s="380"/>
      <c r="AP20" s="380"/>
      <c r="AQ20" s="380"/>
      <c r="AR20" s="380"/>
      <c r="AS20" s="380"/>
      <c r="AT20" s="380"/>
      <c r="AU20" s="380"/>
      <c r="AV20" s="380"/>
      <c r="AW20" s="380"/>
      <c r="AX20" s="380"/>
      <c r="AY20" s="380"/>
      <c r="AZ20" s="380"/>
      <c r="BA20" s="380"/>
    </row>
    <row r="21" spans="1:53" s="105" customFormat="1" ht="217" x14ac:dyDescent="0.3">
      <c r="A21" s="88" t="s">
        <v>3097</v>
      </c>
      <c r="B21" s="88" t="s">
        <v>74</v>
      </c>
      <c r="C21" s="88" t="s">
        <v>3098</v>
      </c>
      <c r="D21" s="88" t="str">
        <f t="shared" si="0"/>
        <v>- Jasnur Syahputra, S.St.Pi., M.S.T.Pi.</v>
      </c>
      <c r="E21" s="96" t="s">
        <v>666</v>
      </c>
      <c r="F21" s="90">
        <v>29128</v>
      </c>
      <c r="G21" s="91">
        <f t="shared" si="1"/>
        <v>46</v>
      </c>
      <c r="H21" s="91" t="str">
        <f t="shared" si="2"/>
        <v>46 Tahun 0 Bulan</v>
      </c>
      <c r="I21" s="92" t="str">
        <f t="shared" si="3"/>
        <v>46-50</v>
      </c>
      <c r="J21" s="93" t="s">
        <v>14</v>
      </c>
      <c r="K21" s="94" t="s">
        <v>98</v>
      </c>
      <c r="L21" s="90">
        <v>44652</v>
      </c>
      <c r="M21" s="93" t="s">
        <v>37</v>
      </c>
      <c r="N21" s="88" t="s">
        <v>687</v>
      </c>
      <c r="O21" s="88" t="s">
        <v>55</v>
      </c>
      <c r="P21" s="103">
        <v>44963</v>
      </c>
      <c r="Q21" s="91" t="str">
        <f t="shared" si="5"/>
        <v>2 Tahun 7 Bulan</v>
      </c>
      <c r="R21" s="95"/>
      <c r="S21" s="90"/>
      <c r="T21" s="96"/>
      <c r="U21" s="96"/>
      <c r="V21" s="96"/>
      <c r="W21" s="97" t="s">
        <v>4234</v>
      </c>
      <c r="X21" s="98" t="str">
        <f t="shared" si="4"/>
        <v>- Jasnur Syahputra, S.St.Pi., M.S.T.Pi. (Lektor)_TUBEL (14 Agustus 2023 s.d 13 Agustus 2027)</v>
      </c>
      <c r="Y21" s="88" t="s">
        <v>73</v>
      </c>
      <c r="Z21" s="96" t="s">
        <v>863</v>
      </c>
      <c r="AA21" s="88" t="s">
        <v>12</v>
      </c>
      <c r="AB21" s="88" t="s">
        <v>654</v>
      </c>
      <c r="AC21" s="93" t="s">
        <v>17</v>
      </c>
      <c r="AD21" s="109" t="s">
        <v>2211</v>
      </c>
      <c r="AE21" s="113" t="s">
        <v>301</v>
      </c>
      <c r="AF21" s="91" t="s">
        <v>4559</v>
      </c>
      <c r="AG21" s="108">
        <v>3930097901</v>
      </c>
      <c r="AH21" s="99" t="s">
        <v>231</v>
      </c>
      <c r="AI21" s="99"/>
      <c r="AJ21" s="99" t="s">
        <v>74</v>
      </c>
      <c r="AK21" s="100" t="s">
        <v>74</v>
      </c>
      <c r="AL21" s="112" t="s">
        <v>74</v>
      </c>
      <c r="AM21" s="350" t="s">
        <v>4402</v>
      </c>
      <c r="AN21" s="377"/>
      <c r="AO21" s="377"/>
      <c r="AP21" s="377"/>
      <c r="AQ21" s="377"/>
      <c r="AR21" s="377"/>
      <c r="AS21" s="377"/>
      <c r="AT21" s="377"/>
      <c r="AU21" s="377"/>
      <c r="AV21" s="377"/>
      <c r="AW21" s="377"/>
      <c r="AX21" s="377"/>
      <c r="AY21" s="377"/>
      <c r="AZ21" s="377"/>
      <c r="BA21" s="377"/>
    </row>
    <row r="22" spans="1:53" s="348" customFormat="1" ht="217" x14ac:dyDescent="0.3">
      <c r="A22" s="633" t="s">
        <v>3100</v>
      </c>
      <c r="B22" s="633" t="s">
        <v>74</v>
      </c>
      <c r="C22" s="633" t="s">
        <v>3068</v>
      </c>
      <c r="D22" s="633" t="str">
        <f t="shared" si="0"/>
        <v>- Marjoni, S.Pi., M.Si.</v>
      </c>
      <c r="E22" s="634" t="s">
        <v>667</v>
      </c>
      <c r="F22" s="635">
        <v>26789</v>
      </c>
      <c r="G22" s="636">
        <f t="shared" si="1"/>
        <v>52</v>
      </c>
      <c r="H22" s="636" t="str">
        <f t="shared" si="2"/>
        <v>52 Tahun 4 Bulan</v>
      </c>
      <c r="I22" s="637" t="str">
        <f t="shared" si="3"/>
        <v>51-55</v>
      </c>
      <c r="J22" s="346" t="s">
        <v>14</v>
      </c>
      <c r="K22" s="638" t="s">
        <v>98</v>
      </c>
      <c r="L22" s="635">
        <v>44652</v>
      </c>
      <c r="M22" s="346" t="s">
        <v>2344</v>
      </c>
      <c r="N22" s="633" t="s">
        <v>687</v>
      </c>
      <c r="O22" s="633" t="s">
        <v>55</v>
      </c>
      <c r="P22" s="639">
        <v>44963</v>
      </c>
      <c r="Q22" s="636" t="str">
        <f t="shared" si="5"/>
        <v>2 Tahun 7 Bulan</v>
      </c>
      <c r="R22" s="640"/>
      <c r="S22" s="635"/>
      <c r="T22" s="634"/>
      <c r="U22" s="634"/>
      <c r="V22" s="634"/>
      <c r="W22" s="641" t="s">
        <v>74</v>
      </c>
      <c r="X22" s="642" t="str">
        <f t="shared" si="4"/>
        <v>- Marjoni, S.Pi., M.Si. (Lektor)_-</v>
      </c>
      <c r="Y22" s="633" t="s">
        <v>73</v>
      </c>
      <c r="Z22" s="634" t="s">
        <v>863</v>
      </c>
      <c r="AA22" s="633" t="s">
        <v>12</v>
      </c>
      <c r="AB22" s="633" t="s">
        <v>654</v>
      </c>
      <c r="AC22" s="346" t="s">
        <v>17</v>
      </c>
      <c r="AD22" s="643" t="s">
        <v>2221</v>
      </c>
      <c r="AE22" s="633" t="s">
        <v>85</v>
      </c>
      <c r="AF22" s="644" t="s">
        <v>4560</v>
      </c>
      <c r="AG22" s="636">
        <v>3905057301</v>
      </c>
      <c r="AH22" s="645" t="s">
        <v>231</v>
      </c>
      <c r="AI22" s="645"/>
      <c r="AJ22" s="645" t="s">
        <v>74</v>
      </c>
      <c r="AK22" s="646" t="s">
        <v>74</v>
      </c>
      <c r="AL22" s="647" t="s">
        <v>74</v>
      </c>
      <c r="AM22" s="648" t="s">
        <v>6016</v>
      </c>
      <c r="AN22" s="380"/>
      <c r="AO22" s="380"/>
      <c r="AP22" s="380"/>
      <c r="AQ22" s="380"/>
      <c r="AR22" s="380"/>
      <c r="AS22" s="380"/>
      <c r="AT22" s="380"/>
      <c r="AU22" s="380"/>
      <c r="AV22" s="380"/>
      <c r="AW22" s="380"/>
      <c r="AX22" s="380"/>
      <c r="AY22" s="380"/>
      <c r="AZ22" s="380"/>
      <c r="BA22" s="380"/>
    </row>
    <row r="23" spans="1:53" s="347" customFormat="1" ht="217" x14ac:dyDescent="0.3">
      <c r="A23" s="633" t="s">
        <v>3101</v>
      </c>
      <c r="B23" s="633" t="s">
        <v>74</v>
      </c>
      <c r="C23" s="633" t="s">
        <v>3068</v>
      </c>
      <c r="D23" s="633" t="str">
        <f t="shared" si="0"/>
        <v>- Muhidin Syamsuddin, S.Pi., M.Si.</v>
      </c>
      <c r="E23" s="649" t="s">
        <v>530</v>
      </c>
      <c r="F23" s="635">
        <v>26146</v>
      </c>
      <c r="G23" s="636">
        <f t="shared" si="1"/>
        <v>54</v>
      </c>
      <c r="H23" s="636" t="str">
        <f t="shared" si="2"/>
        <v>54 Tahun 1 Bulan</v>
      </c>
      <c r="I23" s="637" t="str">
        <f t="shared" si="3"/>
        <v>51-55</v>
      </c>
      <c r="J23" s="346" t="s">
        <v>14</v>
      </c>
      <c r="K23" s="638" t="s">
        <v>115</v>
      </c>
      <c r="L23" s="635">
        <v>43009</v>
      </c>
      <c r="M23" s="346" t="s">
        <v>2344</v>
      </c>
      <c r="N23" s="633" t="s">
        <v>687</v>
      </c>
      <c r="O23" s="633" t="s">
        <v>55</v>
      </c>
      <c r="P23" s="639">
        <v>44981</v>
      </c>
      <c r="Q23" s="636" t="str">
        <f t="shared" si="5"/>
        <v>2 Tahun 7 Bulan</v>
      </c>
      <c r="R23" s="640"/>
      <c r="S23" s="635"/>
      <c r="T23" s="634"/>
      <c r="U23" s="634"/>
      <c r="V23" s="634"/>
      <c r="W23" s="641" t="s">
        <v>74</v>
      </c>
      <c r="X23" s="642" t="str">
        <f t="shared" si="4"/>
        <v>- Muhidin Syamsuddin, S.Pi., M.Si. (Lektor)_-</v>
      </c>
      <c r="Y23" s="633" t="s">
        <v>73</v>
      </c>
      <c r="Z23" s="634" t="s">
        <v>863</v>
      </c>
      <c r="AA23" s="633" t="s">
        <v>12</v>
      </c>
      <c r="AB23" s="633" t="s">
        <v>364</v>
      </c>
      <c r="AC23" s="346" t="s">
        <v>17</v>
      </c>
      <c r="AD23" s="633" t="s">
        <v>2219</v>
      </c>
      <c r="AE23" s="643" t="s">
        <v>459</v>
      </c>
      <c r="AF23" s="636" t="s">
        <v>4561</v>
      </c>
      <c r="AG23" s="636">
        <v>3901087101</v>
      </c>
      <c r="AH23" s="645" t="s">
        <v>231</v>
      </c>
      <c r="AI23" s="645"/>
      <c r="AJ23" s="645" t="s">
        <v>74</v>
      </c>
      <c r="AK23" s="646" t="s">
        <v>74</v>
      </c>
      <c r="AL23" s="647" t="s">
        <v>74</v>
      </c>
      <c r="AM23" s="648" t="s">
        <v>6016</v>
      </c>
      <c r="AN23" s="378"/>
      <c r="AO23" s="378"/>
      <c r="AP23" s="378"/>
      <c r="AQ23" s="378"/>
      <c r="AR23" s="378"/>
      <c r="AS23" s="378"/>
      <c r="AT23" s="378"/>
      <c r="AU23" s="378"/>
      <c r="AV23" s="378"/>
      <c r="AW23" s="378"/>
      <c r="AX23" s="378"/>
      <c r="AY23" s="378"/>
      <c r="AZ23" s="378"/>
      <c r="BA23" s="378"/>
    </row>
    <row r="24" spans="1:53" s="105" customFormat="1" ht="232.5" x14ac:dyDescent="0.3">
      <c r="A24" s="88" t="s">
        <v>3102</v>
      </c>
      <c r="B24" s="88" t="s">
        <v>74</v>
      </c>
      <c r="C24" s="88" t="s">
        <v>3099</v>
      </c>
      <c r="D24" s="88" t="str">
        <f t="shared" si="0"/>
        <v>- Agus Heri Koswoyo, S.St.Pi., M.Tr.Pi.</v>
      </c>
      <c r="E24" s="89" t="s">
        <v>662</v>
      </c>
      <c r="F24" s="90">
        <v>29704</v>
      </c>
      <c r="G24" s="91">
        <f t="shared" si="1"/>
        <v>44</v>
      </c>
      <c r="H24" s="91" t="str">
        <f t="shared" si="2"/>
        <v>44 Tahun 5 Bulan</v>
      </c>
      <c r="I24" s="92" t="str">
        <f t="shared" si="3"/>
        <v>41-45</v>
      </c>
      <c r="J24" s="93" t="s">
        <v>14</v>
      </c>
      <c r="K24" s="94" t="s">
        <v>115</v>
      </c>
      <c r="L24" s="90">
        <v>44652</v>
      </c>
      <c r="M24" s="93" t="s">
        <v>13</v>
      </c>
      <c r="N24" s="88" t="s">
        <v>687</v>
      </c>
      <c r="O24" s="88" t="s">
        <v>55</v>
      </c>
      <c r="P24" s="103">
        <v>44981</v>
      </c>
      <c r="Q24" s="91" t="str">
        <f t="shared" si="5"/>
        <v>2 Tahun 7 Bulan</v>
      </c>
      <c r="R24" s="95"/>
      <c r="S24" s="90"/>
      <c r="T24" s="96"/>
      <c r="U24" s="96"/>
      <c r="V24" s="96"/>
      <c r="W24" s="97" t="s">
        <v>74</v>
      </c>
      <c r="X24" s="98" t="str">
        <f t="shared" si="4"/>
        <v>- Agus Heri Koswoyo, S.St.Pi., M.Tr.Pi. (Lektor)_-</v>
      </c>
      <c r="Y24" s="88" t="s">
        <v>73</v>
      </c>
      <c r="Z24" s="96" t="s">
        <v>863</v>
      </c>
      <c r="AA24" s="88" t="s">
        <v>12</v>
      </c>
      <c r="AB24" s="88" t="s">
        <v>460</v>
      </c>
      <c r="AC24" s="93" t="s">
        <v>17</v>
      </c>
      <c r="AD24" s="109" t="s">
        <v>2211</v>
      </c>
      <c r="AE24" s="113" t="s">
        <v>301</v>
      </c>
      <c r="AF24" s="115" t="s">
        <v>74</v>
      </c>
      <c r="AG24" s="114" t="s">
        <v>2488</v>
      </c>
      <c r="AH24" s="99" t="s">
        <v>231</v>
      </c>
      <c r="AI24" s="99"/>
      <c r="AJ24" s="99" t="s">
        <v>74</v>
      </c>
      <c r="AK24" s="100" t="s">
        <v>74</v>
      </c>
      <c r="AL24" s="112" t="s">
        <v>74</v>
      </c>
      <c r="AM24" s="350" t="s">
        <v>4460</v>
      </c>
      <c r="AN24" s="377"/>
      <c r="AO24" s="377"/>
      <c r="AP24" s="377"/>
      <c r="AQ24" s="377"/>
      <c r="AR24" s="377"/>
      <c r="AS24" s="377"/>
      <c r="AT24" s="377"/>
      <c r="AU24" s="377"/>
      <c r="AV24" s="377"/>
      <c r="AW24" s="377"/>
      <c r="AX24" s="377"/>
      <c r="AY24" s="377"/>
      <c r="AZ24" s="377"/>
      <c r="BA24" s="377"/>
    </row>
    <row r="25" spans="1:53" s="105" customFormat="1" ht="232.5" x14ac:dyDescent="0.3">
      <c r="A25" s="88" t="s">
        <v>3103</v>
      </c>
      <c r="B25" s="88" t="s">
        <v>74</v>
      </c>
      <c r="C25" s="88" t="s">
        <v>3104</v>
      </c>
      <c r="D25" s="88" t="str">
        <f t="shared" si="0"/>
        <v>- Ikhwan Wahidin, S.S., S.Pd., M.Pd.</v>
      </c>
      <c r="E25" s="89" t="s">
        <v>665</v>
      </c>
      <c r="F25" s="90">
        <v>30546</v>
      </c>
      <c r="G25" s="91">
        <f t="shared" si="1"/>
        <v>42</v>
      </c>
      <c r="H25" s="91" t="str">
        <f t="shared" si="2"/>
        <v>42 Tahun 1 Bulan</v>
      </c>
      <c r="I25" s="92" t="str">
        <f t="shared" si="3"/>
        <v>41-45</v>
      </c>
      <c r="J25" s="93" t="s">
        <v>14</v>
      </c>
      <c r="K25" s="94" t="s">
        <v>115</v>
      </c>
      <c r="L25" s="90">
        <v>44287</v>
      </c>
      <c r="M25" s="93" t="s">
        <v>13</v>
      </c>
      <c r="N25" s="88" t="s">
        <v>687</v>
      </c>
      <c r="O25" s="88" t="s">
        <v>55</v>
      </c>
      <c r="P25" s="103">
        <v>44963</v>
      </c>
      <c r="Q25" s="91" t="str">
        <f t="shared" si="5"/>
        <v>2 Tahun 7 Bulan</v>
      </c>
      <c r="R25" s="95"/>
      <c r="S25" s="90"/>
      <c r="T25" s="96"/>
      <c r="U25" s="96"/>
      <c r="V25" s="96"/>
      <c r="W25" s="97" t="s">
        <v>74</v>
      </c>
      <c r="X25" s="98" t="str">
        <f t="shared" si="4"/>
        <v>- Ikhwan Wahidin, S.S., S.Pd., M.Pd. (Lektor)_-</v>
      </c>
      <c r="Y25" s="88" t="s">
        <v>73</v>
      </c>
      <c r="Z25" s="96" t="s">
        <v>863</v>
      </c>
      <c r="AA25" s="88" t="s">
        <v>12</v>
      </c>
      <c r="AB25" s="88" t="s">
        <v>654</v>
      </c>
      <c r="AC25" s="93" t="s">
        <v>17</v>
      </c>
      <c r="AD25" s="88" t="s">
        <v>2222</v>
      </c>
      <c r="AE25" s="113" t="s">
        <v>2402</v>
      </c>
      <c r="AF25" s="91" t="s">
        <v>4562</v>
      </c>
      <c r="AG25" s="108">
        <v>3918088301</v>
      </c>
      <c r="AH25" s="99" t="s">
        <v>231</v>
      </c>
      <c r="AI25" s="99"/>
      <c r="AJ25" s="99" t="s">
        <v>74</v>
      </c>
      <c r="AK25" s="100" t="s">
        <v>74</v>
      </c>
      <c r="AL25" s="112" t="s">
        <v>74</v>
      </c>
      <c r="AM25" s="350" t="s">
        <v>4460</v>
      </c>
      <c r="AN25" s="377"/>
      <c r="AO25" s="377"/>
      <c r="AP25" s="377"/>
      <c r="AQ25" s="377"/>
      <c r="AR25" s="377"/>
      <c r="AS25" s="377"/>
      <c r="AT25" s="377"/>
      <c r="AU25" s="377"/>
      <c r="AV25" s="377"/>
      <c r="AW25" s="377"/>
      <c r="AX25" s="377"/>
      <c r="AY25" s="377"/>
      <c r="AZ25" s="377"/>
      <c r="BA25" s="377"/>
    </row>
    <row r="26" spans="1:53" s="85" customFormat="1" ht="31" x14ac:dyDescent="0.3">
      <c r="A26" s="88" t="s">
        <v>3106</v>
      </c>
      <c r="B26" s="88" t="s">
        <v>74</v>
      </c>
      <c r="C26" s="88" t="s">
        <v>3065</v>
      </c>
      <c r="D26" s="88" t="str">
        <f t="shared" si="0"/>
        <v>- Erick Nugraha, S.St.Pi., M.Si.</v>
      </c>
      <c r="E26" s="89" t="s">
        <v>580</v>
      </c>
      <c r="F26" s="90">
        <v>27953</v>
      </c>
      <c r="G26" s="91">
        <f t="shared" si="1"/>
        <v>49</v>
      </c>
      <c r="H26" s="91" t="str">
        <f t="shared" si="2"/>
        <v>49 Tahun 2 Bulan</v>
      </c>
      <c r="I26" s="92" t="str">
        <f t="shared" si="3"/>
        <v>46-50</v>
      </c>
      <c r="J26" s="93" t="s">
        <v>14</v>
      </c>
      <c r="K26" s="94" t="s">
        <v>115</v>
      </c>
      <c r="L26" s="90">
        <v>45383</v>
      </c>
      <c r="M26" s="93" t="s">
        <v>13</v>
      </c>
      <c r="N26" s="88" t="s">
        <v>687</v>
      </c>
      <c r="O26" s="88" t="s">
        <v>15</v>
      </c>
      <c r="P26" s="90">
        <v>45261</v>
      </c>
      <c r="Q26" s="91" t="str">
        <f t="shared" si="5"/>
        <v>1 Tahun 9 Bulan</v>
      </c>
      <c r="R26" s="95"/>
      <c r="S26" s="90"/>
      <c r="T26" s="96"/>
      <c r="U26" s="96"/>
      <c r="V26" s="96"/>
      <c r="W26" s="97" t="s">
        <v>689</v>
      </c>
      <c r="X26" s="98" t="str">
        <f t="shared" si="4"/>
        <v>- Erick Nugraha, S.St.Pi., M.Si. (Lektor Kepala)_KAPRODI TPI</v>
      </c>
      <c r="Y26" s="88" t="s">
        <v>73</v>
      </c>
      <c r="Z26" s="96" t="s">
        <v>863</v>
      </c>
      <c r="AA26" s="88" t="s">
        <v>12</v>
      </c>
      <c r="AB26" s="88" t="s">
        <v>106</v>
      </c>
      <c r="AC26" s="93" t="s">
        <v>17</v>
      </c>
      <c r="AD26" s="88" t="s">
        <v>2224</v>
      </c>
      <c r="AE26" s="88" t="s">
        <v>245</v>
      </c>
      <c r="AF26" s="91" t="s">
        <v>4564</v>
      </c>
      <c r="AG26" s="108" t="s">
        <v>581</v>
      </c>
      <c r="AH26" s="99" t="s">
        <v>230</v>
      </c>
      <c r="AI26" s="99" t="s">
        <v>868</v>
      </c>
      <c r="AJ26" s="99" t="s">
        <v>582</v>
      </c>
      <c r="AK26" s="100" t="s">
        <v>583</v>
      </c>
      <c r="AL26" s="90">
        <v>43787</v>
      </c>
      <c r="AM26" s="350" t="s">
        <v>73</v>
      </c>
      <c r="AN26" s="376"/>
      <c r="AO26" s="376"/>
      <c r="AP26" s="376"/>
      <c r="AQ26" s="376"/>
      <c r="AR26" s="376"/>
      <c r="AS26" s="376"/>
      <c r="AT26" s="376"/>
      <c r="AU26" s="376"/>
      <c r="AV26" s="376"/>
      <c r="AW26" s="376"/>
      <c r="AX26" s="376"/>
      <c r="AY26" s="376"/>
      <c r="AZ26" s="376"/>
      <c r="BA26" s="376"/>
    </row>
    <row r="27" spans="1:53" s="85" customFormat="1" ht="31" x14ac:dyDescent="0.3">
      <c r="A27" s="88" t="s">
        <v>3107</v>
      </c>
      <c r="B27" s="88" t="s">
        <v>74</v>
      </c>
      <c r="C27" s="88" t="s">
        <v>3082</v>
      </c>
      <c r="D27" s="88" t="str">
        <f t="shared" si="0"/>
        <v>- Muhammad Handri, A.Pi., M.Si.</v>
      </c>
      <c r="E27" s="89" t="s">
        <v>588</v>
      </c>
      <c r="F27" s="90">
        <v>27288</v>
      </c>
      <c r="G27" s="91">
        <f t="shared" si="1"/>
        <v>51</v>
      </c>
      <c r="H27" s="91" t="str">
        <f t="shared" si="2"/>
        <v>51 Tahun 0 Bulan</v>
      </c>
      <c r="I27" s="92" t="str">
        <f t="shared" si="3"/>
        <v>51-55</v>
      </c>
      <c r="J27" s="93" t="s">
        <v>14</v>
      </c>
      <c r="K27" s="94" t="s">
        <v>115</v>
      </c>
      <c r="L27" s="90">
        <v>45748</v>
      </c>
      <c r="M27" s="93" t="s">
        <v>13</v>
      </c>
      <c r="N27" s="88" t="s">
        <v>687</v>
      </c>
      <c r="O27" s="88" t="s">
        <v>55</v>
      </c>
      <c r="P27" s="90">
        <v>43983</v>
      </c>
      <c r="Q27" s="91" t="str">
        <f t="shared" si="5"/>
        <v>5 Tahun 3 Bulan</v>
      </c>
      <c r="R27" s="95"/>
      <c r="S27" s="90"/>
      <c r="T27" s="96"/>
      <c r="U27" s="96"/>
      <c r="V27" s="96"/>
      <c r="W27" s="97" t="s">
        <v>74</v>
      </c>
      <c r="X27" s="98" t="str">
        <f t="shared" si="4"/>
        <v>- Muhammad Handri, A.Pi., M.Si. (Lektor)_-</v>
      </c>
      <c r="Y27" s="88" t="s">
        <v>73</v>
      </c>
      <c r="Z27" s="96" t="s">
        <v>863</v>
      </c>
      <c r="AA27" s="88" t="s">
        <v>12</v>
      </c>
      <c r="AB27" s="88" t="s">
        <v>106</v>
      </c>
      <c r="AC27" s="93" t="s">
        <v>17</v>
      </c>
      <c r="AD27" s="88" t="s">
        <v>2224</v>
      </c>
      <c r="AE27" s="88" t="s">
        <v>245</v>
      </c>
      <c r="AF27" s="91" t="s">
        <v>4565</v>
      </c>
      <c r="AG27" s="108" t="s">
        <v>589</v>
      </c>
      <c r="AH27" s="99" t="s">
        <v>230</v>
      </c>
      <c r="AI27" s="99" t="s">
        <v>869</v>
      </c>
      <c r="AJ27" s="99" t="s">
        <v>590</v>
      </c>
      <c r="AK27" s="100" t="s">
        <v>591</v>
      </c>
      <c r="AL27" s="90">
        <v>44813</v>
      </c>
      <c r="AM27" s="350" t="s">
        <v>73</v>
      </c>
      <c r="AN27" s="376"/>
      <c r="AO27" s="376"/>
      <c r="AP27" s="376"/>
      <c r="AQ27" s="376"/>
      <c r="AR27" s="376"/>
      <c r="AS27" s="376"/>
      <c r="AT27" s="376"/>
      <c r="AU27" s="376"/>
      <c r="AV27" s="376"/>
      <c r="AW27" s="376"/>
      <c r="AX27" s="376"/>
      <c r="AY27" s="376"/>
      <c r="AZ27" s="376"/>
      <c r="BA27" s="376"/>
    </row>
    <row r="28" spans="1:53" s="348" customFormat="1" ht="232.5" x14ac:dyDescent="0.3">
      <c r="A28" s="633" t="s">
        <v>3108</v>
      </c>
      <c r="B28" s="633" t="s">
        <v>74</v>
      </c>
      <c r="C28" s="633" t="s">
        <v>3109</v>
      </c>
      <c r="D28" s="633" t="str">
        <f t="shared" si="0"/>
        <v>- Yusep Sugianto, S.St.Pi., M.T.</v>
      </c>
      <c r="E28" s="649" t="s">
        <v>671</v>
      </c>
      <c r="F28" s="635">
        <v>28946</v>
      </c>
      <c r="G28" s="636">
        <f t="shared" si="1"/>
        <v>46</v>
      </c>
      <c r="H28" s="636" t="str">
        <f t="shared" si="2"/>
        <v>46 Tahun 5 Bulan</v>
      </c>
      <c r="I28" s="637" t="str">
        <f t="shared" si="3"/>
        <v>46-50</v>
      </c>
      <c r="J28" s="346" t="s">
        <v>14</v>
      </c>
      <c r="K28" s="638" t="s">
        <v>111</v>
      </c>
      <c r="L28" s="635">
        <v>44105</v>
      </c>
      <c r="M28" s="346" t="s">
        <v>2344</v>
      </c>
      <c r="N28" s="633" t="s">
        <v>687</v>
      </c>
      <c r="O28" s="633" t="s">
        <v>55</v>
      </c>
      <c r="P28" s="639">
        <v>44981</v>
      </c>
      <c r="Q28" s="636" t="str">
        <f t="shared" si="5"/>
        <v>2 Tahun 7 Bulan</v>
      </c>
      <c r="R28" s="640"/>
      <c r="S28" s="635"/>
      <c r="T28" s="634"/>
      <c r="U28" s="634"/>
      <c r="V28" s="634"/>
      <c r="W28" s="641" t="s">
        <v>74</v>
      </c>
      <c r="X28" s="642" t="str">
        <f t="shared" si="4"/>
        <v>- Yusep Sugianto, S.St.Pi., M.T. (Lektor)_-</v>
      </c>
      <c r="Y28" s="633" t="s">
        <v>73</v>
      </c>
      <c r="Z28" s="634" t="s">
        <v>863</v>
      </c>
      <c r="AA28" s="633" t="s">
        <v>12</v>
      </c>
      <c r="AB28" s="633" t="s">
        <v>460</v>
      </c>
      <c r="AC28" s="346" t="s">
        <v>17</v>
      </c>
      <c r="AD28" s="633" t="s">
        <v>2210</v>
      </c>
      <c r="AE28" s="633" t="s">
        <v>906</v>
      </c>
      <c r="AF28" s="636" t="s">
        <v>4566</v>
      </c>
      <c r="AG28" s="636" t="s">
        <v>2490</v>
      </c>
      <c r="AH28" s="645" t="s">
        <v>231</v>
      </c>
      <c r="AI28" s="645"/>
      <c r="AJ28" s="645" t="s">
        <v>74</v>
      </c>
      <c r="AK28" s="646" t="s">
        <v>74</v>
      </c>
      <c r="AL28" s="647" t="s">
        <v>74</v>
      </c>
      <c r="AM28" s="648" t="s">
        <v>5836</v>
      </c>
      <c r="AN28" s="380"/>
      <c r="AO28" s="380"/>
      <c r="AP28" s="380"/>
      <c r="AQ28" s="380"/>
      <c r="AR28" s="380"/>
      <c r="AS28" s="380"/>
      <c r="AT28" s="380"/>
      <c r="AU28" s="380"/>
      <c r="AV28" s="380"/>
      <c r="AW28" s="380"/>
      <c r="AX28" s="380"/>
      <c r="AY28" s="380"/>
      <c r="AZ28" s="380"/>
      <c r="BA28" s="380"/>
    </row>
    <row r="29" spans="1:53" s="105" customFormat="1" ht="217" x14ac:dyDescent="0.3">
      <c r="A29" s="88" t="s">
        <v>3110</v>
      </c>
      <c r="B29" s="88" t="s">
        <v>74</v>
      </c>
      <c r="C29" s="88" t="s">
        <v>3099</v>
      </c>
      <c r="D29" s="88" t="str">
        <f t="shared" si="0"/>
        <v>- Made Ariana, S.St.Pi., M.Tr.Pi.</v>
      </c>
      <c r="E29" s="89" t="s">
        <v>672</v>
      </c>
      <c r="F29" s="90">
        <v>30387</v>
      </c>
      <c r="G29" s="91">
        <f t="shared" si="1"/>
        <v>42</v>
      </c>
      <c r="H29" s="91" t="str">
        <f t="shared" si="2"/>
        <v>42 Tahun 6 Bulan</v>
      </c>
      <c r="I29" s="92" t="str">
        <f t="shared" si="3"/>
        <v>41-45</v>
      </c>
      <c r="J29" s="93" t="s">
        <v>14</v>
      </c>
      <c r="K29" s="94" t="s">
        <v>111</v>
      </c>
      <c r="L29" s="90">
        <v>43191</v>
      </c>
      <c r="M29" s="93" t="s">
        <v>13</v>
      </c>
      <c r="N29" s="88" t="s">
        <v>687</v>
      </c>
      <c r="O29" s="88" t="s">
        <v>55</v>
      </c>
      <c r="P29" s="103">
        <v>44981</v>
      </c>
      <c r="Q29" s="91" t="str">
        <f t="shared" si="5"/>
        <v>2 Tahun 7 Bulan</v>
      </c>
      <c r="R29" s="95"/>
      <c r="S29" s="90"/>
      <c r="T29" s="96"/>
      <c r="U29" s="96"/>
      <c r="V29" s="96"/>
      <c r="W29" s="97" t="s">
        <v>74</v>
      </c>
      <c r="X29" s="98" t="str">
        <f t="shared" si="4"/>
        <v>- Made Ariana, S.St.Pi., M.Tr.Pi. (Lektor)_-</v>
      </c>
      <c r="Y29" s="88" t="s">
        <v>73</v>
      </c>
      <c r="Z29" s="96" t="s">
        <v>863</v>
      </c>
      <c r="AA29" s="88" t="s">
        <v>12</v>
      </c>
      <c r="AB29" s="88" t="s">
        <v>460</v>
      </c>
      <c r="AC29" s="93" t="s">
        <v>17</v>
      </c>
      <c r="AD29" s="109" t="s">
        <v>2211</v>
      </c>
      <c r="AE29" s="88" t="s">
        <v>12</v>
      </c>
      <c r="AF29" s="91" t="s">
        <v>4567</v>
      </c>
      <c r="AG29" s="108">
        <v>3912038301</v>
      </c>
      <c r="AH29" s="99" t="s">
        <v>231</v>
      </c>
      <c r="AI29" s="99"/>
      <c r="AJ29" s="99" t="s">
        <v>74</v>
      </c>
      <c r="AK29" s="100" t="s">
        <v>74</v>
      </c>
      <c r="AL29" s="112" t="s">
        <v>74</v>
      </c>
      <c r="AM29" s="350" t="s">
        <v>4402</v>
      </c>
      <c r="AN29" s="377"/>
      <c r="AO29" s="377"/>
      <c r="AP29" s="377"/>
      <c r="AQ29" s="377"/>
      <c r="AR29" s="377"/>
      <c r="AS29" s="377"/>
      <c r="AT29" s="377"/>
      <c r="AU29" s="377"/>
      <c r="AV29" s="377"/>
      <c r="AW29" s="377"/>
      <c r="AX29" s="377"/>
      <c r="AY29" s="377"/>
      <c r="AZ29" s="377"/>
      <c r="BA29" s="377"/>
    </row>
    <row r="30" spans="1:53" s="348" customFormat="1" ht="232.5" x14ac:dyDescent="0.3">
      <c r="A30" s="633" t="s">
        <v>3111</v>
      </c>
      <c r="B30" s="633" t="s">
        <v>74</v>
      </c>
      <c r="C30" s="633" t="s">
        <v>3112</v>
      </c>
      <c r="D30" s="633" t="str">
        <f t="shared" si="0"/>
        <v>- Budi Satriyanto, S.Pi., M.P.</v>
      </c>
      <c r="E30" s="634" t="s">
        <v>380</v>
      </c>
      <c r="F30" s="635">
        <v>27039</v>
      </c>
      <c r="G30" s="636">
        <f t="shared" si="1"/>
        <v>51</v>
      </c>
      <c r="H30" s="636" t="str">
        <f t="shared" si="2"/>
        <v>51 Tahun 8 Bulan</v>
      </c>
      <c r="I30" s="637" t="str">
        <f t="shared" si="3"/>
        <v>51-55</v>
      </c>
      <c r="J30" s="346" t="s">
        <v>14</v>
      </c>
      <c r="K30" s="638" t="s">
        <v>99</v>
      </c>
      <c r="L30" s="635">
        <v>44835</v>
      </c>
      <c r="M30" s="346" t="s">
        <v>2344</v>
      </c>
      <c r="N30" s="633" t="s">
        <v>687</v>
      </c>
      <c r="O30" s="633" t="s">
        <v>71</v>
      </c>
      <c r="P30" s="639">
        <v>44981</v>
      </c>
      <c r="Q30" s="636" t="str">
        <f t="shared" si="5"/>
        <v>2 Tahun 7 Bulan</v>
      </c>
      <c r="R30" s="640"/>
      <c r="S30" s="635"/>
      <c r="T30" s="634"/>
      <c r="U30" s="634"/>
      <c r="V30" s="634"/>
      <c r="W30" s="641" t="s">
        <v>74</v>
      </c>
      <c r="X30" s="642" t="str">
        <f t="shared" si="4"/>
        <v>- Budi Satriyanto, S.Pi., M.P. (Asisten Ahli)_-</v>
      </c>
      <c r="Y30" s="633" t="s">
        <v>73</v>
      </c>
      <c r="Z30" s="634" t="s">
        <v>863</v>
      </c>
      <c r="AA30" s="633" t="s">
        <v>12</v>
      </c>
      <c r="AB30" s="633" t="s">
        <v>106</v>
      </c>
      <c r="AC30" s="346" t="s">
        <v>17</v>
      </c>
      <c r="AD30" s="643" t="s">
        <v>2226</v>
      </c>
      <c r="AE30" s="643" t="s">
        <v>345</v>
      </c>
      <c r="AF30" s="636" t="s">
        <v>4568</v>
      </c>
      <c r="AG30" s="636" t="s">
        <v>2478</v>
      </c>
      <c r="AH30" s="645" t="s">
        <v>231</v>
      </c>
      <c r="AI30" s="645"/>
      <c r="AJ30" s="645" t="s">
        <v>74</v>
      </c>
      <c r="AK30" s="646" t="s">
        <v>74</v>
      </c>
      <c r="AL30" s="647" t="s">
        <v>74</v>
      </c>
      <c r="AM30" s="648" t="s">
        <v>5836</v>
      </c>
      <c r="AN30" s="380"/>
      <c r="AO30" s="380"/>
      <c r="AP30" s="380"/>
      <c r="AQ30" s="380"/>
      <c r="AR30" s="380"/>
      <c r="AS30" s="380"/>
      <c r="AT30" s="380"/>
      <c r="AU30" s="380"/>
      <c r="AV30" s="380"/>
      <c r="AW30" s="380"/>
      <c r="AX30" s="380"/>
      <c r="AY30" s="380"/>
      <c r="AZ30" s="380"/>
      <c r="BA30" s="380"/>
    </row>
    <row r="31" spans="1:53" s="105" customFormat="1" ht="46.5" x14ac:dyDescent="0.3">
      <c r="A31" s="88" t="s">
        <v>3113</v>
      </c>
      <c r="B31" s="88" t="s">
        <v>74</v>
      </c>
      <c r="C31" s="88" t="s">
        <v>3114</v>
      </c>
      <c r="D31" s="88" t="str">
        <f t="shared" si="0"/>
        <v>- Priyantini Dewi, S.E., M.M.</v>
      </c>
      <c r="E31" s="89" t="s">
        <v>20</v>
      </c>
      <c r="F31" s="90">
        <v>23263</v>
      </c>
      <c r="G31" s="91">
        <f t="shared" si="1"/>
        <v>62</v>
      </c>
      <c r="H31" s="91" t="str">
        <f t="shared" si="2"/>
        <v>62 Tahun 0 Bulan</v>
      </c>
      <c r="I31" s="92" t="str">
        <f t="shared" si="3"/>
        <v>61-65</v>
      </c>
      <c r="J31" s="93" t="s">
        <v>19</v>
      </c>
      <c r="K31" s="94" t="s">
        <v>98</v>
      </c>
      <c r="L31" s="90">
        <v>42826</v>
      </c>
      <c r="M31" s="93" t="s">
        <v>13</v>
      </c>
      <c r="N31" s="88" t="s">
        <v>687</v>
      </c>
      <c r="O31" s="88" t="s">
        <v>71</v>
      </c>
      <c r="P31" s="90">
        <v>44445</v>
      </c>
      <c r="Q31" s="91" t="str">
        <f t="shared" si="5"/>
        <v>4 Tahun 0 Bulan</v>
      </c>
      <c r="R31" s="95"/>
      <c r="S31" s="90"/>
      <c r="T31" s="96"/>
      <c r="U31" s="96"/>
      <c r="V31" s="96"/>
      <c r="W31" s="97" t="s">
        <v>5520</v>
      </c>
      <c r="X31" s="98" t="str">
        <f t="shared" si="4"/>
        <v>- Priyantini Dewi, S.E., M.M. (Asisten Ahli)_Sekretaris Lembaga Penelitian dan Inovasi Sosial Ekonomi Perikanan</v>
      </c>
      <c r="Y31" s="88" t="s">
        <v>73</v>
      </c>
      <c r="Z31" s="96" t="s">
        <v>863</v>
      </c>
      <c r="AA31" s="88" t="s">
        <v>12</v>
      </c>
      <c r="AB31" s="88" t="s">
        <v>106</v>
      </c>
      <c r="AC31" s="93" t="s">
        <v>17</v>
      </c>
      <c r="AD31" s="111" t="s">
        <v>2227</v>
      </c>
      <c r="AE31" s="111" t="s">
        <v>102</v>
      </c>
      <c r="AF31" s="91" t="s">
        <v>4569</v>
      </c>
      <c r="AG31" s="106" t="s">
        <v>103</v>
      </c>
      <c r="AH31" s="99" t="s">
        <v>230</v>
      </c>
      <c r="AI31" s="99" t="s">
        <v>2902</v>
      </c>
      <c r="AJ31" s="99" t="s">
        <v>3046</v>
      </c>
      <c r="AK31" s="99" t="s">
        <v>3047</v>
      </c>
      <c r="AL31" s="112">
        <v>45505</v>
      </c>
      <c r="AM31" s="350" t="s">
        <v>2904</v>
      </c>
      <c r="AN31" s="377"/>
      <c r="AO31" s="377"/>
      <c r="AP31" s="377"/>
      <c r="AQ31" s="377"/>
      <c r="AR31" s="377"/>
      <c r="AS31" s="377"/>
      <c r="AT31" s="377"/>
      <c r="AU31" s="377"/>
      <c r="AV31" s="377"/>
      <c r="AW31" s="377"/>
      <c r="AX31" s="377"/>
      <c r="AY31" s="377"/>
      <c r="AZ31" s="377"/>
      <c r="BA31" s="377"/>
    </row>
    <row r="32" spans="1:53" s="105" customFormat="1" ht="232.5" x14ac:dyDescent="0.3">
      <c r="A32" s="88" t="s">
        <v>3115</v>
      </c>
      <c r="B32" s="88" t="s">
        <v>74</v>
      </c>
      <c r="C32" s="88" t="s">
        <v>3116</v>
      </c>
      <c r="D32" s="88" t="str">
        <f t="shared" si="0"/>
        <v>- Andi Irawan, S.H., M.Si.</v>
      </c>
      <c r="E32" s="96" t="s">
        <v>461</v>
      </c>
      <c r="F32" s="90">
        <v>27530</v>
      </c>
      <c r="G32" s="91">
        <f t="shared" si="1"/>
        <v>50</v>
      </c>
      <c r="H32" s="91" t="str">
        <f t="shared" si="2"/>
        <v>50 Tahun 4 Bulan</v>
      </c>
      <c r="I32" s="92" t="str">
        <f t="shared" si="3"/>
        <v>46-50</v>
      </c>
      <c r="J32" s="93" t="s">
        <v>14</v>
      </c>
      <c r="K32" s="94" t="s">
        <v>98</v>
      </c>
      <c r="L32" s="90">
        <v>43556</v>
      </c>
      <c r="M32" s="93" t="s">
        <v>13</v>
      </c>
      <c r="N32" s="88" t="s">
        <v>687</v>
      </c>
      <c r="O32" s="88" t="s">
        <v>71</v>
      </c>
      <c r="P32" s="103">
        <v>44981</v>
      </c>
      <c r="Q32" s="91" t="str">
        <f t="shared" si="5"/>
        <v>2 Tahun 7 Bulan</v>
      </c>
      <c r="R32" s="95"/>
      <c r="S32" s="90"/>
      <c r="T32" s="96"/>
      <c r="U32" s="96"/>
      <c r="V32" s="96"/>
      <c r="W32" s="97" t="s">
        <v>74</v>
      </c>
      <c r="X32" s="98" t="str">
        <f t="shared" si="4"/>
        <v>- Andi Irawan, S.H., M.Si. (Asisten Ahli)_-</v>
      </c>
      <c r="Y32" s="88" t="s">
        <v>73</v>
      </c>
      <c r="Z32" s="96" t="s">
        <v>863</v>
      </c>
      <c r="AA32" s="88" t="s">
        <v>12</v>
      </c>
      <c r="AB32" s="88" t="s">
        <v>106</v>
      </c>
      <c r="AC32" s="93" t="s">
        <v>17</v>
      </c>
      <c r="AD32" s="113" t="s">
        <v>2209</v>
      </c>
      <c r="AE32" s="113" t="s">
        <v>462</v>
      </c>
      <c r="AF32" s="91" t="s">
        <v>4571</v>
      </c>
      <c r="AG32" s="108" t="s">
        <v>2482</v>
      </c>
      <c r="AH32" s="99" t="s">
        <v>231</v>
      </c>
      <c r="AI32" s="99"/>
      <c r="AJ32" s="99" t="s">
        <v>74</v>
      </c>
      <c r="AK32" s="100" t="s">
        <v>74</v>
      </c>
      <c r="AL32" s="112" t="s">
        <v>74</v>
      </c>
      <c r="AM32" s="350" t="s">
        <v>4460</v>
      </c>
      <c r="AN32" s="377"/>
      <c r="AO32" s="377"/>
      <c r="AP32" s="377"/>
      <c r="AQ32" s="377"/>
      <c r="AR32" s="377"/>
      <c r="AS32" s="377"/>
      <c r="AT32" s="377"/>
      <c r="AU32" s="377"/>
      <c r="AV32" s="377"/>
      <c r="AW32" s="377"/>
      <c r="AX32" s="377"/>
      <c r="AY32" s="377"/>
      <c r="AZ32" s="377"/>
      <c r="BA32" s="377"/>
    </row>
    <row r="33" spans="1:53" s="348" customFormat="1" ht="232.5" x14ac:dyDescent="0.3">
      <c r="A33" s="633" t="s">
        <v>3117</v>
      </c>
      <c r="B33" s="633" t="s">
        <v>74</v>
      </c>
      <c r="C33" s="633" t="s">
        <v>3068</v>
      </c>
      <c r="D33" s="633" t="str">
        <f t="shared" si="0"/>
        <v>- Karyoto, S.Pi., M.Si.</v>
      </c>
      <c r="E33" s="634" t="s">
        <v>463</v>
      </c>
      <c r="F33" s="635">
        <v>25288</v>
      </c>
      <c r="G33" s="636">
        <f t="shared" si="1"/>
        <v>56</v>
      </c>
      <c r="H33" s="636" t="str">
        <f t="shared" si="2"/>
        <v>56 Tahun 6 Bulan</v>
      </c>
      <c r="I33" s="637" t="str">
        <f t="shared" si="3"/>
        <v>56-60</v>
      </c>
      <c r="J33" s="346" t="s">
        <v>14</v>
      </c>
      <c r="K33" s="638" t="s">
        <v>98</v>
      </c>
      <c r="L33" s="635">
        <v>43556</v>
      </c>
      <c r="M33" s="346" t="s">
        <v>2344</v>
      </c>
      <c r="N33" s="633" t="s">
        <v>687</v>
      </c>
      <c r="O33" s="633" t="s">
        <v>71</v>
      </c>
      <c r="P33" s="639">
        <v>44981</v>
      </c>
      <c r="Q33" s="636" t="str">
        <f t="shared" si="5"/>
        <v>2 Tahun 7 Bulan</v>
      </c>
      <c r="R33" s="640"/>
      <c r="S33" s="635"/>
      <c r="T33" s="634"/>
      <c r="U33" s="634"/>
      <c r="V33" s="634"/>
      <c r="W33" s="641" t="s">
        <v>74</v>
      </c>
      <c r="X33" s="642" t="str">
        <f t="shared" ref="X33:X65" si="6">$D33&amp;" ("&amp;$O33&amp;")_"&amp;$W33</f>
        <v>- Karyoto, S.Pi., M.Si. (Asisten Ahli)_-</v>
      </c>
      <c r="Y33" s="633" t="s">
        <v>73</v>
      </c>
      <c r="Z33" s="634" t="s">
        <v>863</v>
      </c>
      <c r="AA33" s="633" t="s">
        <v>12</v>
      </c>
      <c r="AB33" s="633" t="s">
        <v>106</v>
      </c>
      <c r="AC33" s="346" t="s">
        <v>17</v>
      </c>
      <c r="AD33" s="643" t="s">
        <v>2223</v>
      </c>
      <c r="AE33" s="643" t="s">
        <v>464</v>
      </c>
      <c r="AF33" s="636" t="s">
        <v>4570</v>
      </c>
      <c r="AG33" s="636">
        <v>3926036901</v>
      </c>
      <c r="AH33" s="645" t="s">
        <v>231</v>
      </c>
      <c r="AI33" s="645"/>
      <c r="AJ33" s="645" t="s">
        <v>74</v>
      </c>
      <c r="AK33" s="646" t="s">
        <v>74</v>
      </c>
      <c r="AL33" s="647" t="s">
        <v>74</v>
      </c>
      <c r="AM33" s="648" t="s">
        <v>5836</v>
      </c>
      <c r="AN33" s="380"/>
      <c r="AO33" s="380"/>
      <c r="AP33" s="380"/>
      <c r="AQ33" s="380"/>
      <c r="AR33" s="380"/>
      <c r="AS33" s="380"/>
      <c r="AT33" s="380"/>
      <c r="AU33" s="380"/>
      <c r="AV33" s="380"/>
      <c r="AW33" s="380"/>
      <c r="AX33" s="380"/>
      <c r="AY33" s="380"/>
      <c r="AZ33" s="380"/>
      <c r="BA33" s="380"/>
    </row>
    <row r="34" spans="1:53" s="348" customFormat="1" ht="232.5" x14ac:dyDescent="0.3">
      <c r="A34" s="633" t="s">
        <v>3118</v>
      </c>
      <c r="B34" s="633" t="s">
        <v>74</v>
      </c>
      <c r="C34" s="633" t="s">
        <v>3119</v>
      </c>
      <c r="D34" s="633" t="str">
        <f t="shared" si="0"/>
        <v>- Nunik Mulyandari, S.St.Pi., M.Pi.</v>
      </c>
      <c r="E34" s="634" t="s">
        <v>476</v>
      </c>
      <c r="F34" s="635">
        <v>28852</v>
      </c>
      <c r="G34" s="636">
        <f t="shared" si="1"/>
        <v>46</v>
      </c>
      <c r="H34" s="636" t="str">
        <f t="shared" si="2"/>
        <v>46 Tahun 9 Bulan</v>
      </c>
      <c r="I34" s="637" t="str">
        <f t="shared" si="3"/>
        <v>46-50</v>
      </c>
      <c r="J34" s="346" t="s">
        <v>19</v>
      </c>
      <c r="K34" s="638" t="s">
        <v>98</v>
      </c>
      <c r="L34" s="635">
        <v>44470</v>
      </c>
      <c r="M34" s="346" t="s">
        <v>2344</v>
      </c>
      <c r="N34" s="633" t="s">
        <v>687</v>
      </c>
      <c r="O34" s="633" t="s">
        <v>71</v>
      </c>
      <c r="P34" s="639">
        <v>44981</v>
      </c>
      <c r="Q34" s="636" t="str">
        <f t="shared" si="5"/>
        <v>2 Tahun 7 Bulan</v>
      </c>
      <c r="R34" s="640"/>
      <c r="S34" s="635"/>
      <c r="T34" s="634"/>
      <c r="U34" s="634"/>
      <c r="V34" s="634"/>
      <c r="W34" s="641" t="s">
        <v>74</v>
      </c>
      <c r="X34" s="642" t="str">
        <f t="shared" si="6"/>
        <v>- Nunik Mulyandari, S.St.Pi., M.Pi. (Asisten Ahli)_-</v>
      </c>
      <c r="Y34" s="633" t="s">
        <v>73</v>
      </c>
      <c r="Z34" s="634" t="s">
        <v>863</v>
      </c>
      <c r="AA34" s="633" t="s">
        <v>12</v>
      </c>
      <c r="AB34" s="633" t="s">
        <v>106</v>
      </c>
      <c r="AC34" s="346" t="s">
        <v>17</v>
      </c>
      <c r="AD34" s="643" t="s">
        <v>2223</v>
      </c>
      <c r="AE34" s="643" t="s">
        <v>464</v>
      </c>
      <c r="AF34" s="636" t="s">
        <v>4572</v>
      </c>
      <c r="AG34" s="636">
        <v>3928127801</v>
      </c>
      <c r="AH34" s="645" t="s">
        <v>231</v>
      </c>
      <c r="AI34" s="645"/>
      <c r="AJ34" s="645" t="s">
        <v>74</v>
      </c>
      <c r="AK34" s="646" t="s">
        <v>74</v>
      </c>
      <c r="AL34" s="647" t="s">
        <v>74</v>
      </c>
      <c r="AM34" s="648" t="s">
        <v>5836</v>
      </c>
      <c r="AN34" s="380"/>
      <c r="AO34" s="380"/>
      <c r="AP34" s="380"/>
      <c r="AQ34" s="380"/>
      <c r="AR34" s="380"/>
      <c r="AS34" s="380"/>
      <c r="AT34" s="380"/>
      <c r="AU34" s="380"/>
      <c r="AV34" s="380"/>
      <c r="AW34" s="380"/>
      <c r="AX34" s="380"/>
      <c r="AY34" s="380"/>
      <c r="AZ34" s="380"/>
      <c r="BA34" s="380"/>
    </row>
    <row r="35" spans="1:53" s="105" customFormat="1" ht="217" x14ac:dyDescent="0.3">
      <c r="A35" s="88" t="s">
        <v>3122</v>
      </c>
      <c r="B35" s="88" t="s">
        <v>3120</v>
      </c>
      <c r="C35" s="88" t="s">
        <v>3121</v>
      </c>
      <c r="D35" s="88" t="str">
        <f t="shared" si="0"/>
        <v>Ir. Indra Syamson, M.Si.</v>
      </c>
      <c r="E35" s="89" t="s">
        <v>652</v>
      </c>
      <c r="F35" s="90">
        <v>23501</v>
      </c>
      <c r="G35" s="91">
        <f t="shared" si="1"/>
        <v>61</v>
      </c>
      <c r="H35" s="91" t="str">
        <f t="shared" si="2"/>
        <v>61 Tahun 4 Bulan</v>
      </c>
      <c r="I35" s="92" t="str">
        <f t="shared" si="3"/>
        <v>61-65</v>
      </c>
      <c r="J35" s="93" t="s">
        <v>14</v>
      </c>
      <c r="K35" s="94" t="s">
        <v>98</v>
      </c>
      <c r="L35" s="90">
        <v>44835</v>
      </c>
      <c r="M35" s="93" t="s">
        <v>13</v>
      </c>
      <c r="N35" s="88" t="s">
        <v>687</v>
      </c>
      <c r="O35" s="88" t="s">
        <v>71</v>
      </c>
      <c r="P35" s="103">
        <v>44981</v>
      </c>
      <c r="Q35" s="91" t="str">
        <f t="shared" si="5"/>
        <v>2 Tahun 7 Bulan</v>
      </c>
      <c r="R35" s="95"/>
      <c r="S35" s="90"/>
      <c r="T35" s="96"/>
      <c r="U35" s="96"/>
      <c r="V35" s="96"/>
      <c r="W35" s="97" t="s">
        <v>74</v>
      </c>
      <c r="X35" s="98" t="str">
        <f t="shared" si="6"/>
        <v>Ir. Indra Syamson, M.Si. (Asisten Ahli)_-</v>
      </c>
      <c r="Y35" s="88" t="s">
        <v>73</v>
      </c>
      <c r="Z35" s="96" t="s">
        <v>863</v>
      </c>
      <c r="AA35" s="88" t="s">
        <v>12</v>
      </c>
      <c r="AB35" s="88" t="s">
        <v>650</v>
      </c>
      <c r="AC35" s="93" t="s">
        <v>17</v>
      </c>
      <c r="AD35" s="111" t="s">
        <v>2215</v>
      </c>
      <c r="AE35" s="111" t="s">
        <v>474</v>
      </c>
      <c r="AF35" s="91" t="s">
        <v>4573</v>
      </c>
      <c r="AG35" s="108">
        <v>3904056401</v>
      </c>
      <c r="AH35" s="99" t="s">
        <v>231</v>
      </c>
      <c r="AI35" s="99"/>
      <c r="AJ35" s="99" t="s">
        <v>74</v>
      </c>
      <c r="AK35" s="100" t="s">
        <v>74</v>
      </c>
      <c r="AL35" s="112" t="s">
        <v>74</v>
      </c>
      <c r="AM35" s="350" t="s">
        <v>4402</v>
      </c>
      <c r="AN35" s="377"/>
      <c r="AO35" s="377"/>
      <c r="AP35" s="377"/>
      <c r="AQ35" s="377"/>
      <c r="AR35" s="377"/>
      <c r="AS35" s="377"/>
      <c r="AT35" s="377"/>
      <c r="AU35" s="377"/>
      <c r="AV35" s="377"/>
      <c r="AW35" s="377"/>
      <c r="AX35" s="377"/>
      <c r="AY35" s="377"/>
      <c r="AZ35" s="377"/>
      <c r="BA35" s="377"/>
    </row>
    <row r="36" spans="1:53" s="105" customFormat="1" ht="248" x14ac:dyDescent="0.3">
      <c r="A36" s="88" t="s">
        <v>3123</v>
      </c>
      <c r="B36" s="88" t="s">
        <v>3120</v>
      </c>
      <c r="C36" s="88" t="s">
        <v>3121</v>
      </c>
      <c r="D36" s="88" t="str">
        <f t="shared" si="0"/>
        <v>Ir. Ratih Martia Rahmani, M.Si.</v>
      </c>
      <c r="E36" s="89" t="s">
        <v>657</v>
      </c>
      <c r="F36" s="90">
        <v>24186</v>
      </c>
      <c r="G36" s="91">
        <f t="shared" si="1"/>
        <v>59</v>
      </c>
      <c r="H36" s="91" t="str">
        <f t="shared" si="2"/>
        <v>59 Tahun 6 Bulan</v>
      </c>
      <c r="I36" s="92" t="str">
        <f t="shared" si="3"/>
        <v>56-60</v>
      </c>
      <c r="J36" s="93" t="s">
        <v>19</v>
      </c>
      <c r="K36" s="94" t="s">
        <v>98</v>
      </c>
      <c r="L36" s="90">
        <v>44835</v>
      </c>
      <c r="M36" s="93" t="s">
        <v>13</v>
      </c>
      <c r="N36" s="88" t="s">
        <v>687</v>
      </c>
      <c r="O36" s="88" t="s">
        <v>71</v>
      </c>
      <c r="P36" s="103">
        <v>44981</v>
      </c>
      <c r="Q36" s="91" t="str">
        <f t="shared" si="5"/>
        <v>2 Tahun 7 Bulan</v>
      </c>
      <c r="R36" s="95"/>
      <c r="S36" s="90"/>
      <c r="T36" s="96"/>
      <c r="U36" s="96"/>
      <c r="V36" s="96"/>
      <c r="W36" s="97" t="s">
        <v>74</v>
      </c>
      <c r="X36" s="98" t="str">
        <f t="shared" si="6"/>
        <v>Ir. Ratih Martia Rahmani, M.Si. (Asisten Ahli)_-</v>
      </c>
      <c r="Y36" s="88" t="s">
        <v>73</v>
      </c>
      <c r="Z36" s="96" t="s">
        <v>863</v>
      </c>
      <c r="AA36" s="88" t="s">
        <v>12</v>
      </c>
      <c r="AB36" s="88" t="s">
        <v>106</v>
      </c>
      <c r="AC36" s="93" t="s">
        <v>17</v>
      </c>
      <c r="AD36" s="111" t="s">
        <v>2215</v>
      </c>
      <c r="AE36" s="111" t="s">
        <v>474</v>
      </c>
      <c r="AF36" s="91" t="s">
        <v>4574</v>
      </c>
      <c r="AG36" s="108">
        <v>3920036601</v>
      </c>
      <c r="AH36" s="99" t="s">
        <v>231</v>
      </c>
      <c r="AI36" s="99"/>
      <c r="AJ36" s="99" t="s">
        <v>74</v>
      </c>
      <c r="AK36" s="100" t="s">
        <v>74</v>
      </c>
      <c r="AL36" s="112" t="s">
        <v>74</v>
      </c>
      <c r="AM36" s="350" t="s">
        <v>4470</v>
      </c>
      <c r="AN36" s="377"/>
      <c r="AO36" s="377"/>
      <c r="AP36" s="377"/>
      <c r="AQ36" s="377"/>
      <c r="AR36" s="377"/>
      <c r="AS36" s="377"/>
      <c r="AT36" s="377"/>
      <c r="AU36" s="377"/>
      <c r="AV36" s="377"/>
      <c r="AW36" s="377"/>
      <c r="AX36" s="377"/>
      <c r="AY36" s="377"/>
      <c r="AZ36" s="377"/>
      <c r="BA36" s="377"/>
    </row>
    <row r="37" spans="1:53" s="105" customFormat="1" ht="217" x14ac:dyDescent="0.3">
      <c r="A37" s="88" t="s">
        <v>3125</v>
      </c>
      <c r="B37" s="88" t="s">
        <v>74</v>
      </c>
      <c r="C37" s="88" t="s">
        <v>3124</v>
      </c>
      <c r="D37" s="88" t="str">
        <f t="shared" si="0"/>
        <v>- Zalmi Rosano, S.H., M.H.</v>
      </c>
      <c r="E37" s="89" t="s">
        <v>680</v>
      </c>
      <c r="F37" s="90">
        <v>23983</v>
      </c>
      <c r="G37" s="91">
        <f t="shared" si="1"/>
        <v>60</v>
      </c>
      <c r="H37" s="91" t="str">
        <f t="shared" si="2"/>
        <v>60 Tahun 1 Bulan</v>
      </c>
      <c r="I37" s="92" t="str">
        <f t="shared" si="3"/>
        <v>56-60</v>
      </c>
      <c r="J37" s="93" t="s">
        <v>14</v>
      </c>
      <c r="K37" s="94" t="s">
        <v>98</v>
      </c>
      <c r="L37" s="90">
        <v>42644</v>
      </c>
      <c r="M37" s="93" t="s">
        <v>13</v>
      </c>
      <c r="N37" s="88" t="s">
        <v>687</v>
      </c>
      <c r="O37" s="88" t="s">
        <v>71</v>
      </c>
      <c r="P37" s="103">
        <v>44981</v>
      </c>
      <c r="Q37" s="91" t="str">
        <f t="shared" si="5"/>
        <v>2 Tahun 7 Bulan</v>
      </c>
      <c r="R37" s="95"/>
      <c r="S37" s="90"/>
      <c r="T37" s="96"/>
      <c r="U37" s="96"/>
      <c r="V37" s="96"/>
      <c r="W37" s="97" t="s">
        <v>5521</v>
      </c>
      <c r="X37" s="98" t="str">
        <f t="shared" si="6"/>
        <v>- Zalmi Rosano, S.H., M.H. (Asisten Ahli)_Sekretaris Lembaga Penelitian dan Inovasi Kebijakan Kelautan dan Perikanan</v>
      </c>
      <c r="Y37" s="88" t="s">
        <v>73</v>
      </c>
      <c r="Z37" s="96" t="s">
        <v>863</v>
      </c>
      <c r="AA37" s="88" t="s">
        <v>12</v>
      </c>
      <c r="AB37" s="88" t="s">
        <v>650</v>
      </c>
      <c r="AC37" s="93" t="s">
        <v>17</v>
      </c>
      <c r="AD37" s="111" t="s">
        <v>2228</v>
      </c>
      <c r="AE37" s="111" t="s">
        <v>474</v>
      </c>
      <c r="AF37" s="114" t="s">
        <v>4575</v>
      </c>
      <c r="AG37" s="108" t="s">
        <v>2481</v>
      </c>
      <c r="AH37" s="99" t="s">
        <v>231</v>
      </c>
      <c r="AI37" s="99"/>
      <c r="AJ37" s="99" t="s">
        <v>74</v>
      </c>
      <c r="AK37" s="100" t="s">
        <v>74</v>
      </c>
      <c r="AL37" s="112" t="s">
        <v>74</v>
      </c>
      <c r="AM37" s="350" t="s">
        <v>4402</v>
      </c>
      <c r="AN37" s="377"/>
      <c r="AO37" s="377"/>
      <c r="AP37" s="377"/>
      <c r="AQ37" s="377"/>
      <c r="AR37" s="377"/>
      <c r="AS37" s="377"/>
      <c r="AT37" s="377"/>
      <c r="AU37" s="377"/>
      <c r="AV37" s="377"/>
      <c r="AW37" s="377"/>
      <c r="AX37" s="377"/>
      <c r="AY37" s="377"/>
      <c r="AZ37" s="377"/>
      <c r="BA37" s="377"/>
    </row>
    <row r="38" spans="1:53" s="348" customFormat="1" ht="232.5" x14ac:dyDescent="0.3">
      <c r="A38" s="633" t="s">
        <v>3126</v>
      </c>
      <c r="B38" s="633" t="s">
        <v>74</v>
      </c>
      <c r="C38" s="633" t="s">
        <v>3127</v>
      </c>
      <c r="D38" s="633" t="str">
        <f t="shared" si="0"/>
        <v>- Tusana Nurul Safaah, S.Pd., M.Pd.</v>
      </c>
      <c r="E38" s="634" t="s">
        <v>534</v>
      </c>
      <c r="F38" s="635">
        <v>30544</v>
      </c>
      <c r="G38" s="636">
        <f t="shared" si="1"/>
        <v>42</v>
      </c>
      <c r="H38" s="636" t="str">
        <f t="shared" si="2"/>
        <v>42 Tahun 1 Bulan</v>
      </c>
      <c r="I38" s="637" t="str">
        <f t="shared" si="3"/>
        <v>41-45</v>
      </c>
      <c r="J38" s="346" t="s">
        <v>19</v>
      </c>
      <c r="K38" s="638" t="s">
        <v>115</v>
      </c>
      <c r="L38" s="635">
        <v>43191</v>
      </c>
      <c r="M38" s="346" t="s">
        <v>2344</v>
      </c>
      <c r="N38" s="633" t="s">
        <v>687</v>
      </c>
      <c r="O38" s="633" t="s">
        <v>71</v>
      </c>
      <c r="P38" s="639">
        <v>44981</v>
      </c>
      <c r="Q38" s="636" t="str">
        <f t="shared" si="5"/>
        <v>2 Tahun 7 Bulan</v>
      </c>
      <c r="R38" s="640"/>
      <c r="S38" s="635"/>
      <c r="T38" s="634"/>
      <c r="U38" s="634"/>
      <c r="V38" s="634"/>
      <c r="W38" s="641" t="s">
        <v>74</v>
      </c>
      <c r="X38" s="642" t="str">
        <f t="shared" si="6"/>
        <v>- Tusana Nurul Safaah, S.Pd., M.Pd. (Asisten Ahli)_-</v>
      </c>
      <c r="Y38" s="633" t="s">
        <v>73</v>
      </c>
      <c r="Z38" s="634" t="s">
        <v>863</v>
      </c>
      <c r="AA38" s="633" t="s">
        <v>12</v>
      </c>
      <c r="AB38" s="633" t="s">
        <v>106</v>
      </c>
      <c r="AC38" s="346" t="s">
        <v>17</v>
      </c>
      <c r="AD38" s="643" t="s">
        <v>2229</v>
      </c>
      <c r="AE38" s="643" t="s">
        <v>535</v>
      </c>
      <c r="AF38" s="636" t="s">
        <v>4576</v>
      </c>
      <c r="AG38" s="636">
        <v>3916088301</v>
      </c>
      <c r="AH38" s="645" t="s">
        <v>231</v>
      </c>
      <c r="AI38" s="645"/>
      <c r="AJ38" s="645" t="s">
        <v>74</v>
      </c>
      <c r="AK38" s="646" t="s">
        <v>74</v>
      </c>
      <c r="AL38" s="647" t="s">
        <v>74</v>
      </c>
      <c r="AM38" s="648" t="s">
        <v>5836</v>
      </c>
      <c r="AN38" s="380"/>
      <c r="AO38" s="380"/>
      <c r="AP38" s="380"/>
      <c r="AQ38" s="380"/>
      <c r="AR38" s="380"/>
      <c r="AS38" s="380"/>
      <c r="AT38" s="380"/>
      <c r="AU38" s="380"/>
      <c r="AV38" s="380"/>
      <c r="AW38" s="380"/>
      <c r="AX38" s="380"/>
      <c r="AY38" s="380"/>
      <c r="AZ38" s="380"/>
      <c r="BA38" s="380"/>
    </row>
    <row r="39" spans="1:53" s="348" customFormat="1" ht="124" x14ac:dyDescent="0.3">
      <c r="A39" s="633" t="s">
        <v>3128</v>
      </c>
      <c r="B39" s="633" t="s">
        <v>3120</v>
      </c>
      <c r="C39" s="633" t="s">
        <v>3121</v>
      </c>
      <c r="D39" s="633" t="str">
        <f t="shared" si="0"/>
        <v>Ir. Sudaryo Ura, M.Si.</v>
      </c>
      <c r="E39" s="649" t="s">
        <v>552</v>
      </c>
      <c r="F39" s="635">
        <v>24650</v>
      </c>
      <c r="G39" s="636">
        <f t="shared" si="1"/>
        <v>58</v>
      </c>
      <c r="H39" s="636" t="str">
        <f t="shared" si="2"/>
        <v>58 Tahun 3 Bulan</v>
      </c>
      <c r="I39" s="637" t="str">
        <f t="shared" si="3"/>
        <v>56-60</v>
      </c>
      <c r="J39" s="346" t="s">
        <v>14</v>
      </c>
      <c r="K39" s="638" t="s">
        <v>115</v>
      </c>
      <c r="L39" s="635">
        <v>44105</v>
      </c>
      <c r="M39" s="346" t="s">
        <v>2344</v>
      </c>
      <c r="N39" s="633" t="s">
        <v>687</v>
      </c>
      <c r="O39" s="633" t="s">
        <v>71</v>
      </c>
      <c r="P39" s="639">
        <v>44981</v>
      </c>
      <c r="Q39" s="636" t="str">
        <f t="shared" si="5"/>
        <v>2 Tahun 7 Bulan</v>
      </c>
      <c r="R39" s="640"/>
      <c r="S39" s="635"/>
      <c r="T39" s="634"/>
      <c r="U39" s="634"/>
      <c r="V39" s="634"/>
      <c r="W39" s="641" t="s">
        <v>74</v>
      </c>
      <c r="X39" s="642" t="str">
        <f t="shared" si="6"/>
        <v>Ir. Sudaryo Ura, M.Si. (Asisten Ahli)_-</v>
      </c>
      <c r="Y39" s="633" t="s">
        <v>73</v>
      </c>
      <c r="Z39" s="634" t="s">
        <v>863</v>
      </c>
      <c r="AA39" s="633" t="s">
        <v>12</v>
      </c>
      <c r="AB39" s="633" t="s">
        <v>364</v>
      </c>
      <c r="AC39" s="346" t="s">
        <v>17</v>
      </c>
      <c r="AD39" s="633" t="s">
        <v>2219</v>
      </c>
      <c r="AE39" s="643" t="s">
        <v>459</v>
      </c>
      <c r="AF39" s="651" t="s">
        <v>74</v>
      </c>
      <c r="AG39" s="644" t="s">
        <v>74</v>
      </c>
      <c r="AH39" s="645" t="s">
        <v>231</v>
      </c>
      <c r="AI39" s="645"/>
      <c r="AJ39" s="645" t="s">
        <v>74</v>
      </c>
      <c r="AK39" s="646" t="s">
        <v>74</v>
      </c>
      <c r="AL39" s="647" t="s">
        <v>74</v>
      </c>
      <c r="AM39" s="648" t="s">
        <v>6017</v>
      </c>
      <c r="AN39" s="380"/>
      <c r="AO39" s="380"/>
      <c r="AP39" s="380"/>
      <c r="AQ39" s="380"/>
      <c r="AR39" s="380"/>
      <c r="AS39" s="380"/>
      <c r="AT39" s="380"/>
      <c r="AU39" s="380"/>
      <c r="AV39" s="380"/>
      <c r="AW39" s="380"/>
      <c r="AX39" s="380"/>
      <c r="AY39" s="380"/>
      <c r="AZ39" s="380"/>
      <c r="BA39" s="380"/>
    </row>
    <row r="40" spans="1:53" s="105" customFormat="1" ht="232.5" x14ac:dyDescent="0.3">
      <c r="A40" s="88" t="s">
        <v>3129</v>
      </c>
      <c r="B40" s="88" t="s">
        <v>74</v>
      </c>
      <c r="C40" s="88" t="s">
        <v>3068</v>
      </c>
      <c r="D40" s="88" t="str">
        <f t="shared" si="0"/>
        <v>- Muhammad Nur Misuari, S.Pi., M.Si.</v>
      </c>
      <c r="E40" s="96" t="s">
        <v>553</v>
      </c>
      <c r="F40" s="90">
        <v>30135</v>
      </c>
      <c r="G40" s="91">
        <f t="shared" si="1"/>
        <v>43</v>
      </c>
      <c r="H40" s="91" t="str">
        <f t="shared" si="2"/>
        <v>43 Tahun 2 Bulan</v>
      </c>
      <c r="I40" s="92" t="str">
        <f t="shared" si="3"/>
        <v>41-45</v>
      </c>
      <c r="J40" s="93" t="s">
        <v>14</v>
      </c>
      <c r="K40" s="94" t="s">
        <v>115</v>
      </c>
      <c r="L40" s="90">
        <v>44105</v>
      </c>
      <c r="M40" s="93" t="s">
        <v>13</v>
      </c>
      <c r="N40" s="88" t="s">
        <v>687</v>
      </c>
      <c r="O40" s="88" t="s">
        <v>71</v>
      </c>
      <c r="P40" s="103">
        <v>44981</v>
      </c>
      <c r="Q40" s="91" t="str">
        <f t="shared" si="5"/>
        <v>2 Tahun 7 Bulan</v>
      </c>
      <c r="R40" s="95"/>
      <c r="S40" s="90"/>
      <c r="T40" s="96"/>
      <c r="U40" s="96"/>
      <c r="V40" s="96"/>
      <c r="W40" s="97" t="s">
        <v>74</v>
      </c>
      <c r="X40" s="98" t="str">
        <f t="shared" si="6"/>
        <v>- Muhammad Nur Misuari, S.Pi., M.Si. (Asisten Ahli)_-</v>
      </c>
      <c r="Y40" s="88" t="s">
        <v>73</v>
      </c>
      <c r="Z40" s="96" t="s">
        <v>863</v>
      </c>
      <c r="AA40" s="88" t="s">
        <v>12</v>
      </c>
      <c r="AB40" s="88" t="s">
        <v>106</v>
      </c>
      <c r="AC40" s="93" t="s">
        <v>17</v>
      </c>
      <c r="AD40" s="113" t="s">
        <v>2230</v>
      </c>
      <c r="AE40" s="113" t="s">
        <v>464</v>
      </c>
      <c r="AF40" s="114" t="s">
        <v>4577</v>
      </c>
      <c r="AG40" s="108">
        <v>3903078202</v>
      </c>
      <c r="AH40" s="99" t="s">
        <v>231</v>
      </c>
      <c r="AI40" s="99"/>
      <c r="AJ40" s="99" t="s">
        <v>74</v>
      </c>
      <c r="AK40" s="100" t="s">
        <v>74</v>
      </c>
      <c r="AL40" s="112" t="s">
        <v>74</v>
      </c>
      <c r="AM40" s="350" t="s">
        <v>4460</v>
      </c>
      <c r="AN40" s="377"/>
      <c r="AO40" s="377"/>
      <c r="AP40" s="377"/>
      <c r="AQ40" s="377"/>
      <c r="AR40" s="377"/>
      <c r="AS40" s="377"/>
      <c r="AT40" s="377"/>
      <c r="AU40" s="377"/>
      <c r="AV40" s="377"/>
      <c r="AW40" s="377"/>
      <c r="AX40" s="377"/>
      <c r="AY40" s="377"/>
      <c r="AZ40" s="377"/>
      <c r="BA40" s="377"/>
    </row>
    <row r="41" spans="1:53" s="348" customFormat="1" ht="217" x14ac:dyDescent="0.3">
      <c r="A41" s="633" t="s">
        <v>3130</v>
      </c>
      <c r="B41" s="633" t="s">
        <v>74</v>
      </c>
      <c r="C41" s="633" t="s">
        <v>3065</v>
      </c>
      <c r="D41" s="633" t="str">
        <f t="shared" si="0"/>
        <v>- Tashwir, S.St.Pi., M.Si.</v>
      </c>
      <c r="E41" s="634" t="s">
        <v>658</v>
      </c>
      <c r="F41" s="635">
        <v>28962</v>
      </c>
      <c r="G41" s="636">
        <f t="shared" si="1"/>
        <v>46</v>
      </c>
      <c r="H41" s="636" t="str">
        <f t="shared" si="2"/>
        <v>46 Tahun 5 Bulan</v>
      </c>
      <c r="I41" s="637" t="str">
        <f t="shared" si="3"/>
        <v>46-50</v>
      </c>
      <c r="J41" s="346" t="s">
        <v>14</v>
      </c>
      <c r="K41" s="638" t="s">
        <v>115</v>
      </c>
      <c r="L41" s="635">
        <v>44652</v>
      </c>
      <c r="M41" s="346" t="s">
        <v>2344</v>
      </c>
      <c r="N41" s="633" t="s">
        <v>687</v>
      </c>
      <c r="O41" s="633" t="s">
        <v>71</v>
      </c>
      <c r="P41" s="639">
        <v>44981</v>
      </c>
      <c r="Q41" s="636" t="str">
        <f t="shared" si="5"/>
        <v>2 Tahun 7 Bulan</v>
      </c>
      <c r="R41" s="640"/>
      <c r="S41" s="635"/>
      <c r="T41" s="634"/>
      <c r="U41" s="634"/>
      <c r="V41" s="634"/>
      <c r="W41" s="641" t="s">
        <v>74</v>
      </c>
      <c r="X41" s="642" t="str">
        <f t="shared" si="6"/>
        <v>- Tashwir, S.St.Pi., M.Si. (Asisten Ahli)_-</v>
      </c>
      <c r="Y41" s="633" t="s">
        <v>73</v>
      </c>
      <c r="Z41" s="634" t="s">
        <v>863</v>
      </c>
      <c r="AA41" s="633" t="s">
        <v>12</v>
      </c>
      <c r="AB41" s="633" t="s">
        <v>650</v>
      </c>
      <c r="AC41" s="346" t="s">
        <v>17</v>
      </c>
      <c r="AD41" s="650" t="s">
        <v>2215</v>
      </c>
      <c r="AE41" s="650" t="s">
        <v>474</v>
      </c>
      <c r="AF41" s="636" t="s">
        <v>4578</v>
      </c>
      <c r="AG41" s="636">
        <v>3917047901</v>
      </c>
      <c r="AH41" s="645" t="s">
        <v>231</v>
      </c>
      <c r="AI41" s="645"/>
      <c r="AJ41" s="645" t="s">
        <v>74</v>
      </c>
      <c r="AK41" s="646" t="s">
        <v>74</v>
      </c>
      <c r="AL41" s="647" t="s">
        <v>74</v>
      </c>
      <c r="AM41" s="648" t="s">
        <v>6016</v>
      </c>
      <c r="AN41" s="380"/>
      <c r="AO41" s="380"/>
      <c r="AP41" s="380"/>
      <c r="AQ41" s="380"/>
      <c r="AR41" s="380"/>
      <c r="AS41" s="380"/>
      <c r="AT41" s="380"/>
      <c r="AU41" s="380"/>
      <c r="AV41" s="380"/>
      <c r="AW41" s="380"/>
      <c r="AX41" s="380"/>
      <c r="AY41" s="380"/>
      <c r="AZ41" s="380"/>
      <c r="BA41" s="380"/>
    </row>
    <row r="42" spans="1:53" s="105" customFormat="1" ht="232.5" x14ac:dyDescent="0.3">
      <c r="A42" s="88" t="s">
        <v>3131</v>
      </c>
      <c r="B42" s="88" t="s">
        <v>74</v>
      </c>
      <c r="C42" s="88" t="s">
        <v>3068</v>
      </c>
      <c r="D42" s="88" t="str">
        <f t="shared" si="0"/>
        <v>- Muhammad Zia Ulhaq Payapo, S.Pi., M.Si.</v>
      </c>
      <c r="E42" s="89" t="s">
        <v>602</v>
      </c>
      <c r="F42" s="90">
        <v>32296</v>
      </c>
      <c r="G42" s="91">
        <f t="shared" si="1"/>
        <v>37</v>
      </c>
      <c r="H42" s="91" t="str">
        <f t="shared" si="2"/>
        <v>37 Tahun 3 Bulan</v>
      </c>
      <c r="I42" s="92" t="str">
        <f t="shared" si="3"/>
        <v>36-40</v>
      </c>
      <c r="J42" s="93" t="s">
        <v>14</v>
      </c>
      <c r="K42" s="94" t="s">
        <v>111</v>
      </c>
      <c r="L42" s="90">
        <v>43922</v>
      </c>
      <c r="M42" s="93" t="s">
        <v>13</v>
      </c>
      <c r="N42" s="88" t="s">
        <v>687</v>
      </c>
      <c r="O42" s="88" t="s">
        <v>71</v>
      </c>
      <c r="P42" s="103">
        <v>44981</v>
      </c>
      <c r="Q42" s="91" t="str">
        <f t="shared" si="5"/>
        <v>2 Tahun 7 Bulan</v>
      </c>
      <c r="R42" s="95"/>
      <c r="S42" s="90"/>
      <c r="T42" s="96"/>
      <c r="U42" s="96"/>
      <c r="V42" s="96"/>
      <c r="W42" s="97" t="s">
        <v>74</v>
      </c>
      <c r="X42" s="98" t="str">
        <f t="shared" si="6"/>
        <v>- Muhammad Zia Ulhaq Payapo, S.Pi., M.Si. (Asisten Ahli)_-</v>
      </c>
      <c r="Y42" s="88" t="s">
        <v>73</v>
      </c>
      <c r="Z42" s="96" t="s">
        <v>863</v>
      </c>
      <c r="AA42" s="88" t="s">
        <v>12</v>
      </c>
      <c r="AB42" s="88" t="s">
        <v>364</v>
      </c>
      <c r="AC42" s="93" t="s">
        <v>17</v>
      </c>
      <c r="AD42" s="88" t="s">
        <v>2219</v>
      </c>
      <c r="AE42" s="113" t="s">
        <v>459</v>
      </c>
      <c r="AF42" s="91" t="s">
        <v>4579</v>
      </c>
      <c r="AG42" s="108">
        <v>3902068801</v>
      </c>
      <c r="AH42" s="99" t="s">
        <v>231</v>
      </c>
      <c r="AI42" s="99"/>
      <c r="AJ42" s="99" t="s">
        <v>74</v>
      </c>
      <c r="AK42" s="100" t="s">
        <v>74</v>
      </c>
      <c r="AL42" s="112" t="s">
        <v>74</v>
      </c>
      <c r="AM42" s="350" t="s">
        <v>4460</v>
      </c>
      <c r="AN42" s="377"/>
      <c r="AO42" s="377"/>
      <c r="AP42" s="377"/>
      <c r="AQ42" s="377"/>
      <c r="AR42" s="377"/>
      <c r="AS42" s="377"/>
      <c r="AT42" s="377"/>
      <c r="AU42" s="377"/>
      <c r="AV42" s="377"/>
      <c r="AW42" s="377"/>
      <c r="AX42" s="377"/>
      <c r="AY42" s="377"/>
      <c r="AZ42" s="377"/>
      <c r="BA42" s="377"/>
    </row>
    <row r="43" spans="1:53" s="658" customFormat="1" ht="232.5" x14ac:dyDescent="0.3">
      <c r="A43" s="244" t="s">
        <v>3132</v>
      </c>
      <c r="B43" s="244" t="s">
        <v>74</v>
      </c>
      <c r="C43" s="244" t="s">
        <v>3068</v>
      </c>
      <c r="D43" s="244" t="str">
        <f t="shared" si="0"/>
        <v>- La Demi, S.Pi., M.Si.</v>
      </c>
      <c r="E43" s="653" t="s">
        <v>606</v>
      </c>
      <c r="F43" s="523">
        <v>28868</v>
      </c>
      <c r="G43" s="108">
        <f t="shared" si="1"/>
        <v>46</v>
      </c>
      <c r="H43" s="108" t="str">
        <f t="shared" si="2"/>
        <v>46 Tahun 8 Bulan</v>
      </c>
      <c r="I43" s="524" t="str">
        <f t="shared" si="3"/>
        <v>46-50</v>
      </c>
      <c r="J43" s="525" t="s">
        <v>14</v>
      </c>
      <c r="K43" s="526" t="s">
        <v>111</v>
      </c>
      <c r="L43" s="523">
        <v>44287</v>
      </c>
      <c r="M43" s="525" t="s">
        <v>13</v>
      </c>
      <c r="N43" s="244" t="s">
        <v>687</v>
      </c>
      <c r="O43" s="244" t="s">
        <v>71</v>
      </c>
      <c r="P43" s="527">
        <v>44981</v>
      </c>
      <c r="Q43" s="108" t="str">
        <f t="shared" si="5"/>
        <v>2 Tahun 7 Bulan</v>
      </c>
      <c r="R43" s="528"/>
      <c r="S43" s="523"/>
      <c r="T43" s="531"/>
      <c r="U43" s="531"/>
      <c r="V43" s="531"/>
      <c r="W43" s="529" t="s">
        <v>74</v>
      </c>
      <c r="X43" s="530" t="str">
        <f t="shared" si="6"/>
        <v>- La Demi, S.Pi., M.Si. (Asisten Ahli)_-</v>
      </c>
      <c r="Y43" s="244" t="s">
        <v>73</v>
      </c>
      <c r="Z43" s="531" t="s">
        <v>863</v>
      </c>
      <c r="AA43" s="244" t="s">
        <v>12</v>
      </c>
      <c r="AB43" s="244" t="s">
        <v>364</v>
      </c>
      <c r="AC43" s="525" t="s">
        <v>17</v>
      </c>
      <c r="AD43" s="244" t="s">
        <v>2219</v>
      </c>
      <c r="AE43" s="521" t="s">
        <v>459</v>
      </c>
      <c r="AF43" s="106" t="s">
        <v>4580</v>
      </c>
      <c r="AG43" s="108">
        <v>3913017901</v>
      </c>
      <c r="AH43" s="654" t="s">
        <v>231</v>
      </c>
      <c r="AI43" s="654"/>
      <c r="AJ43" s="654" t="s">
        <v>74</v>
      </c>
      <c r="AK43" s="532" t="s">
        <v>74</v>
      </c>
      <c r="AL43" s="655" t="s">
        <v>74</v>
      </c>
      <c r="AM43" s="656" t="s">
        <v>6020</v>
      </c>
      <c r="AN43" s="657"/>
      <c r="AO43" s="657"/>
      <c r="AP43" s="657"/>
      <c r="AQ43" s="657"/>
      <c r="AR43" s="657"/>
      <c r="AS43" s="657"/>
      <c r="AT43" s="657"/>
      <c r="AU43" s="657"/>
      <c r="AV43" s="657"/>
      <c r="AW43" s="657"/>
      <c r="AX43" s="657"/>
      <c r="AY43" s="657"/>
      <c r="AZ43" s="657"/>
      <c r="BA43" s="657"/>
    </row>
    <row r="44" spans="1:53" s="105" customFormat="1" ht="170.5" x14ac:dyDescent="0.3">
      <c r="A44" s="88" t="s">
        <v>3133</v>
      </c>
      <c r="B44" s="88" t="s">
        <v>74</v>
      </c>
      <c r="C44" s="88" t="s">
        <v>3065</v>
      </c>
      <c r="D44" s="88" t="str">
        <f t="shared" si="0"/>
        <v>- Hery Choerudin, S.St.Pi., M.Si.</v>
      </c>
      <c r="E44" s="89" t="s">
        <v>607</v>
      </c>
      <c r="F44" s="90">
        <v>29933</v>
      </c>
      <c r="G44" s="91">
        <f t="shared" si="1"/>
        <v>43</v>
      </c>
      <c r="H44" s="91" t="str">
        <f t="shared" si="2"/>
        <v>43 Tahun 9 Bulan</v>
      </c>
      <c r="I44" s="92" t="str">
        <f t="shared" si="3"/>
        <v>41-45</v>
      </c>
      <c r="J44" s="93" t="s">
        <v>14</v>
      </c>
      <c r="K44" s="94" t="s">
        <v>111</v>
      </c>
      <c r="L44" s="90">
        <v>45566</v>
      </c>
      <c r="M44" s="93" t="s">
        <v>37</v>
      </c>
      <c r="N44" s="88" t="s">
        <v>687</v>
      </c>
      <c r="O44" s="88" t="s">
        <v>71</v>
      </c>
      <c r="P44" s="90">
        <v>44748</v>
      </c>
      <c r="Q44" s="91" t="str">
        <f t="shared" si="5"/>
        <v>3 Tahun 2 Bulan</v>
      </c>
      <c r="R44" s="95"/>
      <c r="S44" s="90"/>
      <c r="T44" s="96"/>
      <c r="U44" s="96"/>
      <c r="V44" s="96"/>
      <c r="W44" s="97" t="s">
        <v>4234</v>
      </c>
      <c r="X44" s="98" t="str">
        <f t="shared" si="6"/>
        <v>- Hery Choerudin, S.St.Pi., M.Si. (Asisten Ahli)_TUBEL (14 Agustus 2023 s.d 13 Agustus 2027)</v>
      </c>
      <c r="Y44" s="88" t="s">
        <v>73</v>
      </c>
      <c r="Z44" s="96" t="s">
        <v>863</v>
      </c>
      <c r="AA44" s="88" t="s">
        <v>12</v>
      </c>
      <c r="AB44" s="88" t="s">
        <v>106</v>
      </c>
      <c r="AC44" s="93" t="s">
        <v>17</v>
      </c>
      <c r="AD44" s="88" t="s">
        <v>2219</v>
      </c>
      <c r="AE44" s="88" t="s">
        <v>245</v>
      </c>
      <c r="AF44" s="91" t="s">
        <v>4581</v>
      </c>
      <c r="AG44" s="108">
        <v>3913128101</v>
      </c>
      <c r="AH44" s="99" t="s">
        <v>231</v>
      </c>
      <c r="AI44" s="99"/>
      <c r="AJ44" s="99" t="s">
        <v>74</v>
      </c>
      <c r="AK44" s="100" t="s">
        <v>74</v>
      </c>
      <c r="AL44" s="112" t="s">
        <v>74</v>
      </c>
      <c r="AM44" s="350" t="s">
        <v>4472</v>
      </c>
      <c r="AN44" s="377"/>
      <c r="AO44" s="377"/>
      <c r="AP44" s="377"/>
      <c r="AQ44" s="377"/>
      <c r="AR44" s="377"/>
      <c r="AS44" s="377"/>
      <c r="AT44" s="377"/>
      <c r="AU44" s="377"/>
      <c r="AV44" s="377"/>
      <c r="AW44" s="377"/>
      <c r="AX44" s="377"/>
      <c r="AY44" s="377"/>
      <c r="AZ44" s="377"/>
      <c r="BA44" s="377"/>
    </row>
    <row r="45" spans="1:53" s="105" customFormat="1" ht="31" x14ac:dyDescent="0.3">
      <c r="A45" s="88" t="s">
        <v>3134</v>
      </c>
      <c r="B45" s="88" t="s">
        <v>74</v>
      </c>
      <c r="C45" s="88" t="s">
        <v>3079</v>
      </c>
      <c r="D45" s="88" t="str">
        <f t="shared" si="0"/>
        <v>- Eli Nurlaela, S.Pi., M.Pi.</v>
      </c>
      <c r="E45" s="89" t="s">
        <v>636</v>
      </c>
      <c r="F45" s="90">
        <v>31603</v>
      </c>
      <c r="G45" s="91">
        <f t="shared" si="1"/>
        <v>39</v>
      </c>
      <c r="H45" s="91" t="str">
        <f t="shared" si="2"/>
        <v>39 Tahun 2 Bulan</v>
      </c>
      <c r="I45" s="92" t="str">
        <f t="shared" si="3"/>
        <v>36-40</v>
      </c>
      <c r="J45" s="93" t="s">
        <v>19</v>
      </c>
      <c r="K45" s="94" t="s">
        <v>121</v>
      </c>
      <c r="L45" s="90">
        <v>44166</v>
      </c>
      <c r="M45" s="93" t="s">
        <v>13</v>
      </c>
      <c r="N45" s="88" t="s">
        <v>687</v>
      </c>
      <c r="O45" s="88" t="s">
        <v>71</v>
      </c>
      <c r="P45" s="90">
        <v>44935</v>
      </c>
      <c r="Q45" s="91" t="str">
        <f t="shared" si="5"/>
        <v>2 Tahun 8 Bulan</v>
      </c>
      <c r="R45" s="95"/>
      <c r="S45" s="90"/>
      <c r="T45" s="96"/>
      <c r="U45" s="96"/>
      <c r="V45" s="96"/>
      <c r="W45" s="97" t="s">
        <v>5522</v>
      </c>
      <c r="X45" s="98" t="str">
        <f t="shared" si="6"/>
        <v>- Eli Nurlaela, S.Pi., M.Pi. (Asisten Ahli)_Sekretaris Prodi TPI</v>
      </c>
      <c r="Y45" s="88" t="s">
        <v>73</v>
      </c>
      <c r="Z45" s="96" t="s">
        <v>863</v>
      </c>
      <c r="AA45" s="88" t="s">
        <v>12</v>
      </c>
      <c r="AB45" s="88" t="s">
        <v>106</v>
      </c>
      <c r="AC45" s="93" t="s">
        <v>17</v>
      </c>
      <c r="AD45" s="113" t="s">
        <v>4303</v>
      </c>
      <c r="AE45" s="111" t="s">
        <v>464</v>
      </c>
      <c r="AF45" s="91" t="s">
        <v>4582</v>
      </c>
      <c r="AG45" s="106" t="s">
        <v>637</v>
      </c>
      <c r="AH45" s="99" t="s">
        <v>230</v>
      </c>
      <c r="AI45" s="99" t="s">
        <v>2902</v>
      </c>
      <c r="AJ45" s="99" t="s">
        <v>2970</v>
      </c>
      <c r="AK45" s="100" t="s">
        <v>2971</v>
      </c>
      <c r="AL45" s="112">
        <v>45596</v>
      </c>
      <c r="AM45" s="350" t="s">
        <v>2912</v>
      </c>
      <c r="AN45" s="377"/>
      <c r="AO45" s="377"/>
      <c r="AP45" s="377"/>
      <c r="AQ45" s="377"/>
      <c r="AR45" s="377"/>
      <c r="AS45" s="377"/>
      <c r="AT45" s="377"/>
      <c r="AU45" s="377"/>
      <c r="AV45" s="377"/>
      <c r="AW45" s="377"/>
      <c r="AX45" s="377"/>
      <c r="AY45" s="377"/>
      <c r="AZ45" s="377"/>
      <c r="BA45" s="377"/>
    </row>
    <row r="46" spans="1:53" s="105" customFormat="1" ht="217" x14ac:dyDescent="0.3">
      <c r="A46" s="88" t="s">
        <v>3135</v>
      </c>
      <c r="B46" s="88" t="s">
        <v>74</v>
      </c>
      <c r="C46" s="88" t="s">
        <v>3068</v>
      </c>
      <c r="D46" s="88" t="str">
        <f t="shared" si="0"/>
        <v>- M. Iqbal Himam, S.Pi., M.Si.</v>
      </c>
      <c r="E46" s="89" t="s">
        <v>653</v>
      </c>
      <c r="F46" s="90">
        <v>31079</v>
      </c>
      <c r="G46" s="91">
        <f t="shared" si="1"/>
        <v>40</v>
      </c>
      <c r="H46" s="91" t="str">
        <f t="shared" si="2"/>
        <v>40 Tahun 7 Bulan</v>
      </c>
      <c r="I46" s="92" t="str">
        <f t="shared" si="3"/>
        <v>36-40</v>
      </c>
      <c r="J46" s="93" t="s">
        <v>14</v>
      </c>
      <c r="K46" s="94" t="s">
        <v>121</v>
      </c>
      <c r="L46" s="90">
        <v>41183</v>
      </c>
      <c r="M46" s="93" t="s">
        <v>13</v>
      </c>
      <c r="N46" s="88" t="s">
        <v>687</v>
      </c>
      <c r="O46" s="88" t="s">
        <v>71</v>
      </c>
      <c r="P46" s="103">
        <v>44963</v>
      </c>
      <c r="Q46" s="91" t="str">
        <f t="shared" si="5"/>
        <v>2 Tahun 7 Bulan</v>
      </c>
      <c r="R46" s="95"/>
      <c r="S46" s="90"/>
      <c r="T46" s="96"/>
      <c r="U46" s="96"/>
      <c r="V46" s="96"/>
      <c r="W46" s="97" t="s">
        <v>74</v>
      </c>
      <c r="X46" s="98" t="str">
        <f t="shared" si="6"/>
        <v>- M. Iqbal Himam, S.Pi., M.Si. (Asisten Ahli)_-</v>
      </c>
      <c r="Y46" s="88" t="s">
        <v>73</v>
      </c>
      <c r="Z46" s="96" t="s">
        <v>863</v>
      </c>
      <c r="AA46" s="88" t="s">
        <v>12</v>
      </c>
      <c r="AB46" s="88" t="s">
        <v>654</v>
      </c>
      <c r="AC46" s="93" t="s">
        <v>17</v>
      </c>
      <c r="AD46" s="88" t="s">
        <v>2232</v>
      </c>
      <c r="AE46" s="88" t="s">
        <v>85</v>
      </c>
      <c r="AF46" s="114" t="s">
        <v>4583</v>
      </c>
      <c r="AG46" s="108">
        <v>3901028501</v>
      </c>
      <c r="AH46" s="99" t="s">
        <v>231</v>
      </c>
      <c r="AI46" s="99"/>
      <c r="AJ46" s="99" t="s">
        <v>74</v>
      </c>
      <c r="AK46" s="100" t="s">
        <v>74</v>
      </c>
      <c r="AL46" s="112" t="s">
        <v>74</v>
      </c>
      <c r="AM46" s="350" t="s">
        <v>4402</v>
      </c>
      <c r="AN46" s="377"/>
      <c r="AO46" s="377"/>
      <c r="AP46" s="377"/>
      <c r="AQ46" s="377"/>
      <c r="AR46" s="377"/>
      <c r="AS46" s="377"/>
      <c r="AT46" s="377"/>
      <c r="AU46" s="377"/>
      <c r="AV46" s="377"/>
      <c r="AW46" s="377"/>
      <c r="AX46" s="377"/>
      <c r="AY46" s="377"/>
      <c r="AZ46" s="377"/>
      <c r="BA46" s="377"/>
    </row>
    <row r="47" spans="1:53" s="105" customFormat="1" ht="46.5" x14ac:dyDescent="0.3">
      <c r="A47" s="88" t="s">
        <v>3136</v>
      </c>
      <c r="B47" s="88" t="s">
        <v>74</v>
      </c>
      <c r="C47" s="88" t="s">
        <v>3068</v>
      </c>
      <c r="D47" s="88" t="str">
        <f t="shared" si="0"/>
        <v>- Bongbongan Kusmedy, S.Pi., M.Si.</v>
      </c>
      <c r="E47" s="89" t="s">
        <v>500</v>
      </c>
      <c r="F47" s="90">
        <v>26430</v>
      </c>
      <c r="G47" s="91">
        <f t="shared" si="1"/>
        <v>53</v>
      </c>
      <c r="H47" s="91" t="str">
        <f t="shared" si="2"/>
        <v>53 Tahun 4 Bulan</v>
      </c>
      <c r="I47" s="92" t="str">
        <f t="shared" si="3"/>
        <v>51-55</v>
      </c>
      <c r="J47" s="93" t="s">
        <v>14</v>
      </c>
      <c r="K47" s="94" t="s">
        <v>98</v>
      </c>
      <c r="L47" s="90">
        <v>45200</v>
      </c>
      <c r="M47" s="93" t="s">
        <v>37</v>
      </c>
      <c r="N47" s="88" t="s">
        <v>687</v>
      </c>
      <c r="O47" s="88" t="s">
        <v>55</v>
      </c>
      <c r="P47" s="90">
        <v>43922</v>
      </c>
      <c r="Q47" s="91" t="str">
        <f t="shared" si="5"/>
        <v>5 Tahun 5 Bulan</v>
      </c>
      <c r="R47" s="95"/>
      <c r="S47" s="90"/>
      <c r="T47" s="96"/>
      <c r="U47" s="96"/>
      <c r="V47" s="96"/>
      <c r="W47" s="97" t="s">
        <v>691</v>
      </c>
      <c r="X47" s="98" t="str">
        <f t="shared" si="6"/>
        <v>- Bongbongan Kusmedy, S.Pi., M.Si. (Lektor)_TUBEL (September 2022 s.d. September 2026)</v>
      </c>
      <c r="Y47" s="88" t="s">
        <v>73</v>
      </c>
      <c r="Z47" s="96" t="s">
        <v>863</v>
      </c>
      <c r="AA47" s="88" t="s">
        <v>12</v>
      </c>
      <c r="AB47" s="88" t="s">
        <v>106</v>
      </c>
      <c r="AC47" s="93" t="s">
        <v>17</v>
      </c>
      <c r="AD47" s="88" t="s">
        <v>2219</v>
      </c>
      <c r="AE47" s="88" t="s">
        <v>245</v>
      </c>
      <c r="AF47" s="91" t="s">
        <v>4584</v>
      </c>
      <c r="AG47" s="108" t="s">
        <v>501</v>
      </c>
      <c r="AH47" s="99" t="s">
        <v>230</v>
      </c>
      <c r="AI47" s="99" t="s">
        <v>874</v>
      </c>
      <c r="AJ47" s="99" t="s">
        <v>502</v>
      </c>
      <c r="AK47" s="100" t="s">
        <v>503</v>
      </c>
      <c r="AL47" s="90">
        <v>44046</v>
      </c>
      <c r="AM47" s="350" t="s">
        <v>217</v>
      </c>
      <c r="AN47" s="377"/>
      <c r="AO47" s="377"/>
      <c r="AP47" s="377"/>
      <c r="AQ47" s="377"/>
      <c r="AR47" s="377"/>
      <c r="AS47" s="377"/>
      <c r="AT47" s="377"/>
      <c r="AU47" s="377"/>
      <c r="AV47" s="377"/>
      <c r="AW47" s="377"/>
      <c r="AX47" s="377"/>
      <c r="AY47" s="377"/>
      <c r="AZ47" s="377"/>
      <c r="BA47" s="377"/>
    </row>
    <row r="48" spans="1:53" s="156" customFormat="1" ht="31" x14ac:dyDescent="0.3">
      <c r="A48" s="157" t="s">
        <v>3137</v>
      </c>
      <c r="B48" s="157" t="s">
        <v>74</v>
      </c>
      <c r="C48" s="157" t="s">
        <v>3068</v>
      </c>
      <c r="D48" s="157" t="str">
        <f t="shared" si="0"/>
        <v>- Dahlan Amura, S.Pi., M.Si.</v>
      </c>
      <c r="E48" s="158" t="s">
        <v>537</v>
      </c>
      <c r="F48" s="159">
        <v>26230</v>
      </c>
      <c r="G48" s="91">
        <f t="shared" si="1"/>
        <v>53</v>
      </c>
      <c r="H48" s="91" t="str">
        <f t="shared" si="2"/>
        <v>53 Tahun 11 Bulan</v>
      </c>
      <c r="I48" s="161" t="str">
        <f t="shared" si="3"/>
        <v>51-55</v>
      </c>
      <c r="J48" s="162" t="s">
        <v>14</v>
      </c>
      <c r="K48" s="101" t="s">
        <v>115</v>
      </c>
      <c r="L48" s="163">
        <v>43739</v>
      </c>
      <c r="M48" s="162" t="s">
        <v>2344</v>
      </c>
      <c r="N48" s="164" t="s">
        <v>687</v>
      </c>
      <c r="O48" s="164" t="s">
        <v>55</v>
      </c>
      <c r="P48" s="163">
        <v>44981</v>
      </c>
      <c r="Q48" s="91" t="str">
        <f t="shared" si="5"/>
        <v>2 Tahun 7 Bulan</v>
      </c>
      <c r="R48" s="165"/>
      <c r="S48" s="159"/>
      <c r="T48" s="166"/>
      <c r="U48" s="166"/>
      <c r="V48" s="166"/>
      <c r="W48" s="177" t="s">
        <v>5460</v>
      </c>
      <c r="X48" s="167" t="str">
        <f t="shared" si="6"/>
        <v>- Dahlan Amura, S.Pi., M.Si. (Lektor)_Meninggal Dunia</v>
      </c>
      <c r="Y48" s="164" t="s">
        <v>73</v>
      </c>
      <c r="Z48" s="166" t="s">
        <v>863</v>
      </c>
      <c r="AA48" s="164" t="s">
        <v>12</v>
      </c>
      <c r="AB48" s="164" t="s">
        <v>364</v>
      </c>
      <c r="AC48" s="162" t="s">
        <v>17</v>
      </c>
      <c r="AD48" s="168" t="s">
        <v>2252</v>
      </c>
      <c r="AE48" s="168" t="s">
        <v>459</v>
      </c>
      <c r="AF48" s="168"/>
      <c r="AG48" s="169" t="s">
        <v>2487</v>
      </c>
      <c r="AH48" s="169" t="s">
        <v>231</v>
      </c>
      <c r="AI48" s="169"/>
      <c r="AJ48" s="169" t="s">
        <v>74</v>
      </c>
      <c r="AK48" s="169" t="s">
        <v>74</v>
      </c>
      <c r="AL48" s="170" t="s">
        <v>74</v>
      </c>
      <c r="AM48" s="239" t="s">
        <v>2766</v>
      </c>
      <c r="AN48" s="379"/>
      <c r="AO48" s="379"/>
      <c r="AP48" s="379"/>
      <c r="AQ48" s="379"/>
      <c r="AR48" s="379"/>
      <c r="AS48" s="379"/>
      <c r="AT48" s="379"/>
      <c r="AU48" s="379"/>
      <c r="AV48" s="379"/>
      <c r="AW48" s="379"/>
      <c r="AX48" s="379"/>
      <c r="AY48" s="379"/>
      <c r="AZ48" s="379"/>
      <c r="BA48" s="379"/>
    </row>
    <row r="49" spans="1:53" s="105" customFormat="1" ht="108.5" x14ac:dyDescent="0.3">
      <c r="A49" s="88" t="s">
        <v>3138</v>
      </c>
      <c r="B49" s="88" t="s">
        <v>74</v>
      </c>
      <c r="C49" s="88" t="s">
        <v>3068</v>
      </c>
      <c r="D49" s="88" t="str">
        <f t="shared" si="0"/>
        <v>- Mathius Tiku, S.Pi., M.Si.</v>
      </c>
      <c r="E49" s="89" t="s">
        <v>1995</v>
      </c>
      <c r="F49" s="90">
        <v>22837</v>
      </c>
      <c r="G49" s="91">
        <f t="shared" si="1"/>
        <v>63</v>
      </c>
      <c r="H49" s="91" t="str">
        <f t="shared" si="2"/>
        <v>63 Tahun 2 Bulan</v>
      </c>
      <c r="I49" s="92" t="str">
        <f t="shared" si="3"/>
        <v>61-65</v>
      </c>
      <c r="J49" s="93" t="s">
        <v>14</v>
      </c>
      <c r="K49" s="94" t="s">
        <v>99</v>
      </c>
      <c r="L49" s="90">
        <v>40269</v>
      </c>
      <c r="M49" s="93" t="s">
        <v>13</v>
      </c>
      <c r="N49" s="88" t="s">
        <v>687</v>
      </c>
      <c r="O49" s="88" t="s">
        <v>55</v>
      </c>
      <c r="P49" s="90">
        <v>44958</v>
      </c>
      <c r="Q49" s="91" t="str">
        <f t="shared" si="5"/>
        <v>2 Tahun 7 Bulan</v>
      </c>
      <c r="R49" s="95"/>
      <c r="S49" s="90"/>
      <c r="T49" s="91"/>
      <c r="U49" s="91"/>
      <c r="V49" s="91"/>
      <c r="W49" s="97" t="s">
        <v>5523</v>
      </c>
      <c r="X49" s="98" t="str">
        <f t="shared" si="6"/>
        <v>- Mathius Tiku, S.Pi., M.Si. (Lektor)_Kepala Unit Uji Layanan Kompetensi</v>
      </c>
      <c r="Y49" s="88" t="s">
        <v>73</v>
      </c>
      <c r="Z49" s="96" t="s">
        <v>863</v>
      </c>
      <c r="AA49" s="88" t="s">
        <v>12</v>
      </c>
      <c r="AB49" s="88" t="s">
        <v>106</v>
      </c>
      <c r="AC49" s="93" t="s">
        <v>17</v>
      </c>
      <c r="AD49" s="88" t="s">
        <v>2210</v>
      </c>
      <c r="AE49" s="88" t="s">
        <v>85</v>
      </c>
      <c r="AF49" s="91" t="s">
        <v>4585</v>
      </c>
      <c r="AG49" s="108">
        <v>3914076201</v>
      </c>
      <c r="AH49" s="107" t="s">
        <v>231</v>
      </c>
      <c r="AI49" s="107"/>
      <c r="AJ49" s="107" t="s">
        <v>74</v>
      </c>
      <c r="AK49" s="99" t="s">
        <v>74</v>
      </c>
      <c r="AL49" s="112" t="s">
        <v>74</v>
      </c>
      <c r="AM49" s="351" t="s">
        <v>4473</v>
      </c>
      <c r="AN49" s="377"/>
      <c r="AO49" s="377"/>
      <c r="AP49" s="377"/>
      <c r="AQ49" s="377"/>
      <c r="AR49" s="377"/>
      <c r="AS49" s="377"/>
      <c r="AT49" s="377"/>
      <c r="AU49" s="377"/>
      <c r="AV49" s="377"/>
      <c r="AW49" s="377"/>
      <c r="AX49" s="377"/>
      <c r="AY49" s="377"/>
      <c r="AZ49" s="377"/>
      <c r="BA49" s="377"/>
    </row>
    <row r="50" spans="1:53" s="102" customFormat="1" ht="31" x14ac:dyDescent="0.3">
      <c r="A50" s="88" t="s">
        <v>3139</v>
      </c>
      <c r="B50" s="88" t="s">
        <v>74</v>
      </c>
      <c r="C50" s="88" t="s">
        <v>3068</v>
      </c>
      <c r="D50" s="88" t="str">
        <f t="shared" si="0"/>
        <v>- Ratu Sari Mardiah, S.Pi., M.Si.</v>
      </c>
      <c r="E50" s="89" t="s">
        <v>1984</v>
      </c>
      <c r="F50" s="90">
        <v>33631</v>
      </c>
      <c r="G50" s="91">
        <f t="shared" si="1"/>
        <v>33</v>
      </c>
      <c r="H50" s="91" t="str">
        <f t="shared" si="2"/>
        <v>33 Tahun 8 Bulan</v>
      </c>
      <c r="I50" s="92" t="str">
        <f t="shared" si="3"/>
        <v>31-35</v>
      </c>
      <c r="J50" s="93" t="s">
        <v>19</v>
      </c>
      <c r="K50" s="94" t="s">
        <v>115</v>
      </c>
      <c r="L50" s="90">
        <v>45627</v>
      </c>
      <c r="M50" s="93" t="s">
        <v>13</v>
      </c>
      <c r="N50" s="88" t="s">
        <v>687</v>
      </c>
      <c r="O50" s="88" t="s">
        <v>55</v>
      </c>
      <c r="P50" s="90">
        <v>44743</v>
      </c>
      <c r="Q50" s="91" t="str">
        <f t="shared" si="5"/>
        <v>3 Tahun 2 Bulan</v>
      </c>
      <c r="R50" s="95"/>
      <c r="S50" s="90"/>
      <c r="T50" s="91"/>
      <c r="U50" s="91"/>
      <c r="V50" s="91"/>
      <c r="W50" s="97" t="s">
        <v>74</v>
      </c>
      <c r="X50" s="98" t="str">
        <f t="shared" si="6"/>
        <v>- Ratu Sari Mardiah, S.Pi., M.Si. (Lektor)_-</v>
      </c>
      <c r="Y50" s="88" t="s">
        <v>73</v>
      </c>
      <c r="Z50" s="96" t="s">
        <v>863</v>
      </c>
      <c r="AA50" s="88" t="s">
        <v>12</v>
      </c>
      <c r="AB50" s="88" t="s">
        <v>106</v>
      </c>
      <c r="AC50" s="93" t="s">
        <v>17</v>
      </c>
      <c r="AD50" s="88" t="s">
        <v>2232</v>
      </c>
      <c r="AE50" s="88" t="s">
        <v>85</v>
      </c>
      <c r="AF50" s="91" t="s">
        <v>4586</v>
      </c>
      <c r="AG50" s="108">
        <v>3928019201</v>
      </c>
      <c r="AH50" s="107" t="s">
        <v>230</v>
      </c>
      <c r="AI50" s="107" t="s">
        <v>874</v>
      </c>
      <c r="AJ50" s="99" t="s">
        <v>1985</v>
      </c>
      <c r="AK50" s="99" t="s">
        <v>1986</v>
      </c>
      <c r="AL50" s="90">
        <v>44166</v>
      </c>
      <c r="AM50" s="352" t="s">
        <v>499</v>
      </c>
      <c r="AN50" s="375"/>
      <c r="AO50" s="375"/>
      <c r="AP50" s="375"/>
      <c r="AQ50" s="375"/>
      <c r="AR50" s="375"/>
      <c r="AS50" s="375"/>
      <c r="AT50" s="375"/>
      <c r="AU50" s="375"/>
      <c r="AV50" s="375"/>
      <c r="AW50" s="375"/>
      <c r="AX50" s="375"/>
      <c r="AY50" s="375"/>
      <c r="AZ50" s="375"/>
      <c r="BA50" s="375"/>
    </row>
    <row r="51" spans="1:53" s="347" customFormat="1" ht="232.5" x14ac:dyDescent="0.3">
      <c r="A51" s="633" t="s">
        <v>3140</v>
      </c>
      <c r="B51" s="633" t="s">
        <v>74</v>
      </c>
      <c r="C51" s="633" t="s">
        <v>3099</v>
      </c>
      <c r="D51" s="633" t="str">
        <f t="shared" si="0"/>
        <v>- Fajar Hermawan, S.St.Pi., M.Tr.Pi.</v>
      </c>
      <c r="E51" s="637" t="s">
        <v>2539</v>
      </c>
      <c r="F51" s="635">
        <v>32302</v>
      </c>
      <c r="G51" s="636">
        <f t="shared" si="1"/>
        <v>37</v>
      </c>
      <c r="H51" s="636" t="str">
        <f t="shared" si="2"/>
        <v>37 Tahun 3 Bulan</v>
      </c>
      <c r="I51" s="637" t="str">
        <f t="shared" si="3"/>
        <v>36-40</v>
      </c>
      <c r="J51" s="346" t="s">
        <v>14</v>
      </c>
      <c r="K51" s="638" t="s">
        <v>111</v>
      </c>
      <c r="L51" s="635">
        <v>44835</v>
      </c>
      <c r="M51" s="346" t="s">
        <v>2344</v>
      </c>
      <c r="N51" s="633" t="s">
        <v>687</v>
      </c>
      <c r="O51" s="633" t="s">
        <v>71</v>
      </c>
      <c r="P51" s="639">
        <v>45287</v>
      </c>
      <c r="Q51" s="636" t="str">
        <f t="shared" si="5"/>
        <v>1 Tahun 9 Bulan</v>
      </c>
      <c r="R51" s="641"/>
      <c r="S51" s="639"/>
      <c r="T51" s="633"/>
      <c r="U51" s="633"/>
      <c r="V51" s="633"/>
      <c r="W51" s="641" t="s">
        <v>74</v>
      </c>
      <c r="X51" s="642" t="str">
        <f t="shared" si="6"/>
        <v>- Fajar Hermawan, S.St.Pi., M.Tr.Pi. (Asisten Ahli)_-</v>
      </c>
      <c r="Y51" s="633" t="s">
        <v>73</v>
      </c>
      <c r="Z51" s="634" t="s">
        <v>863</v>
      </c>
      <c r="AA51" s="633" t="s">
        <v>12</v>
      </c>
      <c r="AB51" s="633" t="s">
        <v>106</v>
      </c>
      <c r="AC51" s="346" t="s">
        <v>17</v>
      </c>
      <c r="AD51" s="643" t="s">
        <v>2211</v>
      </c>
      <c r="AE51" s="643" t="s">
        <v>12</v>
      </c>
      <c r="AF51" s="636" t="s">
        <v>4587</v>
      </c>
      <c r="AG51" s="636" t="s">
        <v>2732</v>
      </c>
      <c r="AH51" s="645" t="s">
        <v>231</v>
      </c>
      <c r="AI51" s="645"/>
      <c r="AJ51" s="645" t="s">
        <v>74</v>
      </c>
      <c r="AK51" s="646" t="s">
        <v>74</v>
      </c>
      <c r="AL51" s="635" t="s">
        <v>74</v>
      </c>
      <c r="AM51" s="648" t="s">
        <v>6018</v>
      </c>
      <c r="AN51" s="378"/>
      <c r="AO51" s="378"/>
      <c r="AP51" s="378"/>
      <c r="AQ51" s="378"/>
      <c r="AR51" s="378"/>
      <c r="AS51" s="378"/>
      <c r="AT51" s="378"/>
      <c r="AU51" s="378"/>
      <c r="AV51" s="378"/>
      <c r="AW51" s="378"/>
      <c r="AX51" s="378"/>
      <c r="AY51" s="378"/>
      <c r="AZ51" s="378"/>
      <c r="BA51" s="378"/>
    </row>
    <row r="52" spans="1:53" s="102" customFormat="1" ht="124" x14ac:dyDescent="0.3">
      <c r="A52" s="88" t="s">
        <v>3141</v>
      </c>
      <c r="B52" s="88" t="s">
        <v>74</v>
      </c>
      <c r="C52" s="88" t="s">
        <v>3065</v>
      </c>
      <c r="D52" s="88" t="str">
        <f t="shared" si="0"/>
        <v>- Lalu Achmad Jani Qhadaffi, S.St.Pi., M.Si.</v>
      </c>
      <c r="E52" s="92" t="s">
        <v>2739</v>
      </c>
      <c r="F52" s="90">
        <v>30691</v>
      </c>
      <c r="G52" s="91">
        <f t="shared" si="1"/>
        <v>41</v>
      </c>
      <c r="H52" s="91" t="str">
        <f t="shared" si="2"/>
        <v>41 Tahun 8 Bulan</v>
      </c>
      <c r="I52" s="92" t="str">
        <f t="shared" si="3"/>
        <v>41-45</v>
      </c>
      <c r="J52" s="93" t="s">
        <v>14</v>
      </c>
      <c r="K52" s="94" t="s">
        <v>115</v>
      </c>
      <c r="L52" s="90">
        <v>44835</v>
      </c>
      <c r="M52" s="93" t="s">
        <v>13</v>
      </c>
      <c r="N52" s="88" t="s">
        <v>687</v>
      </c>
      <c r="O52" s="88" t="s">
        <v>55</v>
      </c>
      <c r="P52" s="103">
        <v>45308</v>
      </c>
      <c r="Q52" s="91" t="str">
        <f t="shared" si="5"/>
        <v>1 Tahun 8 Bulan</v>
      </c>
      <c r="R52" s="97"/>
      <c r="S52" s="103"/>
      <c r="T52" s="88"/>
      <c r="U52" s="88"/>
      <c r="V52" s="88"/>
      <c r="W52" s="97" t="s">
        <v>74</v>
      </c>
      <c r="X52" s="98" t="str">
        <f t="shared" si="6"/>
        <v>- Lalu Achmad Jani Qhadaffi, S.St.Pi., M.Si. (Lektor)_-</v>
      </c>
      <c r="Y52" s="88" t="s">
        <v>73</v>
      </c>
      <c r="Z52" s="96" t="s">
        <v>863</v>
      </c>
      <c r="AA52" s="88" t="s">
        <v>12</v>
      </c>
      <c r="AB52" s="88" t="s">
        <v>106</v>
      </c>
      <c r="AC52" s="93" t="s">
        <v>17</v>
      </c>
      <c r="AD52" s="113" t="s">
        <v>2219</v>
      </c>
      <c r="AE52" s="113" t="s">
        <v>245</v>
      </c>
      <c r="AF52" s="91" t="s">
        <v>4588</v>
      </c>
      <c r="AG52" s="108" t="s">
        <v>4589</v>
      </c>
      <c r="AH52" s="99" t="s">
        <v>231</v>
      </c>
      <c r="AI52" s="99"/>
      <c r="AJ52" s="99" t="s">
        <v>74</v>
      </c>
      <c r="AK52" s="100" t="s">
        <v>74</v>
      </c>
      <c r="AL52" s="90" t="s">
        <v>74</v>
      </c>
      <c r="AM52" s="350" t="s">
        <v>4475</v>
      </c>
      <c r="AN52" s="375"/>
      <c r="AO52" s="375"/>
      <c r="AP52" s="375"/>
      <c r="AQ52" s="375"/>
      <c r="AR52" s="375"/>
      <c r="AS52" s="375"/>
      <c r="AT52" s="375"/>
      <c r="AU52" s="375"/>
      <c r="AV52" s="375"/>
      <c r="AW52" s="375"/>
      <c r="AX52" s="375"/>
      <c r="AY52" s="375"/>
      <c r="AZ52" s="375"/>
      <c r="BA52" s="375"/>
    </row>
    <row r="53" spans="1:53" s="105" customFormat="1" ht="31" x14ac:dyDescent="0.3">
      <c r="A53" s="88" t="s">
        <v>3597</v>
      </c>
      <c r="B53" s="88" t="s">
        <v>74</v>
      </c>
      <c r="C53" s="88" t="s">
        <v>3065</v>
      </c>
      <c r="D53" s="88" t="str">
        <f t="shared" si="0"/>
        <v>- Yuli Purwanto, S.St.Pi., M.Si.</v>
      </c>
      <c r="E53" s="96" t="s">
        <v>1128</v>
      </c>
      <c r="F53" s="120">
        <v>30885</v>
      </c>
      <c r="G53" s="91">
        <f t="shared" si="1"/>
        <v>41</v>
      </c>
      <c r="H53" s="91" t="str">
        <f t="shared" si="2"/>
        <v>41 Tahun 2 Bulan</v>
      </c>
      <c r="I53" s="92" t="str">
        <f t="shared" si="3"/>
        <v>41-45</v>
      </c>
      <c r="J53" s="93" t="s">
        <v>14</v>
      </c>
      <c r="K53" s="94" t="s">
        <v>115</v>
      </c>
      <c r="L53" s="120">
        <v>44835</v>
      </c>
      <c r="M53" s="93" t="s">
        <v>13</v>
      </c>
      <c r="N53" s="88" t="s">
        <v>687</v>
      </c>
      <c r="O53" s="88" t="s">
        <v>55</v>
      </c>
      <c r="P53" s="120">
        <v>42826</v>
      </c>
      <c r="Q53" s="91" t="str">
        <f t="shared" si="5"/>
        <v>8 Tahun 5 Bulan</v>
      </c>
      <c r="R53" s="95"/>
      <c r="S53" s="90"/>
      <c r="T53" s="91"/>
      <c r="U53" s="91"/>
      <c r="V53" s="91"/>
      <c r="W53" s="97" t="s">
        <v>74</v>
      </c>
      <c r="X53" s="98" t="str">
        <f t="shared" si="6"/>
        <v>- Yuli Purwanto, S.St.Pi., M.Si. (Lektor)_-</v>
      </c>
      <c r="Y53" s="88" t="s">
        <v>73</v>
      </c>
      <c r="Z53" s="96" t="s">
        <v>863</v>
      </c>
      <c r="AA53" s="88" t="s">
        <v>12</v>
      </c>
      <c r="AB53" s="88" t="s">
        <v>106</v>
      </c>
      <c r="AC53" s="93" t="s">
        <v>17</v>
      </c>
      <c r="AD53" s="88" t="s">
        <v>2232</v>
      </c>
      <c r="AE53" s="88" t="s">
        <v>85</v>
      </c>
      <c r="AF53" s="91" t="s">
        <v>4590</v>
      </c>
      <c r="AG53" s="106" t="s">
        <v>4591</v>
      </c>
      <c r="AH53" s="107" t="s">
        <v>230</v>
      </c>
      <c r="AI53" s="107" t="s">
        <v>875</v>
      </c>
      <c r="AJ53" s="99" t="s">
        <v>1129</v>
      </c>
      <c r="AK53" s="99" t="s">
        <v>1130</v>
      </c>
      <c r="AL53" s="120">
        <v>43224</v>
      </c>
      <c r="AM53" s="350" t="s">
        <v>73</v>
      </c>
      <c r="AN53" s="377"/>
      <c r="AO53" s="377"/>
      <c r="AP53" s="377"/>
      <c r="AQ53" s="377"/>
      <c r="AR53" s="377"/>
      <c r="AS53" s="377"/>
      <c r="AT53" s="377"/>
      <c r="AU53" s="377"/>
      <c r="AV53" s="377"/>
      <c r="AW53" s="377"/>
      <c r="AX53" s="377"/>
      <c r="AY53" s="377"/>
      <c r="AZ53" s="377"/>
      <c r="BA53" s="377"/>
    </row>
    <row r="54" spans="1:53" s="85" customFormat="1" ht="31" x14ac:dyDescent="0.3">
      <c r="A54" s="547" t="s">
        <v>4138</v>
      </c>
      <c r="B54" s="547" t="s">
        <v>3071</v>
      </c>
      <c r="C54" s="547" t="s">
        <v>3082</v>
      </c>
      <c r="D54" s="548" t="str">
        <f>$B54&amp;" "&amp;A54&amp;", "&amp;$C54</f>
        <v>Dr. Aris Widagdo, A.Pi., M.Si.</v>
      </c>
      <c r="E54" s="604" t="s">
        <v>1555</v>
      </c>
      <c r="F54" s="550">
        <v>28161</v>
      </c>
      <c r="G54" s="551">
        <f t="shared" si="1"/>
        <v>48</v>
      </c>
      <c r="H54" s="551" t="str">
        <f t="shared" si="2"/>
        <v>48 Tahun 7 Bulan</v>
      </c>
      <c r="I54" s="552" t="str">
        <f>IF($G54&lt;=25,"21-25",IF($G54&lt;=30,"26-30",IF($G54&lt;=35,"31-35",IF($G54&lt;=40,"36-40",IF($G54&lt;=45,"41-45",IF($G54&lt;=50,"46-50",IF($G54&lt;=55,"51-55",IF($G54&lt;=60,"56-60",IF($G54&lt;=65,"61-65",IF($G54&lt;=70,"66-70",0))))))))))</f>
        <v>46-50</v>
      </c>
      <c r="J54" s="547" t="s">
        <v>14</v>
      </c>
      <c r="K54" s="547" t="s">
        <v>99</v>
      </c>
      <c r="L54" s="550">
        <v>44835</v>
      </c>
      <c r="M54" s="568" t="s">
        <v>13</v>
      </c>
      <c r="N54" s="547" t="s">
        <v>687</v>
      </c>
      <c r="O54" s="547" t="s">
        <v>15</v>
      </c>
      <c r="P54" s="553">
        <v>44013</v>
      </c>
      <c r="Q54" s="551" t="str">
        <f>DATEDIF($P54,DATEVALUE("2025/09/30"),"Y")&amp; " Tahun "&amp;DATEDIF($P54,DATEVALUE("2025/09/30"),"YM")&amp; " Bulan"</f>
        <v>5 Tahun 2 Bulan</v>
      </c>
      <c r="R54" s="547"/>
      <c r="S54" s="550"/>
      <c r="T54" s="556"/>
      <c r="U54" s="556"/>
      <c r="V54" s="556"/>
      <c r="W54" s="556" t="s">
        <v>695</v>
      </c>
      <c r="X54" s="548" t="str">
        <f>$D54&amp;" ("&amp;$O54&amp;")_"&amp;$W54</f>
        <v>Dr. Aris Widagdo, A.Pi., M.Si. (Lektor Kepala)_DIREKTUR</v>
      </c>
      <c r="Y54" s="88" t="s">
        <v>73</v>
      </c>
      <c r="Z54" s="549" t="s">
        <v>863</v>
      </c>
      <c r="AA54" s="547" t="s">
        <v>12</v>
      </c>
      <c r="AB54" s="547" t="s">
        <v>106</v>
      </c>
      <c r="AC54" s="547" t="s">
        <v>16</v>
      </c>
      <c r="AD54" s="605" t="s">
        <v>2303</v>
      </c>
      <c r="AE54" s="605" t="s">
        <v>1557</v>
      </c>
      <c r="AF54" s="551">
        <v>3537755656131152</v>
      </c>
      <c r="AG54" s="606" t="s">
        <v>1558</v>
      </c>
      <c r="AH54" s="561" t="s">
        <v>230</v>
      </c>
      <c r="AI54" s="561" t="s">
        <v>870</v>
      </c>
      <c r="AJ54" s="607" t="s">
        <v>1559</v>
      </c>
      <c r="AK54" s="608" t="s">
        <v>1560</v>
      </c>
      <c r="AL54" s="609">
        <v>40422</v>
      </c>
      <c r="AM54" s="605" t="s">
        <v>73</v>
      </c>
    </row>
    <row r="55" spans="1:53" s="105" customFormat="1" ht="31" x14ac:dyDescent="0.3">
      <c r="A55" s="88" t="s">
        <v>3142</v>
      </c>
      <c r="B55" s="88" t="s">
        <v>74</v>
      </c>
      <c r="C55" s="88" t="s">
        <v>3143</v>
      </c>
      <c r="D55" s="88" t="str">
        <f t="shared" si="0"/>
        <v>- Basino, A.Pi., M.T.</v>
      </c>
      <c r="E55" s="89" t="s">
        <v>483</v>
      </c>
      <c r="F55" s="90">
        <v>26099</v>
      </c>
      <c r="G55" s="91">
        <f t="shared" si="1"/>
        <v>54</v>
      </c>
      <c r="H55" s="91" t="str">
        <f t="shared" si="2"/>
        <v>54 Tahun 3 Bulan</v>
      </c>
      <c r="I55" s="92" t="str">
        <f t="shared" si="3"/>
        <v>51-55</v>
      </c>
      <c r="J55" s="93" t="s">
        <v>14</v>
      </c>
      <c r="K55" s="94" t="s">
        <v>115</v>
      </c>
      <c r="L55" s="90">
        <v>41183</v>
      </c>
      <c r="M55" s="93" t="s">
        <v>13</v>
      </c>
      <c r="N55" s="88" t="s">
        <v>687</v>
      </c>
      <c r="O55" s="88" t="s">
        <v>55</v>
      </c>
      <c r="P55" s="90">
        <v>39295</v>
      </c>
      <c r="Q55" s="91" t="str">
        <f t="shared" si="5"/>
        <v>18 Tahun 1 Bulan</v>
      </c>
      <c r="R55" s="95"/>
      <c r="S55" s="90"/>
      <c r="T55" s="96"/>
      <c r="U55" s="96"/>
      <c r="V55" s="96"/>
      <c r="W55" s="97" t="s">
        <v>5524</v>
      </c>
      <c r="X55" s="98" t="str">
        <f t="shared" si="6"/>
        <v>- Basino, A.Pi., M.T. (Lektor)_Kepala Laboratorium Elektrik</v>
      </c>
      <c r="Y55" s="88" t="s">
        <v>75</v>
      </c>
      <c r="Z55" s="96" t="s">
        <v>864</v>
      </c>
      <c r="AA55" s="88" t="s">
        <v>12</v>
      </c>
      <c r="AB55" s="88" t="s">
        <v>106</v>
      </c>
      <c r="AC55" s="93" t="s">
        <v>17</v>
      </c>
      <c r="AD55" s="88" t="s">
        <v>2233</v>
      </c>
      <c r="AE55" s="88" t="s">
        <v>327</v>
      </c>
      <c r="AF55" s="91" t="s">
        <v>4594</v>
      </c>
      <c r="AG55" s="108" t="s">
        <v>484</v>
      </c>
      <c r="AH55" s="107" t="s">
        <v>230</v>
      </c>
      <c r="AI55" s="107" t="s">
        <v>871</v>
      </c>
      <c r="AJ55" s="107" t="s">
        <v>485</v>
      </c>
      <c r="AK55" s="110" t="s">
        <v>486</v>
      </c>
      <c r="AL55" s="90">
        <v>42357</v>
      </c>
      <c r="AM55" s="350" t="s">
        <v>487</v>
      </c>
      <c r="AN55" s="377"/>
      <c r="AO55" s="377"/>
      <c r="AP55" s="377"/>
      <c r="AQ55" s="377"/>
      <c r="AR55" s="377"/>
      <c r="AS55" s="377"/>
      <c r="AT55" s="377"/>
      <c r="AU55" s="377"/>
      <c r="AV55" s="377"/>
      <c r="AW55" s="377"/>
      <c r="AX55" s="377"/>
      <c r="AY55" s="377"/>
      <c r="AZ55" s="377"/>
      <c r="BA55" s="377"/>
    </row>
    <row r="56" spans="1:53" s="102" customFormat="1" ht="31" x14ac:dyDescent="0.3">
      <c r="A56" s="88" t="s">
        <v>3144</v>
      </c>
      <c r="B56" s="88" t="s">
        <v>74</v>
      </c>
      <c r="C56" s="88" t="s">
        <v>3145</v>
      </c>
      <c r="D56" s="88" t="str">
        <f t="shared" si="0"/>
        <v>- M. Yusuf Syam, A.Pi., M.M.</v>
      </c>
      <c r="E56" s="89" t="s">
        <v>240</v>
      </c>
      <c r="F56" s="90">
        <v>22507</v>
      </c>
      <c r="G56" s="91">
        <f t="shared" si="1"/>
        <v>64</v>
      </c>
      <c r="H56" s="91" t="str">
        <f t="shared" si="2"/>
        <v>64 Tahun 1 Bulan</v>
      </c>
      <c r="I56" s="92" t="str">
        <f t="shared" si="3"/>
        <v>61-65</v>
      </c>
      <c r="J56" s="93" t="s">
        <v>14</v>
      </c>
      <c r="K56" s="94" t="s">
        <v>237</v>
      </c>
      <c r="L56" s="90">
        <v>40452</v>
      </c>
      <c r="M56" s="93" t="s">
        <v>13</v>
      </c>
      <c r="N56" s="88" t="s">
        <v>687</v>
      </c>
      <c r="O56" s="88" t="s">
        <v>15</v>
      </c>
      <c r="P56" s="90">
        <v>38473</v>
      </c>
      <c r="Q56" s="91" t="str">
        <f t="shared" si="5"/>
        <v>20 Tahun 4 Bulan</v>
      </c>
      <c r="R56" s="95"/>
      <c r="S56" s="90"/>
      <c r="T56" s="96"/>
      <c r="U56" s="96"/>
      <c r="V56" s="96"/>
      <c r="W56" s="97" t="s">
        <v>74</v>
      </c>
      <c r="X56" s="98" t="str">
        <f t="shared" si="6"/>
        <v>- M. Yusuf Syam, A.Pi., M.M. (Lektor Kepala)_-</v>
      </c>
      <c r="Y56" s="88" t="s">
        <v>75</v>
      </c>
      <c r="Z56" s="96" t="s">
        <v>864</v>
      </c>
      <c r="AA56" s="88" t="s">
        <v>12</v>
      </c>
      <c r="AB56" s="88" t="s">
        <v>106</v>
      </c>
      <c r="AC56" s="93" t="s">
        <v>17</v>
      </c>
      <c r="AD56" s="113" t="s">
        <v>2234</v>
      </c>
      <c r="AE56" s="88" t="s">
        <v>212</v>
      </c>
      <c r="AF56" s="91" t="s">
        <v>4595</v>
      </c>
      <c r="AG56" s="108" t="s">
        <v>241</v>
      </c>
      <c r="AH56" s="107" t="s">
        <v>230</v>
      </c>
      <c r="AI56" s="107" t="s">
        <v>870</v>
      </c>
      <c r="AJ56" s="107" t="s">
        <v>242</v>
      </c>
      <c r="AK56" s="100" t="s">
        <v>243</v>
      </c>
      <c r="AL56" s="90">
        <v>40422</v>
      </c>
      <c r="AM56" s="350" t="s">
        <v>93</v>
      </c>
      <c r="AN56" s="375"/>
      <c r="AO56" s="375"/>
      <c r="AP56" s="375"/>
      <c r="AQ56" s="375"/>
      <c r="AR56" s="375"/>
      <c r="AS56" s="375"/>
      <c r="AT56" s="375"/>
      <c r="AU56" s="375"/>
      <c r="AV56" s="375"/>
      <c r="AW56" s="375"/>
      <c r="AX56" s="375"/>
      <c r="AY56" s="375"/>
      <c r="AZ56" s="375"/>
      <c r="BA56" s="375"/>
    </row>
    <row r="57" spans="1:53" s="102" customFormat="1" ht="31" x14ac:dyDescent="0.3">
      <c r="A57" s="88" t="s">
        <v>3146</v>
      </c>
      <c r="B57" s="88" t="s">
        <v>74</v>
      </c>
      <c r="C57" s="88" t="s">
        <v>3145</v>
      </c>
      <c r="D57" s="88" t="str">
        <f t="shared" si="0"/>
        <v>- Achmad Syarifudin, A.Pi., M.M.</v>
      </c>
      <c r="E57" s="89" t="s">
        <v>236</v>
      </c>
      <c r="F57" s="90">
        <v>22612</v>
      </c>
      <c r="G57" s="91">
        <f t="shared" si="1"/>
        <v>63</v>
      </c>
      <c r="H57" s="91" t="str">
        <f t="shared" si="2"/>
        <v>63 Tahun 10 Bulan</v>
      </c>
      <c r="I57" s="92" t="str">
        <f t="shared" si="3"/>
        <v>61-65</v>
      </c>
      <c r="J57" s="93" t="s">
        <v>14</v>
      </c>
      <c r="K57" s="94" t="s">
        <v>237</v>
      </c>
      <c r="L57" s="90">
        <v>39539</v>
      </c>
      <c r="M57" s="93" t="s">
        <v>13</v>
      </c>
      <c r="N57" s="88" t="s">
        <v>687</v>
      </c>
      <c r="O57" s="88" t="s">
        <v>15</v>
      </c>
      <c r="P57" s="90">
        <v>37926</v>
      </c>
      <c r="Q57" s="91" t="str">
        <f t="shared" si="5"/>
        <v>21 Tahun 10 Bulan</v>
      </c>
      <c r="R57" s="95"/>
      <c r="S57" s="90"/>
      <c r="T57" s="96"/>
      <c r="U57" s="96"/>
      <c r="V57" s="96"/>
      <c r="W57" s="97" t="s">
        <v>74</v>
      </c>
      <c r="X57" s="98" t="str">
        <f t="shared" si="6"/>
        <v>- Achmad Syarifudin, A.Pi., M.M. (Lektor Kepala)_-</v>
      </c>
      <c r="Y57" s="88" t="s">
        <v>75</v>
      </c>
      <c r="Z57" s="96" t="s">
        <v>864</v>
      </c>
      <c r="AA57" s="88" t="s">
        <v>12</v>
      </c>
      <c r="AB57" s="88" t="s">
        <v>106</v>
      </c>
      <c r="AC57" s="93" t="s">
        <v>17</v>
      </c>
      <c r="AD57" s="88" t="s">
        <v>2235</v>
      </c>
      <c r="AE57" s="88" t="s">
        <v>212</v>
      </c>
      <c r="AF57" s="91" t="s">
        <v>4592</v>
      </c>
      <c r="AG57" s="106" t="s">
        <v>4593</v>
      </c>
      <c r="AH57" s="107" t="s">
        <v>230</v>
      </c>
      <c r="AI57" s="107" t="s">
        <v>870</v>
      </c>
      <c r="AJ57" s="107" t="s">
        <v>238</v>
      </c>
      <c r="AK57" s="100" t="s">
        <v>239</v>
      </c>
      <c r="AL57" s="90">
        <v>40422</v>
      </c>
      <c r="AM57" s="350" t="s">
        <v>93</v>
      </c>
      <c r="AN57" s="375"/>
      <c r="AO57" s="375"/>
      <c r="AP57" s="375"/>
      <c r="AQ57" s="375"/>
      <c r="AR57" s="375"/>
      <c r="AS57" s="375"/>
      <c r="AT57" s="375"/>
      <c r="AU57" s="375"/>
      <c r="AV57" s="375"/>
      <c r="AW57" s="375"/>
      <c r="AX57" s="375"/>
      <c r="AY57" s="375"/>
      <c r="AZ57" s="375"/>
      <c r="BA57" s="375"/>
    </row>
    <row r="58" spans="1:53" s="174" customFormat="1" ht="46.5" x14ac:dyDescent="0.3">
      <c r="A58" s="157" t="s">
        <v>3451</v>
      </c>
      <c r="B58" s="157" t="s">
        <v>74</v>
      </c>
      <c r="C58" s="157" t="s">
        <v>3077</v>
      </c>
      <c r="D58" s="157" t="str">
        <f t="shared" si="0"/>
        <v>- Gunadi Zaenal Abidin, A.Pi., M.S.T.Pi.</v>
      </c>
      <c r="E58" s="158" t="s">
        <v>300</v>
      </c>
      <c r="F58" s="159">
        <v>21452</v>
      </c>
      <c r="G58" s="91">
        <f t="shared" si="1"/>
        <v>67</v>
      </c>
      <c r="H58" s="91" t="str">
        <f t="shared" si="2"/>
        <v>67 Tahun 0 Bulan</v>
      </c>
      <c r="I58" s="161" t="str">
        <f t="shared" si="3"/>
        <v>66-70</v>
      </c>
      <c r="J58" s="162" t="s">
        <v>14</v>
      </c>
      <c r="K58" s="101" t="s">
        <v>237</v>
      </c>
      <c r="L58" s="159">
        <v>42826</v>
      </c>
      <c r="M58" s="162" t="s">
        <v>2344</v>
      </c>
      <c r="N58" s="164" t="s">
        <v>687</v>
      </c>
      <c r="O58" s="164" t="s">
        <v>15</v>
      </c>
      <c r="P58" s="159">
        <v>39173</v>
      </c>
      <c r="Q58" s="91" t="str">
        <f t="shared" si="5"/>
        <v>18 Tahun 5 Bulan</v>
      </c>
      <c r="R58" s="165"/>
      <c r="S58" s="159"/>
      <c r="T58" s="166"/>
      <c r="U58" s="166"/>
      <c r="V58" s="166"/>
      <c r="W58" s="177" t="s">
        <v>2557</v>
      </c>
      <c r="X58" s="167" t="str">
        <f t="shared" si="6"/>
        <v>- Gunadi Zaenal Abidin, A.Pi., M.S.T.Pi. (Lektor Kepala)_Pensiun per 1 Oktober 2023</v>
      </c>
      <c r="Y58" s="164" t="s">
        <v>75</v>
      </c>
      <c r="Z58" s="166" t="s">
        <v>864</v>
      </c>
      <c r="AA58" s="164" t="s">
        <v>12</v>
      </c>
      <c r="AB58" s="164" t="s">
        <v>106</v>
      </c>
      <c r="AC58" s="162" t="s">
        <v>17</v>
      </c>
      <c r="AD58" s="171" t="s">
        <v>2211</v>
      </c>
      <c r="AE58" s="164" t="s">
        <v>301</v>
      </c>
      <c r="AF58" s="164"/>
      <c r="AG58" s="172" t="s">
        <v>302</v>
      </c>
      <c r="AH58" s="172" t="s">
        <v>230</v>
      </c>
      <c r="AI58" s="172" t="s">
        <v>873</v>
      </c>
      <c r="AJ58" s="172" t="s">
        <v>303</v>
      </c>
      <c r="AK58" s="173" t="s">
        <v>304</v>
      </c>
      <c r="AL58" s="159">
        <v>41618</v>
      </c>
      <c r="AM58" s="239" t="s">
        <v>305</v>
      </c>
      <c r="AN58" s="381"/>
      <c r="AO58" s="381"/>
      <c r="AP58" s="381"/>
      <c r="AQ58" s="381"/>
      <c r="AR58" s="381"/>
      <c r="AS58" s="381"/>
      <c r="AT58" s="381"/>
      <c r="AU58" s="381"/>
      <c r="AV58" s="381"/>
      <c r="AW58" s="381"/>
      <c r="AX58" s="381"/>
      <c r="AY58" s="381"/>
      <c r="AZ58" s="381"/>
      <c r="BA58" s="381"/>
    </row>
    <row r="59" spans="1:53" s="156" customFormat="1" ht="31" x14ac:dyDescent="0.3">
      <c r="A59" s="175" t="s">
        <v>3452</v>
      </c>
      <c r="B59" s="175" t="s">
        <v>3120</v>
      </c>
      <c r="C59" s="175" t="s">
        <v>3239</v>
      </c>
      <c r="D59" s="175" t="str">
        <f t="shared" si="0"/>
        <v>Ir. Mardiyono, M.M.</v>
      </c>
      <c r="E59" s="145" t="s">
        <v>306</v>
      </c>
      <c r="F59" s="146">
        <v>21457</v>
      </c>
      <c r="G59" s="91">
        <f t="shared" si="1"/>
        <v>67</v>
      </c>
      <c r="H59" s="91" t="str">
        <f t="shared" si="2"/>
        <v>67 Tahun 0 Bulan</v>
      </c>
      <c r="I59" s="148" t="str">
        <f t="shared" si="3"/>
        <v>66-70</v>
      </c>
      <c r="J59" s="149" t="s">
        <v>14</v>
      </c>
      <c r="K59" s="104" t="s">
        <v>237</v>
      </c>
      <c r="L59" s="146">
        <v>44287</v>
      </c>
      <c r="M59" s="149" t="s">
        <v>2344</v>
      </c>
      <c r="N59" s="136" t="s">
        <v>687</v>
      </c>
      <c r="O59" s="136" t="s">
        <v>15</v>
      </c>
      <c r="P59" s="146">
        <v>41275</v>
      </c>
      <c r="Q59" s="91" t="str">
        <f t="shared" si="5"/>
        <v>12 Tahun 8 Bulan</v>
      </c>
      <c r="R59" s="150"/>
      <c r="S59" s="146"/>
      <c r="T59" s="151"/>
      <c r="U59" s="151"/>
      <c r="V59" s="151"/>
      <c r="W59" s="178" t="s">
        <v>2557</v>
      </c>
      <c r="X59" s="152" t="str">
        <f t="shared" si="6"/>
        <v>Ir. Mardiyono, M.M. (Lektor Kepala)_Pensiun per 1 Oktober 2023</v>
      </c>
      <c r="Y59" s="136" t="s">
        <v>75</v>
      </c>
      <c r="Z59" s="151" t="s">
        <v>864</v>
      </c>
      <c r="AA59" s="136" t="s">
        <v>12</v>
      </c>
      <c r="AB59" s="136" t="s">
        <v>106</v>
      </c>
      <c r="AC59" s="149" t="s">
        <v>17</v>
      </c>
      <c r="AD59" s="176" t="s">
        <v>2234</v>
      </c>
      <c r="AE59" s="136" t="s">
        <v>307</v>
      </c>
      <c r="AF59" s="136"/>
      <c r="AG59" s="154" t="s">
        <v>308</v>
      </c>
      <c r="AH59" s="154" t="s">
        <v>230</v>
      </c>
      <c r="AI59" s="154" t="s">
        <v>873</v>
      </c>
      <c r="AJ59" s="154" t="s">
        <v>309</v>
      </c>
      <c r="AK59" s="155" t="s">
        <v>310</v>
      </c>
      <c r="AL59" s="146">
        <v>41618</v>
      </c>
      <c r="AM59" s="242" t="s">
        <v>305</v>
      </c>
      <c r="AN59" s="379"/>
      <c r="AO59" s="379"/>
      <c r="AP59" s="379"/>
      <c r="AQ59" s="379"/>
      <c r="AR59" s="379"/>
      <c r="AS59" s="379"/>
      <c r="AT59" s="379"/>
      <c r="AU59" s="379"/>
      <c r="AV59" s="379"/>
      <c r="AW59" s="379"/>
      <c r="AX59" s="379"/>
      <c r="AY59" s="379"/>
      <c r="AZ59" s="379"/>
      <c r="BA59" s="379"/>
    </row>
    <row r="60" spans="1:53" s="102" customFormat="1" ht="31" x14ac:dyDescent="0.3">
      <c r="A60" s="88" t="s">
        <v>3147</v>
      </c>
      <c r="B60" s="88" t="s">
        <v>74</v>
      </c>
      <c r="C60" s="88" t="s">
        <v>3143</v>
      </c>
      <c r="D60" s="88" t="str">
        <f t="shared" si="0"/>
        <v>- I Ketut Daging, A.Pi., M.T.</v>
      </c>
      <c r="E60" s="89" t="s">
        <v>337</v>
      </c>
      <c r="F60" s="90">
        <v>24322</v>
      </c>
      <c r="G60" s="91">
        <f t="shared" si="1"/>
        <v>59</v>
      </c>
      <c r="H60" s="91" t="str">
        <f t="shared" si="2"/>
        <v>59 Tahun 1 Bulan</v>
      </c>
      <c r="I60" s="92" t="str">
        <f t="shared" si="3"/>
        <v>56-60</v>
      </c>
      <c r="J60" s="93" t="s">
        <v>14</v>
      </c>
      <c r="K60" s="94" t="s">
        <v>237</v>
      </c>
      <c r="L60" s="90">
        <v>45383</v>
      </c>
      <c r="M60" s="93" t="s">
        <v>13</v>
      </c>
      <c r="N60" s="88" t="s">
        <v>687</v>
      </c>
      <c r="O60" s="88" t="s">
        <v>15</v>
      </c>
      <c r="P60" s="90">
        <v>39142</v>
      </c>
      <c r="Q60" s="91" t="str">
        <f t="shared" si="5"/>
        <v>18 Tahun 6 Bulan</v>
      </c>
      <c r="R60" s="95"/>
      <c r="S60" s="90"/>
      <c r="T60" s="96"/>
      <c r="U60" s="96"/>
      <c r="V60" s="96"/>
      <c r="W60" s="97" t="s">
        <v>74</v>
      </c>
      <c r="X60" s="98" t="str">
        <f t="shared" si="6"/>
        <v>- I Ketut Daging, A.Pi., M.T. (Lektor Kepala)_-</v>
      </c>
      <c r="Y60" s="88" t="s">
        <v>75</v>
      </c>
      <c r="Z60" s="96" t="s">
        <v>864</v>
      </c>
      <c r="AA60" s="88" t="s">
        <v>12</v>
      </c>
      <c r="AB60" s="88" t="s">
        <v>106</v>
      </c>
      <c r="AC60" s="93" t="s">
        <v>17</v>
      </c>
      <c r="AD60" s="88" t="s">
        <v>2236</v>
      </c>
      <c r="AE60" s="88" t="s">
        <v>327</v>
      </c>
      <c r="AF60" s="91" t="s">
        <v>4597</v>
      </c>
      <c r="AG60" s="108" t="s">
        <v>338</v>
      </c>
      <c r="AH60" s="99" t="s">
        <v>230</v>
      </c>
      <c r="AI60" s="99" t="s">
        <v>870</v>
      </c>
      <c r="AJ60" s="107" t="s">
        <v>339</v>
      </c>
      <c r="AK60" s="100" t="s">
        <v>340</v>
      </c>
      <c r="AL60" s="90">
        <v>40422</v>
      </c>
      <c r="AM60" s="350" t="s">
        <v>93</v>
      </c>
      <c r="AN60" s="375"/>
      <c r="AO60" s="375"/>
      <c r="AP60" s="375"/>
      <c r="AQ60" s="375"/>
      <c r="AR60" s="375"/>
      <c r="AS60" s="375"/>
      <c r="AT60" s="375"/>
      <c r="AU60" s="375"/>
      <c r="AV60" s="375"/>
      <c r="AW60" s="375"/>
      <c r="AX60" s="375"/>
      <c r="AY60" s="375"/>
      <c r="AZ60" s="375"/>
      <c r="BA60" s="375"/>
    </row>
    <row r="61" spans="1:53" s="102" customFormat="1" ht="31" x14ac:dyDescent="0.3">
      <c r="A61" s="88" t="s">
        <v>3148</v>
      </c>
      <c r="B61" s="88" t="s">
        <v>74</v>
      </c>
      <c r="C61" s="88" t="s">
        <v>3143</v>
      </c>
      <c r="D61" s="88" t="str">
        <f t="shared" si="0"/>
        <v>- Teguh Binardi, A.Pi., M.T.</v>
      </c>
      <c r="E61" s="89" t="s">
        <v>326</v>
      </c>
      <c r="F61" s="90">
        <v>22246</v>
      </c>
      <c r="G61" s="91">
        <f t="shared" si="1"/>
        <v>64</v>
      </c>
      <c r="H61" s="91" t="str">
        <f t="shared" si="2"/>
        <v>64 Tahun 10 Bulan</v>
      </c>
      <c r="I61" s="92" t="str">
        <f t="shared" si="3"/>
        <v>61-65</v>
      </c>
      <c r="J61" s="93" t="s">
        <v>14</v>
      </c>
      <c r="K61" s="94" t="s">
        <v>237</v>
      </c>
      <c r="L61" s="90">
        <v>45383</v>
      </c>
      <c r="M61" s="93" t="s">
        <v>13</v>
      </c>
      <c r="N61" s="88" t="s">
        <v>687</v>
      </c>
      <c r="O61" s="88" t="s">
        <v>15</v>
      </c>
      <c r="P61" s="90">
        <v>40725</v>
      </c>
      <c r="Q61" s="91" t="str">
        <f t="shared" si="5"/>
        <v>14 Tahun 2 Bulan</v>
      </c>
      <c r="R61" s="95"/>
      <c r="S61" s="90"/>
      <c r="T61" s="96"/>
      <c r="U61" s="96"/>
      <c r="V61" s="96"/>
      <c r="W61" s="97" t="s">
        <v>74</v>
      </c>
      <c r="X61" s="98" t="str">
        <f t="shared" si="6"/>
        <v>- Teguh Binardi, A.Pi., M.T. (Lektor Kepala)_-</v>
      </c>
      <c r="Y61" s="88" t="s">
        <v>75</v>
      </c>
      <c r="Z61" s="96" t="s">
        <v>864</v>
      </c>
      <c r="AA61" s="88" t="s">
        <v>12</v>
      </c>
      <c r="AB61" s="88" t="s">
        <v>106</v>
      </c>
      <c r="AC61" s="93" t="s">
        <v>17</v>
      </c>
      <c r="AD61" s="88" t="s">
        <v>2236</v>
      </c>
      <c r="AE61" s="88" t="s">
        <v>327</v>
      </c>
      <c r="AF61" s="91" t="s">
        <v>4599</v>
      </c>
      <c r="AG61" s="108" t="s">
        <v>328</v>
      </c>
      <c r="AH61" s="99" t="s">
        <v>230</v>
      </c>
      <c r="AI61" s="99" t="s">
        <v>870</v>
      </c>
      <c r="AJ61" s="107" t="s">
        <v>329</v>
      </c>
      <c r="AK61" s="100" t="s">
        <v>330</v>
      </c>
      <c r="AL61" s="90">
        <v>40422</v>
      </c>
      <c r="AM61" s="350" t="s">
        <v>93</v>
      </c>
      <c r="AN61" s="375"/>
      <c r="AO61" s="375"/>
      <c r="AP61" s="375"/>
      <c r="AQ61" s="375"/>
      <c r="AR61" s="375"/>
      <c r="AS61" s="375"/>
      <c r="AT61" s="375"/>
      <c r="AU61" s="375"/>
      <c r="AV61" s="375"/>
      <c r="AW61" s="375"/>
      <c r="AX61" s="375"/>
      <c r="AY61" s="375"/>
      <c r="AZ61" s="375"/>
      <c r="BA61" s="375"/>
    </row>
    <row r="62" spans="1:53" s="174" customFormat="1" ht="31" x14ac:dyDescent="0.3">
      <c r="A62" s="157" t="s">
        <v>3453</v>
      </c>
      <c r="B62" s="157" t="s">
        <v>3120</v>
      </c>
      <c r="C62" s="157" t="s">
        <v>3454</v>
      </c>
      <c r="D62" s="157" t="str">
        <f t="shared" si="0"/>
        <v>Ir. Iwan Girindra Wardana, M.A.</v>
      </c>
      <c r="E62" s="158" t="s">
        <v>311</v>
      </c>
      <c r="F62" s="159">
        <v>21665</v>
      </c>
      <c r="G62" s="91">
        <f t="shared" si="1"/>
        <v>66</v>
      </c>
      <c r="H62" s="91" t="str">
        <f t="shared" si="2"/>
        <v>66 Tahun 5 Bulan</v>
      </c>
      <c r="I62" s="161" t="str">
        <f t="shared" si="3"/>
        <v>66-70</v>
      </c>
      <c r="J62" s="162" t="s">
        <v>14</v>
      </c>
      <c r="K62" s="101" t="s">
        <v>99</v>
      </c>
      <c r="L62" s="159">
        <v>38443</v>
      </c>
      <c r="M62" s="162" t="s">
        <v>2344</v>
      </c>
      <c r="N62" s="164" t="s">
        <v>687</v>
      </c>
      <c r="O62" s="164" t="s">
        <v>15</v>
      </c>
      <c r="P62" s="159">
        <v>40148</v>
      </c>
      <c r="Q62" s="91" t="str">
        <f t="shared" si="5"/>
        <v>15 Tahun 9 Bulan</v>
      </c>
      <c r="R62" s="165"/>
      <c r="S62" s="159"/>
      <c r="T62" s="166"/>
      <c r="U62" s="166"/>
      <c r="V62" s="166"/>
      <c r="W62" s="177" t="s">
        <v>2790</v>
      </c>
      <c r="X62" s="167" t="str">
        <f t="shared" si="6"/>
        <v>Ir. Iwan Girindra Wardana, M.A. (Lektor Kepala)_Pensiun per 1 Mei 2024</v>
      </c>
      <c r="Y62" s="164" t="s">
        <v>75</v>
      </c>
      <c r="Z62" s="166" t="s">
        <v>864</v>
      </c>
      <c r="AA62" s="164" t="s">
        <v>12</v>
      </c>
      <c r="AB62" s="164" t="s">
        <v>106</v>
      </c>
      <c r="AC62" s="162" t="s">
        <v>17</v>
      </c>
      <c r="AD62" s="164" t="s">
        <v>2237</v>
      </c>
      <c r="AE62" s="164" t="s">
        <v>314</v>
      </c>
      <c r="AF62" s="164"/>
      <c r="AG62" s="172">
        <v>3925045901</v>
      </c>
      <c r="AH62" s="172" t="s">
        <v>230</v>
      </c>
      <c r="AI62" s="172" t="s">
        <v>876</v>
      </c>
      <c r="AJ62" s="172" t="s">
        <v>312</v>
      </c>
      <c r="AK62" s="173" t="s">
        <v>313</v>
      </c>
      <c r="AL62" s="159">
        <v>40893</v>
      </c>
      <c r="AM62" s="239" t="s">
        <v>73</v>
      </c>
      <c r="AN62" s="381"/>
      <c r="AO62" s="381"/>
      <c r="AP62" s="381"/>
      <c r="AQ62" s="381"/>
      <c r="AR62" s="381"/>
      <c r="AS62" s="381"/>
      <c r="AT62" s="381"/>
      <c r="AU62" s="381"/>
      <c r="AV62" s="381"/>
      <c r="AW62" s="381"/>
      <c r="AX62" s="381"/>
      <c r="AY62" s="381"/>
      <c r="AZ62" s="381"/>
      <c r="BA62" s="381"/>
    </row>
    <row r="63" spans="1:53" s="174" customFormat="1" ht="46.5" x14ac:dyDescent="0.3">
      <c r="A63" s="175" t="s">
        <v>3455</v>
      </c>
      <c r="B63" s="175" t="s">
        <v>74</v>
      </c>
      <c r="C63" s="175" t="s">
        <v>3145</v>
      </c>
      <c r="D63" s="175" t="str">
        <f t="shared" si="0"/>
        <v>- Bambang Murtiyoso Gunawan, A.Pi., M.M.</v>
      </c>
      <c r="E63" s="145" t="s">
        <v>341</v>
      </c>
      <c r="F63" s="146">
        <v>23116</v>
      </c>
      <c r="G63" s="91">
        <f t="shared" si="1"/>
        <v>62</v>
      </c>
      <c r="H63" s="91" t="str">
        <f t="shared" si="2"/>
        <v>62 Tahun 5 Bulan</v>
      </c>
      <c r="I63" s="148" t="str">
        <f t="shared" si="3"/>
        <v>61-65</v>
      </c>
      <c r="J63" s="149" t="s">
        <v>14</v>
      </c>
      <c r="K63" s="104" t="s">
        <v>99</v>
      </c>
      <c r="L63" s="146">
        <v>41183</v>
      </c>
      <c r="M63" s="149" t="s">
        <v>2344</v>
      </c>
      <c r="N63" s="136" t="s">
        <v>687</v>
      </c>
      <c r="O63" s="136" t="s">
        <v>15</v>
      </c>
      <c r="P63" s="146">
        <v>42401</v>
      </c>
      <c r="Q63" s="91" t="str">
        <f t="shared" si="5"/>
        <v>9 Tahun 7 Bulan</v>
      </c>
      <c r="R63" s="150"/>
      <c r="S63" s="146"/>
      <c r="T63" s="151"/>
      <c r="U63" s="151"/>
      <c r="V63" s="151"/>
      <c r="W63" s="178" t="s">
        <v>2558</v>
      </c>
      <c r="X63" s="152" t="str">
        <f t="shared" si="6"/>
        <v>- Bambang Murtiyoso Gunawan, A.Pi., M.M. (Lektor Kepala)_Meninggal bulan Oktober 2023</v>
      </c>
      <c r="Y63" s="136" t="s">
        <v>75</v>
      </c>
      <c r="Z63" s="151" t="s">
        <v>864</v>
      </c>
      <c r="AA63" s="136" t="s">
        <v>12</v>
      </c>
      <c r="AB63" s="136" t="s">
        <v>106</v>
      </c>
      <c r="AC63" s="149" t="s">
        <v>17</v>
      </c>
      <c r="AD63" s="136" t="s">
        <v>2209</v>
      </c>
      <c r="AE63" s="136" t="s">
        <v>212</v>
      </c>
      <c r="AF63" s="136"/>
      <c r="AG63" s="153" t="s">
        <v>292</v>
      </c>
      <c r="AH63" s="154" t="s">
        <v>230</v>
      </c>
      <c r="AI63" s="154" t="s">
        <v>875</v>
      </c>
      <c r="AJ63" s="153" t="s">
        <v>342</v>
      </c>
      <c r="AK63" s="153" t="s">
        <v>343</v>
      </c>
      <c r="AL63" s="146">
        <v>43224</v>
      </c>
      <c r="AM63" s="242" t="s">
        <v>305</v>
      </c>
      <c r="AN63" s="381"/>
      <c r="AO63" s="381"/>
      <c r="AP63" s="381"/>
      <c r="AQ63" s="381"/>
      <c r="AR63" s="381"/>
      <c r="AS63" s="381"/>
      <c r="AT63" s="381"/>
      <c r="AU63" s="381"/>
      <c r="AV63" s="381"/>
      <c r="AW63" s="381"/>
      <c r="AX63" s="381"/>
      <c r="AY63" s="381"/>
      <c r="AZ63" s="381"/>
      <c r="BA63" s="381"/>
    </row>
    <row r="64" spans="1:53" s="347" customFormat="1" ht="31" x14ac:dyDescent="0.3">
      <c r="A64" s="136" t="s">
        <v>3149</v>
      </c>
      <c r="B64" s="136" t="s">
        <v>74</v>
      </c>
      <c r="C64" s="136" t="s">
        <v>3077</v>
      </c>
      <c r="D64" s="136" t="str">
        <f t="shared" si="0"/>
        <v>- Hendro Sukismo, A.Pi., M.S.T.Pi.</v>
      </c>
      <c r="E64" s="145" t="s">
        <v>387</v>
      </c>
      <c r="F64" s="146">
        <v>22031</v>
      </c>
      <c r="G64" s="91">
        <f t="shared" si="1"/>
        <v>65</v>
      </c>
      <c r="H64" s="91" t="str">
        <f t="shared" si="2"/>
        <v>65 Tahun 5 Bulan</v>
      </c>
      <c r="I64" s="148" t="str">
        <f t="shared" si="3"/>
        <v>61-65</v>
      </c>
      <c r="J64" s="149" t="s">
        <v>14</v>
      </c>
      <c r="K64" s="104" t="s">
        <v>98</v>
      </c>
      <c r="L64" s="146">
        <v>39356</v>
      </c>
      <c r="M64" s="149" t="s">
        <v>2344</v>
      </c>
      <c r="N64" s="136" t="s">
        <v>687</v>
      </c>
      <c r="O64" s="136" t="s">
        <v>15</v>
      </c>
      <c r="P64" s="146">
        <v>41334</v>
      </c>
      <c r="Q64" s="91" t="str">
        <f t="shared" si="5"/>
        <v>12 Tahun 6 Bulan</v>
      </c>
      <c r="R64" s="150"/>
      <c r="S64" s="146"/>
      <c r="T64" s="151"/>
      <c r="U64" s="151"/>
      <c r="V64" s="151"/>
      <c r="W64" s="178" t="s">
        <v>5832</v>
      </c>
      <c r="X64" s="152" t="str">
        <f t="shared" si="6"/>
        <v>- Hendro Sukismo, A.Pi., M.S.T.Pi. (Lektor Kepala)_Pensiun per 1 Mei 2025</v>
      </c>
      <c r="Y64" s="136" t="s">
        <v>75</v>
      </c>
      <c r="Z64" s="151" t="s">
        <v>864</v>
      </c>
      <c r="AA64" s="136" t="s">
        <v>12</v>
      </c>
      <c r="AB64" s="136" t="s">
        <v>106</v>
      </c>
      <c r="AC64" s="149" t="s">
        <v>17</v>
      </c>
      <c r="AD64" s="269" t="s">
        <v>2211</v>
      </c>
      <c r="AE64" s="136" t="s">
        <v>301</v>
      </c>
      <c r="AF64" s="147" t="s">
        <v>4598</v>
      </c>
      <c r="AG64" s="147" t="s">
        <v>388</v>
      </c>
      <c r="AH64" s="154" t="s">
        <v>230</v>
      </c>
      <c r="AI64" s="154" t="s">
        <v>873</v>
      </c>
      <c r="AJ64" s="154" t="s">
        <v>389</v>
      </c>
      <c r="AK64" s="155" t="s">
        <v>390</v>
      </c>
      <c r="AL64" s="146">
        <v>41618</v>
      </c>
      <c r="AM64" s="242" t="s">
        <v>305</v>
      </c>
      <c r="AN64" s="378"/>
      <c r="AO64" s="378"/>
      <c r="AP64" s="378"/>
      <c r="AQ64" s="378"/>
      <c r="AR64" s="378"/>
      <c r="AS64" s="378"/>
      <c r="AT64" s="378"/>
      <c r="AU64" s="378"/>
      <c r="AV64" s="378"/>
      <c r="AW64" s="378"/>
      <c r="AX64" s="378"/>
      <c r="AY64" s="378"/>
      <c r="AZ64" s="378"/>
      <c r="BA64" s="378"/>
    </row>
    <row r="65" spans="1:53" s="102" customFormat="1" ht="232.5" x14ac:dyDescent="0.3">
      <c r="A65" s="88" t="s">
        <v>3150</v>
      </c>
      <c r="B65" s="88" t="s">
        <v>74</v>
      </c>
      <c r="C65" s="88" t="s">
        <v>3109</v>
      </c>
      <c r="D65" s="88" t="str">
        <f t="shared" si="0"/>
        <v>- Marsono, S.St.Pi., M.T.</v>
      </c>
      <c r="E65" s="96" t="s">
        <v>368</v>
      </c>
      <c r="F65" s="90">
        <v>28038</v>
      </c>
      <c r="G65" s="91">
        <f t="shared" si="1"/>
        <v>48</v>
      </c>
      <c r="H65" s="91" t="str">
        <f t="shared" si="2"/>
        <v>48 Tahun 11 Bulan</v>
      </c>
      <c r="I65" s="92" t="str">
        <f t="shared" si="3"/>
        <v>46-50</v>
      </c>
      <c r="J65" s="93" t="s">
        <v>14</v>
      </c>
      <c r="K65" s="94" t="s">
        <v>99</v>
      </c>
      <c r="L65" s="90">
        <v>44652</v>
      </c>
      <c r="M65" s="93" t="s">
        <v>13</v>
      </c>
      <c r="N65" s="88" t="s">
        <v>687</v>
      </c>
      <c r="O65" s="88" t="s">
        <v>55</v>
      </c>
      <c r="P65" s="103">
        <v>44981</v>
      </c>
      <c r="Q65" s="91" t="str">
        <f t="shared" si="5"/>
        <v>2 Tahun 7 Bulan</v>
      </c>
      <c r="R65" s="95"/>
      <c r="S65" s="90"/>
      <c r="T65" s="96"/>
      <c r="U65" s="96"/>
      <c r="V65" s="96"/>
      <c r="W65" s="97" t="s">
        <v>5520</v>
      </c>
      <c r="X65" s="98" t="str">
        <f t="shared" si="6"/>
        <v>- Marsono, S.St.Pi., M.T. (Lektor)_Sekretaris Lembaga Penelitian dan Inovasi Sosial Ekonomi Perikanan</v>
      </c>
      <c r="Y65" s="88" t="s">
        <v>75</v>
      </c>
      <c r="Z65" s="96" t="s">
        <v>864</v>
      </c>
      <c r="AA65" s="88" t="s">
        <v>12</v>
      </c>
      <c r="AB65" s="88" t="s">
        <v>106</v>
      </c>
      <c r="AC65" s="93" t="s">
        <v>17</v>
      </c>
      <c r="AD65" s="113" t="s">
        <v>2210</v>
      </c>
      <c r="AE65" s="88" t="s">
        <v>906</v>
      </c>
      <c r="AF65" s="91" t="s">
        <v>4596</v>
      </c>
      <c r="AG65" s="108" t="s">
        <v>2477</v>
      </c>
      <c r="AH65" s="99" t="s">
        <v>231</v>
      </c>
      <c r="AI65" s="99"/>
      <c r="AJ65" s="99" t="s">
        <v>74</v>
      </c>
      <c r="AK65" s="99" t="s">
        <v>74</v>
      </c>
      <c r="AL65" s="112" t="s">
        <v>74</v>
      </c>
      <c r="AM65" s="350" t="s">
        <v>4460</v>
      </c>
      <c r="AN65" s="375"/>
      <c r="AO65" s="375"/>
      <c r="AP65" s="375"/>
      <c r="AQ65" s="375"/>
      <c r="AR65" s="375"/>
      <c r="AS65" s="375"/>
      <c r="AT65" s="375"/>
      <c r="AU65" s="375"/>
      <c r="AV65" s="375"/>
      <c r="AW65" s="375"/>
      <c r="AX65" s="375"/>
      <c r="AY65" s="375"/>
      <c r="AZ65" s="375"/>
      <c r="BA65" s="375"/>
    </row>
    <row r="66" spans="1:53" s="347" customFormat="1" ht="232.5" x14ac:dyDescent="0.3">
      <c r="A66" s="633" t="s">
        <v>3151</v>
      </c>
      <c r="B66" s="633" t="s">
        <v>74</v>
      </c>
      <c r="C66" s="633" t="s">
        <v>3152</v>
      </c>
      <c r="D66" s="633" t="str">
        <f t="shared" ref="D66:D131" si="7">$B66&amp;" "&amp;A66&amp;", "&amp;$C66</f>
        <v>- Faizal Fachruddin, S.T., M.Tr.Pi.</v>
      </c>
      <c r="E66" s="649" t="s">
        <v>596</v>
      </c>
      <c r="F66" s="635">
        <v>29391</v>
      </c>
      <c r="G66" s="636">
        <f t="shared" ref="G66:G129" si="8">DATEDIF($F66,DATEVALUE("2025/09/30"),"Y")</f>
        <v>45</v>
      </c>
      <c r="H66" s="636" t="str">
        <f t="shared" ref="H66:H129" si="9">DATEDIF($F66,DATEVALUE("2025/09/30"),"Y")&amp;" Tahun "&amp;DATEDIF($F66,DATEVALUE("2025/09/30"),"YM")&amp;" Bulan"</f>
        <v>45 Tahun 3 Bulan</v>
      </c>
      <c r="I66" s="637" t="str">
        <f t="shared" ref="I66:I131" si="10">IF($G66&lt;=25,"21-25",IF($G66&lt;=30,"26-30",IF($G66&lt;=35,"31-35",IF($G66&lt;=40,"36-40",IF($G66&lt;=45,"41-45",IF($G66&lt;=50,"46-50",IF($G66&lt;=55,"51-55",IF($G66&lt;=60,"56-60",IF($G66&lt;=65,"61-65",IF($G66&lt;=70,"66-70",0))))))))))</f>
        <v>41-45</v>
      </c>
      <c r="J66" s="346" t="s">
        <v>14</v>
      </c>
      <c r="K66" s="638" t="s">
        <v>111</v>
      </c>
      <c r="L66" s="635">
        <v>43009</v>
      </c>
      <c r="M66" s="346" t="s">
        <v>2344</v>
      </c>
      <c r="N66" s="633" t="s">
        <v>687</v>
      </c>
      <c r="O66" s="633" t="s">
        <v>71</v>
      </c>
      <c r="P66" s="639">
        <v>44981</v>
      </c>
      <c r="Q66" s="636" t="str">
        <f t="shared" si="5"/>
        <v>2 Tahun 7 Bulan</v>
      </c>
      <c r="R66" s="640"/>
      <c r="S66" s="635"/>
      <c r="T66" s="634"/>
      <c r="U66" s="634"/>
      <c r="V66" s="634"/>
      <c r="W66" s="641" t="s">
        <v>74</v>
      </c>
      <c r="X66" s="642" t="str">
        <f t="shared" ref="X66:X99" si="11">$D66&amp;" ("&amp;$O66&amp;")_"&amp;$W66</f>
        <v>- Faizal Fachruddin, S.T., M.Tr.Pi. (Asisten Ahli)_-</v>
      </c>
      <c r="Y66" s="633" t="s">
        <v>75</v>
      </c>
      <c r="Z66" s="634" t="s">
        <v>864</v>
      </c>
      <c r="AA66" s="633" t="s">
        <v>12</v>
      </c>
      <c r="AB66" s="633" t="s">
        <v>364</v>
      </c>
      <c r="AC66" s="346" t="s">
        <v>17</v>
      </c>
      <c r="AD66" s="652" t="s">
        <v>2211</v>
      </c>
      <c r="AE66" s="643" t="s">
        <v>12</v>
      </c>
      <c r="AF66" s="644" t="s">
        <v>4600</v>
      </c>
      <c r="AG66" s="636">
        <v>3919068001</v>
      </c>
      <c r="AH66" s="645" t="s">
        <v>231</v>
      </c>
      <c r="AI66" s="645"/>
      <c r="AJ66" s="645" t="s">
        <v>74</v>
      </c>
      <c r="AK66" s="646" t="s">
        <v>74</v>
      </c>
      <c r="AL66" s="647" t="s">
        <v>74</v>
      </c>
      <c r="AM66" s="648" t="s">
        <v>5836</v>
      </c>
      <c r="AN66" s="378"/>
      <c r="AO66" s="378"/>
      <c r="AP66" s="378"/>
      <c r="AQ66" s="378"/>
      <c r="AR66" s="378"/>
      <c r="AS66" s="378"/>
      <c r="AT66" s="378"/>
      <c r="AU66" s="378"/>
      <c r="AV66" s="378"/>
      <c r="AW66" s="378"/>
      <c r="AX66" s="378"/>
      <c r="AY66" s="378"/>
      <c r="AZ66" s="378"/>
      <c r="BA66" s="378"/>
    </row>
    <row r="67" spans="1:53" s="105" customFormat="1" ht="31" x14ac:dyDescent="0.3">
      <c r="A67" s="88" t="s">
        <v>3153</v>
      </c>
      <c r="B67" s="88" t="s">
        <v>74</v>
      </c>
      <c r="C67" s="88" t="s">
        <v>3109</v>
      </c>
      <c r="D67" s="88" t="str">
        <f t="shared" si="7"/>
        <v>- Ade Hermawan, S.St.Pi., M.T.</v>
      </c>
      <c r="E67" s="89" t="s">
        <v>514</v>
      </c>
      <c r="F67" s="90">
        <v>28397</v>
      </c>
      <c r="G67" s="91">
        <f t="shared" si="8"/>
        <v>48</v>
      </c>
      <c r="H67" s="91" t="str">
        <f t="shared" si="9"/>
        <v>48 Tahun 0 Bulan</v>
      </c>
      <c r="I67" s="92" t="str">
        <f t="shared" si="10"/>
        <v>46-50</v>
      </c>
      <c r="J67" s="93" t="s">
        <v>14</v>
      </c>
      <c r="K67" s="94" t="s">
        <v>115</v>
      </c>
      <c r="L67" s="90">
        <v>42461</v>
      </c>
      <c r="M67" s="93" t="s">
        <v>13</v>
      </c>
      <c r="N67" s="88" t="s">
        <v>687</v>
      </c>
      <c r="O67" s="88" t="s">
        <v>55</v>
      </c>
      <c r="P67" s="90">
        <v>43858</v>
      </c>
      <c r="Q67" s="91" t="str">
        <f t="shared" si="5"/>
        <v>5 Tahun 8 Bulan</v>
      </c>
      <c r="R67" s="95"/>
      <c r="S67" s="90"/>
      <c r="T67" s="96"/>
      <c r="U67" s="96"/>
      <c r="V67" s="96"/>
      <c r="W67" s="97" t="s">
        <v>692</v>
      </c>
      <c r="X67" s="98" t="str">
        <f t="shared" si="11"/>
        <v>- Ade Hermawan, S.St.Pi., M.T. (Lektor)_KAPRODI MP</v>
      </c>
      <c r="Y67" s="88" t="s">
        <v>75</v>
      </c>
      <c r="Z67" s="96" t="s">
        <v>864</v>
      </c>
      <c r="AA67" s="88" t="s">
        <v>12</v>
      </c>
      <c r="AB67" s="88" t="s">
        <v>106</v>
      </c>
      <c r="AC67" s="93" t="s">
        <v>17</v>
      </c>
      <c r="AD67" s="88" t="s">
        <v>2236</v>
      </c>
      <c r="AE67" s="88" t="s">
        <v>515</v>
      </c>
      <c r="AF67" s="91" t="s">
        <v>4602</v>
      </c>
      <c r="AG67" s="106" t="s">
        <v>516</v>
      </c>
      <c r="AH67" s="107" t="s">
        <v>230</v>
      </c>
      <c r="AI67" s="107" t="s">
        <v>869</v>
      </c>
      <c r="AJ67" s="99" t="s">
        <v>517</v>
      </c>
      <c r="AK67" s="100" t="s">
        <v>518</v>
      </c>
      <c r="AL67" s="90">
        <v>44813</v>
      </c>
      <c r="AM67" s="350" t="s">
        <v>305</v>
      </c>
      <c r="AN67" s="377"/>
      <c r="AO67" s="377"/>
      <c r="AP67" s="377"/>
      <c r="AQ67" s="377"/>
      <c r="AR67" s="377"/>
      <c r="AS67" s="377"/>
      <c r="AT67" s="377"/>
      <c r="AU67" s="377"/>
      <c r="AV67" s="377"/>
      <c r="AW67" s="377"/>
      <c r="AX67" s="377"/>
      <c r="AY67" s="377"/>
      <c r="AZ67" s="377"/>
      <c r="BA67" s="377"/>
    </row>
    <row r="68" spans="1:53" s="102" customFormat="1" ht="217" x14ac:dyDescent="0.3">
      <c r="A68" s="88" t="s">
        <v>3154</v>
      </c>
      <c r="B68" s="88" t="s">
        <v>74</v>
      </c>
      <c r="C68" s="88" t="s">
        <v>3109</v>
      </c>
      <c r="D68" s="88" t="str">
        <f t="shared" si="7"/>
        <v>- Nazaruddin, S.St.Pi., M.T.</v>
      </c>
      <c r="E68" s="96" t="s">
        <v>668</v>
      </c>
      <c r="F68" s="90">
        <v>30548</v>
      </c>
      <c r="G68" s="91">
        <f t="shared" si="8"/>
        <v>42</v>
      </c>
      <c r="H68" s="91" t="str">
        <f t="shared" si="9"/>
        <v>42 Tahun 1 Bulan</v>
      </c>
      <c r="I68" s="92" t="str">
        <f t="shared" si="10"/>
        <v>41-45</v>
      </c>
      <c r="J68" s="93" t="s">
        <v>14</v>
      </c>
      <c r="K68" s="94" t="s">
        <v>115</v>
      </c>
      <c r="L68" s="90">
        <v>43739</v>
      </c>
      <c r="M68" s="93" t="s">
        <v>13</v>
      </c>
      <c r="N68" s="88" t="s">
        <v>687</v>
      </c>
      <c r="O68" s="88" t="s">
        <v>55</v>
      </c>
      <c r="P68" s="103">
        <v>44963</v>
      </c>
      <c r="Q68" s="91" t="str">
        <f t="shared" ref="Q68:Q133" si="12">DATEDIF($P68,DATEVALUE("2025/09/30"),"Y")&amp; " Tahun "&amp;DATEDIF($P68,DATEVALUE("2025/09/30"),"YM")&amp; " Bulan"</f>
        <v>2 Tahun 7 Bulan</v>
      </c>
      <c r="R68" s="95"/>
      <c r="S68" s="90"/>
      <c r="T68" s="96"/>
      <c r="U68" s="96"/>
      <c r="V68" s="96"/>
      <c r="W68" s="97"/>
      <c r="X68" s="98" t="str">
        <f t="shared" si="11"/>
        <v>- Nazaruddin, S.St.Pi., M.T. (Lektor)_</v>
      </c>
      <c r="Y68" s="88" t="s">
        <v>75</v>
      </c>
      <c r="Z68" s="96" t="s">
        <v>864</v>
      </c>
      <c r="AA68" s="88" t="s">
        <v>12</v>
      </c>
      <c r="AB68" s="88" t="s">
        <v>654</v>
      </c>
      <c r="AC68" s="93" t="s">
        <v>17</v>
      </c>
      <c r="AD68" s="113" t="s">
        <v>2238</v>
      </c>
      <c r="AE68" s="88" t="s">
        <v>906</v>
      </c>
      <c r="AF68" s="91" t="s">
        <v>4601</v>
      </c>
      <c r="AG68" s="108">
        <v>3920088301</v>
      </c>
      <c r="AH68" s="99" t="s">
        <v>231</v>
      </c>
      <c r="AI68" s="99"/>
      <c r="AJ68" s="99" t="s">
        <v>74</v>
      </c>
      <c r="AK68" s="99" t="s">
        <v>74</v>
      </c>
      <c r="AL68" s="112" t="s">
        <v>74</v>
      </c>
      <c r="AM68" s="350" t="s">
        <v>4402</v>
      </c>
      <c r="AN68" s="375"/>
      <c r="AO68" s="375"/>
      <c r="AP68" s="375"/>
      <c r="AQ68" s="375"/>
      <c r="AR68" s="375"/>
      <c r="AS68" s="375"/>
      <c r="AT68" s="375"/>
      <c r="AU68" s="375"/>
      <c r="AV68" s="375"/>
      <c r="AW68" s="375"/>
      <c r="AX68" s="375"/>
      <c r="AY68" s="375"/>
      <c r="AZ68" s="375"/>
      <c r="BA68" s="375"/>
    </row>
    <row r="69" spans="1:53" s="347" customFormat="1" ht="232.5" x14ac:dyDescent="0.3">
      <c r="A69" s="633" t="s">
        <v>3155</v>
      </c>
      <c r="B69" s="633" t="s">
        <v>74</v>
      </c>
      <c r="C69" s="633" t="s">
        <v>3109</v>
      </c>
      <c r="D69" s="633" t="str">
        <f t="shared" si="7"/>
        <v>- Eddy Mustono, S.St.Pi., M.T.</v>
      </c>
      <c r="E69" s="634" t="s">
        <v>550</v>
      </c>
      <c r="F69" s="635">
        <v>28147</v>
      </c>
      <c r="G69" s="636">
        <f t="shared" si="8"/>
        <v>48</v>
      </c>
      <c r="H69" s="636" t="str">
        <f t="shared" si="9"/>
        <v>48 Tahun 8 Bulan</v>
      </c>
      <c r="I69" s="637" t="str">
        <f t="shared" si="10"/>
        <v>46-50</v>
      </c>
      <c r="J69" s="346" t="s">
        <v>14</v>
      </c>
      <c r="K69" s="638" t="s">
        <v>115</v>
      </c>
      <c r="L69" s="635">
        <v>44105</v>
      </c>
      <c r="M69" s="346" t="s">
        <v>2344</v>
      </c>
      <c r="N69" s="633" t="s">
        <v>687</v>
      </c>
      <c r="O69" s="633" t="s">
        <v>71</v>
      </c>
      <c r="P69" s="639">
        <v>44981</v>
      </c>
      <c r="Q69" s="636" t="str">
        <f t="shared" si="12"/>
        <v>2 Tahun 7 Bulan</v>
      </c>
      <c r="R69" s="640"/>
      <c r="S69" s="635"/>
      <c r="T69" s="634"/>
      <c r="U69" s="634"/>
      <c r="V69" s="634"/>
      <c r="W69" s="641" t="s">
        <v>5525</v>
      </c>
      <c r="X69" s="642" t="str">
        <f t="shared" si="11"/>
        <v>- Eddy Mustono, S.St.Pi., M.T. (Asisten Ahli)_Sekretaris Lembaga Penelitian dan Inovasi Kelistrikan</v>
      </c>
      <c r="Y69" s="633" t="s">
        <v>75</v>
      </c>
      <c r="Z69" s="634" t="s">
        <v>864</v>
      </c>
      <c r="AA69" s="633" t="s">
        <v>12</v>
      </c>
      <c r="AB69" s="633" t="s">
        <v>106</v>
      </c>
      <c r="AC69" s="346" t="s">
        <v>17</v>
      </c>
      <c r="AD69" s="643" t="s">
        <v>2238</v>
      </c>
      <c r="AE69" s="633" t="s">
        <v>906</v>
      </c>
      <c r="AF69" s="636" t="s">
        <v>4603</v>
      </c>
      <c r="AG69" s="636">
        <v>3922017701</v>
      </c>
      <c r="AH69" s="645" t="s">
        <v>231</v>
      </c>
      <c r="AI69" s="645"/>
      <c r="AJ69" s="645" t="s">
        <v>74</v>
      </c>
      <c r="AK69" s="645" t="s">
        <v>74</v>
      </c>
      <c r="AL69" s="647" t="s">
        <v>74</v>
      </c>
      <c r="AM69" s="648" t="s">
        <v>5836</v>
      </c>
      <c r="AN69" s="378"/>
      <c r="AO69" s="378"/>
      <c r="AP69" s="378"/>
      <c r="AQ69" s="378"/>
      <c r="AR69" s="378"/>
      <c r="AS69" s="378"/>
      <c r="AT69" s="378"/>
      <c r="AU69" s="378"/>
      <c r="AV69" s="378"/>
      <c r="AW69" s="378"/>
      <c r="AX69" s="378"/>
      <c r="AY69" s="378"/>
      <c r="AZ69" s="378"/>
      <c r="BA69" s="378"/>
    </row>
    <row r="70" spans="1:53" s="102" customFormat="1" ht="217" x14ac:dyDescent="0.3">
      <c r="A70" s="88" t="s">
        <v>3156</v>
      </c>
      <c r="B70" s="88" t="s">
        <v>74</v>
      </c>
      <c r="C70" s="88" t="s">
        <v>3109</v>
      </c>
      <c r="D70" s="88" t="str">
        <f t="shared" si="7"/>
        <v>- Raedy Anwar Subiantoro, S.St.Pi., M.T.</v>
      </c>
      <c r="E70" s="96" t="s">
        <v>656</v>
      </c>
      <c r="F70" s="90">
        <v>30925</v>
      </c>
      <c r="G70" s="91">
        <f t="shared" si="8"/>
        <v>41</v>
      </c>
      <c r="H70" s="91" t="str">
        <f t="shared" si="9"/>
        <v>41 Tahun 0 Bulan</v>
      </c>
      <c r="I70" s="92" t="str">
        <f t="shared" si="10"/>
        <v>41-45</v>
      </c>
      <c r="J70" s="93" t="s">
        <v>14</v>
      </c>
      <c r="K70" s="94" t="s">
        <v>115</v>
      </c>
      <c r="L70" s="90">
        <v>43922</v>
      </c>
      <c r="M70" s="93" t="s">
        <v>13</v>
      </c>
      <c r="N70" s="88" t="s">
        <v>687</v>
      </c>
      <c r="O70" s="88" t="s">
        <v>71</v>
      </c>
      <c r="P70" s="103">
        <v>44981</v>
      </c>
      <c r="Q70" s="91" t="str">
        <f t="shared" si="12"/>
        <v>2 Tahun 7 Bulan</v>
      </c>
      <c r="R70" s="95"/>
      <c r="S70" s="90"/>
      <c r="T70" s="96"/>
      <c r="U70" s="96"/>
      <c r="V70" s="96"/>
      <c r="W70" s="97" t="s">
        <v>74</v>
      </c>
      <c r="X70" s="98" t="str">
        <f t="shared" si="11"/>
        <v>- Raedy Anwar Subiantoro, S.St.Pi., M.T. (Asisten Ahli)_-</v>
      </c>
      <c r="Y70" s="88" t="s">
        <v>75</v>
      </c>
      <c r="Z70" s="96" t="s">
        <v>864</v>
      </c>
      <c r="AA70" s="88" t="s">
        <v>12</v>
      </c>
      <c r="AB70" s="88" t="s">
        <v>106</v>
      </c>
      <c r="AC70" s="93" t="s">
        <v>17</v>
      </c>
      <c r="AD70" s="88" t="s">
        <v>2210</v>
      </c>
      <c r="AE70" s="88" t="s">
        <v>906</v>
      </c>
      <c r="AF70" s="91" t="s">
        <v>4604</v>
      </c>
      <c r="AG70" s="91">
        <v>3931088401</v>
      </c>
      <c r="AH70" s="99" t="s">
        <v>231</v>
      </c>
      <c r="AI70" s="99"/>
      <c r="AJ70" s="99" t="s">
        <v>74</v>
      </c>
      <c r="AK70" s="99" t="s">
        <v>74</v>
      </c>
      <c r="AL70" s="112" t="s">
        <v>74</v>
      </c>
      <c r="AM70" s="350" t="s">
        <v>4402</v>
      </c>
      <c r="AN70" s="375"/>
      <c r="AO70" s="375"/>
      <c r="AP70" s="375"/>
      <c r="AQ70" s="375"/>
      <c r="AR70" s="375"/>
      <c r="AS70" s="375"/>
      <c r="AT70" s="375"/>
      <c r="AU70" s="375"/>
      <c r="AV70" s="375"/>
      <c r="AW70" s="375"/>
      <c r="AX70" s="375"/>
      <c r="AY70" s="375"/>
      <c r="AZ70" s="375"/>
      <c r="BA70" s="375"/>
    </row>
    <row r="71" spans="1:53" s="174" customFormat="1" ht="46.5" x14ac:dyDescent="0.3">
      <c r="A71" s="157" t="s">
        <v>3456</v>
      </c>
      <c r="B71" s="157" t="s">
        <v>74</v>
      </c>
      <c r="C71" s="157" t="s">
        <v>3109</v>
      </c>
      <c r="D71" s="157" t="str">
        <f t="shared" si="7"/>
        <v>- Birham Hermansyah, S.St.Pi., M.T.</v>
      </c>
      <c r="E71" s="166" t="s">
        <v>647</v>
      </c>
      <c r="F71" s="159">
        <v>30807</v>
      </c>
      <c r="G71" s="91">
        <f t="shared" si="8"/>
        <v>41</v>
      </c>
      <c r="H71" s="91" t="str">
        <f t="shared" si="9"/>
        <v>41 Tahun 4 Bulan</v>
      </c>
      <c r="I71" s="161" t="str">
        <f t="shared" si="10"/>
        <v>41-45</v>
      </c>
      <c r="J71" s="162" t="s">
        <v>14</v>
      </c>
      <c r="K71" s="101" t="s">
        <v>111</v>
      </c>
      <c r="L71" s="159">
        <v>43556</v>
      </c>
      <c r="M71" s="162" t="s">
        <v>2344</v>
      </c>
      <c r="N71" s="164" t="s">
        <v>687</v>
      </c>
      <c r="O71" s="164" t="s">
        <v>71</v>
      </c>
      <c r="P71" s="163">
        <v>44981</v>
      </c>
      <c r="Q71" s="91" t="str">
        <f t="shared" si="12"/>
        <v>2 Tahun 7 Bulan</v>
      </c>
      <c r="R71" s="165"/>
      <c r="S71" s="159"/>
      <c r="T71" s="166"/>
      <c r="U71" s="166"/>
      <c r="V71" s="166"/>
      <c r="W71" s="177" t="s">
        <v>2559</v>
      </c>
      <c r="X71" s="167" t="str">
        <f t="shared" si="11"/>
        <v>- Birham Hermansyah, S.St.Pi., M.T. (Asisten Ahli)_Kembali ke Jabatan Fungsional Guru</v>
      </c>
      <c r="Y71" s="164" t="s">
        <v>75</v>
      </c>
      <c r="Z71" s="166" t="s">
        <v>864</v>
      </c>
      <c r="AA71" s="164" t="s">
        <v>12</v>
      </c>
      <c r="AB71" s="164" t="s">
        <v>369</v>
      </c>
      <c r="AC71" s="162" t="s">
        <v>17</v>
      </c>
      <c r="AD71" s="164" t="s">
        <v>2225</v>
      </c>
      <c r="AE71" s="164" t="s">
        <v>370</v>
      </c>
      <c r="AF71" s="164"/>
      <c r="AG71" s="169" t="s">
        <v>74</v>
      </c>
      <c r="AH71" s="169" t="s">
        <v>231</v>
      </c>
      <c r="AI71" s="169"/>
      <c r="AJ71" s="169" t="s">
        <v>74</v>
      </c>
      <c r="AK71" s="169" t="s">
        <v>74</v>
      </c>
      <c r="AL71" s="170" t="s">
        <v>74</v>
      </c>
      <c r="AM71" s="239" t="s">
        <v>2765</v>
      </c>
      <c r="AN71" s="381"/>
      <c r="AO71" s="381"/>
      <c r="AP71" s="381"/>
      <c r="AQ71" s="381"/>
      <c r="AR71" s="381"/>
      <c r="AS71" s="381"/>
      <c r="AT71" s="381"/>
      <c r="AU71" s="381"/>
      <c r="AV71" s="381"/>
      <c r="AW71" s="381"/>
      <c r="AX71" s="381"/>
      <c r="AY71" s="381"/>
      <c r="AZ71" s="381"/>
      <c r="BA71" s="381"/>
    </row>
    <row r="72" spans="1:53" s="121" customFormat="1" ht="232.5" x14ac:dyDescent="0.3">
      <c r="A72" s="88" t="s">
        <v>3157</v>
      </c>
      <c r="B72" s="88" t="s">
        <v>74</v>
      </c>
      <c r="C72" s="88" t="s">
        <v>3099</v>
      </c>
      <c r="D72" s="88" t="str">
        <f t="shared" si="7"/>
        <v>- Mustopa Kamal, S.St.Pi., M.Tr.Pi.</v>
      </c>
      <c r="E72" s="89" t="s">
        <v>655</v>
      </c>
      <c r="F72" s="90">
        <v>31691</v>
      </c>
      <c r="G72" s="91">
        <f t="shared" si="8"/>
        <v>38</v>
      </c>
      <c r="H72" s="91" t="str">
        <f t="shared" si="9"/>
        <v>38 Tahun 11 Bulan</v>
      </c>
      <c r="I72" s="92" t="str">
        <f t="shared" si="10"/>
        <v>36-40</v>
      </c>
      <c r="J72" s="93" t="s">
        <v>14</v>
      </c>
      <c r="K72" s="94" t="s">
        <v>121</v>
      </c>
      <c r="L72" s="90">
        <v>43922</v>
      </c>
      <c r="M72" s="93" t="s">
        <v>13</v>
      </c>
      <c r="N72" s="88" t="s">
        <v>687</v>
      </c>
      <c r="O72" s="88" t="s">
        <v>71</v>
      </c>
      <c r="P72" s="103">
        <v>44981</v>
      </c>
      <c r="Q72" s="91" t="str">
        <f t="shared" si="12"/>
        <v>2 Tahun 7 Bulan</v>
      </c>
      <c r="R72" s="95"/>
      <c r="S72" s="90"/>
      <c r="T72" s="96"/>
      <c r="U72" s="96"/>
      <c r="V72" s="96"/>
      <c r="W72" s="97" t="s">
        <v>5526</v>
      </c>
      <c r="X72" s="98" t="str">
        <f t="shared" si="11"/>
        <v>- Mustopa Kamal, S.St.Pi., M.Tr.Pi. (Asisten Ahli)_Sekretaris Prodi Permesinan Perikanan</v>
      </c>
      <c r="Y72" s="88" t="s">
        <v>75</v>
      </c>
      <c r="Z72" s="96" t="s">
        <v>864</v>
      </c>
      <c r="AA72" s="88" t="s">
        <v>12</v>
      </c>
      <c r="AB72" s="88" t="s">
        <v>106</v>
      </c>
      <c r="AC72" s="93" t="s">
        <v>17</v>
      </c>
      <c r="AD72" s="109" t="s">
        <v>2211</v>
      </c>
      <c r="AE72" s="113" t="s">
        <v>12</v>
      </c>
      <c r="AF72" s="91" t="s">
        <v>4608</v>
      </c>
      <c r="AG72" s="108">
        <v>3906108601</v>
      </c>
      <c r="AH72" s="99" t="s">
        <v>231</v>
      </c>
      <c r="AI72" s="99"/>
      <c r="AJ72" s="99" t="s">
        <v>74</v>
      </c>
      <c r="AK72" s="100" t="s">
        <v>74</v>
      </c>
      <c r="AL72" s="112" t="s">
        <v>74</v>
      </c>
      <c r="AM72" s="350" t="s">
        <v>4460</v>
      </c>
      <c r="AN72" s="93"/>
      <c r="AO72" s="93"/>
      <c r="AP72" s="93"/>
      <c r="AQ72" s="93"/>
      <c r="AR72" s="93"/>
      <c r="AS72" s="93"/>
      <c r="AT72" s="93"/>
      <c r="AU72" s="93"/>
      <c r="AV72" s="93"/>
      <c r="AW72" s="93"/>
      <c r="AX72" s="93"/>
      <c r="AY72" s="93"/>
      <c r="AZ72" s="93"/>
      <c r="BA72" s="93"/>
    </row>
    <row r="73" spans="1:53" s="121" customFormat="1" ht="62" x14ac:dyDescent="0.3">
      <c r="A73" s="88" t="s">
        <v>3158</v>
      </c>
      <c r="B73" s="88" t="s">
        <v>74</v>
      </c>
      <c r="C73" s="88" t="s">
        <v>3159</v>
      </c>
      <c r="D73" s="88" t="str">
        <f t="shared" si="7"/>
        <v>- Ismunandar, S.St.Pi., M.Eng.</v>
      </c>
      <c r="E73" s="89" t="s">
        <v>54</v>
      </c>
      <c r="F73" s="90">
        <v>29755</v>
      </c>
      <c r="G73" s="91">
        <f t="shared" si="8"/>
        <v>44</v>
      </c>
      <c r="H73" s="91" t="str">
        <f t="shared" si="9"/>
        <v>44 Tahun 3 Bulan</v>
      </c>
      <c r="I73" s="92" t="str">
        <f t="shared" si="10"/>
        <v>41-45</v>
      </c>
      <c r="J73" s="93" t="s">
        <v>14</v>
      </c>
      <c r="K73" s="94" t="s">
        <v>98</v>
      </c>
      <c r="L73" s="90">
        <v>44470</v>
      </c>
      <c r="M73" s="93" t="s">
        <v>13</v>
      </c>
      <c r="N73" s="88" t="s">
        <v>687</v>
      </c>
      <c r="O73" s="88" t="s">
        <v>55</v>
      </c>
      <c r="P73" s="90">
        <v>40817</v>
      </c>
      <c r="Q73" s="91" t="str">
        <f t="shared" si="12"/>
        <v>13 Tahun 11 Bulan</v>
      </c>
      <c r="R73" s="95"/>
      <c r="S73" s="90"/>
      <c r="T73" s="96"/>
      <c r="U73" s="96"/>
      <c r="V73" s="96"/>
      <c r="W73" s="97" t="s">
        <v>2498</v>
      </c>
      <c r="X73" s="98" t="str">
        <f t="shared" si="11"/>
        <v>- Ismunandar, S.St.Pi., M.Eng. (Lektor)_Sudah pengaktifan bekerja (masa TUBEL sudah habis tetapi belum selesai)</v>
      </c>
      <c r="Y73" s="88" t="s">
        <v>75</v>
      </c>
      <c r="Z73" s="96" t="s">
        <v>864</v>
      </c>
      <c r="AA73" s="88" t="s">
        <v>12</v>
      </c>
      <c r="AB73" s="88" t="s">
        <v>106</v>
      </c>
      <c r="AC73" s="93" t="s">
        <v>17</v>
      </c>
      <c r="AD73" s="88" t="s">
        <v>2236</v>
      </c>
      <c r="AE73" s="113" t="s">
        <v>345</v>
      </c>
      <c r="AF73" s="91" t="s">
        <v>4606</v>
      </c>
      <c r="AG73" s="106" t="s">
        <v>4607</v>
      </c>
      <c r="AH73" s="107" t="s">
        <v>230</v>
      </c>
      <c r="AI73" s="107" t="s">
        <v>876</v>
      </c>
      <c r="AJ73" s="99" t="s">
        <v>132</v>
      </c>
      <c r="AK73" s="100" t="s">
        <v>133</v>
      </c>
      <c r="AL73" s="90">
        <v>40893</v>
      </c>
      <c r="AM73" s="350" t="s">
        <v>134</v>
      </c>
      <c r="AN73" s="93"/>
      <c r="AO73" s="93"/>
      <c r="AP73" s="93"/>
      <c r="AQ73" s="93"/>
      <c r="AR73" s="93"/>
      <c r="AS73" s="93"/>
      <c r="AT73" s="93"/>
      <c r="AU73" s="93"/>
      <c r="AV73" s="93"/>
      <c r="AW73" s="93"/>
      <c r="AX73" s="93"/>
      <c r="AY73" s="93"/>
      <c r="AZ73" s="93"/>
      <c r="BA73" s="93"/>
    </row>
    <row r="74" spans="1:53" s="121" customFormat="1" ht="31" x14ac:dyDescent="0.3">
      <c r="A74" s="88" t="s">
        <v>3160</v>
      </c>
      <c r="B74" s="88" t="s">
        <v>74</v>
      </c>
      <c r="C74" s="88" t="s">
        <v>3109</v>
      </c>
      <c r="D74" s="88" t="str">
        <f t="shared" si="7"/>
        <v>- Sobri, S.St.Pi., M.T.</v>
      </c>
      <c r="E74" s="89" t="s">
        <v>576</v>
      </c>
      <c r="F74" s="90">
        <v>30147</v>
      </c>
      <c r="G74" s="91">
        <f t="shared" si="8"/>
        <v>43</v>
      </c>
      <c r="H74" s="91" t="str">
        <f t="shared" si="9"/>
        <v>43 Tahun 2 Bulan</v>
      </c>
      <c r="I74" s="92" t="str">
        <f t="shared" si="10"/>
        <v>41-45</v>
      </c>
      <c r="J74" s="93" t="s">
        <v>14</v>
      </c>
      <c r="K74" s="94" t="s">
        <v>115</v>
      </c>
      <c r="L74" s="90">
        <v>45200</v>
      </c>
      <c r="M74" s="93" t="s">
        <v>37</v>
      </c>
      <c r="N74" s="88" t="s">
        <v>687</v>
      </c>
      <c r="O74" s="88" t="s">
        <v>55</v>
      </c>
      <c r="P74" s="90">
        <v>43983</v>
      </c>
      <c r="Q74" s="91" t="str">
        <f t="shared" si="12"/>
        <v>5 Tahun 3 Bulan</v>
      </c>
      <c r="R74" s="95"/>
      <c r="S74" s="90"/>
      <c r="T74" s="96"/>
      <c r="U74" s="96"/>
      <c r="V74" s="96"/>
      <c r="W74" s="97" t="s">
        <v>693</v>
      </c>
      <c r="X74" s="98" t="str">
        <f t="shared" si="11"/>
        <v>- Sobri, S.St.Pi., M.T. (Lektor)_TUBEL (Agustus 2022 s.d. Agustus 2026)</v>
      </c>
      <c r="Y74" s="88" t="s">
        <v>75</v>
      </c>
      <c r="Z74" s="96" t="s">
        <v>864</v>
      </c>
      <c r="AA74" s="88" t="s">
        <v>12</v>
      </c>
      <c r="AB74" s="88" t="s">
        <v>106</v>
      </c>
      <c r="AC74" s="93" t="s">
        <v>17</v>
      </c>
      <c r="AD74" s="88" t="s">
        <v>2236</v>
      </c>
      <c r="AE74" s="88" t="s">
        <v>464</v>
      </c>
      <c r="AF74" s="91" t="s">
        <v>4605</v>
      </c>
      <c r="AG74" s="108" t="s">
        <v>577</v>
      </c>
      <c r="AH74" s="107" t="s">
        <v>230</v>
      </c>
      <c r="AI74" s="107" t="s">
        <v>868</v>
      </c>
      <c r="AJ74" s="99" t="s">
        <v>578</v>
      </c>
      <c r="AK74" s="99" t="s">
        <v>579</v>
      </c>
      <c r="AL74" s="90">
        <v>43763</v>
      </c>
      <c r="AM74" s="350" t="s">
        <v>305</v>
      </c>
      <c r="AN74" s="93"/>
      <c r="AO74" s="93"/>
      <c r="AP74" s="93"/>
      <c r="AQ74" s="93"/>
      <c r="AR74" s="93"/>
      <c r="AS74" s="93"/>
      <c r="AT74" s="93"/>
      <c r="AU74" s="93"/>
      <c r="AV74" s="93"/>
      <c r="AW74" s="93"/>
      <c r="AX74" s="93"/>
      <c r="AY74" s="93"/>
      <c r="AZ74" s="93"/>
      <c r="BA74" s="93"/>
    </row>
    <row r="75" spans="1:53" s="121" customFormat="1" ht="232.5" x14ac:dyDescent="0.3">
      <c r="A75" s="88" t="s">
        <v>3161</v>
      </c>
      <c r="B75" s="88" t="s">
        <v>74</v>
      </c>
      <c r="C75" s="88" t="s">
        <v>3162</v>
      </c>
      <c r="D75" s="88" t="str">
        <f t="shared" si="7"/>
        <v>- Wijatmika, S.Pi., M.Tr.Pi.</v>
      </c>
      <c r="E75" s="92" t="s">
        <v>2544</v>
      </c>
      <c r="F75" s="90">
        <v>30540</v>
      </c>
      <c r="G75" s="91">
        <f t="shared" si="8"/>
        <v>42</v>
      </c>
      <c r="H75" s="91" t="str">
        <f t="shared" si="9"/>
        <v>42 Tahun 1 Bulan</v>
      </c>
      <c r="I75" s="92" t="str">
        <f t="shared" si="10"/>
        <v>41-45</v>
      </c>
      <c r="J75" s="93" t="s">
        <v>14</v>
      </c>
      <c r="K75" s="94" t="s">
        <v>121</v>
      </c>
      <c r="L75" s="90">
        <v>44835</v>
      </c>
      <c r="M75" s="93" t="s">
        <v>13</v>
      </c>
      <c r="N75" s="88" t="s">
        <v>687</v>
      </c>
      <c r="O75" s="88" t="s">
        <v>71</v>
      </c>
      <c r="P75" s="103">
        <v>45287</v>
      </c>
      <c r="Q75" s="91" t="str">
        <f t="shared" si="12"/>
        <v>1 Tahun 9 Bulan</v>
      </c>
      <c r="R75" s="97"/>
      <c r="S75" s="103"/>
      <c r="T75" s="88"/>
      <c r="U75" s="88"/>
      <c r="V75" s="88"/>
      <c r="W75" s="97" t="s">
        <v>74</v>
      </c>
      <c r="X75" s="98" t="str">
        <f t="shared" si="11"/>
        <v>- Wijatmika, S.Pi., M.Tr.Pi. (Asisten Ahli)_-</v>
      </c>
      <c r="Y75" s="88" t="s">
        <v>75</v>
      </c>
      <c r="Z75" s="96" t="s">
        <v>864</v>
      </c>
      <c r="AA75" s="88" t="s">
        <v>12</v>
      </c>
      <c r="AB75" s="88" t="s">
        <v>106</v>
      </c>
      <c r="AC75" s="93" t="s">
        <v>17</v>
      </c>
      <c r="AD75" s="88" t="s">
        <v>2211</v>
      </c>
      <c r="AE75" s="113" t="s">
        <v>12</v>
      </c>
      <c r="AF75" s="91" t="s">
        <v>4609</v>
      </c>
      <c r="AG75" s="108" t="s">
        <v>2740</v>
      </c>
      <c r="AH75" s="99" t="s">
        <v>231</v>
      </c>
      <c r="AI75" s="99"/>
      <c r="AJ75" s="99" t="s">
        <v>74</v>
      </c>
      <c r="AK75" s="100" t="s">
        <v>74</v>
      </c>
      <c r="AL75" s="90" t="s">
        <v>74</v>
      </c>
      <c r="AM75" s="350" t="s">
        <v>4474</v>
      </c>
      <c r="AN75" s="93"/>
      <c r="AO75" s="93"/>
      <c r="AP75" s="93"/>
      <c r="AQ75" s="93"/>
      <c r="AR75" s="93"/>
      <c r="AS75" s="93"/>
      <c r="AT75" s="93"/>
      <c r="AU75" s="93"/>
      <c r="AV75" s="93"/>
      <c r="AW75" s="93"/>
      <c r="AX75" s="93"/>
      <c r="AY75" s="93"/>
      <c r="AZ75" s="93"/>
      <c r="BA75" s="93"/>
    </row>
    <row r="76" spans="1:53" s="85" customFormat="1" ht="31" x14ac:dyDescent="0.3">
      <c r="A76" s="547" t="s">
        <v>3339</v>
      </c>
      <c r="B76" s="547" t="s">
        <v>74</v>
      </c>
      <c r="C76" s="548" t="s">
        <v>3099</v>
      </c>
      <c r="D76" s="548" t="str">
        <f>$B76&amp;" "&amp;A76&amp;", "&amp;$C76</f>
        <v>- Doly Andrian Harahap, S.St.Pi., M.Tr.Pi.</v>
      </c>
      <c r="E76" s="552" t="s">
        <v>127</v>
      </c>
      <c r="F76" s="553">
        <v>33317</v>
      </c>
      <c r="G76" s="551">
        <f t="shared" si="8"/>
        <v>34</v>
      </c>
      <c r="H76" s="551" t="str">
        <f t="shared" si="9"/>
        <v>34 Tahun 6 Bulan</v>
      </c>
      <c r="I76" s="552" t="str">
        <f>IF($G76&lt;=25,"21-25",IF($G76&lt;=30,"26-30",IF($G76&lt;=35,"31-35",IF($G76&lt;=40,"36-40",IF($G76&lt;=45,"41-45",IF($G76&lt;=50,"46-50",IF($G76&lt;=55,"51-55",IF($G76&lt;=60,"56-60",IF($G76&lt;=65,"61-65",IF($G76&lt;=70,"66-70",0))))))))))</f>
        <v>31-35</v>
      </c>
      <c r="J76" s="345" t="s">
        <v>14</v>
      </c>
      <c r="K76" s="574" t="s">
        <v>121</v>
      </c>
      <c r="L76" s="553">
        <v>44835</v>
      </c>
      <c r="M76" s="345" t="s">
        <v>13</v>
      </c>
      <c r="N76" s="567" t="s">
        <v>687</v>
      </c>
      <c r="O76" s="568" t="s">
        <v>71</v>
      </c>
      <c r="P76" s="569">
        <v>45861</v>
      </c>
      <c r="Q76" s="551" t="str">
        <f>DATEDIF($P76,DATEVALUE("2025/09/30"),"Y")&amp; " Tahun "&amp;DATEDIF($P76,DATEVALUE("2025/09/30"),"YM")&amp; " Bulan"</f>
        <v>0 Tahun 2 Bulan</v>
      </c>
      <c r="R76" s="567"/>
      <c r="S76" s="572"/>
      <c r="T76" s="567"/>
      <c r="U76" s="567"/>
      <c r="V76" s="547"/>
      <c r="W76" s="548" t="s">
        <v>74</v>
      </c>
      <c r="X76" s="547" t="str">
        <f>$D76&amp;" ("&amp;$R76&amp;")_"&amp;$W76</f>
        <v>- Doly Andrian Harahap, S.St.Pi., M.Tr.Pi. ()_-</v>
      </c>
      <c r="Y76" s="568" t="s">
        <v>75</v>
      </c>
      <c r="Z76" s="615" t="s">
        <v>864</v>
      </c>
      <c r="AA76" s="547" t="s">
        <v>12</v>
      </c>
      <c r="AB76" s="547" t="s">
        <v>106</v>
      </c>
      <c r="AC76" s="345" t="s">
        <v>17</v>
      </c>
      <c r="AD76" s="547" t="s">
        <v>2211</v>
      </c>
      <c r="AE76" s="547" t="s">
        <v>12</v>
      </c>
      <c r="AF76" s="547"/>
      <c r="AG76" s="554"/>
      <c r="AH76" s="345"/>
      <c r="AI76" s="345"/>
      <c r="AJ76" s="345"/>
      <c r="AK76" s="345"/>
      <c r="AL76" s="553"/>
      <c r="AM76" s="585"/>
      <c r="AN76" s="376"/>
      <c r="AO76" s="376"/>
      <c r="AP76" s="376"/>
      <c r="AQ76" s="376"/>
      <c r="AR76" s="376"/>
      <c r="AS76" s="376"/>
      <c r="AT76" s="376"/>
      <c r="AU76" s="376"/>
      <c r="AV76" s="376"/>
      <c r="AW76" s="376"/>
      <c r="AX76" s="376"/>
      <c r="AY76" s="376"/>
      <c r="AZ76" s="376"/>
      <c r="BA76" s="376"/>
    </row>
    <row r="77" spans="1:53" s="85" customFormat="1" ht="31" x14ac:dyDescent="0.3">
      <c r="A77" s="547" t="s">
        <v>3342</v>
      </c>
      <c r="B77" s="547" t="s">
        <v>74</v>
      </c>
      <c r="C77" s="548" t="s">
        <v>3343</v>
      </c>
      <c r="D77" s="548" t="str">
        <f>$B77&amp;" "&amp;A77&amp;", "&amp;$C77</f>
        <v>- Samsi, S.St.Pi., M.Ed.</v>
      </c>
      <c r="E77" s="552" t="s">
        <v>136</v>
      </c>
      <c r="F77" s="553">
        <v>30148</v>
      </c>
      <c r="G77" s="551">
        <f t="shared" si="8"/>
        <v>43</v>
      </c>
      <c r="H77" s="551" t="str">
        <f t="shared" si="9"/>
        <v>43 Tahun 2 Bulan</v>
      </c>
      <c r="I77" s="552" t="str">
        <f>IF($G77&lt;=25,"21-25",IF($G77&lt;=30,"26-30",IF($G77&lt;=35,"31-35",IF($G77&lt;=40,"36-40",IF($G77&lt;=45,"41-45",IF($G77&lt;=50,"46-50",IF($G77&lt;=55,"51-55",IF($G77&lt;=60,"56-60",IF($G77&lt;=65,"61-65",IF($G77&lt;=70,"66-70",0))))))))))</f>
        <v>41-45</v>
      </c>
      <c r="J77" s="345" t="s">
        <v>14</v>
      </c>
      <c r="K77" s="574" t="s">
        <v>98</v>
      </c>
      <c r="L77" s="553">
        <v>44287</v>
      </c>
      <c r="M77" s="345" t="s">
        <v>13</v>
      </c>
      <c r="N77" s="567" t="s">
        <v>687</v>
      </c>
      <c r="O77" s="568" t="s">
        <v>55</v>
      </c>
      <c r="P77" s="569">
        <v>45861</v>
      </c>
      <c r="Q77" s="551" t="str">
        <f>DATEDIF($P77,DATEVALUE("2025/09/30"),"Y")&amp; " Tahun "&amp;DATEDIF($P77,DATEVALUE("2025/09/30"),"YM")&amp; " Bulan"</f>
        <v>0 Tahun 2 Bulan</v>
      </c>
      <c r="R77" s="567"/>
      <c r="S77" s="572"/>
      <c r="T77" s="567"/>
      <c r="U77" s="567"/>
      <c r="V77" s="547"/>
      <c r="W77" s="548" t="s">
        <v>74</v>
      </c>
      <c r="X77" s="547" t="str">
        <f>$D77&amp;" ("&amp;$R77&amp;")_"&amp;$W77</f>
        <v>- Samsi, S.St.Pi., M.Ed. ()_-</v>
      </c>
      <c r="Y77" s="568" t="s">
        <v>75</v>
      </c>
      <c r="Z77" s="615" t="s">
        <v>864</v>
      </c>
      <c r="AA77" s="547" t="s">
        <v>12</v>
      </c>
      <c r="AB77" s="547" t="s">
        <v>106</v>
      </c>
      <c r="AC77" s="345" t="s">
        <v>17</v>
      </c>
      <c r="AD77" s="547" t="s">
        <v>2296</v>
      </c>
      <c r="AE77" s="547" t="s">
        <v>2407</v>
      </c>
      <c r="AF77" s="547"/>
      <c r="AG77" s="554"/>
      <c r="AH77" s="345"/>
      <c r="AI77" s="345"/>
      <c r="AJ77" s="345"/>
      <c r="AK77" s="345"/>
      <c r="AL77" s="553"/>
      <c r="AM77" s="585"/>
      <c r="AN77" s="376"/>
      <c r="AO77" s="376"/>
      <c r="AP77" s="376"/>
      <c r="AQ77" s="376"/>
      <c r="AR77" s="376"/>
      <c r="AS77" s="376"/>
      <c r="AT77" s="376"/>
      <c r="AU77" s="376"/>
      <c r="AV77" s="376"/>
      <c r="AW77" s="376"/>
      <c r="AX77" s="376"/>
      <c r="AY77" s="376"/>
      <c r="AZ77" s="376"/>
      <c r="BA77" s="376"/>
    </row>
    <row r="78" spans="1:53" hidden="1" x14ac:dyDescent="0.3"/>
    <row r="79" spans="1:53" s="121" customFormat="1" ht="31" x14ac:dyDescent="0.3">
      <c r="A79" s="88" t="s">
        <v>3165</v>
      </c>
      <c r="B79" s="88" t="s">
        <v>3312</v>
      </c>
      <c r="C79" s="88" t="s">
        <v>3068</v>
      </c>
      <c r="D79" s="88" t="str">
        <f t="shared" si="7"/>
        <v>Prof.Dr. Aef Permadi, S.Pi., M.Si.</v>
      </c>
      <c r="E79" s="96" t="s">
        <v>249</v>
      </c>
      <c r="F79" s="90">
        <v>22341</v>
      </c>
      <c r="G79" s="91">
        <f t="shared" si="8"/>
        <v>64</v>
      </c>
      <c r="H79" s="91" t="str">
        <f t="shared" si="9"/>
        <v>64 Tahun 6 Bulan</v>
      </c>
      <c r="I79" s="92" t="str">
        <f t="shared" si="10"/>
        <v>61-65</v>
      </c>
      <c r="J79" s="93" t="s">
        <v>14</v>
      </c>
      <c r="K79" s="94" t="s">
        <v>210</v>
      </c>
      <c r="L79" s="90">
        <v>45200</v>
      </c>
      <c r="M79" s="93" t="s">
        <v>13</v>
      </c>
      <c r="N79" s="88" t="s">
        <v>687</v>
      </c>
      <c r="O79" s="88" t="s">
        <v>233</v>
      </c>
      <c r="P79" s="103">
        <v>44958</v>
      </c>
      <c r="Q79" s="91" t="str">
        <f t="shared" si="12"/>
        <v>2 Tahun 7 Bulan</v>
      </c>
      <c r="R79" s="95"/>
      <c r="S79" s="90"/>
      <c r="T79" s="96"/>
      <c r="U79" s="96"/>
      <c r="V79" s="96"/>
      <c r="W79" s="97" t="s">
        <v>74</v>
      </c>
      <c r="X79" s="98" t="str">
        <f t="shared" si="11"/>
        <v>Prof.Dr. Aef Permadi, S.Pi., M.Si. (Guru Besar)_-</v>
      </c>
      <c r="Y79" s="88" t="s">
        <v>76</v>
      </c>
      <c r="Z79" s="96" t="s">
        <v>2533</v>
      </c>
      <c r="AA79" s="88" t="s">
        <v>12</v>
      </c>
      <c r="AB79" s="88" t="s">
        <v>106</v>
      </c>
      <c r="AC79" s="93" t="s">
        <v>16</v>
      </c>
      <c r="AD79" s="88" t="s">
        <v>2208</v>
      </c>
      <c r="AE79" s="88" t="s">
        <v>85</v>
      </c>
      <c r="AF79" s="114" t="s">
        <v>4612</v>
      </c>
      <c r="AG79" s="108" t="s">
        <v>250</v>
      </c>
      <c r="AH79" s="107" t="s">
        <v>230</v>
      </c>
      <c r="AI79" s="107" t="s">
        <v>870</v>
      </c>
      <c r="AJ79" s="107" t="s">
        <v>251</v>
      </c>
      <c r="AK79" s="100" t="s">
        <v>252</v>
      </c>
      <c r="AL79" s="90">
        <v>40422</v>
      </c>
      <c r="AM79" s="350" t="s">
        <v>97</v>
      </c>
      <c r="AN79" s="93"/>
      <c r="AO79" s="93"/>
      <c r="AP79" s="93"/>
      <c r="AQ79" s="93"/>
      <c r="AR79" s="93"/>
      <c r="AS79" s="93"/>
      <c r="AT79" s="93"/>
      <c r="AU79" s="93"/>
      <c r="AV79" s="93"/>
      <c r="AW79" s="93"/>
      <c r="AX79" s="93"/>
      <c r="AY79" s="93"/>
      <c r="AZ79" s="93"/>
      <c r="BA79" s="93"/>
    </row>
    <row r="80" spans="1:53" s="121" customFormat="1" ht="46.5" x14ac:dyDescent="0.3">
      <c r="A80" s="88" t="s">
        <v>3166</v>
      </c>
      <c r="B80" s="88" t="s">
        <v>3071</v>
      </c>
      <c r="C80" s="88" t="s">
        <v>3069</v>
      </c>
      <c r="D80" s="88" t="str">
        <f t="shared" si="7"/>
        <v>Dr. Yuliati H. Sipahutar, S.Pi., M.M.</v>
      </c>
      <c r="E80" s="89" t="s">
        <v>273</v>
      </c>
      <c r="F80" s="90">
        <v>22489</v>
      </c>
      <c r="G80" s="91">
        <f t="shared" si="8"/>
        <v>64</v>
      </c>
      <c r="H80" s="91" t="str">
        <f t="shared" si="9"/>
        <v>64 Tahun 2 Bulan</v>
      </c>
      <c r="I80" s="92" t="str">
        <f t="shared" si="10"/>
        <v>61-65</v>
      </c>
      <c r="J80" s="93" t="s">
        <v>19</v>
      </c>
      <c r="K80" s="94" t="s">
        <v>237</v>
      </c>
      <c r="L80" s="103">
        <v>42095</v>
      </c>
      <c r="M80" s="93" t="s">
        <v>13</v>
      </c>
      <c r="N80" s="88" t="s">
        <v>687</v>
      </c>
      <c r="O80" s="88" t="s">
        <v>15</v>
      </c>
      <c r="P80" s="90">
        <v>38961</v>
      </c>
      <c r="Q80" s="91" t="str">
        <f t="shared" si="12"/>
        <v>19 Tahun 0 Bulan</v>
      </c>
      <c r="R80" s="95"/>
      <c r="S80" s="90"/>
      <c r="T80" s="96"/>
      <c r="U80" s="96"/>
      <c r="V80" s="96"/>
      <c r="W80" s="97" t="s">
        <v>5527</v>
      </c>
      <c r="X80" s="98" t="str">
        <f t="shared" si="11"/>
        <v>Dr. Yuliati H. Sipahutar, S.Pi., M.M. (Lektor Kepala)_Kepala Laboratorium Kimia Pangan</v>
      </c>
      <c r="Y80" s="88" t="s">
        <v>76</v>
      </c>
      <c r="Z80" s="96" t="s">
        <v>2533</v>
      </c>
      <c r="AA80" s="88" t="s">
        <v>12</v>
      </c>
      <c r="AB80" s="88" t="s">
        <v>106</v>
      </c>
      <c r="AC80" s="93" t="s">
        <v>16</v>
      </c>
      <c r="AD80" s="88" t="s">
        <v>2240</v>
      </c>
      <c r="AE80" s="88" t="s">
        <v>277</v>
      </c>
      <c r="AF80" s="91" t="s">
        <v>4611</v>
      </c>
      <c r="AG80" s="108" t="s">
        <v>274</v>
      </c>
      <c r="AH80" s="107" t="s">
        <v>230</v>
      </c>
      <c r="AI80" s="107" t="s">
        <v>870</v>
      </c>
      <c r="AJ80" s="107" t="s">
        <v>275</v>
      </c>
      <c r="AK80" s="100" t="s">
        <v>276</v>
      </c>
      <c r="AL80" s="90">
        <v>40422</v>
      </c>
      <c r="AM80" s="350" t="s">
        <v>97</v>
      </c>
      <c r="AN80" s="93"/>
      <c r="AO80" s="93"/>
      <c r="AP80" s="93"/>
      <c r="AQ80" s="93"/>
      <c r="AR80" s="93"/>
      <c r="AS80" s="93"/>
      <c r="AT80" s="93"/>
      <c r="AU80" s="93"/>
      <c r="AV80" s="93"/>
      <c r="AW80" s="93"/>
      <c r="AX80" s="93"/>
      <c r="AY80" s="93"/>
      <c r="AZ80" s="93"/>
      <c r="BA80" s="93"/>
    </row>
    <row r="81" spans="1:53" s="121" customFormat="1" ht="155" x14ac:dyDescent="0.3">
      <c r="A81" s="88" t="s">
        <v>3168</v>
      </c>
      <c r="B81" s="88" t="s">
        <v>3120</v>
      </c>
      <c r="C81" s="88" t="s">
        <v>3167</v>
      </c>
      <c r="D81" s="88" t="str">
        <f t="shared" si="7"/>
        <v>Ir. Asriani, M.Pi.</v>
      </c>
      <c r="E81" s="89" t="s">
        <v>278</v>
      </c>
      <c r="F81" s="90">
        <v>22314</v>
      </c>
      <c r="G81" s="91">
        <f t="shared" si="8"/>
        <v>64</v>
      </c>
      <c r="H81" s="91" t="str">
        <f t="shared" si="9"/>
        <v>64 Tahun 7 Bulan</v>
      </c>
      <c r="I81" s="92" t="str">
        <f t="shared" si="10"/>
        <v>61-65</v>
      </c>
      <c r="J81" s="93" t="s">
        <v>19</v>
      </c>
      <c r="K81" s="94" t="s">
        <v>237</v>
      </c>
      <c r="L81" s="103">
        <v>42278</v>
      </c>
      <c r="M81" s="93" t="s">
        <v>13</v>
      </c>
      <c r="N81" s="88" t="s">
        <v>687</v>
      </c>
      <c r="O81" s="88" t="s">
        <v>15</v>
      </c>
      <c r="P81" s="90">
        <v>43466</v>
      </c>
      <c r="Q81" s="91" t="str">
        <f t="shared" si="12"/>
        <v>6 Tahun 8 Bulan</v>
      </c>
      <c r="R81" s="95"/>
      <c r="S81" s="90"/>
      <c r="T81" s="96"/>
      <c r="U81" s="96"/>
      <c r="V81" s="96"/>
      <c r="W81" s="97" t="s">
        <v>5528</v>
      </c>
      <c r="X81" s="98" t="str">
        <f t="shared" si="11"/>
        <v>Ir. Asriani, M.Pi. (Lektor Kepala)_Kepala Laboratorium Analisis Sensori</v>
      </c>
      <c r="Y81" s="88" t="s">
        <v>76</v>
      </c>
      <c r="Z81" s="96" t="s">
        <v>2533</v>
      </c>
      <c r="AA81" s="88" t="s">
        <v>12</v>
      </c>
      <c r="AB81" s="88" t="s">
        <v>106</v>
      </c>
      <c r="AC81" s="93" t="s">
        <v>17</v>
      </c>
      <c r="AD81" s="88" t="s">
        <v>2219</v>
      </c>
      <c r="AE81" s="88" t="s">
        <v>296</v>
      </c>
      <c r="AF81" s="91" t="s">
        <v>4613</v>
      </c>
      <c r="AG81" s="108" t="s">
        <v>2475</v>
      </c>
      <c r="AH81" s="99" t="s">
        <v>231</v>
      </c>
      <c r="AI81" s="99"/>
      <c r="AJ81" s="99" t="s">
        <v>74</v>
      </c>
      <c r="AK81" s="99" t="s">
        <v>74</v>
      </c>
      <c r="AL81" s="112" t="s">
        <v>74</v>
      </c>
      <c r="AM81" s="350" t="s">
        <v>4476</v>
      </c>
      <c r="AN81" s="93"/>
      <c r="AO81" s="93"/>
      <c r="AP81" s="93"/>
      <c r="AQ81" s="93"/>
      <c r="AR81" s="93"/>
      <c r="AS81" s="93"/>
      <c r="AT81" s="93"/>
      <c r="AU81" s="93"/>
      <c r="AV81" s="93"/>
      <c r="AW81" s="93"/>
      <c r="AX81" s="93"/>
      <c r="AY81" s="93"/>
      <c r="AZ81" s="93"/>
      <c r="BA81" s="93"/>
    </row>
    <row r="82" spans="1:53" s="121" customFormat="1" ht="62" x14ac:dyDescent="0.3">
      <c r="A82" s="88" t="s">
        <v>3169</v>
      </c>
      <c r="B82" s="88" t="s">
        <v>74</v>
      </c>
      <c r="C82" s="88" t="s">
        <v>3082</v>
      </c>
      <c r="D82" s="88" t="str">
        <f t="shared" si="7"/>
        <v>- Randi Bokhy Syuliana Salampessy, A.Pi., M.Si.</v>
      </c>
      <c r="E82" s="89" t="s">
        <v>371</v>
      </c>
      <c r="F82" s="90">
        <v>25394</v>
      </c>
      <c r="G82" s="91">
        <f t="shared" si="8"/>
        <v>56</v>
      </c>
      <c r="H82" s="91" t="str">
        <f t="shared" si="9"/>
        <v>56 Tahun 2 Bulan</v>
      </c>
      <c r="I82" s="92" t="str">
        <f t="shared" si="10"/>
        <v>56-60</v>
      </c>
      <c r="J82" s="93" t="s">
        <v>19</v>
      </c>
      <c r="K82" s="94" t="s">
        <v>99</v>
      </c>
      <c r="L82" s="103">
        <v>44835</v>
      </c>
      <c r="M82" s="93" t="s">
        <v>13</v>
      </c>
      <c r="N82" s="88" t="s">
        <v>687</v>
      </c>
      <c r="O82" s="88" t="s">
        <v>15</v>
      </c>
      <c r="P82" s="90">
        <v>41852</v>
      </c>
      <c r="Q82" s="91" t="str">
        <f t="shared" si="12"/>
        <v>11 Tahun 1 Bulan</v>
      </c>
      <c r="R82" s="95"/>
      <c r="S82" s="90"/>
      <c r="T82" s="96"/>
      <c r="U82" s="96"/>
      <c r="V82" s="96"/>
      <c r="W82" s="97" t="s">
        <v>5529</v>
      </c>
      <c r="X82" s="98" t="str">
        <f t="shared" si="11"/>
        <v>- Randi Bokhy Syuliana Salampessy, A.Pi., M.Si. (Lektor Kepala)_Sekretaris Lembaga Penelitian dan Inovasi Teknologi Pengolahan</v>
      </c>
      <c r="Y82" s="88" t="s">
        <v>76</v>
      </c>
      <c r="Z82" s="96" t="s">
        <v>2533</v>
      </c>
      <c r="AA82" s="88" t="s">
        <v>12</v>
      </c>
      <c r="AB82" s="88" t="s">
        <v>106</v>
      </c>
      <c r="AC82" s="93" t="s">
        <v>17</v>
      </c>
      <c r="AD82" s="88" t="s">
        <v>2219</v>
      </c>
      <c r="AE82" s="88" t="s">
        <v>296</v>
      </c>
      <c r="AF82" s="91" t="s">
        <v>4614</v>
      </c>
      <c r="AG82" s="108" t="s">
        <v>372</v>
      </c>
      <c r="AH82" s="107" t="s">
        <v>230</v>
      </c>
      <c r="AI82" s="107" t="s">
        <v>873</v>
      </c>
      <c r="AJ82" s="107" t="s">
        <v>373</v>
      </c>
      <c r="AK82" s="100" t="s">
        <v>374</v>
      </c>
      <c r="AL82" s="90">
        <v>41618</v>
      </c>
      <c r="AM82" s="350" t="s">
        <v>97</v>
      </c>
      <c r="AN82" s="93"/>
      <c r="AO82" s="93"/>
      <c r="AP82" s="93"/>
      <c r="AQ82" s="93"/>
      <c r="AR82" s="93"/>
      <c r="AS82" s="93"/>
      <c r="AT82" s="93"/>
      <c r="AU82" s="93"/>
      <c r="AV82" s="93"/>
      <c r="AW82" s="93"/>
      <c r="AX82" s="93"/>
      <c r="AY82" s="93"/>
      <c r="AZ82" s="93"/>
      <c r="BA82" s="93"/>
    </row>
    <row r="83" spans="1:53" s="121" customFormat="1" ht="31" x14ac:dyDescent="0.3">
      <c r="A83" s="88" t="s">
        <v>3170</v>
      </c>
      <c r="B83" s="88" t="s">
        <v>74</v>
      </c>
      <c r="C83" s="88" t="s">
        <v>3171</v>
      </c>
      <c r="D83" s="88" t="str">
        <f t="shared" si="7"/>
        <v>- Mohammad Sayuti, S.St.Pi., M.P.</v>
      </c>
      <c r="E83" s="122" t="s">
        <v>375</v>
      </c>
      <c r="F83" s="90">
        <v>30298</v>
      </c>
      <c r="G83" s="91">
        <f t="shared" si="8"/>
        <v>42</v>
      </c>
      <c r="H83" s="91" t="str">
        <f t="shared" si="9"/>
        <v>42 Tahun 9 Bulan</v>
      </c>
      <c r="I83" s="92" t="str">
        <f t="shared" si="10"/>
        <v>41-45</v>
      </c>
      <c r="J83" s="93" t="s">
        <v>14</v>
      </c>
      <c r="K83" s="94" t="s">
        <v>237</v>
      </c>
      <c r="L83" s="103">
        <v>45566</v>
      </c>
      <c r="M83" s="93" t="s">
        <v>13</v>
      </c>
      <c r="N83" s="88" t="s">
        <v>687</v>
      </c>
      <c r="O83" s="88" t="s">
        <v>15</v>
      </c>
      <c r="P83" s="90">
        <v>43374</v>
      </c>
      <c r="Q83" s="91" t="str">
        <f t="shared" si="12"/>
        <v>6 Tahun 11 Bulan</v>
      </c>
      <c r="R83" s="95"/>
      <c r="S83" s="90"/>
      <c r="T83" s="96"/>
      <c r="U83" s="96"/>
      <c r="V83" s="96"/>
      <c r="W83" s="97" t="s">
        <v>694</v>
      </c>
      <c r="X83" s="98" t="str">
        <f t="shared" si="11"/>
        <v>- Mohammad Sayuti, S.St.Pi., M.P. (Lektor Kepala)_KAPRODI TPH</v>
      </c>
      <c r="Y83" s="88" t="s">
        <v>76</v>
      </c>
      <c r="Z83" s="96" t="s">
        <v>2533</v>
      </c>
      <c r="AA83" s="88" t="s">
        <v>12</v>
      </c>
      <c r="AB83" s="88" t="s">
        <v>106</v>
      </c>
      <c r="AC83" s="93" t="s">
        <v>17</v>
      </c>
      <c r="AD83" s="88" t="s">
        <v>2226</v>
      </c>
      <c r="AE83" s="88" t="s">
        <v>116</v>
      </c>
      <c r="AF83" s="91" t="s">
        <v>4617</v>
      </c>
      <c r="AG83" s="106" t="s">
        <v>376</v>
      </c>
      <c r="AH83" s="107" t="s">
        <v>230</v>
      </c>
      <c r="AI83" s="107" t="s">
        <v>878</v>
      </c>
      <c r="AJ83" s="123" t="s">
        <v>377</v>
      </c>
      <c r="AK83" s="123" t="s">
        <v>378</v>
      </c>
      <c r="AL83" s="90">
        <v>42934</v>
      </c>
      <c r="AM83" s="350" t="s">
        <v>97</v>
      </c>
      <c r="AN83" s="93"/>
      <c r="AO83" s="93"/>
      <c r="AP83" s="93"/>
      <c r="AQ83" s="93"/>
      <c r="AR83" s="93"/>
      <c r="AS83" s="93"/>
      <c r="AT83" s="93"/>
      <c r="AU83" s="93"/>
      <c r="AV83" s="93"/>
      <c r="AW83" s="93"/>
      <c r="AX83" s="93"/>
      <c r="AY83" s="93"/>
      <c r="AZ83" s="93"/>
      <c r="BA83" s="93"/>
    </row>
    <row r="84" spans="1:53" s="390" customFormat="1" ht="46.5" x14ac:dyDescent="0.3">
      <c r="A84" s="88" t="s">
        <v>3173</v>
      </c>
      <c r="B84" s="88" t="s">
        <v>3071</v>
      </c>
      <c r="C84" s="88" t="s">
        <v>3065</v>
      </c>
      <c r="D84" s="88" t="str">
        <f t="shared" si="7"/>
        <v>Dr. Resmi Rumenta Siregar, S.St.Pi., M.Si.</v>
      </c>
      <c r="E84" s="89" t="s">
        <v>59</v>
      </c>
      <c r="F84" s="90">
        <v>27999</v>
      </c>
      <c r="G84" s="91">
        <f t="shared" si="8"/>
        <v>49</v>
      </c>
      <c r="H84" s="91" t="str">
        <f t="shared" si="9"/>
        <v>49 Tahun 1 Bulan</v>
      </c>
      <c r="I84" s="92" t="str">
        <f t="shared" si="10"/>
        <v>46-50</v>
      </c>
      <c r="J84" s="93" t="s">
        <v>19</v>
      </c>
      <c r="K84" s="94" t="s">
        <v>99</v>
      </c>
      <c r="L84" s="103">
        <v>45200</v>
      </c>
      <c r="M84" s="93" t="s">
        <v>13</v>
      </c>
      <c r="N84" s="88" t="s">
        <v>687</v>
      </c>
      <c r="O84" s="88" t="s">
        <v>15</v>
      </c>
      <c r="P84" s="90">
        <v>41852</v>
      </c>
      <c r="Q84" s="91" t="str">
        <f t="shared" si="12"/>
        <v>11 Tahun 1 Bulan</v>
      </c>
      <c r="R84" s="95"/>
      <c r="S84" s="90"/>
      <c r="T84" s="96"/>
      <c r="U84" s="96"/>
      <c r="V84" s="96"/>
      <c r="W84" s="97" t="s">
        <v>5530</v>
      </c>
      <c r="X84" s="98" t="str">
        <f t="shared" si="11"/>
        <v>Dr. Resmi Rumenta Siregar, S.St.Pi., M.Si. (Lektor Kepala)_Kepala Laboratorium Mikrobiologi Pangan</v>
      </c>
      <c r="Y84" s="88" t="s">
        <v>76</v>
      </c>
      <c r="Z84" s="96" t="s">
        <v>2533</v>
      </c>
      <c r="AA84" s="88" t="s">
        <v>12</v>
      </c>
      <c r="AB84" s="88" t="s">
        <v>106</v>
      </c>
      <c r="AC84" s="93" t="s">
        <v>16</v>
      </c>
      <c r="AD84" s="88" t="s">
        <v>2207</v>
      </c>
      <c r="AE84" s="88" t="s">
        <v>85</v>
      </c>
      <c r="AF84" s="91" t="s">
        <v>4615</v>
      </c>
      <c r="AG84" s="108" t="s">
        <v>94</v>
      </c>
      <c r="AH84" s="107" t="s">
        <v>230</v>
      </c>
      <c r="AI84" s="107" t="s">
        <v>870</v>
      </c>
      <c r="AJ84" s="107" t="s">
        <v>95</v>
      </c>
      <c r="AK84" s="100" t="s">
        <v>96</v>
      </c>
      <c r="AL84" s="90">
        <v>40422</v>
      </c>
      <c r="AM84" s="350" t="s">
        <v>97</v>
      </c>
      <c r="AN84" s="345"/>
      <c r="AO84" s="345"/>
      <c r="AP84" s="345"/>
      <c r="AQ84" s="345"/>
      <c r="AR84" s="345"/>
      <c r="AS84" s="345"/>
      <c r="AT84" s="345"/>
      <c r="AU84" s="345"/>
      <c r="AV84" s="345"/>
      <c r="AW84" s="345"/>
      <c r="AX84" s="345"/>
      <c r="AY84" s="345"/>
      <c r="AZ84" s="345"/>
      <c r="BA84" s="345"/>
    </row>
    <row r="85" spans="1:53" s="121" customFormat="1" ht="232.5" x14ac:dyDescent="0.3">
      <c r="A85" s="88" t="s">
        <v>3174</v>
      </c>
      <c r="B85" s="88" t="s">
        <v>3120</v>
      </c>
      <c r="C85" s="88" t="s">
        <v>3172</v>
      </c>
      <c r="D85" s="88" t="str">
        <f t="shared" si="7"/>
        <v>Ir. Simson Masengi, M.Sc., Ph.D.</v>
      </c>
      <c r="E85" s="89" t="s">
        <v>335</v>
      </c>
      <c r="F85" s="90">
        <v>22815</v>
      </c>
      <c r="G85" s="91">
        <f t="shared" si="8"/>
        <v>63</v>
      </c>
      <c r="H85" s="91" t="str">
        <f t="shared" si="9"/>
        <v>63 Tahun 3 Bulan</v>
      </c>
      <c r="I85" s="92" t="str">
        <f t="shared" si="10"/>
        <v>61-65</v>
      </c>
      <c r="J85" s="93" t="s">
        <v>14</v>
      </c>
      <c r="K85" s="94" t="s">
        <v>99</v>
      </c>
      <c r="L85" s="103">
        <v>41000</v>
      </c>
      <c r="M85" s="93" t="s">
        <v>13</v>
      </c>
      <c r="N85" s="88" t="s">
        <v>687</v>
      </c>
      <c r="O85" s="88" t="s">
        <v>55</v>
      </c>
      <c r="P85" s="90">
        <v>44678</v>
      </c>
      <c r="Q85" s="91" t="str">
        <f t="shared" si="12"/>
        <v>3 Tahun 5 Bulan</v>
      </c>
      <c r="R85" s="95"/>
      <c r="S85" s="90"/>
      <c r="T85" s="96"/>
      <c r="U85" s="96"/>
      <c r="V85" s="96"/>
      <c r="W85" s="97" t="s">
        <v>74</v>
      </c>
      <c r="X85" s="98" t="str">
        <f t="shared" si="11"/>
        <v>Ir. Simson Masengi, M.Sc., Ph.D. (Lektor)_-</v>
      </c>
      <c r="Y85" s="88" t="s">
        <v>76</v>
      </c>
      <c r="Z85" s="96" t="s">
        <v>2533</v>
      </c>
      <c r="AA85" s="88" t="s">
        <v>12</v>
      </c>
      <c r="AB85" s="88" t="s">
        <v>106</v>
      </c>
      <c r="AC85" s="93" t="s">
        <v>16</v>
      </c>
      <c r="AD85" s="88" t="s">
        <v>2242</v>
      </c>
      <c r="AE85" s="88" t="s">
        <v>336</v>
      </c>
      <c r="AF85" s="91" t="s">
        <v>4616</v>
      </c>
      <c r="AG85" s="106" t="s">
        <v>2349</v>
      </c>
      <c r="AH85" s="99" t="s">
        <v>231</v>
      </c>
      <c r="AI85" s="99"/>
      <c r="AJ85" s="99" t="s">
        <v>74</v>
      </c>
      <c r="AK85" s="99" t="s">
        <v>74</v>
      </c>
      <c r="AL85" s="112" t="s">
        <v>74</v>
      </c>
      <c r="AM85" s="350" t="s">
        <v>4477</v>
      </c>
      <c r="AN85" s="93"/>
      <c r="AO85" s="93"/>
      <c r="AP85" s="93"/>
      <c r="AQ85" s="93"/>
      <c r="AR85" s="93"/>
      <c r="AS85" s="93"/>
      <c r="AT85" s="93"/>
      <c r="AU85" s="93"/>
      <c r="AV85" s="93"/>
      <c r="AW85" s="93"/>
      <c r="AX85" s="93"/>
      <c r="AY85" s="93"/>
      <c r="AZ85" s="93"/>
      <c r="BA85" s="93"/>
    </row>
    <row r="86" spans="1:53" s="390" customFormat="1" ht="46.5" x14ac:dyDescent="0.3">
      <c r="A86" s="547" t="s">
        <v>3175</v>
      </c>
      <c r="B86" s="547" t="s">
        <v>74</v>
      </c>
      <c r="C86" s="547" t="s">
        <v>3098</v>
      </c>
      <c r="D86" s="547" t="str">
        <f t="shared" si="7"/>
        <v>- Siti Zachro Nurbani, S.St.Pi., M.S.T.Pi.</v>
      </c>
      <c r="E86" s="610" t="s">
        <v>489</v>
      </c>
      <c r="F86" s="553">
        <v>26198</v>
      </c>
      <c r="G86" s="551">
        <f t="shared" si="8"/>
        <v>54</v>
      </c>
      <c r="H86" s="551" t="str">
        <f t="shared" si="9"/>
        <v>54 Tahun 0 Bulan</v>
      </c>
      <c r="I86" s="552" t="str">
        <f t="shared" si="10"/>
        <v>51-55</v>
      </c>
      <c r="J86" s="345" t="s">
        <v>19</v>
      </c>
      <c r="K86" s="574" t="s">
        <v>115</v>
      </c>
      <c r="L86" s="550">
        <v>41548</v>
      </c>
      <c r="M86" s="345" t="s">
        <v>13</v>
      </c>
      <c r="N86" s="547" t="s">
        <v>687</v>
      </c>
      <c r="O86" s="547" t="s">
        <v>15</v>
      </c>
      <c r="P86" s="553">
        <v>45839</v>
      </c>
      <c r="Q86" s="551" t="str">
        <f t="shared" si="12"/>
        <v>0 Tahun 2 Bulan</v>
      </c>
      <c r="R86" s="575"/>
      <c r="S86" s="553"/>
      <c r="T86" s="549"/>
      <c r="U86" s="549"/>
      <c r="V86" s="549"/>
      <c r="W86" s="556" t="s">
        <v>5531</v>
      </c>
      <c r="X86" s="548" t="str">
        <f t="shared" si="11"/>
        <v>- Siti Zachro Nurbani, S.St.Pi., M.S.T.Pi. (Lektor Kepala)_Kepala Laboratorium Produksi Hasil Perikanan</v>
      </c>
      <c r="Y86" s="547" t="s">
        <v>76</v>
      </c>
      <c r="Z86" s="549" t="s">
        <v>2533</v>
      </c>
      <c r="AA86" s="547" t="s">
        <v>12</v>
      </c>
      <c r="AB86" s="547" t="s">
        <v>106</v>
      </c>
      <c r="AC86" s="345" t="s">
        <v>17</v>
      </c>
      <c r="AD86" s="566" t="s">
        <v>2211</v>
      </c>
      <c r="AE86" s="547" t="s">
        <v>301</v>
      </c>
      <c r="AF86" s="551" t="s">
        <v>4618</v>
      </c>
      <c r="AG86" s="576" t="s">
        <v>4619</v>
      </c>
      <c r="AH86" s="573" t="s">
        <v>230</v>
      </c>
      <c r="AI86" s="573" t="s">
        <v>873</v>
      </c>
      <c r="AJ86" s="577" t="s">
        <v>490</v>
      </c>
      <c r="AK86" s="663" t="s">
        <v>491</v>
      </c>
      <c r="AL86" s="553">
        <v>41618</v>
      </c>
      <c r="AM86" s="578" t="s">
        <v>97</v>
      </c>
      <c r="AN86" s="345"/>
      <c r="AO86" s="345"/>
      <c r="AP86" s="345"/>
      <c r="AQ86" s="345"/>
      <c r="AR86" s="345"/>
      <c r="AS86" s="345"/>
      <c r="AT86" s="345"/>
      <c r="AU86" s="345"/>
      <c r="AV86" s="345"/>
      <c r="AW86" s="345"/>
      <c r="AX86" s="345"/>
      <c r="AY86" s="345"/>
      <c r="AZ86" s="345"/>
      <c r="BA86" s="345"/>
    </row>
    <row r="87" spans="1:53" s="121" customFormat="1" ht="46.5" x14ac:dyDescent="0.3">
      <c r="A87" s="88" t="s">
        <v>3176</v>
      </c>
      <c r="B87" s="88" t="s">
        <v>74</v>
      </c>
      <c r="C87" s="88" t="s">
        <v>3098</v>
      </c>
      <c r="D87" s="88" t="str">
        <f t="shared" si="7"/>
        <v>- Heny Budi Purnamasari, S.St.Pi., M.S.T.Pi.</v>
      </c>
      <c r="E87" s="89" t="s">
        <v>592</v>
      </c>
      <c r="F87" s="90">
        <v>29686</v>
      </c>
      <c r="G87" s="91">
        <f t="shared" si="8"/>
        <v>44</v>
      </c>
      <c r="H87" s="91" t="str">
        <f t="shared" si="9"/>
        <v>44 Tahun 5 Bulan</v>
      </c>
      <c r="I87" s="92" t="str">
        <f t="shared" si="10"/>
        <v>41-45</v>
      </c>
      <c r="J87" s="93" t="s">
        <v>19</v>
      </c>
      <c r="K87" s="94" t="s">
        <v>115</v>
      </c>
      <c r="L87" s="103">
        <v>45383</v>
      </c>
      <c r="M87" s="93" t="s">
        <v>13</v>
      </c>
      <c r="N87" s="88" t="s">
        <v>687</v>
      </c>
      <c r="O87" s="88" t="s">
        <v>55</v>
      </c>
      <c r="P87" s="90">
        <v>43983</v>
      </c>
      <c r="Q87" s="91" t="str">
        <f t="shared" si="12"/>
        <v>5 Tahun 3 Bulan</v>
      </c>
      <c r="R87" s="95"/>
      <c r="S87" s="90"/>
      <c r="T87" s="96"/>
      <c r="U87" s="96"/>
      <c r="V87" s="96"/>
      <c r="W87" s="97" t="s">
        <v>5532</v>
      </c>
      <c r="X87" s="98" t="str">
        <f t="shared" si="11"/>
        <v>- Heny Budi Purnamasari, S.St.Pi., M.S.T.Pi. (Lektor)_Sekretaris Prodi TPHP</v>
      </c>
      <c r="Y87" s="88" t="s">
        <v>76</v>
      </c>
      <c r="Z87" s="96" t="s">
        <v>2533</v>
      </c>
      <c r="AA87" s="88" t="s">
        <v>12</v>
      </c>
      <c r="AB87" s="88" t="s">
        <v>106</v>
      </c>
      <c r="AC87" s="93" t="s">
        <v>17</v>
      </c>
      <c r="AD87" s="109" t="s">
        <v>2211</v>
      </c>
      <c r="AE87" s="88" t="s">
        <v>301</v>
      </c>
      <c r="AF87" s="91" t="s">
        <v>4620</v>
      </c>
      <c r="AG87" s="108" t="s">
        <v>593</v>
      </c>
      <c r="AH87" s="107" t="s">
        <v>230</v>
      </c>
      <c r="AI87" s="107" t="s">
        <v>874</v>
      </c>
      <c r="AJ87" s="99" t="s">
        <v>594</v>
      </c>
      <c r="AK87" s="99" t="s">
        <v>595</v>
      </c>
      <c r="AL87" s="90">
        <v>44166</v>
      </c>
      <c r="AM87" s="350" t="s">
        <v>499</v>
      </c>
      <c r="AN87" s="93"/>
      <c r="AO87" s="93"/>
      <c r="AP87" s="93"/>
      <c r="AQ87" s="93"/>
      <c r="AR87" s="93"/>
      <c r="AS87" s="93"/>
      <c r="AT87" s="93"/>
      <c r="AU87" s="93"/>
      <c r="AV87" s="93"/>
      <c r="AW87" s="93"/>
      <c r="AX87" s="93"/>
      <c r="AY87" s="93"/>
      <c r="AZ87" s="93"/>
      <c r="BA87" s="93"/>
    </row>
    <row r="88" spans="1:53" s="121" customFormat="1" ht="232.5" x14ac:dyDescent="0.3">
      <c r="A88" s="88" t="s">
        <v>3177</v>
      </c>
      <c r="B88" s="88" t="s">
        <v>74</v>
      </c>
      <c r="C88" s="88" t="s">
        <v>3099</v>
      </c>
      <c r="D88" s="88" t="str">
        <f t="shared" si="7"/>
        <v>- Adham Prayudi, S.St.Pi., M.Tr.Pi.</v>
      </c>
      <c r="E88" s="92" t="s">
        <v>661</v>
      </c>
      <c r="F88" s="90">
        <v>30517</v>
      </c>
      <c r="G88" s="91">
        <f t="shared" si="8"/>
        <v>42</v>
      </c>
      <c r="H88" s="91" t="str">
        <f t="shared" si="9"/>
        <v>42 Tahun 2 Bulan</v>
      </c>
      <c r="I88" s="92" t="str">
        <f t="shared" si="10"/>
        <v>41-45</v>
      </c>
      <c r="J88" s="93" t="s">
        <v>14</v>
      </c>
      <c r="K88" s="94" t="s">
        <v>111</v>
      </c>
      <c r="L88" s="90">
        <v>44835</v>
      </c>
      <c r="M88" s="93" t="s">
        <v>13</v>
      </c>
      <c r="N88" s="88" t="s">
        <v>687</v>
      </c>
      <c r="O88" s="88" t="s">
        <v>55</v>
      </c>
      <c r="P88" s="103">
        <v>44981</v>
      </c>
      <c r="Q88" s="91" t="str">
        <f t="shared" si="12"/>
        <v>2 Tahun 7 Bulan</v>
      </c>
      <c r="R88" s="95"/>
      <c r="S88" s="90"/>
      <c r="T88" s="96"/>
      <c r="U88" s="96"/>
      <c r="V88" s="96"/>
      <c r="W88" s="97" t="s">
        <v>74</v>
      </c>
      <c r="X88" s="98" t="str">
        <f t="shared" si="11"/>
        <v>- Adham Prayudi, S.St.Pi., M.Tr.Pi. (Lektor)_-</v>
      </c>
      <c r="Y88" s="88" t="s">
        <v>76</v>
      </c>
      <c r="Z88" s="96" t="s">
        <v>2533</v>
      </c>
      <c r="AA88" s="88" t="s">
        <v>12</v>
      </c>
      <c r="AB88" s="88" t="s">
        <v>460</v>
      </c>
      <c r="AC88" s="93" t="s">
        <v>17</v>
      </c>
      <c r="AD88" s="109" t="s">
        <v>2211</v>
      </c>
      <c r="AE88" s="88" t="s">
        <v>12</v>
      </c>
      <c r="AF88" s="91" t="s">
        <v>4621</v>
      </c>
      <c r="AG88" s="108" t="s">
        <v>2492</v>
      </c>
      <c r="AH88" s="99" t="s">
        <v>231</v>
      </c>
      <c r="AI88" s="99"/>
      <c r="AJ88" s="99" t="s">
        <v>74</v>
      </c>
      <c r="AK88" s="99" t="s">
        <v>74</v>
      </c>
      <c r="AL88" s="112" t="s">
        <v>74</v>
      </c>
      <c r="AM88" s="350" t="s">
        <v>4460</v>
      </c>
      <c r="AN88" s="93"/>
      <c r="AO88" s="93"/>
      <c r="AP88" s="93"/>
      <c r="AQ88" s="93"/>
      <c r="AR88" s="93"/>
      <c r="AS88" s="93"/>
      <c r="AT88" s="93"/>
      <c r="AU88" s="93"/>
      <c r="AV88" s="93"/>
      <c r="AW88" s="93"/>
      <c r="AX88" s="93"/>
      <c r="AY88" s="93"/>
      <c r="AZ88" s="93"/>
      <c r="BA88" s="93"/>
    </row>
    <row r="89" spans="1:53" s="390" customFormat="1" ht="186" x14ac:dyDescent="0.3">
      <c r="A89" s="88" t="s">
        <v>3179</v>
      </c>
      <c r="B89" s="88" t="s">
        <v>3178</v>
      </c>
      <c r="C89" s="88" t="s">
        <v>3121</v>
      </c>
      <c r="D89" s="88" t="str">
        <f t="shared" si="7"/>
        <v>Drs. Jaulim Sirait, M.Si.</v>
      </c>
      <c r="E89" s="122" t="s">
        <v>348</v>
      </c>
      <c r="F89" s="90">
        <v>23376</v>
      </c>
      <c r="G89" s="91">
        <f t="shared" si="8"/>
        <v>61</v>
      </c>
      <c r="H89" s="91" t="str">
        <f t="shared" si="9"/>
        <v>61 Tahun 8 Bulan</v>
      </c>
      <c r="I89" s="92" t="str">
        <f t="shared" si="10"/>
        <v>61-65</v>
      </c>
      <c r="J89" s="93" t="s">
        <v>14</v>
      </c>
      <c r="K89" s="94" t="s">
        <v>99</v>
      </c>
      <c r="L89" s="103">
        <v>42095</v>
      </c>
      <c r="M89" s="93" t="s">
        <v>13</v>
      </c>
      <c r="N89" s="88" t="s">
        <v>687</v>
      </c>
      <c r="O89" s="88" t="s">
        <v>71</v>
      </c>
      <c r="P89" s="90">
        <v>44935</v>
      </c>
      <c r="Q89" s="91" t="str">
        <f t="shared" si="12"/>
        <v>2 Tahun 8 Bulan</v>
      </c>
      <c r="R89" s="95"/>
      <c r="S89" s="90"/>
      <c r="T89" s="96"/>
      <c r="U89" s="96"/>
      <c r="V89" s="96"/>
      <c r="W89" s="97" t="s">
        <v>74</v>
      </c>
      <c r="X89" s="98" t="str">
        <f t="shared" si="11"/>
        <v>Drs. Jaulim Sirait, M.Si. (Asisten Ahli)_-</v>
      </c>
      <c r="Y89" s="88" t="s">
        <v>76</v>
      </c>
      <c r="Z89" s="96" t="s">
        <v>2533</v>
      </c>
      <c r="AA89" s="88" t="s">
        <v>12</v>
      </c>
      <c r="AB89" s="88" t="s">
        <v>106</v>
      </c>
      <c r="AC89" s="93" t="s">
        <v>17</v>
      </c>
      <c r="AD89" s="88" t="s">
        <v>2214</v>
      </c>
      <c r="AE89" s="113" t="s">
        <v>345</v>
      </c>
      <c r="AF89" s="114" t="s">
        <v>4622</v>
      </c>
      <c r="AG89" s="108">
        <v>3931126301</v>
      </c>
      <c r="AH89" s="99" t="s">
        <v>231</v>
      </c>
      <c r="AI89" s="99"/>
      <c r="AJ89" s="99" t="s">
        <v>74</v>
      </c>
      <c r="AK89" s="99" t="s">
        <v>74</v>
      </c>
      <c r="AL89" s="112" t="s">
        <v>74</v>
      </c>
      <c r="AM89" s="350" t="s">
        <v>4478</v>
      </c>
      <c r="AN89" s="345"/>
      <c r="AO89" s="345"/>
      <c r="AP89" s="345"/>
      <c r="AQ89" s="345"/>
      <c r="AR89" s="345"/>
      <c r="AS89" s="345"/>
      <c r="AT89" s="345"/>
      <c r="AU89" s="345"/>
      <c r="AV89" s="345"/>
      <c r="AW89" s="345"/>
      <c r="AX89" s="345"/>
      <c r="AY89" s="345"/>
      <c r="AZ89" s="345"/>
      <c r="BA89" s="345"/>
    </row>
    <row r="90" spans="1:53" s="390" customFormat="1" ht="232.5" x14ac:dyDescent="0.3">
      <c r="A90" s="136" t="s">
        <v>3180</v>
      </c>
      <c r="B90" s="136" t="s">
        <v>74</v>
      </c>
      <c r="C90" s="136" t="s">
        <v>3171</v>
      </c>
      <c r="D90" s="136" t="str">
        <f t="shared" si="7"/>
        <v>- Rahmat Yuliandri, S.St.Pi., M.P.</v>
      </c>
      <c r="E90" s="148" t="s">
        <v>139</v>
      </c>
      <c r="F90" s="146">
        <v>30135</v>
      </c>
      <c r="G90" s="91">
        <f t="shared" si="8"/>
        <v>43</v>
      </c>
      <c r="H90" s="91" t="str">
        <f t="shared" si="9"/>
        <v>43 Tahun 2 Bulan</v>
      </c>
      <c r="I90" s="148" t="str">
        <f t="shared" si="10"/>
        <v>41-45</v>
      </c>
      <c r="J90" s="149" t="s">
        <v>14</v>
      </c>
      <c r="K90" s="104" t="s">
        <v>111</v>
      </c>
      <c r="L90" s="146">
        <v>43922</v>
      </c>
      <c r="M90" s="149" t="s">
        <v>2344</v>
      </c>
      <c r="N90" s="136" t="s">
        <v>687</v>
      </c>
      <c r="O90" s="136" t="s">
        <v>71</v>
      </c>
      <c r="P90" s="137">
        <v>44981</v>
      </c>
      <c r="Q90" s="91" t="str">
        <f t="shared" si="12"/>
        <v>2 Tahun 7 Bulan</v>
      </c>
      <c r="R90" s="150"/>
      <c r="S90" s="146"/>
      <c r="T90" s="151"/>
      <c r="U90" s="151"/>
      <c r="V90" s="151"/>
      <c r="W90" s="178" t="s">
        <v>5837</v>
      </c>
      <c r="X90" s="152" t="str">
        <f t="shared" si="11"/>
        <v>- Rahmat Yuliandri, S.St.Pi., M.P. (Asisten Ahli)_Mutasi BPPP Banyuwangi per 1 Juni 2025</v>
      </c>
      <c r="Y90" s="136" t="s">
        <v>76</v>
      </c>
      <c r="Z90" s="151" t="s">
        <v>2533</v>
      </c>
      <c r="AA90" s="136" t="s">
        <v>12</v>
      </c>
      <c r="AB90" s="136" t="s">
        <v>460</v>
      </c>
      <c r="AC90" s="149" t="s">
        <v>17</v>
      </c>
      <c r="AD90" s="136" t="s">
        <v>2226</v>
      </c>
      <c r="AE90" s="136" t="s">
        <v>116</v>
      </c>
      <c r="AF90" s="147" t="s">
        <v>4623</v>
      </c>
      <c r="AG90" s="147">
        <v>3903078201</v>
      </c>
      <c r="AH90" s="153" t="s">
        <v>231</v>
      </c>
      <c r="AI90" s="153"/>
      <c r="AJ90" s="153" t="s">
        <v>74</v>
      </c>
      <c r="AK90" s="153" t="s">
        <v>74</v>
      </c>
      <c r="AL90" s="501" t="s">
        <v>74</v>
      </c>
      <c r="AM90" s="242" t="s">
        <v>5836</v>
      </c>
      <c r="AN90" s="345"/>
      <c r="AO90" s="345"/>
      <c r="AP90" s="345"/>
      <c r="AQ90" s="345"/>
      <c r="AR90" s="345"/>
      <c r="AS90" s="345"/>
      <c r="AT90" s="345"/>
      <c r="AU90" s="345"/>
      <c r="AV90" s="345"/>
      <c r="AW90" s="345"/>
      <c r="AX90" s="345"/>
      <c r="AY90" s="345"/>
      <c r="AZ90" s="345"/>
      <c r="BA90" s="345"/>
    </row>
    <row r="91" spans="1:53" s="121" customFormat="1" ht="46.5" x14ac:dyDescent="0.3">
      <c r="A91" s="88" t="s">
        <v>3181</v>
      </c>
      <c r="B91" s="88" t="s">
        <v>74</v>
      </c>
      <c r="C91" s="88" t="s">
        <v>3072</v>
      </c>
      <c r="D91" s="88" t="str">
        <f t="shared" si="7"/>
        <v>- Rufnia Ayu Afifah, M.Sc.</v>
      </c>
      <c r="E91" s="89" t="s">
        <v>622</v>
      </c>
      <c r="F91" s="90">
        <v>33421</v>
      </c>
      <c r="G91" s="91">
        <f t="shared" si="8"/>
        <v>34</v>
      </c>
      <c r="H91" s="91" t="str">
        <f t="shared" si="9"/>
        <v>34 Tahun 2 Bulan</v>
      </c>
      <c r="I91" s="92" t="str">
        <f t="shared" si="10"/>
        <v>31-35</v>
      </c>
      <c r="J91" s="93" t="s">
        <v>19</v>
      </c>
      <c r="K91" s="94" t="s">
        <v>111</v>
      </c>
      <c r="L91" s="90">
        <v>45505</v>
      </c>
      <c r="M91" s="93" t="s">
        <v>13</v>
      </c>
      <c r="N91" s="88" t="s">
        <v>687</v>
      </c>
      <c r="O91" s="88" t="s">
        <v>55</v>
      </c>
      <c r="P91" s="103">
        <v>45383</v>
      </c>
      <c r="Q91" s="91" t="str">
        <f t="shared" si="12"/>
        <v>1 Tahun 5 Bulan</v>
      </c>
      <c r="R91" s="95"/>
      <c r="S91" s="90"/>
      <c r="T91" s="96"/>
      <c r="U91" s="96"/>
      <c r="V91" s="96"/>
      <c r="W91" s="97" t="s">
        <v>5533</v>
      </c>
      <c r="X91" s="98" t="str">
        <f t="shared" si="11"/>
        <v>- Rufnia Ayu Afifah, M.Sc. (Lektor)_Kepala Pusat Kerja Sama Kemitraan</v>
      </c>
      <c r="Y91" s="88" t="s">
        <v>76</v>
      </c>
      <c r="Z91" s="96" t="s">
        <v>2533</v>
      </c>
      <c r="AA91" s="88" t="s">
        <v>12</v>
      </c>
      <c r="AB91" s="88" t="s">
        <v>106</v>
      </c>
      <c r="AC91" s="93" t="s">
        <v>17</v>
      </c>
      <c r="AD91" s="88" t="s">
        <v>2243</v>
      </c>
      <c r="AE91" s="88" t="s">
        <v>624</v>
      </c>
      <c r="AF91" s="91" t="s">
        <v>4624</v>
      </c>
      <c r="AG91" s="108" t="s">
        <v>623</v>
      </c>
      <c r="AH91" s="99" t="s">
        <v>230</v>
      </c>
      <c r="AI91" s="99" t="s">
        <v>2902</v>
      </c>
      <c r="AJ91" s="99" t="s">
        <v>3048</v>
      </c>
      <c r="AK91" s="99" t="s">
        <v>3049</v>
      </c>
      <c r="AL91" s="112">
        <v>45505</v>
      </c>
      <c r="AM91" s="350" t="s">
        <v>2905</v>
      </c>
      <c r="AN91" s="93"/>
      <c r="AO91" s="93"/>
      <c r="AP91" s="93"/>
      <c r="AQ91" s="93"/>
      <c r="AR91" s="93"/>
      <c r="AS91" s="93"/>
      <c r="AT91" s="93"/>
      <c r="AU91" s="93"/>
      <c r="AV91" s="93"/>
      <c r="AW91" s="93"/>
      <c r="AX91" s="93"/>
      <c r="AY91" s="93"/>
      <c r="AZ91" s="93"/>
      <c r="BA91" s="93"/>
    </row>
    <row r="92" spans="1:53" s="121" customFormat="1" ht="62" x14ac:dyDescent="0.3">
      <c r="A92" s="88" t="s">
        <v>3182</v>
      </c>
      <c r="B92" s="88" t="s">
        <v>74</v>
      </c>
      <c r="C92" s="88" t="s">
        <v>3183</v>
      </c>
      <c r="D92" s="88" t="str">
        <f t="shared" si="7"/>
        <v>- Nur Hidayah, M.Biotech.</v>
      </c>
      <c r="E92" s="89" t="s">
        <v>625</v>
      </c>
      <c r="F92" s="90">
        <v>33212</v>
      </c>
      <c r="G92" s="91">
        <f t="shared" si="8"/>
        <v>34</v>
      </c>
      <c r="H92" s="91" t="str">
        <f t="shared" si="9"/>
        <v>34 Tahun 9 Bulan</v>
      </c>
      <c r="I92" s="92" t="str">
        <f t="shared" si="10"/>
        <v>31-35</v>
      </c>
      <c r="J92" s="93" t="s">
        <v>19</v>
      </c>
      <c r="K92" s="94" t="s">
        <v>111</v>
      </c>
      <c r="L92" s="90">
        <v>45505</v>
      </c>
      <c r="M92" s="93" t="s">
        <v>13</v>
      </c>
      <c r="N92" s="88" t="s">
        <v>687</v>
      </c>
      <c r="O92" s="88" t="s">
        <v>55</v>
      </c>
      <c r="P92" s="103">
        <v>45383</v>
      </c>
      <c r="Q92" s="91" t="str">
        <f t="shared" si="12"/>
        <v>1 Tahun 5 Bulan</v>
      </c>
      <c r="R92" s="95"/>
      <c r="S92" s="90"/>
      <c r="T92" s="96"/>
      <c r="U92" s="96"/>
      <c r="V92" s="96"/>
      <c r="W92" s="97" t="s">
        <v>5534</v>
      </c>
      <c r="X92" s="98" t="str">
        <f t="shared" si="11"/>
        <v>- Nur Hidayah, M.Biotech. (Lektor)_Sekretaris Lembaga Penelitian dan Inovasi Mutu dan Keamanan Pangan</v>
      </c>
      <c r="Y92" s="88" t="s">
        <v>76</v>
      </c>
      <c r="Z92" s="96" t="s">
        <v>2533</v>
      </c>
      <c r="AA92" s="88" t="s">
        <v>12</v>
      </c>
      <c r="AB92" s="88" t="s">
        <v>106</v>
      </c>
      <c r="AC92" s="93" t="s">
        <v>17</v>
      </c>
      <c r="AD92" s="88" t="s">
        <v>2244</v>
      </c>
      <c r="AE92" s="113" t="s">
        <v>345</v>
      </c>
      <c r="AF92" s="91" t="s">
        <v>4625</v>
      </c>
      <c r="AG92" s="108" t="s">
        <v>626</v>
      </c>
      <c r="AH92" s="99" t="s">
        <v>230</v>
      </c>
      <c r="AI92" s="99" t="s">
        <v>2902</v>
      </c>
      <c r="AJ92" s="99" t="s">
        <v>3042</v>
      </c>
      <c r="AK92" s="99" t="s">
        <v>3043</v>
      </c>
      <c r="AL92" s="112">
        <v>45505</v>
      </c>
      <c r="AM92" s="350" t="s">
        <v>2903</v>
      </c>
      <c r="AN92" s="93"/>
      <c r="AO92" s="93"/>
      <c r="AP92" s="93"/>
      <c r="AQ92" s="93"/>
      <c r="AR92" s="93"/>
      <c r="AS92" s="93"/>
      <c r="AT92" s="93"/>
      <c r="AU92" s="93"/>
      <c r="AV92" s="93"/>
      <c r="AW92" s="93"/>
      <c r="AX92" s="93"/>
      <c r="AY92" s="93"/>
      <c r="AZ92" s="93"/>
      <c r="BA92" s="93"/>
    </row>
    <row r="93" spans="1:53" s="121" customFormat="1" ht="46.5" x14ac:dyDescent="0.3">
      <c r="A93" s="88" t="s">
        <v>3184</v>
      </c>
      <c r="B93" s="88" t="s">
        <v>74</v>
      </c>
      <c r="C93" s="88" t="s">
        <v>3185</v>
      </c>
      <c r="D93" s="88" t="str">
        <f t="shared" si="7"/>
        <v>- Yudi Prasetyo Handoko, M.T.</v>
      </c>
      <c r="E93" s="89" t="s">
        <v>627</v>
      </c>
      <c r="F93" s="90">
        <v>31976</v>
      </c>
      <c r="G93" s="91">
        <f t="shared" si="8"/>
        <v>38</v>
      </c>
      <c r="H93" s="91" t="str">
        <f t="shared" si="9"/>
        <v>38 Tahun 2 Bulan</v>
      </c>
      <c r="I93" s="92" t="str">
        <f t="shared" si="10"/>
        <v>36-40</v>
      </c>
      <c r="J93" s="93" t="s">
        <v>14</v>
      </c>
      <c r="K93" s="94" t="s">
        <v>111</v>
      </c>
      <c r="L93" s="90">
        <v>45505</v>
      </c>
      <c r="M93" s="93" t="s">
        <v>13</v>
      </c>
      <c r="N93" s="88" t="s">
        <v>687</v>
      </c>
      <c r="O93" s="88" t="s">
        <v>55</v>
      </c>
      <c r="P93" s="103">
        <v>45383</v>
      </c>
      <c r="Q93" s="91" t="str">
        <f t="shared" si="12"/>
        <v>1 Tahun 5 Bulan</v>
      </c>
      <c r="R93" s="95"/>
      <c r="S93" s="90"/>
      <c r="T93" s="96"/>
      <c r="U93" s="96"/>
      <c r="V93" s="96"/>
      <c r="W93" s="97" t="s">
        <v>5535</v>
      </c>
      <c r="X93" s="98" t="str">
        <f t="shared" si="11"/>
        <v>- Yudi Prasetyo Handoko, M.T. (Lektor)_Sekretaris Lembaga Penelitian dan Inovasi Rekayasa Pangan</v>
      </c>
      <c r="Y93" s="88" t="s">
        <v>76</v>
      </c>
      <c r="Z93" s="96" t="s">
        <v>2533</v>
      </c>
      <c r="AA93" s="88" t="s">
        <v>12</v>
      </c>
      <c r="AB93" s="88" t="s">
        <v>106</v>
      </c>
      <c r="AC93" s="93" t="s">
        <v>17</v>
      </c>
      <c r="AD93" s="88" t="s">
        <v>2245</v>
      </c>
      <c r="AE93" s="88" t="s">
        <v>629</v>
      </c>
      <c r="AF93" s="91" t="s">
        <v>4626</v>
      </c>
      <c r="AG93" s="108" t="s">
        <v>628</v>
      </c>
      <c r="AH93" s="99" t="s">
        <v>230</v>
      </c>
      <c r="AI93" s="99" t="s">
        <v>2902</v>
      </c>
      <c r="AJ93" s="99" t="s">
        <v>3050</v>
      </c>
      <c r="AK93" s="99" t="s">
        <v>3051</v>
      </c>
      <c r="AL93" s="112">
        <v>45505</v>
      </c>
      <c r="AM93" s="350" t="s">
        <v>2370</v>
      </c>
      <c r="AN93" s="93"/>
      <c r="AO93" s="93"/>
      <c r="AP93" s="93"/>
      <c r="AQ93" s="93"/>
      <c r="AR93" s="93"/>
      <c r="AS93" s="93"/>
      <c r="AT93" s="93"/>
      <c r="AU93" s="93"/>
      <c r="AV93" s="93"/>
      <c r="AW93" s="93"/>
      <c r="AX93" s="93"/>
      <c r="AY93" s="93"/>
      <c r="AZ93" s="93"/>
      <c r="BA93" s="93"/>
    </row>
    <row r="94" spans="1:53" s="121" customFormat="1" ht="31" x14ac:dyDescent="0.3">
      <c r="A94" s="88" t="s">
        <v>3186</v>
      </c>
      <c r="B94" s="88" t="s">
        <v>74</v>
      </c>
      <c r="C94" s="88" t="s">
        <v>3187</v>
      </c>
      <c r="D94" s="88" t="str">
        <f t="shared" si="7"/>
        <v>- Aghitia Maulani, M.P.</v>
      </c>
      <c r="E94" s="122" t="s">
        <v>630</v>
      </c>
      <c r="F94" s="90">
        <v>33892</v>
      </c>
      <c r="G94" s="91">
        <f t="shared" si="8"/>
        <v>32</v>
      </c>
      <c r="H94" s="91" t="str">
        <f t="shared" si="9"/>
        <v>32 Tahun 11 Bulan</v>
      </c>
      <c r="I94" s="92" t="str">
        <f t="shared" si="10"/>
        <v>31-35</v>
      </c>
      <c r="J94" s="93" t="s">
        <v>19</v>
      </c>
      <c r="K94" s="94" t="s">
        <v>121</v>
      </c>
      <c r="L94" s="90">
        <v>43497</v>
      </c>
      <c r="M94" s="93" t="s">
        <v>13</v>
      </c>
      <c r="N94" s="88" t="s">
        <v>687</v>
      </c>
      <c r="O94" s="88" t="s">
        <v>71</v>
      </c>
      <c r="P94" s="90">
        <v>44498</v>
      </c>
      <c r="Q94" s="91" t="str">
        <f t="shared" si="12"/>
        <v>3 Tahun 11 Bulan</v>
      </c>
      <c r="R94" s="95"/>
      <c r="S94" s="90"/>
      <c r="T94" s="96"/>
      <c r="U94" s="96"/>
      <c r="V94" s="96"/>
      <c r="W94" s="97" t="s">
        <v>74</v>
      </c>
      <c r="X94" s="98" t="str">
        <f t="shared" si="11"/>
        <v>- Aghitia Maulani, M.P. (Asisten Ahli)_-</v>
      </c>
      <c r="Y94" s="88" t="s">
        <v>76</v>
      </c>
      <c r="Z94" s="96" t="s">
        <v>2533</v>
      </c>
      <c r="AA94" s="88" t="s">
        <v>12</v>
      </c>
      <c r="AB94" s="88" t="s">
        <v>106</v>
      </c>
      <c r="AC94" s="93" t="s">
        <v>17</v>
      </c>
      <c r="AD94" s="88" t="s">
        <v>2246</v>
      </c>
      <c r="AE94" s="88" t="s">
        <v>85</v>
      </c>
      <c r="AF94" s="91" t="s">
        <v>4627</v>
      </c>
      <c r="AG94" s="106" t="s">
        <v>631</v>
      </c>
      <c r="AH94" s="99" t="s">
        <v>230</v>
      </c>
      <c r="AI94" s="99" t="s">
        <v>2902</v>
      </c>
      <c r="AJ94" s="99" t="s">
        <v>3028</v>
      </c>
      <c r="AK94" s="99" t="s">
        <v>3029</v>
      </c>
      <c r="AL94" s="112">
        <v>45505</v>
      </c>
      <c r="AM94" s="350" t="s">
        <v>2370</v>
      </c>
      <c r="AN94" s="93"/>
      <c r="AO94" s="93"/>
      <c r="AP94" s="93"/>
      <c r="AQ94" s="93"/>
      <c r="AR94" s="93"/>
      <c r="AS94" s="93"/>
      <c r="AT94" s="93"/>
      <c r="AU94" s="93"/>
      <c r="AV94" s="93"/>
      <c r="AW94" s="93"/>
      <c r="AX94" s="93"/>
      <c r="AY94" s="93"/>
      <c r="AZ94" s="93"/>
      <c r="BA94" s="93"/>
    </row>
    <row r="95" spans="1:53" s="121" customFormat="1" ht="155" x14ac:dyDescent="0.3">
      <c r="A95" s="88" t="s">
        <v>3188</v>
      </c>
      <c r="B95" s="88" t="s">
        <v>74</v>
      </c>
      <c r="C95" s="88" t="s">
        <v>3099</v>
      </c>
      <c r="D95" s="88" t="str">
        <f t="shared" si="7"/>
        <v>- Bagus Hadiwinata MS, S.St.Pi., M.Tr.Pi.</v>
      </c>
      <c r="E95" s="122" t="s">
        <v>646</v>
      </c>
      <c r="F95" s="90">
        <v>31938</v>
      </c>
      <c r="G95" s="91">
        <f t="shared" si="8"/>
        <v>38</v>
      </c>
      <c r="H95" s="91" t="str">
        <f t="shared" si="9"/>
        <v>38 Tahun 3 Bulan</v>
      </c>
      <c r="I95" s="92" t="str">
        <f t="shared" si="10"/>
        <v>36-40</v>
      </c>
      <c r="J95" s="93" t="s">
        <v>14</v>
      </c>
      <c r="K95" s="94" t="s">
        <v>121</v>
      </c>
      <c r="L95" s="90">
        <v>43922</v>
      </c>
      <c r="M95" s="93" t="s">
        <v>13</v>
      </c>
      <c r="N95" s="88" t="s">
        <v>687</v>
      </c>
      <c r="O95" s="88" t="s">
        <v>71</v>
      </c>
      <c r="P95" s="103">
        <v>44981</v>
      </c>
      <c r="Q95" s="91" t="str">
        <f t="shared" si="12"/>
        <v>2 Tahun 7 Bulan</v>
      </c>
      <c r="R95" s="95"/>
      <c r="S95" s="90"/>
      <c r="T95" s="96"/>
      <c r="U95" s="96"/>
      <c r="V95" s="96"/>
      <c r="W95" s="97" t="s">
        <v>74</v>
      </c>
      <c r="X95" s="98" t="str">
        <f t="shared" si="11"/>
        <v>- Bagus Hadiwinata MS, S.St.Pi., M.Tr.Pi. (Asisten Ahli)_-</v>
      </c>
      <c r="Y95" s="88" t="s">
        <v>76</v>
      </c>
      <c r="Z95" s="96" t="s">
        <v>2533</v>
      </c>
      <c r="AA95" s="88" t="s">
        <v>12</v>
      </c>
      <c r="AB95" s="88" t="s">
        <v>460</v>
      </c>
      <c r="AC95" s="93" t="s">
        <v>17</v>
      </c>
      <c r="AD95" s="109" t="s">
        <v>2211</v>
      </c>
      <c r="AE95" s="88" t="s">
        <v>12</v>
      </c>
      <c r="AF95" s="91" t="s">
        <v>4628</v>
      </c>
      <c r="AG95" s="108">
        <v>3910068701</v>
      </c>
      <c r="AH95" s="99" t="s">
        <v>231</v>
      </c>
      <c r="AI95" s="99"/>
      <c r="AJ95" s="99" t="s">
        <v>74</v>
      </c>
      <c r="AK95" s="99" t="s">
        <v>74</v>
      </c>
      <c r="AL95" s="112" t="s">
        <v>74</v>
      </c>
      <c r="AM95" s="350" t="s">
        <v>4479</v>
      </c>
      <c r="AN95" s="93"/>
      <c r="AO95" s="93"/>
      <c r="AP95" s="93"/>
      <c r="AQ95" s="93"/>
      <c r="AR95" s="93"/>
      <c r="AS95" s="93"/>
      <c r="AT95" s="93"/>
      <c r="AU95" s="93"/>
      <c r="AV95" s="93"/>
      <c r="AW95" s="93"/>
      <c r="AX95" s="93"/>
      <c r="AY95" s="93"/>
      <c r="AZ95" s="93"/>
      <c r="BA95" s="93"/>
    </row>
    <row r="96" spans="1:53" s="180" customFormat="1" ht="217" x14ac:dyDescent="0.3">
      <c r="A96" s="633" t="s">
        <v>3189</v>
      </c>
      <c r="B96" s="633" t="s">
        <v>74</v>
      </c>
      <c r="C96" s="633" t="s">
        <v>3068</v>
      </c>
      <c r="D96" s="633" t="str">
        <f t="shared" si="7"/>
        <v>- Desry Natalia Manuhutu, S.Pi., M.Si.</v>
      </c>
      <c r="E96" s="649" t="s">
        <v>603</v>
      </c>
      <c r="F96" s="635">
        <v>30662</v>
      </c>
      <c r="G96" s="636">
        <f t="shared" si="8"/>
        <v>41</v>
      </c>
      <c r="H96" s="636" t="str">
        <f t="shared" si="9"/>
        <v>41 Tahun 9 Bulan</v>
      </c>
      <c r="I96" s="637" t="str">
        <f t="shared" si="10"/>
        <v>41-45</v>
      </c>
      <c r="J96" s="346" t="s">
        <v>19</v>
      </c>
      <c r="K96" s="638" t="s">
        <v>111</v>
      </c>
      <c r="L96" s="635">
        <v>44105</v>
      </c>
      <c r="M96" s="346" t="s">
        <v>2344</v>
      </c>
      <c r="N96" s="633" t="s">
        <v>687</v>
      </c>
      <c r="O96" s="633" t="s">
        <v>55</v>
      </c>
      <c r="P96" s="639">
        <v>44981</v>
      </c>
      <c r="Q96" s="636" t="str">
        <f t="shared" si="12"/>
        <v>2 Tahun 7 Bulan</v>
      </c>
      <c r="R96" s="640"/>
      <c r="S96" s="635"/>
      <c r="T96" s="634"/>
      <c r="U96" s="634"/>
      <c r="V96" s="634"/>
      <c r="W96" s="641" t="s">
        <v>74</v>
      </c>
      <c r="X96" s="642" t="str">
        <f t="shared" si="11"/>
        <v>- Desry Natalia Manuhutu, S.Pi., M.Si. (Lektor)_-</v>
      </c>
      <c r="Y96" s="633" t="s">
        <v>76</v>
      </c>
      <c r="Z96" s="634" t="s">
        <v>2533</v>
      </c>
      <c r="AA96" s="633" t="s">
        <v>12</v>
      </c>
      <c r="AB96" s="633" t="s">
        <v>106</v>
      </c>
      <c r="AC96" s="346" t="s">
        <v>17</v>
      </c>
      <c r="AD96" s="633" t="s">
        <v>2219</v>
      </c>
      <c r="AE96" s="643" t="s">
        <v>459</v>
      </c>
      <c r="AF96" s="636" t="s">
        <v>4629</v>
      </c>
      <c r="AG96" s="636" t="s">
        <v>2489</v>
      </c>
      <c r="AH96" s="645" t="s">
        <v>231</v>
      </c>
      <c r="AI96" s="645"/>
      <c r="AJ96" s="645" t="s">
        <v>74</v>
      </c>
      <c r="AK96" s="645" t="s">
        <v>74</v>
      </c>
      <c r="AL96" s="647" t="s">
        <v>74</v>
      </c>
      <c r="AM96" s="648" t="s">
        <v>6016</v>
      </c>
      <c r="AN96" s="346"/>
      <c r="AO96" s="346"/>
      <c r="AP96" s="346"/>
      <c r="AQ96" s="346"/>
      <c r="AR96" s="346"/>
      <c r="AS96" s="346"/>
      <c r="AT96" s="346"/>
      <c r="AU96" s="346"/>
      <c r="AV96" s="346"/>
      <c r="AW96" s="346"/>
      <c r="AX96" s="346"/>
      <c r="AY96" s="346"/>
      <c r="AZ96" s="346"/>
      <c r="BA96" s="346"/>
    </row>
    <row r="97" spans="1:53" s="180" customFormat="1" ht="232.5" x14ac:dyDescent="0.3">
      <c r="A97" s="633" t="s">
        <v>3190</v>
      </c>
      <c r="B97" s="633" t="s">
        <v>74</v>
      </c>
      <c r="C97" s="633" t="s">
        <v>3099</v>
      </c>
      <c r="D97" s="633" t="str">
        <f t="shared" si="7"/>
        <v>- Fatahuddin, S.St.Pi., M.Tr.Pi.</v>
      </c>
      <c r="E97" s="637" t="s">
        <v>2540</v>
      </c>
      <c r="F97" s="635">
        <v>29255</v>
      </c>
      <c r="G97" s="636">
        <f t="shared" si="8"/>
        <v>45</v>
      </c>
      <c r="H97" s="636" t="str">
        <f t="shared" si="9"/>
        <v>45 Tahun 7 Bulan</v>
      </c>
      <c r="I97" s="637" t="str">
        <f t="shared" si="10"/>
        <v>41-45</v>
      </c>
      <c r="J97" s="346" t="s">
        <v>14</v>
      </c>
      <c r="K97" s="638" t="s">
        <v>115</v>
      </c>
      <c r="L97" s="635">
        <v>42826</v>
      </c>
      <c r="M97" s="346" t="s">
        <v>2344</v>
      </c>
      <c r="N97" s="633" t="s">
        <v>687</v>
      </c>
      <c r="O97" s="633" t="s">
        <v>71</v>
      </c>
      <c r="P97" s="639">
        <v>45287</v>
      </c>
      <c r="Q97" s="636" t="str">
        <f t="shared" si="12"/>
        <v>1 Tahun 9 Bulan</v>
      </c>
      <c r="R97" s="641"/>
      <c r="S97" s="639"/>
      <c r="T97" s="633"/>
      <c r="U97" s="633"/>
      <c r="V97" s="633"/>
      <c r="W97" s="641" t="s">
        <v>74</v>
      </c>
      <c r="X97" s="642" t="str">
        <f t="shared" si="11"/>
        <v>- Fatahuddin, S.St.Pi., M.Tr.Pi. (Asisten Ahli)_-</v>
      </c>
      <c r="Y97" s="633" t="s">
        <v>76</v>
      </c>
      <c r="Z97" s="634" t="s">
        <v>2533</v>
      </c>
      <c r="AA97" s="633" t="s">
        <v>12</v>
      </c>
      <c r="AB97" s="633" t="s">
        <v>106</v>
      </c>
      <c r="AC97" s="346" t="s">
        <v>17</v>
      </c>
      <c r="AD97" s="643" t="s">
        <v>2211</v>
      </c>
      <c r="AE97" s="643" t="s">
        <v>12</v>
      </c>
      <c r="AF97" s="636" t="s">
        <v>4630</v>
      </c>
      <c r="AG97" s="636" t="s">
        <v>2733</v>
      </c>
      <c r="AH97" s="645" t="s">
        <v>231</v>
      </c>
      <c r="AI97" s="645"/>
      <c r="AJ97" s="645" t="s">
        <v>74</v>
      </c>
      <c r="AK97" s="646" t="s">
        <v>74</v>
      </c>
      <c r="AL97" s="635" t="s">
        <v>74</v>
      </c>
      <c r="AM97" s="648" t="s">
        <v>6018</v>
      </c>
      <c r="AN97" s="346"/>
      <c r="AO97" s="346"/>
      <c r="AP97" s="346"/>
      <c r="AQ97" s="346"/>
      <c r="AR97" s="346"/>
      <c r="AS97" s="346"/>
      <c r="AT97" s="346"/>
      <c r="AU97" s="346"/>
      <c r="AV97" s="346"/>
      <c r="AW97" s="346"/>
      <c r="AX97" s="346"/>
      <c r="AY97" s="346"/>
      <c r="AZ97" s="346"/>
      <c r="BA97" s="346"/>
    </row>
    <row r="98" spans="1:53" s="121" customFormat="1" ht="98" x14ac:dyDescent="0.3">
      <c r="A98" s="88" t="s">
        <v>3191</v>
      </c>
      <c r="B98" s="98" t="s">
        <v>3071</v>
      </c>
      <c r="C98" s="98" t="s">
        <v>3114</v>
      </c>
      <c r="D98" s="98" t="str">
        <f t="shared" si="7"/>
        <v>Dr. Indra Sakti, S.E., M.M.</v>
      </c>
      <c r="E98" s="124" t="s">
        <v>1911</v>
      </c>
      <c r="F98" s="103">
        <v>22773</v>
      </c>
      <c r="G98" s="91">
        <f t="shared" si="8"/>
        <v>63</v>
      </c>
      <c r="H98" s="91" t="str">
        <f t="shared" si="9"/>
        <v>63 Tahun 4 Bulan</v>
      </c>
      <c r="I98" s="92" t="str">
        <f t="shared" si="10"/>
        <v>61-65</v>
      </c>
      <c r="J98" s="88" t="s">
        <v>14</v>
      </c>
      <c r="K98" s="88" t="s">
        <v>210</v>
      </c>
      <c r="L98" s="103">
        <v>42461</v>
      </c>
      <c r="M98" s="93" t="s">
        <v>13</v>
      </c>
      <c r="N98" s="88" t="s">
        <v>687</v>
      </c>
      <c r="O98" s="88" t="s">
        <v>55</v>
      </c>
      <c r="P98" s="90">
        <v>44678</v>
      </c>
      <c r="Q98" s="91" t="str">
        <f t="shared" si="12"/>
        <v>3 Tahun 5 Bulan</v>
      </c>
      <c r="R98" s="88"/>
      <c r="S98" s="103"/>
      <c r="T98" s="97"/>
      <c r="U98" s="97"/>
      <c r="V98" s="97"/>
      <c r="W98" s="97" t="s">
        <v>74</v>
      </c>
      <c r="X98" s="98" t="str">
        <f t="shared" si="11"/>
        <v>Dr. Indra Sakti, S.E., M.M. (Lektor)_-</v>
      </c>
      <c r="Y98" s="88" t="s">
        <v>76</v>
      </c>
      <c r="Z98" s="96" t="s">
        <v>2533</v>
      </c>
      <c r="AA98" s="88" t="s">
        <v>12</v>
      </c>
      <c r="AB98" s="88" t="s">
        <v>106</v>
      </c>
      <c r="AC98" s="93" t="s">
        <v>16</v>
      </c>
      <c r="AD98" s="125" t="s">
        <v>2318</v>
      </c>
      <c r="AE98" s="125" t="s">
        <v>116</v>
      </c>
      <c r="AF98" s="91" t="s">
        <v>4631</v>
      </c>
      <c r="AG98" s="108" t="s">
        <v>4632</v>
      </c>
      <c r="AH98" s="126" t="s">
        <v>231</v>
      </c>
      <c r="AI98" s="126"/>
      <c r="AJ98" s="127" t="s">
        <v>74</v>
      </c>
      <c r="AK98" s="127" t="s">
        <v>74</v>
      </c>
      <c r="AL98" s="128" t="s">
        <v>74</v>
      </c>
      <c r="AM98" s="353" t="s">
        <v>4480</v>
      </c>
      <c r="AN98" s="93"/>
      <c r="AO98" s="93"/>
      <c r="AP98" s="93"/>
      <c r="AQ98" s="93"/>
      <c r="AR98" s="93"/>
      <c r="AS98" s="93"/>
      <c r="AT98" s="93"/>
      <c r="AU98" s="93"/>
      <c r="AV98" s="93"/>
      <c r="AW98" s="93"/>
      <c r="AX98" s="93"/>
      <c r="AY98" s="93"/>
      <c r="AZ98" s="93"/>
      <c r="BA98" s="93"/>
    </row>
    <row r="99" spans="1:53" s="121" customFormat="1" ht="31" x14ac:dyDescent="0.3">
      <c r="A99" s="88" t="s">
        <v>3192</v>
      </c>
      <c r="B99" s="98" t="s">
        <v>3071</v>
      </c>
      <c r="C99" s="88" t="s">
        <v>3193</v>
      </c>
      <c r="D99" s="88" t="str">
        <f t="shared" si="7"/>
        <v>Dr. Mugi Mulyono, S.St.Pi, M.Si.</v>
      </c>
      <c r="E99" s="89" t="s">
        <v>359</v>
      </c>
      <c r="F99" s="90">
        <v>27878</v>
      </c>
      <c r="G99" s="91">
        <f t="shared" si="8"/>
        <v>49</v>
      </c>
      <c r="H99" s="91" t="str">
        <f t="shared" si="9"/>
        <v>49 Tahun 5 Bulan</v>
      </c>
      <c r="I99" s="92" t="str">
        <f t="shared" si="10"/>
        <v>46-50</v>
      </c>
      <c r="J99" s="93" t="s">
        <v>14</v>
      </c>
      <c r="K99" s="94" t="s">
        <v>237</v>
      </c>
      <c r="L99" s="103">
        <v>45017</v>
      </c>
      <c r="M99" s="93" t="s">
        <v>13</v>
      </c>
      <c r="N99" s="88" t="s">
        <v>687</v>
      </c>
      <c r="O99" s="88" t="s">
        <v>15</v>
      </c>
      <c r="P99" s="90">
        <v>42125</v>
      </c>
      <c r="Q99" s="91" t="str">
        <f t="shared" si="12"/>
        <v>10 Tahun 4 Bulan</v>
      </c>
      <c r="R99" s="95"/>
      <c r="S99" s="90"/>
      <c r="T99" s="96"/>
      <c r="U99" s="96"/>
      <c r="V99" s="96"/>
      <c r="W99" s="97" t="s">
        <v>2915</v>
      </c>
      <c r="X99" s="98" t="str">
        <f t="shared" si="11"/>
        <v>Dr. Mugi Mulyono, S.St.Pi, M.Si. (Lektor Kepala)_KEPALA P3M</v>
      </c>
      <c r="Y99" s="88" t="s">
        <v>77</v>
      </c>
      <c r="Z99" s="96" t="s">
        <v>2534</v>
      </c>
      <c r="AA99" s="88" t="s">
        <v>12</v>
      </c>
      <c r="AB99" s="88" t="s">
        <v>106</v>
      </c>
      <c r="AC99" s="93" t="s">
        <v>16</v>
      </c>
      <c r="AD99" s="88" t="s">
        <v>2248</v>
      </c>
      <c r="AE99" s="88" t="s">
        <v>245</v>
      </c>
      <c r="AF99" s="91" t="s">
        <v>4633</v>
      </c>
      <c r="AG99" s="108" t="s">
        <v>360</v>
      </c>
      <c r="AH99" s="107" t="s">
        <v>230</v>
      </c>
      <c r="AI99" s="107" t="s">
        <v>870</v>
      </c>
      <c r="AJ99" s="107" t="s">
        <v>361</v>
      </c>
      <c r="AK99" s="100" t="s">
        <v>362</v>
      </c>
      <c r="AL99" s="90">
        <v>40422</v>
      </c>
      <c r="AM99" s="350" t="s">
        <v>223</v>
      </c>
      <c r="AN99" s="93"/>
      <c r="AO99" s="93"/>
      <c r="AP99" s="93"/>
      <c r="AQ99" s="93"/>
      <c r="AR99" s="93"/>
      <c r="AS99" s="93"/>
      <c r="AT99" s="93"/>
      <c r="AU99" s="93"/>
      <c r="AV99" s="93"/>
      <c r="AW99" s="93"/>
      <c r="AX99" s="93"/>
      <c r="AY99" s="93"/>
      <c r="AZ99" s="93"/>
      <c r="BA99" s="93"/>
    </row>
    <row r="100" spans="1:53" s="121" customFormat="1" ht="46.5" x14ac:dyDescent="0.3">
      <c r="A100" s="88" t="s">
        <v>3194</v>
      </c>
      <c r="B100" s="98" t="s">
        <v>3071</v>
      </c>
      <c r="C100" s="88" t="s">
        <v>3195</v>
      </c>
      <c r="D100" s="88" t="str">
        <f t="shared" si="7"/>
        <v>Dr. Mochammad Farkan, A.Pi., S.E., M.Si.</v>
      </c>
      <c r="E100" s="89" t="s">
        <v>315</v>
      </c>
      <c r="F100" s="90">
        <v>22969</v>
      </c>
      <c r="G100" s="91">
        <f t="shared" si="8"/>
        <v>62</v>
      </c>
      <c r="H100" s="91" t="str">
        <f t="shared" si="9"/>
        <v>62 Tahun 10 Bulan</v>
      </c>
      <c r="I100" s="92" t="str">
        <f t="shared" si="10"/>
        <v>61-65</v>
      </c>
      <c r="J100" s="93" t="s">
        <v>14</v>
      </c>
      <c r="K100" s="94" t="s">
        <v>237</v>
      </c>
      <c r="L100" s="103">
        <v>45323</v>
      </c>
      <c r="M100" s="93" t="s">
        <v>13</v>
      </c>
      <c r="N100" s="88" t="s">
        <v>687</v>
      </c>
      <c r="O100" s="88" t="s">
        <v>15</v>
      </c>
      <c r="P100" s="90">
        <v>40756</v>
      </c>
      <c r="Q100" s="91" t="str">
        <f t="shared" si="12"/>
        <v>14 Tahun 1 Bulan</v>
      </c>
      <c r="R100" s="95"/>
      <c r="S100" s="90"/>
      <c r="T100" s="96"/>
      <c r="U100" s="96"/>
      <c r="V100" s="96"/>
      <c r="W100" s="97" t="s">
        <v>5536</v>
      </c>
      <c r="X100" s="98" t="str">
        <f t="shared" ref="X100:X131" si="13">$D100&amp;" ("&amp;$O100&amp;")_"&amp;$W100</f>
        <v>Dr. Mochammad Farkan, A.Pi., S.E., M.Si. (Lektor Kepala)_Ketua Lembaga Sertifikasi Profesi</v>
      </c>
      <c r="Y100" s="88" t="s">
        <v>77</v>
      </c>
      <c r="Z100" s="96" t="s">
        <v>2534</v>
      </c>
      <c r="AA100" s="88" t="s">
        <v>12</v>
      </c>
      <c r="AB100" s="88" t="s">
        <v>106</v>
      </c>
      <c r="AC100" s="93" t="s">
        <v>16</v>
      </c>
      <c r="AD100" s="111" t="s">
        <v>2249</v>
      </c>
      <c r="AE100" s="88" t="s">
        <v>85</v>
      </c>
      <c r="AF100" s="91" t="s">
        <v>4634</v>
      </c>
      <c r="AG100" s="106" t="s">
        <v>316</v>
      </c>
      <c r="AH100" s="107" t="s">
        <v>230</v>
      </c>
      <c r="AI100" s="107" t="s">
        <v>869</v>
      </c>
      <c r="AJ100" s="99" t="s">
        <v>317</v>
      </c>
      <c r="AK100" s="99" t="s">
        <v>318</v>
      </c>
      <c r="AL100" s="90">
        <v>44846</v>
      </c>
      <c r="AM100" s="350" t="s">
        <v>319</v>
      </c>
      <c r="AN100" s="93"/>
      <c r="AO100" s="93"/>
      <c r="AP100" s="93"/>
      <c r="AQ100" s="93"/>
      <c r="AR100" s="93"/>
      <c r="AS100" s="93"/>
      <c r="AT100" s="93"/>
      <c r="AU100" s="93"/>
      <c r="AV100" s="93"/>
      <c r="AW100" s="93"/>
      <c r="AX100" s="93"/>
      <c r="AY100" s="93"/>
      <c r="AZ100" s="93"/>
      <c r="BA100" s="93"/>
    </row>
    <row r="101" spans="1:53" s="121" customFormat="1" ht="46.5" x14ac:dyDescent="0.3">
      <c r="A101" s="88" t="s">
        <v>3196</v>
      </c>
      <c r="B101" s="88" t="s">
        <v>74</v>
      </c>
      <c r="C101" s="88" t="s">
        <v>3197</v>
      </c>
      <c r="D101" s="88" t="str">
        <f t="shared" si="7"/>
        <v>- Maria Goreti Eny Kristiany, S.St.Pi, M.M.Pi.</v>
      </c>
      <c r="E101" s="89" t="s">
        <v>404</v>
      </c>
      <c r="F101" s="90">
        <v>25864</v>
      </c>
      <c r="G101" s="91">
        <f t="shared" si="8"/>
        <v>54</v>
      </c>
      <c r="H101" s="91" t="str">
        <f t="shared" si="9"/>
        <v>54 Tahun 11 Bulan</v>
      </c>
      <c r="I101" s="92" t="str">
        <f t="shared" si="10"/>
        <v>51-55</v>
      </c>
      <c r="J101" s="93" t="s">
        <v>19</v>
      </c>
      <c r="K101" s="94" t="s">
        <v>99</v>
      </c>
      <c r="L101" s="103">
        <v>45200</v>
      </c>
      <c r="M101" s="93" t="s">
        <v>13</v>
      </c>
      <c r="N101" s="88" t="s">
        <v>687</v>
      </c>
      <c r="O101" s="88" t="s">
        <v>15</v>
      </c>
      <c r="P101" s="90">
        <v>40756</v>
      </c>
      <c r="Q101" s="91" t="str">
        <f t="shared" si="12"/>
        <v>14 Tahun 1 Bulan</v>
      </c>
      <c r="R101" s="95"/>
      <c r="S101" s="90"/>
      <c r="T101" s="96"/>
      <c r="U101" s="96"/>
      <c r="V101" s="96"/>
      <c r="W101" s="97" t="s">
        <v>5537</v>
      </c>
      <c r="X101" s="98" t="str">
        <f t="shared" si="13"/>
        <v>- Maria Goreti Eny Kristiany, S.St.Pi, M.M.Pi. (Lektor Kepala)_Kepala TEFA Prodi TAK</v>
      </c>
      <c r="Y101" s="88" t="s">
        <v>77</v>
      </c>
      <c r="Z101" s="96" t="s">
        <v>2534</v>
      </c>
      <c r="AA101" s="88" t="s">
        <v>12</v>
      </c>
      <c r="AB101" s="88" t="s">
        <v>106</v>
      </c>
      <c r="AC101" s="93" t="s">
        <v>17</v>
      </c>
      <c r="AD101" s="88" t="s">
        <v>2241</v>
      </c>
      <c r="AE101" s="88" t="s">
        <v>296</v>
      </c>
      <c r="AF101" s="91" t="s">
        <v>4635</v>
      </c>
      <c r="AG101" s="108" t="s">
        <v>405</v>
      </c>
      <c r="AH101" s="107" t="s">
        <v>230</v>
      </c>
      <c r="AI101" s="107" t="s">
        <v>870</v>
      </c>
      <c r="AJ101" s="107" t="s">
        <v>406</v>
      </c>
      <c r="AK101" s="100" t="s">
        <v>407</v>
      </c>
      <c r="AL101" s="90">
        <v>40422</v>
      </c>
      <c r="AM101" s="350" t="s">
        <v>319</v>
      </c>
      <c r="AN101" s="93"/>
      <c r="AO101" s="93"/>
      <c r="AP101" s="93"/>
      <c r="AQ101" s="93"/>
      <c r="AR101" s="93"/>
      <c r="AS101" s="93"/>
      <c r="AT101" s="93"/>
      <c r="AU101" s="93"/>
      <c r="AV101" s="93"/>
      <c r="AW101" s="93"/>
      <c r="AX101" s="93"/>
      <c r="AY101" s="93"/>
      <c r="AZ101" s="93"/>
      <c r="BA101" s="93"/>
    </row>
    <row r="102" spans="1:53" s="121" customFormat="1" ht="62" x14ac:dyDescent="0.3">
      <c r="A102" s="88" t="s">
        <v>3198</v>
      </c>
      <c r="B102" s="88" t="s">
        <v>74</v>
      </c>
      <c r="C102" s="88" t="s">
        <v>3199</v>
      </c>
      <c r="D102" s="88" t="str">
        <f t="shared" si="7"/>
        <v>- Sri Budiani Samsuharapan, A.Pi., S.Pi., M.M.</v>
      </c>
      <c r="E102" s="89" t="s">
        <v>391</v>
      </c>
      <c r="F102" s="90">
        <v>22807</v>
      </c>
      <c r="G102" s="91">
        <f t="shared" si="8"/>
        <v>63</v>
      </c>
      <c r="H102" s="91" t="str">
        <f t="shared" si="9"/>
        <v>63 Tahun 3 Bulan</v>
      </c>
      <c r="I102" s="92" t="str">
        <f t="shared" si="10"/>
        <v>61-65</v>
      </c>
      <c r="J102" s="93" t="s">
        <v>19</v>
      </c>
      <c r="K102" s="94" t="s">
        <v>99</v>
      </c>
      <c r="L102" s="103">
        <v>45383</v>
      </c>
      <c r="M102" s="93" t="s">
        <v>13</v>
      </c>
      <c r="N102" s="88" t="s">
        <v>687</v>
      </c>
      <c r="O102" s="88" t="s">
        <v>15</v>
      </c>
      <c r="P102" s="90">
        <v>38808</v>
      </c>
      <c r="Q102" s="91" t="str">
        <f t="shared" si="12"/>
        <v>19 Tahun 5 Bulan</v>
      </c>
      <c r="R102" s="95"/>
      <c r="S102" s="90"/>
      <c r="T102" s="96"/>
      <c r="U102" s="96"/>
      <c r="V102" s="96"/>
      <c r="W102" s="97" t="s">
        <v>5538</v>
      </c>
      <c r="X102" s="98" t="str">
        <f t="shared" si="13"/>
        <v>- Sri Budiani Samsuharapan, A.Pi., S.Pi., M.M. (Lektor Kepala)_Kepala Laboratorium Praktik Kelautan dan Perikanan</v>
      </c>
      <c r="Y102" s="88" t="s">
        <v>77</v>
      </c>
      <c r="Z102" s="96" t="s">
        <v>2534</v>
      </c>
      <c r="AA102" s="88" t="s">
        <v>12</v>
      </c>
      <c r="AB102" s="88" t="s">
        <v>106</v>
      </c>
      <c r="AC102" s="93" t="s">
        <v>17</v>
      </c>
      <c r="AD102" s="113" t="s">
        <v>2234</v>
      </c>
      <c r="AE102" s="88" t="s">
        <v>395</v>
      </c>
      <c r="AF102" s="91" t="s">
        <v>4636</v>
      </c>
      <c r="AG102" s="108" t="s">
        <v>392</v>
      </c>
      <c r="AH102" s="107" t="s">
        <v>230</v>
      </c>
      <c r="AI102" s="107" t="s">
        <v>870</v>
      </c>
      <c r="AJ102" s="107" t="s">
        <v>393</v>
      </c>
      <c r="AK102" s="100" t="s">
        <v>394</v>
      </c>
      <c r="AL102" s="90">
        <v>40422</v>
      </c>
      <c r="AM102" s="350" t="s">
        <v>319</v>
      </c>
      <c r="AN102" s="93"/>
      <c r="AO102" s="93"/>
      <c r="AP102" s="93"/>
      <c r="AQ102" s="93"/>
      <c r="AR102" s="93"/>
      <c r="AS102" s="93"/>
      <c r="AT102" s="93"/>
      <c r="AU102" s="93"/>
      <c r="AV102" s="93"/>
      <c r="AW102" s="93"/>
      <c r="AX102" s="93"/>
      <c r="AY102" s="93"/>
      <c r="AZ102" s="93"/>
      <c r="BA102" s="93"/>
    </row>
    <row r="103" spans="1:53" s="121" customFormat="1" ht="31" x14ac:dyDescent="0.3">
      <c r="A103" s="88" t="s">
        <v>3200</v>
      </c>
      <c r="B103" s="88" t="s">
        <v>74</v>
      </c>
      <c r="C103" s="88" t="s">
        <v>3201</v>
      </c>
      <c r="D103" s="88" t="str">
        <f t="shared" si="7"/>
        <v>- Amyda Suryati Panjaitan, A.Pi, M.Si.</v>
      </c>
      <c r="E103" s="89" t="s">
        <v>428</v>
      </c>
      <c r="F103" s="90">
        <v>22834</v>
      </c>
      <c r="G103" s="91">
        <f t="shared" si="8"/>
        <v>63</v>
      </c>
      <c r="H103" s="91" t="str">
        <f t="shared" si="9"/>
        <v>63 Tahun 2 Bulan</v>
      </c>
      <c r="I103" s="92" t="str">
        <f t="shared" si="10"/>
        <v>61-65</v>
      </c>
      <c r="J103" s="93" t="s">
        <v>19</v>
      </c>
      <c r="K103" s="94" t="s">
        <v>99</v>
      </c>
      <c r="L103" s="103">
        <v>45383</v>
      </c>
      <c r="M103" s="93" t="s">
        <v>13</v>
      </c>
      <c r="N103" s="88" t="s">
        <v>687</v>
      </c>
      <c r="O103" s="88" t="s">
        <v>15</v>
      </c>
      <c r="P103" s="103">
        <v>41852</v>
      </c>
      <c r="Q103" s="91" t="str">
        <f t="shared" si="12"/>
        <v>11 Tahun 1 Bulan</v>
      </c>
      <c r="R103" s="95"/>
      <c r="S103" s="90"/>
      <c r="T103" s="96"/>
      <c r="U103" s="96"/>
      <c r="V103" s="96"/>
      <c r="W103" s="97"/>
      <c r="X103" s="98" t="str">
        <f t="shared" si="13"/>
        <v>- Amyda Suryati Panjaitan, A.Pi, M.Si. (Lektor Kepala)_</v>
      </c>
      <c r="Y103" s="88" t="s">
        <v>77</v>
      </c>
      <c r="Z103" s="96" t="s">
        <v>2534</v>
      </c>
      <c r="AA103" s="88" t="s">
        <v>12</v>
      </c>
      <c r="AB103" s="88" t="s">
        <v>106</v>
      </c>
      <c r="AC103" s="93" t="s">
        <v>17</v>
      </c>
      <c r="AD103" s="88" t="s">
        <v>2219</v>
      </c>
      <c r="AE103" s="88" t="s">
        <v>296</v>
      </c>
      <c r="AF103" s="91" t="s">
        <v>4638</v>
      </c>
      <c r="AG103" s="108" t="s">
        <v>429</v>
      </c>
      <c r="AH103" s="107" t="s">
        <v>230</v>
      </c>
      <c r="AI103" s="107" t="s">
        <v>877</v>
      </c>
      <c r="AJ103" s="99" t="s">
        <v>430</v>
      </c>
      <c r="AK103" s="92" t="s">
        <v>431</v>
      </c>
      <c r="AL103" s="90">
        <v>41884</v>
      </c>
      <c r="AM103" s="350" t="s">
        <v>319</v>
      </c>
      <c r="AN103" s="93"/>
      <c r="AO103" s="93"/>
      <c r="AP103" s="93"/>
      <c r="AQ103" s="93"/>
      <c r="AR103" s="93"/>
      <c r="AS103" s="93"/>
      <c r="AT103" s="93"/>
      <c r="AU103" s="93"/>
      <c r="AV103" s="93"/>
      <c r="AW103" s="93"/>
      <c r="AX103" s="93"/>
      <c r="AY103" s="93"/>
      <c r="AZ103" s="93"/>
      <c r="BA103" s="93"/>
    </row>
    <row r="104" spans="1:53" s="121" customFormat="1" ht="310" x14ac:dyDescent="0.3">
      <c r="A104" s="88" t="s">
        <v>3202</v>
      </c>
      <c r="B104" s="88" t="s">
        <v>74</v>
      </c>
      <c r="C104" s="88" t="s">
        <v>3082</v>
      </c>
      <c r="D104" s="88" t="str">
        <f t="shared" si="7"/>
        <v>- Desilina Arif, A.Pi., M.Si.</v>
      </c>
      <c r="E104" s="89" t="s">
        <v>363</v>
      </c>
      <c r="F104" s="90">
        <v>24463</v>
      </c>
      <c r="G104" s="91">
        <f t="shared" si="8"/>
        <v>58</v>
      </c>
      <c r="H104" s="91" t="str">
        <f t="shared" si="9"/>
        <v>58 Tahun 9 Bulan</v>
      </c>
      <c r="I104" s="92" t="str">
        <f t="shared" si="10"/>
        <v>56-60</v>
      </c>
      <c r="J104" s="93" t="s">
        <v>19</v>
      </c>
      <c r="K104" s="94" t="s">
        <v>99</v>
      </c>
      <c r="L104" s="103">
        <v>44105</v>
      </c>
      <c r="M104" s="93" t="s">
        <v>13</v>
      </c>
      <c r="N104" s="88" t="s">
        <v>687</v>
      </c>
      <c r="O104" s="88" t="s">
        <v>55</v>
      </c>
      <c r="P104" s="103">
        <v>44981</v>
      </c>
      <c r="Q104" s="91" t="str">
        <f t="shared" si="12"/>
        <v>2 Tahun 7 Bulan</v>
      </c>
      <c r="R104" s="95"/>
      <c r="S104" s="90"/>
      <c r="T104" s="96"/>
      <c r="U104" s="96"/>
      <c r="V104" s="96"/>
      <c r="W104" s="97" t="s">
        <v>74</v>
      </c>
      <c r="X104" s="98" t="str">
        <f t="shared" si="13"/>
        <v>- Desilina Arif, A.Pi., M.Si. (Lektor)_-</v>
      </c>
      <c r="Y104" s="88" t="s">
        <v>77</v>
      </c>
      <c r="Z104" s="96" t="s">
        <v>2534</v>
      </c>
      <c r="AA104" s="88" t="s">
        <v>12</v>
      </c>
      <c r="AB104" s="88" t="s">
        <v>364</v>
      </c>
      <c r="AC104" s="93" t="s">
        <v>17</v>
      </c>
      <c r="AD104" s="113" t="s">
        <v>2218</v>
      </c>
      <c r="AE104" s="113" t="s">
        <v>459</v>
      </c>
      <c r="AF104" s="91" t="s">
        <v>4637</v>
      </c>
      <c r="AG104" s="91" t="s">
        <v>2476</v>
      </c>
      <c r="AH104" s="99" t="s">
        <v>231</v>
      </c>
      <c r="AI104" s="99"/>
      <c r="AJ104" s="99" t="s">
        <v>74</v>
      </c>
      <c r="AK104" s="99" t="s">
        <v>74</v>
      </c>
      <c r="AL104" s="112" t="s">
        <v>74</v>
      </c>
      <c r="AM104" s="350" t="s">
        <v>6021</v>
      </c>
      <c r="AN104" s="93"/>
      <c r="AO104" s="93"/>
      <c r="AP104" s="93"/>
      <c r="AQ104" s="93"/>
      <c r="AR104" s="93"/>
      <c r="AS104" s="93"/>
      <c r="AT104" s="93"/>
      <c r="AU104" s="93"/>
      <c r="AV104" s="93"/>
      <c r="AW104" s="93"/>
      <c r="AX104" s="93"/>
      <c r="AY104" s="93"/>
      <c r="AZ104" s="93"/>
      <c r="BA104" s="93"/>
    </row>
    <row r="105" spans="1:53" s="180" customFormat="1" ht="217" x14ac:dyDescent="0.3">
      <c r="A105" s="633" t="s">
        <v>3203</v>
      </c>
      <c r="B105" s="633" t="s">
        <v>74</v>
      </c>
      <c r="C105" s="633" t="s">
        <v>3068</v>
      </c>
      <c r="D105" s="633" t="str">
        <f t="shared" si="7"/>
        <v>- Nur Asyah Saimima, S.Pi., M.Si.</v>
      </c>
      <c r="E105" s="649" t="s">
        <v>469</v>
      </c>
      <c r="F105" s="635">
        <v>26749</v>
      </c>
      <c r="G105" s="636">
        <f t="shared" si="8"/>
        <v>52</v>
      </c>
      <c r="H105" s="636" t="str">
        <f t="shared" si="9"/>
        <v>52 Tahun 6 Bulan</v>
      </c>
      <c r="I105" s="637" t="str">
        <f t="shared" si="10"/>
        <v>51-55</v>
      </c>
      <c r="J105" s="346" t="s">
        <v>19</v>
      </c>
      <c r="K105" s="638" t="s">
        <v>98</v>
      </c>
      <c r="L105" s="639">
        <v>44105</v>
      </c>
      <c r="M105" s="346" t="s">
        <v>2344</v>
      </c>
      <c r="N105" s="633" t="s">
        <v>687</v>
      </c>
      <c r="O105" s="633" t="s">
        <v>55</v>
      </c>
      <c r="P105" s="639">
        <v>44981</v>
      </c>
      <c r="Q105" s="636" t="str">
        <f t="shared" si="12"/>
        <v>2 Tahun 7 Bulan</v>
      </c>
      <c r="R105" s="640"/>
      <c r="S105" s="635"/>
      <c r="T105" s="634"/>
      <c r="U105" s="634"/>
      <c r="V105" s="634"/>
      <c r="W105" s="641" t="s">
        <v>74</v>
      </c>
      <c r="X105" s="642" t="str">
        <f t="shared" si="13"/>
        <v>- Nur Asyah Saimima, S.Pi., M.Si. (Lektor)_-</v>
      </c>
      <c r="Y105" s="633" t="s">
        <v>77</v>
      </c>
      <c r="Z105" s="634" t="s">
        <v>2534</v>
      </c>
      <c r="AA105" s="633" t="s">
        <v>12</v>
      </c>
      <c r="AB105" s="633" t="s">
        <v>364</v>
      </c>
      <c r="AC105" s="346" t="s">
        <v>17</v>
      </c>
      <c r="AD105" s="633" t="s">
        <v>2219</v>
      </c>
      <c r="AE105" s="643" t="s">
        <v>459</v>
      </c>
      <c r="AF105" s="636" t="s">
        <v>4640</v>
      </c>
      <c r="AG105" s="636">
        <v>3926037301</v>
      </c>
      <c r="AH105" s="645" t="s">
        <v>231</v>
      </c>
      <c r="AI105" s="645"/>
      <c r="AJ105" s="645" t="s">
        <v>74</v>
      </c>
      <c r="AK105" s="645" t="s">
        <v>74</v>
      </c>
      <c r="AL105" s="647" t="s">
        <v>74</v>
      </c>
      <c r="AM105" s="648" t="s">
        <v>6016</v>
      </c>
      <c r="AN105" s="346"/>
      <c r="AO105" s="346"/>
      <c r="AP105" s="346"/>
      <c r="AQ105" s="346"/>
      <c r="AR105" s="346"/>
      <c r="AS105" s="346"/>
      <c r="AT105" s="346"/>
      <c r="AU105" s="346"/>
      <c r="AV105" s="346"/>
      <c r="AW105" s="346"/>
      <c r="AX105" s="346"/>
      <c r="AY105" s="346"/>
      <c r="AZ105" s="346"/>
      <c r="BA105" s="346"/>
    </row>
    <row r="106" spans="1:53" s="180" customFormat="1" ht="217" x14ac:dyDescent="0.3">
      <c r="A106" s="633" t="s">
        <v>3204</v>
      </c>
      <c r="B106" s="633" t="s">
        <v>74</v>
      </c>
      <c r="C106" s="633" t="s">
        <v>3068</v>
      </c>
      <c r="D106" s="633" t="str">
        <f t="shared" si="7"/>
        <v>- Damaris Payung, S.Pi., M.Si.</v>
      </c>
      <c r="E106" s="649" t="s">
        <v>470</v>
      </c>
      <c r="F106" s="635">
        <v>25585</v>
      </c>
      <c r="G106" s="636">
        <f t="shared" si="8"/>
        <v>55</v>
      </c>
      <c r="H106" s="636" t="str">
        <f t="shared" si="9"/>
        <v>55 Tahun 8 Bulan</v>
      </c>
      <c r="I106" s="637" t="str">
        <f t="shared" si="10"/>
        <v>51-55</v>
      </c>
      <c r="J106" s="346" t="s">
        <v>19</v>
      </c>
      <c r="K106" s="638" t="s">
        <v>98</v>
      </c>
      <c r="L106" s="639">
        <v>44105</v>
      </c>
      <c r="M106" s="346" t="s">
        <v>2344</v>
      </c>
      <c r="N106" s="633" t="s">
        <v>687</v>
      </c>
      <c r="O106" s="633" t="s">
        <v>55</v>
      </c>
      <c r="P106" s="639">
        <v>44981</v>
      </c>
      <c r="Q106" s="636" t="str">
        <f t="shared" si="12"/>
        <v>2 Tahun 7 Bulan</v>
      </c>
      <c r="R106" s="640"/>
      <c r="S106" s="635"/>
      <c r="T106" s="634"/>
      <c r="U106" s="634"/>
      <c r="V106" s="634"/>
      <c r="W106" s="641" t="s">
        <v>74</v>
      </c>
      <c r="X106" s="642" t="str">
        <f t="shared" si="13"/>
        <v>- Damaris Payung, S.Pi., M.Si. (Lektor)_-</v>
      </c>
      <c r="Y106" s="633" t="s">
        <v>77</v>
      </c>
      <c r="Z106" s="634" t="s">
        <v>2534</v>
      </c>
      <c r="AA106" s="633" t="s">
        <v>12</v>
      </c>
      <c r="AB106" s="633" t="s">
        <v>364</v>
      </c>
      <c r="AC106" s="346" t="s">
        <v>17</v>
      </c>
      <c r="AD106" s="633" t="s">
        <v>2219</v>
      </c>
      <c r="AE106" s="643" t="s">
        <v>459</v>
      </c>
      <c r="AF106" s="644" t="s">
        <v>4639</v>
      </c>
      <c r="AG106" s="636">
        <v>3917017001</v>
      </c>
      <c r="AH106" s="645" t="s">
        <v>231</v>
      </c>
      <c r="AI106" s="645"/>
      <c r="AJ106" s="645" t="s">
        <v>74</v>
      </c>
      <c r="AK106" s="645" t="s">
        <v>74</v>
      </c>
      <c r="AL106" s="647" t="s">
        <v>74</v>
      </c>
      <c r="AM106" s="648" t="s">
        <v>6016</v>
      </c>
      <c r="AN106" s="346"/>
      <c r="AO106" s="346"/>
      <c r="AP106" s="346"/>
      <c r="AQ106" s="346"/>
      <c r="AR106" s="346"/>
      <c r="AS106" s="346"/>
      <c r="AT106" s="346"/>
      <c r="AU106" s="346"/>
      <c r="AV106" s="346"/>
      <c r="AW106" s="346"/>
      <c r="AX106" s="346"/>
      <c r="AY106" s="346"/>
      <c r="AZ106" s="346"/>
      <c r="BA106" s="346"/>
    </row>
    <row r="107" spans="1:53" s="180" customFormat="1" ht="232.5" x14ac:dyDescent="0.3">
      <c r="A107" s="633" t="s">
        <v>3205</v>
      </c>
      <c r="B107" s="633" t="s">
        <v>74</v>
      </c>
      <c r="C107" s="633" t="s">
        <v>3079</v>
      </c>
      <c r="D107" s="633" t="str">
        <f t="shared" si="7"/>
        <v>- Sumiarsih, S.Pi., M.Pi.</v>
      </c>
      <c r="E107" s="634" t="s">
        <v>472</v>
      </c>
      <c r="F107" s="635">
        <v>28236</v>
      </c>
      <c r="G107" s="636">
        <f t="shared" si="8"/>
        <v>48</v>
      </c>
      <c r="H107" s="636" t="str">
        <f t="shared" si="9"/>
        <v>48 Tahun 5 Bulan</v>
      </c>
      <c r="I107" s="637" t="str">
        <f t="shared" si="10"/>
        <v>46-50</v>
      </c>
      <c r="J107" s="346" t="s">
        <v>19</v>
      </c>
      <c r="K107" s="638" t="s">
        <v>98</v>
      </c>
      <c r="L107" s="639">
        <v>44470</v>
      </c>
      <c r="M107" s="346" t="s">
        <v>2344</v>
      </c>
      <c r="N107" s="633" t="s">
        <v>687</v>
      </c>
      <c r="O107" s="633" t="s">
        <v>55</v>
      </c>
      <c r="P107" s="639">
        <v>44981</v>
      </c>
      <c r="Q107" s="636" t="str">
        <f t="shared" si="12"/>
        <v>2 Tahun 7 Bulan</v>
      </c>
      <c r="R107" s="640"/>
      <c r="S107" s="635"/>
      <c r="T107" s="634"/>
      <c r="U107" s="634"/>
      <c r="V107" s="634"/>
      <c r="W107" s="641" t="s">
        <v>74</v>
      </c>
      <c r="X107" s="642" t="str">
        <f t="shared" si="13"/>
        <v>- Sumiarsih, S.Pi., M.Pi. (Lektor)_-</v>
      </c>
      <c r="Y107" s="633" t="s">
        <v>77</v>
      </c>
      <c r="Z107" s="634" t="s">
        <v>2534</v>
      </c>
      <c r="AA107" s="633" t="s">
        <v>12</v>
      </c>
      <c r="AB107" s="633" t="s">
        <v>106</v>
      </c>
      <c r="AC107" s="346" t="s">
        <v>17</v>
      </c>
      <c r="AD107" s="643" t="s">
        <v>2223</v>
      </c>
      <c r="AE107" s="643" t="s">
        <v>464</v>
      </c>
      <c r="AF107" s="636" t="s">
        <v>4641</v>
      </c>
      <c r="AG107" s="636">
        <v>3921047701</v>
      </c>
      <c r="AH107" s="645" t="s">
        <v>231</v>
      </c>
      <c r="AI107" s="645"/>
      <c r="AJ107" s="645" t="s">
        <v>74</v>
      </c>
      <c r="AK107" s="645" t="s">
        <v>74</v>
      </c>
      <c r="AL107" s="647" t="s">
        <v>74</v>
      </c>
      <c r="AM107" s="648" t="s">
        <v>5836</v>
      </c>
      <c r="AN107" s="346"/>
      <c r="AO107" s="346"/>
      <c r="AP107" s="346"/>
      <c r="AQ107" s="346"/>
      <c r="AR107" s="346"/>
      <c r="AS107" s="346"/>
      <c r="AT107" s="346"/>
      <c r="AU107" s="346"/>
      <c r="AV107" s="346"/>
      <c r="AW107" s="346"/>
      <c r="AX107" s="346"/>
      <c r="AY107" s="346"/>
      <c r="AZ107" s="346"/>
      <c r="BA107" s="346"/>
    </row>
    <row r="108" spans="1:53" s="121" customFormat="1" ht="31" x14ac:dyDescent="0.3">
      <c r="A108" s="88" t="s">
        <v>3206</v>
      </c>
      <c r="B108" s="88" t="s">
        <v>3071</v>
      </c>
      <c r="C108" s="88" t="s">
        <v>3065</v>
      </c>
      <c r="D108" s="88" t="str">
        <f t="shared" si="7"/>
        <v>Dr. Sinar Pagi Sektiana, S.St.Pi., M.Si.</v>
      </c>
      <c r="E108" s="89" t="s">
        <v>519</v>
      </c>
      <c r="F108" s="90">
        <v>29772</v>
      </c>
      <c r="G108" s="91">
        <f t="shared" si="8"/>
        <v>44</v>
      </c>
      <c r="H108" s="91" t="str">
        <f t="shared" si="9"/>
        <v>44 Tahun 2 Bulan</v>
      </c>
      <c r="I108" s="92" t="str">
        <f t="shared" si="10"/>
        <v>41-45</v>
      </c>
      <c r="J108" s="93" t="s">
        <v>14</v>
      </c>
      <c r="K108" s="94" t="s">
        <v>98</v>
      </c>
      <c r="L108" s="103">
        <v>45323</v>
      </c>
      <c r="M108" s="93" t="s">
        <v>13</v>
      </c>
      <c r="N108" s="88" t="s">
        <v>687</v>
      </c>
      <c r="O108" s="88" t="s">
        <v>15</v>
      </c>
      <c r="P108" s="90">
        <v>45139</v>
      </c>
      <c r="Q108" s="91" t="str">
        <f t="shared" si="12"/>
        <v>2 Tahun 1 Bulan</v>
      </c>
      <c r="R108" s="95"/>
      <c r="S108" s="90"/>
      <c r="T108" s="96"/>
      <c r="U108" s="96"/>
      <c r="V108" s="96"/>
      <c r="W108" s="97" t="s">
        <v>2916</v>
      </c>
      <c r="X108" s="98" t="str">
        <f t="shared" si="13"/>
        <v>Dr. Sinar Pagi Sektiana, S.St.Pi., M.Si. (Lektor Kepala)_KAPRODI TAK</v>
      </c>
      <c r="Y108" s="88" t="s">
        <v>77</v>
      </c>
      <c r="Z108" s="96" t="s">
        <v>2534</v>
      </c>
      <c r="AA108" s="88" t="s">
        <v>12</v>
      </c>
      <c r="AB108" s="88" t="s">
        <v>106</v>
      </c>
      <c r="AC108" s="93" t="s">
        <v>16</v>
      </c>
      <c r="AD108" s="88" t="s">
        <v>2251</v>
      </c>
      <c r="AE108" s="125" t="s">
        <v>1557</v>
      </c>
      <c r="AF108" s="91" t="s">
        <v>4642</v>
      </c>
      <c r="AG108" s="106" t="s">
        <v>4643</v>
      </c>
      <c r="AH108" s="107" t="s">
        <v>230</v>
      </c>
      <c r="AI108" s="107" t="s">
        <v>870</v>
      </c>
      <c r="AJ108" s="99" t="s">
        <v>520</v>
      </c>
      <c r="AK108" s="100" t="s">
        <v>521</v>
      </c>
      <c r="AL108" s="90">
        <v>40422</v>
      </c>
      <c r="AM108" s="350" t="s">
        <v>403</v>
      </c>
      <c r="AN108" s="93"/>
      <c r="AO108" s="93"/>
      <c r="AP108" s="93"/>
      <c r="AQ108" s="93"/>
      <c r="AR108" s="93"/>
      <c r="AS108" s="93"/>
      <c r="AT108" s="93"/>
      <c r="AU108" s="93"/>
      <c r="AV108" s="93"/>
      <c r="AW108" s="93"/>
      <c r="AX108" s="93"/>
      <c r="AY108" s="93"/>
      <c r="AZ108" s="93"/>
      <c r="BA108" s="93"/>
    </row>
    <row r="109" spans="1:53" s="121" customFormat="1" ht="31" x14ac:dyDescent="0.3">
      <c r="A109" s="88" t="s">
        <v>3207</v>
      </c>
      <c r="B109" s="88" t="s">
        <v>74</v>
      </c>
      <c r="C109" s="88" t="s">
        <v>3079</v>
      </c>
      <c r="D109" s="88" t="str">
        <f t="shared" si="7"/>
        <v>- Erni Marlina, S.Pi., M.Pi.</v>
      </c>
      <c r="E109" s="89" t="s">
        <v>526</v>
      </c>
      <c r="F109" s="90">
        <v>26311</v>
      </c>
      <c r="G109" s="91">
        <f t="shared" si="8"/>
        <v>53</v>
      </c>
      <c r="H109" s="91" t="str">
        <f t="shared" si="9"/>
        <v>53 Tahun 8 Bulan</v>
      </c>
      <c r="I109" s="92" t="str">
        <f t="shared" si="10"/>
        <v>51-55</v>
      </c>
      <c r="J109" s="93" t="s">
        <v>19</v>
      </c>
      <c r="K109" s="94" t="s">
        <v>115</v>
      </c>
      <c r="L109" s="103">
        <v>42826</v>
      </c>
      <c r="M109" s="93" t="s">
        <v>13</v>
      </c>
      <c r="N109" s="88" t="s">
        <v>687</v>
      </c>
      <c r="O109" s="88" t="s">
        <v>55</v>
      </c>
      <c r="P109" s="90">
        <v>42639</v>
      </c>
      <c r="Q109" s="91" t="str">
        <f t="shared" si="12"/>
        <v>9 Tahun 0 Bulan</v>
      </c>
      <c r="R109" s="95"/>
      <c r="S109" s="90"/>
      <c r="T109" s="96"/>
      <c r="U109" s="96"/>
      <c r="V109" s="96"/>
      <c r="W109" s="97" t="s">
        <v>5539</v>
      </c>
      <c r="X109" s="98" t="str">
        <f t="shared" si="13"/>
        <v>- Erni Marlina, S.Pi., M.Pi. (Lektor)_Sekretaris Prodi TAK</v>
      </c>
      <c r="Y109" s="88" t="s">
        <v>77</v>
      </c>
      <c r="Z109" s="96" t="s">
        <v>2534</v>
      </c>
      <c r="AA109" s="88" t="s">
        <v>12</v>
      </c>
      <c r="AB109" s="88" t="s">
        <v>106</v>
      </c>
      <c r="AC109" s="93" t="s">
        <v>17</v>
      </c>
      <c r="AD109" s="88" t="s">
        <v>2219</v>
      </c>
      <c r="AE109" s="88" t="s">
        <v>296</v>
      </c>
      <c r="AF109" s="91" t="s">
        <v>4644</v>
      </c>
      <c r="AG109" s="108" t="s">
        <v>527</v>
      </c>
      <c r="AH109" s="107" t="s">
        <v>230</v>
      </c>
      <c r="AI109" s="107" t="s">
        <v>875</v>
      </c>
      <c r="AJ109" s="99" t="s">
        <v>528</v>
      </c>
      <c r="AK109" s="99" t="s">
        <v>529</v>
      </c>
      <c r="AL109" s="90">
        <v>43434</v>
      </c>
      <c r="AM109" s="350" t="s">
        <v>319</v>
      </c>
      <c r="AN109" s="93"/>
      <c r="AO109" s="93"/>
      <c r="AP109" s="93"/>
      <c r="AQ109" s="93"/>
      <c r="AR109" s="93"/>
      <c r="AS109" s="93"/>
      <c r="AT109" s="93"/>
      <c r="AU109" s="93"/>
      <c r="AV109" s="93"/>
      <c r="AW109" s="93"/>
      <c r="AX109" s="93"/>
      <c r="AY109" s="93"/>
      <c r="AZ109" s="93"/>
      <c r="BA109" s="93"/>
    </row>
    <row r="110" spans="1:53" s="180" customFormat="1" ht="217" x14ac:dyDescent="0.3">
      <c r="A110" s="633" t="s">
        <v>3208</v>
      </c>
      <c r="B110" s="633" t="s">
        <v>74</v>
      </c>
      <c r="C110" s="633" t="s">
        <v>3065</v>
      </c>
      <c r="D110" s="633" t="str">
        <f t="shared" si="7"/>
        <v>- Irawati, S.St.Pi., M.Si.</v>
      </c>
      <c r="E110" s="649" t="s">
        <v>536</v>
      </c>
      <c r="F110" s="635">
        <v>29466</v>
      </c>
      <c r="G110" s="636">
        <f t="shared" si="8"/>
        <v>45</v>
      </c>
      <c r="H110" s="636" t="str">
        <f t="shared" si="9"/>
        <v>45 Tahun 0 Bulan</v>
      </c>
      <c r="I110" s="637" t="str">
        <f t="shared" si="10"/>
        <v>41-45</v>
      </c>
      <c r="J110" s="346" t="s">
        <v>19</v>
      </c>
      <c r="K110" s="638" t="s">
        <v>115</v>
      </c>
      <c r="L110" s="639">
        <v>43556</v>
      </c>
      <c r="M110" s="346" t="s">
        <v>2344</v>
      </c>
      <c r="N110" s="633" t="s">
        <v>687</v>
      </c>
      <c r="O110" s="633" t="s">
        <v>55</v>
      </c>
      <c r="P110" s="639">
        <v>44981</v>
      </c>
      <c r="Q110" s="636" t="str">
        <f t="shared" si="12"/>
        <v>2 Tahun 7 Bulan</v>
      </c>
      <c r="R110" s="640"/>
      <c r="S110" s="635"/>
      <c r="T110" s="634"/>
      <c r="U110" s="634"/>
      <c r="V110" s="634"/>
      <c r="W110" s="641" t="s">
        <v>74</v>
      </c>
      <c r="X110" s="642" t="str">
        <f t="shared" si="13"/>
        <v>- Irawati, S.St.Pi., M.Si. (Lektor)_-</v>
      </c>
      <c r="Y110" s="633" t="s">
        <v>77</v>
      </c>
      <c r="Z110" s="634" t="s">
        <v>2534</v>
      </c>
      <c r="AA110" s="633" t="s">
        <v>12</v>
      </c>
      <c r="AB110" s="633" t="s">
        <v>364</v>
      </c>
      <c r="AC110" s="346" t="s">
        <v>17</v>
      </c>
      <c r="AD110" s="633" t="s">
        <v>2219</v>
      </c>
      <c r="AE110" s="643" t="s">
        <v>459</v>
      </c>
      <c r="AF110" s="636" t="s">
        <v>4645</v>
      </c>
      <c r="AG110" s="636">
        <v>3902098002</v>
      </c>
      <c r="AH110" s="645" t="s">
        <v>231</v>
      </c>
      <c r="AI110" s="645"/>
      <c r="AJ110" s="645" t="s">
        <v>74</v>
      </c>
      <c r="AK110" s="645" t="s">
        <v>74</v>
      </c>
      <c r="AL110" s="647" t="s">
        <v>74</v>
      </c>
      <c r="AM110" s="648" t="s">
        <v>6016</v>
      </c>
      <c r="AN110" s="346"/>
      <c r="AO110" s="346"/>
      <c r="AP110" s="346"/>
      <c r="AQ110" s="346"/>
      <c r="AR110" s="346"/>
      <c r="AS110" s="346"/>
      <c r="AT110" s="346"/>
      <c r="AU110" s="346"/>
      <c r="AV110" s="346"/>
      <c r="AW110" s="346"/>
      <c r="AX110" s="346"/>
      <c r="AY110" s="346"/>
      <c r="AZ110" s="346"/>
      <c r="BA110" s="346"/>
    </row>
    <row r="111" spans="1:53" s="121" customFormat="1" ht="217" x14ac:dyDescent="0.3">
      <c r="A111" s="88" t="s">
        <v>3209</v>
      </c>
      <c r="B111" s="88" t="s">
        <v>3071</v>
      </c>
      <c r="C111" s="88" t="s">
        <v>3210</v>
      </c>
      <c r="D111" s="88" t="str">
        <f t="shared" si="7"/>
        <v>Dr. Romi Novriadi, S.Pd.Kim., M.Sc.</v>
      </c>
      <c r="E111" s="122" t="s">
        <v>604</v>
      </c>
      <c r="F111" s="90">
        <v>29901</v>
      </c>
      <c r="G111" s="91">
        <f t="shared" si="8"/>
        <v>43</v>
      </c>
      <c r="H111" s="91" t="str">
        <f t="shared" si="9"/>
        <v>43 Tahun 10 Bulan</v>
      </c>
      <c r="I111" s="92" t="str">
        <f t="shared" si="10"/>
        <v>41-45</v>
      </c>
      <c r="J111" s="93" t="s">
        <v>14</v>
      </c>
      <c r="K111" s="94" t="s">
        <v>115</v>
      </c>
      <c r="L111" s="90">
        <v>45383</v>
      </c>
      <c r="M111" s="93" t="s">
        <v>13</v>
      </c>
      <c r="N111" s="88" t="s">
        <v>687</v>
      </c>
      <c r="O111" s="88" t="s">
        <v>55</v>
      </c>
      <c r="P111" s="90">
        <v>44935</v>
      </c>
      <c r="Q111" s="91" t="str">
        <f t="shared" si="12"/>
        <v>2 Tahun 8 Bulan</v>
      </c>
      <c r="R111" s="95"/>
      <c r="S111" s="90"/>
      <c r="T111" s="96"/>
      <c r="U111" s="96"/>
      <c r="V111" s="96"/>
      <c r="W111" s="97" t="s">
        <v>5540</v>
      </c>
      <c r="X111" s="98" t="str">
        <f t="shared" si="13"/>
        <v>Dr. Romi Novriadi, S.Pd.Kim., M.Sc. (Lektor)_Kepala Laboratorium Pakan</v>
      </c>
      <c r="Y111" s="88" t="s">
        <v>77</v>
      </c>
      <c r="Z111" s="96" t="s">
        <v>2534</v>
      </c>
      <c r="AA111" s="88" t="s">
        <v>12</v>
      </c>
      <c r="AB111" s="88" t="s">
        <v>106</v>
      </c>
      <c r="AC111" s="93" t="s">
        <v>16</v>
      </c>
      <c r="AD111" s="88" t="s">
        <v>2253</v>
      </c>
      <c r="AE111" s="88" t="s">
        <v>605</v>
      </c>
      <c r="AF111" s="91" t="s">
        <v>4647</v>
      </c>
      <c r="AG111" s="108">
        <v>3911118001</v>
      </c>
      <c r="AH111" s="99" t="s">
        <v>231</v>
      </c>
      <c r="AI111" s="99"/>
      <c r="AJ111" s="99" t="s">
        <v>74</v>
      </c>
      <c r="AK111" s="99" t="s">
        <v>74</v>
      </c>
      <c r="AL111" s="112" t="s">
        <v>74</v>
      </c>
      <c r="AM111" s="350" t="s">
        <v>4481</v>
      </c>
      <c r="AN111" s="93"/>
      <c r="AO111" s="93"/>
      <c r="AP111" s="93"/>
      <c r="AQ111" s="93"/>
      <c r="AR111" s="93"/>
      <c r="AS111" s="93"/>
      <c r="AT111" s="93"/>
      <c r="AU111" s="93"/>
      <c r="AV111" s="93"/>
      <c r="AW111" s="93"/>
      <c r="AX111" s="93"/>
      <c r="AY111" s="93"/>
      <c r="AZ111" s="93"/>
      <c r="BA111" s="93"/>
    </row>
    <row r="112" spans="1:53" s="180" customFormat="1" ht="232.5" x14ac:dyDescent="0.3">
      <c r="A112" s="633" t="s">
        <v>3211</v>
      </c>
      <c r="B112" s="633" t="s">
        <v>74</v>
      </c>
      <c r="C112" s="633" t="s">
        <v>3065</v>
      </c>
      <c r="D112" s="633" t="str">
        <f t="shared" si="7"/>
        <v>- Elmi Hidayah, S.St.Pi., M.Si.</v>
      </c>
      <c r="E112" s="634" t="s">
        <v>379</v>
      </c>
      <c r="F112" s="635">
        <v>28499</v>
      </c>
      <c r="G112" s="636">
        <f t="shared" si="8"/>
        <v>47</v>
      </c>
      <c r="H112" s="636" t="str">
        <f t="shared" si="9"/>
        <v>47 Tahun 8 Bulan</v>
      </c>
      <c r="I112" s="637" t="str">
        <f t="shared" si="10"/>
        <v>46-50</v>
      </c>
      <c r="J112" s="346" t="s">
        <v>19</v>
      </c>
      <c r="K112" s="638" t="s">
        <v>99</v>
      </c>
      <c r="L112" s="639">
        <v>44835</v>
      </c>
      <c r="M112" s="346" t="s">
        <v>2344</v>
      </c>
      <c r="N112" s="633" t="s">
        <v>687</v>
      </c>
      <c r="O112" s="633" t="s">
        <v>71</v>
      </c>
      <c r="P112" s="639">
        <v>44981</v>
      </c>
      <c r="Q112" s="636" t="str">
        <f t="shared" si="12"/>
        <v>2 Tahun 7 Bulan</v>
      </c>
      <c r="R112" s="640"/>
      <c r="S112" s="635"/>
      <c r="T112" s="634"/>
      <c r="U112" s="634"/>
      <c r="V112" s="634"/>
      <c r="W112" s="641" t="s">
        <v>74</v>
      </c>
      <c r="X112" s="642" t="str">
        <f t="shared" si="13"/>
        <v>- Elmi Hidayah, S.St.Pi., M.Si. (Asisten Ahli)_-</v>
      </c>
      <c r="Y112" s="633" t="s">
        <v>77</v>
      </c>
      <c r="Z112" s="634" t="s">
        <v>2534</v>
      </c>
      <c r="AA112" s="633" t="s">
        <v>12</v>
      </c>
      <c r="AB112" s="633" t="s">
        <v>106</v>
      </c>
      <c r="AC112" s="346" t="s">
        <v>17</v>
      </c>
      <c r="AD112" s="633" t="s">
        <v>2219</v>
      </c>
      <c r="AE112" s="643" t="s">
        <v>459</v>
      </c>
      <c r="AF112" s="636" t="s">
        <v>4646</v>
      </c>
      <c r="AG112" s="636">
        <v>3909017801</v>
      </c>
      <c r="AH112" s="645" t="s">
        <v>231</v>
      </c>
      <c r="AI112" s="645"/>
      <c r="AJ112" s="645" t="s">
        <v>74</v>
      </c>
      <c r="AK112" s="645" t="s">
        <v>74</v>
      </c>
      <c r="AL112" s="647" t="s">
        <v>74</v>
      </c>
      <c r="AM112" s="648" t="s">
        <v>5836</v>
      </c>
      <c r="AN112" s="346"/>
      <c r="AO112" s="346"/>
      <c r="AP112" s="346"/>
      <c r="AQ112" s="346"/>
      <c r="AR112" s="346"/>
      <c r="AS112" s="346"/>
      <c r="AT112" s="346"/>
      <c r="AU112" s="346"/>
      <c r="AV112" s="346"/>
      <c r="AW112" s="346"/>
      <c r="AX112" s="346"/>
      <c r="AY112" s="346"/>
      <c r="AZ112" s="346"/>
      <c r="BA112" s="346"/>
    </row>
    <row r="113" spans="1:53" s="121" customFormat="1" ht="232.5" x14ac:dyDescent="0.3">
      <c r="A113" s="88" t="s">
        <v>3212</v>
      </c>
      <c r="B113" s="88" t="s">
        <v>74</v>
      </c>
      <c r="C113" s="88" t="s">
        <v>3065</v>
      </c>
      <c r="D113" s="88" t="str">
        <f t="shared" si="7"/>
        <v>- Ayu Rizki Amalia, S.St.Pi., M.Si.</v>
      </c>
      <c r="E113" s="96" t="s">
        <v>473</v>
      </c>
      <c r="F113" s="90">
        <v>29707</v>
      </c>
      <c r="G113" s="91">
        <f t="shared" si="8"/>
        <v>44</v>
      </c>
      <c r="H113" s="91" t="str">
        <f t="shared" si="9"/>
        <v>44 Tahun 4 Bulan</v>
      </c>
      <c r="I113" s="92" t="str">
        <f t="shared" si="10"/>
        <v>41-45</v>
      </c>
      <c r="J113" s="93" t="s">
        <v>19</v>
      </c>
      <c r="K113" s="94" t="s">
        <v>98</v>
      </c>
      <c r="L113" s="103">
        <v>44470</v>
      </c>
      <c r="M113" s="93" t="s">
        <v>13</v>
      </c>
      <c r="N113" s="88" t="s">
        <v>687</v>
      </c>
      <c r="O113" s="88" t="s">
        <v>71</v>
      </c>
      <c r="P113" s="103">
        <v>44981</v>
      </c>
      <c r="Q113" s="91" t="str">
        <f t="shared" si="12"/>
        <v>2 Tahun 7 Bulan</v>
      </c>
      <c r="R113" s="95"/>
      <c r="S113" s="90"/>
      <c r="T113" s="96"/>
      <c r="U113" s="96"/>
      <c r="V113" s="96"/>
      <c r="W113" s="97" t="s">
        <v>5541</v>
      </c>
      <c r="X113" s="98" t="str">
        <f t="shared" si="13"/>
        <v>- Ayu Rizki Amalia, S.St.Pi., M.Si. (Asisten Ahli)_Kepala Laboratorium Pengelolaan Perikanan Berkelanjutan</v>
      </c>
      <c r="Y113" s="88" t="s">
        <v>77</v>
      </c>
      <c r="Z113" s="96" t="s">
        <v>2534</v>
      </c>
      <c r="AA113" s="88" t="s">
        <v>12</v>
      </c>
      <c r="AB113" s="88" t="s">
        <v>106</v>
      </c>
      <c r="AC113" s="93" t="s">
        <v>17</v>
      </c>
      <c r="AD113" s="113" t="s">
        <v>2254</v>
      </c>
      <c r="AE113" s="113" t="s">
        <v>474</v>
      </c>
      <c r="AF113" s="91" t="s">
        <v>4649</v>
      </c>
      <c r="AG113" s="108" t="s">
        <v>2484</v>
      </c>
      <c r="AH113" s="99" t="s">
        <v>231</v>
      </c>
      <c r="AI113" s="99"/>
      <c r="AJ113" s="99" t="s">
        <v>74</v>
      </c>
      <c r="AK113" s="99" t="s">
        <v>74</v>
      </c>
      <c r="AL113" s="112" t="s">
        <v>74</v>
      </c>
      <c r="AM113" s="350" t="s">
        <v>4460</v>
      </c>
      <c r="AN113" s="93"/>
      <c r="AO113" s="93"/>
      <c r="AP113" s="93"/>
      <c r="AQ113" s="93"/>
      <c r="AR113" s="93"/>
      <c r="AS113" s="93"/>
      <c r="AT113" s="93"/>
      <c r="AU113" s="93"/>
      <c r="AV113" s="93"/>
      <c r="AW113" s="93"/>
      <c r="AX113" s="93"/>
      <c r="AY113" s="93"/>
      <c r="AZ113" s="93"/>
      <c r="BA113" s="93"/>
    </row>
    <row r="114" spans="1:53" s="121" customFormat="1" ht="232.5" x14ac:dyDescent="0.3">
      <c r="A114" s="88" t="s">
        <v>3213</v>
      </c>
      <c r="B114" s="88" t="s">
        <v>74</v>
      </c>
      <c r="C114" s="88" t="s">
        <v>3214</v>
      </c>
      <c r="D114" s="88" t="str">
        <f t="shared" si="7"/>
        <v>- Shinta Septiana, S.T., M.Pi.</v>
      </c>
      <c r="E114" s="96" t="s">
        <v>475</v>
      </c>
      <c r="F114" s="90">
        <v>28747</v>
      </c>
      <c r="G114" s="91">
        <f t="shared" si="8"/>
        <v>47</v>
      </c>
      <c r="H114" s="91" t="str">
        <f t="shared" si="9"/>
        <v>47 Tahun 0 Bulan</v>
      </c>
      <c r="I114" s="92" t="str">
        <f t="shared" si="10"/>
        <v>46-50</v>
      </c>
      <c r="J114" s="93" t="s">
        <v>19</v>
      </c>
      <c r="K114" s="94" t="s">
        <v>98</v>
      </c>
      <c r="L114" s="103">
        <v>44470</v>
      </c>
      <c r="M114" s="93" t="s">
        <v>13</v>
      </c>
      <c r="N114" s="88" t="s">
        <v>687</v>
      </c>
      <c r="O114" s="88" t="s">
        <v>71</v>
      </c>
      <c r="P114" s="103">
        <v>44981</v>
      </c>
      <c r="Q114" s="91" t="str">
        <f t="shared" si="12"/>
        <v>2 Tahun 7 Bulan</v>
      </c>
      <c r="R114" s="95"/>
      <c r="S114" s="90"/>
      <c r="T114" s="96"/>
      <c r="U114" s="96"/>
      <c r="V114" s="96"/>
      <c r="W114" s="97" t="s">
        <v>74</v>
      </c>
      <c r="X114" s="98" t="str">
        <f t="shared" si="13"/>
        <v>- Shinta Septiana, S.T., M.Pi. (Asisten Ahli)_-</v>
      </c>
      <c r="Y114" s="88" t="s">
        <v>77</v>
      </c>
      <c r="Z114" s="96" t="s">
        <v>2534</v>
      </c>
      <c r="AA114" s="88" t="s">
        <v>12</v>
      </c>
      <c r="AB114" s="88" t="s">
        <v>106</v>
      </c>
      <c r="AC114" s="93" t="s">
        <v>17</v>
      </c>
      <c r="AD114" s="113" t="s">
        <v>2223</v>
      </c>
      <c r="AE114" s="113" t="s">
        <v>464</v>
      </c>
      <c r="AF114" s="91" t="s">
        <v>4648</v>
      </c>
      <c r="AG114" s="108">
        <v>3914097801</v>
      </c>
      <c r="AH114" s="99" t="s">
        <v>231</v>
      </c>
      <c r="AI114" s="99"/>
      <c r="AJ114" s="99" t="s">
        <v>74</v>
      </c>
      <c r="AK114" s="99" t="s">
        <v>74</v>
      </c>
      <c r="AL114" s="112" t="s">
        <v>74</v>
      </c>
      <c r="AM114" s="350" t="s">
        <v>4460</v>
      </c>
      <c r="AN114" s="93"/>
      <c r="AO114" s="93"/>
      <c r="AP114" s="93"/>
      <c r="AQ114" s="93"/>
      <c r="AR114" s="93"/>
      <c r="AS114" s="93"/>
      <c r="AT114" s="93"/>
      <c r="AU114" s="93"/>
      <c r="AV114" s="93"/>
      <c r="AW114" s="93"/>
      <c r="AX114" s="93"/>
      <c r="AY114" s="93"/>
      <c r="AZ114" s="93"/>
      <c r="BA114" s="93"/>
    </row>
    <row r="115" spans="1:53" s="121" customFormat="1" ht="232.5" x14ac:dyDescent="0.3">
      <c r="A115" s="88" t="s">
        <v>3215</v>
      </c>
      <c r="B115" s="88" t="s">
        <v>74</v>
      </c>
      <c r="C115" s="88" t="s">
        <v>3087</v>
      </c>
      <c r="D115" s="88" t="str">
        <f t="shared" si="7"/>
        <v>- Mesenu, S.Ag., M.Pd.</v>
      </c>
      <c r="E115" s="89" t="s">
        <v>541</v>
      </c>
      <c r="F115" s="90">
        <v>25615</v>
      </c>
      <c r="G115" s="91">
        <f t="shared" si="8"/>
        <v>55</v>
      </c>
      <c r="H115" s="91" t="str">
        <f t="shared" si="9"/>
        <v>55 Tahun 7 Bulan</v>
      </c>
      <c r="I115" s="92" t="str">
        <f t="shared" si="10"/>
        <v>51-55</v>
      </c>
      <c r="J115" s="93" t="s">
        <v>14</v>
      </c>
      <c r="K115" s="94" t="s">
        <v>115</v>
      </c>
      <c r="L115" s="103">
        <v>43739</v>
      </c>
      <c r="M115" s="93" t="s">
        <v>13</v>
      </c>
      <c r="N115" s="88" t="s">
        <v>687</v>
      </c>
      <c r="O115" s="88" t="s">
        <v>71</v>
      </c>
      <c r="P115" s="103">
        <v>44981</v>
      </c>
      <c r="Q115" s="91" t="str">
        <f t="shared" si="12"/>
        <v>2 Tahun 7 Bulan</v>
      </c>
      <c r="R115" s="95"/>
      <c r="S115" s="90"/>
      <c r="T115" s="96"/>
      <c r="U115" s="96"/>
      <c r="V115" s="96"/>
      <c r="W115" s="97" t="s">
        <v>74</v>
      </c>
      <c r="X115" s="98" t="str">
        <f t="shared" si="13"/>
        <v>- Mesenu, S.Ag., M.Pd. (Asisten Ahli)_-</v>
      </c>
      <c r="Y115" s="88" t="s">
        <v>77</v>
      </c>
      <c r="Z115" s="96" t="s">
        <v>2534</v>
      </c>
      <c r="AA115" s="88" t="s">
        <v>12</v>
      </c>
      <c r="AB115" s="88" t="s">
        <v>106</v>
      </c>
      <c r="AC115" s="93" t="s">
        <v>17</v>
      </c>
      <c r="AD115" s="113" t="s">
        <v>2255</v>
      </c>
      <c r="AE115" s="113" t="s">
        <v>542</v>
      </c>
      <c r="AF115" s="91" t="s">
        <v>4650</v>
      </c>
      <c r="AG115" s="108">
        <v>3916027001</v>
      </c>
      <c r="AH115" s="99" t="s">
        <v>231</v>
      </c>
      <c r="AI115" s="99"/>
      <c r="AJ115" s="99" t="s">
        <v>74</v>
      </c>
      <c r="AK115" s="99" t="s">
        <v>74</v>
      </c>
      <c r="AL115" s="112" t="s">
        <v>74</v>
      </c>
      <c r="AM115" s="350" t="s">
        <v>4460</v>
      </c>
      <c r="AN115" s="93"/>
      <c r="AO115" s="93"/>
      <c r="AP115" s="93"/>
      <c r="AQ115" s="93"/>
      <c r="AR115" s="93"/>
      <c r="AS115" s="93"/>
      <c r="AT115" s="93"/>
      <c r="AU115" s="93"/>
      <c r="AV115" s="93"/>
      <c r="AW115" s="93"/>
      <c r="AX115" s="93"/>
      <c r="AY115" s="93"/>
      <c r="AZ115" s="93"/>
      <c r="BA115" s="93"/>
    </row>
    <row r="116" spans="1:53" s="121" customFormat="1" ht="232.5" x14ac:dyDescent="0.3">
      <c r="A116" s="88" t="s">
        <v>3216</v>
      </c>
      <c r="B116" s="88" t="s">
        <v>74</v>
      </c>
      <c r="C116" s="88" t="s">
        <v>3068</v>
      </c>
      <c r="D116" s="88" t="str">
        <f t="shared" si="7"/>
        <v>- Musa Karepesina, S.Pi., M.Si.</v>
      </c>
      <c r="E116" s="89" t="s">
        <v>551</v>
      </c>
      <c r="F116" s="90">
        <v>31509</v>
      </c>
      <c r="G116" s="91">
        <f t="shared" si="8"/>
        <v>39</v>
      </c>
      <c r="H116" s="91" t="str">
        <f t="shared" si="9"/>
        <v>39 Tahun 5 Bulan</v>
      </c>
      <c r="I116" s="92" t="str">
        <f t="shared" si="10"/>
        <v>36-40</v>
      </c>
      <c r="J116" s="93" t="s">
        <v>14</v>
      </c>
      <c r="K116" s="94" t="s">
        <v>115</v>
      </c>
      <c r="L116" s="103">
        <v>44105</v>
      </c>
      <c r="M116" s="93" t="s">
        <v>13</v>
      </c>
      <c r="N116" s="88" t="s">
        <v>687</v>
      </c>
      <c r="O116" s="88" t="s">
        <v>71</v>
      </c>
      <c r="P116" s="103">
        <v>44981</v>
      </c>
      <c r="Q116" s="91" t="str">
        <f t="shared" si="12"/>
        <v>2 Tahun 7 Bulan</v>
      </c>
      <c r="R116" s="95"/>
      <c r="S116" s="90"/>
      <c r="T116" s="96"/>
      <c r="U116" s="96"/>
      <c r="V116" s="96"/>
      <c r="W116" s="97" t="s">
        <v>74</v>
      </c>
      <c r="X116" s="98" t="str">
        <f t="shared" si="13"/>
        <v>- Musa Karepesina, S.Pi., M.Si. (Asisten Ahli)_-</v>
      </c>
      <c r="Y116" s="88" t="s">
        <v>77</v>
      </c>
      <c r="Z116" s="96" t="s">
        <v>2534</v>
      </c>
      <c r="AA116" s="88" t="s">
        <v>12</v>
      </c>
      <c r="AB116" s="88" t="s">
        <v>364</v>
      </c>
      <c r="AC116" s="93" t="s">
        <v>17</v>
      </c>
      <c r="AD116" s="113" t="s">
        <v>2219</v>
      </c>
      <c r="AE116" s="113" t="s">
        <v>459</v>
      </c>
      <c r="AF116" s="114" t="s">
        <v>4651</v>
      </c>
      <c r="AG116" s="91">
        <v>3907048601</v>
      </c>
      <c r="AH116" s="99" t="s">
        <v>231</v>
      </c>
      <c r="AI116" s="99"/>
      <c r="AJ116" s="99" t="s">
        <v>74</v>
      </c>
      <c r="AK116" s="99" t="s">
        <v>74</v>
      </c>
      <c r="AL116" s="112" t="s">
        <v>74</v>
      </c>
      <c r="AM116" s="350" t="s">
        <v>4460</v>
      </c>
      <c r="AN116" s="93"/>
      <c r="AO116" s="93"/>
      <c r="AP116" s="93"/>
      <c r="AQ116" s="93"/>
      <c r="AR116" s="93"/>
      <c r="AS116" s="93"/>
      <c r="AT116" s="93"/>
      <c r="AU116" s="93"/>
      <c r="AV116" s="93"/>
      <c r="AW116" s="93"/>
      <c r="AX116" s="93"/>
      <c r="AY116" s="93"/>
      <c r="AZ116" s="93"/>
      <c r="BA116" s="93"/>
    </row>
    <row r="117" spans="1:53" s="180" customFormat="1" ht="217" x14ac:dyDescent="0.3">
      <c r="A117" s="633" t="s">
        <v>3217</v>
      </c>
      <c r="B117" s="633" t="s">
        <v>74</v>
      </c>
      <c r="C117" s="633" t="s">
        <v>3099</v>
      </c>
      <c r="D117" s="633" t="str">
        <f t="shared" si="7"/>
        <v>- Hamdani, S.St.Pi., M.Tr.Pi.</v>
      </c>
      <c r="E117" s="649" t="s">
        <v>649</v>
      </c>
      <c r="F117" s="635">
        <v>29131</v>
      </c>
      <c r="G117" s="636">
        <f t="shared" si="8"/>
        <v>45</v>
      </c>
      <c r="H117" s="636" t="str">
        <f t="shared" si="9"/>
        <v>45 Tahun 11 Bulan</v>
      </c>
      <c r="I117" s="637" t="str">
        <f t="shared" si="10"/>
        <v>41-45</v>
      </c>
      <c r="J117" s="346" t="s">
        <v>14</v>
      </c>
      <c r="K117" s="638" t="s">
        <v>115</v>
      </c>
      <c r="L117" s="639">
        <v>44835</v>
      </c>
      <c r="M117" s="346" t="s">
        <v>2344</v>
      </c>
      <c r="N117" s="633" t="s">
        <v>687</v>
      </c>
      <c r="O117" s="633" t="s">
        <v>71</v>
      </c>
      <c r="P117" s="639">
        <v>44981</v>
      </c>
      <c r="Q117" s="636" t="str">
        <f t="shared" si="12"/>
        <v>2 Tahun 7 Bulan</v>
      </c>
      <c r="R117" s="640"/>
      <c r="S117" s="635"/>
      <c r="T117" s="634"/>
      <c r="U117" s="634"/>
      <c r="V117" s="634"/>
      <c r="W117" s="641" t="s">
        <v>74</v>
      </c>
      <c r="X117" s="642" t="str">
        <f t="shared" si="13"/>
        <v>- Hamdani, S.St.Pi., M.Tr.Pi. (Asisten Ahli)_-</v>
      </c>
      <c r="Y117" s="633" t="s">
        <v>77</v>
      </c>
      <c r="Z117" s="634" t="s">
        <v>2534</v>
      </c>
      <c r="AA117" s="633" t="s">
        <v>12</v>
      </c>
      <c r="AB117" s="633" t="s">
        <v>650</v>
      </c>
      <c r="AC117" s="346" t="s">
        <v>17</v>
      </c>
      <c r="AD117" s="652" t="s">
        <v>2211</v>
      </c>
      <c r="AE117" s="643" t="s">
        <v>301</v>
      </c>
      <c r="AF117" s="636" t="s">
        <v>4652</v>
      </c>
      <c r="AG117" s="636">
        <v>3903107901</v>
      </c>
      <c r="AH117" s="645" t="s">
        <v>231</v>
      </c>
      <c r="AI117" s="645"/>
      <c r="AJ117" s="645" t="s">
        <v>74</v>
      </c>
      <c r="AK117" s="645" t="s">
        <v>74</v>
      </c>
      <c r="AL117" s="647" t="s">
        <v>74</v>
      </c>
      <c r="AM117" s="648" t="s">
        <v>6016</v>
      </c>
      <c r="AN117" s="346"/>
      <c r="AO117" s="346"/>
      <c r="AP117" s="346"/>
      <c r="AQ117" s="346"/>
      <c r="AR117" s="346"/>
      <c r="AS117" s="346"/>
      <c r="AT117" s="346"/>
      <c r="AU117" s="346"/>
      <c r="AV117" s="346"/>
      <c r="AW117" s="346"/>
      <c r="AX117" s="346"/>
      <c r="AY117" s="346"/>
      <c r="AZ117" s="346"/>
      <c r="BA117" s="346"/>
    </row>
    <row r="118" spans="1:53" s="121" customFormat="1" ht="217" x14ac:dyDescent="0.3">
      <c r="A118" s="88" t="s">
        <v>3218</v>
      </c>
      <c r="B118" s="88" t="s">
        <v>74</v>
      </c>
      <c r="C118" s="88" t="s">
        <v>3114</v>
      </c>
      <c r="D118" s="88" t="str">
        <f t="shared" si="7"/>
        <v>- Yernawilis, S.E., M.M.</v>
      </c>
      <c r="E118" s="89" t="s">
        <v>659</v>
      </c>
      <c r="F118" s="90">
        <v>25517</v>
      </c>
      <c r="G118" s="91">
        <f t="shared" si="8"/>
        <v>55</v>
      </c>
      <c r="H118" s="91" t="str">
        <f t="shared" si="9"/>
        <v>55 Tahun 10 Bulan</v>
      </c>
      <c r="I118" s="92" t="str">
        <f t="shared" si="10"/>
        <v>51-55</v>
      </c>
      <c r="J118" s="93" t="s">
        <v>19</v>
      </c>
      <c r="K118" s="94" t="s">
        <v>115</v>
      </c>
      <c r="L118" s="103">
        <v>44652</v>
      </c>
      <c r="M118" s="93" t="s">
        <v>13</v>
      </c>
      <c r="N118" s="88" t="s">
        <v>687</v>
      </c>
      <c r="O118" s="88" t="s">
        <v>71</v>
      </c>
      <c r="P118" s="103">
        <v>44981</v>
      </c>
      <c r="Q118" s="91" t="str">
        <f t="shared" si="12"/>
        <v>2 Tahun 7 Bulan</v>
      </c>
      <c r="R118" s="95"/>
      <c r="S118" s="90"/>
      <c r="T118" s="96"/>
      <c r="U118" s="96"/>
      <c r="V118" s="96"/>
      <c r="W118" s="97" t="s">
        <v>74</v>
      </c>
      <c r="X118" s="98" t="str">
        <f t="shared" si="13"/>
        <v>- Yernawilis, S.E., M.M. (Asisten Ahli)_-</v>
      </c>
      <c r="Y118" s="88" t="s">
        <v>77</v>
      </c>
      <c r="Z118" s="96" t="s">
        <v>2534</v>
      </c>
      <c r="AA118" s="88" t="s">
        <v>12</v>
      </c>
      <c r="AB118" s="88" t="s">
        <v>106</v>
      </c>
      <c r="AC118" s="93" t="s">
        <v>17</v>
      </c>
      <c r="AD118" s="88" t="s">
        <v>2227</v>
      </c>
      <c r="AE118" s="113" t="s">
        <v>660</v>
      </c>
      <c r="AF118" s="91" t="s">
        <v>4653</v>
      </c>
      <c r="AG118" s="108">
        <v>3910116901</v>
      </c>
      <c r="AH118" s="99" t="s">
        <v>231</v>
      </c>
      <c r="AI118" s="99"/>
      <c r="AJ118" s="99" t="s">
        <v>74</v>
      </c>
      <c r="AK118" s="99" t="s">
        <v>74</v>
      </c>
      <c r="AL118" s="112" t="s">
        <v>74</v>
      </c>
      <c r="AM118" s="350" t="s">
        <v>4402</v>
      </c>
      <c r="AN118" s="93"/>
      <c r="AO118" s="93"/>
      <c r="AP118" s="93"/>
      <c r="AQ118" s="93"/>
      <c r="AR118" s="93"/>
      <c r="AS118" s="93"/>
      <c r="AT118" s="93"/>
      <c r="AU118" s="93"/>
      <c r="AV118" s="93"/>
      <c r="AW118" s="93"/>
      <c r="AX118" s="93"/>
      <c r="AY118" s="93"/>
      <c r="AZ118" s="93"/>
      <c r="BA118" s="93"/>
    </row>
    <row r="119" spans="1:53" s="121" customFormat="1" ht="232.5" x14ac:dyDescent="0.3">
      <c r="A119" s="88" t="s">
        <v>3219</v>
      </c>
      <c r="B119" s="88" t="s">
        <v>74</v>
      </c>
      <c r="C119" s="88" t="s">
        <v>3220</v>
      </c>
      <c r="D119" s="88" t="str">
        <f t="shared" si="7"/>
        <v>- Hary Krettiawan, S.Si., M.Si.</v>
      </c>
      <c r="E119" s="89" t="s">
        <v>673</v>
      </c>
      <c r="F119" s="90">
        <v>29133</v>
      </c>
      <c r="G119" s="91">
        <f t="shared" si="8"/>
        <v>45</v>
      </c>
      <c r="H119" s="91" t="str">
        <f t="shared" si="9"/>
        <v>45 Tahun 11 Bulan</v>
      </c>
      <c r="I119" s="92" t="str">
        <f t="shared" si="10"/>
        <v>41-45</v>
      </c>
      <c r="J119" s="93" t="s">
        <v>14</v>
      </c>
      <c r="K119" s="94" t="s">
        <v>115</v>
      </c>
      <c r="L119" s="103">
        <v>44470</v>
      </c>
      <c r="M119" s="93" t="s">
        <v>13</v>
      </c>
      <c r="N119" s="88" t="s">
        <v>687</v>
      </c>
      <c r="O119" s="88" t="s">
        <v>71</v>
      </c>
      <c r="P119" s="103">
        <v>44981</v>
      </c>
      <c r="Q119" s="91" t="str">
        <f t="shared" si="12"/>
        <v>2 Tahun 7 Bulan</v>
      </c>
      <c r="R119" s="95"/>
      <c r="S119" s="90"/>
      <c r="T119" s="96"/>
      <c r="U119" s="96"/>
      <c r="V119" s="96"/>
      <c r="W119" s="97" t="s">
        <v>74</v>
      </c>
      <c r="X119" s="98" t="str">
        <f t="shared" si="13"/>
        <v>- Hary Krettiawan, S.Si., M.Si. (Asisten Ahli)_-</v>
      </c>
      <c r="Y119" s="88" t="s">
        <v>77</v>
      </c>
      <c r="Z119" s="96" t="s">
        <v>2534</v>
      </c>
      <c r="AA119" s="88" t="s">
        <v>12</v>
      </c>
      <c r="AB119" s="88" t="s">
        <v>106</v>
      </c>
      <c r="AC119" s="93" t="s">
        <v>17</v>
      </c>
      <c r="AD119" s="88" t="s">
        <v>2256</v>
      </c>
      <c r="AE119" s="88" t="s">
        <v>85</v>
      </c>
      <c r="AF119" s="91" t="s">
        <v>4654</v>
      </c>
      <c r="AG119" s="108">
        <v>3905107901</v>
      </c>
      <c r="AH119" s="99" t="s">
        <v>231</v>
      </c>
      <c r="AI119" s="99"/>
      <c r="AJ119" s="99" t="s">
        <v>74</v>
      </c>
      <c r="AK119" s="99" t="s">
        <v>74</v>
      </c>
      <c r="AL119" s="112" t="s">
        <v>74</v>
      </c>
      <c r="AM119" s="350" t="s">
        <v>4460</v>
      </c>
      <c r="AN119" s="93"/>
      <c r="AO119" s="93"/>
      <c r="AP119" s="93"/>
      <c r="AQ119" s="93"/>
      <c r="AR119" s="93"/>
      <c r="AS119" s="93"/>
      <c r="AT119" s="93"/>
      <c r="AU119" s="93"/>
      <c r="AV119" s="93"/>
      <c r="AW119" s="93"/>
      <c r="AX119" s="93"/>
      <c r="AY119" s="93"/>
      <c r="AZ119" s="93"/>
      <c r="BA119" s="93"/>
    </row>
    <row r="120" spans="1:53" s="121" customFormat="1" ht="232.5" x14ac:dyDescent="0.3">
      <c r="A120" s="88" t="s">
        <v>3221</v>
      </c>
      <c r="B120" s="88" t="s">
        <v>74</v>
      </c>
      <c r="C120" s="88" t="s">
        <v>3065</v>
      </c>
      <c r="D120" s="88" t="str">
        <f t="shared" si="7"/>
        <v>- Monica Ryan, S.St.Pi., M.Si.</v>
      </c>
      <c r="E120" s="89" t="s">
        <v>674</v>
      </c>
      <c r="F120" s="90">
        <v>30777</v>
      </c>
      <c r="G120" s="91">
        <f t="shared" si="8"/>
        <v>41</v>
      </c>
      <c r="H120" s="91" t="str">
        <f t="shared" si="9"/>
        <v>41 Tahun 5 Bulan</v>
      </c>
      <c r="I120" s="92" t="str">
        <f t="shared" si="10"/>
        <v>41-45</v>
      </c>
      <c r="J120" s="93" t="s">
        <v>19</v>
      </c>
      <c r="K120" s="94" t="s">
        <v>115</v>
      </c>
      <c r="L120" s="103">
        <v>44652</v>
      </c>
      <c r="M120" s="93" t="s">
        <v>13</v>
      </c>
      <c r="N120" s="88" t="s">
        <v>687</v>
      </c>
      <c r="O120" s="88" t="s">
        <v>71</v>
      </c>
      <c r="P120" s="103">
        <v>44981</v>
      </c>
      <c r="Q120" s="91" t="str">
        <f t="shared" si="12"/>
        <v>2 Tahun 7 Bulan</v>
      </c>
      <c r="R120" s="95"/>
      <c r="S120" s="90"/>
      <c r="T120" s="96"/>
      <c r="U120" s="96"/>
      <c r="V120" s="96"/>
      <c r="W120" s="97" t="s">
        <v>74</v>
      </c>
      <c r="X120" s="98" t="str">
        <f t="shared" si="13"/>
        <v>- Monica Ryan, S.St.Pi., M.Si. (Asisten Ahli)_-</v>
      </c>
      <c r="Y120" s="88" t="s">
        <v>77</v>
      </c>
      <c r="Z120" s="96" t="s">
        <v>2534</v>
      </c>
      <c r="AA120" s="88" t="s">
        <v>12</v>
      </c>
      <c r="AB120" s="88" t="s">
        <v>112</v>
      </c>
      <c r="AC120" s="93" t="s">
        <v>17</v>
      </c>
      <c r="AD120" s="88" t="s">
        <v>2215</v>
      </c>
      <c r="AE120" s="113" t="s">
        <v>474</v>
      </c>
      <c r="AF120" s="91" t="s">
        <v>4655</v>
      </c>
      <c r="AG120" s="108">
        <v>3905048401</v>
      </c>
      <c r="AH120" s="99" t="s">
        <v>231</v>
      </c>
      <c r="AI120" s="99"/>
      <c r="AJ120" s="99" t="s">
        <v>74</v>
      </c>
      <c r="AK120" s="99" t="s">
        <v>74</v>
      </c>
      <c r="AL120" s="112" t="s">
        <v>74</v>
      </c>
      <c r="AM120" s="350" t="s">
        <v>4460</v>
      </c>
      <c r="AN120" s="93"/>
      <c r="AO120" s="93"/>
      <c r="AP120" s="93"/>
      <c r="AQ120" s="93"/>
      <c r="AR120" s="93"/>
      <c r="AS120" s="93"/>
      <c r="AT120" s="93"/>
      <c r="AU120" s="93"/>
      <c r="AV120" s="93"/>
      <c r="AW120" s="93"/>
      <c r="AX120" s="93"/>
      <c r="AY120" s="93"/>
      <c r="AZ120" s="93"/>
      <c r="BA120" s="93"/>
    </row>
    <row r="121" spans="1:53" s="121" customFormat="1" ht="232.5" x14ac:dyDescent="0.3">
      <c r="A121" s="88" t="s">
        <v>3222</v>
      </c>
      <c r="B121" s="88" t="s">
        <v>74</v>
      </c>
      <c r="C121" s="88" t="s">
        <v>3220</v>
      </c>
      <c r="D121" s="88" t="str">
        <f t="shared" si="7"/>
        <v>- Siti Fadilah, S.Si., M.Si.</v>
      </c>
      <c r="E121" s="89" t="s">
        <v>675</v>
      </c>
      <c r="F121" s="90">
        <v>30216</v>
      </c>
      <c r="G121" s="91">
        <f t="shared" si="8"/>
        <v>43</v>
      </c>
      <c r="H121" s="91" t="str">
        <f t="shared" si="9"/>
        <v>43 Tahun 0 Bulan</v>
      </c>
      <c r="I121" s="92" t="str">
        <f t="shared" si="10"/>
        <v>41-45</v>
      </c>
      <c r="J121" s="93" t="s">
        <v>19</v>
      </c>
      <c r="K121" s="94" t="s">
        <v>115</v>
      </c>
      <c r="L121" s="103">
        <v>44652</v>
      </c>
      <c r="M121" s="93" t="s">
        <v>13</v>
      </c>
      <c r="N121" s="88" t="s">
        <v>687</v>
      </c>
      <c r="O121" s="88" t="s">
        <v>71</v>
      </c>
      <c r="P121" s="103">
        <v>44981</v>
      </c>
      <c r="Q121" s="91" t="str">
        <f t="shared" si="12"/>
        <v>2 Tahun 7 Bulan</v>
      </c>
      <c r="R121" s="95"/>
      <c r="S121" s="90"/>
      <c r="T121" s="96"/>
      <c r="U121" s="96"/>
      <c r="V121" s="96"/>
      <c r="W121" s="97" t="s">
        <v>74</v>
      </c>
      <c r="X121" s="98" t="str">
        <f t="shared" si="13"/>
        <v>- Siti Fadilah, S.Si., M.Si. (Asisten Ahli)_-</v>
      </c>
      <c r="Y121" s="88" t="s">
        <v>77</v>
      </c>
      <c r="Z121" s="96" t="s">
        <v>2534</v>
      </c>
      <c r="AA121" s="88" t="s">
        <v>12</v>
      </c>
      <c r="AB121" s="88" t="s">
        <v>106</v>
      </c>
      <c r="AC121" s="93" t="s">
        <v>17</v>
      </c>
      <c r="AD121" s="88" t="s">
        <v>2256</v>
      </c>
      <c r="AE121" s="88" t="s">
        <v>85</v>
      </c>
      <c r="AF121" s="91" t="s">
        <v>4656</v>
      </c>
      <c r="AG121" s="108">
        <v>3922098201</v>
      </c>
      <c r="AH121" s="99" t="s">
        <v>231</v>
      </c>
      <c r="AI121" s="99"/>
      <c r="AJ121" s="99" t="s">
        <v>74</v>
      </c>
      <c r="AK121" s="99" t="s">
        <v>74</v>
      </c>
      <c r="AL121" s="112" t="s">
        <v>74</v>
      </c>
      <c r="AM121" s="350" t="s">
        <v>4460</v>
      </c>
      <c r="AN121" s="93"/>
      <c r="AO121" s="93"/>
      <c r="AP121" s="93"/>
      <c r="AQ121" s="93"/>
      <c r="AR121" s="93"/>
      <c r="AS121" s="93"/>
      <c r="AT121" s="93"/>
      <c r="AU121" s="93"/>
      <c r="AV121" s="93"/>
      <c r="AW121" s="93"/>
      <c r="AX121" s="93"/>
      <c r="AY121" s="93"/>
      <c r="AZ121" s="93"/>
      <c r="BA121" s="93"/>
    </row>
    <row r="122" spans="1:53" s="180" customFormat="1" ht="217" x14ac:dyDescent="0.3">
      <c r="A122" s="633" t="s">
        <v>3223</v>
      </c>
      <c r="B122" s="633" t="s">
        <v>74</v>
      </c>
      <c r="C122" s="633" t="s">
        <v>3065</v>
      </c>
      <c r="D122" s="633" t="str">
        <f t="shared" si="7"/>
        <v>- Harminto, S.St.Pi., M.Si.</v>
      </c>
      <c r="E122" s="649" t="s">
        <v>651</v>
      </c>
      <c r="F122" s="635">
        <v>29257</v>
      </c>
      <c r="G122" s="636">
        <f t="shared" si="8"/>
        <v>45</v>
      </c>
      <c r="H122" s="636" t="str">
        <f t="shared" si="9"/>
        <v>45 Tahun 7 Bulan</v>
      </c>
      <c r="I122" s="637" t="str">
        <f t="shared" si="10"/>
        <v>41-45</v>
      </c>
      <c r="J122" s="346" t="s">
        <v>14</v>
      </c>
      <c r="K122" s="638" t="s">
        <v>111</v>
      </c>
      <c r="L122" s="639">
        <v>44105</v>
      </c>
      <c r="M122" s="346" t="s">
        <v>2344</v>
      </c>
      <c r="N122" s="633" t="s">
        <v>687</v>
      </c>
      <c r="O122" s="633" t="s">
        <v>71</v>
      </c>
      <c r="P122" s="639">
        <v>44981</v>
      </c>
      <c r="Q122" s="636" t="str">
        <f t="shared" si="12"/>
        <v>2 Tahun 7 Bulan</v>
      </c>
      <c r="R122" s="640"/>
      <c r="S122" s="635"/>
      <c r="T122" s="634"/>
      <c r="U122" s="634"/>
      <c r="V122" s="634"/>
      <c r="W122" s="641" t="s">
        <v>74</v>
      </c>
      <c r="X122" s="642" t="str">
        <f t="shared" si="13"/>
        <v>- Harminto, S.St.Pi., M.Si. (Asisten Ahli)_-</v>
      </c>
      <c r="Y122" s="633" t="s">
        <v>77</v>
      </c>
      <c r="Z122" s="634" t="s">
        <v>2534</v>
      </c>
      <c r="AA122" s="633" t="s">
        <v>12</v>
      </c>
      <c r="AB122" s="633" t="s">
        <v>650</v>
      </c>
      <c r="AC122" s="346" t="s">
        <v>17</v>
      </c>
      <c r="AD122" s="633" t="s">
        <v>2215</v>
      </c>
      <c r="AE122" s="643" t="s">
        <v>474</v>
      </c>
      <c r="AF122" s="636" t="s">
        <v>4657</v>
      </c>
      <c r="AG122" s="636">
        <v>3906028002</v>
      </c>
      <c r="AH122" s="645" t="s">
        <v>231</v>
      </c>
      <c r="AI122" s="645"/>
      <c r="AJ122" s="645" t="s">
        <v>74</v>
      </c>
      <c r="AK122" s="645" t="s">
        <v>74</v>
      </c>
      <c r="AL122" s="647" t="s">
        <v>74</v>
      </c>
      <c r="AM122" s="648" t="s">
        <v>6016</v>
      </c>
      <c r="AN122" s="346"/>
      <c r="AO122" s="346"/>
      <c r="AP122" s="346"/>
      <c r="AQ122" s="346"/>
      <c r="AR122" s="346"/>
      <c r="AS122" s="346"/>
      <c r="AT122" s="346"/>
      <c r="AU122" s="346"/>
      <c r="AV122" s="346"/>
      <c r="AW122" s="346"/>
      <c r="AX122" s="346"/>
      <c r="AY122" s="346"/>
      <c r="AZ122" s="346"/>
      <c r="BA122" s="346"/>
    </row>
    <row r="123" spans="1:53" s="121" customFormat="1" ht="217" x14ac:dyDescent="0.3">
      <c r="A123" s="88" t="s">
        <v>3224</v>
      </c>
      <c r="B123" s="88" t="s">
        <v>74</v>
      </c>
      <c r="C123" s="88" t="s">
        <v>3068</v>
      </c>
      <c r="D123" s="88" t="str">
        <f t="shared" si="7"/>
        <v>- Syofriani, S.Pi., M.Si.</v>
      </c>
      <c r="E123" s="89" t="s">
        <v>676</v>
      </c>
      <c r="F123" s="90">
        <v>30007</v>
      </c>
      <c r="G123" s="91">
        <f t="shared" si="8"/>
        <v>43</v>
      </c>
      <c r="H123" s="91" t="str">
        <f t="shared" si="9"/>
        <v>43 Tahun 7 Bulan</v>
      </c>
      <c r="I123" s="92" t="str">
        <f t="shared" si="10"/>
        <v>41-45</v>
      </c>
      <c r="J123" s="93" t="s">
        <v>19</v>
      </c>
      <c r="K123" s="94" t="s">
        <v>111</v>
      </c>
      <c r="L123" s="103">
        <v>44652</v>
      </c>
      <c r="M123" s="93" t="s">
        <v>13</v>
      </c>
      <c r="N123" s="88" t="s">
        <v>687</v>
      </c>
      <c r="O123" s="88" t="s">
        <v>71</v>
      </c>
      <c r="P123" s="103">
        <v>44981</v>
      </c>
      <c r="Q123" s="91" t="str">
        <f t="shared" si="12"/>
        <v>2 Tahun 7 Bulan</v>
      </c>
      <c r="R123" s="95"/>
      <c r="S123" s="90"/>
      <c r="T123" s="96"/>
      <c r="U123" s="96"/>
      <c r="V123" s="96"/>
      <c r="W123" s="97" t="s">
        <v>5542</v>
      </c>
      <c r="X123" s="98" t="str">
        <f t="shared" si="13"/>
        <v>- Syofriani, S.Pi., M.Si. (Asisten Ahli)_Kepala Laboratorium Pembenihan</v>
      </c>
      <c r="Y123" s="88" t="s">
        <v>77</v>
      </c>
      <c r="Z123" s="96" t="s">
        <v>2534</v>
      </c>
      <c r="AA123" s="88" t="s">
        <v>12</v>
      </c>
      <c r="AB123" s="88" t="s">
        <v>106</v>
      </c>
      <c r="AC123" s="93" t="s">
        <v>17</v>
      </c>
      <c r="AD123" s="88" t="s">
        <v>2214</v>
      </c>
      <c r="AE123" s="113" t="s">
        <v>677</v>
      </c>
      <c r="AF123" s="91" t="s">
        <v>4658</v>
      </c>
      <c r="AG123" s="108">
        <v>3925028201</v>
      </c>
      <c r="AH123" s="99" t="s">
        <v>231</v>
      </c>
      <c r="AI123" s="99"/>
      <c r="AJ123" s="99" t="s">
        <v>74</v>
      </c>
      <c r="AK123" s="99" t="s">
        <v>74</v>
      </c>
      <c r="AL123" s="112" t="s">
        <v>74</v>
      </c>
      <c r="AM123" s="350" t="s">
        <v>4402</v>
      </c>
      <c r="AN123" s="93"/>
      <c r="AO123" s="93"/>
      <c r="AP123" s="93"/>
      <c r="AQ123" s="93"/>
      <c r="AR123" s="93"/>
      <c r="AS123" s="93"/>
      <c r="AT123" s="93"/>
      <c r="AU123" s="93"/>
      <c r="AV123" s="93"/>
      <c r="AW123" s="93"/>
      <c r="AX123" s="93"/>
      <c r="AY123" s="93"/>
      <c r="AZ123" s="93"/>
      <c r="BA123" s="93"/>
    </row>
    <row r="124" spans="1:53" s="121" customFormat="1" ht="217" x14ac:dyDescent="0.3">
      <c r="A124" s="88" t="s">
        <v>3225</v>
      </c>
      <c r="B124" s="88" t="s">
        <v>74</v>
      </c>
      <c r="C124" s="88" t="s">
        <v>3226</v>
      </c>
      <c r="D124" s="88" t="str">
        <f t="shared" si="7"/>
        <v>- Ulfauza, S.Pi., M.CIO.</v>
      </c>
      <c r="E124" s="89" t="s">
        <v>678</v>
      </c>
      <c r="F124" s="90">
        <v>29806</v>
      </c>
      <c r="G124" s="91">
        <f t="shared" si="8"/>
        <v>44</v>
      </c>
      <c r="H124" s="91" t="str">
        <f t="shared" si="9"/>
        <v>44 Tahun 1 Bulan</v>
      </c>
      <c r="I124" s="92" t="str">
        <f t="shared" si="10"/>
        <v>41-45</v>
      </c>
      <c r="J124" s="93" t="s">
        <v>14</v>
      </c>
      <c r="K124" s="94" t="s">
        <v>111</v>
      </c>
      <c r="L124" s="103">
        <v>43922</v>
      </c>
      <c r="M124" s="93" t="s">
        <v>13</v>
      </c>
      <c r="N124" s="88" t="s">
        <v>687</v>
      </c>
      <c r="O124" s="88" t="s">
        <v>71</v>
      </c>
      <c r="P124" s="103">
        <v>44981</v>
      </c>
      <c r="Q124" s="91" t="str">
        <f t="shared" si="12"/>
        <v>2 Tahun 7 Bulan</v>
      </c>
      <c r="R124" s="95"/>
      <c r="S124" s="90"/>
      <c r="T124" s="96"/>
      <c r="U124" s="96"/>
      <c r="V124" s="96"/>
      <c r="W124" s="97" t="s">
        <v>74</v>
      </c>
      <c r="X124" s="98" t="str">
        <f t="shared" si="13"/>
        <v>- Ulfauza, S.Pi., M.CIO. (Asisten Ahli)_-</v>
      </c>
      <c r="Y124" s="88" t="s">
        <v>77</v>
      </c>
      <c r="Z124" s="96" t="s">
        <v>2534</v>
      </c>
      <c r="AA124" s="88" t="s">
        <v>12</v>
      </c>
      <c r="AB124" s="88" t="s">
        <v>650</v>
      </c>
      <c r="AC124" s="93" t="s">
        <v>17</v>
      </c>
      <c r="AD124" s="88" t="s">
        <v>2257</v>
      </c>
      <c r="AE124" s="113" t="s">
        <v>679</v>
      </c>
      <c r="AF124" s="91" t="s">
        <v>4659</v>
      </c>
      <c r="AG124" s="108">
        <v>3908088101</v>
      </c>
      <c r="AH124" s="99" t="s">
        <v>231</v>
      </c>
      <c r="AI124" s="99"/>
      <c r="AJ124" s="99" t="s">
        <v>74</v>
      </c>
      <c r="AK124" s="99" t="s">
        <v>74</v>
      </c>
      <c r="AL124" s="112" t="s">
        <v>74</v>
      </c>
      <c r="AM124" s="350" t="s">
        <v>4402</v>
      </c>
      <c r="AN124" s="93"/>
      <c r="AO124" s="93"/>
      <c r="AP124" s="93"/>
      <c r="AQ124" s="93"/>
      <c r="AR124" s="93"/>
      <c r="AS124" s="93"/>
      <c r="AT124" s="93"/>
      <c r="AU124" s="93"/>
      <c r="AV124" s="93"/>
      <c r="AW124" s="93"/>
      <c r="AX124" s="93"/>
      <c r="AY124" s="93"/>
      <c r="AZ124" s="93"/>
      <c r="BA124" s="93"/>
    </row>
    <row r="125" spans="1:53" s="121" customFormat="1" ht="232.5" x14ac:dyDescent="0.3">
      <c r="A125" s="88" t="s">
        <v>3227</v>
      </c>
      <c r="B125" s="88" t="s">
        <v>74</v>
      </c>
      <c r="C125" s="88" t="s">
        <v>3162</v>
      </c>
      <c r="D125" s="88" t="str">
        <f t="shared" si="7"/>
        <v>- Umidayati, S.Pi., M.Tr.Pi.</v>
      </c>
      <c r="E125" s="96" t="s">
        <v>670</v>
      </c>
      <c r="F125" s="90">
        <v>26725</v>
      </c>
      <c r="G125" s="91">
        <f t="shared" si="8"/>
        <v>52</v>
      </c>
      <c r="H125" s="91" t="str">
        <f t="shared" si="9"/>
        <v>52 Tahun 6 Bulan</v>
      </c>
      <c r="I125" s="92" t="str">
        <f t="shared" si="10"/>
        <v>51-55</v>
      </c>
      <c r="J125" s="93" t="s">
        <v>19</v>
      </c>
      <c r="K125" s="94" t="s">
        <v>98</v>
      </c>
      <c r="L125" s="90">
        <v>44835</v>
      </c>
      <c r="M125" s="93" t="s">
        <v>13</v>
      </c>
      <c r="N125" s="88" t="s">
        <v>687</v>
      </c>
      <c r="O125" s="88" t="s">
        <v>55</v>
      </c>
      <c r="P125" s="103">
        <v>44981</v>
      </c>
      <c r="Q125" s="91" t="str">
        <f t="shared" si="12"/>
        <v>2 Tahun 7 Bulan</v>
      </c>
      <c r="R125" s="95"/>
      <c r="S125" s="90"/>
      <c r="T125" s="96"/>
      <c r="U125" s="96"/>
      <c r="V125" s="96"/>
      <c r="W125" s="97" t="s">
        <v>74</v>
      </c>
      <c r="X125" s="98" t="str">
        <f t="shared" si="13"/>
        <v>- Umidayati, S.Pi., M.Tr.Pi. (Lektor)_-</v>
      </c>
      <c r="Y125" s="88" t="s">
        <v>77</v>
      </c>
      <c r="Z125" s="96" t="s">
        <v>2534</v>
      </c>
      <c r="AA125" s="88" t="s">
        <v>12</v>
      </c>
      <c r="AB125" s="88" t="s">
        <v>112</v>
      </c>
      <c r="AC125" s="93" t="s">
        <v>17</v>
      </c>
      <c r="AD125" s="109" t="s">
        <v>2211</v>
      </c>
      <c r="AE125" s="88" t="s">
        <v>12</v>
      </c>
      <c r="AF125" s="91" t="s">
        <v>4660</v>
      </c>
      <c r="AG125" s="108">
        <v>3902037301</v>
      </c>
      <c r="AH125" s="99" t="s">
        <v>231</v>
      </c>
      <c r="AI125" s="99"/>
      <c r="AJ125" s="99" t="s">
        <v>74</v>
      </c>
      <c r="AK125" s="100" t="s">
        <v>74</v>
      </c>
      <c r="AL125" s="112" t="s">
        <v>74</v>
      </c>
      <c r="AM125" s="350" t="s">
        <v>4460</v>
      </c>
      <c r="AN125" s="93"/>
      <c r="AO125" s="93"/>
      <c r="AP125" s="93"/>
      <c r="AQ125" s="93"/>
      <c r="AR125" s="93"/>
      <c r="AS125" s="93"/>
      <c r="AT125" s="93"/>
      <c r="AU125" s="93"/>
      <c r="AV125" s="93"/>
      <c r="AW125" s="93"/>
      <c r="AX125" s="93"/>
      <c r="AY125" s="93"/>
      <c r="AZ125" s="93"/>
      <c r="BA125" s="93"/>
    </row>
    <row r="126" spans="1:53" s="121" customFormat="1" ht="31" x14ac:dyDescent="0.3">
      <c r="A126" s="88" t="s">
        <v>3228</v>
      </c>
      <c r="B126" s="88" t="s">
        <v>3071</v>
      </c>
      <c r="C126" s="88" t="s">
        <v>3171</v>
      </c>
      <c r="D126" s="88" t="str">
        <f t="shared" si="7"/>
        <v>Dr. Afandi Saputra, S.St.Pi., M.P.</v>
      </c>
      <c r="E126" s="89" t="s">
        <v>56</v>
      </c>
      <c r="F126" s="90">
        <v>30958</v>
      </c>
      <c r="G126" s="91">
        <f t="shared" si="8"/>
        <v>40</v>
      </c>
      <c r="H126" s="91" t="str">
        <f t="shared" si="9"/>
        <v>40 Tahun 11 Bulan</v>
      </c>
      <c r="I126" s="92" t="str">
        <f t="shared" si="10"/>
        <v>36-40</v>
      </c>
      <c r="J126" s="93" t="s">
        <v>14</v>
      </c>
      <c r="K126" s="94" t="s">
        <v>98</v>
      </c>
      <c r="L126" s="103">
        <v>45017</v>
      </c>
      <c r="M126" s="93" t="s">
        <v>13</v>
      </c>
      <c r="N126" s="88" t="s">
        <v>687</v>
      </c>
      <c r="O126" s="88" t="s">
        <v>55</v>
      </c>
      <c r="P126" s="90">
        <v>43252</v>
      </c>
      <c r="Q126" s="91" t="str">
        <f t="shared" si="12"/>
        <v>7 Tahun 3 Bulan</v>
      </c>
      <c r="R126" s="95"/>
      <c r="S126" s="90"/>
      <c r="T126" s="96"/>
      <c r="U126" s="96"/>
      <c r="V126" s="96"/>
      <c r="W126" s="97"/>
      <c r="X126" s="98" t="str">
        <f t="shared" si="13"/>
        <v>Dr. Afandi Saputra, S.St.Pi., M.P. (Lektor)_</v>
      </c>
      <c r="Y126" s="88" t="s">
        <v>77</v>
      </c>
      <c r="Z126" s="96" t="s">
        <v>2534</v>
      </c>
      <c r="AA126" s="88" t="s">
        <v>12</v>
      </c>
      <c r="AB126" s="88" t="s">
        <v>112</v>
      </c>
      <c r="AC126" s="93" t="s">
        <v>16</v>
      </c>
      <c r="AD126" s="111" t="s">
        <v>2303</v>
      </c>
      <c r="AE126" s="111" t="s">
        <v>116</v>
      </c>
      <c r="AF126" s="91" t="s">
        <v>4663</v>
      </c>
      <c r="AG126" s="106" t="s">
        <v>117</v>
      </c>
      <c r="AH126" s="99" t="s">
        <v>230</v>
      </c>
      <c r="AI126" s="99" t="s">
        <v>874</v>
      </c>
      <c r="AJ126" s="99" t="s">
        <v>118</v>
      </c>
      <c r="AK126" s="99" t="s">
        <v>119</v>
      </c>
      <c r="AL126" s="90">
        <v>44166</v>
      </c>
      <c r="AM126" s="350" t="s">
        <v>120</v>
      </c>
      <c r="AN126" s="93"/>
      <c r="AO126" s="93"/>
      <c r="AP126" s="93"/>
      <c r="AQ126" s="93"/>
      <c r="AR126" s="93"/>
      <c r="AS126" s="93"/>
      <c r="AT126" s="93"/>
      <c r="AU126" s="93"/>
      <c r="AV126" s="93"/>
      <c r="AW126" s="93"/>
      <c r="AX126" s="93"/>
      <c r="AY126" s="93"/>
      <c r="AZ126" s="93"/>
      <c r="BA126" s="93"/>
    </row>
    <row r="127" spans="1:53" s="121" customFormat="1" ht="46.5" x14ac:dyDescent="0.3">
      <c r="A127" s="88" t="s">
        <v>3229</v>
      </c>
      <c r="B127" s="88" t="s">
        <v>74</v>
      </c>
      <c r="C127" s="88" t="s">
        <v>3065</v>
      </c>
      <c r="D127" s="88" t="str">
        <f t="shared" si="7"/>
        <v>- Suharyadi, S.St.Pi., M.Si.</v>
      </c>
      <c r="E127" s="89" t="s">
        <v>522</v>
      </c>
      <c r="F127" s="90">
        <v>27688</v>
      </c>
      <c r="G127" s="91">
        <f t="shared" si="8"/>
        <v>49</v>
      </c>
      <c r="H127" s="91" t="str">
        <f t="shared" si="9"/>
        <v>49 Tahun 11 Bulan</v>
      </c>
      <c r="I127" s="92" t="str">
        <f t="shared" si="10"/>
        <v>46-50</v>
      </c>
      <c r="J127" s="93" t="s">
        <v>14</v>
      </c>
      <c r="K127" s="94" t="s">
        <v>98</v>
      </c>
      <c r="L127" s="103">
        <v>45383</v>
      </c>
      <c r="M127" s="93" t="s">
        <v>37</v>
      </c>
      <c r="N127" s="88" t="s">
        <v>687</v>
      </c>
      <c r="O127" s="88" t="s">
        <v>55</v>
      </c>
      <c r="P127" s="90">
        <v>42887</v>
      </c>
      <c r="Q127" s="91" t="str">
        <f t="shared" si="12"/>
        <v>8 Tahun 3 Bulan</v>
      </c>
      <c r="R127" s="95"/>
      <c r="S127" s="90"/>
      <c r="T127" s="96"/>
      <c r="U127" s="96"/>
      <c r="V127" s="96"/>
      <c r="W127" s="97" t="s">
        <v>691</v>
      </c>
      <c r="X127" s="98" t="str">
        <f t="shared" si="13"/>
        <v>- Suharyadi, S.St.Pi., M.Si. (Lektor)_TUBEL (September 2022 s.d. September 2026)</v>
      </c>
      <c r="Y127" s="88" t="s">
        <v>77</v>
      </c>
      <c r="Z127" s="96" t="s">
        <v>2534</v>
      </c>
      <c r="AA127" s="88" t="s">
        <v>12</v>
      </c>
      <c r="AB127" s="129" t="s">
        <v>106</v>
      </c>
      <c r="AC127" s="93" t="s">
        <v>17</v>
      </c>
      <c r="AD127" s="88" t="s">
        <v>2219</v>
      </c>
      <c r="AE127" s="88" t="s">
        <v>296</v>
      </c>
      <c r="AF127" s="91" t="s">
        <v>4661</v>
      </c>
      <c r="AG127" s="108" t="s">
        <v>523</v>
      </c>
      <c r="AH127" s="99" t="s">
        <v>230</v>
      </c>
      <c r="AI127" s="99" t="s">
        <v>875</v>
      </c>
      <c r="AJ127" s="99" t="s">
        <v>524</v>
      </c>
      <c r="AK127" s="100" t="s">
        <v>525</v>
      </c>
      <c r="AL127" s="90">
        <v>43434</v>
      </c>
      <c r="AM127" s="350" t="s">
        <v>319</v>
      </c>
      <c r="AN127" s="93"/>
      <c r="AO127" s="93"/>
      <c r="AP127" s="93"/>
      <c r="AQ127" s="93"/>
      <c r="AR127" s="93"/>
      <c r="AS127" s="93"/>
      <c r="AT127" s="93"/>
      <c r="AU127" s="93"/>
      <c r="AV127" s="93"/>
      <c r="AW127" s="93"/>
      <c r="AX127" s="93"/>
      <c r="AY127" s="93"/>
      <c r="AZ127" s="93"/>
      <c r="BA127" s="93"/>
    </row>
    <row r="128" spans="1:53" s="121" customFormat="1" ht="46.5" x14ac:dyDescent="0.3">
      <c r="A128" s="88" t="s">
        <v>3230</v>
      </c>
      <c r="B128" s="88" t="s">
        <v>74</v>
      </c>
      <c r="C128" s="88" t="s">
        <v>3068</v>
      </c>
      <c r="D128" s="88" t="str">
        <f t="shared" si="7"/>
        <v>- Fitriska Hapsyari Sutrisno, S.Pi., M.Si.</v>
      </c>
      <c r="E128" s="89" t="s">
        <v>572</v>
      </c>
      <c r="F128" s="90">
        <v>30249</v>
      </c>
      <c r="G128" s="91">
        <f t="shared" si="8"/>
        <v>42</v>
      </c>
      <c r="H128" s="91" t="str">
        <f t="shared" si="9"/>
        <v>42 Tahun 11 Bulan</v>
      </c>
      <c r="I128" s="92" t="str">
        <f t="shared" si="10"/>
        <v>41-45</v>
      </c>
      <c r="J128" s="93" t="s">
        <v>19</v>
      </c>
      <c r="K128" s="94" t="s">
        <v>115</v>
      </c>
      <c r="L128" s="103">
        <v>45383</v>
      </c>
      <c r="M128" s="93" t="s">
        <v>37</v>
      </c>
      <c r="N128" s="88" t="s">
        <v>687</v>
      </c>
      <c r="O128" s="88" t="s">
        <v>55</v>
      </c>
      <c r="P128" s="90">
        <v>42156</v>
      </c>
      <c r="Q128" s="91" t="str">
        <f t="shared" si="12"/>
        <v>10 Tahun 3 Bulan</v>
      </c>
      <c r="R128" s="95"/>
      <c r="S128" s="90"/>
      <c r="T128" s="96"/>
      <c r="U128" s="96"/>
      <c r="V128" s="96"/>
      <c r="W128" s="97" t="s">
        <v>693</v>
      </c>
      <c r="X128" s="98" t="str">
        <f t="shared" si="13"/>
        <v>- Fitriska Hapsyari Sutrisno, S.Pi., M.Si. (Lektor)_TUBEL (Agustus 2022 s.d. Agustus 2026)</v>
      </c>
      <c r="Y128" s="88" t="s">
        <v>77</v>
      </c>
      <c r="Z128" s="96" t="s">
        <v>2534</v>
      </c>
      <c r="AA128" s="88" t="s">
        <v>12</v>
      </c>
      <c r="AB128" s="88" t="s">
        <v>106</v>
      </c>
      <c r="AC128" s="93" t="s">
        <v>17</v>
      </c>
      <c r="AD128" s="88" t="s">
        <v>2256</v>
      </c>
      <c r="AE128" s="88" t="s">
        <v>85</v>
      </c>
      <c r="AF128" s="91" t="s">
        <v>4662</v>
      </c>
      <c r="AG128" s="108" t="s">
        <v>573</v>
      </c>
      <c r="AH128" s="99" t="s">
        <v>230</v>
      </c>
      <c r="AI128" s="99" t="s">
        <v>875</v>
      </c>
      <c r="AJ128" s="99" t="s">
        <v>574</v>
      </c>
      <c r="AK128" s="99" t="s">
        <v>575</v>
      </c>
      <c r="AL128" s="90">
        <v>43434</v>
      </c>
      <c r="AM128" s="350" t="s">
        <v>319</v>
      </c>
      <c r="AN128" s="93"/>
      <c r="AO128" s="93"/>
      <c r="AP128" s="93"/>
      <c r="AQ128" s="93"/>
      <c r="AR128" s="93"/>
      <c r="AS128" s="93"/>
      <c r="AT128" s="93"/>
      <c r="AU128" s="93"/>
      <c r="AV128" s="93"/>
      <c r="AW128" s="93"/>
      <c r="AX128" s="93"/>
      <c r="AY128" s="93"/>
      <c r="AZ128" s="93"/>
      <c r="BA128" s="93"/>
    </row>
    <row r="129" spans="1:53" s="121" customFormat="1" ht="232.5" x14ac:dyDescent="0.3">
      <c r="A129" s="88" t="s">
        <v>3232</v>
      </c>
      <c r="B129" s="88" t="s">
        <v>3457</v>
      </c>
      <c r="C129" s="88" t="s">
        <v>3231</v>
      </c>
      <c r="D129" s="88" t="str">
        <f t="shared" si="7"/>
        <v>Dr.Drs. Nurhaidin, A.Pi., S.Pi., M.P.</v>
      </c>
      <c r="E129" s="89" t="s">
        <v>344</v>
      </c>
      <c r="F129" s="90">
        <v>22990</v>
      </c>
      <c r="G129" s="91">
        <f t="shared" si="8"/>
        <v>62</v>
      </c>
      <c r="H129" s="91" t="str">
        <f t="shared" si="9"/>
        <v>62 Tahun 9 Bulan</v>
      </c>
      <c r="I129" s="92" t="str">
        <f t="shared" si="10"/>
        <v>61-65</v>
      </c>
      <c r="J129" s="93" t="s">
        <v>14</v>
      </c>
      <c r="K129" s="94" t="s">
        <v>99</v>
      </c>
      <c r="L129" s="103">
        <v>41183</v>
      </c>
      <c r="M129" s="93" t="s">
        <v>13</v>
      </c>
      <c r="N129" s="88" t="s">
        <v>687</v>
      </c>
      <c r="O129" s="88" t="s">
        <v>55</v>
      </c>
      <c r="P129" s="90">
        <v>44903</v>
      </c>
      <c r="Q129" s="91" t="str">
        <f t="shared" si="12"/>
        <v>2 Tahun 9 Bulan</v>
      </c>
      <c r="R129" s="95"/>
      <c r="S129" s="90"/>
      <c r="T129" s="96"/>
      <c r="U129" s="96"/>
      <c r="V129" s="96"/>
      <c r="W129" s="97" t="s">
        <v>74</v>
      </c>
      <c r="X129" s="98" t="str">
        <f t="shared" si="13"/>
        <v>Dr.Drs. Nurhaidin, A.Pi., S.Pi., M.P. (Lektor)_-</v>
      </c>
      <c r="Y129" s="88" t="s">
        <v>77</v>
      </c>
      <c r="Z129" s="96" t="s">
        <v>2534</v>
      </c>
      <c r="AA129" s="88" t="s">
        <v>12</v>
      </c>
      <c r="AB129" s="88" t="s">
        <v>106</v>
      </c>
      <c r="AC129" s="93" t="s">
        <v>16</v>
      </c>
      <c r="AD129" s="111" t="s">
        <v>2250</v>
      </c>
      <c r="AE129" s="113" t="s">
        <v>345</v>
      </c>
      <c r="AF129" s="91" t="s">
        <v>4664</v>
      </c>
      <c r="AG129" s="91">
        <v>3910126203</v>
      </c>
      <c r="AH129" s="99" t="s">
        <v>231</v>
      </c>
      <c r="AI129" s="99"/>
      <c r="AJ129" s="99" t="s">
        <v>74</v>
      </c>
      <c r="AK129" s="99" t="s">
        <v>74</v>
      </c>
      <c r="AL129" s="112" t="s">
        <v>74</v>
      </c>
      <c r="AM129" s="350" t="s">
        <v>4482</v>
      </c>
      <c r="AN129" s="93"/>
      <c r="AO129" s="93"/>
      <c r="AP129" s="93"/>
      <c r="AQ129" s="93"/>
      <c r="AR129" s="93"/>
      <c r="AS129" s="93"/>
      <c r="AT129" s="93"/>
      <c r="AU129" s="93"/>
      <c r="AV129" s="93"/>
      <c r="AW129" s="93"/>
      <c r="AX129" s="93"/>
      <c r="AY129" s="93"/>
      <c r="AZ129" s="93"/>
      <c r="BA129" s="93"/>
    </row>
    <row r="130" spans="1:53" s="121" customFormat="1" ht="232.5" x14ac:dyDescent="0.3">
      <c r="A130" s="88" t="s">
        <v>3233</v>
      </c>
      <c r="B130" s="113" t="s">
        <v>74</v>
      </c>
      <c r="C130" s="113" t="s">
        <v>3068</v>
      </c>
      <c r="D130" s="113" t="str">
        <f t="shared" si="7"/>
        <v>- Fitrina Nazar, S.Pi., M.Si.</v>
      </c>
      <c r="E130" s="92" t="s">
        <v>27</v>
      </c>
      <c r="F130" s="90">
        <v>27473</v>
      </c>
      <c r="G130" s="91">
        <f t="shared" ref="G130:G193" si="14">DATEDIF($F130,DATEVALUE("2025/09/30"),"Y")</f>
        <v>50</v>
      </c>
      <c r="H130" s="91" t="str">
        <f t="shared" ref="H130:H193" si="15">DATEDIF($F130,DATEVALUE("2025/09/30"),"Y")&amp;" Tahun "&amp;DATEDIF($F130,DATEVALUE("2025/09/30"),"YM")&amp;" Bulan"</f>
        <v>50 Tahun 6 Bulan</v>
      </c>
      <c r="I130" s="92" t="str">
        <f t="shared" si="10"/>
        <v>46-50</v>
      </c>
      <c r="J130" s="93" t="s">
        <v>19</v>
      </c>
      <c r="K130" s="94" t="s">
        <v>98</v>
      </c>
      <c r="L130" s="90">
        <v>42826</v>
      </c>
      <c r="M130" s="93" t="s">
        <v>13</v>
      </c>
      <c r="N130" s="88" t="s">
        <v>687</v>
      </c>
      <c r="O130" s="93" t="s">
        <v>71</v>
      </c>
      <c r="P130" s="90">
        <v>45021</v>
      </c>
      <c r="Q130" s="91" t="str">
        <f t="shared" si="12"/>
        <v>2 Tahun 5 Bulan</v>
      </c>
      <c r="R130" s="113"/>
      <c r="S130" s="130"/>
      <c r="T130" s="88"/>
      <c r="U130" s="88"/>
      <c r="V130" s="88"/>
      <c r="W130" s="97" t="s">
        <v>74</v>
      </c>
      <c r="X130" s="98" t="str">
        <f t="shared" si="13"/>
        <v>- Fitrina Nazar, S.Pi., M.Si. (Asisten Ahli)_-</v>
      </c>
      <c r="Y130" s="88" t="s">
        <v>77</v>
      </c>
      <c r="Z130" s="96" t="s">
        <v>2534</v>
      </c>
      <c r="AA130" s="88" t="s">
        <v>12</v>
      </c>
      <c r="AB130" s="88" t="s">
        <v>106</v>
      </c>
      <c r="AC130" s="93" t="s">
        <v>17</v>
      </c>
      <c r="AD130" s="88" t="s">
        <v>2219</v>
      </c>
      <c r="AE130" s="88" t="s">
        <v>85</v>
      </c>
      <c r="AF130" s="91" t="s">
        <v>4665</v>
      </c>
      <c r="AG130" s="108">
        <v>3920037501</v>
      </c>
      <c r="AH130" s="99" t="s">
        <v>231</v>
      </c>
      <c r="AI130" s="99"/>
      <c r="AJ130" s="99" t="s">
        <v>74</v>
      </c>
      <c r="AK130" s="99" t="s">
        <v>74</v>
      </c>
      <c r="AL130" s="112" t="s">
        <v>74</v>
      </c>
      <c r="AM130" s="350" t="s">
        <v>4483</v>
      </c>
      <c r="AN130" s="93"/>
      <c r="AO130" s="93"/>
      <c r="AP130" s="93"/>
      <c r="AQ130" s="93"/>
      <c r="AR130" s="93"/>
      <c r="AS130" s="93"/>
      <c r="AT130" s="93"/>
      <c r="AU130" s="93"/>
      <c r="AV130" s="93"/>
      <c r="AW130" s="93"/>
      <c r="AX130" s="93"/>
      <c r="AY130" s="93"/>
      <c r="AZ130" s="93"/>
      <c r="BA130" s="93"/>
    </row>
    <row r="131" spans="1:53" s="121" customFormat="1" ht="31" x14ac:dyDescent="0.3">
      <c r="A131" s="88" t="s">
        <v>3234</v>
      </c>
      <c r="B131" s="98" t="s">
        <v>74</v>
      </c>
      <c r="C131" s="98" t="s">
        <v>3072</v>
      </c>
      <c r="D131" s="98" t="str">
        <f t="shared" si="7"/>
        <v>- Zayafika Mareta, M.Sc.</v>
      </c>
      <c r="E131" s="131" t="s">
        <v>1026</v>
      </c>
      <c r="F131" s="90">
        <v>33307</v>
      </c>
      <c r="G131" s="91">
        <f t="shared" si="14"/>
        <v>34</v>
      </c>
      <c r="H131" s="91" t="str">
        <f t="shared" si="15"/>
        <v>34 Tahun 6 Bulan</v>
      </c>
      <c r="I131" s="92" t="str">
        <f t="shared" si="10"/>
        <v>31-35</v>
      </c>
      <c r="J131" s="93" t="s">
        <v>19</v>
      </c>
      <c r="K131" s="94" t="s">
        <v>121</v>
      </c>
      <c r="L131" s="90">
        <v>43497</v>
      </c>
      <c r="M131" s="93" t="s">
        <v>13</v>
      </c>
      <c r="N131" s="88" t="s">
        <v>687</v>
      </c>
      <c r="O131" s="88" t="s">
        <v>71</v>
      </c>
      <c r="P131" s="90">
        <v>44498</v>
      </c>
      <c r="Q131" s="91" t="str">
        <f t="shared" si="12"/>
        <v>3 Tahun 11 Bulan</v>
      </c>
      <c r="R131" s="95"/>
      <c r="S131" s="91"/>
      <c r="T131" s="91"/>
      <c r="U131" s="91"/>
      <c r="V131" s="91"/>
      <c r="W131" s="97" t="s">
        <v>74</v>
      </c>
      <c r="X131" s="98" t="str">
        <f t="shared" si="13"/>
        <v>- Zayafika Mareta, M.Sc. (Asisten Ahli)_-</v>
      </c>
      <c r="Y131" s="88" t="s">
        <v>77</v>
      </c>
      <c r="Z131" s="96" t="s">
        <v>2534</v>
      </c>
      <c r="AA131" s="88" t="s">
        <v>12</v>
      </c>
      <c r="AB131" s="88" t="s">
        <v>650</v>
      </c>
      <c r="AC131" s="93" t="s">
        <v>17</v>
      </c>
      <c r="AD131" s="98" t="s">
        <v>2269</v>
      </c>
      <c r="AE131" s="113" t="s">
        <v>345</v>
      </c>
      <c r="AF131" s="91" t="s">
        <v>4668</v>
      </c>
      <c r="AG131" s="108" t="s">
        <v>1027</v>
      </c>
      <c r="AH131" s="99" t="s">
        <v>230</v>
      </c>
      <c r="AI131" s="126" t="s">
        <v>2902</v>
      </c>
      <c r="AJ131" s="132" t="s">
        <v>3052</v>
      </c>
      <c r="AK131" s="133" t="s">
        <v>3053</v>
      </c>
      <c r="AL131" s="134">
        <v>45596</v>
      </c>
      <c r="AM131" s="354" t="s">
        <v>2959</v>
      </c>
      <c r="AN131" s="93"/>
      <c r="AO131" s="93"/>
      <c r="AP131" s="93"/>
      <c r="AQ131" s="93"/>
      <c r="AR131" s="93"/>
      <c r="AS131" s="93"/>
      <c r="AT131" s="93"/>
      <c r="AU131" s="93"/>
      <c r="AV131" s="93"/>
      <c r="AW131" s="93"/>
      <c r="AX131" s="93"/>
      <c r="AY131" s="93"/>
      <c r="AZ131" s="93"/>
      <c r="BA131" s="93"/>
    </row>
    <row r="132" spans="1:53" s="180" customFormat="1" ht="232.5" x14ac:dyDescent="0.3">
      <c r="A132" s="633" t="s">
        <v>3235</v>
      </c>
      <c r="B132" s="633" t="s">
        <v>74</v>
      </c>
      <c r="C132" s="633" t="s">
        <v>3162</v>
      </c>
      <c r="D132" s="633" t="str">
        <f t="shared" ref="D132:D199" si="16">$B132&amp;" "&amp;A132&amp;", "&amp;$C132</f>
        <v>- Muchtar, S.Pi., M.Tr.Pi.</v>
      </c>
      <c r="E132" s="637" t="s">
        <v>2543</v>
      </c>
      <c r="F132" s="635">
        <v>25886</v>
      </c>
      <c r="G132" s="636">
        <f t="shared" si="14"/>
        <v>54</v>
      </c>
      <c r="H132" s="636" t="str">
        <f t="shared" si="15"/>
        <v>54 Tahun 10 Bulan</v>
      </c>
      <c r="I132" s="637" t="str">
        <f t="shared" ref="I132:I199" si="17">IF($G132&lt;=25,"21-25",IF($G132&lt;=30,"26-30",IF($G132&lt;=35,"31-35",IF($G132&lt;=40,"36-40",IF($G132&lt;=45,"41-45",IF($G132&lt;=50,"46-50",IF($G132&lt;=55,"51-55",IF($G132&lt;=60,"56-60",IF($G132&lt;=65,"61-65",IF($G132&lt;=70,"66-70",0))))))))))</f>
        <v>51-55</v>
      </c>
      <c r="J132" s="346" t="s">
        <v>14</v>
      </c>
      <c r="K132" s="638" t="s">
        <v>98</v>
      </c>
      <c r="L132" s="635">
        <v>42461</v>
      </c>
      <c r="M132" s="346" t="s">
        <v>2344</v>
      </c>
      <c r="N132" s="633" t="s">
        <v>687</v>
      </c>
      <c r="O132" s="633" t="s">
        <v>71</v>
      </c>
      <c r="P132" s="639">
        <v>45287</v>
      </c>
      <c r="Q132" s="636" t="str">
        <f t="shared" si="12"/>
        <v>1 Tahun 9 Bulan</v>
      </c>
      <c r="R132" s="641"/>
      <c r="S132" s="639"/>
      <c r="T132" s="633"/>
      <c r="U132" s="633"/>
      <c r="V132" s="633"/>
      <c r="W132" s="641" t="s">
        <v>74</v>
      </c>
      <c r="X132" s="642" t="str">
        <f t="shared" ref="X132:X164" si="18">$D132&amp;" ("&amp;$O132&amp;")_"&amp;$W132</f>
        <v>- Muchtar, S.Pi., M.Tr.Pi. (Asisten Ahli)_-</v>
      </c>
      <c r="Y132" s="633" t="s">
        <v>77</v>
      </c>
      <c r="Z132" s="634" t="s">
        <v>2534</v>
      </c>
      <c r="AA132" s="633" t="s">
        <v>12</v>
      </c>
      <c r="AB132" s="633" t="s">
        <v>106</v>
      </c>
      <c r="AC132" s="346" t="s">
        <v>17</v>
      </c>
      <c r="AD132" s="643" t="s">
        <v>2211</v>
      </c>
      <c r="AE132" s="643" t="s">
        <v>12</v>
      </c>
      <c r="AF132" s="636" t="s">
        <v>4666</v>
      </c>
      <c r="AG132" s="636" t="s">
        <v>2741</v>
      </c>
      <c r="AH132" s="645" t="s">
        <v>231</v>
      </c>
      <c r="AI132" s="645"/>
      <c r="AJ132" s="645" t="s">
        <v>74</v>
      </c>
      <c r="AK132" s="646" t="s">
        <v>74</v>
      </c>
      <c r="AL132" s="635" t="s">
        <v>74</v>
      </c>
      <c r="AM132" s="648" t="s">
        <v>6018</v>
      </c>
      <c r="AN132" s="346"/>
      <c r="AO132" s="346"/>
      <c r="AP132" s="346"/>
      <c r="AQ132" s="346"/>
      <c r="AR132" s="346"/>
      <c r="AS132" s="346"/>
      <c r="AT132" s="346"/>
      <c r="AU132" s="346"/>
      <c r="AV132" s="346"/>
      <c r="AW132" s="346"/>
      <c r="AX132" s="346"/>
      <c r="AY132" s="346"/>
      <c r="AZ132" s="346"/>
      <c r="BA132" s="346"/>
    </row>
    <row r="133" spans="1:53" s="180" customFormat="1" ht="232.5" x14ac:dyDescent="0.3">
      <c r="A133" s="633" t="s">
        <v>3236</v>
      </c>
      <c r="B133" s="633" t="s">
        <v>74</v>
      </c>
      <c r="C133" s="633" t="s">
        <v>3079</v>
      </c>
      <c r="D133" s="633" t="str">
        <f t="shared" si="16"/>
        <v>- Purwanto, S.Pi., M.Pi.</v>
      </c>
      <c r="E133" s="637" t="s">
        <v>2541</v>
      </c>
      <c r="F133" s="635">
        <v>29944</v>
      </c>
      <c r="G133" s="636">
        <f t="shared" si="14"/>
        <v>43</v>
      </c>
      <c r="H133" s="636" t="str">
        <f t="shared" si="15"/>
        <v>43 Tahun 9 Bulan</v>
      </c>
      <c r="I133" s="637" t="str">
        <f t="shared" si="17"/>
        <v>41-45</v>
      </c>
      <c r="J133" s="346" t="s">
        <v>14</v>
      </c>
      <c r="K133" s="638" t="s">
        <v>121</v>
      </c>
      <c r="L133" s="635">
        <v>43739</v>
      </c>
      <c r="M133" s="346" t="s">
        <v>2344</v>
      </c>
      <c r="N133" s="633" t="s">
        <v>687</v>
      </c>
      <c r="O133" s="633" t="s">
        <v>71</v>
      </c>
      <c r="P133" s="639">
        <v>45287</v>
      </c>
      <c r="Q133" s="636" t="str">
        <f t="shared" si="12"/>
        <v>1 Tahun 9 Bulan</v>
      </c>
      <c r="R133" s="641"/>
      <c r="S133" s="639"/>
      <c r="T133" s="633"/>
      <c r="U133" s="633"/>
      <c r="V133" s="633"/>
      <c r="W133" s="641" t="s">
        <v>74</v>
      </c>
      <c r="X133" s="642" t="str">
        <f t="shared" si="18"/>
        <v>- Purwanto, S.Pi., M.Pi. (Asisten Ahli)_-</v>
      </c>
      <c r="Y133" s="633" t="s">
        <v>77</v>
      </c>
      <c r="Z133" s="634" t="s">
        <v>2534</v>
      </c>
      <c r="AA133" s="633" t="s">
        <v>12</v>
      </c>
      <c r="AB133" s="633" t="s">
        <v>106</v>
      </c>
      <c r="AC133" s="346" t="s">
        <v>17</v>
      </c>
      <c r="AD133" s="643" t="s">
        <v>2545</v>
      </c>
      <c r="AE133" s="643" t="s">
        <v>464</v>
      </c>
      <c r="AF133" s="636" t="s">
        <v>4667</v>
      </c>
      <c r="AG133" s="636" t="s">
        <v>2742</v>
      </c>
      <c r="AH133" s="645" t="s">
        <v>231</v>
      </c>
      <c r="AI133" s="645"/>
      <c r="AJ133" s="645" t="s">
        <v>74</v>
      </c>
      <c r="AK133" s="646" t="s">
        <v>74</v>
      </c>
      <c r="AL133" s="635" t="s">
        <v>74</v>
      </c>
      <c r="AM133" s="648" t="s">
        <v>6018</v>
      </c>
      <c r="AN133" s="346"/>
      <c r="AO133" s="346"/>
      <c r="AP133" s="346"/>
      <c r="AQ133" s="346"/>
      <c r="AR133" s="346"/>
      <c r="AS133" s="346"/>
      <c r="AT133" s="346"/>
      <c r="AU133" s="346"/>
      <c r="AV133" s="346"/>
      <c r="AW133" s="346"/>
      <c r="AX133" s="346"/>
      <c r="AY133" s="346"/>
      <c r="AZ133" s="346"/>
      <c r="BA133" s="346"/>
    </row>
    <row r="134" spans="1:53" s="121" customFormat="1" ht="232.5" x14ac:dyDescent="0.3">
      <c r="A134" s="88" t="s">
        <v>3237</v>
      </c>
      <c r="B134" s="88" t="s">
        <v>74</v>
      </c>
      <c r="C134" s="88" t="s">
        <v>3162</v>
      </c>
      <c r="D134" s="88" t="str">
        <f t="shared" si="16"/>
        <v>- Agung Doni Anggoro, S.Pi., M.Tr.Pi.</v>
      </c>
      <c r="E134" s="92" t="s">
        <v>2542</v>
      </c>
      <c r="F134" s="90">
        <v>32318</v>
      </c>
      <c r="G134" s="91">
        <f t="shared" si="14"/>
        <v>37</v>
      </c>
      <c r="H134" s="91" t="str">
        <f t="shared" si="15"/>
        <v>37 Tahun 3 Bulan</v>
      </c>
      <c r="I134" s="92" t="str">
        <f t="shared" si="17"/>
        <v>36-40</v>
      </c>
      <c r="J134" s="93" t="s">
        <v>14</v>
      </c>
      <c r="K134" s="94" t="s">
        <v>121</v>
      </c>
      <c r="L134" s="90">
        <v>44835</v>
      </c>
      <c r="M134" s="93" t="s">
        <v>13</v>
      </c>
      <c r="N134" s="88" t="s">
        <v>687</v>
      </c>
      <c r="O134" s="88" t="s">
        <v>71</v>
      </c>
      <c r="P134" s="103">
        <v>45287</v>
      </c>
      <c r="Q134" s="91" t="str">
        <f t="shared" ref="Q134:Q199" si="19">DATEDIF($P134,DATEVALUE("2025/09/30"),"Y")&amp; " Tahun "&amp;DATEDIF($P134,DATEVALUE("2025/09/30"),"YM")&amp; " Bulan"</f>
        <v>1 Tahun 9 Bulan</v>
      </c>
      <c r="R134" s="97"/>
      <c r="S134" s="103"/>
      <c r="T134" s="88"/>
      <c r="U134" s="88"/>
      <c r="V134" s="88"/>
      <c r="W134" s="97" t="s">
        <v>74</v>
      </c>
      <c r="X134" s="98" t="str">
        <f t="shared" si="18"/>
        <v>- Agung Doni Anggoro, S.Pi., M.Tr.Pi. (Asisten Ahli)_-</v>
      </c>
      <c r="Y134" s="88" t="s">
        <v>77</v>
      </c>
      <c r="Z134" s="96" t="s">
        <v>2534</v>
      </c>
      <c r="AA134" s="88" t="s">
        <v>12</v>
      </c>
      <c r="AB134" s="88" t="s">
        <v>106</v>
      </c>
      <c r="AC134" s="93" t="s">
        <v>17</v>
      </c>
      <c r="AD134" s="113" t="s">
        <v>2211</v>
      </c>
      <c r="AE134" s="113" t="s">
        <v>12</v>
      </c>
      <c r="AF134" s="91" t="s">
        <v>4669</v>
      </c>
      <c r="AG134" s="108" t="s">
        <v>2726</v>
      </c>
      <c r="AH134" s="99" t="s">
        <v>231</v>
      </c>
      <c r="AI134" s="99"/>
      <c r="AJ134" s="99" t="s">
        <v>74</v>
      </c>
      <c r="AK134" s="100" t="s">
        <v>74</v>
      </c>
      <c r="AL134" s="90" t="s">
        <v>74</v>
      </c>
      <c r="AM134" s="350" t="s">
        <v>4474</v>
      </c>
      <c r="AN134" s="93"/>
      <c r="AO134" s="93"/>
      <c r="AP134" s="93"/>
      <c r="AQ134" s="93"/>
      <c r="AR134" s="93"/>
      <c r="AS134" s="93"/>
      <c r="AT134" s="93"/>
      <c r="AU134" s="93"/>
      <c r="AV134" s="93"/>
      <c r="AW134" s="93"/>
      <c r="AX134" s="93"/>
      <c r="AY134" s="93"/>
      <c r="AZ134" s="93"/>
      <c r="BA134" s="93"/>
    </row>
    <row r="135" spans="1:53" s="121" customFormat="1" ht="356.5" hidden="1" x14ac:dyDescent="0.3">
      <c r="A135" s="88" t="s">
        <v>3238</v>
      </c>
      <c r="B135" s="88" t="s">
        <v>74</v>
      </c>
      <c r="C135" s="88" t="s">
        <v>3239</v>
      </c>
      <c r="D135" s="88" t="str">
        <f t="shared" si="16"/>
        <v>- Lakonardi Nurraditya, M.M.</v>
      </c>
      <c r="E135" s="92" t="s">
        <v>2561</v>
      </c>
      <c r="F135" s="90">
        <v>33501</v>
      </c>
      <c r="G135" s="91">
        <f t="shared" si="14"/>
        <v>34</v>
      </c>
      <c r="H135" s="91" t="str">
        <f t="shared" si="15"/>
        <v>34 Tahun 0 Bulan</v>
      </c>
      <c r="I135" s="92" t="str">
        <f t="shared" si="17"/>
        <v>31-35</v>
      </c>
      <c r="J135" s="93" t="s">
        <v>14</v>
      </c>
      <c r="K135" s="94" t="s">
        <v>2449</v>
      </c>
      <c r="L135" s="103">
        <v>45215</v>
      </c>
      <c r="M135" s="93" t="s">
        <v>13</v>
      </c>
      <c r="N135" s="88" t="s">
        <v>2505</v>
      </c>
      <c r="O135" s="88" t="s">
        <v>71</v>
      </c>
      <c r="P135" s="103">
        <v>45215</v>
      </c>
      <c r="Q135" s="91" t="str">
        <f t="shared" si="19"/>
        <v>1 Tahun 11 Bulan</v>
      </c>
      <c r="R135" s="88"/>
      <c r="S135" s="103"/>
      <c r="T135" s="88"/>
      <c r="U135" s="88"/>
      <c r="V135" s="88"/>
      <c r="W135" s="97" t="s">
        <v>74</v>
      </c>
      <c r="X135" s="98" t="str">
        <f t="shared" si="18"/>
        <v>- Lakonardi Nurraditya, M.M. (Asisten Ahli)_-</v>
      </c>
      <c r="Y135" s="88" t="s">
        <v>77</v>
      </c>
      <c r="Z135" s="96" t="s">
        <v>2534</v>
      </c>
      <c r="AA135" s="88" t="s">
        <v>12</v>
      </c>
      <c r="AB135" s="88" t="s">
        <v>106</v>
      </c>
      <c r="AC135" s="93" t="s">
        <v>17</v>
      </c>
      <c r="AD135" s="88" t="s">
        <v>2227</v>
      </c>
      <c r="AE135" s="88" t="s">
        <v>452</v>
      </c>
      <c r="AF135" s="91" t="s">
        <v>4670</v>
      </c>
      <c r="AG135" s="108">
        <v>3920099101</v>
      </c>
      <c r="AH135" s="99" t="s">
        <v>231</v>
      </c>
      <c r="AI135" s="93"/>
      <c r="AJ135" s="99" t="s">
        <v>74</v>
      </c>
      <c r="AK135" s="100" t="s">
        <v>74</v>
      </c>
      <c r="AL135" s="90" t="s">
        <v>74</v>
      </c>
      <c r="AM135" s="350" t="s">
        <v>4486</v>
      </c>
      <c r="AN135" s="93"/>
      <c r="AO135" s="93"/>
      <c r="AP135" s="93"/>
      <c r="AQ135" s="93"/>
      <c r="AR135" s="93"/>
      <c r="AS135" s="93"/>
      <c r="AT135" s="93"/>
      <c r="AU135" s="93"/>
      <c r="AV135" s="93"/>
      <c r="AW135" s="93"/>
      <c r="AX135" s="93"/>
      <c r="AY135" s="93"/>
      <c r="AZ135" s="93"/>
      <c r="BA135" s="93"/>
    </row>
    <row r="136" spans="1:53" s="180" customFormat="1" ht="232.5" x14ac:dyDescent="0.3">
      <c r="A136" s="633" t="s">
        <v>3240</v>
      </c>
      <c r="B136" s="633" t="s">
        <v>74</v>
      </c>
      <c r="C136" s="633" t="s">
        <v>3068</v>
      </c>
      <c r="D136" s="633" t="str">
        <f t="shared" si="16"/>
        <v>- Artin Indrayati, S.Pi., M.Si.</v>
      </c>
      <c r="E136" s="637" t="s">
        <v>2727</v>
      </c>
      <c r="F136" s="635">
        <v>29052</v>
      </c>
      <c r="G136" s="636">
        <f t="shared" si="14"/>
        <v>46</v>
      </c>
      <c r="H136" s="636" t="str">
        <f t="shared" si="15"/>
        <v>46 Tahun 2 Bulan</v>
      </c>
      <c r="I136" s="637" t="str">
        <f t="shared" si="17"/>
        <v>46-50</v>
      </c>
      <c r="J136" s="346" t="s">
        <v>19</v>
      </c>
      <c r="K136" s="638" t="s">
        <v>98</v>
      </c>
      <c r="L136" s="635">
        <v>44835</v>
      </c>
      <c r="M136" s="346" t="s">
        <v>2344</v>
      </c>
      <c r="N136" s="633" t="s">
        <v>687</v>
      </c>
      <c r="O136" s="633" t="s">
        <v>55</v>
      </c>
      <c r="P136" s="639">
        <v>45308</v>
      </c>
      <c r="Q136" s="636" t="str">
        <f t="shared" si="19"/>
        <v>1 Tahun 8 Bulan</v>
      </c>
      <c r="R136" s="633"/>
      <c r="S136" s="639"/>
      <c r="T136" s="633"/>
      <c r="U136" s="633"/>
      <c r="V136" s="633"/>
      <c r="W136" s="633" t="s">
        <v>74</v>
      </c>
      <c r="X136" s="642" t="str">
        <f t="shared" si="18"/>
        <v>- Artin Indrayati, S.Pi., M.Si. (Lektor)_-</v>
      </c>
      <c r="Y136" s="633" t="s">
        <v>77</v>
      </c>
      <c r="Z136" s="634" t="s">
        <v>2534</v>
      </c>
      <c r="AA136" s="633" t="s">
        <v>12</v>
      </c>
      <c r="AB136" s="633" t="s">
        <v>112</v>
      </c>
      <c r="AC136" s="346" t="s">
        <v>17</v>
      </c>
      <c r="AD136" s="643" t="s">
        <v>2256</v>
      </c>
      <c r="AE136" s="633" t="s">
        <v>85</v>
      </c>
      <c r="AF136" s="636" t="s">
        <v>4671</v>
      </c>
      <c r="AG136" s="636" t="s">
        <v>2728</v>
      </c>
      <c r="AH136" s="645" t="s">
        <v>231</v>
      </c>
      <c r="AI136" s="346"/>
      <c r="AJ136" s="645" t="s">
        <v>74</v>
      </c>
      <c r="AK136" s="646" t="s">
        <v>74</v>
      </c>
      <c r="AL136" s="635" t="s">
        <v>74</v>
      </c>
      <c r="AM136" s="648" t="s">
        <v>6018</v>
      </c>
      <c r="AN136" s="346"/>
      <c r="AO136" s="346"/>
      <c r="AP136" s="346"/>
      <c r="AQ136" s="346"/>
      <c r="AR136" s="346"/>
      <c r="AS136" s="346"/>
      <c r="AT136" s="346"/>
      <c r="AU136" s="346"/>
      <c r="AV136" s="346"/>
      <c r="AW136" s="346"/>
      <c r="AX136" s="346"/>
      <c r="AY136" s="346"/>
      <c r="AZ136" s="346"/>
      <c r="BA136" s="346"/>
    </row>
    <row r="137" spans="1:53" s="180" customFormat="1" ht="232.5" x14ac:dyDescent="0.3">
      <c r="A137" s="633" t="s">
        <v>3241</v>
      </c>
      <c r="B137" s="633" t="s">
        <v>74</v>
      </c>
      <c r="C137" s="633" t="s">
        <v>3068</v>
      </c>
      <c r="D137" s="633" t="str">
        <f t="shared" si="16"/>
        <v>- Khaerudin HS, S.Pi., M.Si.</v>
      </c>
      <c r="E137" s="637" t="s">
        <v>2737</v>
      </c>
      <c r="F137" s="635">
        <v>25656</v>
      </c>
      <c r="G137" s="636">
        <f t="shared" si="14"/>
        <v>55</v>
      </c>
      <c r="H137" s="636" t="str">
        <f t="shared" si="15"/>
        <v>55 Tahun 6 Bulan</v>
      </c>
      <c r="I137" s="637" t="str">
        <f t="shared" si="17"/>
        <v>51-55</v>
      </c>
      <c r="J137" s="346" t="s">
        <v>14</v>
      </c>
      <c r="K137" s="638" t="s">
        <v>99</v>
      </c>
      <c r="L137" s="635">
        <v>45200</v>
      </c>
      <c r="M137" s="346" t="s">
        <v>2344</v>
      </c>
      <c r="N137" s="633" t="s">
        <v>687</v>
      </c>
      <c r="O137" s="633" t="s">
        <v>55</v>
      </c>
      <c r="P137" s="639">
        <v>45264</v>
      </c>
      <c r="Q137" s="636" t="str">
        <f t="shared" si="19"/>
        <v>1 Tahun 9 Bulan</v>
      </c>
      <c r="R137" s="633"/>
      <c r="S137" s="639"/>
      <c r="T137" s="633"/>
      <c r="U137" s="633"/>
      <c r="V137" s="633"/>
      <c r="W137" s="633" t="s">
        <v>74</v>
      </c>
      <c r="X137" s="642" t="str">
        <f t="shared" si="18"/>
        <v>- Khaerudin HS, S.Pi., M.Si. (Lektor)_-</v>
      </c>
      <c r="Y137" s="633" t="s">
        <v>77</v>
      </c>
      <c r="Z137" s="634" t="s">
        <v>2534</v>
      </c>
      <c r="AA137" s="633" t="s">
        <v>12</v>
      </c>
      <c r="AB137" s="633" t="s">
        <v>106</v>
      </c>
      <c r="AC137" s="346" t="s">
        <v>17</v>
      </c>
      <c r="AD137" s="643" t="s">
        <v>2231</v>
      </c>
      <c r="AE137" s="643" t="s">
        <v>464</v>
      </c>
      <c r="AF137" s="636" t="s">
        <v>4672</v>
      </c>
      <c r="AG137" s="636" t="s">
        <v>2738</v>
      </c>
      <c r="AH137" s="645" t="s">
        <v>231</v>
      </c>
      <c r="AI137" s="346"/>
      <c r="AJ137" s="645" t="s">
        <v>74</v>
      </c>
      <c r="AK137" s="646" t="s">
        <v>74</v>
      </c>
      <c r="AL137" s="635" t="s">
        <v>74</v>
      </c>
      <c r="AM137" s="648" t="s">
        <v>6019</v>
      </c>
      <c r="AN137" s="346"/>
      <c r="AO137" s="346"/>
      <c r="AP137" s="346"/>
      <c r="AQ137" s="346"/>
      <c r="AR137" s="346"/>
      <c r="AS137" s="346"/>
      <c r="AT137" s="346"/>
      <c r="AU137" s="346"/>
      <c r="AV137" s="346"/>
      <c r="AW137" s="346"/>
      <c r="AX137" s="346"/>
      <c r="AY137" s="346"/>
      <c r="AZ137" s="346"/>
      <c r="BA137" s="346"/>
    </row>
    <row r="138" spans="1:53" s="121" customFormat="1" ht="232.5" x14ac:dyDescent="0.3">
      <c r="A138" s="88" t="s">
        <v>3242</v>
      </c>
      <c r="B138" s="88" t="s">
        <v>74</v>
      </c>
      <c r="C138" s="88" t="s">
        <v>3127</v>
      </c>
      <c r="D138" s="88" t="str">
        <f t="shared" si="16"/>
        <v>- Dyah Retno Wulan, S.Pd., M.Pd.</v>
      </c>
      <c r="E138" s="92" t="s">
        <v>2729</v>
      </c>
      <c r="F138" s="90">
        <v>30101</v>
      </c>
      <c r="G138" s="91">
        <f t="shared" si="14"/>
        <v>43</v>
      </c>
      <c r="H138" s="91" t="str">
        <f t="shared" si="15"/>
        <v>43 Tahun 4 Bulan</v>
      </c>
      <c r="I138" s="92" t="str">
        <f t="shared" si="17"/>
        <v>41-45</v>
      </c>
      <c r="J138" s="93" t="s">
        <v>19</v>
      </c>
      <c r="K138" s="94" t="s">
        <v>98</v>
      </c>
      <c r="L138" s="90">
        <v>45017</v>
      </c>
      <c r="M138" s="93" t="s">
        <v>13</v>
      </c>
      <c r="N138" s="88" t="s">
        <v>687</v>
      </c>
      <c r="O138" s="88" t="s">
        <v>55</v>
      </c>
      <c r="P138" s="103">
        <v>45308</v>
      </c>
      <c r="Q138" s="91" t="str">
        <f t="shared" si="19"/>
        <v>1 Tahun 8 Bulan</v>
      </c>
      <c r="R138" s="88"/>
      <c r="S138" s="103"/>
      <c r="T138" s="88"/>
      <c r="U138" s="88"/>
      <c r="V138" s="88"/>
      <c r="W138" s="88" t="s">
        <v>5521</v>
      </c>
      <c r="X138" s="98" t="str">
        <f t="shared" si="18"/>
        <v>- Dyah Retno Wulan, S.Pd., M.Pd. (Lektor)_Sekretaris Lembaga Penelitian dan Inovasi Kebijakan Kelautan dan Perikanan</v>
      </c>
      <c r="Y138" s="88" t="s">
        <v>77</v>
      </c>
      <c r="Z138" s="96" t="s">
        <v>2534</v>
      </c>
      <c r="AA138" s="88" t="s">
        <v>12</v>
      </c>
      <c r="AB138" s="88" t="s">
        <v>106</v>
      </c>
      <c r="AC138" s="93" t="s">
        <v>17</v>
      </c>
      <c r="AD138" s="113" t="s">
        <v>2730</v>
      </c>
      <c r="AE138" s="113" t="s">
        <v>2060</v>
      </c>
      <c r="AF138" s="91" t="s">
        <v>4673</v>
      </c>
      <c r="AG138" s="108" t="s">
        <v>2731</v>
      </c>
      <c r="AH138" s="99" t="s">
        <v>231</v>
      </c>
      <c r="AI138" s="93"/>
      <c r="AJ138" s="99" t="s">
        <v>74</v>
      </c>
      <c r="AK138" s="100" t="s">
        <v>74</v>
      </c>
      <c r="AL138" s="90" t="s">
        <v>74</v>
      </c>
      <c r="AM138" s="350" t="s">
        <v>4487</v>
      </c>
      <c r="AN138" s="93"/>
      <c r="AO138" s="93"/>
      <c r="AP138" s="93"/>
      <c r="AQ138" s="93"/>
      <c r="AR138" s="93"/>
      <c r="AS138" s="93"/>
      <c r="AT138" s="93"/>
      <c r="AU138" s="93"/>
      <c r="AV138" s="93"/>
      <c r="AW138" s="93"/>
      <c r="AX138" s="93"/>
      <c r="AY138" s="93"/>
      <c r="AZ138" s="93"/>
      <c r="BA138" s="93"/>
    </row>
    <row r="139" spans="1:53" s="121" customFormat="1" ht="124" x14ac:dyDescent="0.3">
      <c r="A139" s="88" t="s">
        <v>3458</v>
      </c>
      <c r="B139" s="88" t="s">
        <v>74</v>
      </c>
      <c r="C139" s="88" t="s">
        <v>3459</v>
      </c>
      <c r="D139" s="88" t="str">
        <f t="shared" si="16"/>
        <v>- Ilhamdi, S.Pi., M.Agr.</v>
      </c>
      <c r="E139" s="92" t="s">
        <v>2734</v>
      </c>
      <c r="F139" s="90">
        <v>29682</v>
      </c>
      <c r="G139" s="91">
        <f t="shared" si="14"/>
        <v>44</v>
      </c>
      <c r="H139" s="91" t="str">
        <f t="shared" si="15"/>
        <v>44 Tahun 5 Bulan</v>
      </c>
      <c r="I139" s="92" t="str">
        <f t="shared" si="17"/>
        <v>41-45</v>
      </c>
      <c r="J139" s="93" t="s">
        <v>14</v>
      </c>
      <c r="K139" s="94" t="s">
        <v>98</v>
      </c>
      <c r="L139" s="90">
        <v>43922</v>
      </c>
      <c r="M139" s="93" t="s">
        <v>13</v>
      </c>
      <c r="N139" s="88" t="s">
        <v>687</v>
      </c>
      <c r="O139" s="88" t="s">
        <v>55</v>
      </c>
      <c r="P139" s="103">
        <v>45308</v>
      </c>
      <c r="Q139" s="91" t="str">
        <f t="shared" si="19"/>
        <v>1 Tahun 8 Bulan</v>
      </c>
      <c r="R139" s="88"/>
      <c r="S139" s="103"/>
      <c r="T139" s="88"/>
      <c r="U139" s="88"/>
      <c r="V139" s="88"/>
      <c r="W139" s="88" t="s">
        <v>74</v>
      </c>
      <c r="X139" s="98" t="str">
        <f t="shared" si="18"/>
        <v>- Ilhamdi, S.Pi., M.Agr. (Lektor)_-</v>
      </c>
      <c r="Y139" s="88" t="s">
        <v>77</v>
      </c>
      <c r="Z139" s="96" t="s">
        <v>2534</v>
      </c>
      <c r="AA139" s="88" t="s">
        <v>12</v>
      </c>
      <c r="AB139" s="88" t="s">
        <v>650</v>
      </c>
      <c r="AC139" s="93" t="s">
        <v>17</v>
      </c>
      <c r="AD139" s="88" t="s">
        <v>2735</v>
      </c>
      <c r="AE139" s="88" t="s">
        <v>2736</v>
      </c>
      <c r="AF139" s="114" t="s">
        <v>4674</v>
      </c>
      <c r="AG139" s="108" t="s">
        <v>4675</v>
      </c>
      <c r="AH139" s="99" t="s">
        <v>231</v>
      </c>
      <c r="AI139" s="93"/>
      <c r="AJ139" s="99" t="s">
        <v>74</v>
      </c>
      <c r="AK139" s="100" t="s">
        <v>74</v>
      </c>
      <c r="AL139" s="90" t="s">
        <v>74</v>
      </c>
      <c r="AM139" s="350" t="s">
        <v>4471</v>
      </c>
      <c r="AN139" s="93"/>
      <c r="AO139" s="93"/>
      <c r="AP139" s="93"/>
      <c r="AQ139" s="93"/>
      <c r="AR139" s="93"/>
      <c r="AS139" s="93"/>
      <c r="AT139" s="93"/>
      <c r="AU139" s="93"/>
      <c r="AV139" s="93"/>
      <c r="AW139" s="93"/>
      <c r="AX139" s="93"/>
      <c r="AY139" s="93"/>
      <c r="AZ139" s="93"/>
      <c r="BA139" s="93"/>
    </row>
    <row r="140" spans="1:53" s="121" customFormat="1" ht="31" x14ac:dyDescent="0.3">
      <c r="A140" s="88" t="s">
        <v>3244</v>
      </c>
      <c r="B140" s="88" t="s">
        <v>3071</v>
      </c>
      <c r="C140" s="88" t="s">
        <v>3243</v>
      </c>
      <c r="D140" s="88" t="str">
        <f t="shared" si="16"/>
        <v>Dr. Heri Triyono, A.Pi., M.Kom.</v>
      </c>
      <c r="E140" s="89" t="s">
        <v>419</v>
      </c>
      <c r="F140" s="90">
        <v>26592</v>
      </c>
      <c r="G140" s="91">
        <f t="shared" si="14"/>
        <v>52</v>
      </c>
      <c r="H140" s="91" t="str">
        <f t="shared" si="15"/>
        <v>52 Tahun 11 Bulan</v>
      </c>
      <c r="I140" s="92" t="str">
        <f t="shared" si="17"/>
        <v>51-55</v>
      </c>
      <c r="J140" s="93" t="s">
        <v>14</v>
      </c>
      <c r="K140" s="94" t="s">
        <v>99</v>
      </c>
      <c r="L140" s="103">
        <v>45383</v>
      </c>
      <c r="M140" s="93" t="s">
        <v>13</v>
      </c>
      <c r="N140" s="88" t="s">
        <v>687</v>
      </c>
      <c r="O140" s="88" t="s">
        <v>15</v>
      </c>
      <c r="P140" s="90">
        <v>41365</v>
      </c>
      <c r="Q140" s="91" t="str">
        <f t="shared" si="19"/>
        <v>12 Tahun 5 Bulan</v>
      </c>
      <c r="R140" s="95"/>
      <c r="S140" s="90"/>
      <c r="T140" s="96"/>
      <c r="U140" s="96"/>
      <c r="V140" s="96"/>
      <c r="W140" s="97" t="s">
        <v>696</v>
      </c>
      <c r="X140" s="98" t="str">
        <f t="shared" si="18"/>
        <v>Dr. Heri Triyono, A.Pi., M.Kom. (Lektor Kepala)_WADIR I</v>
      </c>
      <c r="Y140" s="88" t="s">
        <v>131</v>
      </c>
      <c r="Z140" s="96" t="s">
        <v>865</v>
      </c>
      <c r="AA140" s="88" t="s">
        <v>12</v>
      </c>
      <c r="AB140" s="88" t="s">
        <v>106</v>
      </c>
      <c r="AC140" s="93" t="s">
        <v>16</v>
      </c>
      <c r="AD140" s="88" t="s">
        <v>2259</v>
      </c>
      <c r="AE140" s="88" t="s">
        <v>277</v>
      </c>
      <c r="AF140" s="91" t="s">
        <v>4676</v>
      </c>
      <c r="AG140" s="108" t="s">
        <v>420</v>
      </c>
      <c r="AH140" s="99" t="s">
        <v>230</v>
      </c>
      <c r="AI140" s="99" t="s">
        <v>870</v>
      </c>
      <c r="AJ140" s="99" t="s">
        <v>421</v>
      </c>
      <c r="AK140" s="100" t="s">
        <v>422</v>
      </c>
      <c r="AL140" s="90">
        <v>40422</v>
      </c>
      <c r="AM140" s="350" t="s">
        <v>93</v>
      </c>
      <c r="AN140" s="93"/>
      <c r="AO140" s="93"/>
      <c r="AP140" s="93"/>
      <c r="AQ140" s="93"/>
      <c r="AR140" s="93"/>
      <c r="AS140" s="93"/>
      <c r="AT140" s="93"/>
      <c r="AU140" s="93"/>
      <c r="AV140" s="93"/>
      <c r="AW140" s="93"/>
      <c r="AX140" s="93"/>
      <c r="AY140" s="93"/>
      <c r="AZ140" s="93"/>
      <c r="BA140" s="93"/>
    </row>
    <row r="141" spans="1:53" s="121" customFormat="1" ht="62" x14ac:dyDescent="0.3">
      <c r="A141" s="88" t="s">
        <v>3245</v>
      </c>
      <c r="B141" s="88" t="s">
        <v>3071</v>
      </c>
      <c r="C141" s="88" t="s">
        <v>3246</v>
      </c>
      <c r="D141" s="88" t="str">
        <f t="shared" si="16"/>
        <v>Dr. Ita Junita Puspa Dewi, A.Pi., M.Pd.</v>
      </c>
      <c r="E141" s="89" t="s">
        <v>399</v>
      </c>
      <c r="F141" s="90">
        <v>25738</v>
      </c>
      <c r="G141" s="91">
        <f t="shared" si="14"/>
        <v>55</v>
      </c>
      <c r="H141" s="91" t="str">
        <f t="shared" si="15"/>
        <v>55 Tahun 3 Bulan</v>
      </c>
      <c r="I141" s="92" t="str">
        <f t="shared" si="17"/>
        <v>51-55</v>
      </c>
      <c r="J141" s="93" t="s">
        <v>19</v>
      </c>
      <c r="K141" s="94" t="s">
        <v>99</v>
      </c>
      <c r="L141" s="103">
        <v>45383</v>
      </c>
      <c r="M141" s="93" t="s">
        <v>13</v>
      </c>
      <c r="N141" s="88" t="s">
        <v>687</v>
      </c>
      <c r="O141" s="88" t="s">
        <v>15</v>
      </c>
      <c r="P141" s="90">
        <v>40452</v>
      </c>
      <c r="Q141" s="91" t="str">
        <f t="shared" si="19"/>
        <v>14 Tahun 11 Bulan</v>
      </c>
      <c r="R141" s="95"/>
      <c r="S141" s="90"/>
      <c r="T141" s="96"/>
      <c r="U141" s="96"/>
      <c r="V141" s="96"/>
      <c r="W141" s="97" t="s">
        <v>5543</v>
      </c>
      <c r="X141" s="98" t="str">
        <f t="shared" si="18"/>
        <v>Dr. Ita Junita Puspa Dewi, A.Pi., M.Pd. (Lektor Kepala)_Kepala Lembaga Penelitian dan Inovasi Lingkungan Perairan</v>
      </c>
      <c r="Y141" s="88" t="s">
        <v>131</v>
      </c>
      <c r="Z141" s="96" t="s">
        <v>865</v>
      </c>
      <c r="AA141" s="88" t="s">
        <v>12</v>
      </c>
      <c r="AB141" s="88" t="s">
        <v>106</v>
      </c>
      <c r="AC141" s="93" t="s">
        <v>16</v>
      </c>
      <c r="AD141" s="88" t="s">
        <v>2260</v>
      </c>
      <c r="AE141" s="88" t="s">
        <v>85</v>
      </c>
      <c r="AF141" s="91" t="s">
        <v>4678</v>
      </c>
      <c r="AG141" s="108" t="s">
        <v>400</v>
      </c>
      <c r="AH141" s="99" t="s">
        <v>230</v>
      </c>
      <c r="AI141" s="99" t="s">
        <v>870</v>
      </c>
      <c r="AJ141" s="107" t="s">
        <v>401</v>
      </c>
      <c r="AK141" s="100" t="s">
        <v>402</v>
      </c>
      <c r="AL141" s="90">
        <v>40422</v>
      </c>
      <c r="AM141" s="350" t="s">
        <v>403</v>
      </c>
      <c r="AN141" s="93"/>
      <c r="AO141" s="93"/>
      <c r="AP141" s="93"/>
      <c r="AQ141" s="93"/>
      <c r="AR141" s="93"/>
      <c r="AS141" s="93"/>
      <c r="AT141" s="93"/>
      <c r="AU141" s="93"/>
      <c r="AV141" s="93"/>
      <c r="AW141" s="93"/>
      <c r="AX141" s="93"/>
      <c r="AY141" s="93"/>
      <c r="AZ141" s="93"/>
      <c r="BA141" s="93"/>
    </row>
    <row r="142" spans="1:53" s="121" customFormat="1" ht="46.5" x14ac:dyDescent="0.3">
      <c r="A142" s="88" t="s">
        <v>3247</v>
      </c>
      <c r="B142" s="88" t="s">
        <v>3071</v>
      </c>
      <c r="C142" s="88" t="s">
        <v>3082</v>
      </c>
      <c r="D142" s="88" t="str">
        <f t="shared" si="16"/>
        <v>Dr. Meuthia Aula Jabbar, A.Pi., M.Si.</v>
      </c>
      <c r="E142" s="89" t="s">
        <v>436</v>
      </c>
      <c r="F142" s="90">
        <v>27766</v>
      </c>
      <c r="G142" s="91">
        <f t="shared" si="14"/>
        <v>49</v>
      </c>
      <c r="H142" s="91" t="str">
        <f t="shared" si="15"/>
        <v>49 Tahun 8 Bulan</v>
      </c>
      <c r="I142" s="92" t="str">
        <f t="shared" si="17"/>
        <v>46-50</v>
      </c>
      <c r="J142" s="93" t="s">
        <v>19</v>
      </c>
      <c r="K142" s="94" t="s">
        <v>99</v>
      </c>
      <c r="L142" s="103">
        <v>45200</v>
      </c>
      <c r="M142" s="93" t="s">
        <v>13</v>
      </c>
      <c r="N142" s="88" t="s">
        <v>687</v>
      </c>
      <c r="O142" s="88" t="s">
        <v>15</v>
      </c>
      <c r="P142" s="90">
        <v>43437</v>
      </c>
      <c r="Q142" s="91" t="str">
        <f t="shared" si="19"/>
        <v>6 Tahun 9 Bulan</v>
      </c>
      <c r="R142" s="95"/>
      <c r="S142" s="90"/>
      <c r="T142" s="96"/>
      <c r="U142" s="96"/>
      <c r="V142" s="96"/>
      <c r="W142" s="97" t="s">
        <v>5544</v>
      </c>
      <c r="X142" s="98" t="str">
        <f t="shared" si="18"/>
        <v>Dr. Meuthia Aula Jabbar, A.Pi., M.Si. (Lektor Kepala)_Kepala Laboratorium Biologi dan Konservasi</v>
      </c>
      <c r="Y142" s="88" t="s">
        <v>131</v>
      </c>
      <c r="Z142" s="96" t="s">
        <v>865</v>
      </c>
      <c r="AA142" s="88" t="s">
        <v>12</v>
      </c>
      <c r="AB142" s="88" t="s">
        <v>106</v>
      </c>
      <c r="AC142" s="93" t="s">
        <v>16</v>
      </c>
      <c r="AD142" s="88" t="s">
        <v>2249</v>
      </c>
      <c r="AE142" s="88" t="s">
        <v>85</v>
      </c>
      <c r="AF142" s="91" t="s">
        <v>4680</v>
      </c>
      <c r="AG142" s="108" t="s">
        <v>437</v>
      </c>
      <c r="AH142" s="99" t="s">
        <v>230</v>
      </c>
      <c r="AI142" s="99" t="s">
        <v>870</v>
      </c>
      <c r="AJ142" s="107" t="s">
        <v>438</v>
      </c>
      <c r="AK142" s="100" t="s">
        <v>439</v>
      </c>
      <c r="AL142" s="90">
        <v>40422</v>
      </c>
      <c r="AM142" s="350" t="s">
        <v>223</v>
      </c>
      <c r="AN142" s="93"/>
      <c r="AO142" s="93"/>
      <c r="AP142" s="93"/>
      <c r="AQ142" s="93"/>
      <c r="AR142" s="93"/>
      <c r="AS142" s="93"/>
      <c r="AT142" s="93"/>
      <c r="AU142" s="93"/>
      <c r="AV142" s="93"/>
      <c r="AW142" s="93"/>
      <c r="AX142" s="93"/>
      <c r="AY142" s="93"/>
      <c r="AZ142" s="93"/>
      <c r="BA142" s="93"/>
    </row>
    <row r="143" spans="1:53" s="121" customFormat="1" ht="46.5" x14ac:dyDescent="0.3">
      <c r="A143" s="88" t="s">
        <v>3249</v>
      </c>
      <c r="B143" s="88" t="s">
        <v>3276</v>
      </c>
      <c r="C143" s="88" t="s">
        <v>3250</v>
      </c>
      <c r="D143" s="88" t="str">
        <f t="shared" si="16"/>
        <v>Prof.Dr.Ir. I Nyoman Suyasa, M.S.</v>
      </c>
      <c r="E143" s="89" t="s">
        <v>219</v>
      </c>
      <c r="F143" s="90">
        <v>21324</v>
      </c>
      <c r="G143" s="91">
        <f t="shared" si="14"/>
        <v>67</v>
      </c>
      <c r="H143" s="91" t="str">
        <f t="shared" si="15"/>
        <v>67 Tahun 4 Bulan</v>
      </c>
      <c r="I143" s="92" t="str">
        <f t="shared" si="17"/>
        <v>66-70</v>
      </c>
      <c r="J143" s="93" t="s">
        <v>14</v>
      </c>
      <c r="K143" s="94" t="s">
        <v>210</v>
      </c>
      <c r="L143" s="103">
        <v>41365</v>
      </c>
      <c r="M143" s="93" t="s">
        <v>13</v>
      </c>
      <c r="N143" s="88" t="s">
        <v>687</v>
      </c>
      <c r="O143" s="88" t="s">
        <v>233</v>
      </c>
      <c r="P143" s="90">
        <v>45047</v>
      </c>
      <c r="Q143" s="91" t="str">
        <f t="shared" si="19"/>
        <v>2 Tahun 4 Bulan</v>
      </c>
      <c r="R143" s="95"/>
      <c r="S143" s="90"/>
      <c r="T143" s="96"/>
      <c r="U143" s="96"/>
      <c r="V143" s="96"/>
      <c r="W143" s="97" t="s">
        <v>5541</v>
      </c>
      <c r="X143" s="98" t="str">
        <f t="shared" si="18"/>
        <v>Prof.Dr.Ir. I Nyoman Suyasa, M.S. (Guru Besar)_Kepala Laboratorium Pengelolaan Perikanan Berkelanjutan</v>
      </c>
      <c r="Y143" s="88" t="s">
        <v>131</v>
      </c>
      <c r="Z143" s="96" t="s">
        <v>865</v>
      </c>
      <c r="AA143" s="88" t="s">
        <v>12</v>
      </c>
      <c r="AB143" s="88" t="s">
        <v>106</v>
      </c>
      <c r="AC143" s="93" t="s">
        <v>16</v>
      </c>
      <c r="AD143" s="88" t="s">
        <v>2208</v>
      </c>
      <c r="AE143" s="88" t="s">
        <v>85</v>
      </c>
      <c r="AF143" s="91" t="s">
        <v>4677</v>
      </c>
      <c r="AG143" s="108" t="s">
        <v>220</v>
      </c>
      <c r="AH143" s="99" t="s">
        <v>230</v>
      </c>
      <c r="AI143" s="99" t="s">
        <v>870</v>
      </c>
      <c r="AJ143" s="99" t="s">
        <v>221</v>
      </c>
      <c r="AK143" s="100" t="s">
        <v>222</v>
      </c>
      <c r="AL143" s="90">
        <v>40422</v>
      </c>
      <c r="AM143" s="350" t="s">
        <v>223</v>
      </c>
      <c r="AN143" s="93"/>
      <c r="AO143" s="93"/>
      <c r="AP143" s="93"/>
      <c r="AQ143" s="93"/>
      <c r="AR143" s="93"/>
      <c r="AS143" s="93"/>
      <c r="AT143" s="93"/>
      <c r="AU143" s="93"/>
      <c r="AV143" s="93"/>
      <c r="AW143" s="93"/>
      <c r="AX143" s="93"/>
      <c r="AY143" s="93"/>
      <c r="AZ143" s="93"/>
      <c r="BA143" s="93"/>
    </row>
    <row r="144" spans="1:53" s="121" customFormat="1" ht="31" x14ac:dyDescent="0.3">
      <c r="A144" s="88" t="s">
        <v>3251</v>
      </c>
      <c r="B144" s="88" t="s">
        <v>3120</v>
      </c>
      <c r="C144" s="88" t="s">
        <v>3121</v>
      </c>
      <c r="D144" s="88" t="str">
        <f t="shared" si="16"/>
        <v>Ir. Basuki Rachmad, M.Si.</v>
      </c>
      <c r="E144" s="89" t="s">
        <v>279</v>
      </c>
      <c r="F144" s="90">
        <v>24569</v>
      </c>
      <c r="G144" s="91">
        <f t="shared" si="14"/>
        <v>58</v>
      </c>
      <c r="H144" s="91" t="str">
        <f t="shared" si="15"/>
        <v>58 Tahun 5 Bulan</v>
      </c>
      <c r="I144" s="92" t="str">
        <f t="shared" si="17"/>
        <v>56-60</v>
      </c>
      <c r="J144" s="93" t="s">
        <v>14</v>
      </c>
      <c r="K144" s="94" t="s">
        <v>237</v>
      </c>
      <c r="L144" s="103">
        <v>42278</v>
      </c>
      <c r="M144" s="93" t="s">
        <v>13</v>
      </c>
      <c r="N144" s="88" t="s">
        <v>687</v>
      </c>
      <c r="O144" s="88" t="s">
        <v>15</v>
      </c>
      <c r="P144" s="90">
        <v>39814</v>
      </c>
      <c r="Q144" s="91" t="str">
        <f t="shared" si="19"/>
        <v>16 Tahun 8 Bulan</v>
      </c>
      <c r="R144" s="95"/>
      <c r="S144" s="90"/>
      <c r="T144" s="96"/>
      <c r="U144" s="96"/>
      <c r="V144" s="96"/>
      <c r="W144" s="97" t="s">
        <v>5545</v>
      </c>
      <c r="X144" s="98" t="str">
        <f t="shared" si="18"/>
        <v>Ir. Basuki Rachmad, M.Si. (Lektor Kepala)_Kepala Pusat Penjaminan Mutu</v>
      </c>
      <c r="Y144" s="88" t="s">
        <v>131</v>
      </c>
      <c r="Z144" s="96" t="s">
        <v>865</v>
      </c>
      <c r="AA144" s="88" t="s">
        <v>12</v>
      </c>
      <c r="AB144" s="88" t="s">
        <v>106</v>
      </c>
      <c r="AC144" s="93" t="s">
        <v>17</v>
      </c>
      <c r="AD144" s="88" t="s">
        <v>2219</v>
      </c>
      <c r="AE144" s="88" t="s">
        <v>245</v>
      </c>
      <c r="AF144" s="91" t="s">
        <v>4682</v>
      </c>
      <c r="AG144" s="108" t="s">
        <v>280</v>
      </c>
      <c r="AH144" s="99" t="s">
        <v>230</v>
      </c>
      <c r="AI144" s="99" t="s">
        <v>870</v>
      </c>
      <c r="AJ144" s="107" t="s">
        <v>281</v>
      </c>
      <c r="AK144" s="100" t="s">
        <v>282</v>
      </c>
      <c r="AL144" s="90">
        <v>40422</v>
      </c>
      <c r="AM144" s="350" t="s">
        <v>223</v>
      </c>
      <c r="AN144" s="93"/>
      <c r="AO144" s="93"/>
      <c r="AP144" s="93"/>
      <c r="AQ144" s="93"/>
      <c r="AR144" s="93"/>
      <c r="AS144" s="93"/>
      <c r="AT144" s="93"/>
      <c r="AU144" s="93"/>
      <c r="AV144" s="93"/>
      <c r="AW144" s="93"/>
      <c r="AX144" s="93"/>
      <c r="AY144" s="93"/>
      <c r="AZ144" s="93"/>
      <c r="BA144" s="93"/>
    </row>
    <row r="145" spans="1:53" s="121" customFormat="1" ht="31" x14ac:dyDescent="0.3">
      <c r="A145" s="88" t="s">
        <v>3258</v>
      </c>
      <c r="B145" s="88" t="s">
        <v>3248</v>
      </c>
      <c r="C145" s="88" t="s">
        <v>3121</v>
      </c>
      <c r="D145" s="88" t="str">
        <f t="shared" si="16"/>
        <v>Dra. Ratna Suharti, M.Si.</v>
      </c>
      <c r="E145" s="89" t="s">
        <v>295</v>
      </c>
      <c r="F145" s="90">
        <v>24847</v>
      </c>
      <c r="G145" s="91">
        <f t="shared" si="14"/>
        <v>57</v>
      </c>
      <c r="H145" s="91" t="str">
        <f t="shared" si="15"/>
        <v>57 Tahun 8 Bulan</v>
      </c>
      <c r="I145" s="92" t="str">
        <f t="shared" si="17"/>
        <v>56-60</v>
      </c>
      <c r="J145" s="93" t="s">
        <v>19</v>
      </c>
      <c r="K145" s="94" t="s">
        <v>237</v>
      </c>
      <c r="L145" s="103">
        <v>42644</v>
      </c>
      <c r="M145" s="93" t="s">
        <v>13</v>
      </c>
      <c r="N145" s="88" t="s">
        <v>687</v>
      </c>
      <c r="O145" s="88" t="s">
        <v>15</v>
      </c>
      <c r="P145" s="90">
        <v>39173</v>
      </c>
      <c r="Q145" s="91" t="str">
        <f t="shared" si="19"/>
        <v>18 Tahun 5 Bulan</v>
      </c>
      <c r="R145" s="95"/>
      <c r="S145" s="90"/>
      <c r="T145" s="96"/>
      <c r="U145" s="96"/>
      <c r="V145" s="96"/>
      <c r="W145" s="97"/>
      <c r="X145" s="98" t="str">
        <f t="shared" si="18"/>
        <v>Dra. Ratna Suharti, M.Si. (Lektor Kepala)_</v>
      </c>
      <c r="Y145" s="88" t="s">
        <v>131</v>
      </c>
      <c r="Z145" s="96" t="s">
        <v>865</v>
      </c>
      <c r="AA145" s="88" t="s">
        <v>12</v>
      </c>
      <c r="AB145" s="88" t="s">
        <v>106</v>
      </c>
      <c r="AC145" s="93" t="s">
        <v>17</v>
      </c>
      <c r="AD145" s="88" t="s">
        <v>2219</v>
      </c>
      <c r="AE145" s="88" t="s">
        <v>296</v>
      </c>
      <c r="AF145" s="114" t="s">
        <v>4683</v>
      </c>
      <c r="AG145" s="108" t="s">
        <v>297</v>
      </c>
      <c r="AH145" s="99" t="s">
        <v>230</v>
      </c>
      <c r="AI145" s="99" t="s">
        <v>877</v>
      </c>
      <c r="AJ145" s="99" t="s">
        <v>298</v>
      </c>
      <c r="AK145" s="92" t="s">
        <v>299</v>
      </c>
      <c r="AL145" s="90">
        <v>41884</v>
      </c>
      <c r="AM145" s="350" t="s">
        <v>223</v>
      </c>
      <c r="AN145" s="93"/>
      <c r="AO145" s="93"/>
      <c r="AP145" s="93"/>
      <c r="AQ145" s="93"/>
      <c r="AR145" s="93"/>
      <c r="AS145" s="93"/>
      <c r="AT145" s="93"/>
      <c r="AU145" s="93"/>
      <c r="AV145" s="93"/>
      <c r="AW145" s="93"/>
      <c r="AX145" s="93"/>
      <c r="AY145" s="93"/>
      <c r="AZ145" s="93"/>
      <c r="BA145" s="93"/>
    </row>
    <row r="146" spans="1:53" s="105" customFormat="1" ht="62" x14ac:dyDescent="0.3">
      <c r="A146" s="88" t="s">
        <v>3259</v>
      </c>
      <c r="B146" s="88" t="s">
        <v>74</v>
      </c>
      <c r="C146" s="88" t="s">
        <v>3260</v>
      </c>
      <c r="D146" s="88" t="str">
        <f t="shared" si="16"/>
        <v>- Dadan Zulkifli, S.Ag., M.M.</v>
      </c>
      <c r="E146" s="89" t="s">
        <v>365</v>
      </c>
      <c r="F146" s="90">
        <v>24911</v>
      </c>
      <c r="G146" s="91">
        <f t="shared" si="14"/>
        <v>57</v>
      </c>
      <c r="H146" s="91" t="str">
        <f t="shared" si="15"/>
        <v>57 Tahun 6 Bulan</v>
      </c>
      <c r="I146" s="92" t="str">
        <f t="shared" si="17"/>
        <v>56-60</v>
      </c>
      <c r="J146" s="93" t="s">
        <v>14</v>
      </c>
      <c r="K146" s="94" t="s">
        <v>99</v>
      </c>
      <c r="L146" s="103">
        <v>45383</v>
      </c>
      <c r="M146" s="93" t="s">
        <v>13</v>
      </c>
      <c r="N146" s="88" t="s">
        <v>687</v>
      </c>
      <c r="O146" s="88" t="s">
        <v>15</v>
      </c>
      <c r="P146" s="90">
        <v>41153</v>
      </c>
      <c r="Q146" s="91" t="str">
        <f t="shared" si="19"/>
        <v>13 Tahun 0 Bulan</v>
      </c>
      <c r="R146" s="95"/>
      <c r="S146" s="90"/>
      <c r="T146" s="96"/>
      <c r="U146" s="96"/>
      <c r="V146" s="96"/>
      <c r="W146" s="97" t="s">
        <v>5546</v>
      </c>
      <c r="X146" s="98" t="str">
        <f t="shared" si="18"/>
        <v>- Dadan Zulkifli, S.Ag., M.M. (Lektor Kepala)_Kepala Lembaga Penelitian dan Inovasi Kebijakan Kelautan dan Perikanan</v>
      </c>
      <c r="Y146" s="88" t="s">
        <v>131</v>
      </c>
      <c r="Z146" s="96" t="s">
        <v>865</v>
      </c>
      <c r="AA146" s="88" t="s">
        <v>12</v>
      </c>
      <c r="AB146" s="88" t="s">
        <v>106</v>
      </c>
      <c r="AC146" s="93" t="s">
        <v>17</v>
      </c>
      <c r="AD146" s="88" t="s">
        <v>2261</v>
      </c>
      <c r="AE146" s="88" t="s">
        <v>408</v>
      </c>
      <c r="AF146" s="91" t="s">
        <v>4681</v>
      </c>
      <c r="AG146" s="108" t="s">
        <v>409</v>
      </c>
      <c r="AH146" s="99" t="s">
        <v>230</v>
      </c>
      <c r="AI146" s="99" t="s">
        <v>870</v>
      </c>
      <c r="AJ146" s="107" t="s">
        <v>410</v>
      </c>
      <c r="AK146" s="100" t="s">
        <v>411</v>
      </c>
      <c r="AL146" s="90">
        <v>40422</v>
      </c>
      <c r="AM146" s="350" t="s">
        <v>93</v>
      </c>
      <c r="AN146" s="377"/>
      <c r="AO146" s="377"/>
      <c r="AP146" s="377"/>
      <c r="AQ146" s="377"/>
      <c r="AR146" s="377"/>
      <c r="AS146" s="377"/>
      <c r="AT146" s="377"/>
      <c r="AU146" s="377"/>
      <c r="AV146" s="377"/>
      <c r="AW146" s="377"/>
      <c r="AX146" s="377"/>
      <c r="AY146" s="377"/>
      <c r="AZ146" s="377"/>
      <c r="BA146" s="377"/>
    </row>
    <row r="147" spans="1:53" s="179" customFormat="1" ht="46.5" x14ac:dyDescent="0.3">
      <c r="A147" s="136" t="s">
        <v>3261</v>
      </c>
      <c r="B147" s="136" t="s">
        <v>3248</v>
      </c>
      <c r="C147" s="136" t="s">
        <v>3262</v>
      </c>
      <c r="D147" s="136" t="str">
        <f t="shared" si="16"/>
        <v>Dra. Nunung Sabariyah, M.Pd.</v>
      </c>
      <c r="E147" s="145" t="s">
        <v>2406</v>
      </c>
      <c r="F147" s="146">
        <v>21906</v>
      </c>
      <c r="G147" s="91">
        <f t="shared" si="14"/>
        <v>65</v>
      </c>
      <c r="H147" s="91" t="str">
        <f t="shared" si="15"/>
        <v>65 Tahun 9 Bulan</v>
      </c>
      <c r="I147" s="148" t="str">
        <f t="shared" si="17"/>
        <v>61-65</v>
      </c>
      <c r="J147" s="149" t="s">
        <v>19</v>
      </c>
      <c r="K147" s="104" t="s">
        <v>98</v>
      </c>
      <c r="L147" s="137">
        <v>42095</v>
      </c>
      <c r="M147" s="149" t="s">
        <v>2344</v>
      </c>
      <c r="N147" s="136" t="s">
        <v>687</v>
      </c>
      <c r="O147" s="136" t="s">
        <v>15</v>
      </c>
      <c r="P147" s="146">
        <v>41913</v>
      </c>
      <c r="Q147" s="91" t="str">
        <f t="shared" si="19"/>
        <v>10 Tahun 11 Bulan</v>
      </c>
      <c r="R147" s="150"/>
      <c r="S147" s="146"/>
      <c r="T147" s="151"/>
      <c r="U147" s="151"/>
      <c r="V147" s="151"/>
      <c r="W147" s="178" t="s">
        <v>5482</v>
      </c>
      <c r="X147" s="152" t="str">
        <f t="shared" si="18"/>
        <v>Dra. Nunung Sabariyah, M.Pd. (Lektor Kepala)_Pensiun per 1 Januari 2025</v>
      </c>
      <c r="Y147" s="136" t="s">
        <v>131</v>
      </c>
      <c r="Z147" s="151" t="s">
        <v>865</v>
      </c>
      <c r="AA147" s="136" t="s">
        <v>12</v>
      </c>
      <c r="AB147" s="136" t="s">
        <v>106</v>
      </c>
      <c r="AC147" s="149" t="s">
        <v>17</v>
      </c>
      <c r="AD147" s="136" t="s">
        <v>2229</v>
      </c>
      <c r="AE147" s="136" t="s">
        <v>427</v>
      </c>
      <c r="AF147" s="147" t="s">
        <v>4679</v>
      </c>
      <c r="AG147" s="147" t="s">
        <v>423</v>
      </c>
      <c r="AH147" s="153" t="s">
        <v>230</v>
      </c>
      <c r="AI147" s="153" t="s">
        <v>871</v>
      </c>
      <c r="AJ147" s="153" t="s">
        <v>424</v>
      </c>
      <c r="AK147" s="155" t="s">
        <v>425</v>
      </c>
      <c r="AL147" s="146">
        <v>42357</v>
      </c>
      <c r="AM147" s="242" t="s">
        <v>426</v>
      </c>
      <c r="AN147" s="149"/>
      <c r="AO147" s="149"/>
      <c r="AP147" s="149"/>
      <c r="AQ147" s="149"/>
      <c r="AR147" s="149"/>
      <c r="AS147" s="149"/>
      <c r="AT147" s="149"/>
      <c r="AU147" s="149"/>
      <c r="AV147" s="149"/>
      <c r="AW147" s="149"/>
      <c r="AX147" s="149"/>
      <c r="AY147" s="149"/>
      <c r="AZ147" s="149"/>
      <c r="BA147" s="149"/>
    </row>
    <row r="148" spans="1:53" s="86" customFormat="1" ht="31" x14ac:dyDescent="0.3">
      <c r="A148" s="88" t="s">
        <v>3263</v>
      </c>
      <c r="B148" s="88" t="s">
        <v>74</v>
      </c>
      <c r="C148" s="88" t="s">
        <v>3069</v>
      </c>
      <c r="D148" s="88" t="str">
        <f t="shared" si="16"/>
        <v>- Mira Maulita, S.Pi., M.M.</v>
      </c>
      <c r="E148" s="89" t="s">
        <v>446</v>
      </c>
      <c r="F148" s="90">
        <v>27264</v>
      </c>
      <c r="G148" s="91">
        <f t="shared" si="14"/>
        <v>51</v>
      </c>
      <c r="H148" s="91" t="str">
        <f t="shared" si="15"/>
        <v>51 Tahun 1 Bulan</v>
      </c>
      <c r="I148" s="92" t="str">
        <f t="shared" si="17"/>
        <v>51-55</v>
      </c>
      <c r="J148" s="93" t="s">
        <v>19</v>
      </c>
      <c r="K148" s="94" t="s">
        <v>99</v>
      </c>
      <c r="L148" s="103">
        <v>45200</v>
      </c>
      <c r="M148" s="93" t="s">
        <v>13</v>
      </c>
      <c r="N148" s="88" t="s">
        <v>687</v>
      </c>
      <c r="O148" s="88" t="s">
        <v>15</v>
      </c>
      <c r="P148" s="90">
        <v>42430</v>
      </c>
      <c r="Q148" s="91" t="str">
        <f t="shared" si="19"/>
        <v>9 Tahun 6 Bulan</v>
      </c>
      <c r="R148" s="95"/>
      <c r="S148" s="90"/>
      <c r="T148" s="96"/>
      <c r="U148" s="96"/>
      <c r="V148" s="96"/>
      <c r="W148" s="97" t="s">
        <v>698</v>
      </c>
      <c r="X148" s="98" t="str">
        <f t="shared" si="18"/>
        <v>- Mira Maulita, S.Pi., M.M. (Lektor Kepala)_KAPRODI TPS</v>
      </c>
      <c r="Y148" s="88" t="s">
        <v>131</v>
      </c>
      <c r="Z148" s="96" t="s">
        <v>865</v>
      </c>
      <c r="AA148" s="88" t="s">
        <v>12</v>
      </c>
      <c r="AB148" s="88" t="s">
        <v>106</v>
      </c>
      <c r="AC148" s="93" t="s">
        <v>17</v>
      </c>
      <c r="AD148" s="113" t="s">
        <v>2234</v>
      </c>
      <c r="AE148" s="88" t="s">
        <v>450</v>
      </c>
      <c r="AF148" s="91" t="s">
        <v>4684</v>
      </c>
      <c r="AG148" s="108" t="s">
        <v>447</v>
      </c>
      <c r="AH148" s="99" t="s">
        <v>230</v>
      </c>
      <c r="AI148" s="99" t="s">
        <v>870</v>
      </c>
      <c r="AJ148" s="107" t="s">
        <v>448</v>
      </c>
      <c r="AK148" s="100" t="s">
        <v>449</v>
      </c>
      <c r="AL148" s="90">
        <v>40422</v>
      </c>
      <c r="AM148" s="350" t="s">
        <v>223</v>
      </c>
      <c r="AN148" s="382"/>
      <c r="AO148" s="382"/>
      <c r="AP148" s="382"/>
      <c r="AQ148" s="382"/>
      <c r="AR148" s="382"/>
      <c r="AS148" s="382"/>
      <c r="AT148" s="382"/>
      <c r="AU148" s="382"/>
      <c r="AV148" s="382"/>
      <c r="AW148" s="382"/>
      <c r="AX148" s="382"/>
      <c r="AY148" s="382"/>
      <c r="AZ148" s="382"/>
      <c r="BA148" s="382"/>
    </row>
    <row r="149" spans="1:53" s="86" customFormat="1" ht="31" x14ac:dyDescent="0.3">
      <c r="A149" s="88" t="s">
        <v>3264</v>
      </c>
      <c r="B149" s="88" t="s">
        <v>3071</v>
      </c>
      <c r="C149" s="88" t="s">
        <v>3072</v>
      </c>
      <c r="D149" s="88" t="str">
        <f t="shared" si="16"/>
        <v>Dr. Priyanto Rahardjo, M.Sc.</v>
      </c>
      <c r="E149" s="89" t="s">
        <v>322</v>
      </c>
      <c r="F149" s="90">
        <v>22629</v>
      </c>
      <c r="G149" s="91">
        <f t="shared" si="14"/>
        <v>63</v>
      </c>
      <c r="H149" s="91" t="str">
        <f t="shared" si="15"/>
        <v>63 Tahun 9 Bulan</v>
      </c>
      <c r="I149" s="92" t="str">
        <f t="shared" si="17"/>
        <v>61-65</v>
      </c>
      <c r="J149" s="93" t="s">
        <v>14</v>
      </c>
      <c r="K149" s="94" t="s">
        <v>99</v>
      </c>
      <c r="L149" s="103">
        <v>39904</v>
      </c>
      <c r="M149" s="93" t="s">
        <v>13</v>
      </c>
      <c r="N149" s="88" t="s">
        <v>687</v>
      </c>
      <c r="O149" s="88" t="s">
        <v>55</v>
      </c>
      <c r="P149" s="90">
        <v>41030</v>
      </c>
      <c r="Q149" s="91" t="str">
        <f t="shared" si="19"/>
        <v>13 Tahun 4 Bulan</v>
      </c>
      <c r="R149" s="95"/>
      <c r="S149" s="90"/>
      <c r="T149" s="96"/>
      <c r="U149" s="96"/>
      <c r="V149" s="96"/>
      <c r="W149" s="97" t="s">
        <v>74</v>
      </c>
      <c r="X149" s="98" t="str">
        <f t="shared" si="18"/>
        <v>Dr. Priyanto Rahardjo, M.Sc. (Lektor)_-</v>
      </c>
      <c r="Y149" s="88" t="s">
        <v>131</v>
      </c>
      <c r="Z149" s="96" t="s">
        <v>865</v>
      </c>
      <c r="AA149" s="88" t="s">
        <v>12</v>
      </c>
      <c r="AB149" s="88" t="s">
        <v>106</v>
      </c>
      <c r="AC149" s="93" t="s">
        <v>16</v>
      </c>
      <c r="AD149" s="88" t="s">
        <v>2208</v>
      </c>
      <c r="AE149" s="88" t="s">
        <v>85</v>
      </c>
      <c r="AF149" s="91" t="s">
        <v>4688</v>
      </c>
      <c r="AG149" s="108" t="s">
        <v>323</v>
      </c>
      <c r="AH149" s="99" t="s">
        <v>230</v>
      </c>
      <c r="AI149" s="99" t="s">
        <v>871</v>
      </c>
      <c r="AJ149" s="99" t="s">
        <v>324</v>
      </c>
      <c r="AK149" s="100" t="s">
        <v>325</v>
      </c>
      <c r="AL149" s="90">
        <v>42357</v>
      </c>
      <c r="AM149" s="350" t="s">
        <v>223</v>
      </c>
      <c r="AN149" s="382"/>
      <c r="AO149" s="382"/>
      <c r="AP149" s="382"/>
      <c r="AQ149" s="382"/>
      <c r="AR149" s="382"/>
      <c r="AS149" s="382"/>
      <c r="AT149" s="382"/>
      <c r="AU149" s="382"/>
      <c r="AV149" s="382"/>
      <c r="AW149" s="382"/>
      <c r="AX149" s="382"/>
      <c r="AY149" s="382"/>
      <c r="AZ149" s="382"/>
      <c r="BA149" s="382"/>
    </row>
    <row r="150" spans="1:53" s="180" customFormat="1" ht="31" x14ac:dyDescent="0.3">
      <c r="A150" s="157" t="s">
        <v>3460</v>
      </c>
      <c r="B150" s="157" t="s">
        <v>3178</v>
      </c>
      <c r="C150" s="157" t="s">
        <v>3239</v>
      </c>
      <c r="D150" s="157" t="str">
        <f t="shared" si="16"/>
        <v>Drs. Mulyoto, M.M.</v>
      </c>
      <c r="E150" s="158" t="s">
        <v>882</v>
      </c>
      <c r="F150" s="159">
        <v>21258</v>
      </c>
      <c r="G150" s="91">
        <f t="shared" si="14"/>
        <v>67</v>
      </c>
      <c r="H150" s="91" t="str">
        <f t="shared" si="15"/>
        <v>67 Tahun 6 Bulan</v>
      </c>
      <c r="I150" s="161" t="str">
        <f t="shared" si="17"/>
        <v>66-70</v>
      </c>
      <c r="J150" s="162" t="s">
        <v>14</v>
      </c>
      <c r="K150" s="101" t="s">
        <v>210</v>
      </c>
      <c r="L150" s="163">
        <v>41183</v>
      </c>
      <c r="M150" s="162" t="s">
        <v>2344</v>
      </c>
      <c r="N150" s="164" t="s">
        <v>687</v>
      </c>
      <c r="O150" s="164" t="s">
        <v>55</v>
      </c>
      <c r="P150" s="159">
        <v>43678</v>
      </c>
      <c r="Q150" s="91" t="str">
        <f t="shared" si="19"/>
        <v>6 Tahun 1 Bulan</v>
      </c>
      <c r="R150" s="165"/>
      <c r="S150" s="159"/>
      <c r="T150" s="166"/>
      <c r="U150" s="166"/>
      <c r="V150" s="166"/>
      <c r="W150" s="177"/>
      <c r="X150" s="167" t="str">
        <f t="shared" si="18"/>
        <v>Drs. Mulyoto, M.M. (Lektor)_</v>
      </c>
      <c r="Y150" s="164" t="s">
        <v>131</v>
      </c>
      <c r="Z150" s="166" t="s">
        <v>865</v>
      </c>
      <c r="AA150" s="164" t="s">
        <v>12</v>
      </c>
      <c r="AB150" s="164" t="s">
        <v>106</v>
      </c>
      <c r="AC150" s="162" t="s">
        <v>17</v>
      </c>
      <c r="AD150" s="164" t="s">
        <v>2262</v>
      </c>
      <c r="AE150" s="164" t="s">
        <v>212</v>
      </c>
      <c r="AF150" s="164"/>
      <c r="AG150" s="169" t="s">
        <v>211</v>
      </c>
      <c r="AH150" s="169" t="s">
        <v>231</v>
      </c>
      <c r="AI150" s="169"/>
      <c r="AJ150" s="169" t="s">
        <v>74</v>
      </c>
      <c r="AK150" s="169" t="s">
        <v>74</v>
      </c>
      <c r="AL150" s="170" t="s">
        <v>74</v>
      </c>
      <c r="AM150" s="239" t="s">
        <v>2522</v>
      </c>
      <c r="AN150" s="346"/>
      <c r="AO150" s="346"/>
      <c r="AP150" s="346"/>
      <c r="AQ150" s="346"/>
      <c r="AR150" s="346"/>
      <c r="AS150" s="346"/>
      <c r="AT150" s="346"/>
      <c r="AU150" s="346"/>
      <c r="AV150" s="346"/>
      <c r="AW150" s="346"/>
      <c r="AX150" s="346"/>
      <c r="AY150" s="346"/>
      <c r="AZ150" s="346"/>
      <c r="BA150" s="346"/>
    </row>
    <row r="151" spans="1:53" s="121" customFormat="1" ht="31" x14ac:dyDescent="0.3">
      <c r="A151" s="88" t="s">
        <v>3265</v>
      </c>
      <c r="B151" s="88" t="s">
        <v>74</v>
      </c>
      <c r="C151" s="88" t="s">
        <v>3119</v>
      </c>
      <c r="D151" s="88" t="str">
        <f t="shared" si="16"/>
        <v>- Hendra Irawan, S.St.Pi., M.Pi.</v>
      </c>
      <c r="E151" s="89" t="s">
        <v>506</v>
      </c>
      <c r="F151" s="90">
        <v>25871</v>
      </c>
      <c r="G151" s="91">
        <f t="shared" si="14"/>
        <v>54</v>
      </c>
      <c r="H151" s="91" t="str">
        <f t="shared" si="15"/>
        <v>54 Tahun 11 Bulan</v>
      </c>
      <c r="I151" s="92" t="str">
        <f t="shared" si="17"/>
        <v>51-55</v>
      </c>
      <c r="J151" s="93" t="s">
        <v>14</v>
      </c>
      <c r="K151" s="94" t="s">
        <v>115</v>
      </c>
      <c r="L151" s="103">
        <v>41913</v>
      </c>
      <c r="M151" s="93" t="s">
        <v>13</v>
      </c>
      <c r="N151" s="88" t="s">
        <v>687</v>
      </c>
      <c r="O151" s="88" t="s">
        <v>55</v>
      </c>
      <c r="P151" s="90">
        <v>42639</v>
      </c>
      <c r="Q151" s="91" t="str">
        <f t="shared" si="19"/>
        <v>9 Tahun 0 Bulan</v>
      </c>
      <c r="R151" s="95"/>
      <c r="S151" s="90"/>
      <c r="T151" s="96"/>
      <c r="U151" s="96"/>
      <c r="V151" s="96"/>
      <c r="W151" s="97" t="s">
        <v>74</v>
      </c>
      <c r="X151" s="98" t="str">
        <f t="shared" si="18"/>
        <v>- Hendra Irawan, S.St.Pi., M.Pi. (Lektor)_-</v>
      </c>
      <c r="Y151" s="88" t="s">
        <v>131</v>
      </c>
      <c r="Z151" s="96" t="s">
        <v>865</v>
      </c>
      <c r="AA151" s="88" t="s">
        <v>12</v>
      </c>
      <c r="AB151" s="88" t="s">
        <v>106</v>
      </c>
      <c r="AC151" s="93" t="s">
        <v>17</v>
      </c>
      <c r="AD151" s="88" t="s">
        <v>2219</v>
      </c>
      <c r="AE151" s="88" t="s">
        <v>296</v>
      </c>
      <c r="AF151" s="114" t="s">
        <v>4685</v>
      </c>
      <c r="AG151" s="108" t="s">
        <v>507</v>
      </c>
      <c r="AH151" s="99" t="s">
        <v>230</v>
      </c>
      <c r="AI151" s="99" t="s">
        <v>878</v>
      </c>
      <c r="AJ151" s="99" t="s">
        <v>508</v>
      </c>
      <c r="AK151" s="99" t="s">
        <v>509</v>
      </c>
      <c r="AL151" s="90">
        <v>43434</v>
      </c>
      <c r="AM151" s="350" t="s">
        <v>88</v>
      </c>
      <c r="AN151" s="93"/>
      <c r="AO151" s="93"/>
      <c r="AP151" s="93"/>
      <c r="AQ151" s="93"/>
      <c r="AR151" s="93"/>
      <c r="AS151" s="93"/>
      <c r="AT151" s="93"/>
      <c r="AU151" s="93"/>
      <c r="AV151" s="93"/>
      <c r="AW151" s="93"/>
      <c r="AX151" s="93"/>
      <c r="AY151" s="93"/>
      <c r="AZ151" s="93"/>
      <c r="BA151" s="93"/>
    </row>
    <row r="152" spans="1:53" s="86" customFormat="1" ht="139.5" x14ac:dyDescent="0.3">
      <c r="A152" s="88" t="s">
        <v>3266</v>
      </c>
      <c r="B152" s="88" t="s">
        <v>74</v>
      </c>
      <c r="C152" s="88" t="s">
        <v>3065</v>
      </c>
      <c r="D152" s="88" t="str">
        <f t="shared" si="16"/>
        <v>- Awaludin Syamsuddin, S.St.Pi., M.Si.</v>
      </c>
      <c r="E152" s="89" t="s">
        <v>560</v>
      </c>
      <c r="F152" s="90">
        <v>29422</v>
      </c>
      <c r="G152" s="91">
        <f t="shared" si="14"/>
        <v>45</v>
      </c>
      <c r="H152" s="91" t="str">
        <f t="shared" si="15"/>
        <v>45 Tahun 2 Bulan</v>
      </c>
      <c r="I152" s="92" t="str">
        <f t="shared" si="17"/>
        <v>41-45</v>
      </c>
      <c r="J152" s="93" t="s">
        <v>14</v>
      </c>
      <c r="K152" s="94" t="s">
        <v>115</v>
      </c>
      <c r="L152" s="103">
        <v>44287</v>
      </c>
      <c r="M152" s="93" t="s">
        <v>13</v>
      </c>
      <c r="N152" s="88" t="s">
        <v>687</v>
      </c>
      <c r="O152" s="88" t="s">
        <v>55</v>
      </c>
      <c r="P152" s="90">
        <v>44347</v>
      </c>
      <c r="Q152" s="91" t="str">
        <f t="shared" si="19"/>
        <v>4 Tahun 3 Bulan</v>
      </c>
      <c r="R152" s="95"/>
      <c r="S152" s="90"/>
      <c r="T152" s="96"/>
      <c r="U152" s="96"/>
      <c r="V152" s="96"/>
      <c r="W152" s="97" t="s">
        <v>74</v>
      </c>
      <c r="X152" s="98" t="str">
        <f t="shared" si="18"/>
        <v>- Awaludin Syamsuddin, S.St.Pi., M.Si. (Lektor)_-</v>
      </c>
      <c r="Y152" s="88" t="s">
        <v>131</v>
      </c>
      <c r="Z152" s="96" t="s">
        <v>865</v>
      </c>
      <c r="AA152" s="88" t="s">
        <v>12</v>
      </c>
      <c r="AB152" s="88" t="s">
        <v>106</v>
      </c>
      <c r="AC152" s="93" t="s">
        <v>17</v>
      </c>
      <c r="AD152" s="88" t="s">
        <v>2219</v>
      </c>
      <c r="AE152" s="111" t="s">
        <v>245</v>
      </c>
      <c r="AF152" s="114" t="s">
        <v>4686</v>
      </c>
      <c r="AG152" s="106" t="s">
        <v>561</v>
      </c>
      <c r="AH152" s="99" t="s">
        <v>231</v>
      </c>
      <c r="AI152" s="99"/>
      <c r="AJ152" s="99" t="s">
        <v>74</v>
      </c>
      <c r="AK152" s="99" t="s">
        <v>74</v>
      </c>
      <c r="AL152" s="112" t="s">
        <v>74</v>
      </c>
      <c r="AM152" s="350" t="s">
        <v>4488</v>
      </c>
      <c r="AN152" s="382"/>
      <c r="AO152" s="382"/>
      <c r="AP152" s="382"/>
      <c r="AQ152" s="382"/>
      <c r="AR152" s="382"/>
      <c r="AS152" s="382"/>
      <c r="AT152" s="382"/>
      <c r="AU152" s="382"/>
      <c r="AV152" s="382"/>
      <c r="AW152" s="382"/>
      <c r="AX152" s="382"/>
      <c r="AY152" s="382"/>
      <c r="AZ152" s="382"/>
      <c r="BA152" s="382"/>
    </row>
    <row r="153" spans="1:53" s="86" customFormat="1" ht="139.5" x14ac:dyDescent="0.3">
      <c r="A153" s="88" t="s">
        <v>3267</v>
      </c>
      <c r="B153" s="88" t="s">
        <v>74</v>
      </c>
      <c r="C153" s="88" t="s">
        <v>3121</v>
      </c>
      <c r="D153" s="88" t="str">
        <f t="shared" si="16"/>
        <v>- Aditya Bramana, M.Si.</v>
      </c>
      <c r="E153" s="122" t="s">
        <v>632</v>
      </c>
      <c r="F153" s="90">
        <v>32290</v>
      </c>
      <c r="G153" s="91">
        <f t="shared" si="14"/>
        <v>37</v>
      </c>
      <c r="H153" s="91" t="str">
        <f t="shared" si="15"/>
        <v>37 Tahun 4 Bulan</v>
      </c>
      <c r="I153" s="92" t="str">
        <f t="shared" si="17"/>
        <v>36-40</v>
      </c>
      <c r="J153" s="93" t="s">
        <v>14</v>
      </c>
      <c r="K153" s="94" t="s">
        <v>111</v>
      </c>
      <c r="L153" s="103">
        <v>45505</v>
      </c>
      <c r="M153" s="93" t="s">
        <v>13</v>
      </c>
      <c r="N153" s="88" t="s">
        <v>687</v>
      </c>
      <c r="O153" s="88" t="s">
        <v>55</v>
      </c>
      <c r="P153" s="103">
        <v>45383</v>
      </c>
      <c r="Q153" s="91" t="str">
        <f t="shared" si="19"/>
        <v>1 Tahun 5 Bulan</v>
      </c>
      <c r="R153" s="95"/>
      <c r="S153" s="90"/>
      <c r="T153" s="96"/>
      <c r="U153" s="96"/>
      <c r="V153" s="96"/>
      <c r="W153" s="97" t="s">
        <v>74</v>
      </c>
      <c r="X153" s="98" t="str">
        <f t="shared" si="18"/>
        <v>- Aditya Bramana, M.Si. (Lektor)_-</v>
      </c>
      <c r="Y153" s="88" t="s">
        <v>131</v>
      </c>
      <c r="Z153" s="96" t="s">
        <v>865</v>
      </c>
      <c r="AA153" s="88" t="s">
        <v>12</v>
      </c>
      <c r="AB153" s="88" t="s">
        <v>106</v>
      </c>
      <c r="AC153" s="93" t="s">
        <v>17</v>
      </c>
      <c r="AD153" s="113" t="s">
        <v>2231</v>
      </c>
      <c r="AE153" s="88" t="s">
        <v>85</v>
      </c>
      <c r="AF153" s="91" t="s">
        <v>4687</v>
      </c>
      <c r="AG153" s="106" t="s">
        <v>633</v>
      </c>
      <c r="AH153" s="99" t="s">
        <v>231</v>
      </c>
      <c r="AI153" s="99"/>
      <c r="AJ153" s="99" t="s">
        <v>74</v>
      </c>
      <c r="AK153" s="99" t="s">
        <v>74</v>
      </c>
      <c r="AL153" s="112" t="s">
        <v>74</v>
      </c>
      <c r="AM153" s="350" t="s">
        <v>4253</v>
      </c>
      <c r="AN153" s="382"/>
      <c r="AO153" s="382"/>
      <c r="AP153" s="382"/>
      <c r="AQ153" s="382"/>
      <c r="AR153" s="382"/>
      <c r="AS153" s="382"/>
      <c r="AT153" s="382"/>
      <c r="AU153" s="382"/>
      <c r="AV153" s="382"/>
      <c r="AW153" s="382"/>
      <c r="AX153" s="382"/>
      <c r="AY153" s="382"/>
      <c r="AZ153" s="382"/>
      <c r="BA153" s="382"/>
    </row>
    <row r="154" spans="1:53" s="84" customFormat="1" ht="170.5" x14ac:dyDescent="0.3">
      <c r="A154" s="88" t="s">
        <v>3268</v>
      </c>
      <c r="B154" s="88" t="s">
        <v>74</v>
      </c>
      <c r="C154" s="88" t="s">
        <v>3068</v>
      </c>
      <c r="D154" s="88" t="str">
        <f t="shared" si="16"/>
        <v>- Siti Mira Rahayu, S.Pi., M.Si.</v>
      </c>
      <c r="E154" s="89" t="s">
        <v>634</v>
      </c>
      <c r="F154" s="90">
        <v>34881</v>
      </c>
      <c r="G154" s="91">
        <f t="shared" si="14"/>
        <v>30</v>
      </c>
      <c r="H154" s="91" t="str">
        <f t="shared" si="15"/>
        <v>30 Tahun 2 Bulan</v>
      </c>
      <c r="I154" s="92" t="str">
        <f t="shared" si="17"/>
        <v>26-30</v>
      </c>
      <c r="J154" s="93" t="s">
        <v>19</v>
      </c>
      <c r="K154" s="94" t="s">
        <v>121</v>
      </c>
      <c r="L154" s="103">
        <v>44166</v>
      </c>
      <c r="M154" s="93" t="s">
        <v>13</v>
      </c>
      <c r="N154" s="88" t="s">
        <v>687</v>
      </c>
      <c r="O154" s="88" t="s">
        <v>71</v>
      </c>
      <c r="P154" s="90">
        <v>44935</v>
      </c>
      <c r="Q154" s="91" t="str">
        <f t="shared" si="19"/>
        <v>2 Tahun 8 Bulan</v>
      </c>
      <c r="R154" s="95"/>
      <c r="S154" s="90"/>
      <c r="T154" s="96"/>
      <c r="U154" s="96"/>
      <c r="V154" s="96"/>
      <c r="W154" s="97" t="s">
        <v>74</v>
      </c>
      <c r="X154" s="98" t="str">
        <f t="shared" si="18"/>
        <v>- Siti Mira Rahayu, S.Pi., M.Si. (Asisten Ahli)_-</v>
      </c>
      <c r="Y154" s="88" t="s">
        <v>131</v>
      </c>
      <c r="Z154" s="96" t="s">
        <v>865</v>
      </c>
      <c r="AA154" s="88" t="s">
        <v>12</v>
      </c>
      <c r="AB154" s="88" t="s">
        <v>106</v>
      </c>
      <c r="AC154" s="93" t="s">
        <v>17</v>
      </c>
      <c r="AD154" s="111" t="s">
        <v>2254</v>
      </c>
      <c r="AE154" s="88" t="s">
        <v>85</v>
      </c>
      <c r="AF154" s="91" t="s">
        <v>4690</v>
      </c>
      <c r="AG154" s="106" t="s">
        <v>635</v>
      </c>
      <c r="AH154" s="99" t="s">
        <v>231</v>
      </c>
      <c r="AI154" s="99"/>
      <c r="AJ154" s="99" t="s">
        <v>74</v>
      </c>
      <c r="AK154" s="99" t="s">
        <v>74</v>
      </c>
      <c r="AL154" s="112" t="s">
        <v>74</v>
      </c>
      <c r="AM154" s="350" t="s">
        <v>4489</v>
      </c>
      <c r="AN154" s="383"/>
      <c r="AO154" s="383"/>
      <c r="AP154" s="383"/>
      <c r="AQ154" s="383"/>
      <c r="AR154" s="383"/>
      <c r="AS154" s="383"/>
      <c r="AT154" s="383"/>
      <c r="AU154" s="383"/>
      <c r="AV154" s="383"/>
      <c r="AW154" s="383"/>
      <c r="AX154" s="383"/>
      <c r="AY154" s="383"/>
      <c r="AZ154" s="383"/>
      <c r="BA154" s="383"/>
    </row>
    <row r="155" spans="1:53" s="85" customFormat="1" ht="31" x14ac:dyDescent="0.3">
      <c r="A155" s="547" t="s">
        <v>3269</v>
      </c>
      <c r="B155" s="547" t="s">
        <v>74</v>
      </c>
      <c r="C155" s="557" t="s">
        <v>3270</v>
      </c>
      <c r="D155" s="557" t="str">
        <f t="shared" si="16"/>
        <v>- Indah Alsita, S.E., M.Si.</v>
      </c>
      <c r="E155" s="579" t="s">
        <v>2094</v>
      </c>
      <c r="F155" s="553">
        <v>33458</v>
      </c>
      <c r="G155" s="91">
        <f t="shared" si="14"/>
        <v>34</v>
      </c>
      <c r="H155" s="91" t="str">
        <f t="shared" si="15"/>
        <v>34 Tahun 1 Bulan</v>
      </c>
      <c r="I155" s="552" t="str">
        <f t="shared" si="17"/>
        <v>31-35</v>
      </c>
      <c r="J155" s="345" t="s">
        <v>19</v>
      </c>
      <c r="K155" s="574" t="s">
        <v>111</v>
      </c>
      <c r="L155" s="553">
        <v>45748</v>
      </c>
      <c r="M155" s="345" t="s">
        <v>13</v>
      </c>
      <c r="N155" s="547" t="s">
        <v>687</v>
      </c>
      <c r="O155" s="567" t="s">
        <v>55</v>
      </c>
      <c r="P155" s="569">
        <v>45870</v>
      </c>
      <c r="Q155" s="551" t="str">
        <f t="shared" si="19"/>
        <v>0 Tahun 1 Bulan</v>
      </c>
      <c r="R155" s="575"/>
      <c r="S155" s="553"/>
      <c r="T155" s="551"/>
      <c r="U155" s="551"/>
      <c r="V155" s="551"/>
      <c r="W155" s="556" t="s">
        <v>74</v>
      </c>
      <c r="X155" s="548" t="str">
        <f t="shared" si="18"/>
        <v>- Indah Alsita, S.E., M.Si. (Lektor)_-</v>
      </c>
      <c r="Y155" s="547" t="s">
        <v>131</v>
      </c>
      <c r="Z155" s="549" t="s">
        <v>865</v>
      </c>
      <c r="AA155" s="547" t="s">
        <v>12</v>
      </c>
      <c r="AB155" s="547" t="s">
        <v>106</v>
      </c>
      <c r="AC155" s="345" t="s">
        <v>17</v>
      </c>
      <c r="AD155" s="580" t="s">
        <v>2230</v>
      </c>
      <c r="AE155" s="580" t="s">
        <v>245</v>
      </c>
      <c r="AF155" s="551" t="s">
        <v>4689</v>
      </c>
      <c r="AG155" s="581">
        <v>3908089101</v>
      </c>
      <c r="AH155" s="573" t="s">
        <v>230</v>
      </c>
      <c r="AI155" s="561" t="s">
        <v>2356</v>
      </c>
      <c r="AJ155" s="582" t="s">
        <v>2617</v>
      </c>
      <c r="AK155" s="582" t="s">
        <v>2618</v>
      </c>
      <c r="AL155" s="583">
        <v>45230</v>
      </c>
      <c r="AM155" s="584" t="s">
        <v>88</v>
      </c>
      <c r="AN155" s="376"/>
      <c r="AO155" s="376"/>
      <c r="AP155" s="376"/>
      <c r="AQ155" s="376"/>
      <c r="AR155" s="376"/>
      <c r="AS155" s="376"/>
      <c r="AT155" s="376"/>
      <c r="AU155" s="376"/>
      <c r="AV155" s="376"/>
      <c r="AW155" s="376"/>
      <c r="AX155" s="376"/>
      <c r="AY155" s="376"/>
      <c r="AZ155" s="376"/>
      <c r="BA155" s="376"/>
    </row>
    <row r="156" spans="1:53" s="84" customFormat="1" ht="124" x14ac:dyDescent="0.3">
      <c r="A156" s="88" t="s">
        <v>3271</v>
      </c>
      <c r="B156" s="88" t="s">
        <v>74</v>
      </c>
      <c r="C156" s="113" t="s">
        <v>3099</v>
      </c>
      <c r="D156" s="113" t="str">
        <f t="shared" si="16"/>
        <v>- Ridwan, S.St.Pi., M.Tr.Pi.</v>
      </c>
      <c r="E156" s="92" t="s">
        <v>36</v>
      </c>
      <c r="F156" s="90">
        <v>29832</v>
      </c>
      <c r="G156" s="91">
        <f t="shared" si="14"/>
        <v>44</v>
      </c>
      <c r="H156" s="91" t="str">
        <f t="shared" si="15"/>
        <v>44 Tahun 0 Bulan</v>
      </c>
      <c r="I156" s="92" t="str">
        <f t="shared" si="17"/>
        <v>41-45</v>
      </c>
      <c r="J156" s="93" t="s">
        <v>14</v>
      </c>
      <c r="K156" s="94" t="s">
        <v>115</v>
      </c>
      <c r="L156" s="90">
        <v>41913</v>
      </c>
      <c r="M156" s="93" t="s">
        <v>13</v>
      </c>
      <c r="N156" s="88" t="s">
        <v>687</v>
      </c>
      <c r="O156" s="88" t="s">
        <v>55</v>
      </c>
      <c r="P156" s="103">
        <v>45292</v>
      </c>
      <c r="Q156" s="91" t="str">
        <f t="shared" si="19"/>
        <v>1 Tahun 8 Bulan</v>
      </c>
      <c r="R156" s="113"/>
      <c r="S156" s="130"/>
      <c r="T156" s="88"/>
      <c r="U156" s="88"/>
      <c r="V156" s="88"/>
      <c r="W156" s="97" t="s">
        <v>74</v>
      </c>
      <c r="X156" s="98" t="str">
        <f t="shared" si="18"/>
        <v>- Ridwan, S.St.Pi., M.Tr.Pi. (Lektor)_-</v>
      </c>
      <c r="Y156" s="88" t="s">
        <v>131</v>
      </c>
      <c r="Z156" s="96" t="s">
        <v>865</v>
      </c>
      <c r="AA156" s="88" t="s">
        <v>12</v>
      </c>
      <c r="AB156" s="88" t="s">
        <v>106</v>
      </c>
      <c r="AC156" s="93" t="s">
        <v>17</v>
      </c>
      <c r="AD156" s="88" t="s">
        <v>2211</v>
      </c>
      <c r="AE156" s="88" t="s">
        <v>12</v>
      </c>
      <c r="AF156" s="91" t="s">
        <v>4691</v>
      </c>
      <c r="AG156" s="108" t="s">
        <v>4692</v>
      </c>
      <c r="AH156" s="99" t="s">
        <v>231</v>
      </c>
      <c r="AI156" s="99"/>
      <c r="AJ156" s="99" t="s">
        <v>74</v>
      </c>
      <c r="AK156" s="99" t="s">
        <v>74</v>
      </c>
      <c r="AL156" s="112" t="s">
        <v>74</v>
      </c>
      <c r="AM156" s="350" t="s">
        <v>4490</v>
      </c>
      <c r="AN156" s="383"/>
      <c r="AO156" s="383"/>
      <c r="AP156" s="383"/>
      <c r="AQ156" s="383"/>
      <c r="AR156" s="383"/>
      <c r="AS156" s="383"/>
      <c r="AT156" s="383"/>
      <c r="AU156" s="383"/>
      <c r="AV156" s="383"/>
      <c r="AW156" s="383"/>
      <c r="AX156" s="383"/>
      <c r="AY156" s="383"/>
      <c r="AZ156" s="383"/>
      <c r="BA156" s="383"/>
    </row>
    <row r="157" spans="1:53" s="105" customFormat="1" ht="31" x14ac:dyDescent="0.3">
      <c r="A157" s="88" t="s">
        <v>3272</v>
      </c>
      <c r="B157" s="88" t="s">
        <v>74</v>
      </c>
      <c r="C157" s="98" t="s">
        <v>3082</v>
      </c>
      <c r="D157" s="98" t="str">
        <f t="shared" si="16"/>
        <v>- Abdul Rahman, A.Pi., M.Si.</v>
      </c>
      <c r="E157" s="138" t="s">
        <v>1494</v>
      </c>
      <c r="F157" s="103">
        <v>27256</v>
      </c>
      <c r="G157" s="91">
        <f t="shared" si="14"/>
        <v>51</v>
      </c>
      <c r="H157" s="91" t="str">
        <f t="shared" si="15"/>
        <v>51 Tahun 1 Bulan</v>
      </c>
      <c r="I157" s="92" t="str">
        <f t="shared" si="17"/>
        <v>51-55</v>
      </c>
      <c r="J157" s="88" t="s">
        <v>14</v>
      </c>
      <c r="K157" s="88" t="s">
        <v>115</v>
      </c>
      <c r="L157" s="103" t="s">
        <v>5670</v>
      </c>
      <c r="M157" s="93" t="s">
        <v>13</v>
      </c>
      <c r="N157" s="88" t="s">
        <v>687</v>
      </c>
      <c r="O157" s="88" t="s">
        <v>55</v>
      </c>
      <c r="P157" s="90">
        <v>39965</v>
      </c>
      <c r="Q157" s="91" t="str">
        <f t="shared" si="19"/>
        <v>16 Tahun 3 Bulan</v>
      </c>
      <c r="R157" s="95"/>
      <c r="S157" s="103"/>
      <c r="T157" s="97"/>
      <c r="U157" s="97"/>
      <c r="V157" s="97"/>
      <c r="W157" s="97" t="s">
        <v>74</v>
      </c>
      <c r="X157" s="98" t="str">
        <f t="shared" si="18"/>
        <v>- Abdul Rahman, A.Pi., M.Si. (Lektor)_-</v>
      </c>
      <c r="Y157" s="88" t="s">
        <v>131</v>
      </c>
      <c r="Z157" s="96" t="s">
        <v>865</v>
      </c>
      <c r="AA157" s="88" t="s">
        <v>12</v>
      </c>
      <c r="AB157" s="88" t="s">
        <v>106</v>
      </c>
      <c r="AC157" s="88" t="s">
        <v>17</v>
      </c>
      <c r="AD157" s="109" t="s">
        <v>2206</v>
      </c>
      <c r="AE157" s="109" t="s">
        <v>245</v>
      </c>
      <c r="AF157" s="91" t="s">
        <v>4693</v>
      </c>
      <c r="AG157" s="108" t="s">
        <v>4694</v>
      </c>
      <c r="AH157" s="126" t="s">
        <v>230</v>
      </c>
      <c r="AI157" s="126" t="s">
        <v>870</v>
      </c>
      <c r="AJ157" s="139" t="s">
        <v>1496</v>
      </c>
      <c r="AK157" s="140" t="s">
        <v>1497</v>
      </c>
      <c r="AL157" s="141">
        <v>40422</v>
      </c>
      <c r="AM157" s="356" t="s">
        <v>73</v>
      </c>
      <c r="AN157" s="377"/>
      <c r="AO157" s="377"/>
      <c r="AP157" s="377"/>
      <c r="AQ157" s="377"/>
      <c r="AR157" s="377"/>
      <c r="AS157" s="377"/>
      <c r="AT157" s="377"/>
      <c r="AU157" s="377"/>
      <c r="AV157" s="377"/>
      <c r="AW157" s="377"/>
      <c r="AX157" s="377"/>
      <c r="AY157" s="377"/>
      <c r="AZ157" s="377"/>
      <c r="BA157" s="377"/>
    </row>
    <row r="158" spans="1:53" s="390" customFormat="1" ht="46.5" x14ac:dyDescent="0.3">
      <c r="A158" s="547" t="s">
        <v>4040</v>
      </c>
      <c r="B158" s="547" t="s">
        <v>74</v>
      </c>
      <c r="C158" s="547" t="s">
        <v>4041</v>
      </c>
      <c r="D158" s="548" t="str">
        <f>$B158&amp;" "&amp;A158&amp;", "&amp;$C158</f>
        <v>- Ilham, S.St.Pi., M.Sc., Ph. D.</v>
      </c>
      <c r="E158" s="611" t="s">
        <v>1864</v>
      </c>
      <c r="F158" s="550">
        <v>28739</v>
      </c>
      <c r="G158" s="551">
        <f t="shared" si="14"/>
        <v>47</v>
      </c>
      <c r="H158" s="551" t="str">
        <f t="shared" si="15"/>
        <v>47 Tahun 0 Bulan</v>
      </c>
      <c r="I158" s="552" t="str">
        <f>IF($G158&lt;=25,"21-25",IF($G158&lt;=30,"26-30",IF($G158&lt;=35,"31-35",IF($G158&lt;=40,"36-40",IF($G158&lt;=45,"41-45",IF($G158&lt;=50,"46-50",IF($G158&lt;=55,"51-55",IF($G158&lt;=60,"56-60",IF($G158&lt;=65,"61-65",IF($G158&lt;=70,"66-70",0))))))))))</f>
        <v>46-50</v>
      </c>
      <c r="J158" s="547" t="s">
        <v>14</v>
      </c>
      <c r="K158" s="547" t="s">
        <v>237</v>
      </c>
      <c r="L158" s="550">
        <v>45383</v>
      </c>
      <c r="M158" s="345" t="s">
        <v>13</v>
      </c>
      <c r="N158" s="547" t="s">
        <v>687</v>
      </c>
      <c r="O158" s="547" t="s">
        <v>15</v>
      </c>
      <c r="P158" s="553">
        <v>43800</v>
      </c>
      <c r="Q158" s="551" t="str">
        <f>DATEDIF($P158,DATEVALUE("2025/09/30"),"Y")&amp; " Tahun "&amp;DATEDIF($P158,DATEVALUE("2025/09/30"),"YM")&amp; " Bulan"</f>
        <v>5 Tahun 9 Bulan</v>
      </c>
      <c r="R158" s="547"/>
      <c r="S158" s="550"/>
      <c r="T158" s="556"/>
      <c r="U158" s="556"/>
      <c r="V158" s="556"/>
      <c r="W158" s="556"/>
      <c r="X158" s="548" t="str">
        <f>$D158&amp;" ("&amp;$O158&amp;")_"&amp;$W158</f>
        <v>- Ilham, S.St.Pi., M.Sc., Ph. D. (Lektor Kepala)_</v>
      </c>
      <c r="Y158" s="547" t="s">
        <v>131</v>
      </c>
      <c r="Z158" s="549" t="s">
        <v>865</v>
      </c>
      <c r="AA158" s="547" t="s">
        <v>12</v>
      </c>
      <c r="AB158" s="88" t="s">
        <v>106</v>
      </c>
      <c r="AC158" s="547" t="s">
        <v>16</v>
      </c>
      <c r="AD158" s="558" t="s">
        <v>2316</v>
      </c>
      <c r="AE158" s="558" t="s">
        <v>1865</v>
      </c>
      <c r="AF158" s="612">
        <v>6238756657130120</v>
      </c>
      <c r="AG158" s="613" t="s">
        <v>1866</v>
      </c>
      <c r="AH158" s="561" t="s">
        <v>230</v>
      </c>
      <c r="AI158" s="561" t="s">
        <v>875</v>
      </c>
      <c r="AJ158" s="562" t="s">
        <v>1867</v>
      </c>
      <c r="AK158" s="562" t="s">
        <v>1868</v>
      </c>
      <c r="AL158" s="614">
        <v>43224</v>
      </c>
      <c r="AM158" s="558" t="s">
        <v>319</v>
      </c>
    </row>
    <row r="159" spans="1:53" s="156" customFormat="1" ht="46.5" x14ac:dyDescent="0.3">
      <c r="A159" s="152" t="s">
        <v>4505</v>
      </c>
      <c r="B159" s="152" t="s">
        <v>3071</v>
      </c>
      <c r="C159" s="136" t="s">
        <v>3068</v>
      </c>
      <c r="D159" s="152" t="str">
        <f>$B159&amp;" "&amp;A159&amp;", "&amp;$C159</f>
        <v>Dr. Alan Frendy Koropitan, S.Pi., M.Si.</v>
      </c>
      <c r="E159" s="268" t="s">
        <v>4506</v>
      </c>
      <c r="F159" s="137">
        <v>27728</v>
      </c>
      <c r="G159" s="147">
        <f t="shared" si="14"/>
        <v>49</v>
      </c>
      <c r="H159" s="147" t="str">
        <f t="shared" si="15"/>
        <v>49 Tahun 10 Bulan</v>
      </c>
      <c r="I159" s="148" t="str">
        <f>IF($G159&lt;=25,"21-25",IF($G159&lt;=30,"26-30",IF($G159&lt;=35,"31-35",IF($G159&lt;=40,"36-40",IF($G159&lt;=45,"41-45",IF($G159&lt;=50,"46-50",IF($G159&lt;=55,"51-55",IF($G159&lt;=60,"56-60",IF($G159&lt;=65,"61-65",IF($G159&lt;=70,"66-70",0))))))))))</f>
        <v>46-50</v>
      </c>
      <c r="J159" s="136" t="s">
        <v>14</v>
      </c>
      <c r="K159" s="136" t="s">
        <v>99</v>
      </c>
      <c r="L159" s="137">
        <v>43739</v>
      </c>
      <c r="M159" s="149" t="s">
        <v>2344</v>
      </c>
      <c r="N159" s="136" t="s">
        <v>687</v>
      </c>
      <c r="O159" s="136" t="s">
        <v>15</v>
      </c>
      <c r="P159" s="146">
        <v>40360</v>
      </c>
      <c r="Q159" s="147" t="str">
        <f t="shared" si="19"/>
        <v>15 Tahun 2 Bulan</v>
      </c>
      <c r="R159" s="178"/>
      <c r="S159" s="137"/>
      <c r="T159" s="178"/>
      <c r="U159" s="178"/>
      <c r="V159" s="178"/>
      <c r="W159" s="178" t="s">
        <v>4507</v>
      </c>
      <c r="X159" s="152" t="str">
        <f t="shared" si="18"/>
        <v>Dr. Alan Frendy Koropitan, S.Pi., M.Si. (Lektor Kepala)_Plt. KAPUSDIK KP</v>
      </c>
      <c r="Y159" s="136" t="s">
        <v>131</v>
      </c>
      <c r="Z159" s="151" t="s">
        <v>865</v>
      </c>
      <c r="AA159" s="136" t="s">
        <v>12</v>
      </c>
      <c r="AB159" s="136" t="s">
        <v>106</v>
      </c>
      <c r="AC159" s="136" t="s">
        <v>16</v>
      </c>
      <c r="AD159" s="269" t="s">
        <v>4508</v>
      </c>
      <c r="AE159" s="269" t="s">
        <v>4509</v>
      </c>
      <c r="AF159" s="147" t="s">
        <v>4695</v>
      </c>
      <c r="AG159" s="181" t="s">
        <v>4696</v>
      </c>
      <c r="AH159" s="270" t="s">
        <v>230</v>
      </c>
      <c r="AI159" s="270" t="s">
        <v>870</v>
      </c>
      <c r="AJ159" s="664" t="s">
        <v>5037</v>
      </c>
      <c r="AK159" s="665">
        <v>104910018</v>
      </c>
      <c r="AL159" s="278">
        <v>40364</v>
      </c>
      <c r="AM159" s="369" t="s">
        <v>5038</v>
      </c>
      <c r="AN159" s="379"/>
      <c r="AO159" s="379"/>
      <c r="AP159" s="379"/>
      <c r="AQ159" s="379"/>
      <c r="AR159" s="379"/>
      <c r="AS159" s="379"/>
      <c r="AT159" s="379"/>
      <c r="AU159" s="379"/>
      <c r="AV159" s="379"/>
      <c r="AW159" s="379"/>
      <c r="AX159" s="379"/>
      <c r="AY159" s="379"/>
      <c r="AZ159" s="379"/>
      <c r="BA159" s="379"/>
    </row>
    <row r="160" spans="1:53" s="85" customFormat="1" ht="31" x14ac:dyDescent="0.3">
      <c r="A160" s="547" t="s">
        <v>3273</v>
      </c>
      <c r="B160" s="547" t="s">
        <v>3248</v>
      </c>
      <c r="C160" s="564" t="s">
        <v>3121</v>
      </c>
      <c r="D160" s="564" t="str">
        <f t="shared" si="16"/>
        <v>Dra. Ani Leilani, M.Si.</v>
      </c>
      <c r="E160" s="598" t="s">
        <v>1679</v>
      </c>
      <c r="F160" s="553">
        <v>23728</v>
      </c>
      <c r="G160" s="551">
        <f t="shared" si="14"/>
        <v>60</v>
      </c>
      <c r="H160" s="551" t="str">
        <f t="shared" si="15"/>
        <v>60 Tahun 9 Bulan</v>
      </c>
      <c r="I160" s="552" t="str">
        <f t="shared" si="17"/>
        <v>56-60</v>
      </c>
      <c r="J160" s="345" t="s">
        <v>19</v>
      </c>
      <c r="K160" s="574" t="s">
        <v>237</v>
      </c>
      <c r="L160" s="553">
        <v>44652</v>
      </c>
      <c r="M160" s="345" t="s">
        <v>13</v>
      </c>
      <c r="N160" s="547" t="s">
        <v>687</v>
      </c>
      <c r="O160" s="547" t="s">
        <v>15</v>
      </c>
      <c r="P160" s="553">
        <v>39661</v>
      </c>
      <c r="Q160" s="551" t="str">
        <f t="shared" si="19"/>
        <v>17 Tahun 1 Bulan</v>
      </c>
      <c r="R160" s="575"/>
      <c r="S160" s="551"/>
      <c r="T160" s="551"/>
      <c r="U160" s="551"/>
      <c r="V160" s="551"/>
      <c r="W160" s="603"/>
      <c r="X160" s="548" t="str">
        <f t="shared" si="18"/>
        <v>Dra. Ani Leilani, M.Si. (Lektor Kepala)_</v>
      </c>
      <c r="Y160" s="547" t="s">
        <v>78</v>
      </c>
      <c r="Z160" s="549" t="s">
        <v>866</v>
      </c>
      <c r="AA160" s="547" t="s">
        <v>12</v>
      </c>
      <c r="AB160" s="547" t="s">
        <v>106</v>
      </c>
      <c r="AC160" s="345" t="s">
        <v>17</v>
      </c>
      <c r="AD160" s="564" t="s">
        <v>2264</v>
      </c>
      <c r="AE160" s="547" t="s">
        <v>85</v>
      </c>
      <c r="AF160" s="551" t="s">
        <v>4697</v>
      </c>
      <c r="AG160" s="576" t="s">
        <v>4698</v>
      </c>
      <c r="AH160" s="561" t="s">
        <v>230</v>
      </c>
      <c r="AI160" s="561" t="s">
        <v>870</v>
      </c>
      <c r="AJ160" s="599" t="s">
        <v>1680</v>
      </c>
      <c r="AK160" s="600" t="s">
        <v>1681</v>
      </c>
      <c r="AL160" s="601">
        <v>40422</v>
      </c>
      <c r="AM160" s="602" t="s">
        <v>93</v>
      </c>
      <c r="AN160" s="376"/>
      <c r="AO160" s="376"/>
      <c r="AP160" s="376"/>
      <c r="AQ160" s="376"/>
      <c r="AR160" s="376"/>
      <c r="AS160" s="376"/>
      <c r="AT160" s="376"/>
      <c r="AU160" s="376"/>
      <c r="AV160" s="376"/>
      <c r="AW160" s="376"/>
      <c r="AX160" s="376"/>
      <c r="AY160" s="376"/>
      <c r="AZ160" s="376"/>
      <c r="BA160" s="376"/>
    </row>
    <row r="161" spans="1:53" s="84" customFormat="1" ht="31" x14ac:dyDescent="0.3">
      <c r="A161" s="88" t="s">
        <v>3274</v>
      </c>
      <c r="B161" s="88" t="s">
        <v>74</v>
      </c>
      <c r="C161" s="88" t="s">
        <v>3068</v>
      </c>
      <c r="D161" s="88" t="str">
        <f t="shared" si="16"/>
        <v>- Yuke Eliyani, S.Pi., M.Si.</v>
      </c>
      <c r="E161" s="89" t="s">
        <v>415</v>
      </c>
      <c r="F161" s="90">
        <v>25725</v>
      </c>
      <c r="G161" s="91">
        <f t="shared" si="14"/>
        <v>55</v>
      </c>
      <c r="H161" s="91" t="str">
        <f t="shared" si="15"/>
        <v>55 Tahun 3 Bulan</v>
      </c>
      <c r="I161" s="92" t="str">
        <f t="shared" si="17"/>
        <v>51-55</v>
      </c>
      <c r="J161" s="93" t="s">
        <v>19</v>
      </c>
      <c r="K161" s="94" t="s">
        <v>98</v>
      </c>
      <c r="L161" s="103">
        <v>41548</v>
      </c>
      <c r="M161" s="93" t="s">
        <v>13</v>
      </c>
      <c r="N161" s="88" t="s">
        <v>687</v>
      </c>
      <c r="O161" s="88" t="s">
        <v>55</v>
      </c>
      <c r="P161" s="90">
        <v>42156</v>
      </c>
      <c r="Q161" s="91" t="str">
        <f t="shared" si="19"/>
        <v>10 Tahun 3 Bulan</v>
      </c>
      <c r="R161" s="95"/>
      <c r="S161" s="90"/>
      <c r="T161" s="96"/>
      <c r="U161" s="96"/>
      <c r="V161" s="96"/>
      <c r="W161" s="97" t="s">
        <v>699</v>
      </c>
      <c r="X161" s="98" t="str">
        <f t="shared" si="18"/>
        <v>- Yuke Eliyani, S.Pi., M.Si. (Lektor)_KAPRODI PP</v>
      </c>
      <c r="Y161" s="88" t="s">
        <v>78</v>
      </c>
      <c r="Z161" s="96" t="s">
        <v>866</v>
      </c>
      <c r="AA161" s="88" t="s">
        <v>12</v>
      </c>
      <c r="AB161" s="88" t="s">
        <v>108</v>
      </c>
      <c r="AC161" s="93" t="s">
        <v>17</v>
      </c>
      <c r="AD161" s="88" t="s">
        <v>2256</v>
      </c>
      <c r="AE161" s="88" t="s">
        <v>85</v>
      </c>
      <c r="AF161" s="91" t="s">
        <v>4703</v>
      </c>
      <c r="AG161" s="108" t="s">
        <v>416</v>
      </c>
      <c r="AH161" s="99" t="s">
        <v>230</v>
      </c>
      <c r="AI161" s="99" t="s">
        <v>870</v>
      </c>
      <c r="AJ161" s="99" t="s">
        <v>417</v>
      </c>
      <c r="AK161" s="99" t="s">
        <v>418</v>
      </c>
      <c r="AL161" s="90">
        <v>43038</v>
      </c>
      <c r="AM161" s="350" t="s">
        <v>319</v>
      </c>
      <c r="AN161" s="383"/>
      <c r="AO161" s="383"/>
      <c r="AP161" s="383"/>
      <c r="AQ161" s="383"/>
      <c r="AR161" s="383"/>
      <c r="AS161" s="383"/>
      <c r="AT161" s="383"/>
      <c r="AU161" s="383"/>
      <c r="AV161" s="383"/>
      <c r="AW161" s="383"/>
      <c r="AX161" s="383"/>
      <c r="AY161" s="383"/>
      <c r="AZ161" s="383"/>
      <c r="BA161" s="383"/>
    </row>
    <row r="162" spans="1:53" s="84" customFormat="1" ht="31" x14ac:dyDescent="0.3">
      <c r="A162" s="88" t="s">
        <v>3275</v>
      </c>
      <c r="B162" s="88" t="s">
        <v>3120</v>
      </c>
      <c r="C162" s="88" t="s">
        <v>3121</v>
      </c>
      <c r="D162" s="88" t="str">
        <f t="shared" si="16"/>
        <v>Ir. Iis Jubaedah, M.Si.</v>
      </c>
      <c r="E162" s="89" t="s">
        <v>288</v>
      </c>
      <c r="F162" s="90">
        <v>23057</v>
      </c>
      <c r="G162" s="91">
        <f t="shared" si="14"/>
        <v>62</v>
      </c>
      <c r="H162" s="91" t="str">
        <f t="shared" si="15"/>
        <v>62 Tahun 7 Bulan</v>
      </c>
      <c r="I162" s="92" t="str">
        <f t="shared" si="17"/>
        <v>61-65</v>
      </c>
      <c r="J162" s="93" t="s">
        <v>19</v>
      </c>
      <c r="K162" s="94" t="s">
        <v>237</v>
      </c>
      <c r="L162" s="103">
        <v>42278</v>
      </c>
      <c r="M162" s="93" t="s">
        <v>13</v>
      </c>
      <c r="N162" s="88" t="s">
        <v>687</v>
      </c>
      <c r="O162" s="88" t="s">
        <v>15</v>
      </c>
      <c r="P162" s="103">
        <v>40057</v>
      </c>
      <c r="Q162" s="91" t="str">
        <f t="shared" si="19"/>
        <v>16 Tahun 0 Bulan</v>
      </c>
      <c r="R162" s="95"/>
      <c r="S162" s="90"/>
      <c r="T162" s="96"/>
      <c r="U162" s="96"/>
      <c r="V162" s="96"/>
      <c r="W162" s="97" t="s">
        <v>74</v>
      </c>
      <c r="X162" s="98" t="str">
        <f t="shared" si="18"/>
        <v>Ir. Iis Jubaedah, M.Si. (Lektor Kepala)_-</v>
      </c>
      <c r="Y162" s="88" t="s">
        <v>78</v>
      </c>
      <c r="Z162" s="96" t="s">
        <v>866</v>
      </c>
      <c r="AA162" s="88" t="s">
        <v>12</v>
      </c>
      <c r="AB162" s="88" t="s">
        <v>108</v>
      </c>
      <c r="AC162" s="93" t="s">
        <v>17</v>
      </c>
      <c r="AD162" s="88" t="s">
        <v>2252</v>
      </c>
      <c r="AE162" s="88" t="s">
        <v>85</v>
      </c>
      <c r="AF162" s="91" t="s">
        <v>4701</v>
      </c>
      <c r="AG162" s="106" t="s">
        <v>4702</v>
      </c>
      <c r="AH162" s="99" t="s">
        <v>230</v>
      </c>
      <c r="AI162" s="99" t="s">
        <v>870</v>
      </c>
      <c r="AJ162" s="107" t="s">
        <v>289</v>
      </c>
      <c r="AK162" s="114" t="s">
        <v>290</v>
      </c>
      <c r="AL162" s="90">
        <v>40422</v>
      </c>
      <c r="AM162" s="350" t="s">
        <v>93</v>
      </c>
      <c r="AN162" s="383"/>
      <c r="AO162" s="383"/>
      <c r="AP162" s="383"/>
      <c r="AQ162" s="383"/>
      <c r="AR162" s="383"/>
      <c r="AS162" s="383"/>
      <c r="AT162" s="383"/>
      <c r="AU162" s="383"/>
      <c r="AV162" s="383"/>
      <c r="AW162" s="383"/>
      <c r="AX162" s="383"/>
      <c r="AY162" s="383"/>
      <c r="AZ162" s="383"/>
      <c r="BA162" s="383"/>
    </row>
    <row r="163" spans="1:53" s="84" customFormat="1" ht="31" x14ac:dyDescent="0.3">
      <c r="A163" s="88" t="s">
        <v>3277</v>
      </c>
      <c r="B163" s="88" t="s">
        <v>3276</v>
      </c>
      <c r="C163" s="88" t="s">
        <v>3121</v>
      </c>
      <c r="D163" s="88" t="str">
        <f t="shared" si="16"/>
        <v>Prof.Dr.Ir. O.D. Soebhakti Hasan, M.Si.</v>
      </c>
      <c r="E163" s="89" t="s">
        <v>270</v>
      </c>
      <c r="F163" s="90">
        <v>21823</v>
      </c>
      <c r="G163" s="91">
        <f t="shared" si="14"/>
        <v>66</v>
      </c>
      <c r="H163" s="91" t="str">
        <f t="shared" si="15"/>
        <v>66 Tahun 0 Bulan</v>
      </c>
      <c r="I163" s="92" t="str">
        <f t="shared" si="17"/>
        <v>66-70</v>
      </c>
      <c r="J163" s="93" t="s">
        <v>14</v>
      </c>
      <c r="K163" s="94" t="s">
        <v>210</v>
      </c>
      <c r="L163" s="103">
        <v>45323</v>
      </c>
      <c r="M163" s="93" t="s">
        <v>13</v>
      </c>
      <c r="N163" s="88" t="s">
        <v>687</v>
      </c>
      <c r="O163" s="88" t="s">
        <v>233</v>
      </c>
      <c r="P163" s="103">
        <v>45231</v>
      </c>
      <c r="Q163" s="91" t="str">
        <f t="shared" si="19"/>
        <v>1 Tahun 10 Bulan</v>
      </c>
      <c r="R163" s="95"/>
      <c r="S163" s="90"/>
      <c r="T163" s="96"/>
      <c r="U163" s="96"/>
      <c r="V163" s="96"/>
      <c r="W163" s="97" t="s">
        <v>74</v>
      </c>
      <c r="X163" s="98" t="str">
        <f t="shared" si="18"/>
        <v>Prof.Dr.Ir. O.D. Soebhakti Hasan, M.Si. (Guru Besar)_-</v>
      </c>
      <c r="Y163" s="88" t="s">
        <v>78</v>
      </c>
      <c r="Z163" s="96" t="s">
        <v>866</v>
      </c>
      <c r="AA163" s="88" t="s">
        <v>12</v>
      </c>
      <c r="AB163" s="88" t="s">
        <v>108</v>
      </c>
      <c r="AC163" s="93" t="s">
        <v>16</v>
      </c>
      <c r="AD163" s="88" t="s">
        <v>2263</v>
      </c>
      <c r="AE163" s="88" t="s">
        <v>85</v>
      </c>
      <c r="AF163" s="91" t="s">
        <v>4705</v>
      </c>
      <c r="AG163" s="106" t="s">
        <v>4706</v>
      </c>
      <c r="AH163" s="99" t="s">
        <v>230</v>
      </c>
      <c r="AI163" s="99" t="s">
        <v>870</v>
      </c>
      <c r="AJ163" s="107" t="s">
        <v>271</v>
      </c>
      <c r="AK163" s="114" t="s">
        <v>272</v>
      </c>
      <c r="AL163" s="90">
        <v>40422</v>
      </c>
      <c r="AM163" s="350" t="s">
        <v>93</v>
      </c>
      <c r="AN163" s="383"/>
      <c r="AO163" s="383"/>
      <c r="AP163" s="383"/>
      <c r="AQ163" s="383"/>
      <c r="AR163" s="383"/>
      <c r="AS163" s="383"/>
      <c r="AT163" s="383"/>
      <c r="AU163" s="383"/>
      <c r="AV163" s="383"/>
      <c r="AW163" s="383"/>
      <c r="AX163" s="383"/>
      <c r="AY163" s="383"/>
      <c r="AZ163" s="383"/>
      <c r="BA163" s="383"/>
    </row>
    <row r="164" spans="1:53" s="84" customFormat="1" ht="31" x14ac:dyDescent="0.3">
      <c r="A164" s="88" t="s">
        <v>3278</v>
      </c>
      <c r="B164" s="88" t="s">
        <v>74</v>
      </c>
      <c r="C164" s="88" t="s">
        <v>3279</v>
      </c>
      <c r="D164" s="88" t="str">
        <f t="shared" si="16"/>
        <v>- Lilis Supenti, S.Pi., M.M., M.Si.</v>
      </c>
      <c r="E164" s="89" t="s">
        <v>283</v>
      </c>
      <c r="F164" s="90">
        <v>22440</v>
      </c>
      <c r="G164" s="91">
        <f t="shared" si="14"/>
        <v>64</v>
      </c>
      <c r="H164" s="91" t="str">
        <f t="shared" si="15"/>
        <v>64 Tahun 3 Bulan</v>
      </c>
      <c r="I164" s="92" t="str">
        <f t="shared" si="17"/>
        <v>61-65</v>
      </c>
      <c r="J164" s="93" t="s">
        <v>19</v>
      </c>
      <c r="K164" s="94" t="s">
        <v>237</v>
      </c>
      <c r="L164" s="103">
        <v>42278</v>
      </c>
      <c r="M164" s="93" t="s">
        <v>13</v>
      </c>
      <c r="N164" s="88" t="s">
        <v>687</v>
      </c>
      <c r="O164" s="88" t="s">
        <v>15</v>
      </c>
      <c r="P164" s="90">
        <v>38384</v>
      </c>
      <c r="Q164" s="91" t="str">
        <f t="shared" si="19"/>
        <v>20 Tahun 7 Bulan</v>
      </c>
      <c r="R164" s="95"/>
      <c r="S164" s="90"/>
      <c r="T164" s="96"/>
      <c r="U164" s="96"/>
      <c r="V164" s="96"/>
      <c r="W164" s="97" t="s">
        <v>74</v>
      </c>
      <c r="X164" s="98" t="str">
        <f t="shared" si="18"/>
        <v>- Lilis Supenti, S.Pi., M.M., M.Si. (Lektor Kepala)_-</v>
      </c>
      <c r="Y164" s="88" t="s">
        <v>78</v>
      </c>
      <c r="Z164" s="96" t="s">
        <v>866</v>
      </c>
      <c r="AA164" s="88" t="s">
        <v>12</v>
      </c>
      <c r="AB164" s="88" t="s">
        <v>108</v>
      </c>
      <c r="AC164" s="93" t="s">
        <v>17</v>
      </c>
      <c r="AD164" s="88" t="s">
        <v>4491</v>
      </c>
      <c r="AE164" s="88" t="s">
        <v>334</v>
      </c>
      <c r="AF164" s="91" t="s">
        <v>4704</v>
      </c>
      <c r="AG164" s="108" t="s">
        <v>284</v>
      </c>
      <c r="AH164" s="99" t="s">
        <v>230</v>
      </c>
      <c r="AI164" s="99" t="s">
        <v>870</v>
      </c>
      <c r="AJ164" s="107" t="s">
        <v>285</v>
      </c>
      <c r="AK164" s="91" t="s">
        <v>286</v>
      </c>
      <c r="AL164" s="90">
        <v>40422</v>
      </c>
      <c r="AM164" s="350" t="s">
        <v>88</v>
      </c>
      <c r="AN164" s="383"/>
      <c r="AO164" s="383"/>
      <c r="AP164" s="383"/>
      <c r="AQ164" s="383"/>
      <c r="AR164" s="383"/>
      <c r="AS164" s="383"/>
      <c r="AT164" s="383"/>
      <c r="AU164" s="383"/>
      <c r="AV164" s="383"/>
      <c r="AW164" s="383"/>
      <c r="AX164" s="383"/>
      <c r="AY164" s="383"/>
      <c r="AZ164" s="383"/>
      <c r="BA164" s="383"/>
    </row>
    <row r="165" spans="1:53" s="84" customFormat="1" ht="31" x14ac:dyDescent="0.3">
      <c r="A165" s="88" t="s">
        <v>3280</v>
      </c>
      <c r="B165" s="88" t="s">
        <v>3178</v>
      </c>
      <c r="C165" s="88" t="s">
        <v>3239</v>
      </c>
      <c r="D165" s="88" t="str">
        <f t="shared" si="16"/>
        <v>Drs. Asep Akhmad Subagio, M.M.</v>
      </c>
      <c r="E165" s="89" t="s">
        <v>349</v>
      </c>
      <c r="F165" s="90">
        <v>22415</v>
      </c>
      <c r="G165" s="91">
        <f t="shared" si="14"/>
        <v>64</v>
      </c>
      <c r="H165" s="91" t="str">
        <f t="shared" si="15"/>
        <v>64 Tahun 4 Bulan</v>
      </c>
      <c r="I165" s="92" t="str">
        <f t="shared" si="17"/>
        <v>61-65</v>
      </c>
      <c r="J165" s="93" t="s">
        <v>14</v>
      </c>
      <c r="K165" s="94" t="s">
        <v>237</v>
      </c>
      <c r="L165" s="103">
        <v>45383</v>
      </c>
      <c r="M165" s="93" t="s">
        <v>13</v>
      </c>
      <c r="N165" s="88" t="s">
        <v>687</v>
      </c>
      <c r="O165" s="88" t="s">
        <v>15</v>
      </c>
      <c r="P165" s="90">
        <v>39873</v>
      </c>
      <c r="Q165" s="91" t="str">
        <f t="shared" si="19"/>
        <v>16 Tahun 6 Bulan</v>
      </c>
      <c r="R165" s="95"/>
      <c r="S165" s="90"/>
      <c r="T165" s="96"/>
      <c r="U165" s="96"/>
      <c r="V165" s="96"/>
      <c r="W165" s="97" t="s">
        <v>74</v>
      </c>
      <c r="X165" s="98" t="str">
        <f t="shared" ref="X165:X196" si="20">$D165&amp;" ("&amp;$O165&amp;")_"&amp;$W165</f>
        <v>Drs. Asep Akhmad Subagio, M.M. (Lektor Kepala)_-</v>
      </c>
      <c r="Y165" s="88" t="s">
        <v>78</v>
      </c>
      <c r="Z165" s="96" t="s">
        <v>866</v>
      </c>
      <c r="AA165" s="88" t="s">
        <v>12</v>
      </c>
      <c r="AB165" s="88" t="s">
        <v>108</v>
      </c>
      <c r="AC165" s="93" t="s">
        <v>17</v>
      </c>
      <c r="AD165" s="113" t="s">
        <v>2227</v>
      </c>
      <c r="AE165" s="88" t="s">
        <v>533</v>
      </c>
      <c r="AF165" s="91" t="s">
        <v>4699</v>
      </c>
      <c r="AG165" s="106" t="s">
        <v>4700</v>
      </c>
      <c r="AH165" s="99" t="s">
        <v>230</v>
      </c>
      <c r="AI165" s="99" t="s">
        <v>870</v>
      </c>
      <c r="AJ165" s="107" t="s">
        <v>350</v>
      </c>
      <c r="AK165" s="114" t="s">
        <v>351</v>
      </c>
      <c r="AL165" s="90">
        <v>40422</v>
      </c>
      <c r="AM165" s="350" t="s">
        <v>93</v>
      </c>
      <c r="AN165" s="383"/>
      <c r="AO165" s="383"/>
      <c r="AP165" s="383"/>
      <c r="AQ165" s="383"/>
      <c r="AR165" s="383"/>
      <c r="AS165" s="383"/>
      <c r="AT165" s="383"/>
      <c r="AU165" s="383"/>
      <c r="AV165" s="383"/>
      <c r="AW165" s="383"/>
      <c r="AX165" s="383"/>
      <c r="AY165" s="383"/>
      <c r="AZ165" s="383"/>
      <c r="BA165" s="383"/>
    </row>
    <row r="166" spans="1:53" s="394" customFormat="1" ht="31" x14ac:dyDescent="0.3">
      <c r="A166" s="136" t="s">
        <v>3281</v>
      </c>
      <c r="B166" s="136" t="s">
        <v>74</v>
      </c>
      <c r="C166" s="136" t="s">
        <v>3145</v>
      </c>
      <c r="D166" s="136" t="str">
        <f t="shared" si="16"/>
        <v>- Iskandar Musa, A.Pi., M.M.</v>
      </c>
      <c r="E166" s="145" t="s">
        <v>331</v>
      </c>
      <c r="F166" s="146">
        <v>21989</v>
      </c>
      <c r="G166" s="91">
        <f t="shared" si="14"/>
        <v>65</v>
      </c>
      <c r="H166" s="91" t="str">
        <f t="shared" si="15"/>
        <v>65 Tahun 6 Bulan</v>
      </c>
      <c r="I166" s="148" t="str">
        <f t="shared" si="17"/>
        <v>61-65</v>
      </c>
      <c r="J166" s="149" t="s">
        <v>14</v>
      </c>
      <c r="K166" s="104" t="s">
        <v>237</v>
      </c>
      <c r="L166" s="137">
        <v>45383</v>
      </c>
      <c r="M166" s="149" t="s">
        <v>2344</v>
      </c>
      <c r="N166" s="136" t="s">
        <v>687</v>
      </c>
      <c r="O166" s="136" t="s">
        <v>15</v>
      </c>
      <c r="P166" s="146">
        <v>40057</v>
      </c>
      <c r="Q166" s="91" t="str">
        <f t="shared" si="19"/>
        <v>16 Tahun 0 Bulan</v>
      </c>
      <c r="R166" s="150"/>
      <c r="S166" s="146"/>
      <c r="T166" s="151"/>
      <c r="U166" s="151"/>
      <c r="V166" s="151"/>
      <c r="W166" s="178" t="s">
        <v>5838</v>
      </c>
      <c r="X166" s="152" t="str">
        <f t="shared" si="20"/>
        <v>- Iskandar Musa, A.Pi., M.M. (Lektor Kepala)_Pensiun per 1 April 2025</v>
      </c>
      <c r="Y166" s="136" t="s">
        <v>78</v>
      </c>
      <c r="Z166" s="151" t="s">
        <v>866</v>
      </c>
      <c r="AA166" s="136" t="s">
        <v>12</v>
      </c>
      <c r="AB166" s="136" t="s">
        <v>108</v>
      </c>
      <c r="AC166" s="149" t="s">
        <v>17</v>
      </c>
      <c r="AD166" s="136" t="s">
        <v>2227</v>
      </c>
      <c r="AE166" s="136" t="s">
        <v>334</v>
      </c>
      <c r="AF166" s="181" t="s">
        <v>4715</v>
      </c>
      <c r="AG166" s="181" t="s">
        <v>4716</v>
      </c>
      <c r="AH166" s="153" t="s">
        <v>230</v>
      </c>
      <c r="AI166" s="153" t="s">
        <v>870</v>
      </c>
      <c r="AJ166" s="154" t="s">
        <v>332</v>
      </c>
      <c r="AK166" s="153" t="s">
        <v>333</v>
      </c>
      <c r="AL166" s="146">
        <v>40422</v>
      </c>
      <c r="AM166" s="242" t="s">
        <v>93</v>
      </c>
      <c r="AN166" s="393"/>
      <c r="AO166" s="393"/>
      <c r="AP166" s="393"/>
      <c r="AQ166" s="393"/>
      <c r="AR166" s="393"/>
      <c r="AS166" s="393"/>
      <c r="AT166" s="393"/>
      <c r="AU166" s="393"/>
      <c r="AV166" s="393"/>
      <c r="AW166" s="393"/>
      <c r="AX166" s="393"/>
      <c r="AY166" s="393"/>
      <c r="AZ166" s="393"/>
      <c r="BA166" s="393"/>
    </row>
    <row r="167" spans="1:53" s="84" customFormat="1" ht="31" x14ac:dyDescent="0.3">
      <c r="A167" s="88" t="s">
        <v>3282</v>
      </c>
      <c r="B167" s="88" t="s">
        <v>3248</v>
      </c>
      <c r="C167" s="88" t="s">
        <v>3239</v>
      </c>
      <c r="D167" s="88" t="str">
        <f t="shared" si="16"/>
        <v>Dra. Sobariah, M.M.</v>
      </c>
      <c r="E167" s="89" t="s">
        <v>412</v>
      </c>
      <c r="F167" s="90">
        <v>23248</v>
      </c>
      <c r="G167" s="91">
        <f t="shared" si="14"/>
        <v>62</v>
      </c>
      <c r="H167" s="91" t="str">
        <f t="shared" si="15"/>
        <v>62 Tahun 1 Bulan</v>
      </c>
      <c r="I167" s="92" t="str">
        <f t="shared" si="17"/>
        <v>61-65</v>
      </c>
      <c r="J167" s="93" t="s">
        <v>19</v>
      </c>
      <c r="K167" s="94" t="s">
        <v>99</v>
      </c>
      <c r="L167" s="103">
        <v>45200</v>
      </c>
      <c r="M167" s="93" t="s">
        <v>13</v>
      </c>
      <c r="N167" s="88" t="s">
        <v>687</v>
      </c>
      <c r="O167" s="88" t="s">
        <v>15</v>
      </c>
      <c r="P167" s="90">
        <v>41214</v>
      </c>
      <c r="Q167" s="91" t="str">
        <f t="shared" si="19"/>
        <v>12 Tahun 10 Bulan</v>
      </c>
      <c r="R167" s="95"/>
      <c r="S167" s="90"/>
      <c r="T167" s="96"/>
      <c r="U167" s="96"/>
      <c r="V167" s="96"/>
      <c r="W167" s="97" t="s">
        <v>74</v>
      </c>
      <c r="X167" s="98" t="str">
        <f t="shared" si="20"/>
        <v>Dra. Sobariah, M.M. (Lektor Kepala)_-</v>
      </c>
      <c r="Y167" s="88" t="s">
        <v>78</v>
      </c>
      <c r="Z167" s="96" t="s">
        <v>866</v>
      </c>
      <c r="AA167" s="88" t="s">
        <v>12</v>
      </c>
      <c r="AB167" s="88" t="s">
        <v>108</v>
      </c>
      <c r="AC167" s="93" t="s">
        <v>17</v>
      </c>
      <c r="AD167" s="113" t="s">
        <v>4493</v>
      </c>
      <c r="AE167" s="88" t="s">
        <v>533</v>
      </c>
      <c r="AF167" s="91" t="s">
        <v>4717</v>
      </c>
      <c r="AG167" s="106" t="s">
        <v>4718</v>
      </c>
      <c r="AH167" s="99" t="s">
        <v>230</v>
      </c>
      <c r="AI167" s="99" t="s">
        <v>870</v>
      </c>
      <c r="AJ167" s="107" t="s">
        <v>413</v>
      </c>
      <c r="AK167" s="114" t="s">
        <v>414</v>
      </c>
      <c r="AL167" s="90">
        <v>40422</v>
      </c>
      <c r="AM167" s="350" t="s">
        <v>93</v>
      </c>
      <c r="AN167" s="383"/>
      <c r="AO167" s="383"/>
      <c r="AP167" s="383"/>
      <c r="AQ167" s="383"/>
      <c r="AR167" s="383"/>
      <c r="AS167" s="383"/>
      <c r="AT167" s="383"/>
      <c r="AU167" s="383"/>
      <c r="AV167" s="383"/>
      <c r="AW167" s="383"/>
      <c r="AX167" s="383"/>
      <c r="AY167" s="383"/>
      <c r="AZ167" s="383"/>
      <c r="BA167" s="383"/>
    </row>
    <row r="168" spans="1:53" s="156" customFormat="1" ht="31" x14ac:dyDescent="0.3">
      <c r="A168" s="136" t="s">
        <v>3284</v>
      </c>
      <c r="B168" s="136" t="s">
        <v>3283</v>
      </c>
      <c r="C168" s="136" t="s">
        <v>3121</v>
      </c>
      <c r="D168" s="136" t="str">
        <f t="shared" si="16"/>
        <v>Dr.Ir. Pigoselpi Anas, M.Si.</v>
      </c>
      <c r="E168" s="145" t="s">
        <v>384</v>
      </c>
      <c r="F168" s="146">
        <v>21966</v>
      </c>
      <c r="G168" s="91">
        <f t="shared" si="14"/>
        <v>65</v>
      </c>
      <c r="H168" s="91" t="str">
        <f t="shared" si="15"/>
        <v>65 Tahun 7 Bulan</v>
      </c>
      <c r="I168" s="148" t="str">
        <f t="shared" si="17"/>
        <v>61-65</v>
      </c>
      <c r="J168" s="149" t="s">
        <v>19</v>
      </c>
      <c r="K168" s="104" t="s">
        <v>98</v>
      </c>
      <c r="L168" s="137">
        <v>37895</v>
      </c>
      <c r="M168" s="149" t="s">
        <v>2344</v>
      </c>
      <c r="N168" s="136" t="s">
        <v>687</v>
      </c>
      <c r="O168" s="136" t="s">
        <v>15</v>
      </c>
      <c r="P168" s="146">
        <v>41548</v>
      </c>
      <c r="Q168" s="91" t="str">
        <f t="shared" si="19"/>
        <v>11 Tahun 11 Bulan</v>
      </c>
      <c r="R168" s="150"/>
      <c r="S168" s="146"/>
      <c r="T168" s="151"/>
      <c r="U168" s="151"/>
      <c r="V168" s="151"/>
      <c r="W168" s="178" t="s">
        <v>74</v>
      </c>
      <c r="X168" s="152" t="str">
        <f t="shared" si="20"/>
        <v>Dr.Ir. Pigoselpi Anas, M.Si. (Lektor Kepala)_-</v>
      </c>
      <c r="Y168" s="136" t="s">
        <v>78</v>
      </c>
      <c r="Z168" s="151" t="s">
        <v>866</v>
      </c>
      <c r="AA168" s="136" t="s">
        <v>12</v>
      </c>
      <c r="AB168" s="136" t="s">
        <v>108</v>
      </c>
      <c r="AC168" s="149" t="s">
        <v>16</v>
      </c>
      <c r="AD168" s="176" t="s">
        <v>2216</v>
      </c>
      <c r="AE168" s="136" t="s">
        <v>85</v>
      </c>
      <c r="AF168" s="147" t="s">
        <v>4707</v>
      </c>
      <c r="AG168" s="181" t="s">
        <v>4708</v>
      </c>
      <c r="AH168" s="153" t="s">
        <v>230</v>
      </c>
      <c r="AI168" s="153" t="s">
        <v>870</v>
      </c>
      <c r="AJ168" s="154" t="s">
        <v>385</v>
      </c>
      <c r="AK168" s="181" t="s">
        <v>386</v>
      </c>
      <c r="AL168" s="146">
        <v>40422</v>
      </c>
      <c r="AM168" s="242" t="s">
        <v>93</v>
      </c>
      <c r="AN168" s="379"/>
      <c r="AO168" s="379"/>
      <c r="AP168" s="379"/>
      <c r="AQ168" s="379"/>
      <c r="AR168" s="379"/>
      <c r="AS168" s="379"/>
      <c r="AT168" s="379"/>
      <c r="AU168" s="379"/>
      <c r="AV168" s="379"/>
      <c r="AW168" s="379"/>
      <c r="AX168" s="379"/>
      <c r="AY168" s="379"/>
      <c r="AZ168" s="379"/>
      <c r="BA168" s="379"/>
    </row>
    <row r="169" spans="1:53" s="84" customFormat="1" ht="31" x14ac:dyDescent="0.3">
      <c r="A169" s="88" t="s">
        <v>3285</v>
      </c>
      <c r="B169" s="88" t="s">
        <v>74</v>
      </c>
      <c r="C169" s="88" t="s">
        <v>3286</v>
      </c>
      <c r="D169" s="88" t="str">
        <f t="shared" si="16"/>
        <v>- Nayu Nurmalia, S.Pd., M.Si.</v>
      </c>
      <c r="E169" s="89" t="s">
        <v>440</v>
      </c>
      <c r="F169" s="90">
        <v>23095</v>
      </c>
      <c r="G169" s="91">
        <f t="shared" si="14"/>
        <v>62</v>
      </c>
      <c r="H169" s="91" t="str">
        <f t="shared" si="15"/>
        <v>62 Tahun 6 Bulan</v>
      </c>
      <c r="I169" s="92" t="str">
        <f t="shared" si="17"/>
        <v>61-65</v>
      </c>
      <c r="J169" s="93" t="s">
        <v>19</v>
      </c>
      <c r="K169" s="94" t="s">
        <v>99</v>
      </c>
      <c r="L169" s="103">
        <v>45200</v>
      </c>
      <c r="M169" s="93" t="s">
        <v>13</v>
      </c>
      <c r="N169" s="88" t="s">
        <v>687</v>
      </c>
      <c r="O169" s="88" t="s">
        <v>15</v>
      </c>
      <c r="P169" s="90">
        <v>42125</v>
      </c>
      <c r="Q169" s="91" t="str">
        <f t="shared" si="19"/>
        <v>10 Tahun 4 Bulan</v>
      </c>
      <c r="R169" s="95"/>
      <c r="S169" s="90"/>
      <c r="T169" s="96"/>
      <c r="U169" s="96"/>
      <c r="V169" s="96"/>
      <c r="W169" s="97" t="s">
        <v>74</v>
      </c>
      <c r="X169" s="98" t="str">
        <f t="shared" si="20"/>
        <v>- Nayu Nurmalia, S.Pd., M.Si. (Lektor Kepala)_-</v>
      </c>
      <c r="Y169" s="88" t="s">
        <v>78</v>
      </c>
      <c r="Z169" s="96" t="s">
        <v>866</v>
      </c>
      <c r="AA169" s="88" t="s">
        <v>12</v>
      </c>
      <c r="AB169" s="88" t="s">
        <v>108</v>
      </c>
      <c r="AC169" s="93" t="s">
        <v>17</v>
      </c>
      <c r="AD169" s="88" t="s">
        <v>2264</v>
      </c>
      <c r="AE169" s="88" t="s">
        <v>85</v>
      </c>
      <c r="AF169" s="91" t="s">
        <v>4709</v>
      </c>
      <c r="AG169" s="106" t="s">
        <v>4710</v>
      </c>
      <c r="AH169" s="99" t="s">
        <v>230</v>
      </c>
      <c r="AI169" s="99" t="s">
        <v>870</v>
      </c>
      <c r="AJ169" s="107" t="s">
        <v>441</v>
      </c>
      <c r="AK169" s="114" t="s">
        <v>442</v>
      </c>
      <c r="AL169" s="90">
        <v>40422</v>
      </c>
      <c r="AM169" s="350" t="s">
        <v>93</v>
      </c>
      <c r="AN169" s="383"/>
      <c r="AO169" s="383"/>
      <c r="AP169" s="383"/>
      <c r="AQ169" s="383"/>
      <c r="AR169" s="383"/>
      <c r="AS169" s="383"/>
      <c r="AT169" s="383"/>
      <c r="AU169" s="383"/>
      <c r="AV169" s="383"/>
      <c r="AW169" s="383"/>
      <c r="AX169" s="383"/>
      <c r="AY169" s="383"/>
      <c r="AZ169" s="383"/>
      <c r="BA169" s="383"/>
    </row>
    <row r="170" spans="1:53" s="84" customFormat="1" ht="31" x14ac:dyDescent="0.3">
      <c r="A170" s="88" t="s">
        <v>3287</v>
      </c>
      <c r="B170" s="88" t="s">
        <v>74</v>
      </c>
      <c r="C170" s="88" t="s">
        <v>3288</v>
      </c>
      <c r="D170" s="88" t="str">
        <f t="shared" si="16"/>
        <v>- Abdul Hanan, S.P., M.Si.</v>
      </c>
      <c r="E170" s="89" t="s">
        <v>443</v>
      </c>
      <c r="F170" s="90">
        <v>23605</v>
      </c>
      <c r="G170" s="91">
        <f t="shared" si="14"/>
        <v>61</v>
      </c>
      <c r="H170" s="91" t="str">
        <f t="shared" si="15"/>
        <v>61 Tahun 1 Bulan</v>
      </c>
      <c r="I170" s="92" t="str">
        <f t="shared" si="17"/>
        <v>61-65</v>
      </c>
      <c r="J170" s="93" t="s">
        <v>14</v>
      </c>
      <c r="K170" s="94" t="s">
        <v>99</v>
      </c>
      <c r="L170" s="103">
        <v>45323</v>
      </c>
      <c r="M170" s="93" t="s">
        <v>13</v>
      </c>
      <c r="N170" s="88" t="s">
        <v>687</v>
      </c>
      <c r="O170" s="88" t="s">
        <v>15</v>
      </c>
      <c r="P170" s="90">
        <v>41852</v>
      </c>
      <c r="Q170" s="91" t="str">
        <f t="shared" si="19"/>
        <v>11 Tahun 1 Bulan</v>
      </c>
      <c r="R170" s="95"/>
      <c r="S170" s="90"/>
      <c r="T170" s="96"/>
      <c r="U170" s="96"/>
      <c r="V170" s="96"/>
      <c r="W170" s="97" t="s">
        <v>74</v>
      </c>
      <c r="X170" s="98" t="str">
        <f t="shared" si="20"/>
        <v>- Abdul Hanan, S.P., M.Si. (Lektor Kepala)_-</v>
      </c>
      <c r="Y170" s="88" t="s">
        <v>78</v>
      </c>
      <c r="Z170" s="96" t="s">
        <v>866</v>
      </c>
      <c r="AA170" s="88" t="s">
        <v>12</v>
      </c>
      <c r="AB170" s="88" t="s">
        <v>108</v>
      </c>
      <c r="AC170" s="93" t="s">
        <v>17</v>
      </c>
      <c r="AD170" s="88" t="s">
        <v>2264</v>
      </c>
      <c r="AE170" s="88" t="s">
        <v>85</v>
      </c>
      <c r="AF170" s="91" t="s">
        <v>4712</v>
      </c>
      <c r="AG170" s="106" t="s">
        <v>4713</v>
      </c>
      <c r="AH170" s="99" t="s">
        <v>230</v>
      </c>
      <c r="AI170" s="99" t="s">
        <v>876</v>
      </c>
      <c r="AJ170" s="107" t="s">
        <v>444</v>
      </c>
      <c r="AK170" s="114" t="s">
        <v>445</v>
      </c>
      <c r="AL170" s="90">
        <v>40893</v>
      </c>
      <c r="AM170" s="350" t="s">
        <v>93</v>
      </c>
      <c r="AN170" s="383"/>
      <c r="AO170" s="383"/>
      <c r="AP170" s="383"/>
      <c r="AQ170" s="383"/>
      <c r="AR170" s="383"/>
      <c r="AS170" s="383"/>
      <c r="AT170" s="383"/>
      <c r="AU170" s="383"/>
      <c r="AV170" s="383"/>
      <c r="AW170" s="383"/>
      <c r="AX170" s="383"/>
      <c r="AY170" s="383"/>
      <c r="AZ170" s="383"/>
      <c r="BA170" s="383"/>
    </row>
    <row r="171" spans="1:53" s="156" customFormat="1" ht="201.5" x14ac:dyDescent="0.3">
      <c r="A171" s="157" t="s">
        <v>3461</v>
      </c>
      <c r="B171" s="157" t="s">
        <v>3283</v>
      </c>
      <c r="C171" s="157" t="s">
        <v>3072</v>
      </c>
      <c r="D171" s="157" t="str">
        <f t="shared" si="16"/>
        <v>Dr.Ir. Toni Ruchimat, M.Sc.</v>
      </c>
      <c r="E171" s="172" t="s">
        <v>224</v>
      </c>
      <c r="F171" s="159">
        <v>21625</v>
      </c>
      <c r="G171" s="91">
        <f t="shared" si="14"/>
        <v>66</v>
      </c>
      <c r="H171" s="91" t="str">
        <f t="shared" si="15"/>
        <v>66 Tahun 6 Bulan</v>
      </c>
      <c r="I171" s="161" t="str">
        <f t="shared" si="17"/>
        <v>66-70</v>
      </c>
      <c r="J171" s="162" t="s">
        <v>14</v>
      </c>
      <c r="K171" s="101" t="s">
        <v>210</v>
      </c>
      <c r="L171" s="163">
        <v>41548</v>
      </c>
      <c r="M171" s="162" t="s">
        <v>2344</v>
      </c>
      <c r="N171" s="164" t="s">
        <v>687</v>
      </c>
      <c r="O171" s="164" t="s">
        <v>55</v>
      </c>
      <c r="P171" s="159">
        <v>43511</v>
      </c>
      <c r="Q171" s="91" t="str">
        <f t="shared" si="19"/>
        <v>6 Tahun 7 Bulan</v>
      </c>
      <c r="R171" s="165"/>
      <c r="S171" s="159"/>
      <c r="T171" s="166"/>
      <c r="U171" s="166"/>
      <c r="V171" s="166"/>
      <c r="W171" s="177" t="s">
        <v>2789</v>
      </c>
      <c r="X171" s="167" t="str">
        <f t="shared" si="20"/>
        <v>Dr.Ir. Toni Ruchimat, M.Sc. (Lektor)_Pensiun per 1 April 2024</v>
      </c>
      <c r="Y171" s="164" t="s">
        <v>78</v>
      </c>
      <c r="Z171" s="166" t="s">
        <v>866</v>
      </c>
      <c r="AA171" s="164" t="s">
        <v>12</v>
      </c>
      <c r="AB171" s="164" t="s">
        <v>108</v>
      </c>
      <c r="AC171" s="162" t="s">
        <v>16</v>
      </c>
      <c r="AD171" s="164" t="s">
        <v>2265</v>
      </c>
      <c r="AE171" s="164" t="s">
        <v>226</v>
      </c>
      <c r="AF171" s="164"/>
      <c r="AG171" s="169" t="s">
        <v>225</v>
      </c>
      <c r="AH171" s="169" t="s">
        <v>231</v>
      </c>
      <c r="AI171" s="169"/>
      <c r="AJ171" s="169" t="s">
        <v>74</v>
      </c>
      <c r="AK171" s="169" t="s">
        <v>74</v>
      </c>
      <c r="AL171" s="170" t="s">
        <v>74</v>
      </c>
      <c r="AM171" s="239" t="s">
        <v>5828</v>
      </c>
      <c r="AN171" s="379"/>
      <c r="AO171" s="379"/>
      <c r="AP171" s="379"/>
      <c r="AQ171" s="379"/>
      <c r="AR171" s="379"/>
      <c r="AS171" s="379"/>
      <c r="AT171" s="379"/>
      <c r="AU171" s="379"/>
      <c r="AV171" s="379"/>
      <c r="AW171" s="379"/>
      <c r="AX171" s="379"/>
      <c r="AY171" s="379"/>
      <c r="AZ171" s="379"/>
      <c r="BA171" s="379"/>
    </row>
    <row r="172" spans="1:53" s="84" customFormat="1" ht="31" x14ac:dyDescent="0.3">
      <c r="A172" s="88" t="s">
        <v>3289</v>
      </c>
      <c r="B172" s="88" t="s">
        <v>74</v>
      </c>
      <c r="C172" s="88" t="s">
        <v>3082</v>
      </c>
      <c r="D172" s="88" t="str">
        <f t="shared" si="16"/>
        <v>- Gusti Aries, A.Pi., M.Si.</v>
      </c>
      <c r="E172" s="89" t="s">
        <v>18</v>
      </c>
      <c r="F172" s="90">
        <v>25392</v>
      </c>
      <c r="G172" s="91">
        <f t="shared" si="14"/>
        <v>56</v>
      </c>
      <c r="H172" s="91" t="str">
        <f t="shared" si="15"/>
        <v>56 Tahun 2 Bulan</v>
      </c>
      <c r="I172" s="92" t="str">
        <f t="shared" si="17"/>
        <v>56-60</v>
      </c>
      <c r="J172" s="93" t="s">
        <v>19</v>
      </c>
      <c r="K172" s="94" t="s">
        <v>99</v>
      </c>
      <c r="L172" s="103">
        <v>43374</v>
      </c>
      <c r="M172" s="93" t="s">
        <v>13</v>
      </c>
      <c r="N172" s="88" t="s">
        <v>687</v>
      </c>
      <c r="O172" s="88" t="s">
        <v>55</v>
      </c>
      <c r="P172" s="90">
        <v>44531</v>
      </c>
      <c r="Q172" s="91" t="str">
        <f t="shared" si="19"/>
        <v>3 Tahun 9 Bulan</v>
      </c>
      <c r="R172" s="95"/>
      <c r="S172" s="90"/>
      <c r="T172" s="96"/>
      <c r="U172" s="96"/>
      <c r="V172" s="96"/>
      <c r="W172" s="97" t="s">
        <v>74</v>
      </c>
      <c r="X172" s="98" t="str">
        <f t="shared" si="20"/>
        <v>- Gusti Aries, A.Pi., M.Si. (Lektor)_-</v>
      </c>
      <c r="Y172" s="88" t="s">
        <v>78</v>
      </c>
      <c r="Z172" s="96" t="s">
        <v>866</v>
      </c>
      <c r="AA172" s="88" t="s">
        <v>12</v>
      </c>
      <c r="AB172" s="88" t="s">
        <v>108</v>
      </c>
      <c r="AC172" s="93" t="s">
        <v>17</v>
      </c>
      <c r="AD172" s="88" t="s">
        <v>2213</v>
      </c>
      <c r="AE172" s="111" t="s">
        <v>89</v>
      </c>
      <c r="AF172" s="91" t="s">
        <v>4714</v>
      </c>
      <c r="AG172" s="106" t="s">
        <v>90</v>
      </c>
      <c r="AH172" s="99" t="s">
        <v>230</v>
      </c>
      <c r="AI172" s="99" t="s">
        <v>870</v>
      </c>
      <c r="AJ172" s="99" t="s">
        <v>91</v>
      </c>
      <c r="AK172" s="99" t="s">
        <v>92</v>
      </c>
      <c r="AL172" s="90">
        <v>40422</v>
      </c>
      <c r="AM172" s="350" t="s">
        <v>93</v>
      </c>
      <c r="AN172" s="383"/>
      <c r="AO172" s="383"/>
      <c r="AP172" s="383"/>
      <c r="AQ172" s="383"/>
      <c r="AR172" s="383"/>
      <c r="AS172" s="383"/>
      <c r="AT172" s="383"/>
      <c r="AU172" s="383"/>
      <c r="AV172" s="383"/>
      <c r="AW172" s="383"/>
      <c r="AX172" s="383"/>
      <c r="AY172" s="383"/>
      <c r="AZ172" s="383"/>
      <c r="BA172" s="383"/>
    </row>
    <row r="173" spans="1:53" s="84" customFormat="1" ht="139.5" x14ac:dyDescent="0.3">
      <c r="A173" s="88" t="s">
        <v>3290</v>
      </c>
      <c r="B173" s="88" t="s">
        <v>3071</v>
      </c>
      <c r="C173" s="88" t="s">
        <v>3250</v>
      </c>
      <c r="D173" s="88" t="str">
        <f t="shared" si="16"/>
        <v>Dr. Asnawi, M.S.</v>
      </c>
      <c r="E173" s="107" t="s">
        <v>320</v>
      </c>
      <c r="F173" s="90">
        <v>22693</v>
      </c>
      <c r="G173" s="91">
        <f t="shared" si="14"/>
        <v>63</v>
      </c>
      <c r="H173" s="91" t="str">
        <f t="shared" si="15"/>
        <v>63 Tahun 7 Bulan</v>
      </c>
      <c r="I173" s="92" t="str">
        <f t="shared" si="17"/>
        <v>61-65</v>
      </c>
      <c r="J173" s="93" t="s">
        <v>14</v>
      </c>
      <c r="K173" s="94" t="s">
        <v>99</v>
      </c>
      <c r="L173" s="103">
        <v>39722</v>
      </c>
      <c r="M173" s="93" t="s">
        <v>13</v>
      </c>
      <c r="N173" s="88" t="s">
        <v>687</v>
      </c>
      <c r="O173" s="88" t="s">
        <v>55</v>
      </c>
      <c r="P173" s="90">
        <v>43874</v>
      </c>
      <c r="Q173" s="91" t="str">
        <f t="shared" si="19"/>
        <v>5 Tahun 7 Bulan</v>
      </c>
      <c r="R173" s="95"/>
      <c r="S173" s="90"/>
      <c r="T173" s="96"/>
      <c r="U173" s="96"/>
      <c r="V173" s="96"/>
      <c r="W173" s="97" t="s">
        <v>74</v>
      </c>
      <c r="X173" s="98" t="str">
        <f t="shared" si="20"/>
        <v>Dr. Asnawi, M.S. (Lektor)_-</v>
      </c>
      <c r="Y173" s="88" t="s">
        <v>78</v>
      </c>
      <c r="Z173" s="96" t="s">
        <v>866</v>
      </c>
      <c r="AA173" s="88" t="s">
        <v>12</v>
      </c>
      <c r="AB173" s="88" t="s">
        <v>108</v>
      </c>
      <c r="AC173" s="93" t="s">
        <v>16</v>
      </c>
      <c r="AD173" s="88" t="s">
        <v>2266</v>
      </c>
      <c r="AE173" s="88" t="s">
        <v>85</v>
      </c>
      <c r="AF173" s="91" t="s">
        <v>4711</v>
      </c>
      <c r="AG173" s="106" t="s">
        <v>321</v>
      </c>
      <c r="AH173" s="99" t="s">
        <v>231</v>
      </c>
      <c r="AI173" s="99"/>
      <c r="AJ173" s="99" t="s">
        <v>74</v>
      </c>
      <c r="AK173" s="99" t="s">
        <v>74</v>
      </c>
      <c r="AL173" s="112" t="s">
        <v>74</v>
      </c>
      <c r="AM173" s="350" t="s">
        <v>4492</v>
      </c>
      <c r="AN173" s="383"/>
      <c r="AO173" s="383"/>
      <c r="AP173" s="383"/>
      <c r="AQ173" s="383"/>
      <c r="AR173" s="383"/>
      <c r="AS173" s="383"/>
      <c r="AT173" s="383"/>
      <c r="AU173" s="383"/>
      <c r="AV173" s="383"/>
      <c r="AW173" s="383"/>
      <c r="AX173" s="383"/>
      <c r="AY173" s="383"/>
      <c r="AZ173" s="383"/>
      <c r="BA173" s="383"/>
    </row>
    <row r="174" spans="1:53" s="84" customFormat="1" ht="31" x14ac:dyDescent="0.3">
      <c r="A174" s="88" t="s">
        <v>3291</v>
      </c>
      <c r="B174" s="88" t="s">
        <v>74</v>
      </c>
      <c r="C174" s="88" t="s">
        <v>3292</v>
      </c>
      <c r="D174" s="88" t="str">
        <f t="shared" si="16"/>
        <v>- Kamsiah, S.P., M.Pd.</v>
      </c>
      <c r="E174" s="107" t="s">
        <v>451</v>
      </c>
      <c r="F174" s="90">
        <v>24026</v>
      </c>
      <c r="G174" s="91">
        <f t="shared" si="14"/>
        <v>59</v>
      </c>
      <c r="H174" s="91" t="str">
        <f t="shared" si="15"/>
        <v>59 Tahun 11 Bulan</v>
      </c>
      <c r="I174" s="92" t="str">
        <f t="shared" si="17"/>
        <v>56-60</v>
      </c>
      <c r="J174" s="93" t="s">
        <v>19</v>
      </c>
      <c r="K174" s="94" t="s">
        <v>98</v>
      </c>
      <c r="L174" s="103">
        <v>42461</v>
      </c>
      <c r="M174" s="93" t="s">
        <v>13</v>
      </c>
      <c r="N174" s="88" t="s">
        <v>687</v>
      </c>
      <c r="O174" s="88" t="s">
        <v>55</v>
      </c>
      <c r="P174" s="90">
        <v>43070</v>
      </c>
      <c r="Q174" s="91" t="str">
        <f t="shared" si="19"/>
        <v>7 Tahun 9 Bulan</v>
      </c>
      <c r="R174" s="95"/>
      <c r="S174" s="90"/>
      <c r="T174" s="96"/>
      <c r="U174" s="96"/>
      <c r="V174" s="96"/>
      <c r="W174" s="97" t="s">
        <v>74</v>
      </c>
      <c r="X174" s="98" t="str">
        <f t="shared" si="20"/>
        <v>- Kamsiah, S.P., M.Pd. (Lektor)_-</v>
      </c>
      <c r="Y174" s="88" t="s">
        <v>78</v>
      </c>
      <c r="Z174" s="96" t="s">
        <v>866</v>
      </c>
      <c r="AA174" s="88" t="s">
        <v>12</v>
      </c>
      <c r="AB174" s="88" t="s">
        <v>108</v>
      </c>
      <c r="AC174" s="93" t="s">
        <v>17</v>
      </c>
      <c r="AD174" s="88" t="s">
        <v>2267</v>
      </c>
      <c r="AE174" s="88" t="s">
        <v>452</v>
      </c>
      <c r="AF174" s="91" t="s">
        <v>4727</v>
      </c>
      <c r="AG174" s="108" t="s">
        <v>453</v>
      </c>
      <c r="AH174" s="99" t="s">
        <v>230</v>
      </c>
      <c r="AI174" s="99" t="s">
        <v>879</v>
      </c>
      <c r="AJ174" s="99" t="s">
        <v>454</v>
      </c>
      <c r="AK174" s="99" t="s">
        <v>455</v>
      </c>
      <c r="AL174" s="90">
        <v>44550</v>
      </c>
      <c r="AM174" s="350" t="s">
        <v>456</v>
      </c>
      <c r="AN174" s="383"/>
      <c r="AO174" s="383"/>
      <c r="AP174" s="383"/>
      <c r="AQ174" s="383"/>
      <c r="AR174" s="383"/>
      <c r="AS174" s="383"/>
      <c r="AT174" s="383"/>
      <c r="AU174" s="383"/>
      <c r="AV174" s="383"/>
      <c r="AW174" s="383"/>
      <c r="AX174" s="383"/>
      <c r="AY174" s="383"/>
      <c r="AZ174" s="383"/>
      <c r="BA174" s="383"/>
    </row>
    <row r="175" spans="1:53" s="85" customFormat="1" ht="31" x14ac:dyDescent="0.3">
      <c r="A175" s="547" t="s">
        <v>3293</v>
      </c>
      <c r="B175" s="547" t="s">
        <v>3071</v>
      </c>
      <c r="C175" s="547" t="s">
        <v>3294</v>
      </c>
      <c r="D175" s="547" t="str">
        <f t="shared" si="16"/>
        <v>Dr. Ade Sunaryo, S.ST., M.Sc.</v>
      </c>
      <c r="E175" s="610" t="s">
        <v>478</v>
      </c>
      <c r="F175" s="553">
        <v>25385</v>
      </c>
      <c r="G175" s="551">
        <f t="shared" si="14"/>
        <v>56</v>
      </c>
      <c r="H175" s="551" t="str">
        <f t="shared" si="15"/>
        <v>56 Tahun 2 Bulan</v>
      </c>
      <c r="I175" s="552" t="str">
        <f t="shared" si="17"/>
        <v>56-60</v>
      </c>
      <c r="J175" s="345" t="s">
        <v>14</v>
      </c>
      <c r="K175" s="574" t="s">
        <v>115</v>
      </c>
      <c r="L175" s="550">
        <v>40634</v>
      </c>
      <c r="M175" s="345" t="s">
        <v>13</v>
      </c>
      <c r="N175" s="547" t="s">
        <v>687</v>
      </c>
      <c r="O175" s="547" t="s">
        <v>55</v>
      </c>
      <c r="P175" s="553">
        <v>39904</v>
      </c>
      <c r="Q175" s="551" t="str">
        <f t="shared" si="19"/>
        <v>16 Tahun 5 Bulan</v>
      </c>
      <c r="R175" s="575"/>
      <c r="S175" s="553"/>
      <c r="T175" s="549"/>
      <c r="U175" s="549"/>
      <c r="V175" s="549"/>
      <c r="W175" s="556" t="s">
        <v>74</v>
      </c>
      <c r="X175" s="548" t="str">
        <f t="shared" si="20"/>
        <v>Dr. Ade Sunaryo, S.ST., M.Sc. (Lektor)_-</v>
      </c>
      <c r="Y175" s="547" t="s">
        <v>78</v>
      </c>
      <c r="Z175" s="549" t="s">
        <v>866</v>
      </c>
      <c r="AA175" s="547" t="s">
        <v>12</v>
      </c>
      <c r="AB175" s="547" t="s">
        <v>108</v>
      </c>
      <c r="AC175" s="345" t="s">
        <v>16</v>
      </c>
      <c r="AD175" s="547" t="s">
        <v>6022</v>
      </c>
      <c r="AE175" s="547" t="s">
        <v>452</v>
      </c>
      <c r="AF175" s="551" t="s">
        <v>4719</v>
      </c>
      <c r="AG175" s="576" t="s">
        <v>4720</v>
      </c>
      <c r="AH175" s="577" t="s">
        <v>230</v>
      </c>
      <c r="AI175" s="577" t="s">
        <v>870</v>
      </c>
      <c r="AJ175" s="573" t="s">
        <v>479</v>
      </c>
      <c r="AK175" s="591" t="s">
        <v>480</v>
      </c>
      <c r="AL175" s="553">
        <v>40422</v>
      </c>
      <c r="AM175" s="578" t="s">
        <v>93</v>
      </c>
      <c r="AN175" s="376"/>
      <c r="AO175" s="376"/>
      <c r="AP175" s="376"/>
      <c r="AQ175" s="376"/>
      <c r="AR175" s="376"/>
      <c r="AS175" s="376"/>
      <c r="AT175" s="376"/>
      <c r="AU175" s="376"/>
      <c r="AV175" s="376"/>
      <c r="AW175" s="376"/>
      <c r="AX175" s="376"/>
      <c r="AY175" s="376"/>
      <c r="AZ175" s="376"/>
      <c r="BA175" s="376"/>
    </row>
    <row r="176" spans="1:53" s="84" customFormat="1" x14ac:dyDescent="0.3">
      <c r="A176" s="88" t="s">
        <v>3295</v>
      </c>
      <c r="B176" s="88" t="s">
        <v>74</v>
      </c>
      <c r="C176" s="88" t="s">
        <v>3296</v>
      </c>
      <c r="D176" s="88" t="str">
        <f t="shared" si="16"/>
        <v>- M. Harja Supena, S.P., M.M.</v>
      </c>
      <c r="E176" s="107" t="s">
        <v>492</v>
      </c>
      <c r="F176" s="90">
        <v>23814</v>
      </c>
      <c r="G176" s="91">
        <f t="shared" si="14"/>
        <v>60</v>
      </c>
      <c r="H176" s="91" t="str">
        <f t="shared" si="15"/>
        <v>60 Tahun 6 Bulan</v>
      </c>
      <c r="I176" s="92" t="str">
        <f t="shared" si="17"/>
        <v>56-60</v>
      </c>
      <c r="J176" s="93" t="s">
        <v>14</v>
      </c>
      <c r="K176" s="94" t="s">
        <v>115</v>
      </c>
      <c r="L176" s="103">
        <v>41730</v>
      </c>
      <c r="M176" s="93" t="s">
        <v>13</v>
      </c>
      <c r="N176" s="88" t="s">
        <v>687</v>
      </c>
      <c r="O176" s="88" t="s">
        <v>55</v>
      </c>
      <c r="P176" s="90">
        <v>41913</v>
      </c>
      <c r="Q176" s="91" t="str">
        <f t="shared" si="19"/>
        <v>10 Tahun 11 Bulan</v>
      </c>
      <c r="R176" s="95"/>
      <c r="S176" s="90"/>
      <c r="T176" s="96"/>
      <c r="U176" s="96"/>
      <c r="V176" s="96"/>
      <c r="W176" s="97" t="s">
        <v>74</v>
      </c>
      <c r="X176" s="98" t="str">
        <f t="shared" si="20"/>
        <v>- M. Harja Supena, S.P., M.M. (Lektor)_-</v>
      </c>
      <c r="Y176" s="88" t="s">
        <v>78</v>
      </c>
      <c r="Z176" s="96" t="s">
        <v>866</v>
      </c>
      <c r="AA176" s="88" t="s">
        <v>12</v>
      </c>
      <c r="AB176" s="88" t="s">
        <v>108</v>
      </c>
      <c r="AC176" s="93" t="s">
        <v>17</v>
      </c>
      <c r="AD176" s="88" t="s">
        <v>2269</v>
      </c>
      <c r="AE176" s="88" t="s">
        <v>85</v>
      </c>
      <c r="AF176" s="91" t="s">
        <v>4726</v>
      </c>
      <c r="AG176" s="108" t="s">
        <v>493</v>
      </c>
      <c r="AH176" s="99" t="s">
        <v>230</v>
      </c>
      <c r="AI176" s="99" t="s">
        <v>878</v>
      </c>
      <c r="AJ176" s="99" t="s">
        <v>494</v>
      </c>
      <c r="AK176" s="99" t="s">
        <v>495</v>
      </c>
      <c r="AL176" s="90">
        <v>42934</v>
      </c>
      <c r="AM176" s="350" t="s">
        <v>104</v>
      </c>
      <c r="AN176" s="383"/>
      <c r="AO176" s="383"/>
      <c r="AP176" s="383"/>
      <c r="AQ176" s="383"/>
      <c r="AR176" s="383"/>
      <c r="AS176" s="383"/>
      <c r="AT176" s="383"/>
      <c r="AU176" s="383"/>
      <c r="AV176" s="383"/>
      <c r="AW176" s="383"/>
      <c r="AX176" s="383"/>
      <c r="AY176" s="383"/>
      <c r="AZ176" s="383"/>
      <c r="BA176" s="383"/>
    </row>
    <row r="177" spans="1:53" s="105" customFormat="1" ht="31" x14ac:dyDescent="0.3">
      <c r="A177" s="88" t="s">
        <v>3297</v>
      </c>
      <c r="B177" s="88" t="s">
        <v>74</v>
      </c>
      <c r="C177" s="88" t="s">
        <v>3077</v>
      </c>
      <c r="D177" s="88" t="str">
        <f t="shared" si="16"/>
        <v>- Hendria Suhrawardan, A.Pi., M.S.T.Pi.</v>
      </c>
      <c r="E177" s="89" t="s">
        <v>496</v>
      </c>
      <c r="F177" s="90">
        <v>22935</v>
      </c>
      <c r="G177" s="91">
        <f t="shared" si="14"/>
        <v>62</v>
      </c>
      <c r="H177" s="91" t="str">
        <f t="shared" si="15"/>
        <v>62 Tahun 11 Bulan</v>
      </c>
      <c r="I177" s="92" t="str">
        <f t="shared" si="17"/>
        <v>61-65</v>
      </c>
      <c r="J177" s="93" t="s">
        <v>14</v>
      </c>
      <c r="K177" s="94" t="s">
        <v>115</v>
      </c>
      <c r="L177" s="103">
        <v>41730</v>
      </c>
      <c r="M177" s="93" t="s">
        <v>13</v>
      </c>
      <c r="N177" s="88" t="s">
        <v>687</v>
      </c>
      <c r="O177" s="88" t="s">
        <v>55</v>
      </c>
      <c r="P177" s="90">
        <v>38930</v>
      </c>
      <c r="Q177" s="91" t="str">
        <f t="shared" si="19"/>
        <v>19 Tahun 1 Bulan</v>
      </c>
      <c r="R177" s="95"/>
      <c r="S177" s="90"/>
      <c r="T177" s="96"/>
      <c r="U177" s="96"/>
      <c r="V177" s="96"/>
      <c r="W177" s="97" t="s">
        <v>74</v>
      </c>
      <c r="X177" s="98" t="str">
        <f t="shared" si="20"/>
        <v>- Hendria Suhrawardan, A.Pi., M.S.T.Pi. (Lektor)_-</v>
      </c>
      <c r="Y177" s="88" t="s">
        <v>78</v>
      </c>
      <c r="Z177" s="96" t="s">
        <v>866</v>
      </c>
      <c r="AA177" s="88" t="s">
        <v>12</v>
      </c>
      <c r="AB177" s="88" t="s">
        <v>108</v>
      </c>
      <c r="AC177" s="93" t="s">
        <v>17</v>
      </c>
      <c r="AD177" s="109" t="s">
        <v>2211</v>
      </c>
      <c r="AE177" s="88" t="s">
        <v>301</v>
      </c>
      <c r="AF177" s="91" t="s">
        <v>4721</v>
      </c>
      <c r="AG177" s="106" t="s">
        <v>4722</v>
      </c>
      <c r="AH177" s="99" t="s">
        <v>230</v>
      </c>
      <c r="AI177" s="99" t="s">
        <v>868</v>
      </c>
      <c r="AJ177" s="99" t="s">
        <v>497</v>
      </c>
      <c r="AK177" s="142" t="s">
        <v>498</v>
      </c>
      <c r="AL177" s="90">
        <v>43787</v>
      </c>
      <c r="AM177" s="350" t="s">
        <v>499</v>
      </c>
      <c r="AN177" s="377"/>
      <c r="AO177" s="377"/>
      <c r="AP177" s="377"/>
      <c r="AQ177" s="377"/>
      <c r="AR177" s="377"/>
      <c r="AS177" s="377"/>
      <c r="AT177" s="377"/>
      <c r="AU177" s="377"/>
      <c r="AV177" s="377"/>
      <c r="AW177" s="377"/>
      <c r="AX177" s="377"/>
      <c r="AY177" s="377"/>
      <c r="AZ177" s="377"/>
      <c r="BA177" s="377"/>
    </row>
    <row r="178" spans="1:53" s="84" customFormat="1" ht="31" x14ac:dyDescent="0.3">
      <c r="A178" s="88" t="s">
        <v>3298</v>
      </c>
      <c r="B178" s="88" t="s">
        <v>74</v>
      </c>
      <c r="C178" s="88" t="s">
        <v>3299</v>
      </c>
      <c r="D178" s="88" t="str">
        <f t="shared" si="16"/>
        <v>- Ganjar Wiryati, S.ST., M.Si.</v>
      </c>
      <c r="E178" s="123" t="s">
        <v>4494</v>
      </c>
      <c r="F178" s="90">
        <v>24488</v>
      </c>
      <c r="G178" s="91">
        <f t="shared" si="14"/>
        <v>58</v>
      </c>
      <c r="H178" s="91" t="str">
        <f t="shared" si="15"/>
        <v>58 Tahun 8 Bulan</v>
      </c>
      <c r="I178" s="92" t="str">
        <f t="shared" si="17"/>
        <v>56-60</v>
      </c>
      <c r="J178" s="93" t="s">
        <v>19</v>
      </c>
      <c r="K178" s="94" t="s">
        <v>115</v>
      </c>
      <c r="L178" s="103">
        <v>41730</v>
      </c>
      <c r="M178" s="93" t="s">
        <v>13</v>
      </c>
      <c r="N178" s="88" t="s">
        <v>687</v>
      </c>
      <c r="O178" s="88" t="s">
        <v>55</v>
      </c>
      <c r="P178" s="90">
        <v>40787</v>
      </c>
      <c r="Q178" s="91" t="str">
        <f t="shared" si="19"/>
        <v>14 Tahun 0 Bulan</v>
      </c>
      <c r="R178" s="95"/>
      <c r="S178" s="90"/>
      <c r="T178" s="96"/>
      <c r="U178" s="96"/>
      <c r="V178" s="96"/>
      <c r="W178" s="97" t="s">
        <v>74</v>
      </c>
      <c r="X178" s="98" t="str">
        <f t="shared" si="20"/>
        <v>- Ganjar Wiryati, S.ST., M.Si. (Lektor)_-</v>
      </c>
      <c r="Y178" s="88" t="s">
        <v>78</v>
      </c>
      <c r="Z178" s="96" t="s">
        <v>866</v>
      </c>
      <c r="AA178" s="88" t="s">
        <v>12</v>
      </c>
      <c r="AB178" s="88" t="s">
        <v>108</v>
      </c>
      <c r="AC178" s="93" t="s">
        <v>17</v>
      </c>
      <c r="AD178" s="88" t="s">
        <v>2270</v>
      </c>
      <c r="AE178" s="88" t="s">
        <v>89</v>
      </c>
      <c r="AF178" s="114" t="s">
        <v>4723</v>
      </c>
      <c r="AG178" s="106" t="s">
        <v>4724</v>
      </c>
      <c r="AH178" s="99" t="s">
        <v>230</v>
      </c>
      <c r="AI178" s="99" t="s">
        <v>870</v>
      </c>
      <c r="AJ178" s="107" t="s">
        <v>504</v>
      </c>
      <c r="AK178" s="114" t="s">
        <v>505</v>
      </c>
      <c r="AL178" s="90">
        <v>40422</v>
      </c>
      <c r="AM178" s="350" t="s">
        <v>93</v>
      </c>
      <c r="AN178" s="383"/>
      <c r="AO178" s="383"/>
      <c r="AP178" s="383"/>
      <c r="AQ178" s="383"/>
      <c r="AR178" s="383"/>
      <c r="AS178" s="383"/>
      <c r="AT178" s="383"/>
      <c r="AU178" s="383"/>
      <c r="AV178" s="383"/>
      <c r="AW178" s="383"/>
      <c r="AX178" s="383"/>
      <c r="AY178" s="383"/>
      <c r="AZ178" s="383"/>
      <c r="BA178" s="383"/>
    </row>
    <row r="179" spans="1:53" s="84" customFormat="1" ht="31" x14ac:dyDescent="0.3">
      <c r="A179" s="88" t="s">
        <v>3300</v>
      </c>
      <c r="B179" s="88" t="s">
        <v>74</v>
      </c>
      <c r="C179" s="88" t="s">
        <v>3301</v>
      </c>
      <c r="D179" s="88" t="str">
        <f t="shared" si="16"/>
        <v>- Yenni Nuraini, S.Pi., M.Sc.</v>
      </c>
      <c r="E179" s="89" t="s">
        <v>538</v>
      </c>
      <c r="F179" s="90">
        <v>26669</v>
      </c>
      <c r="G179" s="91">
        <f t="shared" si="14"/>
        <v>52</v>
      </c>
      <c r="H179" s="91" t="str">
        <f t="shared" si="15"/>
        <v>52 Tahun 8 Bulan</v>
      </c>
      <c r="I179" s="92" t="str">
        <f t="shared" si="17"/>
        <v>51-55</v>
      </c>
      <c r="J179" s="93" t="s">
        <v>19</v>
      </c>
      <c r="K179" s="94" t="s">
        <v>115</v>
      </c>
      <c r="L179" s="103">
        <v>43739</v>
      </c>
      <c r="M179" s="93" t="s">
        <v>13</v>
      </c>
      <c r="N179" s="88" t="s">
        <v>687</v>
      </c>
      <c r="O179" s="88" t="s">
        <v>55</v>
      </c>
      <c r="P179" s="90">
        <v>39873</v>
      </c>
      <c r="Q179" s="91" t="str">
        <f t="shared" si="19"/>
        <v>16 Tahun 6 Bulan</v>
      </c>
      <c r="R179" s="95"/>
      <c r="S179" s="90"/>
      <c r="T179" s="96"/>
      <c r="U179" s="96"/>
      <c r="V179" s="96"/>
      <c r="W179" s="97" t="s">
        <v>74</v>
      </c>
      <c r="X179" s="98" t="str">
        <f t="shared" si="20"/>
        <v>- Yenni Nuraini, S.Pi., M.Sc. (Lektor)_-</v>
      </c>
      <c r="Y179" s="88" t="s">
        <v>78</v>
      </c>
      <c r="Z179" s="96" t="s">
        <v>866</v>
      </c>
      <c r="AA179" s="88" t="s">
        <v>12</v>
      </c>
      <c r="AB179" s="88" t="s">
        <v>108</v>
      </c>
      <c r="AC179" s="93" t="s">
        <v>17</v>
      </c>
      <c r="AD179" s="88" t="s">
        <v>4495</v>
      </c>
      <c r="AE179" s="88" t="s">
        <v>4496</v>
      </c>
      <c r="AF179" s="91" t="s">
        <v>4728</v>
      </c>
      <c r="AG179" s="106" t="s">
        <v>4729</v>
      </c>
      <c r="AH179" s="99" t="s">
        <v>230</v>
      </c>
      <c r="AI179" s="99" t="s">
        <v>870</v>
      </c>
      <c r="AJ179" s="107" t="s">
        <v>539</v>
      </c>
      <c r="AK179" s="114" t="s">
        <v>540</v>
      </c>
      <c r="AL179" s="90">
        <v>40422</v>
      </c>
      <c r="AM179" s="350" t="s">
        <v>93</v>
      </c>
      <c r="AN179" s="383"/>
      <c r="AO179" s="383"/>
      <c r="AP179" s="383"/>
      <c r="AQ179" s="383"/>
      <c r="AR179" s="383"/>
      <c r="AS179" s="383"/>
      <c r="AT179" s="383"/>
      <c r="AU179" s="383"/>
      <c r="AV179" s="383"/>
      <c r="AW179" s="383"/>
      <c r="AX179" s="383"/>
      <c r="AY179" s="383"/>
      <c r="AZ179" s="383"/>
      <c r="BA179" s="383"/>
    </row>
    <row r="180" spans="1:53" s="85" customFormat="1" ht="46.5" x14ac:dyDescent="0.3">
      <c r="A180" s="88" t="s">
        <v>3302</v>
      </c>
      <c r="B180" s="88" t="s">
        <v>74</v>
      </c>
      <c r="C180" s="88" t="s">
        <v>3303</v>
      </c>
      <c r="D180" s="88" t="str">
        <f t="shared" si="16"/>
        <v>- Ina Restuwati, S.IP., M.Si.</v>
      </c>
      <c r="E180" s="89" t="s">
        <v>555</v>
      </c>
      <c r="F180" s="90">
        <v>25347</v>
      </c>
      <c r="G180" s="91">
        <f t="shared" si="14"/>
        <v>56</v>
      </c>
      <c r="H180" s="91" t="str">
        <f t="shared" si="15"/>
        <v>56 Tahun 4 Bulan</v>
      </c>
      <c r="I180" s="92" t="str">
        <f t="shared" si="17"/>
        <v>56-60</v>
      </c>
      <c r="J180" s="93" t="s">
        <v>19</v>
      </c>
      <c r="K180" s="94" t="s">
        <v>98</v>
      </c>
      <c r="L180" s="90">
        <v>45809</v>
      </c>
      <c r="M180" s="93" t="s">
        <v>37</v>
      </c>
      <c r="N180" s="88" t="s">
        <v>687</v>
      </c>
      <c r="O180" s="88" t="s">
        <v>55</v>
      </c>
      <c r="P180" s="90">
        <v>42156</v>
      </c>
      <c r="Q180" s="91" t="str">
        <f t="shared" si="19"/>
        <v>10 Tahun 3 Bulan</v>
      </c>
      <c r="R180" s="95"/>
      <c r="S180" s="90"/>
      <c r="T180" s="96"/>
      <c r="U180" s="96"/>
      <c r="V180" s="96"/>
      <c r="W180" s="97" t="s">
        <v>4234</v>
      </c>
      <c r="X180" s="98" t="str">
        <f t="shared" si="20"/>
        <v>- Ina Restuwati, S.IP., M.Si. (Lektor)_TUBEL (14 Agustus 2023 s.d 13 Agustus 2027)</v>
      </c>
      <c r="Y180" s="88" t="s">
        <v>78</v>
      </c>
      <c r="Z180" s="96" t="s">
        <v>866</v>
      </c>
      <c r="AA180" s="88" t="s">
        <v>12</v>
      </c>
      <c r="AB180" s="88" t="s">
        <v>108</v>
      </c>
      <c r="AC180" s="93" t="s">
        <v>17</v>
      </c>
      <c r="AD180" s="88" t="s">
        <v>2219</v>
      </c>
      <c r="AE180" s="88" t="s">
        <v>296</v>
      </c>
      <c r="AF180" s="91" t="s">
        <v>4725</v>
      </c>
      <c r="AG180" s="108" t="s">
        <v>556</v>
      </c>
      <c r="AH180" s="99" t="s">
        <v>230</v>
      </c>
      <c r="AI180" s="99" t="s">
        <v>878</v>
      </c>
      <c r="AJ180" s="99" t="s">
        <v>557</v>
      </c>
      <c r="AK180" s="99" t="s">
        <v>558</v>
      </c>
      <c r="AL180" s="90">
        <v>43038</v>
      </c>
      <c r="AM180" s="350" t="s">
        <v>559</v>
      </c>
      <c r="AN180" s="376"/>
      <c r="AO180" s="376"/>
      <c r="AP180" s="376"/>
      <c r="AQ180" s="376"/>
      <c r="AR180" s="376"/>
      <c r="AS180" s="376"/>
      <c r="AT180" s="376"/>
      <c r="AU180" s="376"/>
      <c r="AV180" s="376"/>
      <c r="AW180" s="376"/>
      <c r="AX180" s="376"/>
      <c r="AY180" s="376"/>
      <c r="AZ180" s="376"/>
      <c r="BA180" s="376"/>
    </row>
    <row r="181" spans="1:53" s="84" customFormat="1" ht="31" x14ac:dyDescent="0.3">
      <c r="A181" s="88" t="s">
        <v>3304</v>
      </c>
      <c r="B181" s="88" t="s">
        <v>74</v>
      </c>
      <c r="C181" s="88" t="s">
        <v>3288</v>
      </c>
      <c r="D181" s="88" t="str">
        <f t="shared" si="16"/>
        <v>- Suratman, S.P., M.Si.</v>
      </c>
      <c r="E181" s="89" t="s">
        <v>562</v>
      </c>
      <c r="F181" s="90">
        <v>23988</v>
      </c>
      <c r="G181" s="91">
        <f t="shared" si="14"/>
        <v>60</v>
      </c>
      <c r="H181" s="91" t="str">
        <f t="shared" si="15"/>
        <v>60 Tahun 0 Bulan</v>
      </c>
      <c r="I181" s="92" t="str">
        <f t="shared" si="17"/>
        <v>56-60</v>
      </c>
      <c r="J181" s="93" t="s">
        <v>14</v>
      </c>
      <c r="K181" s="94" t="s">
        <v>111</v>
      </c>
      <c r="L181" s="103">
        <v>39904</v>
      </c>
      <c r="M181" s="93" t="s">
        <v>13</v>
      </c>
      <c r="N181" s="88" t="s">
        <v>687</v>
      </c>
      <c r="O181" s="88" t="s">
        <v>55</v>
      </c>
      <c r="P181" s="90">
        <v>40817</v>
      </c>
      <c r="Q181" s="91" t="str">
        <f t="shared" si="19"/>
        <v>13 Tahun 11 Bulan</v>
      </c>
      <c r="R181" s="95"/>
      <c r="S181" s="90"/>
      <c r="T181" s="96"/>
      <c r="U181" s="96"/>
      <c r="V181" s="96"/>
      <c r="W181" s="97" t="s">
        <v>74</v>
      </c>
      <c r="X181" s="98" t="str">
        <f t="shared" si="20"/>
        <v>- Suratman, S.P., M.Si. (Lektor)_-</v>
      </c>
      <c r="Y181" s="88" t="s">
        <v>78</v>
      </c>
      <c r="Z181" s="96" t="s">
        <v>866</v>
      </c>
      <c r="AA181" s="88" t="s">
        <v>12</v>
      </c>
      <c r="AB181" s="88" t="s">
        <v>108</v>
      </c>
      <c r="AC181" s="93" t="s">
        <v>17</v>
      </c>
      <c r="AD181" s="88" t="s">
        <v>2270</v>
      </c>
      <c r="AE181" s="88" t="s">
        <v>89</v>
      </c>
      <c r="AF181" s="91" t="s">
        <v>4730</v>
      </c>
      <c r="AG181" s="108" t="s">
        <v>563</v>
      </c>
      <c r="AH181" s="99" t="s">
        <v>230</v>
      </c>
      <c r="AI181" s="99" t="s">
        <v>871</v>
      </c>
      <c r="AJ181" s="99" t="s">
        <v>564</v>
      </c>
      <c r="AK181" s="100" t="s">
        <v>565</v>
      </c>
      <c r="AL181" s="90">
        <v>42357</v>
      </c>
      <c r="AM181" s="350" t="s">
        <v>566</v>
      </c>
      <c r="AN181" s="383"/>
      <c r="AO181" s="383"/>
      <c r="AP181" s="383"/>
      <c r="AQ181" s="383"/>
      <c r="AR181" s="383"/>
      <c r="AS181" s="383"/>
      <c r="AT181" s="383"/>
      <c r="AU181" s="383"/>
      <c r="AV181" s="383"/>
      <c r="AW181" s="383"/>
      <c r="AX181" s="383"/>
      <c r="AY181" s="383"/>
      <c r="AZ181" s="383"/>
      <c r="BA181" s="383"/>
    </row>
    <row r="182" spans="1:53" s="84" customFormat="1" ht="31" x14ac:dyDescent="0.3">
      <c r="A182" s="88" t="s">
        <v>3305</v>
      </c>
      <c r="B182" s="88" t="s">
        <v>74</v>
      </c>
      <c r="C182" s="88" t="s">
        <v>3098</v>
      </c>
      <c r="D182" s="88" t="str">
        <f t="shared" si="16"/>
        <v>- Sopiyan Danapraja, S.St.Pi., M.S.T.Pi.</v>
      </c>
      <c r="E182" s="107" t="s">
        <v>598</v>
      </c>
      <c r="F182" s="90">
        <v>29466</v>
      </c>
      <c r="G182" s="91">
        <f t="shared" si="14"/>
        <v>45</v>
      </c>
      <c r="H182" s="91" t="str">
        <f t="shared" si="15"/>
        <v>45 Tahun 0 Bulan</v>
      </c>
      <c r="I182" s="92" t="str">
        <f t="shared" si="17"/>
        <v>41-45</v>
      </c>
      <c r="J182" s="93" t="s">
        <v>14</v>
      </c>
      <c r="K182" s="94" t="s">
        <v>111</v>
      </c>
      <c r="L182" s="103">
        <v>43556</v>
      </c>
      <c r="M182" s="93" t="s">
        <v>13</v>
      </c>
      <c r="N182" s="88" t="s">
        <v>687</v>
      </c>
      <c r="O182" s="88" t="s">
        <v>55</v>
      </c>
      <c r="P182" s="90">
        <v>43952</v>
      </c>
      <c r="Q182" s="91" t="str">
        <f t="shared" si="19"/>
        <v>5 Tahun 4 Bulan</v>
      </c>
      <c r="R182" s="95"/>
      <c r="S182" s="90"/>
      <c r="T182" s="96"/>
      <c r="U182" s="96"/>
      <c r="V182" s="96"/>
      <c r="W182" s="97" t="s">
        <v>74</v>
      </c>
      <c r="X182" s="98" t="str">
        <f t="shared" si="20"/>
        <v>- Sopiyan Danapraja, S.St.Pi., M.S.T.Pi. (Lektor)_-</v>
      </c>
      <c r="Y182" s="88" t="s">
        <v>78</v>
      </c>
      <c r="Z182" s="96" t="s">
        <v>866</v>
      </c>
      <c r="AA182" s="88" t="s">
        <v>12</v>
      </c>
      <c r="AB182" s="88" t="s">
        <v>108</v>
      </c>
      <c r="AC182" s="93" t="s">
        <v>17</v>
      </c>
      <c r="AD182" s="109" t="s">
        <v>2211</v>
      </c>
      <c r="AE182" s="88" t="s">
        <v>301</v>
      </c>
      <c r="AF182" s="91" t="s">
        <v>4731</v>
      </c>
      <c r="AG182" s="108" t="s">
        <v>599</v>
      </c>
      <c r="AH182" s="99" t="s">
        <v>230</v>
      </c>
      <c r="AI182" s="99" t="s">
        <v>878</v>
      </c>
      <c r="AJ182" s="99" t="s">
        <v>600</v>
      </c>
      <c r="AK182" s="99" t="s">
        <v>601</v>
      </c>
      <c r="AL182" s="90">
        <v>43038</v>
      </c>
      <c r="AM182" s="350" t="s">
        <v>499</v>
      </c>
      <c r="AN182" s="383"/>
      <c r="AO182" s="383"/>
      <c r="AP182" s="383"/>
      <c r="AQ182" s="383"/>
      <c r="AR182" s="383"/>
      <c r="AS182" s="383"/>
      <c r="AT182" s="383"/>
      <c r="AU182" s="383"/>
      <c r="AV182" s="383"/>
      <c r="AW182" s="383"/>
      <c r="AX182" s="383"/>
      <c r="AY182" s="383"/>
      <c r="AZ182" s="383"/>
      <c r="BA182" s="383"/>
    </row>
    <row r="183" spans="1:53" s="84" customFormat="1" ht="31" x14ac:dyDescent="0.3">
      <c r="A183" s="88" t="s">
        <v>3306</v>
      </c>
      <c r="B183" s="88" t="s">
        <v>74</v>
      </c>
      <c r="C183" s="88" t="s">
        <v>3098</v>
      </c>
      <c r="D183" s="88" t="str">
        <f t="shared" si="16"/>
        <v>- Tuti Susilawati, S.St.Pi., M.S.T.Pi.</v>
      </c>
      <c r="E183" s="107" t="s">
        <v>608</v>
      </c>
      <c r="F183" s="90">
        <v>30685</v>
      </c>
      <c r="G183" s="91">
        <f t="shared" si="14"/>
        <v>41</v>
      </c>
      <c r="H183" s="91" t="str">
        <f t="shared" si="15"/>
        <v>41 Tahun 8 Bulan</v>
      </c>
      <c r="I183" s="92" t="str">
        <f t="shared" si="17"/>
        <v>41-45</v>
      </c>
      <c r="J183" s="93" t="s">
        <v>19</v>
      </c>
      <c r="K183" s="94" t="s">
        <v>111</v>
      </c>
      <c r="L183" s="103">
        <v>45200</v>
      </c>
      <c r="M183" s="93" t="s">
        <v>13</v>
      </c>
      <c r="N183" s="88" t="s">
        <v>687</v>
      </c>
      <c r="O183" s="88" t="s">
        <v>55</v>
      </c>
      <c r="P183" s="103">
        <v>44958</v>
      </c>
      <c r="Q183" s="91" t="str">
        <f t="shared" si="19"/>
        <v>2 Tahun 7 Bulan</v>
      </c>
      <c r="R183" s="95"/>
      <c r="S183" s="90"/>
      <c r="T183" s="96"/>
      <c r="U183" s="96"/>
      <c r="V183" s="96"/>
      <c r="W183" s="97" t="s">
        <v>74</v>
      </c>
      <c r="X183" s="98" t="str">
        <f t="shared" si="20"/>
        <v>- Tuti Susilawati, S.St.Pi., M.S.T.Pi. (Lektor)_-</v>
      </c>
      <c r="Y183" s="88" t="s">
        <v>78</v>
      </c>
      <c r="Z183" s="96" t="s">
        <v>866</v>
      </c>
      <c r="AA183" s="88" t="s">
        <v>12</v>
      </c>
      <c r="AB183" s="88" t="s">
        <v>108</v>
      </c>
      <c r="AC183" s="93" t="s">
        <v>17</v>
      </c>
      <c r="AD183" s="109" t="s">
        <v>2211</v>
      </c>
      <c r="AE183" s="88" t="s">
        <v>301</v>
      </c>
      <c r="AF183" s="91" t="s">
        <v>4732</v>
      </c>
      <c r="AG183" s="108" t="s">
        <v>609</v>
      </c>
      <c r="AH183" s="99" t="s">
        <v>230</v>
      </c>
      <c r="AI183" s="99" t="s">
        <v>868</v>
      </c>
      <c r="AJ183" s="99" t="s">
        <v>610</v>
      </c>
      <c r="AK183" s="99" t="s">
        <v>611</v>
      </c>
      <c r="AL183" s="90">
        <v>43763</v>
      </c>
      <c r="AM183" s="350" t="s">
        <v>499</v>
      </c>
      <c r="AN183" s="383"/>
      <c r="AO183" s="383"/>
      <c r="AP183" s="383"/>
      <c r="AQ183" s="383"/>
      <c r="AR183" s="383"/>
      <c r="AS183" s="383"/>
      <c r="AT183" s="383"/>
      <c r="AU183" s="383"/>
      <c r="AV183" s="383"/>
      <c r="AW183" s="383"/>
      <c r="AX183" s="383"/>
      <c r="AY183" s="383"/>
      <c r="AZ183" s="383"/>
      <c r="BA183" s="383"/>
    </row>
    <row r="184" spans="1:53" s="84" customFormat="1" ht="108.5" x14ac:dyDescent="0.3">
      <c r="A184" s="88" t="s">
        <v>3307</v>
      </c>
      <c r="B184" s="88" t="s">
        <v>74</v>
      </c>
      <c r="C184" s="88" t="s">
        <v>3065</v>
      </c>
      <c r="D184" s="88" t="str">
        <f t="shared" si="16"/>
        <v>- Aan Hermawan, S.St.Pi., M.Si.</v>
      </c>
      <c r="E184" s="107" t="s">
        <v>612</v>
      </c>
      <c r="F184" s="90">
        <v>30939</v>
      </c>
      <c r="G184" s="91">
        <f t="shared" si="14"/>
        <v>41</v>
      </c>
      <c r="H184" s="91" t="str">
        <f t="shared" si="15"/>
        <v>41 Tahun 0 Bulan</v>
      </c>
      <c r="I184" s="92" t="str">
        <f t="shared" si="17"/>
        <v>41-45</v>
      </c>
      <c r="J184" s="93" t="s">
        <v>14</v>
      </c>
      <c r="K184" s="94" t="s">
        <v>111</v>
      </c>
      <c r="L184" s="103">
        <v>45200</v>
      </c>
      <c r="M184" s="93" t="s">
        <v>37</v>
      </c>
      <c r="N184" s="88" t="s">
        <v>687</v>
      </c>
      <c r="O184" s="88" t="s">
        <v>55</v>
      </c>
      <c r="P184" s="90">
        <v>44470</v>
      </c>
      <c r="Q184" s="91" t="str">
        <f t="shared" si="19"/>
        <v>3 Tahun 11 Bulan</v>
      </c>
      <c r="R184" s="95"/>
      <c r="S184" s="90"/>
      <c r="T184" s="96"/>
      <c r="U184" s="96"/>
      <c r="V184" s="96"/>
      <c r="W184" s="97" t="s">
        <v>4236</v>
      </c>
      <c r="X184" s="98" t="str">
        <f t="shared" si="20"/>
        <v>- Aan Hermawan, S.St.Pi., M.Si. (Lektor)_TUBEL (19 Agustus 2024 s.d 18 Agustus 2028)</v>
      </c>
      <c r="Y184" s="88" t="s">
        <v>78</v>
      </c>
      <c r="Z184" s="96" t="s">
        <v>866</v>
      </c>
      <c r="AA184" s="88" t="s">
        <v>12</v>
      </c>
      <c r="AB184" s="88" t="s">
        <v>108</v>
      </c>
      <c r="AC184" s="93" t="s">
        <v>17</v>
      </c>
      <c r="AD184" s="88" t="s">
        <v>2264</v>
      </c>
      <c r="AE184" s="88" t="s">
        <v>85</v>
      </c>
      <c r="AF184" s="91" t="s">
        <v>4734</v>
      </c>
      <c r="AG184" s="106" t="s">
        <v>613</v>
      </c>
      <c r="AH184" s="99" t="s">
        <v>231</v>
      </c>
      <c r="AI184" s="99"/>
      <c r="AJ184" s="99" t="s">
        <v>74</v>
      </c>
      <c r="AK184" s="99" t="s">
        <v>74</v>
      </c>
      <c r="AL184" s="112" t="s">
        <v>74</v>
      </c>
      <c r="AM184" s="350" t="s">
        <v>4498</v>
      </c>
      <c r="AN184" s="383"/>
      <c r="AO184" s="383"/>
      <c r="AP184" s="383"/>
      <c r="AQ184" s="383"/>
      <c r="AR184" s="383"/>
      <c r="AS184" s="383"/>
      <c r="AT184" s="383"/>
      <c r="AU184" s="383"/>
      <c r="AV184" s="383"/>
      <c r="AW184" s="383"/>
      <c r="AX184" s="383"/>
      <c r="AY184" s="383"/>
      <c r="AZ184" s="383"/>
      <c r="BA184" s="383"/>
    </row>
    <row r="185" spans="1:53" s="84" customFormat="1" ht="155" x14ac:dyDescent="0.3">
      <c r="A185" s="88" t="s">
        <v>3308</v>
      </c>
      <c r="B185" s="88" t="s">
        <v>74</v>
      </c>
      <c r="C185" s="88" t="s">
        <v>3068</v>
      </c>
      <c r="D185" s="88" t="str">
        <f t="shared" si="16"/>
        <v>- Nia Nurfitriana, S.Pi., M.Si.</v>
      </c>
      <c r="E185" s="107" t="s">
        <v>548</v>
      </c>
      <c r="F185" s="90">
        <v>31184</v>
      </c>
      <c r="G185" s="91">
        <f t="shared" si="14"/>
        <v>40</v>
      </c>
      <c r="H185" s="91" t="str">
        <f t="shared" si="15"/>
        <v>40 Tahun 4 Bulan</v>
      </c>
      <c r="I185" s="92" t="str">
        <f t="shared" si="17"/>
        <v>36-40</v>
      </c>
      <c r="J185" s="93" t="s">
        <v>19</v>
      </c>
      <c r="K185" s="94" t="s">
        <v>115</v>
      </c>
      <c r="L185" s="103">
        <v>43922</v>
      </c>
      <c r="M185" s="93" t="s">
        <v>13</v>
      </c>
      <c r="N185" s="88" t="s">
        <v>687</v>
      </c>
      <c r="O185" s="88" t="s">
        <v>71</v>
      </c>
      <c r="P185" s="90">
        <v>44470</v>
      </c>
      <c r="Q185" s="91" t="str">
        <f t="shared" si="19"/>
        <v>3 Tahun 11 Bulan</v>
      </c>
      <c r="R185" s="95"/>
      <c r="S185" s="90"/>
      <c r="T185" s="96"/>
      <c r="U185" s="96"/>
      <c r="V185" s="96"/>
      <c r="W185" s="97" t="s">
        <v>74</v>
      </c>
      <c r="X185" s="98" t="str">
        <f t="shared" si="20"/>
        <v>- Nia Nurfitriana, S.Pi., M.Si. (Asisten Ahli)_-</v>
      </c>
      <c r="Y185" s="88" t="s">
        <v>78</v>
      </c>
      <c r="Z185" s="96" t="s">
        <v>866</v>
      </c>
      <c r="AA185" s="88" t="s">
        <v>12</v>
      </c>
      <c r="AB185" s="88" t="s">
        <v>108</v>
      </c>
      <c r="AC185" s="93" t="s">
        <v>17</v>
      </c>
      <c r="AD185" s="88" t="s">
        <v>2264</v>
      </c>
      <c r="AE185" s="88" t="s">
        <v>85</v>
      </c>
      <c r="AF185" s="91" t="s">
        <v>4733</v>
      </c>
      <c r="AG185" s="106" t="s">
        <v>549</v>
      </c>
      <c r="AH185" s="99" t="s">
        <v>231</v>
      </c>
      <c r="AI185" s="99"/>
      <c r="AJ185" s="99" t="s">
        <v>74</v>
      </c>
      <c r="AK185" s="99" t="s">
        <v>74</v>
      </c>
      <c r="AL185" s="112" t="s">
        <v>74</v>
      </c>
      <c r="AM185" s="350" t="s">
        <v>4497</v>
      </c>
      <c r="AN185" s="383"/>
      <c r="AO185" s="383"/>
      <c r="AP185" s="383"/>
      <c r="AQ185" s="383"/>
      <c r="AR185" s="383"/>
      <c r="AS185" s="383"/>
      <c r="AT185" s="383"/>
      <c r="AU185" s="383"/>
      <c r="AV185" s="383"/>
      <c r="AW185" s="383"/>
      <c r="AX185" s="383"/>
      <c r="AY185" s="383"/>
      <c r="AZ185" s="383"/>
      <c r="BA185" s="383"/>
    </row>
    <row r="186" spans="1:53" s="85" customFormat="1" ht="31" x14ac:dyDescent="0.3">
      <c r="A186" s="547" t="s">
        <v>3309</v>
      </c>
      <c r="B186" s="547" t="s">
        <v>74</v>
      </c>
      <c r="C186" s="547" t="s">
        <v>3162</v>
      </c>
      <c r="D186" s="547" t="str">
        <f t="shared" si="16"/>
        <v>- Noor Pitto Sari Nio Lita, S.Pi., M.Tr.Pi.</v>
      </c>
      <c r="E186" s="573" t="s">
        <v>618</v>
      </c>
      <c r="F186" s="553">
        <v>27284</v>
      </c>
      <c r="G186" s="91">
        <f t="shared" si="14"/>
        <v>51</v>
      </c>
      <c r="H186" s="91" t="str">
        <f t="shared" si="15"/>
        <v>51 Tahun 0 Bulan</v>
      </c>
      <c r="I186" s="552" t="str">
        <f t="shared" si="17"/>
        <v>51-55</v>
      </c>
      <c r="J186" s="345" t="s">
        <v>19</v>
      </c>
      <c r="K186" s="574" t="s">
        <v>111</v>
      </c>
      <c r="L186" s="550">
        <v>45748</v>
      </c>
      <c r="M186" s="345" t="s">
        <v>13</v>
      </c>
      <c r="N186" s="547" t="s">
        <v>687</v>
      </c>
      <c r="O186" s="567" t="s">
        <v>55</v>
      </c>
      <c r="P186" s="569">
        <v>45870</v>
      </c>
      <c r="Q186" s="551" t="str">
        <f t="shared" si="19"/>
        <v>0 Tahun 1 Bulan</v>
      </c>
      <c r="R186" s="575"/>
      <c r="S186" s="553"/>
      <c r="T186" s="549"/>
      <c r="U186" s="549"/>
      <c r="V186" s="549"/>
      <c r="W186" s="556" t="s">
        <v>74</v>
      </c>
      <c r="X186" s="548" t="str">
        <f t="shared" si="20"/>
        <v>- Noor Pitto Sari Nio Lita, S.Pi., M.Tr.Pi. (Lektor)_-</v>
      </c>
      <c r="Y186" s="547" t="s">
        <v>78</v>
      </c>
      <c r="Z186" s="549" t="s">
        <v>866</v>
      </c>
      <c r="AA186" s="547" t="s">
        <v>12</v>
      </c>
      <c r="AB186" s="547" t="s">
        <v>108</v>
      </c>
      <c r="AC186" s="345" t="s">
        <v>17</v>
      </c>
      <c r="AD186" s="566" t="s">
        <v>2211</v>
      </c>
      <c r="AE186" s="547" t="s">
        <v>301</v>
      </c>
      <c r="AF186" s="551" t="s">
        <v>4736</v>
      </c>
      <c r="AG186" s="576" t="s">
        <v>619</v>
      </c>
      <c r="AH186" s="577" t="s">
        <v>230</v>
      </c>
      <c r="AI186" s="577" t="s">
        <v>869</v>
      </c>
      <c r="AJ186" s="577" t="s">
        <v>620</v>
      </c>
      <c r="AK186" s="577" t="s">
        <v>621</v>
      </c>
      <c r="AL186" s="553">
        <v>44846</v>
      </c>
      <c r="AM186" s="578" t="s">
        <v>499</v>
      </c>
      <c r="AN186" s="376"/>
      <c r="AO186" s="376"/>
      <c r="AP186" s="376"/>
      <c r="AQ186" s="376"/>
      <c r="AR186" s="376"/>
      <c r="AS186" s="376"/>
      <c r="AT186" s="376"/>
      <c r="AU186" s="376"/>
      <c r="AV186" s="376"/>
      <c r="AW186" s="376"/>
      <c r="AX186" s="376"/>
      <c r="AY186" s="376"/>
      <c r="AZ186" s="376"/>
      <c r="BA186" s="376"/>
    </row>
    <row r="187" spans="1:53" s="84" customFormat="1" ht="232.5" x14ac:dyDescent="0.3">
      <c r="A187" s="88" t="s">
        <v>3310</v>
      </c>
      <c r="B187" s="88" t="s">
        <v>74</v>
      </c>
      <c r="C187" s="88" t="s">
        <v>3068</v>
      </c>
      <c r="D187" s="88" t="str">
        <f t="shared" si="16"/>
        <v>- Alvi Nur Yudistira, S.Pi., M.Si.</v>
      </c>
      <c r="E187" s="92" t="s">
        <v>38</v>
      </c>
      <c r="F187" s="90">
        <v>30345</v>
      </c>
      <c r="G187" s="91">
        <f t="shared" si="14"/>
        <v>42</v>
      </c>
      <c r="H187" s="91" t="str">
        <f t="shared" si="15"/>
        <v>42 Tahun 8 Bulan</v>
      </c>
      <c r="I187" s="92" t="str">
        <f t="shared" si="17"/>
        <v>41-45</v>
      </c>
      <c r="J187" s="93" t="s">
        <v>14</v>
      </c>
      <c r="K187" s="94" t="s">
        <v>111</v>
      </c>
      <c r="L187" s="90">
        <v>44287</v>
      </c>
      <c r="M187" s="93" t="s">
        <v>13</v>
      </c>
      <c r="N187" s="88" t="s">
        <v>687</v>
      </c>
      <c r="O187" s="93" t="s">
        <v>71</v>
      </c>
      <c r="P187" s="90">
        <v>45021</v>
      </c>
      <c r="Q187" s="91" t="str">
        <f t="shared" si="19"/>
        <v>2 Tahun 5 Bulan</v>
      </c>
      <c r="R187" s="98"/>
      <c r="S187" s="135"/>
      <c r="T187" s="88"/>
      <c r="U187" s="88"/>
      <c r="V187" s="88"/>
      <c r="W187" s="97" t="s">
        <v>74</v>
      </c>
      <c r="X187" s="98" t="str">
        <f t="shared" si="20"/>
        <v>- Alvi Nur Yudistira, S.Pi., M.Si. (Asisten Ahli)_-</v>
      </c>
      <c r="Y187" s="88" t="s">
        <v>78</v>
      </c>
      <c r="Z187" s="96" t="s">
        <v>866</v>
      </c>
      <c r="AA187" s="88" t="s">
        <v>12</v>
      </c>
      <c r="AB187" s="88" t="s">
        <v>108</v>
      </c>
      <c r="AC187" s="93" t="s">
        <v>17</v>
      </c>
      <c r="AD187" s="88" t="s">
        <v>2340</v>
      </c>
      <c r="AE187" s="88" t="s">
        <v>85</v>
      </c>
      <c r="AF187" s="91" t="s">
        <v>4735</v>
      </c>
      <c r="AG187" s="106" t="s">
        <v>2491</v>
      </c>
      <c r="AH187" s="99" t="s">
        <v>231</v>
      </c>
      <c r="AI187" s="99"/>
      <c r="AJ187" s="99" t="s">
        <v>74</v>
      </c>
      <c r="AK187" s="99" t="s">
        <v>74</v>
      </c>
      <c r="AL187" s="112" t="s">
        <v>74</v>
      </c>
      <c r="AM187" s="350" t="s">
        <v>4483</v>
      </c>
      <c r="AN187" s="383"/>
      <c r="AO187" s="383"/>
      <c r="AP187" s="383"/>
      <c r="AQ187" s="383"/>
      <c r="AR187" s="383"/>
      <c r="AS187" s="383"/>
      <c r="AT187" s="383"/>
      <c r="AU187" s="383"/>
      <c r="AV187" s="383"/>
      <c r="AW187" s="383"/>
      <c r="AX187" s="383"/>
      <c r="AY187" s="383"/>
      <c r="AZ187" s="383"/>
      <c r="BA187" s="383"/>
    </row>
    <row r="188" spans="1:53" s="84" customFormat="1" ht="124" x14ac:dyDescent="0.3">
      <c r="A188" s="88" t="s">
        <v>3311</v>
      </c>
      <c r="B188" s="88" t="s">
        <v>3071</v>
      </c>
      <c r="C188" s="88" t="s">
        <v>3068</v>
      </c>
      <c r="D188" s="88" t="str">
        <f t="shared" si="16"/>
        <v>Dr. Yesi Dewita Sari, S.Pi., M.Si.</v>
      </c>
      <c r="E188" s="92" t="s">
        <v>138</v>
      </c>
      <c r="F188" s="90">
        <v>28072</v>
      </c>
      <c r="G188" s="91">
        <f t="shared" si="14"/>
        <v>48</v>
      </c>
      <c r="H188" s="91" t="str">
        <f t="shared" si="15"/>
        <v>48 Tahun 10 Bulan</v>
      </c>
      <c r="I188" s="92" t="str">
        <f t="shared" si="17"/>
        <v>46-50</v>
      </c>
      <c r="J188" s="93" t="s">
        <v>19</v>
      </c>
      <c r="K188" s="94" t="s">
        <v>98</v>
      </c>
      <c r="L188" s="90">
        <v>44835</v>
      </c>
      <c r="M188" s="93" t="s">
        <v>13</v>
      </c>
      <c r="N188" s="88" t="s">
        <v>687</v>
      </c>
      <c r="O188" s="88" t="s">
        <v>55</v>
      </c>
      <c r="P188" s="103">
        <v>45180</v>
      </c>
      <c r="Q188" s="91" t="str">
        <f t="shared" si="19"/>
        <v>2 Tahun 0 Bulan</v>
      </c>
      <c r="R188" s="95"/>
      <c r="S188" s="90"/>
      <c r="T188" s="96"/>
      <c r="U188" s="96"/>
      <c r="V188" s="88"/>
      <c r="W188" s="97" t="s">
        <v>74</v>
      </c>
      <c r="X188" s="98" t="str">
        <f t="shared" si="20"/>
        <v>Dr. Yesi Dewita Sari, S.Pi., M.Si. (Lektor)_-</v>
      </c>
      <c r="Y188" s="88" t="s">
        <v>78</v>
      </c>
      <c r="Z188" s="96" t="s">
        <v>866</v>
      </c>
      <c r="AA188" s="88" t="s">
        <v>12</v>
      </c>
      <c r="AB188" s="88" t="s">
        <v>108</v>
      </c>
      <c r="AC188" s="93" t="s">
        <v>16</v>
      </c>
      <c r="AD188" s="88" t="s">
        <v>5034</v>
      </c>
      <c r="AE188" s="88" t="s">
        <v>85</v>
      </c>
      <c r="AF188" s="91" t="s">
        <v>4737</v>
      </c>
      <c r="AG188" s="106" t="s">
        <v>4738</v>
      </c>
      <c r="AH188" s="99" t="s">
        <v>231</v>
      </c>
      <c r="AI188" s="99"/>
      <c r="AJ188" s="99" t="s">
        <v>74</v>
      </c>
      <c r="AK188" s="99" t="s">
        <v>74</v>
      </c>
      <c r="AL188" s="112" t="s">
        <v>74</v>
      </c>
      <c r="AM188" s="350" t="s">
        <v>4499</v>
      </c>
      <c r="AN188" s="383"/>
      <c r="AO188" s="383"/>
      <c r="AP188" s="383"/>
      <c r="AQ188" s="383"/>
      <c r="AR188" s="383"/>
      <c r="AS188" s="383"/>
      <c r="AT188" s="383"/>
      <c r="AU188" s="383"/>
      <c r="AV188" s="383"/>
      <c r="AW188" s="383"/>
      <c r="AX188" s="383"/>
      <c r="AY188" s="383"/>
      <c r="AZ188" s="383"/>
      <c r="BA188" s="383"/>
    </row>
    <row r="189" spans="1:53" s="84" customFormat="1" ht="46.5" x14ac:dyDescent="0.3">
      <c r="A189" s="98" t="s">
        <v>4502</v>
      </c>
      <c r="B189" s="88" t="s">
        <v>3071</v>
      </c>
      <c r="C189" s="88" t="s">
        <v>3068</v>
      </c>
      <c r="D189" s="98" t="str">
        <f>$B189&amp;" "&amp;A189&amp;", "&amp;$C189</f>
        <v>Dr. Tri Ratna Saridewi, S.Pi., M.Si.</v>
      </c>
      <c r="E189" s="122" t="s">
        <v>4503</v>
      </c>
      <c r="F189" s="103">
        <v>27378</v>
      </c>
      <c r="G189" s="91">
        <f t="shared" si="14"/>
        <v>50</v>
      </c>
      <c r="H189" s="91" t="str">
        <f t="shared" si="15"/>
        <v>50 Tahun 9 Bulan</v>
      </c>
      <c r="I189" s="92" t="str">
        <f>IF($G189&lt;=25,"21-25",IF($G189&lt;=30,"26-30",IF($G189&lt;=35,"31-35",IF($G189&lt;=40,"36-40",IF($G189&lt;=45,"41-45",IF($G189&lt;=50,"46-50",IF($G189&lt;=55,"51-55",IF($G189&lt;=60,"56-60",IF($G189&lt;=65,"61-65",IF($G189&lt;=70,"66-70",0))))))))))</f>
        <v>46-50</v>
      </c>
      <c r="J189" s="88" t="s">
        <v>19</v>
      </c>
      <c r="K189" s="94" t="s">
        <v>98</v>
      </c>
      <c r="L189" s="103">
        <v>45017</v>
      </c>
      <c r="M189" s="93" t="s">
        <v>13</v>
      </c>
      <c r="N189" s="88" t="s">
        <v>687</v>
      </c>
      <c r="O189" s="88" t="s">
        <v>15</v>
      </c>
      <c r="P189" s="103">
        <v>44825</v>
      </c>
      <c r="Q189" s="91" t="str">
        <f t="shared" si="19"/>
        <v>3 Tahun 0 Bulan</v>
      </c>
      <c r="R189" s="97"/>
      <c r="S189" s="103"/>
      <c r="T189" s="88"/>
      <c r="U189" s="88"/>
      <c r="V189" s="88"/>
      <c r="W189" s="97" t="s">
        <v>74</v>
      </c>
      <c r="X189" s="98" t="str">
        <f t="shared" si="20"/>
        <v>Dr. Tri Ratna Saridewi, S.Pi., M.Si. (Lektor Kepala)_-</v>
      </c>
      <c r="Y189" s="88" t="s">
        <v>78</v>
      </c>
      <c r="Z189" s="96" t="s">
        <v>866</v>
      </c>
      <c r="AA189" s="88" t="s">
        <v>12</v>
      </c>
      <c r="AB189" s="88" t="s">
        <v>108</v>
      </c>
      <c r="AC189" s="88" t="s">
        <v>16</v>
      </c>
      <c r="AD189" s="88" t="s">
        <v>4504</v>
      </c>
      <c r="AE189" s="88" t="s">
        <v>85</v>
      </c>
      <c r="AF189" s="91" t="s">
        <v>4739</v>
      </c>
      <c r="AG189" s="106" t="s">
        <v>4740</v>
      </c>
      <c r="AH189" s="99" t="s">
        <v>230</v>
      </c>
      <c r="AI189" s="99" t="s">
        <v>871</v>
      </c>
      <c r="AJ189" s="99" t="s">
        <v>5039</v>
      </c>
      <c r="AK189" s="99" t="s">
        <v>5040</v>
      </c>
      <c r="AL189" s="90">
        <v>42275</v>
      </c>
      <c r="AM189" s="350" t="s">
        <v>5041</v>
      </c>
      <c r="AN189" s="383"/>
      <c r="AO189" s="383"/>
      <c r="AP189" s="383"/>
      <c r="AQ189" s="383"/>
      <c r="AR189" s="383"/>
      <c r="AS189" s="383"/>
      <c r="AT189" s="383"/>
      <c r="AU189" s="383"/>
      <c r="AV189" s="383"/>
      <c r="AW189" s="383"/>
      <c r="AX189" s="383"/>
      <c r="AY189" s="383"/>
      <c r="AZ189" s="383"/>
      <c r="BA189" s="383"/>
    </row>
    <row r="190" spans="1:53" s="84" customFormat="1" ht="46.5" x14ac:dyDescent="0.3">
      <c r="A190" s="88" t="s">
        <v>3313</v>
      </c>
      <c r="B190" s="88" t="s">
        <v>3312</v>
      </c>
      <c r="C190" s="88" t="s">
        <v>3082</v>
      </c>
      <c r="D190" s="88" t="str">
        <f t="shared" si="16"/>
        <v>Prof.Dr. Sinung Rahardjo, A.Pi., M.Si.</v>
      </c>
      <c r="E190" s="89" t="s">
        <v>266</v>
      </c>
      <c r="F190" s="90">
        <v>25532</v>
      </c>
      <c r="G190" s="91">
        <f t="shared" si="14"/>
        <v>55</v>
      </c>
      <c r="H190" s="91" t="str">
        <f t="shared" si="15"/>
        <v>55 Tahun 10 Bulan</v>
      </c>
      <c r="I190" s="92" t="str">
        <f t="shared" si="17"/>
        <v>51-55</v>
      </c>
      <c r="J190" s="93" t="s">
        <v>14</v>
      </c>
      <c r="K190" s="94" t="s">
        <v>210</v>
      </c>
      <c r="L190" s="103">
        <v>45200</v>
      </c>
      <c r="M190" s="93" t="s">
        <v>13</v>
      </c>
      <c r="N190" s="88" t="s">
        <v>687</v>
      </c>
      <c r="O190" s="88" t="s">
        <v>233</v>
      </c>
      <c r="P190" s="103">
        <v>44866</v>
      </c>
      <c r="Q190" s="91" t="str">
        <f t="shared" si="19"/>
        <v>2 Tahun 10 Bulan</v>
      </c>
      <c r="R190" s="95"/>
      <c r="S190" s="90"/>
      <c r="T190" s="96"/>
      <c r="U190" s="96"/>
      <c r="V190" s="96"/>
      <c r="W190" s="97" t="s">
        <v>700</v>
      </c>
      <c r="X190" s="98" t="str">
        <f t="shared" si="20"/>
        <v>Prof.Dr. Sinung Rahardjo, A.Pi., M.Si. (Guru Besar)_KEPALA PROGRAM PASCASARJANA</v>
      </c>
      <c r="Y190" s="88" t="s">
        <v>79</v>
      </c>
      <c r="Z190" s="96" t="s">
        <v>867</v>
      </c>
      <c r="AA190" s="88" t="s">
        <v>12</v>
      </c>
      <c r="AB190" s="88" t="s">
        <v>106</v>
      </c>
      <c r="AC190" s="93" t="s">
        <v>16</v>
      </c>
      <c r="AD190" s="88" t="s">
        <v>2271</v>
      </c>
      <c r="AE190" s="88" t="s">
        <v>245</v>
      </c>
      <c r="AF190" s="91" t="s">
        <v>4741</v>
      </c>
      <c r="AG190" s="108" t="s">
        <v>267</v>
      </c>
      <c r="AH190" s="99" t="s">
        <v>230</v>
      </c>
      <c r="AI190" s="99" t="s">
        <v>870</v>
      </c>
      <c r="AJ190" s="99" t="s">
        <v>268</v>
      </c>
      <c r="AK190" s="100" t="s">
        <v>269</v>
      </c>
      <c r="AL190" s="90">
        <v>40422</v>
      </c>
      <c r="AM190" s="350" t="s">
        <v>223</v>
      </c>
      <c r="AN190" s="383"/>
      <c r="AO190" s="383"/>
      <c r="AP190" s="383"/>
      <c r="AQ190" s="383"/>
      <c r="AR190" s="383"/>
      <c r="AS190" s="383"/>
      <c r="AT190" s="383"/>
      <c r="AU190" s="383"/>
      <c r="AV190" s="383"/>
      <c r="AW190" s="383"/>
      <c r="AX190" s="383"/>
      <c r="AY190" s="383"/>
      <c r="AZ190" s="383"/>
      <c r="BA190" s="383"/>
    </row>
    <row r="191" spans="1:53" s="84" customFormat="1" ht="46.5" x14ac:dyDescent="0.3">
      <c r="A191" s="88" t="s">
        <v>3314</v>
      </c>
      <c r="B191" s="88" t="s">
        <v>3071</v>
      </c>
      <c r="C191" s="88" t="s">
        <v>3082</v>
      </c>
      <c r="D191" s="88" t="str">
        <f t="shared" si="16"/>
        <v>Dr. Niken Dharmayanti, A.Pi., M.Si.</v>
      </c>
      <c r="E191" s="89" t="s">
        <v>244</v>
      </c>
      <c r="F191" s="90">
        <v>23698</v>
      </c>
      <c r="G191" s="91">
        <f t="shared" si="14"/>
        <v>60</v>
      </c>
      <c r="H191" s="91" t="str">
        <f t="shared" si="15"/>
        <v>60 Tahun 10 Bulan</v>
      </c>
      <c r="I191" s="92" t="str">
        <f t="shared" si="17"/>
        <v>56-60</v>
      </c>
      <c r="J191" s="93" t="s">
        <v>19</v>
      </c>
      <c r="K191" s="94" t="s">
        <v>237</v>
      </c>
      <c r="L191" s="103">
        <v>40634</v>
      </c>
      <c r="M191" s="93" t="s">
        <v>13</v>
      </c>
      <c r="N191" s="88" t="s">
        <v>687</v>
      </c>
      <c r="O191" s="88" t="s">
        <v>15</v>
      </c>
      <c r="P191" s="90">
        <v>38384</v>
      </c>
      <c r="Q191" s="91" t="str">
        <f t="shared" si="19"/>
        <v>20 Tahun 7 Bulan</v>
      </c>
      <c r="R191" s="95"/>
      <c r="S191" s="90"/>
      <c r="T191" s="96"/>
      <c r="U191" s="96"/>
      <c r="V191" s="96"/>
      <c r="W191" s="97" t="s">
        <v>701</v>
      </c>
      <c r="X191" s="98" t="str">
        <f t="shared" si="20"/>
        <v>Dr. Niken Dharmayanti, A.Pi., M.Si. (Lektor Kepala)_KAPRODI PSP</v>
      </c>
      <c r="Y191" s="88" t="s">
        <v>79</v>
      </c>
      <c r="Z191" s="96" t="s">
        <v>867</v>
      </c>
      <c r="AA191" s="88" t="s">
        <v>12</v>
      </c>
      <c r="AB191" s="88" t="s">
        <v>106</v>
      </c>
      <c r="AC191" s="93" t="s">
        <v>16</v>
      </c>
      <c r="AD191" s="88" t="s">
        <v>2248</v>
      </c>
      <c r="AE191" s="88" t="s">
        <v>245</v>
      </c>
      <c r="AF191" s="91" t="s">
        <v>4743</v>
      </c>
      <c r="AG191" s="108" t="s">
        <v>246</v>
      </c>
      <c r="AH191" s="99" t="s">
        <v>230</v>
      </c>
      <c r="AI191" s="99" t="s">
        <v>870</v>
      </c>
      <c r="AJ191" s="107" t="s">
        <v>247</v>
      </c>
      <c r="AK191" s="100" t="s">
        <v>248</v>
      </c>
      <c r="AL191" s="90">
        <v>40422</v>
      </c>
      <c r="AM191" s="350" t="s">
        <v>97</v>
      </c>
      <c r="AN191" s="383"/>
      <c r="AO191" s="383"/>
      <c r="AP191" s="383"/>
      <c r="AQ191" s="383"/>
      <c r="AR191" s="383"/>
      <c r="AS191" s="383"/>
      <c r="AT191" s="383"/>
      <c r="AU191" s="383"/>
      <c r="AV191" s="383"/>
      <c r="AW191" s="383"/>
      <c r="AX191" s="383"/>
      <c r="AY191" s="383"/>
      <c r="AZ191" s="383"/>
      <c r="BA191" s="383"/>
    </row>
    <row r="192" spans="1:53" s="83" customFormat="1" ht="46.5" x14ac:dyDescent="0.3">
      <c r="A192" s="88" t="s">
        <v>3315</v>
      </c>
      <c r="B192" s="88" t="s">
        <v>3276</v>
      </c>
      <c r="C192" s="88" t="s">
        <v>3250</v>
      </c>
      <c r="D192" s="88" t="str">
        <f t="shared" si="16"/>
        <v>Prof.Dr.Ir. Azam Bachur Zaidy, M.S.</v>
      </c>
      <c r="E192" s="89" t="s">
        <v>232</v>
      </c>
      <c r="F192" s="90">
        <v>21349</v>
      </c>
      <c r="G192" s="91">
        <f t="shared" si="14"/>
        <v>67</v>
      </c>
      <c r="H192" s="91" t="str">
        <f t="shared" si="15"/>
        <v>67 Tahun 3 Bulan</v>
      </c>
      <c r="I192" s="92" t="str">
        <f t="shared" si="17"/>
        <v>66-70</v>
      </c>
      <c r="J192" s="93" t="s">
        <v>14</v>
      </c>
      <c r="K192" s="94" t="s">
        <v>210</v>
      </c>
      <c r="L192" s="103">
        <v>45200</v>
      </c>
      <c r="M192" s="93" t="s">
        <v>13</v>
      </c>
      <c r="N192" s="88" t="s">
        <v>687</v>
      </c>
      <c r="O192" s="88" t="s">
        <v>233</v>
      </c>
      <c r="P192" s="103">
        <v>44805</v>
      </c>
      <c r="Q192" s="91" t="str">
        <f t="shared" si="19"/>
        <v>3 Tahun 0 Bulan</v>
      </c>
      <c r="R192" s="95"/>
      <c r="S192" s="90"/>
      <c r="T192" s="96"/>
      <c r="U192" s="96"/>
      <c r="V192" s="96"/>
      <c r="W192" s="97" t="s">
        <v>74</v>
      </c>
      <c r="X192" s="98" t="str">
        <f t="shared" si="20"/>
        <v>Prof.Dr.Ir. Azam Bachur Zaidy, M.S. (Guru Besar)_-</v>
      </c>
      <c r="Y192" s="88" t="s">
        <v>79</v>
      </c>
      <c r="Z192" s="96" t="s">
        <v>867</v>
      </c>
      <c r="AA192" s="88" t="s">
        <v>12</v>
      </c>
      <c r="AB192" s="88" t="s">
        <v>106</v>
      </c>
      <c r="AC192" s="93" t="s">
        <v>16</v>
      </c>
      <c r="AD192" s="88" t="s">
        <v>2272</v>
      </c>
      <c r="AE192" s="88" t="s">
        <v>85</v>
      </c>
      <c r="AF192" s="91" t="s">
        <v>4744</v>
      </c>
      <c r="AG192" s="106" t="s">
        <v>4745</v>
      </c>
      <c r="AH192" s="99" t="s">
        <v>230</v>
      </c>
      <c r="AI192" s="99" t="s">
        <v>870</v>
      </c>
      <c r="AJ192" s="107" t="s">
        <v>234</v>
      </c>
      <c r="AK192" s="114" t="s">
        <v>235</v>
      </c>
      <c r="AL192" s="90">
        <v>40422</v>
      </c>
      <c r="AM192" s="350" t="s">
        <v>93</v>
      </c>
      <c r="AN192" s="384"/>
      <c r="AO192" s="384"/>
      <c r="AP192" s="384"/>
      <c r="AQ192" s="384"/>
      <c r="AR192" s="384"/>
      <c r="AS192" s="384"/>
      <c r="AT192" s="384"/>
      <c r="AU192" s="384"/>
      <c r="AV192" s="384"/>
      <c r="AW192" s="384"/>
      <c r="AX192" s="384"/>
      <c r="AY192" s="384"/>
      <c r="AZ192" s="384"/>
      <c r="BA192" s="384"/>
    </row>
    <row r="193" spans="1:53" s="84" customFormat="1" ht="201.5" x14ac:dyDescent="0.3">
      <c r="A193" s="88" t="s">
        <v>3316</v>
      </c>
      <c r="B193" s="88" t="s">
        <v>3283</v>
      </c>
      <c r="C193" s="94" t="s">
        <v>3121</v>
      </c>
      <c r="D193" s="94" t="str">
        <f t="shared" si="16"/>
        <v>Dr.Ir. Rina, M.Si.</v>
      </c>
      <c r="E193" s="89" t="s">
        <v>208</v>
      </c>
      <c r="F193" s="90">
        <v>22668</v>
      </c>
      <c r="G193" s="91">
        <f t="shared" si="14"/>
        <v>63</v>
      </c>
      <c r="H193" s="91" t="str">
        <f t="shared" si="15"/>
        <v>63 Tahun 8 Bulan</v>
      </c>
      <c r="I193" s="92" t="str">
        <f t="shared" si="17"/>
        <v>61-65</v>
      </c>
      <c r="J193" s="93" t="s">
        <v>19</v>
      </c>
      <c r="K193" s="94" t="s">
        <v>206</v>
      </c>
      <c r="L193" s="90">
        <v>44287</v>
      </c>
      <c r="M193" s="93" t="s">
        <v>13</v>
      </c>
      <c r="N193" s="88" t="s">
        <v>687</v>
      </c>
      <c r="O193" s="88" t="s">
        <v>15</v>
      </c>
      <c r="P193" s="90">
        <v>44562</v>
      </c>
      <c r="Q193" s="91" t="str">
        <f t="shared" si="19"/>
        <v>3 Tahun 8 Bulan</v>
      </c>
      <c r="R193" s="95"/>
      <c r="S193" s="90"/>
      <c r="T193" s="96"/>
      <c r="U193" s="96"/>
      <c r="V193" s="96"/>
      <c r="W193" s="97" t="s">
        <v>74</v>
      </c>
      <c r="X193" s="98" t="str">
        <f t="shared" si="20"/>
        <v>Dr.Ir. Rina, M.Si. (Lektor Kepala)_-</v>
      </c>
      <c r="Y193" s="88" t="s">
        <v>79</v>
      </c>
      <c r="Z193" s="96" t="s">
        <v>867</v>
      </c>
      <c r="AA193" s="88" t="s">
        <v>12</v>
      </c>
      <c r="AB193" s="88" t="s">
        <v>106</v>
      </c>
      <c r="AC193" s="93" t="s">
        <v>16</v>
      </c>
      <c r="AD193" s="88" t="s">
        <v>2265</v>
      </c>
      <c r="AE193" s="88" t="s">
        <v>85</v>
      </c>
      <c r="AF193" s="91" t="s">
        <v>4742</v>
      </c>
      <c r="AG193" s="106" t="s">
        <v>209</v>
      </c>
      <c r="AH193" s="99" t="s">
        <v>231</v>
      </c>
      <c r="AI193" s="99"/>
      <c r="AJ193" s="99" t="s">
        <v>74</v>
      </c>
      <c r="AK193" s="100" t="s">
        <v>74</v>
      </c>
      <c r="AL193" s="112" t="s">
        <v>74</v>
      </c>
      <c r="AM193" s="350" t="s">
        <v>4500</v>
      </c>
      <c r="AN193" s="383"/>
      <c r="AO193" s="383"/>
      <c r="AP193" s="383"/>
      <c r="AQ193" s="383"/>
      <c r="AR193" s="383"/>
      <c r="AS193" s="383"/>
      <c r="AT193" s="383"/>
      <c r="AU193" s="383"/>
      <c r="AV193" s="383"/>
      <c r="AW193" s="383"/>
      <c r="AX193" s="383"/>
      <c r="AY193" s="383"/>
      <c r="AZ193" s="383"/>
      <c r="BA193" s="383"/>
    </row>
    <row r="194" spans="1:53" s="84" customFormat="1" ht="46.5" x14ac:dyDescent="0.3">
      <c r="A194" s="88" t="s">
        <v>3317</v>
      </c>
      <c r="B194" s="88" t="s">
        <v>3071</v>
      </c>
      <c r="C194" s="88" t="s">
        <v>3318</v>
      </c>
      <c r="D194" s="88" t="str">
        <f t="shared" si="16"/>
        <v>Dr. Moch. Nurhudah, A.Pi., M.Sc.</v>
      </c>
      <c r="E194" s="89" t="s">
        <v>291</v>
      </c>
      <c r="F194" s="90">
        <v>22990</v>
      </c>
      <c r="G194" s="91">
        <f t="shared" ref="G194:G257" si="21">DATEDIF($F194,DATEVALUE("2025/09/30"),"Y")</f>
        <v>62</v>
      </c>
      <c r="H194" s="91" t="str">
        <f t="shared" ref="H194:H257" si="22">DATEDIF($F194,DATEVALUE("2025/09/30"),"Y")&amp;" Tahun "&amp;DATEDIF($F194,DATEVALUE("2025/09/30"),"YM")&amp;" Bulan"</f>
        <v>62 Tahun 9 Bulan</v>
      </c>
      <c r="I194" s="92" t="str">
        <f t="shared" si="17"/>
        <v>61-65</v>
      </c>
      <c r="J194" s="93" t="s">
        <v>14</v>
      </c>
      <c r="K194" s="94" t="s">
        <v>237</v>
      </c>
      <c r="L194" s="103">
        <v>42461</v>
      </c>
      <c r="M194" s="93" t="s">
        <v>13</v>
      </c>
      <c r="N194" s="88" t="s">
        <v>687</v>
      </c>
      <c r="O194" s="88" t="s">
        <v>15</v>
      </c>
      <c r="P194" s="90">
        <v>42648</v>
      </c>
      <c r="Q194" s="91" t="str">
        <f t="shared" si="19"/>
        <v>8 Tahun 11 Bulan</v>
      </c>
      <c r="R194" s="95"/>
      <c r="S194" s="90"/>
      <c r="T194" s="96"/>
      <c r="U194" s="96"/>
      <c r="V194" s="96"/>
      <c r="W194" s="97" t="s">
        <v>74</v>
      </c>
      <c r="X194" s="98" t="str">
        <f t="shared" si="20"/>
        <v>Dr. Moch. Nurhudah, A.Pi., M.Sc. (Lektor Kepala)_-</v>
      </c>
      <c r="Y194" s="88" t="s">
        <v>79</v>
      </c>
      <c r="Z194" s="96" t="s">
        <v>867</v>
      </c>
      <c r="AA194" s="88" t="s">
        <v>12</v>
      </c>
      <c r="AB194" s="88" t="s">
        <v>106</v>
      </c>
      <c r="AC194" s="93" t="s">
        <v>16</v>
      </c>
      <c r="AD194" s="88" t="s">
        <v>2248</v>
      </c>
      <c r="AE194" s="88" t="s">
        <v>245</v>
      </c>
      <c r="AF194" s="91" t="s">
        <v>4746</v>
      </c>
      <c r="AG194" s="106" t="s">
        <v>4747</v>
      </c>
      <c r="AH194" s="99" t="s">
        <v>230</v>
      </c>
      <c r="AI194" s="99" t="s">
        <v>870</v>
      </c>
      <c r="AJ194" s="99" t="s">
        <v>293</v>
      </c>
      <c r="AK194" s="100" t="s">
        <v>294</v>
      </c>
      <c r="AL194" s="90">
        <v>40422</v>
      </c>
      <c r="AM194" s="350" t="s">
        <v>93</v>
      </c>
      <c r="AN194" s="383"/>
      <c r="AO194" s="383"/>
      <c r="AP194" s="383"/>
      <c r="AQ194" s="383"/>
      <c r="AR194" s="383"/>
      <c r="AS194" s="383"/>
      <c r="AT194" s="383"/>
      <c r="AU194" s="383"/>
      <c r="AV194" s="383"/>
      <c r="AW194" s="383"/>
      <c r="AX194" s="383"/>
      <c r="AY194" s="383"/>
      <c r="AZ194" s="383"/>
      <c r="BA194" s="383"/>
    </row>
    <row r="195" spans="1:53" s="84" customFormat="1" ht="46.5" x14ac:dyDescent="0.3">
      <c r="A195" s="88" t="s">
        <v>3319</v>
      </c>
      <c r="B195" s="88" t="s">
        <v>3071</v>
      </c>
      <c r="C195" s="88" t="s">
        <v>3320</v>
      </c>
      <c r="D195" s="88" t="str">
        <f t="shared" si="16"/>
        <v>Dr. Tatty Yuniarti, S.T., M.Si.</v>
      </c>
      <c r="E195" s="89" t="s">
        <v>567</v>
      </c>
      <c r="F195" s="90">
        <v>27561</v>
      </c>
      <c r="G195" s="91">
        <f t="shared" si="21"/>
        <v>50</v>
      </c>
      <c r="H195" s="91" t="str">
        <f t="shared" si="22"/>
        <v>50 Tahun 3 Bulan</v>
      </c>
      <c r="I195" s="92" t="str">
        <f t="shared" si="17"/>
        <v>46-50</v>
      </c>
      <c r="J195" s="93" t="s">
        <v>19</v>
      </c>
      <c r="K195" s="94" t="s">
        <v>115</v>
      </c>
      <c r="L195" s="90">
        <v>45200</v>
      </c>
      <c r="M195" s="93" t="s">
        <v>13</v>
      </c>
      <c r="N195" s="88" t="s">
        <v>687</v>
      </c>
      <c r="O195" s="88" t="s">
        <v>15</v>
      </c>
      <c r="P195" s="90">
        <v>45139</v>
      </c>
      <c r="Q195" s="91" t="str">
        <f t="shared" si="19"/>
        <v>2 Tahun 1 Bulan</v>
      </c>
      <c r="R195" s="95"/>
      <c r="S195" s="90"/>
      <c r="T195" s="96"/>
      <c r="U195" s="96"/>
      <c r="V195" s="96"/>
      <c r="W195" s="97" t="s">
        <v>74</v>
      </c>
      <c r="X195" s="98" t="str">
        <f t="shared" si="20"/>
        <v>Dr. Tatty Yuniarti, S.T., M.Si. (Lektor Kepala)_-</v>
      </c>
      <c r="Y195" s="88" t="s">
        <v>79</v>
      </c>
      <c r="Z195" s="96" t="s">
        <v>867</v>
      </c>
      <c r="AA195" s="88" t="s">
        <v>12</v>
      </c>
      <c r="AB195" s="88" t="s">
        <v>106</v>
      </c>
      <c r="AC195" s="93" t="s">
        <v>16</v>
      </c>
      <c r="AD195" s="88" t="s">
        <v>2273</v>
      </c>
      <c r="AE195" s="88" t="s">
        <v>85</v>
      </c>
      <c r="AF195" s="91" t="s">
        <v>4749</v>
      </c>
      <c r="AG195" s="108" t="s">
        <v>568</v>
      </c>
      <c r="AH195" s="99" t="s">
        <v>230</v>
      </c>
      <c r="AI195" s="99" t="s">
        <v>871</v>
      </c>
      <c r="AJ195" s="99" t="s">
        <v>569</v>
      </c>
      <c r="AK195" s="100" t="s">
        <v>570</v>
      </c>
      <c r="AL195" s="90">
        <v>42357</v>
      </c>
      <c r="AM195" s="350" t="s">
        <v>571</v>
      </c>
      <c r="AN195" s="383"/>
      <c r="AO195" s="383"/>
      <c r="AP195" s="383"/>
      <c r="AQ195" s="383"/>
      <c r="AR195" s="383"/>
      <c r="AS195" s="383"/>
      <c r="AT195" s="383"/>
      <c r="AU195" s="383"/>
      <c r="AV195" s="383"/>
      <c r="AW195" s="383"/>
      <c r="AX195" s="383"/>
      <c r="AY195" s="383"/>
      <c r="AZ195" s="383"/>
      <c r="BA195" s="383"/>
    </row>
    <row r="196" spans="1:53" s="84" customFormat="1" ht="201.5" x14ac:dyDescent="0.3">
      <c r="A196" s="88" t="s">
        <v>3321</v>
      </c>
      <c r="B196" s="88" t="s">
        <v>3120</v>
      </c>
      <c r="C196" s="88" t="s">
        <v>3172</v>
      </c>
      <c r="D196" s="88" t="str">
        <f t="shared" si="16"/>
        <v>Ir. Reza Shah Pahlevi, M.Sc., Ph.D.</v>
      </c>
      <c r="E196" s="96" t="s">
        <v>2494</v>
      </c>
      <c r="F196" s="103">
        <v>23484</v>
      </c>
      <c r="G196" s="91">
        <f t="shared" si="21"/>
        <v>61</v>
      </c>
      <c r="H196" s="91" t="str">
        <f t="shared" si="22"/>
        <v>61 Tahun 5 Bulan</v>
      </c>
      <c r="I196" s="92" t="str">
        <f t="shared" si="17"/>
        <v>61-65</v>
      </c>
      <c r="J196" s="88" t="s">
        <v>14</v>
      </c>
      <c r="K196" s="88" t="s">
        <v>237</v>
      </c>
      <c r="L196" s="90">
        <v>42826</v>
      </c>
      <c r="M196" s="93" t="s">
        <v>13</v>
      </c>
      <c r="N196" s="88" t="s">
        <v>687</v>
      </c>
      <c r="O196" s="88" t="s">
        <v>55</v>
      </c>
      <c r="P196" s="90">
        <v>45180</v>
      </c>
      <c r="Q196" s="91" t="str">
        <f t="shared" si="19"/>
        <v>2 Tahun 0 Bulan</v>
      </c>
      <c r="R196" s="95"/>
      <c r="S196" s="91"/>
      <c r="T196" s="91"/>
      <c r="U196" s="91"/>
      <c r="V196" s="91"/>
      <c r="W196" s="97" t="s">
        <v>74</v>
      </c>
      <c r="X196" s="98" t="str">
        <f t="shared" si="20"/>
        <v>Ir. Reza Shah Pahlevi, M.Sc., Ph.D. (Lektor)_-</v>
      </c>
      <c r="Y196" s="88" t="s">
        <v>79</v>
      </c>
      <c r="Z196" s="96" t="s">
        <v>867</v>
      </c>
      <c r="AA196" s="88" t="s">
        <v>12</v>
      </c>
      <c r="AB196" s="88" t="s">
        <v>106</v>
      </c>
      <c r="AC196" s="88" t="s">
        <v>16</v>
      </c>
      <c r="AD196" s="88" t="s">
        <v>2495</v>
      </c>
      <c r="AE196" s="88" t="s">
        <v>2496</v>
      </c>
      <c r="AF196" s="91" t="s">
        <v>4748</v>
      </c>
      <c r="AG196" s="108" t="s">
        <v>2743</v>
      </c>
      <c r="AH196" s="126" t="s">
        <v>231</v>
      </c>
      <c r="AI196" s="126"/>
      <c r="AJ196" s="132" t="s">
        <v>74</v>
      </c>
      <c r="AK196" s="133" t="s">
        <v>74</v>
      </c>
      <c r="AL196" s="134" t="s">
        <v>74</v>
      </c>
      <c r="AM196" s="350" t="s">
        <v>4501</v>
      </c>
      <c r="AN196" s="383"/>
      <c r="AO196" s="383"/>
      <c r="AP196" s="383"/>
      <c r="AQ196" s="383"/>
      <c r="AR196" s="383"/>
      <c r="AS196" s="383"/>
      <c r="AT196" s="383"/>
      <c r="AU196" s="383"/>
      <c r="AV196" s="383"/>
      <c r="AW196" s="383"/>
      <c r="AX196" s="383"/>
      <c r="AY196" s="383"/>
      <c r="AZ196" s="383"/>
      <c r="BA196" s="383"/>
    </row>
    <row r="197" spans="1:53" s="85" customFormat="1" ht="46.5" x14ac:dyDescent="0.3">
      <c r="A197" s="547" t="s">
        <v>3374</v>
      </c>
      <c r="B197" s="547" t="s">
        <v>3071</v>
      </c>
      <c r="C197" s="548" t="s">
        <v>3375</v>
      </c>
      <c r="D197" s="548" t="str">
        <f>$B197&amp;" "&amp;A197&amp;", "&amp;$C197</f>
        <v>Dr. Wisriati La Sima, A.Pi., M.P.</v>
      </c>
      <c r="E197" s="549" t="s">
        <v>2770</v>
      </c>
      <c r="F197" s="550">
        <v>27721</v>
      </c>
      <c r="G197" s="551">
        <f t="shared" si="21"/>
        <v>49</v>
      </c>
      <c r="H197" s="551" t="str">
        <f t="shared" si="22"/>
        <v>49 Tahun 10 Bulan</v>
      </c>
      <c r="I197" s="552" t="str">
        <f>IF($G197&lt;=25,"21-25",IF($G197&lt;=30,"26-30",IF($G197&lt;=35,"31-35",IF($G197&lt;=40,"36-40",IF($G197&lt;=45,"41-45",IF($G197&lt;=50,"46-50",IF($G197&lt;=55,"51-55",IF($G197&lt;=60,"56-60",IF($G197&lt;=65,"61-65",IF($G197&lt;=70,"66-70",0))))))))))</f>
        <v>46-50</v>
      </c>
      <c r="J197" s="547" t="s">
        <v>19</v>
      </c>
      <c r="K197" s="547" t="s">
        <v>99</v>
      </c>
      <c r="L197" s="550">
        <v>45383</v>
      </c>
      <c r="M197" s="345" t="s">
        <v>13</v>
      </c>
      <c r="N197" s="567" t="s">
        <v>687</v>
      </c>
      <c r="O197" s="568" t="s">
        <v>55</v>
      </c>
      <c r="P197" s="569">
        <v>45861</v>
      </c>
      <c r="Q197" s="551" t="str">
        <f>DATEDIF($P197,DATEVALUE("2025/09/30"),"Y")&amp; " Tahun "&amp;DATEDIF($P197,DATEVALUE("2025/09/30"),"YM")&amp; " Bulan"</f>
        <v>0 Tahun 2 Bulan</v>
      </c>
      <c r="R197" s="616"/>
      <c r="S197" s="572"/>
      <c r="T197" s="567"/>
      <c r="U197" s="567"/>
      <c r="V197" s="567"/>
      <c r="W197" s="617" t="s">
        <v>74</v>
      </c>
      <c r="X197" s="547" t="str">
        <f t="shared" ref="X197:X202" si="23">$D197&amp;" ("&amp;$R197&amp;")_"&amp;$W197</f>
        <v>Dr. Wisriati La Sima, A.Pi., M.P. ()_-</v>
      </c>
      <c r="Y197" s="586" t="s">
        <v>79</v>
      </c>
      <c r="Z197" s="615" t="s">
        <v>867</v>
      </c>
      <c r="AA197" s="547" t="s">
        <v>12</v>
      </c>
      <c r="AB197" s="547" t="s">
        <v>106</v>
      </c>
      <c r="AC197" s="547" t="s">
        <v>16</v>
      </c>
      <c r="AD197" s="547" t="s">
        <v>2263</v>
      </c>
      <c r="AE197" s="547" t="s">
        <v>85</v>
      </c>
      <c r="AF197" s="547"/>
      <c r="AG197" s="554"/>
      <c r="AH197" s="345"/>
      <c r="AI197" s="345"/>
      <c r="AJ197" s="345"/>
      <c r="AK197" s="345"/>
      <c r="AL197" s="553"/>
      <c r="AM197" s="585"/>
      <c r="AN197" s="376"/>
      <c r="AO197" s="376"/>
      <c r="AP197" s="376"/>
      <c r="AQ197" s="376"/>
      <c r="AR197" s="376"/>
      <c r="AS197" s="376"/>
      <c r="AT197" s="376"/>
      <c r="AU197" s="376"/>
      <c r="AV197" s="376"/>
      <c r="AW197" s="376"/>
      <c r="AX197" s="376"/>
      <c r="AY197" s="376"/>
      <c r="AZ197" s="376"/>
      <c r="BA197" s="376"/>
    </row>
    <row r="198" spans="1:53" s="85" customFormat="1" ht="31" hidden="1" x14ac:dyDescent="0.3">
      <c r="A198" s="88" t="s">
        <v>3322</v>
      </c>
      <c r="B198" s="88" t="s">
        <v>74</v>
      </c>
      <c r="C198" s="98" t="s">
        <v>3099</v>
      </c>
      <c r="D198" s="98" t="str">
        <f t="shared" si="16"/>
        <v>- Sakti Pandapotan Nababan, S.St.Pi., M.Tr.Pi.</v>
      </c>
      <c r="E198" s="92" t="s">
        <v>63</v>
      </c>
      <c r="F198" s="90">
        <v>30442</v>
      </c>
      <c r="G198" s="91">
        <f t="shared" si="21"/>
        <v>42</v>
      </c>
      <c r="H198" s="91" t="str">
        <f t="shared" si="22"/>
        <v>42 Tahun 4 Bulan</v>
      </c>
      <c r="I198" s="92" t="str">
        <f t="shared" si="17"/>
        <v>41-45</v>
      </c>
      <c r="J198" s="93" t="s">
        <v>14</v>
      </c>
      <c r="K198" s="94" t="s">
        <v>98</v>
      </c>
      <c r="L198" s="90">
        <v>45383</v>
      </c>
      <c r="M198" s="93" t="s">
        <v>13</v>
      </c>
      <c r="N198" s="88" t="s">
        <v>105</v>
      </c>
      <c r="O198" s="93"/>
      <c r="P198" s="90"/>
      <c r="Q198" s="91" t="str">
        <f t="shared" si="19"/>
        <v>125 Tahun 8 Bulan</v>
      </c>
      <c r="R198" s="98" t="s">
        <v>767</v>
      </c>
      <c r="S198" s="135">
        <v>45689</v>
      </c>
      <c r="T198" s="88" t="s">
        <v>125</v>
      </c>
      <c r="U198" s="88" t="s">
        <v>24</v>
      </c>
      <c r="V198" s="88"/>
      <c r="W198" s="98" t="s">
        <v>74</v>
      </c>
      <c r="X198" s="88" t="str">
        <f t="shared" si="23"/>
        <v>- Sakti Pandapotan Nababan, S.St.Pi., M.Tr.Pi. (Nahkoda)_-</v>
      </c>
      <c r="Y198" s="93"/>
      <c r="Z198" s="92"/>
      <c r="AA198" s="88" t="s">
        <v>12</v>
      </c>
      <c r="AB198" s="88" t="s">
        <v>106</v>
      </c>
      <c r="AC198" s="93" t="s">
        <v>17</v>
      </c>
      <c r="AD198" s="88" t="s">
        <v>2211</v>
      </c>
      <c r="AE198" s="88" t="s">
        <v>12</v>
      </c>
      <c r="AF198" s="88"/>
      <c r="AG198" s="143"/>
      <c r="AH198" s="93"/>
      <c r="AI198" s="93"/>
      <c r="AJ198" s="93"/>
      <c r="AK198" s="93"/>
      <c r="AL198" s="90"/>
      <c r="AM198" s="358"/>
      <c r="AN198" s="376"/>
      <c r="AO198" s="376"/>
      <c r="AP198" s="376"/>
      <c r="AQ198" s="376"/>
      <c r="AR198" s="376"/>
      <c r="AS198" s="376"/>
      <c r="AT198" s="376"/>
      <c r="AU198" s="376"/>
      <c r="AV198" s="376"/>
      <c r="AW198" s="376"/>
      <c r="AX198" s="376"/>
      <c r="AY198" s="376"/>
      <c r="AZ198" s="376"/>
      <c r="BA198" s="376"/>
    </row>
    <row r="199" spans="1:53" s="85" customFormat="1" ht="31" hidden="1" x14ac:dyDescent="0.3">
      <c r="A199" s="88" t="s">
        <v>3323</v>
      </c>
      <c r="B199" s="88" t="s">
        <v>74</v>
      </c>
      <c r="C199" s="88" t="s">
        <v>3324</v>
      </c>
      <c r="D199" s="88" t="str">
        <f t="shared" si="16"/>
        <v xml:space="preserve">- Nurali, S.T. </v>
      </c>
      <c r="E199" s="92" t="s">
        <v>44</v>
      </c>
      <c r="F199" s="90">
        <v>26689</v>
      </c>
      <c r="G199" s="91">
        <f t="shared" si="21"/>
        <v>52</v>
      </c>
      <c r="H199" s="91" t="str">
        <f t="shared" si="22"/>
        <v>52 Tahun 8 Bulan</v>
      </c>
      <c r="I199" s="92" t="str">
        <f t="shared" si="17"/>
        <v>51-55</v>
      </c>
      <c r="J199" s="93" t="s">
        <v>14</v>
      </c>
      <c r="K199" s="94" t="s">
        <v>111</v>
      </c>
      <c r="L199" s="90">
        <v>45383</v>
      </c>
      <c r="M199" s="93" t="s">
        <v>13</v>
      </c>
      <c r="N199" s="88" t="s">
        <v>105</v>
      </c>
      <c r="O199" s="93"/>
      <c r="P199" s="90"/>
      <c r="Q199" s="91" t="str">
        <f t="shared" si="19"/>
        <v>125 Tahun 8 Bulan</v>
      </c>
      <c r="R199" s="88" t="s">
        <v>881</v>
      </c>
      <c r="S199" s="103">
        <v>44349</v>
      </c>
      <c r="T199" s="88" t="s">
        <v>80</v>
      </c>
      <c r="U199" s="88" t="s">
        <v>81</v>
      </c>
      <c r="V199" s="88"/>
      <c r="W199" s="98" t="s">
        <v>74</v>
      </c>
      <c r="X199" s="88" t="str">
        <f t="shared" si="23"/>
        <v>- Nurali, S.T.  (Pengelola Laboratorium)_-</v>
      </c>
      <c r="Y199" s="93"/>
      <c r="Z199" s="92"/>
      <c r="AA199" s="88" t="s">
        <v>12</v>
      </c>
      <c r="AB199" s="88" t="s">
        <v>106</v>
      </c>
      <c r="AC199" s="93" t="s">
        <v>31</v>
      </c>
      <c r="AD199" s="88" t="s">
        <v>4242</v>
      </c>
      <c r="AE199" s="88" t="s">
        <v>2164</v>
      </c>
      <c r="AF199" s="88"/>
      <c r="AG199" s="143"/>
      <c r="AH199" s="93"/>
      <c r="AI199" s="93"/>
      <c r="AJ199" s="93"/>
      <c r="AK199" s="93"/>
      <c r="AL199" s="90"/>
      <c r="AM199" s="358"/>
      <c r="AN199" s="376"/>
      <c r="AO199" s="376"/>
      <c r="AP199" s="376"/>
      <c r="AQ199" s="376"/>
      <c r="AR199" s="376"/>
      <c r="AS199" s="376"/>
      <c r="AT199" s="376"/>
      <c r="AU199" s="376"/>
      <c r="AV199" s="376"/>
      <c r="AW199" s="376"/>
      <c r="AX199" s="376"/>
      <c r="AY199" s="376"/>
      <c r="AZ199" s="376"/>
      <c r="BA199" s="376"/>
    </row>
    <row r="200" spans="1:53" s="85" customFormat="1" ht="31" hidden="1" x14ac:dyDescent="0.3">
      <c r="A200" s="88" t="s">
        <v>708</v>
      </c>
      <c r="B200" s="88" t="s">
        <v>74</v>
      </c>
      <c r="C200" s="88" t="s">
        <v>74</v>
      </c>
      <c r="D200" s="98" t="str">
        <f t="shared" ref="D200:D263" si="24">$B200&amp;" "&amp;A200&amp;", "&amp;$C200</f>
        <v>- Dasir, -</v>
      </c>
      <c r="E200" s="92" t="s">
        <v>34</v>
      </c>
      <c r="F200" s="90">
        <v>25183</v>
      </c>
      <c r="G200" s="91">
        <f t="shared" si="21"/>
        <v>56</v>
      </c>
      <c r="H200" s="91" t="str">
        <f t="shared" si="22"/>
        <v>56 Tahun 9 Bulan</v>
      </c>
      <c r="I200" s="92" t="str">
        <f t="shared" ref="I200:I263" si="25">IF($G200&lt;=25,"21-25",IF($G200&lt;=30,"26-30",IF($G200&lt;=35,"31-35",IF($G200&lt;=40,"36-40",IF($G200&lt;=45,"41-45",IF($G200&lt;=50,"46-50",IF($G200&lt;=55,"51-55",IF($G200&lt;=60,"56-60",IF($G200&lt;=65,"61-65",IF($G200&lt;=70,"66-70",0))))))))))</f>
        <v>56-60</v>
      </c>
      <c r="J200" s="93" t="s">
        <v>14</v>
      </c>
      <c r="K200" s="94" t="s">
        <v>121</v>
      </c>
      <c r="L200" s="90">
        <v>45017</v>
      </c>
      <c r="M200" s="93" t="s">
        <v>13</v>
      </c>
      <c r="N200" s="88" t="s">
        <v>105</v>
      </c>
      <c r="O200" s="93"/>
      <c r="P200" s="90"/>
      <c r="Q200" s="91" t="str">
        <f t="shared" ref="Q200:Q263" si="26">DATEDIF($P200,DATEVALUE("2025/09/30"),"Y")&amp; " Tahun "&amp;DATEDIF($P200,DATEVALUE("2025/09/30"),"YM")&amp; " Bulan"</f>
        <v>125 Tahun 8 Bulan</v>
      </c>
      <c r="R200" s="88" t="s">
        <v>707</v>
      </c>
      <c r="S200" s="103">
        <v>44469</v>
      </c>
      <c r="T200" s="88" t="s">
        <v>80</v>
      </c>
      <c r="U200" s="88" t="s">
        <v>81</v>
      </c>
      <c r="V200" s="88"/>
      <c r="W200" s="98" t="s">
        <v>74</v>
      </c>
      <c r="X200" s="88" t="str">
        <f t="shared" si="23"/>
        <v>- Dasir, - (Pengelola Pengelola Sarana dan Prasarana Pembelajaran)_-</v>
      </c>
      <c r="Y200" s="93"/>
      <c r="Z200" s="92"/>
      <c r="AA200" s="88" t="s">
        <v>12</v>
      </c>
      <c r="AB200" s="88" t="s">
        <v>106</v>
      </c>
      <c r="AC200" s="93" t="s">
        <v>114</v>
      </c>
      <c r="AD200" s="88" t="s">
        <v>74</v>
      </c>
      <c r="AE200" s="88" t="s">
        <v>74</v>
      </c>
      <c r="AF200" s="88"/>
      <c r="AG200" s="143"/>
      <c r="AH200" s="93"/>
      <c r="AI200" s="93"/>
      <c r="AJ200" s="93"/>
      <c r="AK200" s="93"/>
      <c r="AL200" s="90"/>
      <c r="AM200" s="358"/>
      <c r="AN200" s="376"/>
      <c r="AO200" s="376"/>
      <c r="AP200" s="376"/>
      <c r="AQ200" s="376"/>
      <c r="AR200" s="376"/>
      <c r="AS200" s="376"/>
      <c r="AT200" s="376"/>
      <c r="AU200" s="376"/>
      <c r="AV200" s="376"/>
      <c r="AW200" s="376"/>
      <c r="AX200" s="376"/>
      <c r="AY200" s="376"/>
      <c r="AZ200" s="376"/>
      <c r="BA200" s="376"/>
    </row>
    <row r="201" spans="1:53" s="60" customFormat="1" ht="31" hidden="1" x14ac:dyDescent="0.3">
      <c r="A201" s="88" t="s">
        <v>3325</v>
      </c>
      <c r="B201" s="88" t="s">
        <v>3071</v>
      </c>
      <c r="C201" s="98" t="s">
        <v>3143</v>
      </c>
      <c r="D201" s="98" t="str">
        <f t="shared" si="24"/>
        <v>Dr. Berbudi Wibowo, A.Pi., M.T.</v>
      </c>
      <c r="E201" s="92" t="s">
        <v>137</v>
      </c>
      <c r="F201" s="90">
        <v>26534</v>
      </c>
      <c r="G201" s="91">
        <f t="shared" si="21"/>
        <v>53</v>
      </c>
      <c r="H201" s="91" t="str">
        <f t="shared" si="22"/>
        <v>53 Tahun 1 Bulan</v>
      </c>
      <c r="I201" s="92" t="str">
        <f t="shared" si="25"/>
        <v>51-55</v>
      </c>
      <c r="J201" s="93" t="s">
        <v>14</v>
      </c>
      <c r="K201" s="94" t="s">
        <v>98</v>
      </c>
      <c r="L201" s="90">
        <v>44652</v>
      </c>
      <c r="M201" s="93" t="s">
        <v>13</v>
      </c>
      <c r="N201" s="88" t="s">
        <v>105</v>
      </c>
      <c r="O201" s="93"/>
      <c r="P201" s="90"/>
      <c r="Q201" s="91" t="str">
        <f t="shared" si="26"/>
        <v>125 Tahun 8 Bulan</v>
      </c>
      <c r="R201" s="98" t="s">
        <v>709</v>
      </c>
      <c r="S201" s="135">
        <v>44593</v>
      </c>
      <c r="T201" s="88" t="s">
        <v>80</v>
      </c>
      <c r="U201" s="88" t="s">
        <v>81</v>
      </c>
      <c r="V201" s="88"/>
      <c r="W201" s="98" t="s">
        <v>74</v>
      </c>
      <c r="X201" s="88" t="str">
        <f t="shared" si="23"/>
        <v>Dr. Berbudi Wibowo, A.Pi., M.T. (Analis Laboratorium Pendidikan)_-</v>
      </c>
      <c r="Y201" s="93"/>
      <c r="Z201" s="92"/>
      <c r="AA201" s="88" t="s">
        <v>12</v>
      </c>
      <c r="AB201" s="88" t="s">
        <v>106</v>
      </c>
      <c r="AC201" s="93" t="s">
        <v>16</v>
      </c>
      <c r="AD201" s="88" t="s">
        <v>2207</v>
      </c>
      <c r="AE201" s="88" t="s">
        <v>85</v>
      </c>
      <c r="AF201" s="88"/>
      <c r="AG201" s="143"/>
      <c r="AH201" s="93"/>
      <c r="AI201" s="93"/>
      <c r="AJ201" s="93"/>
      <c r="AK201" s="93"/>
      <c r="AL201" s="90"/>
      <c r="AM201" s="358"/>
      <c r="AN201" s="385"/>
      <c r="AO201" s="385"/>
      <c r="AP201" s="385"/>
      <c r="AQ201" s="385"/>
      <c r="AR201" s="385"/>
      <c r="AS201" s="385"/>
      <c r="AT201" s="385"/>
      <c r="AU201" s="385"/>
      <c r="AV201" s="385"/>
      <c r="AW201" s="385"/>
      <c r="AX201" s="385"/>
      <c r="AY201" s="385"/>
      <c r="AZ201" s="385"/>
      <c r="BA201" s="385"/>
    </row>
    <row r="202" spans="1:53" s="60" customFormat="1" ht="31" hidden="1" x14ac:dyDescent="0.3">
      <c r="A202" s="88" t="s">
        <v>3326</v>
      </c>
      <c r="B202" s="88" t="s">
        <v>74</v>
      </c>
      <c r="C202" s="98" t="s">
        <v>3327</v>
      </c>
      <c r="D202" s="98" t="str">
        <f t="shared" si="24"/>
        <v>- Rosiah, S.P.</v>
      </c>
      <c r="E202" s="92" t="s">
        <v>28</v>
      </c>
      <c r="F202" s="90">
        <v>25938</v>
      </c>
      <c r="G202" s="91">
        <f t="shared" si="21"/>
        <v>54</v>
      </c>
      <c r="H202" s="91" t="str">
        <f t="shared" si="22"/>
        <v>54 Tahun 8 Bulan</v>
      </c>
      <c r="I202" s="92" t="str">
        <f t="shared" si="25"/>
        <v>51-55</v>
      </c>
      <c r="J202" s="93" t="s">
        <v>19</v>
      </c>
      <c r="K202" s="94" t="s">
        <v>115</v>
      </c>
      <c r="L202" s="90">
        <v>42461</v>
      </c>
      <c r="M202" s="93" t="s">
        <v>13</v>
      </c>
      <c r="N202" s="88" t="s">
        <v>105</v>
      </c>
      <c r="O202" s="93"/>
      <c r="P202" s="90"/>
      <c r="Q202" s="91" t="str">
        <f t="shared" si="26"/>
        <v>125 Tahun 8 Bulan</v>
      </c>
      <c r="R202" s="98" t="s">
        <v>709</v>
      </c>
      <c r="S202" s="135">
        <v>44197</v>
      </c>
      <c r="T202" s="88" t="s">
        <v>80</v>
      </c>
      <c r="U202" s="88" t="s">
        <v>81</v>
      </c>
      <c r="V202" s="88"/>
      <c r="W202" s="98" t="s">
        <v>74</v>
      </c>
      <c r="X202" s="88" t="str">
        <f t="shared" si="23"/>
        <v>- Rosiah, S.P. (Analis Laboratorium Pendidikan)_-</v>
      </c>
      <c r="Y202" s="93"/>
      <c r="Z202" s="92"/>
      <c r="AA202" s="88" t="s">
        <v>12</v>
      </c>
      <c r="AB202" s="88" t="s">
        <v>106</v>
      </c>
      <c r="AC202" s="93" t="s">
        <v>31</v>
      </c>
      <c r="AD202" s="88" t="s">
        <v>2458</v>
      </c>
      <c r="AE202" s="88" t="s">
        <v>2165</v>
      </c>
      <c r="AF202" s="88"/>
      <c r="AG202" s="143"/>
      <c r="AH202" s="93"/>
      <c r="AI202" s="93"/>
      <c r="AJ202" s="93"/>
      <c r="AK202" s="93"/>
      <c r="AL202" s="90"/>
      <c r="AM202" s="358"/>
      <c r="AN202" s="385"/>
      <c r="AO202" s="385"/>
      <c r="AP202" s="385"/>
      <c r="AQ202" s="385"/>
      <c r="AR202" s="385"/>
      <c r="AS202" s="385"/>
      <c r="AT202" s="385"/>
      <c r="AU202" s="385"/>
      <c r="AV202" s="385"/>
      <c r="AW202" s="385"/>
      <c r="AX202" s="385"/>
      <c r="AY202" s="385"/>
      <c r="AZ202" s="385"/>
      <c r="BA202" s="385"/>
    </row>
    <row r="203" spans="1:53" s="156" customFormat="1" ht="31" hidden="1" x14ac:dyDescent="0.3">
      <c r="A203" s="157" t="s">
        <v>710</v>
      </c>
      <c r="B203" s="182" t="s">
        <v>74</v>
      </c>
      <c r="C203" s="182" t="s">
        <v>74</v>
      </c>
      <c r="D203" s="182" t="str">
        <f t="shared" si="24"/>
        <v>- Murtani, -</v>
      </c>
      <c r="E203" s="161" t="s">
        <v>143</v>
      </c>
      <c r="F203" s="159">
        <v>23986</v>
      </c>
      <c r="G203" s="91">
        <f t="shared" si="21"/>
        <v>60</v>
      </c>
      <c r="H203" s="91" t="str">
        <f t="shared" si="22"/>
        <v>60 Tahun 0 Bulan</v>
      </c>
      <c r="I203" s="161" t="str">
        <f t="shared" si="25"/>
        <v>56-60</v>
      </c>
      <c r="J203" s="162" t="s">
        <v>14</v>
      </c>
      <c r="K203" s="101" t="s">
        <v>122</v>
      </c>
      <c r="L203" s="159">
        <v>43374</v>
      </c>
      <c r="M203" s="162" t="s">
        <v>2344</v>
      </c>
      <c r="N203" s="164" t="s">
        <v>105</v>
      </c>
      <c r="O203" s="162"/>
      <c r="P203" s="159"/>
      <c r="Q203" s="91" t="str">
        <f t="shared" si="26"/>
        <v>125 Tahun 8 Bulan</v>
      </c>
      <c r="R203" s="167" t="s">
        <v>711</v>
      </c>
      <c r="S203" s="183"/>
      <c r="T203" s="164" t="s">
        <v>80</v>
      </c>
      <c r="U203" s="164" t="s">
        <v>81</v>
      </c>
      <c r="V203" s="164"/>
      <c r="W203" s="167" t="s">
        <v>2557</v>
      </c>
      <c r="X203" s="164" t="str">
        <f>$D203&amp;" ("&amp;$O203&amp;")_"&amp;$W203</f>
        <v>- Murtani, - ()_Pensiun per 1 Oktober 2023</v>
      </c>
      <c r="Y203" s="162"/>
      <c r="Z203" s="161"/>
      <c r="AA203" s="164" t="s">
        <v>12</v>
      </c>
      <c r="AB203" s="164" t="s">
        <v>106</v>
      </c>
      <c r="AC203" s="162" t="s">
        <v>114</v>
      </c>
      <c r="AD203" s="164" t="s">
        <v>74</v>
      </c>
      <c r="AE203" s="164" t="s">
        <v>74</v>
      </c>
      <c r="AF203" s="164"/>
      <c r="AG203" s="184"/>
      <c r="AH203" s="162"/>
      <c r="AI203" s="162"/>
      <c r="AJ203" s="162"/>
      <c r="AK203" s="162"/>
      <c r="AL203" s="159"/>
      <c r="AM203" s="359"/>
      <c r="AN203" s="379"/>
      <c r="AO203" s="379"/>
      <c r="AP203" s="379"/>
      <c r="AQ203" s="379"/>
      <c r="AR203" s="379"/>
      <c r="AS203" s="379"/>
      <c r="AT203" s="379"/>
      <c r="AU203" s="379"/>
      <c r="AV203" s="379"/>
      <c r="AW203" s="379"/>
      <c r="AX203" s="379"/>
      <c r="AY203" s="379"/>
      <c r="AZ203" s="379"/>
      <c r="BA203" s="379"/>
    </row>
    <row r="204" spans="1:53" s="60" customFormat="1" ht="46.5" hidden="1" x14ac:dyDescent="0.3">
      <c r="A204" s="88" t="s">
        <v>3328</v>
      </c>
      <c r="B204" s="88" t="s">
        <v>74</v>
      </c>
      <c r="C204" s="88" t="s">
        <v>3099</v>
      </c>
      <c r="D204" s="88" t="str">
        <f t="shared" si="24"/>
        <v>- Adang Kasmawijaya, S.St.Pi., M.Tr.Pi.</v>
      </c>
      <c r="E204" s="92" t="s">
        <v>32</v>
      </c>
      <c r="F204" s="90">
        <v>31129</v>
      </c>
      <c r="G204" s="91">
        <f t="shared" si="21"/>
        <v>40</v>
      </c>
      <c r="H204" s="91" t="str">
        <f t="shared" si="22"/>
        <v>40 Tahun 6 Bulan</v>
      </c>
      <c r="I204" s="92" t="str">
        <f t="shared" si="25"/>
        <v>36-40</v>
      </c>
      <c r="J204" s="93" t="s">
        <v>14</v>
      </c>
      <c r="K204" s="94" t="s">
        <v>111</v>
      </c>
      <c r="L204" s="90">
        <v>45017</v>
      </c>
      <c r="M204" s="93" t="s">
        <v>13</v>
      </c>
      <c r="N204" s="88" t="s">
        <v>105</v>
      </c>
      <c r="O204" s="93"/>
      <c r="P204" s="90"/>
      <c r="Q204" s="91" t="str">
        <f t="shared" si="26"/>
        <v>125 Tahun 8 Bulan</v>
      </c>
      <c r="R204" s="88" t="s">
        <v>712</v>
      </c>
      <c r="S204" s="103">
        <v>44469</v>
      </c>
      <c r="T204" s="88" t="s">
        <v>80</v>
      </c>
      <c r="U204" s="88" t="s">
        <v>81</v>
      </c>
      <c r="V204" s="88"/>
      <c r="W204" s="98" t="s">
        <v>74</v>
      </c>
      <c r="X204" s="88" t="str">
        <f t="shared" ref="X204:X209" si="27">$D204&amp;" ("&amp;$R204&amp;")_"&amp;$W204</f>
        <v>- Adang Kasmawijaya, S.St.Pi., M.Tr.Pi. (Penyusun Rencana Kegiatan dan Anggaran)_-</v>
      </c>
      <c r="Y204" s="93"/>
      <c r="Z204" s="92"/>
      <c r="AA204" s="88" t="s">
        <v>12</v>
      </c>
      <c r="AB204" s="88" t="s">
        <v>108</v>
      </c>
      <c r="AC204" s="93" t="s">
        <v>17</v>
      </c>
      <c r="AD204" s="88" t="s">
        <v>2211</v>
      </c>
      <c r="AE204" s="88" t="s">
        <v>12</v>
      </c>
      <c r="AF204" s="88"/>
      <c r="AG204" s="143"/>
      <c r="AH204" s="93"/>
      <c r="AI204" s="93"/>
      <c r="AJ204" s="93"/>
      <c r="AK204" s="93"/>
      <c r="AL204" s="90"/>
      <c r="AM204" s="358"/>
      <c r="AN204" s="385"/>
      <c r="AO204" s="385"/>
      <c r="AP204" s="385"/>
      <c r="AQ204" s="385"/>
      <c r="AR204" s="385"/>
      <c r="AS204" s="385"/>
      <c r="AT204" s="385"/>
      <c r="AU204" s="385"/>
      <c r="AV204" s="385"/>
      <c r="AW204" s="385"/>
      <c r="AX204" s="385"/>
      <c r="AY204" s="385"/>
      <c r="AZ204" s="385"/>
      <c r="BA204" s="385"/>
    </row>
    <row r="205" spans="1:53" s="60" customFormat="1" ht="31" hidden="1" x14ac:dyDescent="0.3">
      <c r="A205" s="88" t="s">
        <v>3330</v>
      </c>
      <c r="B205" s="88" t="s">
        <v>74</v>
      </c>
      <c r="C205" s="88" t="s">
        <v>3329</v>
      </c>
      <c r="D205" s="88" t="str">
        <f t="shared" si="24"/>
        <v>- Sujono, S.Pi.</v>
      </c>
      <c r="E205" s="92" t="s">
        <v>141</v>
      </c>
      <c r="F205" s="90">
        <v>25086</v>
      </c>
      <c r="G205" s="91">
        <f t="shared" si="21"/>
        <v>57</v>
      </c>
      <c r="H205" s="91" t="str">
        <f t="shared" si="22"/>
        <v>57 Tahun 0 Bulan</v>
      </c>
      <c r="I205" s="92" t="str">
        <f t="shared" si="25"/>
        <v>56-60</v>
      </c>
      <c r="J205" s="93" t="s">
        <v>14</v>
      </c>
      <c r="K205" s="94" t="s">
        <v>121</v>
      </c>
      <c r="L205" s="90">
        <v>44652</v>
      </c>
      <c r="M205" s="93" t="s">
        <v>13</v>
      </c>
      <c r="N205" s="88" t="s">
        <v>105</v>
      </c>
      <c r="O205" s="93"/>
      <c r="P205" s="90"/>
      <c r="Q205" s="91" t="str">
        <f t="shared" si="26"/>
        <v>125 Tahun 8 Bulan</v>
      </c>
      <c r="R205" s="98" t="s">
        <v>5671</v>
      </c>
      <c r="S205" s="103">
        <v>45536</v>
      </c>
      <c r="T205" s="88" t="s">
        <v>80</v>
      </c>
      <c r="U205" s="88" t="s">
        <v>81</v>
      </c>
      <c r="V205" s="88"/>
      <c r="W205" s="98" t="s">
        <v>74</v>
      </c>
      <c r="X205" s="88" t="str">
        <f t="shared" si="27"/>
        <v>- Sujono, S.Pi. (Kepala Sub Unit Pelayanan Umum dan Kepegawaian)_-</v>
      </c>
      <c r="Y205" s="93"/>
      <c r="Z205" s="92"/>
      <c r="AA205" s="88" t="s">
        <v>12</v>
      </c>
      <c r="AB205" s="88" t="s">
        <v>108</v>
      </c>
      <c r="AC205" s="93" t="s">
        <v>31</v>
      </c>
      <c r="AD205" s="88" t="s">
        <v>4510</v>
      </c>
      <c r="AE205" s="88" t="s">
        <v>2166</v>
      </c>
      <c r="AF205" s="88"/>
      <c r="AG205" s="143"/>
      <c r="AH205" s="93"/>
      <c r="AI205" s="93"/>
      <c r="AJ205" s="93"/>
      <c r="AK205" s="93"/>
      <c r="AL205" s="90"/>
      <c r="AM205" s="358"/>
      <c r="AN205" s="385"/>
      <c r="AO205" s="385"/>
      <c r="AP205" s="385"/>
      <c r="AQ205" s="385"/>
      <c r="AR205" s="385"/>
      <c r="AS205" s="385"/>
      <c r="AT205" s="385"/>
      <c r="AU205" s="385"/>
      <c r="AV205" s="385"/>
      <c r="AW205" s="385"/>
      <c r="AX205" s="385"/>
      <c r="AY205" s="385"/>
      <c r="AZ205" s="385"/>
      <c r="BA205" s="385"/>
    </row>
    <row r="206" spans="1:53" s="85" customFormat="1" ht="31" hidden="1" x14ac:dyDescent="0.3">
      <c r="A206" s="88" t="s">
        <v>3331</v>
      </c>
      <c r="B206" s="88" t="s">
        <v>74</v>
      </c>
      <c r="C206" s="98" t="s">
        <v>3099</v>
      </c>
      <c r="D206" s="98" t="str">
        <f t="shared" si="24"/>
        <v>- Margono, S.St.Pi., M.Tr.Pi.</v>
      </c>
      <c r="E206" s="92" t="s">
        <v>30</v>
      </c>
      <c r="F206" s="90">
        <v>27934</v>
      </c>
      <c r="G206" s="91">
        <f t="shared" si="21"/>
        <v>49</v>
      </c>
      <c r="H206" s="91" t="str">
        <f t="shared" si="22"/>
        <v>49 Tahun 3 Bulan</v>
      </c>
      <c r="I206" s="92" t="str">
        <f t="shared" si="25"/>
        <v>46-50</v>
      </c>
      <c r="J206" s="93" t="s">
        <v>14</v>
      </c>
      <c r="K206" s="94" t="s">
        <v>115</v>
      </c>
      <c r="L206" s="90">
        <v>45748</v>
      </c>
      <c r="M206" s="93" t="s">
        <v>13</v>
      </c>
      <c r="N206" s="88" t="s">
        <v>105</v>
      </c>
      <c r="O206" s="93"/>
      <c r="P206" s="90"/>
      <c r="Q206" s="91" t="str">
        <f t="shared" si="26"/>
        <v>125 Tahun 8 Bulan</v>
      </c>
      <c r="R206" s="98" t="s">
        <v>713</v>
      </c>
      <c r="S206" s="135">
        <v>44470</v>
      </c>
      <c r="T206" s="88" t="s">
        <v>80</v>
      </c>
      <c r="U206" s="88" t="s">
        <v>81</v>
      </c>
      <c r="V206" s="88"/>
      <c r="W206" s="98" t="s">
        <v>74</v>
      </c>
      <c r="X206" s="88" t="str">
        <f t="shared" si="27"/>
        <v>- Margono, S.St.Pi., M.Tr.Pi. (Analis Perikanan Budidaya)_-</v>
      </c>
      <c r="Y206" s="93"/>
      <c r="Z206" s="92"/>
      <c r="AA206" s="88" t="s">
        <v>12</v>
      </c>
      <c r="AB206" s="88" t="s">
        <v>112</v>
      </c>
      <c r="AC206" s="93" t="s">
        <v>17</v>
      </c>
      <c r="AD206" s="88" t="s">
        <v>2211</v>
      </c>
      <c r="AE206" s="88" t="s">
        <v>12</v>
      </c>
      <c r="AF206" s="88"/>
      <c r="AG206" s="143"/>
      <c r="AH206" s="93"/>
      <c r="AI206" s="93"/>
      <c r="AJ206" s="93"/>
      <c r="AK206" s="93"/>
      <c r="AL206" s="90"/>
      <c r="AM206" s="358"/>
      <c r="AN206" s="376"/>
      <c r="AO206" s="376"/>
      <c r="AP206" s="376"/>
      <c r="AQ206" s="376"/>
      <c r="AR206" s="376"/>
      <c r="AS206" s="376"/>
      <c r="AT206" s="376"/>
      <c r="AU206" s="376"/>
      <c r="AV206" s="376"/>
      <c r="AW206" s="376"/>
      <c r="AX206" s="376"/>
      <c r="AY206" s="376"/>
      <c r="AZ206" s="376"/>
      <c r="BA206" s="376"/>
    </row>
    <row r="207" spans="1:53" s="60" customFormat="1" ht="31" hidden="1" x14ac:dyDescent="0.3">
      <c r="A207" s="88" t="s">
        <v>714</v>
      </c>
      <c r="B207" s="88" t="s">
        <v>74</v>
      </c>
      <c r="C207" s="98" t="s">
        <v>74</v>
      </c>
      <c r="D207" s="98" t="str">
        <f t="shared" si="24"/>
        <v>- Rina Wulansari Hanggraini, -</v>
      </c>
      <c r="E207" s="92" t="s">
        <v>144</v>
      </c>
      <c r="F207" s="90">
        <v>25944</v>
      </c>
      <c r="G207" s="91">
        <f t="shared" si="21"/>
        <v>54</v>
      </c>
      <c r="H207" s="91" t="str">
        <f t="shared" si="22"/>
        <v>54 Tahun 8 Bulan</v>
      </c>
      <c r="I207" s="92" t="str">
        <f t="shared" si="25"/>
        <v>51-55</v>
      </c>
      <c r="J207" s="93" t="s">
        <v>19</v>
      </c>
      <c r="K207" s="94" t="s">
        <v>121</v>
      </c>
      <c r="L207" s="90">
        <v>45017</v>
      </c>
      <c r="M207" s="93" t="s">
        <v>13</v>
      </c>
      <c r="N207" s="88" t="s">
        <v>105</v>
      </c>
      <c r="O207" s="93"/>
      <c r="P207" s="90"/>
      <c r="Q207" s="91" t="str">
        <f t="shared" si="26"/>
        <v>125 Tahun 8 Bulan</v>
      </c>
      <c r="R207" s="98" t="s">
        <v>5672</v>
      </c>
      <c r="S207" s="135">
        <v>45536</v>
      </c>
      <c r="T207" s="88" t="s">
        <v>80</v>
      </c>
      <c r="U207" s="88" t="s">
        <v>81</v>
      </c>
      <c r="V207" s="88"/>
      <c r="W207" s="98" t="s">
        <v>74</v>
      </c>
      <c r="X207" s="88" t="str">
        <f t="shared" si="27"/>
        <v>- Rina Wulansari Hanggraini, - (Kepala Sub Unit Perpustakaan)_-</v>
      </c>
      <c r="Y207" s="93"/>
      <c r="Z207" s="92"/>
      <c r="AA207" s="88" t="s">
        <v>12</v>
      </c>
      <c r="AB207" s="88" t="s">
        <v>112</v>
      </c>
      <c r="AC207" s="93" t="s">
        <v>114</v>
      </c>
      <c r="AD207" s="88" t="s">
        <v>74</v>
      </c>
      <c r="AE207" s="88" t="s">
        <v>74</v>
      </c>
      <c r="AF207" s="88"/>
      <c r="AG207" s="143"/>
      <c r="AH207" s="93"/>
      <c r="AI207" s="93"/>
      <c r="AJ207" s="93"/>
      <c r="AK207" s="93"/>
      <c r="AL207" s="90"/>
      <c r="AM207" s="358"/>
      <c r="AN207" s="385"/>
      <c r="AO207" s="385"/>
      <c r="AP207" s="385"/>
      <c r="AQ207" s="385"/>
      <c r="AR207" s="385"/>
      <c r="AS207" s="385"/>
      <c r="AT207" s="385"/>
      <c r="AU207" s="385"/>
      <c r="AV207" s="385"/>
      <c r="AW207" s="385"/>
      <c r="AX207" s="385"/>
      <c r="AY207" s="385"/>
      <c r="AZ207" s="385"/>
      <c r="BA207" s="385"/>
    </row>
    <row r="208" spans="1:53" s="85" customFormat="1" ht="46.5" hidden="1" x14ac:dyDescent="0.3">
      <c r="A208" s="88" t="s">
        <v>3332</v>
      </c>
      <c r="B208" s="88" t="s">
        <v>74</v>
      </c>
      <c r="C208" s="88" t="s">
        <v>3327</v>
      </c>
      <c r="D208" s="88" t="str">
        <f t="shared" si="24"/>
        <v>- Nur Syarif Hidayat, S.P.</v>
      </c>
      <c r="E208" s="92" t="s">
        <v>58</v>
      </c>
      <c r="F208" s="90">
        <v>27523</v>
      </c>
      <c r="G208" s="91">
        <f t="shared" si="21"/>
        <v>50</v>
      </c>
      <c r="H208" s="91" t="str">
        <f t="shared" si="22"/>
        <v>50 Tahun 4 Bulan</v>
      </c>
      <c r="I208" s="92" t="str">
        <f t="shared" si="25"/>
        <v>46-50</v>
      </c>
      <c r="J208" s="93" t="s">
        <v>14</v>
      </c>
      <c r="K208" s="94" t="s">
        <v>115</v>
      </c>
      <c r="L208" s="90">
        <v>43374</v>
      </c>
      <c r="M208" s="93" t="s">
        <v>13</v>
      </c>
      <c r="N208" s="88" t="s">
        <v>105</v>
      </c>
      <c r="O208" s="93"/>
      <c r="P208" s="90"/>
      <c r="Q208" s="91" t="str">
        <f t="shared" si="26"/>
        <v>125 Tahun 8 Bulan</v>
      </c>
      <c r="R208" s="88" t="s">
        <v>715</v>
      </c>
      <c r="S208" s="103">
        <v>44551</v>
      </c>
      <c r="T208" s="88" t="s">
        <v>126</v>
      </c>
      <c r="U208" s="88" t="s">
        <v>24</v>
      </c>
      <c r="V208" s="88"/>
      <c r="W208" s="98" t="s">
        <v>74</v>
      </c>
      <c r="X208" s="88" t="str">
        <f t="shared" si="27"/>
        <v>- Nur Syarif Hidayat, S.P. (Kepala Subbagian Umum)_-</v>
      </c>
      <c r="Y208" s="93"/>
      <c r="Z208" s="92"/>
      <c r="AA208" s="88" t="s">
        <v>12</v>
      </c>
      <c r="AB208" s="88" t="s">
        <v>106</v>
      </c>
      <c r="AC208" s="93" t="s">
        <v>31</v>
      </c>
      <c r="AD208" s="88" t="s">
        <v>4387</v>
      </c>
      <c r="AE208" s="88" t="s">
        <v>2167</v>
      </c>
      <c r="AF208" s="88"/>
      <c r="AG208" s="143"/>
      <c r="AH208" s="93"/>
      <c r="AI208" s="93"/>
      <c r="AJ208" s="93"/>
      <c r="AK208" s="93"/>
      <c r="AL208" s="90"/>
      <c r="AM208" s="358"/>
      <c r="AN208" s="376"/>
      <c r="AO208" s="376"/>
      <c r="AP208" s="376"/>
      <c r="AQ208" s="376"/>
      <c r="AR208" s="376"/>
      <c r="AS208" s="376"/>
      <c r="AT208" s="376"/>
      <c r="AU208" s="376"/>
      <c r="AV208" s="376"/>
      <c r="AW208" s="376"/>
      <c r="AX208" s="376"/>
      <c r="AY208" s="376"/>
      <c r="AZ208" s="376"/>
      <c r="BA208" s="376"/>
    </row>
    <row r="209" spans="1:53" s="60" customFormat="1" ht="46.5" hidden="1" x14ac:dyDescent="0.3">
      <c r="A209" s="88" t="s">
        <v>3333</v>
      </c>
      <c r="B209" s="88" t="s">
        <v>74</v>
      </c>
      <c r="C209" s="88" t="s">
        <v>3092</v>
      </c>
      <c r="D209" s="88" t="str">
        <f t="shared" si="24"/>
        <v>- Zainuddin, S.Sos., M.Si.</v>
      </c>
      <c r="E209" s="92" t="s">
        <v>60</v>
      </c>
      <c r="F209" s="90">
        <v>25788</v>
      </c>
      <c r="G209" s="91">
        <f t="shared" si="21"/>
        <v>55</v>
      </c>
      <c r="H209" s="91" t="str">
        <f t="shared" si="22"/>
        <v>55 Tahun 1 Bulan</v>
      </c>
      <c r="I209" s="92" t="str">
        <f t="shared" si="25"/>
        <v>51-55</v>
      </c>
      <c r="J209" s="93" t="s">
        <v>14</v>
      </c>
      <c r="K209" s="94" t="s">
        <v>98</v>
      </c>
      <c r="L209" s="90">
        <v>43556</v>
      </c>
      <c r="M209" s="93" t="s">
        <v>13</v>
      </c>
      <c r="N209" s="88" t="s">
        <v>105</v>
      </c>
      <c r="O209" s="93"/>
      <c r="P209" s="90"/>
      <c r="Q209" s="91" t="str">
        <f t="shared" si="26"/>
        <v>125 Tahun 8 Bulan</v>
      </c>
      <c r="R209" s="88" t="s">
        <v>702</v>
      </c>
      <c r="S209" s="103">
        <v>44197</v>
      </c>
      <c r="T209" s="88" t="s">
        <v>126</v>
      </c>
      <c r="U209" s="88" t="s">
        <v>24</v>
      </c>
      <c r="V209" s="88"/>
      <c r="W209" s="88" t="s">
        <v>74</v>
      </c>
      <c r="X209" s="88" t="str">
        <f t="shared" si="27"/>
        <v>- Zainuddin, S.Sos., M.Si. (Analis Monitoring, Evaluasi dan Pelaporan)_-</v>
      </c>
      <c r="Y209" s="93"/>
      <c r="Z209" s="92"/>
      <c r="AA209" s="88" t="s">
        <v>12</v>
      </c>
      <c r="AB209" s="88" t="s">
        <v>106</v>
      </c>
      <c r="AC209" s="93" t="s">
        <v>17</v>
      </c>
      <c r="AD209" s="88" t="s">
        <v>3062</v>
      </c>
      <c r="AE209" s="88" t="s">
        <v>2334</v>
      </c>
      <c r="AF209" s="88"/>
      <c r="AG209" s="143"/>
      <c r="AH209" s="93"/>
      <c r="AI209" s="93"/>
      <c r="AJ209" s="93"/>
      <c r="AK209" s="93"/>
      <c r="AL209" s="90"/>
      <c r="AM209" s="358"/>
      <c r="AN209" s="385"/>
      <c r="AO209" s="385"/>
      <c r="AP209" s="385"/>
      <c r="AQ209" s="385"/>
      <c r="AR209" s="385"/>
      <c r="AS209" s="385"/>
      <c r="AT209" s="385"/>
      <c r="AU209" s="385"/>
      <c r="AV209" s="385"/>
      <c r="AW209" s="385"/>
      <c r="AX209" s="385"/>
      <c r="AY209" s="385"/>
      <c r="AZ209" s="385"/>
      <c r="BA209" s="385"/>
    </row>
    <row r="210" spans="1:53" s="156" customFormat="1" ht="46.5" hidden="1" x14ac:dyDescent="0.3">
      <c r="A210" s="157" t="s">
        <v>716</v>
      </c>
      <c r="B210" s="182" t="s">
        <v>74</v>
      </c>
      <c r="C210" s="182" t="s">
        <v>74</v>
      </c>
      <c r="D210" s="185" t="str">
        <f t="shared" si="24"/>
        <v>- Munadi, -</v>
      </c>
      <c r="E210" s="161" t="s">
        <v>33</v>
      </c>
      <c r="F210" s="159">
        <v>23943</v>
      </c>
      <c r="G210" s="91">
        <f t="shared" si="21"/>
        <v>60</v>
      </c>
      <c r="H210" s="91" t="str">
        <f t="shared" si="22"/>
        <v>60 Tahun 2 Bulan</v>
      </c>
      <c r="I210" s="161" t="str">
        <f t="shared" si="25"/>
        <v>56-60</v>
      </c>
      <c r="J210" s="162" t="s">
        <v>14</v>
      </c>
      <c r="K210" s="101" t="s">
        <v>121</v>
      </c>
      <c r="L210" s="159">
        <v>44470</v>
      </c>
      <c r="M210" s="162" t="s">
        <v>2344</v>
      </c>
      <c r="N210" s="164" t="s">
        <v>105</v>
      </c>
      <c r="O210" s="162"/>
      <c r="P210" s="159"/>
      <c r="Q210" s="91" t="str">
        <f t="shared" si="26"/>
        <v>125 Tahun 8 Bulan</v>
      </c>
      <c r="R210" s="168" t="s">
        <v>717</v>
      </c>
      <c r="S210" s="186"/>
      <c r="T210" s="164" t="s">
        <v>126</v>
      </c>
      <c r="U210" s="164" t="s">
        <v>24</v>
      </c>
      <c r="V210" s="164"/>
      <c r="W210" s="168"/>
      <c r="X210" s="164" t="str">
        <f>$D210&amp;" ("&amp;$O210&amp;")_"&amp;$W210</f>
        <v>- Munadi, - ()_</v>
      </c>
      <c r="Y210" s="162"/>
      <c r="Z210" s="161"/>
      <c r="AA210" s="164" t="s">
        <v>12</v>
      </c>
      <c r="AB210" s="164" t="s">
        <v>106</v>
      </c>
      <c r="AC210" s="162" t="s">
        <v>114</v>
      </c>
      <c r="AD210" s="164" t="s">
        <v>74</v>
      </c>
      <c r="AE210" s="164" t="s">
        <v>74</v>
      </c>
      <c r="AF210" s="164"/>
      <c r="AG210" s="184"/>
      <c r="AH210" s="162"/>
      <c r="AI210" s="162"/>
      <c r="AJ210" s="162"/>
      <c r="AK210" s="162"/>
      <c r="AL210" s="159"/>
      <c r="AM210" s="359"/>
      <c r="AN210" s="379"/>
      <c r="AO210" s="379"/>
      <c r="AP210" s="379"/>
      <c r="AQ210" s="379"/>
      <c r="AR210" s="379"/>
      <c r="AS210" s="379"/>
      <c r="AT210" s="379"/>
      <c r="AU210" s="379"/>
      <c r="AV210" s="379"/>
      <c r="AW210" s="379"/>
      <c r="AX210" s="379"/>
      <c r="AY210" s="379"/>
      <c r="AZ210" s="379"/>
      <c r="BA210" s="379"/>
    </row>
    <row r="211" spans="1:53" s="85" customFormat="1" ht="46.5" hidden="1" x14ac:dyDescent="0.3">
      <c r="A211" s="88" t="s">
        <v>3334</v>
      </c>
      <c r="B211" s="88" t="s">
        <v>74</v>
      </c>
      <c r="C211" s="98" t="s">
        <v>3335</v>
      </c>
      <c r="D211" s="98" t="str">
        <f t="shared" si="24"/>
        <v>- Hendriyan, S.E.</v>
      </c>
      <c r="E211" s="92" t="s">
        <v>140</v>
      </c>
      <c r="F211" s="90">
        <v>30806</v>
      </c>
      <c r="G211" s="91">
        <f t="shared" si="21"/>
        <v>41</v>
      </c>
      <c r="H211" s="91" t="str">
        <f t="shared" si="22"/>
        <v>41 Tahun 4 Bulan</v>
      </c>
      <c r="I211" s="92" t="str">
        <f t="shared" si="25"/>
        <v>41-45</v>
      </c>
      <c r="J211" s="93" t="s">
        <v>14</v>
      </c>
      <c r="K211" s="94" t="s">
        <v>121</v>
      </c>
      <c r="L211" s="90">
        <v>44652</v>
      </c>
      <c r="M211" s="93" t="s">
        <v>13</v>
      </c>
      <c r="N211" s="88" t="s">
        <v>2347</v>
      </c>
      <c r="O211" s="93"/>
      <c r="P211" s="90"/>
      <c r="Q211" s="91" t="str">
        <f t="shared" si="26"/>
        <v>125 Tahun 8 Bulan</v>
      </c>
      <c r="R211" s="98" t="s">
        <v>5673</v>
      </c>
      <c r="S211" s="135">
        <v>45597</v>
      </c>
      <c r="T211" s="88" t="s">
        <v>126</v>
      </c>
      <c r="U211" s="88" t="s">
        <v>24</v>
      </c>
      <c r="V211" s="88" t="s">
        <v>1096</v>
      </c>
      <c r="W211" s="88" t="s">
        <v>74</v>
      </c>
      <c r="X211" s="88" t="str">
        <f>$D211&amp;" ("&amp;$R211&amp;")_"&amp;$W211</f>
        <v>- Hendriyan, S.E. (Arsiparis Ahli Pertama)_-</v>
      </c>
      <c r="Y211" s="93"/>
      <c r="Z211" s="92"/>
      <c r="AA211" s="88" t="s">
        <v>12</v>
      </c>
      <c r="AB211" s="88" t="s">
        <v>106</v>
      </c>
      <c r="AC211" s="93" t="s">
        <v>31</v>
      </c>
      <c r="AD211" s="88" t="s">
        <v>2465</v>
      </c>
      <c r="AE211" s="88" t="s">
        <v>2168</v>
      </c>
      <c r="AF211" s="88"/>
      <c r="AG211" s="143"/>
      <c r="AH211" s="93"/>
      <c r="AI211" s="93"/>
      <c r="AJ211" s="93"/>
      <c r="AK211" s="93"/>
      <c r="AL211" s="90"/>
      <c r="AM211" s="358"/>
      <c r="AN211" s="376"/>
      <c r="AO211" s="376"/>
      <c r="AP211" s="376"/>
      <c r="AQ211" s="376"/>
      <c r="AR211" s="376"/>
      <c r="AS211" s="376"/>
      <c r="AT211" s="376"/>
      <c r="AU211" s="376"/>
      <c r="AV211" s="376"/>
      <c r="AW211" s="376"/>
      <c r="AX211" s="376"/>
      <c r="AY211" s="376"/>
      <c r="AZ211" s="376"/>
      <c r="BA211" s="376"/>
    </row>
    <row r="212" spans="1:53" s="156" customFormat="1" ht="46.5" hidden="1" x14ac:dyDescent="0.3">
      <c r="A212" s="157" t="s">
        <v>718</v>
      </c>
      <c r="B212" s="182" t="s">
        <v>74</v>
      </c>
      <c r="C212" s="182" t="s">
        <v>74</v>
      </c>
      <c r="D212" s="185" t="str">
        <f t="shared" si="24"/>
        <v>- Haidir, -</v>
      </c>
      <c r="E212" s="161" t="s">
        <v>148</v>
      </c>
      <c r="F212" s="159">
        <v>24229</v>
      </c>
      <c r="G212" s="91">
        <f t="shared" si="21"/>
        <v>59</v>
      </c>
      <c r="H212" s="91" t="str">
        <f t="shared" si="22"/>
        <v>59 Tahun 4 Bulan</v>
      </c>
      <c r="I212" s="161" t="str">
        <f t="shared" si="25"/>
        <v>56-60</v>
      </c>
      <c r="J212" s="162" t="s">
        <v>14</v>
      </c>
      <c r="K212" s="101" t="s">
        <v>122</v>
      </c>
      <c r="L212" s="159">
        <v>43739</v>
      </c>
      <c r="M212" s="162" t="s">
        <v>2344</v>
      </c>
      <c r="N212" s="164" t="s">
        <v>105</v>
      </c>
      <c r="O212" s="162"/>
      <c r="P212" s="159"/>
      <c r="Q212" s="91" t="str">
        <f t="shared" si="26"/>
        <v>125 Tahun 8 Bulan</v>
      </c>
      <c r="R212" s="168" t="s">
        <v>717</v>
      </c>
      <c r="S212" s="186"/>
      <c r="T212" s="164" t="s">
        <v>126</v>
      </c>
      <c r="U212" s="164" t="s">
        <v>24</v>
      </c>
      <c r="V212" s="164"/>
      <c r="W212" s="168" t="s">
        <v>2788</v>
      </c>
      <c r="X212" s="164" t="str">
        <f>$D212&amp;" ("&amp;$O212&amp;")_"&amp;$W212</f>
        <v>- Haidir, - ()_Pensiun per 1 Juni 2024</v>
      </c>
      <c r="Y212" s="162"/>
      <c r="Z212" s="161"/>
      <c r="AA212" s="164" t="s">
        <v>12</v>
      </c>
      <c r="AB212" s="164" t="s">
        <v>106</v>
      </c>
      <c r="AC212" s="162" t="s">
        <v>114</v>
      </c>
      <c r="AD212" s="164" t="s">
        <v>74</v>
      </c>
      <c r="AE212" s="164" t="s">
        <v>74</v>
      </c>
      <c r="AF212" s="164"/>
      <c r="AG212" s="184"/>
      <c r="AH212" s="162"/>
      <c r="AI212" s="162"/>
      <c r="AJ212" s="162"/>
      <c r="AK212" s="162"/>
      <c r="AL212" s="159"/>
      <c r="AM212" s="359"/>
      <c r="AN212" s="379"/>
      <c r="AO212" s="379"/>
      <c r="AP212" s="379"/>
      <c r="AQ212" s="379"/>
      <c r="AR212" s="379"/>
      <c r="AS212" s="379"/>
      <c r="AT212" s="379"/>
      <c r="AU212" s="379"/>
      <c r="AV212" s="379"/>
      <c r="AW212" s="379"/>
      <c r="AX212" s="379"/>
      <c r="AY212" s="379"/>
      <c r="AZ212" s="379"/>
      <c r="BA212" s="379"/>
    </row>
    <row r="213" spans="1:53" s="60" customFormat="1" ht="46.5" hidden="1" x14ac:dyDescent="0.3">
      <c r="A213" s="88" t="s">
        <v>719</v>
      </c>
      <c r="B213" s="88" t="s">
        <v>74</v>
      </c>
      <c r="C213" s="98" t="s">
        <v>74</v>
      </c>
      <c r="D213" s="98" t="str">
        <f t="shared" si="24"/>
        <v>- U. Parid Ma'rup, -</v>
      </c>
      <c r="E213" s="92" t="s">
        <v>160</v>
      </c>
      <c r="F213" s="90">
        <v>28862</v>
      </c>
      <c r="G213" s="91">
        <f t="shared" si="21"/>
        <v>46</v>
      </c>
      <c r="H213" s="91" t="str">
        <f t="shared" si="22"/>
        <v>46 Tahun 8 Bulan</v>
      </c>
      <c r="I213" s="92" t="str">
        <f t="shared" si="25"/>
        <v>46-50</v>
      </c>
      <c r="J213" s="93" t="s">
        <v>14</v>
      </c>
      <c r="K213" s="94" t="s">
        <v>122</v>
      </c>
      <c r="L213" s="90">
        <v>45017</v>
      </c>
      <c r="M213" s="93" t="s">
        <v>13</v>
      </c>
      <c r="N213" s="88" t="s">
        <v>105</v>
      </c>
      <c r="O213" s="93"/>
      <c r="P213" s="90"/>
      <c r="Q213" s="91" t="str">
        <f t="shared" si="26"/>
        <v>125 Tahun 8 Bulan</v>
      </c>
      <c r="R213" s="88" t="s">
        <v>5674</v>
      </c>
      <c r="S213" s="103">
        <v>45689</v>
      </c>
      <c r="T213" s="88" t="s">
        <v>126</v>
      </c>
      <c r="U213" s="88" t="s">
        <v>24</v>
      </c>
      <c r="V213" s="88"/>
      <c r="W213" s="88" t="s">
        <v>74</v>
      </c>
      <c r="X213" s="88" t="str">
        <f t="shared" ref="X213:X227" si="28">$D213&amp;" ("&amp;$R213&amp;")_"&amp;$W213</f>
        <v>- U. Parid Ma'rup, - (Pengadministrasi Sarana dan Prasarana)_-</v>
      </c>
      <c r="Y213" s="93"/>
      <c r="Z213" s="92"/>
      <c r="AA213" s="88" t="s">
        <v>12</v>
      </c>
      <c r="AB213" s="88" t="s">
        <v>106</v>
      </c>
      <c r="AC213" s="93" t="s">
        <v>114</v>
      </c>
      <c r="AD213" s="88" t="s">
        <v>74</v>
      </c>
      <c r="AE213" s="88" t="s">
        <v>74</v>
      </c>
      <c r="AF213" s="88"/>
      <c r="AG213" s="143"/>
      <c r="AH213" s="93"/>
      <c r="AI213" s="93"/>
      <c r="AJ213" s="93"/>
      <c r="AK213" s="93"/>
      <c r="AL213" s="90"/>
      <c r="AM213" s="358"/>
      <c r="AN213" s="385"/>
      <c r="AO213" s="385"/>
      <c r="AP213" s="385"/>
      <c r="AQ213" s="385"/>
      <c r="AR213" s="385"/>
      <c r="AS213" s="385"/>
      <c r="AT213" s="385"/>
      <c r="AU213" s="385"/>
      <c r="AV213" s="385"/>
      <c r="AW213" s="385"/>
      <c r="AX213" s="385"/>
      <c r="AY213" s="385"/>
      <c r="AZ213" s="385"/>
      <c r="BA213" s="385"/>
    </row>
    <row r="214" spans="1:53" s="60" customFormat="1" ht="46.5" hidden="1" x14ac:dyDescent="0.3">
      <c r="A214" s="88" t="s">
        <v>720</v>
      </c>
      <c r="B214" s="88" t="s">
        <v>74</v>
      </c>
      <c r="C214" s="98" t="s">
        <v>74</v>
      </c>
      <c r="D214" s="98" t="str">
        <f t="shared" si="24"/>
        <v>- Agus Faisal, -</v>
      </c>
      <c r="E214" s="92" t="s">
        <v>163</v>
      </c>
      <c r="F214" s="90">
        <v>26518</v>
      </c>
      <c r="G214" s="91">
        <f t="shared" si="21"/>
        <v>53</v>
      </c>
      <c r="H214" s="91" t="str">
        <f t="shared" si="22"/>
        <v>53 Tahun 1 Bulan</v>
      </c>
      <c r="I214" s="92" t="str">
        <f t="shared" si="25"/>
        <v>51-55</v>
      </c>
      <c r="J214" s="93" t="s">
        <v>14</v>
      </c>
      <c r="K214" s="94" t="s">
        <v>122</v>
      </c>
      <c r="L214" s="90">
        <v>45017</v>
      </c>
      <c r="M214" s="93" t="s">
        <v>13</v>
      </c>
      <c r="N214" s="88" t="s">
        <v>105</v>
      </c>
      <c r="O214" s="93"/>
      <c r="P214" s="90"/>
      <c r="Q214" s="91" t="str">
        <f t="shared" si="26"/>
        <v>125 Tahun 8 Bulan</v>
      </c>
      <c r="R214" s="88" t="s">
        <v>724</v>
      </c>
      <c r="S214" s="103">
        <v>45689</v>
      </c>
      <c r="T214" s="88" t="s">
        <v>126</v>
      </c>
      <c r="U214" s="88" t="s">
        <v>24</v>
      </c>
      <c r="V214" s="88"/>
      <c r="W214" s="88" t="s">
        <v>74</v>
      </c>
      <c r="X214" s="88" t="str">
        <f t="shared" si="28"/>
        <v>- Agus Faisal, - (Pengadministrasi Persuratan)_-</v>
      </c>
      <c r="Y214" s="93"/>
      <c r="Z214" s="92"/>
      <c r="AA214" s="88" t="s">
        <v>12</v>
      </c>
      <c r="AB214" s="88" t="s">
        <v>106</v>
      </c>
      <c r="AC214" s="93" t="s">
        <v>114</v>
      </c>
      <c r="AD214" s="88" t="s">
        <v>74</v>
      </c>
      <c r="AE214" s="88" t="s">
        <v>74</v>
      </c>
      <c r="AF214" s="88"/>
      <c r="AG214" s="143"/>
      <c r="AH214" s="93"/>
      <c r="AI214" s="93"/>
      <c r="AJ214" s="93"/>
      <c r="AK214" s="93"/>
      <c r="AL214" s="90"/>
      <c r="AM214" s="358"/>
      <c r="AN214" s="385"/>
      <c r="AO214" s="385"/>
      <c r="AP214" s="385"/>
      <c r="AQ214" s="385"/>
      <c r="AR214" s="385"/>
      <c r="AS214" s="385"/>
      <c r="AT214" s="385"/>
      <c r="AU214" s="385"/>
      <c r="AV214" s="385"/>
      <c r="AW214" s="385"/>
      <c r="AX214" s="385"/>
      <c r="AY214" s="385"/>
      <c r="AZ214" s="385"/>
      <c r="BA214" s="385"/>
    </row>
    <row r="215" spans="1:53" s="85" customFormat="1" ht="46.5" hidden="1" x14ac:dyDescent="0.3">
      <c r="A215" s="88" t="s">
        <v>721</v>
      </c>
      <c r="B215" s="88" t="s">
        <v>74</v>
      </c>
      <c r="C215" s="98" t="s">
        <v>74</v>
      </c>
      <c r="D215" s="98" t="str">
        <f t="shared" si="24"/>
        <v>- Adan Diantoro, -</v>
      </c>
      <c r="E215" s="92" t="s">
        <v>164</v>
      </c>
      <c r="F215" s="90">
        <v>27531</v>
      </c>
      <c r="G215" s="91">
        <f t="shared" si="21"/>
        <v>50</v>
      </c>
      <c r="H215" s="91" t="str">
        <f t="shared" si="22"/>
        <v>50 Tahun 4 Bulan</v>
      </c>
      <c r="I215" s="92" t="str">
        <f t="shared" si="25"/>
        <v>46-50</v>
      </c>
      <c r="J215" s="93" t="s">
        <v>14</v>
      </c>
      <c r="K215" s="94" t="s">
        <v>122</v>
      </c>
      <c r="L215" s="90">
        <v>45017</v>
      </c>
      <c r="M215" s="93" t="s">
        <v>13</v>
      </c>
      <c r="N215" s="88" t="s">
        <v>105</v>
      </c>
      <c r="O215" s="93"/>
      <c r="P215" s="90"/>
      <c r="Q215" s="91" t="str">
        <f t="shared" si="26"/>
        <v>125 Tahun 8 Bulan</v>
      </c>
      <c r="R215" s="98" t="s">
        <v>5847</v>
      </c>
      <c r="S215" s="135">
        <v>45536</v>
      </c>
      <c r="T215" s="88" t="s">
        <v>126</v>
      </c>
      <c r="U215" s="88" t="s">
        <v>24</v>
      </c>
      <c r="V215" s="88"/>
      <c r="W215" s="88" t="s">
        <v>74</v>
      </c>
      <c r="X215" s="88" t="str">
        <f t="shared" si="28"/>
        <v>- Adan Diantoro, - (Teknisi Air dan Gedung Laboratorium Pengolahan)_-</v>
      </c>
      <c r="Y215" s="93"/>
      <c r="Z215" s="92"/>
      <c r="AA215" s="88" t="s">
        <v>12</v>
      </c>
      <c r="AB215" s="88" t="s">
        <v>106</v>
      </c>
      <c r="AC215" s="93" t="s">
        <v>114</v>
      </c>
      <c r="AD215" s="88" t="s">
        <v>74</v>
      </c>
      <c r="AE215" s="88" t="s">
        <v>74</v>
      </c>
      <c r="AF215" s="88"/>
      <c r="AG215" s="143"/>
      <c r="AH215" s="93"/>
      <c r="AI215" s="93"/>
      <c r="AJ215" s="93"/>
      <c r="AK215" s="93"/>
      <c r="AL215" s="90"/>
      <c r="AM215" s="358"/>
      <c r="AN215" s="376"/>
      <c r="AO215" s="376"/>
      <c r="AP215" s="376"/>
      <c r="AQ215" s="376"/>
      <c r="AR215" s="376"/>
      <c r="AS215" s="376"/>
      <c r="AT215" s="376"/>
      <c r="AU215" s="376"/>
      <c r="AV215" s="376"/>
      <c r="AW215" s="376"/>
      <c r="AX215" s="376"/>
      <c r="AY215" s="376"/>
      <c r="AZ215" s="376"/>
      <c r="BA215" s="376"/>
    </row>
    <row r="216" spans="1:53" s="348" customFormat="1" ht="46.5" hidden="1" x14ac:dyDescent="0.3">
      <c r="A216" s="136" t="s">
        <v>723</v>
      </c>
      <c r="B216" s="136" t="s">
        <v>74</v>
      </c>
      <c r="C216" s="152" t="s">
        <v>74</v>
      </c>
      <c r="D216" s="152" t="str">
        <f t="shared" si="24"/>
        <v>- Hernawati, -</v>
      </c>
      <c r="E216" s="148" t="s">
        <v>168</v>
      </c>
      <c r="F216" s="146">
        <v>24589</v>
      </c>
      <c r="G216" s="91">
        <f t="shared" si="21"/>
        <v>58</v>
      </c>
      <c r="H216" s="91" t="str">
        <f t="shared" si="22"/>
        <v>58 Tahun 5 Bulan</v>
      </c>
      <c r="I216" s="148" t="str">
        <f t="shared" si="25"/>
        <v>56-60</v>
      </c>
      <c r="J216" s="149" t="s">
        <v>19</v>
      </c>
      <c r="K216" s="104" t="s">
        <v>113</v>
      </c>
      <c r="L216" s="146">
        <v>44287</v>
      </c>
      <c r="M216" s="149" t="s">
        <v>2344</v>
      </c>
      <c r="N216" s="136" t="s">
        <v>105</v>
      </c>
      <c r="O216" s="149"/>
      <c r="P216" s="146"/>
      <c r="Q216" s="91" t="str">
        <f t="shared" si="26"/>
        <v>125 Tahun 8 Bulan</v>
      </c>
      <c r="R216" s="152" t="s">
        <v>724</v>
      </c>
      <c r="S216" s="203">
        <v>44197</v>
      </c>
      <c r="T216" s="136" t="s">
        <v>126</v>
      </c>
      <c r="U216" s="136" t="s">
        <v>24</v>
      </c>
      <c r="V216" s="136"/>
      <c r="W216" s="136" t="s">
        <v>74</v>
      </c>
      <c r="X216" s="136" t="str">
        <f t="shared" si="28"/>
        <v>- Hernawati, - (Pengadministrasi Persuratan)_-</v>
      </c>
      <c r="Y216" s="149"/>
      <c r="Z216" s="148"/>
      <c r="AA216" s="136" t="s">
        <v>12</v>
      </c>
      <c r="AB216" s="136" t="s">
        <v>106</v>
      </c>
      <c r="AC216" s="149" t="s">
        <v>114</v>
      </c>
      <c r="AD216" s="136" t="s">
        <v>74</v>
      </c>
      <c r="AE216" s="136" t="s">
        <v>74</v>
      </c>
      <c r="AF216" s="136"/>
      <c r="AG216" s="201"/>
      <c r="AH216" s="149"/>
      <c r="AI216" s="149"/>
      <c r="AJ216" s="149"/>
      <c r="AK216" s="149"/>
      <c r="AL216" s="146"/>
      <c r="AM216" s="360"/>
      <c r="AN216" s="380"/>
      <c r="AO216" s="380"/>
      <c r="AP216" s="380"/>
      <c r="AQ216" s="380"/>
      <c r="AR216" s="380"/>
      <c r="AS216" s="380"/>
      <c r="AT216" s="380"/>
      <c r="AU216" s="380"/>
      <c r="AV216" s="380"/>
      <c r="AW216" s="380"/>
      <c r="AX216" s="380"/>
      <c r="AY216" s="380"/>
      <c r="AZ216" s="380"/>
      <c r="BA216" s="380"/>
    </row>
    <row r="217" spans="1:53" s="60" customFormat="1" ht="46.5" hidden="1" x14ac:dyDescent="0.3">
      <c r="A217" s="88" t="s">
        <v>725</v>
      </c>
      <c r="B217" s="88" t="s">
        <v>74</v>
      </c>
      <c r="C217" s="98" t="s">
        <v>74</v>
      </c>
      <c r="D217" s="98" t="str">
        <f t="shared" si="24"/>
        <v>- Fahruddin, -</v>
      </c>
      <c r="E217" s="92" t="s">
        <v>169</v>
      </c>
      <c r="F217" s="90">
        <v>26096</v>
      </c>
      <c r="G217" s="91">
        <f t="shared" si="21"/>
        <v>54</v>
      </c>
      <c r="H217" s="91" t="str">
        <f t="shared" si="22"/>
        <v>54 Tahun 3 Bulan</v>
      </c>
      <c r="I217" s="92" t="str">
        <f t="shared" si="25"/>
        <v>51-55</v>
      </c>
      <c r="J217" s="93" t="s">
        <v>14</v>
      </c>
      <c r="K217" s="94" t="s">
        <v>122</v>
      </c>
      <c r="L217" s="90">
        <v>45748</v>
      </c>
      <c r="M217" s="93" t="s">
        <v>13</v>
      </c>
      <c r="N217" s="88" t="s">
        <v>105</v>
      </c>
      <c r="O217" s="93"/>
      <c r="P217" s="90"/>
      <c r="Q217" s="91" t="str">
        <f t="shared" si="26"/>
        <v>125 Tahun 8 Bulan</v>
      </c>
      <c r="R217" s="98" t="s">
        <v>5461</v>
      </c>
      <c r="S217" s="135">
        <v>45536</v>
      </c>
      <c r="T217" s="88" t="s">
        <v>126</v>
      </c>
      <c r="U217" s="88" t="s">
        <v>24</v>
      </c>
      <c r="V217" s="88"/>
      <c r="W217" s="88" t="s">
        <v>74</v>
      </c>
      <c r="X217" s="88" t="str">
        <f t="shared" si="28"/>
        <v>- Fahruddin, - (Pengawas kebersihan dan kerapihan lapangan)_-</v>
      </c>
      <c r="Y217" s="93"/>
      <c r="Z217" s="92"/>
      <c r="AA217" s="88" t="s">
        <v>12</v>
      </c>
      <c r="AB217" s="88" t="s">
        <v>106</v>
      </c>
      <c r="AC217" s="93" t="s">
        <v>114</v>
      </c>
      <c r="AD217" s="88" t="s">
        <v>74</v>
      </c>
      <c r="AE217" s="88" t="s">
        <v>74</v>
      </c>
      <c r="AF217" s="88"/>
      <c r="AG217" s="143"/>
      <c r="AH217" s="93"/>
      <c r="AI217" s="93"/>
      <c r="AJ217" s="93"/>
      <c r="AK217" s="93"/>
      <c r="AL217" s="90"/>
      <c r="AM217" s="358"/>
      <c r="AN217" s="385"/>
      <c r="AO217" s="385"/>
      <c r="AP217" s="385"/>
      <c r="AQ217" s="385"/>
      <c r="AR217" s="385"/>
      <c r="AS217" s="385"/>
      <c r="AT217" s="385"/>
      <c r="AU217" s="385"/>
      <c r="AV217" s="385"/>
      <c r="AW217" s="385"/>
      <c r="AX217" s="385"/>
      <c r="AY217" s="385"/>
      <c r="AZ217" s="385"/>
      <c r="BA217" s="385"/>
    </row>
    <row r="218" spans="1:53" s="85" customFormat="1" ht="46.5" hidden="1" x14ac:dyDescent="0.3">
      <c r="A218" s="88" t="s">
        <v>727</v>
      </c>
      <c r="B218" s="88" t="s">
        <v>74</v>
      </c>
      <c r="C218" s="98" t="s">
        <v>74</v>
      </c>
      <c r="D218" s="98" t="str">
        <f t="shared" si="24"/>
        <v>- Muhamad Joni Hardianto, -</v>
      </c>
      <c r="E218" s="92" t="s">
        <v>170</v>
      </c>
      <c r="F218" s="90">
        <v>30473</v>
      </c>
      <c r="G218" s="91">
        <f t="shared" si="21"/>
        <v>42</v>
      </c>
      <c r="H218" s="91" t="str">
        <f t="shared" si="22"/>
        <v>42 Tahun 3 Bulan</v>
      </c>
      <c r="I218" s="92" t="str">
        <f t="shared" si="25"/>
        <v>41-45</v>
      </c>
      <c r="J218" s="93" t="s">
        <v>14</v>
      </c>
      <c r="K218" s="94" t="s">
        <v>113</v>
      </c>
      <c r="L218" s="90">
        <v>44470</v>
      </c>
      <c r="M218" s="93" t="s">
        <v>13</v>
      </c>
      <c r="N218" s="88" t="s">
        <v>105</v>
      </c>
      <c r="O218" s="93"/>
      <c r="P218" s="90"/>
      <c r="Q218" s="91" t="str">
        <f t="shared" si="26"/>
        <v>125 Tahun 8 Bulan</v>
      </c>
      <c r="R218" s="88" t="s">
        <v>2890</v>
      </c>
      <c r="S218" s="103">
        <v>45536</v>
      </c>
      <c r="T218" s="88" t="s">
        <v>126</v>
      </c>
      <c r="U218" s="88" t="s">
        <v>24</v>
      </c>
      <c r="V218" s="88"/>
      <c r="W218" s="98" t="s">
        <v>74</v>
      </c>
      <c r="X218" s="88" t="str">
        <f t="shared" si="28"/>
        <v>- Muhamad Joni Hardianto, - (Pengadministrasi Kependidikan)_-</v>
      </c>
      <c r="Y218" s="93"/>
      <c r="Z218" s="92"/>
      <c r="AA218" s="88" t="s">
        <v>12</v>
      </c>
      <c r="AB218" s="88" t="s">
        <v>106</v>
      </c>
      <c r="AC218" s="93" t="s">
        <v>114</v>
      </c>
      <c r="AD218" s="88" t="s">
        <v>74</v>
      </c>
      <c r="AE218" s="88" t="s">
        <v>74</v>
      </c>
      <c r="AF218" s="88"/>
      <c r="AG218" s="143"/>
      <c r="AH218" s="93"/>
      <c r="AI218" s="93"/>
      <c r="AJ218" s="93"/>
      <c r="AK218" s="93"/>
      <c r="AL218" s="90"/>
      <c r="AM218" s="358"/>
      <c r="AN218" s="376"/>
      <c r="AO218" s="376"/>
      <c r="AP218" s="376"/>
      <c r="AQ218" s="376"/>
      <c r="AR218" s="376"/>
      <c r="AS218" s="376"/>
      <c r="AT218" s="376"/>
      <c r="AU218" s="376"/>
      <c r="AV218" s="376"/>
      <c r="AW218" s="376"/>
      <c r="AX218" s="376"/>
      <c r="AY218" s="376"/>
      <c r="AZ218" s="376"/>
      <c r="BA218" s="376"/>
    </row>
    <row r="219" spans="1:53" s="85" customFormat="1" ht="31" hidden="1" x14ac:dyDescent="0.3">
      <c r="A219" s="88" t="s">
        <v>728</v>
      </c>
      <c r="B219" s="88" t="s">
        <v>74</v>
      </c>
      <c r="C219" s="98" t="s">
        <v>74</v>
      </c>
      <c r="D219" s="98" t="str">
        <f t="shared" si="24"/>
        <v>- Jumain, -</v>
      </c>
      <c r="E219" s="92" t="s">
        <v>184</v>
      </c>
      <c r="F219" s="90">
        <v>31247</v>
      </c>
      <c r="G219" s="91">
        <f t="shared" si="21"/>
        <v>40</v>
      </c>
      <c r="H219" s="91" t="str">
        <f t="shared" si="22"/>
        <v>40 Tahun 2 Bulan</v>
      </c>
      <c r="I219" s="92" t="str">
        <f t="shared" si="25"/>
        <v>36-40</v>
      </c>
      <c r="J219" s="93" t="s">
        <v>14</v>
      </c>
      <c r="K219" s="94" t="s">
        <v>130</v>
      </c>
      <c r="L219" s="90">
        <v>44835</v>
      </c>
      <c r="M219" s="93" t="s">
        <v>13</v>
      </c>
      <c r="N219" s="88" t="s">
        <v>105</v>
      </c>
      <c r="O219" s="93"/>
      <c r="P219" s="90"/>
      <c r="Q219" s="91" t="str">
        <f t="shared" si="26"/>
        <v>125 Tahun 8 Bulan</v>
      </c>
      <c r="R219" s="98" t="s">
        <v>5848</v>
      </c>
      <c r="S219" s="135">
        <v>45536</v>
      </c>
      <c r="T219" s="88" t="s">
        <v>83</v>
      </c>
      <c r="U219" s="88" t="s">
        <v>24</v>
      </c>
      <c r="V219" s="88"/>
      <c r="W219" s="98" t="s">
        <v>74</v>
      </c>
      <c r="X219" s="88" t="str">
        <f t="shared" si="28"/>
        <v>- Jumain, - (Operator SIMPEG, Operator SIASN)_-</v>
      </c>
      <c r="Y219" s="93"/>
      <c r="Z219" s="92"/>
      <c r="AA219" s="88" t="s">
        <v>12</v>
      </c>
      <c r="AB219" s="88" t="s">
        <v>106</v>
      </c>
      <c r="AC219" s="93" t="s">
        <v>114</v>
      </c>
      <c r="AD219" s="88" t="s">
        <v>74</v>
      </c>
      <c r="AE219" s="88" t="s">
        <v>74</v>
      </c>
      <c r="AF219" s="88"/>
      <c r="AG219" s="143"/>
      <c r="AH219" s="93"/>
      <c r="AI219" s="93"/>
      <c r="AJ219" s="93"/>
      <c r="AK219" s="93"/>
      <c r="AL219" s="90"/>
      <c r="AM219" s="358"/>
      <c r="AN219" s="376"/>
      <c r="AO219" s="376"/>
      <c r="AP219" s="376"/>
      <c r="AQ219" s="376"/>
      <c r="AR219" s="376"/>
      <c r="AS219" s="376"/>
      <c r="AT219" s="376"/>
      <c r="AU219" s="376"/>
      <c r="AV219" s="376"/>
      <c r="AW219" s="376"/>
      <c r="AX219" s="376"/>
      <c r="AY219" s="376"/>
      <c r="AZ219" s="376"/>
      <c r="BA219" s="376"/>
    </row>
    <row r="220" spans="1:53" s="85" customFormat="1" ht="46.5" hidden="1" x14ac:dyDescent="0.3">
      <c r="A220" s="88" t="s">
        <v>729</v>
      </c>
      <c r="B220" s="88" t="s">
        <v>74</v>
      </c>
      <c r="C220" s="98" t="s">
        <v>74</v>
      </c>
      <c r="D220" s="98" t="str">
        <f t="shared" si="24"/>
        <v>- Lukman Hakim, -</v>
      </c>
      <c r="E220" s="92" t="s">
        <v>187</v>
      </c>
      <c r="F220" s="90">
        <v>25781</v>
      </c>
      <c r="G220" s="91">
        <f t="shared" si="21"/>
        <v>55</v>
      </c>
      <c r="H220" s="91" t="str">
        <f t="shared" si="22"/>
        <v>55 Tahun 1 Bulan</v>
      </c>
      <c r="I220" s="92" t="str">
        <f t="shared" si="25"/>
        <v>51-55</v>
      </c>
      <c r="J220" s="93" t="s">
        <v>14</v>
      </c>
      <c r="K220" s="94" t="s">
        <v>130</v>
      </c>
      <c r="L220" s="90">
        <v>45748</v>
      </c>
      <c r="M220" s="93" t="s">
        <v>13</v>
      </c>
      <c r="N220" s="88" t="s">
        <v>105</v>
      </c>
      <c r="O220" s="93"/>
      <c r="P220" s="90"/>
      <c r="Q220" s="91" t="str">
        <f t="shared" si="26"/>
        <v>125 Tahun 8 Bulan</v>
      </c>
      <c r="R220" s="88" t="s">
        <v>736</v>
      </c>
      <c r="S220" s="103">
        <v>45689</v>
      </c>
      <c r="T220" s="88" t="s">
        <v>126</v>
      </c>
      <c r="U220" s="88" t="s">
        <v>24</v>
      </c>
      <c r="V220" s="88"/>
      <c r="W220" s="98" t="s">
        <v>74</v>
      </c>
      <c r="X220" s="88" t="str">
        <f t="shared" si="28"/>
        <v>- Lukman Hakim, - (Pengadministrasi Umum)_-</v>
      </c>
      <c r="Y220" s="93"/>
      <c r="Z220" s="92"/>
      <c r="AA220" s="88" t="s">
        <v>12</v>
      </c>
      <c r="AB220" s="88" t="s">
        <v>106</v>
      </c>
      <c r="AC220" s="93" t="s">
        <v>114</v>
      </c>
      <c r="AD220" s="88" t="s">
        <v>74</v>
      </c>
      <c r="AE220" s="88" t="s">
        <v>74</v>
      </c>
      <c r="AF220" s="88"/>
      <c r="AG220" s="143"/>
      <c r="AH220" s="93"/>
      <c r="AI220" s="93"/>
      <c r="AJ220" s="93"/>
      <c r="AK220" s="93"/>
      <c r="AL220" s="90"/>
      <c r="AM220" s="358"/>
      <c r="AN220" s="376"/>
      <c r="AO220" s="376"/>
      <c r="AP220" s="376"/>
      <c r="AQ220" s="376"/>
      <c r="AR220" s="376"/>
      <c r="AS220" s="376"/>
      <c r="AT220" s="376"/>
      <c r="AU220" s="376"/>
      <c r="AV220" s="376"/>
      <c r="AW220" s="376"/>
      <c r="AX220" s="376"/>
      <c r="AY220" s="376"/>
      <c r="AZ220" s="376"/>
      <c r="BA220" s="376"/>
    </row>
    <row r="221" spans="1:53" s="85" customFormat="1" ht="46.5" hidden="1" x14ac:dyDescent="0.3">
      <c r="A221" s="88" t="s">
        <v>3336</v>
      </c>
      <c r="B221" s="88" t="s">
        <v>74</v>
      </c>
      <c r="C221" s="88" t="s">
        <v>3327</v>
      </c>
      <c r="D221" s="88" t="str">
        <f t="shared" si="24"/>
        <v>- Sari Rachmawati, S.P.</v>
      </c>
      <c r="E221" s="92" t="s">
        <v>65</v>
      </c>
      <c r="F221" s="90">
        <v>30325</v>
      </c>
      <c r="G221" s="91">
        <f t="shared" si="21"/>
        <v>42</v>
      </c>
      <c r="H221" s="91" t="str">
        <f t="shared" si="22"/>
        <v>42 Tahun 8 Bulan</v>
      </c>
      <c r="I221" s="92" t="str">
        <f t="shared" si="25"/>
        <v>41-45</v>
      </c>
      <c r="J221" s="93" t="s">
        <v>19</v>
      </c>
      <c r="K221" s="94" t="s">
        <v>115</v>
      </c>
      <c r="L221" s="90">
        <v>45748</v>
      </c>
      <c r="M221" s="93" t="s">
        <v>37</v>
      </c>
      <c r="N221" s="88" t="s">
        <v>105</v>
      </c>
      <c r="O221" s="93"/>
      <c r="P221" s="90"/>
      <c r="Q221" s="91" t="str">
        <f t="shared" si="26"/>
        <v>125 Tahun 8 Bulan</v>
      </c>
      <c r="R221" s="88" t="s">
        <v>5462</v>
      </c>
      <c r="S221" s="103">
        <v>45536</v>
      </c>
      <c r="T221" s="88" t="s">
        <v>83</v>
      </c>
      <c r="U221" s="88" t="s">
        <v>24</v>
      </c>
      <c r="V221" s="88"/>
      <c r="W221" s="88" t="s">
        <v>706</v>
      </c>
      <c r="X221" s="88" t="str">
        <f t="shared" si="28"/>
        <v>- Sari Rachmawati, S.P. (Penanggung Jawab Kepegawaian)_belum pencantuman gelar S2</v>
      </c>
      <c r="Y221" s="93"/>
      <c r="Z221" s="92"/>
      <c r="AA221" s="88" t="s">
        <v>12</v>
      </c>
      <c r="AB221" s="88" t="s">
        <v>108</v>
      </c>
      <c r="AC221" s="93" t="s">
        <v>17</v>
      </c>
      <c r="AD221" s="88" t="s">
        <v>4511</v>
      </c>
      <c r="AE221" s="88" t="s">
        <v>85</v>
      </c>
      <c r="AF221" s="88"/>
      <c r="AG221" s="143"/>
      <c r="AH221" s="93"/>
      <c r="AI221" s="93"/>
      <c r="AJ221" s="93"/>
      <c r="AK221" s="93"/>
      <c r="AL221" s="90"/>
      <c r="AM221" s="358"/>
      <c r="AN221" s="376"/>
      <c r="AO221" s="376"/>
      <c r="AP221" s="376"/>
      <c r="AQ221" s="376"/>
      <c r="AR221" s="376"/>
      <c r="AS221" s="376"/>
      <c r="AT221" s="376"/>
      <c r="AU221" s="376"/>
      <c r="AV221" s="376"/>
      <c r="AW221" s="376"/>
      <c r="AX221" s="376"/>
      <c r="AY221" s="376"/>
      <c r="AZ221" s="376"/>
      <c r="BA221" s="376"/>
    </row>
    <row r="222" spans="1:53" s="85" customFormat="1" ht="46.5" hidden="1" x14ac:dyDescent="0.3">
      <c r="A222" s="88" t="s">
        <v>3337</v>
      </c>
      <c r="B222" s="88" t="s">
        <v>74</v>
      </c>
      <c r="C222" s="88" t="s">
        <v>3338</v>
      </c>
      <c r="D222" s="88" t="str">
        <f t="shared" si="24"/>
        <v>- Nurdin, S.Sos.</v>
      </c>
      <c r="E222" s="92" t="s">
        <v>151</v>
      </c>
      <c r="F222" s="90">
        <v>27920</v>
      </c>
      <c r="G222" s="91">
        <f t="shared" si="21"/>
        <v>49</v>
      </c>
      <c r="H222" s="91" t="str">
        <f t="shared" si="22"/>
        <v>49 Tahun 3 Bulan</v>
      </c>
      <c r="I222" s="92" t="str">
        <f t="shared" si="25"/>
        <v>46-50</v>
      </c>
      <c r="J222" s="93" t="s">
        <v>14</v>
      </c>
      <c r="K222" s="94" t="s">
        <v>121</v>
      </c>
      <c r="L222" s="90">
        <v>45748</v>
      </c>
      <c r="M222" s="93" t="s">
        <v>13</v>
      </c>
      <c r="N222" s="88" t="s">
        <v>105</v>
      </c>
      <c r="O222" s="93"/>
      <c r="P222" s="90"/>
      <c r="Q222" s="91" t="str">
        <f t="shared" si="26"/>
        <v>125 Tahun 8 Bulan</v>
      </c>
      <c r="R222" s="88" t="s">
        <v>730</v>
      </c>
      <c r="S222" s="103">
        <v>44469</v>
      </c>
      <c r="T222" s="88" t="s">
        <v>126</v>
      </c>
      <c r="U222" s="88" t="s">
        <v>24</v>
      </c>
      <c r="V222" s="88"/>
      <c r="W222" s="98" t="s">
        <v>74</v>
      </c>
      <c r="X222" s="88" t="str">
        <f t="shared" si="28"/>
        <v>- Nurdin, S.Sos. (Pengelola Instalasi)_-</v>
      </c>
      <c r="Y222" s="93"/>
      <c r="Z222" s="92"/>
      <c r="AA222" s="88" t="s">
        <v>12</v>
      </c>
      <c r="AB222" s="88" t="s">
        <v>108</v>
      </c>
      <c r="AC222" s="93" t="s">
        <v>31</v>
      </c>
      <c r="AD222" s="88" t="s">
        <v>2689</v>
      </c>
      <c r="AE222" s="88" t="s">
        <v>2170</v>
      </c>
      <c r="AF222" s="88"/>
      <c r="AG222" s="143"/>
      <c r="AH222" s="93"/>
      <c r="AI222" s="93"/>
      <c r="AJ222" s="93"/>
      <c r="AK222" s="93"/>
      <c r="AL222" s="90"/>
      <c r="AM222" s="358"/>
      <c r="AN222" s="376"/>
      <c r="AO222" s="376"/>
      <c r="AP222" s="376"/>
      <c r="AQ222" s="376"/>
      <c r="AR222" s="376"/>
      <c r="AS222" s="376"/>
      <c r="AT222" s="376"/>
      <c r="AU222" s="376"/>
      <c r="AV222" s="376"/>
      <c r="AW222" s="376"/>
      <c r="AX222" s="376"/>
      <c r="AY222" s="376"/>
      <c r="AZ222" s="376"/>
      <c r="BA222" s="376"/>
    </row>
    <row r="223" spans="1:53" s="85" customFormat="1" ht="46.5" hidden="1" x14ac:dyDescent="0.3">
      <c r="A223" s="88" t="s">
        <v>731</v>
      </c>
      <c r="B223" s="88" t="s">
        <v>74</v>
      </c>
      <c r="C223" s="88" t="s">
        <v>74</v>
      </c>
      <c r="D223" s="88" t="str">
        <f t="shared" si="24"/>
        <v>- Asep Saefudin, -</v>
      </c>
      <c r="E223" s="92" t="s">
        <v>153</v>
      </c>
      <c r="F223" s="90">
        <v>24561</v>
      </c>
      <c r="G223" s="91">
        <f t="shared" si="21"/>
        <v>58</v>
      </c>
      <c r="H223" s="91" t="str">
        <f t="shared" si="22"/>
        <v>58 Tahun 6 Bulan</v>
      </c>
      <c r="I223" s="92" t="str">
        <f t="shared" si="25"/>
        <v>56-60</v>
      </c>
      <c r="J223" s="93" t="s">
        <v>14</v>
      </c>
      <c r="K223" s="94" t="s">
        <v>122</v>
      </c>
      <c r="L223" s="90">
        <v>44652</v>
      </c>
      <c r="M223" s="93" t="s">
        <v>2344</v>
      </c>
      <c r="N223" s="88" t="s">
        <v>105</v>
      </c>
      <c r="O223" s="93"/>
      <c r="P223" s="90"/>
      <c r="Q223" s="91" t="str">
        <f t="shared" si="26"/>
        <v>125 Tahun 8 Bulan</v>
      </c>
      <c r="R223" s="88" t="s">
        <v>2855</v>
      </c>
      <c r="S223" s="103">
        <v>45536</v>
      </c>
      <c r="T223" s="88" t="s">
        <v>126</v>
      </c>
      <c r="U223" s="88" t="s">
        <v>24</v>
      </c>
      <c r="V223" s="88"/>
      <c r="W223" s="98" t="s">
        <v>5838</v>
      </c>
      <c r="X223" s="88" t="str">
        <f t="shared" si="28"/>
        <v>- Asep Saefudin, - (Pengadministrasi Tata Usaha)_Pensiun per 1 April 2025</v>
      </c>
      <c r="Y223" s="93"/>
      <c r="Z223" s="92"/>
      <c r="AA223" s="88" t="s">
        <v>12</v>
      </c>
      <c r="AB223" s="88" t="s">
        <v>108</v>
      </c>
      <c r="AC223" s="93" t="s">
        <v>114</v>
      </c>
      <c r="AD223" s="88" t="s">
        <v>74</v>
      </c>
      <c r="AE223" s="88" t="s">
        <v>74</v>
      </c>
      <c r="AF223" s="88"/>
      <c r="AG223" s="143"/>
      <c r="AH223" s="93"/>
      <c r="AI223" s="93"/>
      <c r="AJ223" s="93"/>
      <c r="AK223" s="93"/>
      <c r="AL223" s="90"/>
      <c r="AM223" s="358"/>
      <c r="AN223" s="376"/>
      <c r="AO223" s="376"/>
      <c r="AP223" s="376"/>
      <c r="AQ223" s="376"/>
      <c r="AR223" s="376"/>
      <c r="AS223" s="376"/>
      <c r="AT223" s="376"/>
      <c r="AU223" s="376"/>
      <c r="AV223" s="376"/>
      <c r="AW223" s="376"/>
      <c r="AX223" s="376"/>
      <c r="AY223" s="376"/>
      <c r="AZ223" s="376"/>
      <c r="BA223" s="376"/>
    </row>
    <row r="224" spans="1:53" s="60" customFormat="1" ht="46.5" hidden="1" x14ac:dyDescent="0.3">
      <c r="A224" s="88" t="s">
        <v>734</v>
      </c>
      <c r="B224" s="88" t="s">
        <v>74</v>
      </c>
      <c r="C224" s="88" t="s">
        <v>74</v>
      </c>
      <c r="D224" s="88" t="str">
        <f t="shared" si="24"/>
        <v>- Ujang Asmajaya, -</v>
      </c>
      <c r="E224" s="92" t="s">
        <v>154</v>
      </c>
      <c r="F224" s="90">
        <v>27555</v>
      </c>
      <c r="G224" s="91">
        <f t="shared" si="21"/>
        <v>50</v>
      </c>
      <c r="H224" s="91" t="str">
        <f t="shared" si="22"/>
        <v>50 Tahun 3 Bulan</v>
      </c>
      <c r="I224" s="92" t="str">
        <f t="shared" si="25"/>
        <v>46-50</v>
      </c>
      <c r="J224" s="93" t="s">
        <v>14</v>
      </c>
      <c r="K224" s="94" t="s">
        <v>122</v>
      </c>
      <c r="L224" s="90">
        <v>44652</v>
      </c>
      <c r="M224" s="93" t="s">
        <v>13</v>
      </c>
      <c r="N224" s="88" t="s">
        <v>105</v>
      </c>
      <c r="O224" s="93"/>
      <c r="P224" s="90"/>
      <c r="Q224" s="91" t="str">
        <f t="shared" si="26"/>
        <v>125 Tahun 8 Bulan</v>
      </c>
      <c r="R224" s="88" t="s">
        <v>2351</v>
      </c>
      <c r="S224" s="103">
        <v>45536</v>
      </c>
      <c r="T224" s="88" t="s">
        <v>126</v>
      </c>
      <c r="U224" s="88" t="s">
        <v>24</v>
      </c>
      <c r="V224" s="88"/>
      <c r="W224" s="98" t="s">
        <v>74</v>
      </c>
      <c r="X224" s="88" t="str">
        <f t="shared" si="28"/>
        <v>- Ujang Asmajaya, - (Pengemudi)_-</v>
      </c>
      <c r="Y224" s="93"/>
      <c r="Z224" s="92"/>
      <c r="AA224" s="88" t="s">
        <v>12</v>
      </c>
      <c r="AB224" s="88" t="s">
        <v>108</v>
      </c>
      <c r="AC224" s="93" t="s">
        <v>114</v>
      </c>
      <c r="AD224" s="88" t="s">
        <v>2689</v>
      </c>
      <c r="AE224" s="88" t="s">
        <v>2170</v>
      </c>
      <c r="AF224" s="88"/>
      <c r="AG224" s="143"/>
      <c r="AH224" s="93"/>
      <c r="AI224" s="93"/>
      <c r="AJ224" s="93"/>
      <c r="AK224" s="93"/>
      <c r="AL224" s="90"/>
      <c r="AM224" s="358"/>
      <c r="AN224" s="385"/>
      <c r="AO224" s="385"/>
      <c r="AP224" s="385"/>
      <c r="AQ224" s="385"/>
      <c r="AR224" s="385"/>
      <c r="AS224" s="385"/>
      <c r="AT224" s="385"/>
      <c r="AU224" s="385"/>
      <c r="AV224" s="385"/>
      <c r="AW224" s="385"/>
      <c r="AX224" s="385"/>
      <c r="AY224" s="385"/>
      <c r="AZ224" s="385"/>
      <c r="BA224" s="385"/>
    </row>
    <row r="225" spans="1:53" s="60" customFormat="1" ht="31" hidden="1" x14ac:dyDescent="0.3">
      <c r="A225" s="88" t="s">
        <v>735</v>
      </c>
      <c r="B225" s="88" t="s">
        <v>74</v>
      </c>
      <c r="C225" s="88" t="s">
        <v>74</v>
      </c>
      <c r="D225" s="88" t="str">
        <f t="shared" si="24"/>
        <v>- Nani Yulianti, -</v>
      </c>
      <c r="E225" s="92" t="s">
        <v>155</v>
      </c>
      <c r="F225" s="90">
        <v>26850</v>
      </c>
      <c r="G225" s="91">
        <f t="shared" si="21"/>
        <v>52</v>
      </c>
      <c r="H225" s="91" t="str">
        <f t="shared" si="22"/>
        <v>52 Tahun 2 Bulan</v>
      </c>
      <c r="I225" s="92" t="str">
        <f t="shared" si="25"/>
        <v>51-55</v>
      </c>
      <c r="J225" s="93" t="s">
        <v>19</v>
      </c>
      <c r="K225" s="94" t="s">
        <v>122</v>
      </c>
      <c r="L225" s="90">
        <v>44652</v>
      </c>
      <c r="M225" s="93" t="s">
        <v>13</v>
      </c>
      <c r="N225" s="88" t="s">
        <v>105</v>
      </c>
      <c r="O225" s="93"/>
      <c r="P225" s="90"/>
      <c r="Q225" s="91" t="str">
        <f t="shared" si="26"/>
        <v>125 Tahun 8 Bulan</v>
      </c>
      <c r="R225" s="88" t="s">
        <v>5463</v>
      </c>
      <c r="S225" s="103">
        <v>45536</v>
      </c>
      <c r="T225" s="88" t="s">
        <v>147</v>
      </c>
      <c r="U225" s="88" t="s">
        <v>23</v>
      </c>
      <c r="V225" s="88"/>
      <c r="W225" s="88" t="s">
        <v>74</v>
      </c>
      <c r="X225" s="88" t="str">
        <f t="shared" si="28"/>
        <v>- Nani Yulianti, - (Sekretaris Unit Pengembangan Karakter)_-</v>
      </c>
      <c r="Y225" s="93"/>
      <c r="Z225" s="92"/>
      <c r="AA225" s="88" t="s">
        <v>12</v>
      </c>
      <c r="AB225" s="88" t="s">
        <v>108</v>
      </c>
      <c r="AC225" s="93" t="s">
        <v>114</v>
      </c>
      <c r="AD225" s="88" t="s">
        <v>74</v>
      </c>
      <c r="AE225" s="88" t="s">
        <v>74</v>
      </c>
      <c r="AF225" s="88"/>
      <c r="AG225" s="143"/>
      <c r="AH225" s="93"/>
      <c r="AI225" s="93"/>
      <c r="AJ225" s="93"/>
      <c r="AK225" s="93"/>
      <c r="AL225" s="90"/>
      <c r="AM225" s="358"/>
      <c r="AN225" s="385"/>
      <c r="AO225" s="385"/>
      <c r="AP225" s="385"/>
      <c r="AQ225" s="385"/>
      <c r="AR225" s="385"/>
      <c r="AS225" s="385"/>
      <c r="AT225" s="385"/>
      <c r="AU225" s="385"/>
      <c r="AV225" s="385"/>
      <c r="AW225" s="385"/>
      <c r="AX225" s="385"/>
      <c r="AY225" s="385"/>
      <c r="AZ225" s="385"/>
      <c r="BA225" s="385"/>
    </row>
    <row r="226" spans="1:53" s="60" customFormat="1" ht="46.5" hidden="1" x14ac:dyDescent="0.3">
      <c r="A226" s="88" t="s">
        <v>737</v>
      </c>
      <c r="B226" s="88" t="s">
        <v>74</v>
      </c>
      <c r="C226" s="88" t="s">
        <v>74</v>
      </c>
      <c r="D226" s="88" t="str">
        <f t="shared" si="24"/>
        <v>- Enday Hidayat, -</v>
      </c>
      <c r="E226" s="92" t="s">
        <v>156</v>
      </c>
      <c r="F226" s="90">
        <v>24825</v>
      </c>
      <c r="G226" s="91">
        <f t="shared" si="21"/>
        <v>57</v>
      </c>
      <c r="H226" s="91" t="str">
        <f t="shared" si="22"/>
        <v>57 Tahun 9 Bulan</v>
      </c>
      <c r="I226" s="92" t="str">
        <f t="shared" si="25"/>
        <v>56-60</v>
      </c>
      <c r="J226" s="93" t="s">
        <v>14</v>
      </c>
      <c r="K226" s="94" t="s">
        <v>122</v>
      </c>
      <c r="L226" s="90">
        <v>44652</v>
      </c>
      <c r="M226" s="93" t="s">
        <v>13</v>
      </c>
      <c r="N226" s="88" t="s">
        <v>105</v>
      </c>
      <c r="O226" s="93"/>
      <c r="P226" s="90"/>
      <c r="Q226" s="91" t="str">
        <f t="shared" si="26"/>
        <v>125 Tahun 8 Bulan</v>
      </c>
      <c r="R226" s="88" t="s">
        <v>5046</v>
      </c>
      <c r="S226" s="103">
        <v>44469</v>
      </c>
      <c r="T226" s="88" t="s">
        <v>126</v>
      </c>
      <c r="U226" s="88" t="s">
        <v>24</v>
      </c>
      <c r="V226" s="88"/>
      <c r="W226" s="88" t="s">
        <v>74</v>
      </c>
      <c r="X226" s="88" t="str">
        <f t="shared" si="28"/>
        <v>- Enday Hidayat, - (Komandan Satuan Pengamanan)_-</v>
      </c>
      <c r="Y226" s="93"/>
      <c r="Z226" s="92"/>
      <c r="AA226" s="88" t="s">
        <v>12</v>
      </c>
      <c r="AB226" s="88" t="s">
        <v>108</v>
      </c>
      <c r="AC226" s="93" t="s">
        <v>114</v>
      </c>
      <c r="AD226" s="88" t="s">
        <v>74</v>
      </c>
      <c r="AE226" s="88" t="s">
        <v>74</v>
      </c>
      <c r="AF226" s="88"/>
      <c r="AG226" s="143"/>
      <c r="AH226" s="93"/>
      <c r="AI226" s="93"/>
      <c r="AJ226" s="93"/>
      <c r="AK226" s="93"/>
      <c r="AL226" s="90"/>
      <c r="AM226" s="358"/>
      <c r="AN226" s="385"/>
      <c r="AO226" s="385"/>
      <c r="AP226" s="385"/>
      <c r="AQ226" s="385"/>
      <c r="AR226" s="385"/>
      <c r="AS226" s="385"/>
      <c r="AT226" s="385"/>
      <c r="AU226" s="385"/>
      <c r="AV226" s="385"/>
      <c r="AW226" s="385"/>
      <c r="AX226" s="385"/>
      <c r="AY226" s="385"/>
      <c r="AZ226" s="385"/>
      <c r="BA226" s="385"/>
    </row>
    <row r="227" spans="1:53" s="85" customFormat="1" ht="46.5" hidden="1" x14ac:dyDescent="0.3">
      <c r="A227" s="88" t="s">
        <v>732</v>
      </c>
      <c r="B227" s="88" t="s">
        <v>74</v>
      </c>
      <c r="C227" s="88" t="s">
        <v>74</v>
      </c>
      <c r="D227" s="88" t="str">
        <f t="shared" si="24"/>
        <v>- Mansur, -</v>
      </c>
      <c r="E227" s="92" t="s">
        <v>176</v>
      </c>
      <c r="F227" s="90">
        <v>26341</v>
      </c>
      <c r="G227" s="91">
        <f t="shared" si="21"/>
        <v>53</v>
      </c>
      <c r="H227" s="91" t="str">
        <f t="shared" si="22"/>
        <v>53 Tahun 7 Bulan</v>
      </c>
      <c r="I227" s="92" t="str">
        <f t="shared" si="25"/>
        <v>51-55</v>
      </c>
      <c r="J227" s="93" t="s">
        <v>14</v>
      </c>
      <c r="K227" s="94" t="s">
        <v>113</v>
      </c>
      <c r="L227" s="90">
        <v>45748</v>
      </c>
      <c r="M227" s="93" t="s">
        <v>13</v>
      </c>
      <c r="N227" s="88" t="s">
        <v>105</v>
      </c>
      <c r="O227" s="93"/>
      <c r="P227" s="90"/>
      <c r="Q227" s="91" t="str">
        <f t="shared" si="26"/>
        <v>125 Tahun 8 Bulan</v>
      </c>
      <c r="R227" s="88" t="s">
        <v>1968</v>
      </c>
      <c r="S227" s="103">
        <v>44469</v>
      </c>
      <c r="T227" s="88" t="s">
        <v>126</v>
      </c>
      <c r="U227" s="88" t="s">
        <v>24</v>
      </c>
      <c r="V227" s="88"/>
      <c r="W227" s="88" t="s">
        <v>74</v>
      </c>
      <c r="X227" s="88" t="str">
        <f t="shared" si="28"/>
        <v>- Mansur, - (Pramubakti)_-</v>
      </c>
      <c r="Y227" s="93"/>
      <c r="Z227" s="92"/>
      <c r="AA227" s="88" t="s">
        <v>12</v>
      </c>
      <c r="AB227" s="88" t="s">
        <v>108</v>
      </c>
      <c r="AC227" s="93" t="s">
        <v>114</v>
      </c>
      <c r="AD227" s="88" t="s">
        <v>74</v>
      </c>
      <c r="AE227" s="88" t="s">
        <v>74</v>
      </c>
      <c r="AF227" s="88"/>
      <c r="AG227" s="143"/>
      <c r="AH227" s="93"/>
      <c r="AI227" s="93"/>
      <c r="AJ227" s="93"/>
      <c r="AK227" s="93"/>
      <c r="AL227" s="90"/>
      <c r="AM227" s="358"/>
      <c r="AN227" s="376"/>
      <c r="AO227" s="376"/>
      <c r="AP227" s="376"/>
      <c r="AQ227" s="376"/>
      <c r="AR227" s="376"/>
      <c r="AS227" s="376"/>
      <c r="AT227" s="376"/>
      <c r="AU227" s="376"/>
      <c r="AV227" s="376"/>
      <c r="AW227" s="376"/>
      <c r="AX227" s="376"/>
      <c r="AY227" s="376"/>
      <c r="AZ227" s="376"/>
      <c r="BA227" s="376"/>
    </row>
    <row r="228" spans="1:53" s="53" customFormat="1" ht="46.5" hidden="1" x14ac:dyDescent="0.3">
      <c r="A228" s="157" t="s">
        <v>733</v>
      </c>
      <c r="B228" s="182" t="s">
        <v>74</v>
      </c>
      <c r="C228" s="182" t="s">
        <v>74</v>
      </c>
      <c r="D228" s="157" t="str">
        <f t="shared" si="24"/>
        <v>- Saca Saiun, -</v>
      </c>
      <c r="E228" s="161" t="s">
        <v>196</v>
      </c>
      <c r="F228" s="159">
        <v>23903</v>
      </c>
      <c r="G228" s="91">
        <f t="shared" si="21"/>
        <v>60</v>
      </c>
      <c r="H228" s="91" t="str">
        <f t="shared" si="22"/>
        <v>60 Tahun 3 Bulan</v>
      </c>
      <c r="I228" s="161" t="str">
        <f t="shared" si="25"/>
        <v>56-60</v>
      </c>
      <c r="J228" s="162" t="s">
        <v>14</v>
      </c>
      <c r="K228" s="101" t="s">
        <v>194</v>
      </c>
      <c r="L228" s="159">
        <v>41730</v>
      </c>
      <c r="M228" s="162" t="s">
        <v>2344</v>
      </c>
      <c r="N228" s="164" t="s">
        <v>105</v>
      </c>
      <c r="O228" s="162"/>
      <c r="P228" s="159"/>
      <c r="Q228" s="91" t="str">
        <f t="shared" si="26"/>
        <v>125 Tahun 8 Bulan</v>
      </c>
      <c r="R228" s="164" t="s">
        <v>1968</v>
      </c>
      <c r="S228" s="163"/>
      <c r="T228" s="164" t="s">
        <v>126</v>
      </c>
      <c r="U228" s="164" t="s">
        <v>24</v>
      </c>
      <c r="V228" s="164"/>
      <c r="W228" s="164" t="s">
        <v>5464</v>
      </c>
      <c r="X228" s="164" t="str">
        <f>$D228&amp;" ("&amp;$O228&amp;")_"&amp;$W228</f>
        <v>- Saca Saiun, - ()_Pensiun per 1 Juli 2023</v>
      </c>
      <c r="Y228" s="162"/>
      <c r="Z228" s="161"/>
      <c r="AA228" s="164" t="s">
        <v>12</v>
      </c>
      <c r="AB228" s="164" t="s">
        <v>108</v>
      </c>
      <c r="AC228" s="162" t="s">
        <v>195</v>
      </c>
      <c r="AD228" s="164" t="s">
        <v>74</v>
      </c>
      <c r="AE228" s="164" t="s">
        <v>74</v>
      </c>
      <c r="AF228" s="164"/>
      <c r="AG228" s="184"/>
      <c r="AH228" s="162"/>
      <c r="AI228" s="162"/>
      <c r="AJ228" s="162"/>
      <c r="AK228" s="162"/>
      <c r="AL228" s="159"/>
      <c r="AM228" s="359"/>
      <c r="AN228" s="374"/>
      <c r="AO228" s="374"/>
      <c r="AP228" s="374"/>
      <c r="AQ228" s="374"/>
      <c r="AR228" s="374"/>
      <c r="AS228" s="374"/>
      <c r="AT228" s="374"/>
      <c r="AU228" s="374"/>
      <c r="AV228" s="374"/>
      <c r="AW228" s="374"/>
      <c r="AX228" s="374"/>
      <c r="AY228" s="374"/>
      <c r="AZ228" s="374"/>
      <c r="BA228" s="374"/>
    </row>
    <row r="229" spans="1:53" s="85" customFormat="1" ht="46.5" hidden="1" x14ac:dyDescent="0.3">
      <c r="A229" s="88" t="s">
        <v>738</v>
      </c>
      <c r="B229" s="88" t="s">
        <v>74</v>
      </c>
      <c r="C229" s="88" t="s">
        <v>74</v>
      </c>
      <c r="D229" s="88" t="str">
        <f t="shared" si="24"/>
        <v>- Yayan Sahlan, -</v>
      </c>
      <c r="E229" s="92" t="s">
        <v>197</v>
      </c>
      <c r="F229" s="90">
        <v>24912</v>
      </c>
      <c r="G229" s="91">
        <f t="shared" si="21"/>
        <v>57</v>
      </c>
      <c r="H229" s="91" t="str">
        <f t="shared" si="22"/>
        <v>57 Tahun 6 Bulan</v>
      </c>
      <c r="I229" s="92" t="str">
        <f t="shared" si="25"/>
        <v>56-60</v>
      </c>
      <c r="J229" s="93" t="s">
        <v>14</v>
      </c>
      <c r="K229" s="94" t="s">
        <v>194</v>
      </c>
      <c r="L229" s="90">
        <v>42461</v>
      </c>
      <c r="M229" s="93" t="s">
        <v>13</v>
      </c>
      <c r="N229" s="88" t="s">
        <v>105</v>
      </c>
      <c r="O229" s="93"/>
      <c r="P229" s="90"/>
      <c r="Q229" s="91" t="str">
        <f t="shared" si="26"/>
        <v>125 Tahun 8 Bulan</v>
      </c>
      <c r="R229" s="88" t="s">
        <v>1968</v>
      </c>
      <c r="S229" s="103">
        <v>44469</v>
      </c>
      <c r="T229" s="88" t="s">
        <v>126</v>
      </c>
      <c r="U229" s="88" t="s">
        <v>24</v>
      </c>
      <c r="V229" s="88"/>
      <c r="W229" s="88" t="s">
        <v>74</v>
      </c>
      <c r="X229" s="88" t="str">
        <f t="shared" ref="X229:X234" si="29">$D229&amp;" ("&amp;$R229&amp;")_"&amp;$W229</f>
        <v>- Yayan Sahlan, - (Pramubakti)_-</v>
      </c>
      <c r="Y229" s="93"/>
      <c r="Z229" s="92"/>
      <c r="AA229" s="88" t="s">
        <v>12</v>
      </c>
      <c r="AB229" s="88" t="s">
        <v>108</v>
      </c>
      <c r="AC229" s="93" t="s">
        <v>195</v>
      </c>
      <c r="AD229" s="88" t="s">
        <v>74</v>
      </c>
      <c r="AE229" s="88" t="s">
        <v>74</v>
      </c>
      <c r="AF229" s="88"/>
      <c r="AG229" s="143"/>
      <c r="AH229" s="93"/>
      <c r="AI229" s="93"/>
      <c r="AJ229" s="93"/>
      <c r="AK229" s="93"/>
      <c r="AL229" s="90"/>
      <c r="AM229" s="358"/>
      <c r="AN229" s="376"/>
      <c r="AO229" s="376"/>
      <c r="AP229" s="376"/>
      <c r="AQ229" s="376"/>
      <c r="AR229" s="376"/>
      <c r="AS229" s="376"/>
      <c r="AT229" s="376"/>
      <c r="AU229" s="376"/>
      <c r="AV229" s="376"/>
      <c r="AW229" s="376"/>
      <c r="AX229" s="376"/>
      <c r="AY229" s="376"/>
      <c r="AZ229" s="376"/>
      <c r="BA229" s="376"/>
    </row>
    <row r="230" spans="1:53" s="60" customFormat="1" ht="31" hidden="1" x14ac:dyDescent="0.3">
      <c r="A230" s="88" t="s">
        <v>740</v>
      </c>
      <c r="B230" s="88" t="s">
        <v>74</v>
      </c>
      <c r="C230" s="88" t="s">
        <v>74</v>
      </c>
      <c r="D230" s="98" t="str">
        <f t="shared" si="24"/>
        <v>- Dwi Supriyanto, -</v>
      </c>
      <c r="E230" s="92" t="s">
        <v>171</v>
      </c>
      <c r="F230" s="90">
        <v>31156</v>
      </c>
      <c r="G230" s="91">
        <f t="shared" si="21"/>
        <v>40</v>
      </c>
      <c r="H230" s="91" t="str">
        <f t="shared" si="22"/>
        <v>40 Tahun 5 Bulan</v>
      </c>
      <c r="I230" s="92" t="str">
        <f t="shared" si="25"/>
        <v>36-40</v>
      </c>
      <c r="J230" s="93" t="s">
        <v>14</v>
      </c>
      <c r="K230" s="94" t="s">
        <v>113</v>
      </c>
      <c r="L230" s="90">
        <v>44470</v>
      </c>
      <c r="M230" s="93" t="s">
        <v>13</v>
      </c>
      <c r="N230" s="88" t="s">
        <v>105</v>
      </c>
      <c r="O230" s="93"/>
      <c r="P230" s="90"/>
      <c r="Q230" s="91" t="str">
        <f t="shared" si="26"/>
        <v>125 Tahun 8 Bulan</v>
      </c>
      <c r="R230" s="98" t="s">
        <v>2840</v>
      </c>
      <c r="S230" s="135">
        <v>45689</v>
      </c>
      <c r="T230" s="88" t="s">
        <v>82</v>
      </c>
      <c r="U230" s="88" t="s">
        <v>24</v>
      </c>
      <c r="V230" s="88"/>
      <c r="W230" s="88" t="s">
        <v>74</v>
      </c>
      <c r="X230" s="88" t="str">
        <f t="shared" si="29"/>
        <v>- Dwi Supriyanto, - (Pengadministrasi Barang Milik Negara)_-</v>
      </c>
      <c r="Y230" s="93"/>
      <c r="Z230" s="92"/>
      <c r="AA230" s="88" t="s">
        <v>12</v>
      </c>
      <c r="AB230" s="88" t="s">
        <v>112</v>
      </c>
      <c r="AC230" s="93" t="s">
        <v>114</v>
      </c>
      <c r="AD230" s="88" t="s">
        <v>74</v>
      </c>
      <c r="AE230" s="88" t="s">
        <v>74</v>
      </c>
      <c r="AF230" s="88"/>
      <c r="AG230" s="143"/>
      <c r="AH230" s="93"/>
      <c r="AI230" s="93"/>
      <c r="AJ230" s="93"/>
      <c r="AK230" s="93"/>
      <c r="AL230" s="90"/>
      <c r="AM230" s="358"/>
      <c r="AN230" s="385"/>
      <c r="AO230" s="385"/>
      <c r="AP230" s="385"/>
      <c r="AQ230" s="385"/>
      <c r="AR230" s="385"/>
      <c r="AS230" s="385"/>
      <c r="AT230" s="385"/>
      <c r="AU230" s="385"/>
      <c r="AV230" s="385"/>
      <c r="AW230" s="385"/>
      <c r="AX230" s="385"/>
      <c r="AY230" s="385"/>
      <c r="AZ230" s="385"/>
      <c r="BA230" s="385"/>
    </row>
    <row r="231" spans="1:53" s="60" customFormat="1" ht="46.5" hidden="1" x14ac:dyDescent="0.3">
      <c r="A231" s="88" t="s">
        <v>739</v>
      </c>
      <c r="B231" s="88" t="s">
        <v>74</v>
      </c>
      <c r="C231" s="88" t="s">
        <v>74</v>
      </c>
      <c r="D231" s="98" t="str">
        <f t="shared" si="24"/>
        <v>- Rudi Hartono, -</v>
      </c>
      <c r="E231" s="92" t="s">
        <v>175</v>
      </c>
      <c r="F231" s="90">
        <v>27978</v>
      </c>
      <c r="G231" s="91">
        <f t="shared" si="21"/>
        <v>49</v>
      </c>
      <c r="H231" s="91" t="str">
        <f t="shared" si="22"/>
        <v>49 Tahun 1 Bulan</v>
      </c>
      <c r="I231" s="92" t="str">
        <f t="shared" si="25"/>
        <v>46-50</v>
      </c>
      <c r="J231" s="93" t="s">
        <v>14</v>
      </c>
      <c r="K231" s="94" t="s">
        <v>130</v>
      </c>
      <c r="L231" s="90">
        <v>44287</v>
      </c>
      <c r="M231" s="93" t="s">
        <v>13</v>
      </c>
      <c r="N231" s="88" t="s">
        <v>105</v>
      </c>
      <c r="O231" s="93"/>
      <c r="P231" s="90"/>
      <c r="Q231" s="91" t="str">
        <f t="shared" si="26"/>
        <v>125 Tahun 8 Bulan</v>
      </c>
      <c r="R231" s="88" t="s">
        <v>1968</v>
      </c>
      <c r="S231" s="103">
        <v>44469</v>
      </c>
      <c r="T231" s="88" t="s">
        <v>126</v>
      </c>
      <c r="U231" s="88" t="s">
        <v>24</v>
      </c>
      <c r="V231" s="88"/>
      <c r="W231" s="88" t="s">
        <v>74</v>
      </c>
      <c r="X231" s="88" t="str">
        <f t="shared" si="29"/>
        <v>- Rudi Hartono, - (Pramubakti)_-</v>
      </c>
      <c r="Y231" s="93"/>
      <c r="Z231" s="92"/>
      <c r="AA231" s="88" t="s">
        <v>12</v>
      </c>
      <c r="AB231" s="88" t="s">
        <v>112</v>
      </c>
      <c r="AC231" s="93" t="s">
        <v>173</v>
      </c>
      <c r="AD231" s="88" t="s">
        <v>74</v>
      </c>
      <c r="AE231" s="88" t="s">
        <v>74</v>
      </c>
      <c r="AF231" s="88"/>
      <c r="AG231" s="143"/>
      <c r="AH231" s="93"/>
      <c r="AI231" s="93"/>
      <c r="AJ231" s="93"/>
      <c r="AK231" s="93"/>
      <c r="AL231" s="90"/>
      <c r="AM231" s="358"/>
      <c r="AN231" s="385"/>
      <c r="AO231" s="385"/>
      <c r="AP231" s="385"/>
      <c r="AQ231" s="385"/>
      <c r="AR231" s="385"/>
      <c r="AS231" s="385"/>
      <c r="AT231" s="385"/>
      <c r="AU231" s="385"/>
      <c r="AV231" s="385"/>
      <c r="AW231" s="385"/>
      <c r="AX231" s="385"/>
      <c r="AY231" s="385"/>
      <c r="AZ231" s="385"/>
      <c r="BA231" s="385"/>
    </row>
    <row r="232" spans="1:53" s="85" customFormat="1" ht="46.5" hidden="1" x14ac:dyDescent="0.3">
      <c r="A232" s="88" t="s">
        <v>741</v>
      </c>
      <c r="B232" s="88" t="s">
        <v>74</v>
      </c>
      <c r="C232" s="88" t="s">
        <v>74</v>
      </c>
      <c r="D232" s="98" t="str">
        <f t="shared" si="24"/>
        <v>- Kada, -</v>
      </c>
      <c r="E232" s="92" t="s">
        <v>188</v>
      </c>
      <c r="F232" s="90">
        <v>26874</v>
      </c>
      <c r="G232" s="91">
        <f t="shared" si="21"/>
        <v>52</v>
      </c>
      <c r="H232" s="91" t="str">
        <f t="shared" si="22"/>
        <v>52 Tahun 2 Bulan</v>
      </c>
      <c r="I232" s="92" t="str">
        <f t="shared" si="25"/>
        <v>51-55</v>
      </c>
      <c r="J232" s="93" t="s">
        <v>14</v>
      </c>
      <c r="K232" s="94" t="s">
        <v>130</v>
      </c>
      <c r="L232" s="90">
        <v>45748</v>
      </c>
      <c r="M232" s="93" t="s">
        <v>13</v>
      </c>
      <c r="N232" s="88" t="s">
        <v>105</v>
      </c>
      <c r="O232" s="93"/>
      <c r="P232" s="90"/>
      <c r="Q232" s="91" t="str">
        <f t="shared" si="26"/>
        <v>125 Tahun 8 Bulan</v>
      </c>
      <c r="R232" s="88" t="s">
        <v>724</v>
      </c>
      <c r="S232" s="103">
        <v>45536</v>
      </c>
      <c r="T232" s="88" t="s">
        <v>126</v>
      </c>
      <c r="U232" s="88" t="s">
        <v>24</v>
      </c>
      <c r="V232" s="88"/>
      <c r="W232" s="88" t="s">
        <v>74</v>
      </c>
      <c r="X232" s="88" t="str">
        <f t="shared" si="29"/>
        <v>- Kada, - (Pengadministrasi Persuratan)_-</v>
      </c>
      <c r="Y232" s="93"/>
      <c r="Z232" s="92"/>
      <c r="AA232" s="88" t="s">
        <v>12</v>
      </c>
      <c r="AB232" s="88" t="s">
        <v>112</v>
      </c>
      <c r="AC232" s="93" t="s">
        <v>114</v>
      </c>
      <c r="AD232" s="88" t="s">
        <v>74</v>
      </c>
      <c r="AE232" s="88" t="s">
        <v>74</v>
      </c>
      <c r="AF232" s="88"/>
      <c r="AG232" s="143"/>
      <c r="AH232" s="93"/>
      <c r="AI232" s="93"/>
      <c r="AJ232" s="93"/>
      <c r="AK232" s="93"/>
      <c r="AL232" s="90"/>
      <c r="AM232" s="358"/>
      <c r="AN232" s="376"/>
      <c r="AO232" s="376"/>
      <c r="AP232" s="376"/>
      <c r="AQ232" s="376"/>
      <c r="AR232" s="376"/>
      <c r="AS232" s="376"/>
      <c r="AT232" s="376"/>
      <c r="AU232" s="376"/>
      <c r="AV232" s="376"/>
      <c r="AW232" s="376"/>
      <c r="AX232" s="376"/>
      <c r="AY232" s="376"/>
      <c r="AZ232" s="376"/>
      <c r="BA232" s="376"/>
    </row>
    <row r="233" spans="1:53" s="60" customFormat="1" ht="46.5" hidden="1" x14ac:dyDescent="0.3">
      <c r="A233" s="88" t="s">
        <v>742</v>
      </c>
      <c r="B233" s="88" t="s">
        <v>74</v>
      </c>
      <c r="C233" s="88" t="s">
        <v>74</v>
      </c>
      <c r="D233" s="98" t="str">
        <f t="shared" si="24"/>
        <v>- Sodikin, -</v>
      </c>
      <c r="E233" s="92" t="s">
        <v>189</v>
      </c>
      <c r="F233" s="90">
        <v>27832</v>
      </c>
      <c r="G233" s="91">
        <f t="shared" si="21"/>
        <v>49</v>
      </c>
      <c r="H233" s="91" t="str">
        <f t="shared" si="22"/>
        <v>49 Tahun 6 Bulan</v>
      </c>
      <c r="I233" s="92" t="str">
        <f t="shared" si="25"/>
        <v>46-50</v>
      </c>
      <c r="J233" s="93" t="s">
        <v>14</v>
      </c>
      <c r="K233" s="94" t="s">
        <v>185</v>
      </c>
      <c r="L233" s="90">
        <v>44470</v>
      </c>
      <c r="M233" s="93" t="s">
        <v>13</v>
      </c>
      <c r="N233" s="88" t="s">
        <v>105</v>
      </c>
      <c r="O233" s="93"/>
      <c r="P233" s="90"/>
      <c r="Q233" s="91" t="str">
        <f t="shared" si="26"/>
        <v>125 Tahun 8 Bulan</v>
      </c>
      <c r="R233" s="88" t="s">
        <v>724</v>
      </c>
      <c r="S233" s="103">
        <v>45536</v>
      </c>
      <c r="T233" s="88" t="s">
        <v>126</v>
      </c>
      <c r="U233" s="88" t="s">
        <v>24</v>
      </c>
      <c r="V233" s="88"/>
      <c r="W233" s="98" t="s">
        <v>74</v>
      </c>
      <c r="X233" s="88" t="str">
        <f t="shared" si="29"/>
        <v>- Sodikin, - (Pengadministrasi Persuratan)_-</v>
      </c>
      <c r="Y233" s="93"/>
      <c r="Z233" s="92"/>
      <c r="AA233" s="88" t="s">
        <v>12</v>
      </c>
      <c r="AB233" s="88" t="s">
        <v>112</v>
      </c>
      <c r="AC233" s="93" t="s">
        <v>114</v>
      </c>
      <c r="AD233" s="88" t="s">
        <v>74</v>
      </c>
      <c r="AE233" s="88" t="s">
        <v>74</v>
      </c>
      <c r="AF233" s="88"/>
      <c r="AG233" s="143"/>
      <c r="AH233" s="93"/>
      <c r="AI233" s="93"/>
      <c r="AJ233" s="93"/>
      <c r="AK233" s="93"/>
      <c r="AL233" s="90"/>
      <c r="AM233" s="358"/>
      <c r="AN233" s="385"/>
      <c r="AO233" s="385"/>
      <c r="AP233" s="385"/>
      <c r="AQ233" s="385"/>
      <c r="AR233" s="385"/>
      <c r="AS233" s="385"/>
      <c r="AT233" s="385"/>
      <c r="AU233" s="385"/>
      <c r="AV233" s="385"/>
      <c r="AW233" s="385"/>
      <c r="AX233" s="385"/>
      <c r="AY233" s="385"/>
      <c r="AZ233" s="385"/>
      <c r="BA233" s="385"/>
    </row>
    <row r="234" spans="1:53" s="85" customFormat="1" ht="46.5" hidden="1" x14ac:dyDescent="0.3">
      <c r="A234" s="88" t="s">
        <v>743</v>
      </c>
      <c r="B234" s="88" t="s">
        <v>74</v>
      </c>
      <c r="C234" s="88" t="s">
        <v>74</v>
      </c>
      <c r="D234" s="98" t="str">
        <f t="shared" si="24"/>
        <v>- Miskad, -</v>
      </c>
      <c r="E234" s="92" t="s">
        <v>190</v>
      </c>
      <c r="F234" s="90">
        <v>26818</v>
      </c>
      <c r="G234" s="91">
        <f t="shared" si="21"/>
        <v>52</v>
      </c>
      <c r="H234" s="91" t="str">
        <f t="shared" si="22"/>
        <v>52 Tahun 3 Bulan</v>
      </c>
      <c r="I234" s="92" t="str">
        <f t="shared" si="25"/>
        <v>51-55</v>
      </c>
      <c r="J234" s="93" t="s">
        <v>14</v>
      </c>
      <c r="K234" s="94" t="s">
        <v>185</v>
      </c>
      <c r="L234" s="90">
        <v>44470</v>
      </c>
      <c r="M234" s="93" t="s">
        <v>13</v>
      </c>
      <c r="N234" s="88" t="s">
        <v>105</v>
      </c>
      <c r="O234" s="93"/>
      <c r="P234" s="90"/>
      <c r="Q234" s="91" t="str">
        <f t="shared" si="26"/>
        <v>125 Tahun 8 Bulan</v>
      </c>
      <c r="R234" s="88" t="s">
        <v>1968</v>
      </c>
      <c r="S234" s="103">
        <v>44469</v>
      </c>
      <c r="T234" s="88" t="s">
        <v>126</v>
      </c>
      <c r="U234" s="88" t="s">
        <v>24</v>
      </c>
      <c r="V234" s="88"/>
      <c r="W234" s="98" t="s">
        <v>74</v>
      </c>
      <c r="X234" s="88" t="str">
        <f t="shared" si="29"/>
        <v>- Miskad, - (Pramubakti)_-</v>
      </c>
      <c r="Y234" s="93"/>
      <c r="Z234" s="92"/>
      <c r="AA234" s="88" t="s">
        <v>12</v>
      </c>
      <c r="AB234" s="88" t="s">
        <v>112</v>
      </c>
      <c r="AC234" s="93" t="s">
        <v>173</v>
      </c>
      <c r="AD234" s="88" t="s">
        <v>74</v>
      </c>
      <c r="AE234" s="88" t="s">
        <v>74</v>
      </c>
      <c r="AF234" s="88"/>
      <c r="AG234" s="143"/>
      <c r="AH234" s="93"/>
      <c r="AI234" s="93"/>
      <c r="AJ234" s="93"/>
      <c r="AK234" s="93"/>
      <c r="AL234" s="90"/>
      <c r="AM234" s="358"/>
      <c r="AN234" s="376"/>
      <c r="AO234" s="376"/>
      <c r="AP234" s="376"/>
      <c r="AQ234" s="376"/>
      <c r="AR234" s="376"/>
      <c r="AS234" s="376"/>
      <c r="AT234" s="376"/>
      <c r="AU234" s="376"/>
      <c r="AV234" s="376"/>
      <c r="AW234" s="376"/>
      <c r="AX234" s="376"/>
      <c r="AY234" s="376"/>
      <c r="AZ234" s="376"/>
      <c r="BA234" s="376"/>
    </row>
    <row r="235" spans="1:53" s="53" customFormat="1" ht="46.5" hidden="1" x14ac:dyDescent="0.3">
      <c r="A235" s="157" t="s">
        <v>744</v>
      </c>
      <c r="B235" s="182" t="s">
        <v>74</v>
      </c>
      <c r="C235" s="182" t="s">
        <v>74</v>
      </c>
      <c r="D235" s="182" t="str">
        <f t="shared" si="24"/>
        <v>- Acem Setiasih, -</v>
      </c>
      <c r="E235" s="161" t="s">
        <v>191</v>
      </c>
      <c r="F235" s="159">
        <v>24208</v>
      </c>
      <c r="G235" s="91">
        <f t="shared" si="21"/>
        <v>59</v>
      </c>
      <c r="H235" s="91" t="str">
        <f t="shared" si="22"/>
        <v>59 Tahun 5 Bulan</v>
      </c>
      <c r="I235" s="161" t="str">
        <f t="shared" si="25"/>
        <v>56-60</v>
      </c>
      <c r="J235" s="162" t="s">
        <v>19</v>
      </c>
      <c r="K235" s="101" t="s">
        <v>185</v>
      </c>
      <c r="L235" s="159">
        <v>44470</v>
      </c>
      <c r="M235" s="162" t="s">
        <v>2344</v>
      </c>
      <c r="N235" s="164" t="s">
        <v>105</v>
      </c>
      <c r="O235" s="162"/>
      <c r="P235" s="159"/>
      <c r="Q235" s="91" t="str">
        <f t="shared" si="26"/>
        <v>125 Tahun 8 Bulan</v>
      </c>
      <c r="R235" s="164" t="s">
        <v>1968</v>
      </c>
      <c r="S235" s="163"/>
      <c r="T235" s="164" t="s">
        <v>126</v>
      </c>
      <c r="U235" s="164" t="s">
        <v>24</v>
      </c>
      <c r="V235" s="164"/>
      <c r="W235" s="167" t="s">
        <v>2790</v>
      </c>
      <c r="X235" s="164" t="str">
        <f>$D235&amp;" ("&amp;$O235&amp;")_"&amp;$W235</f>
        <v>- Acem Setiasih, - ()_Pensiun per 1 Mei 2024</v>
      </c>
      <c r="Y235" s="162"/>
      <c r="Z235" s="161"/>
      <c r="AA235" s="164" t="s">
        <v>12</v>
      </c>
      <c r="AB235" s="164" t="s">
        <v>112</v>
      </c>
      <c r="AC235" s="162" t="s">
        <v>173</v>
      </c>
      <c r="AD235" s="164" t="s">
        <v>74</v>
      </c>
      <c r="AE235" s="164" t="s">
        <v>74</v>
      </c>
      <c r="AF235" s="164"/>
      <c r="AG235" s="184"/>
      <c r="AH235" s="162"/>
      <c r="AI235" s="162"/>
      <c r="AJ235" s="162"/>
      <c r="AK235" s="162"/>
      <c r="AL235" s="159"/>
      <c r="AM235" s="359"/>
      <c r="AN235" s="374"/>
      <c r="AO235" s="374"/>
      <c r="AP235" s="374"/>
      <c r="AQ235" s="374"/>
      <c r="AR235" s="374"/>
      <c r="AS235" s="374"/>
      <c r="AT235" s="374"/>
      <c r="AU235" s="374"/>
      <c r="AV235" s="374"/>
      <c r="AW235" s="374"/>
      <c r="AX235" s="374"/>
      <c r="AY235" s="374"/>
      <c r="AZ235" s="374"/>
      <c r="BA235" s="374"/>
    </row>
    <row r="236" spans="1:53" s="53" customFormat="1" ht="46.5" hidden="1" x14ac:dyDescent="0.3">
      <c r="A236" s="175" t="s">
        <v>745</v>
      </c>
      <c r="B236" s="200" t="s">
        <v>74</v>
      </c>
      <c r="C236" s="200" t="s">
        <v>74</v>
      </c>
      <c r="D236" s="200" t="str">
        <f t="shared" si="24"/>
        <v>- Suwardi, -</v>
      </c>
      <c r="E236" s="148" t="s">
        <v>66</v>
      </c>
      <c r="F236" s="146">
        <v>23917</v>
      </c>
      <c r="G236" s="91">
        <f t="shared" si="21"/>
        <v>60</v>
      </c>
      <c r="H236" s="91" t="str">
        <f t="shared" si="22"/>
        <v>60 Tahun 3 Bulan</v>
      </c>
      <c r="I236" s="148" t="str">
        <f t="shared" si="25"/>
        <v>56-60</v>
      </c>
      <c r="J236" s="149" t="s">
        <v>14</v>
      </c>
      <c r="K236" s="104" t="s">
        <v>121</v>
      </c>
      <c r="L236" s="146">
        <v>43191</v>
      </c>
      <c r="M236" s="149" t="s">
        <v>2344</v>
      </c>
      <c r="N236" s="136" t="s">
        <v>105</v>
      </c>
      <c r="O236" s="149"/>
      <c r="P236" s="146"/>
      <c r="Q236" s="91" t="str">
        <f t="shared" si="26"/>
        <v>125 Tahun 8 Bulan</v>
      </c>
      <c r="R236" s="136" t="s">
        <v>2335</v>
      </c>
      <c r="S236" s="137"/>
      <c r="T236" s="136" t="s">
        <v>126</v>
      </c>
      <c r="U236" s="136" t="s">
        <v>24</v>
      </c>
      <c r="V236" s="136"/>
      <c r="W236" s="152" t="s">
        <v>5464</v>
      </c>
      <c r="X236" s="136" t="str">
        <f>$D236&amp;" ("&amp;$O236&amp;")_"&amp;$W236</f>
        <v>- Suwardi, - ()_Pensiun per 1 Juli 2023</v>
      </c>
      <c r="Y236" s="149"/>
      <c r="Z236" s="148"/>
      <c r="AA236" s="136" t="s">
        <v>12</v>
      </c>
      <c r="AB236" s="136" t="s">
        <v>112</v>
      </c>
      <c r="AC236" s="149" t="s">
        <v>114</v>
      </c>
      <c r="AD236" s="136" t="s">
        <v>74</v>
      </c>
      <c r="AE236" s="136" t="s">
        <v>74</v>
      </c>
      <c r="AF236" s="136"/>
      <c r="AG236" s="201"/>
      <c r="AH236" s="149"/>
      <c r="AI236" s="149"/>
      <c r="AJ236" s="149"/>
      <c r="AK236" s="149"/>
      <c r="AL236" s="146"/>
      <c r="AM236" s="360"/>
      <c r="AN236" s="374"/>
      <c r="AO236" s="374"/>
      <c r="AP236" s="374"/>
      <c r="AQ236" s="374"/>
      <c r="AR236" s="374"/>
      <c r="AS236" s="374"/>
      <c r="AT236" s="374"/>
      <c r="AU236" s="374"/>
      <c r="AV236" s="374"/>
      <c r="AW236" s="374"/>
      <c r="AX236" s="374"/>
      <c r="AY236" s="374"/>
      <c r="AZ236" s="374"/>
      <c r="BA236" s="374"/>
    </row>
    <row r="237" spans="1:53" s="60" customFormat="1" ht="31" hidden="1" x14ac:dyDescent="0.3">
      <c r="A237" s="88" t="s">
        <v>746</v>
      </c>
      <c r="B237" s="88" t="s">
        <v>74</v>
      </c>
      <c r="C237" s="88" t="s">
        <v>74</v>
      </c>
      <c r="D237" s="98" t="str">
        <f t="shared" si="24"/>
        <v>- Anda Yojana, -</v>
      </c>
      <c r="E237" s="92" t="s">
        <v>145</v>
      </c>
      <c r="F237" s="90">
        <v>24817</v>
      </c>
      <c r="G237" s="91">
        <f t="shared" si="21"/>
        <v>57</v>
      </c>
      <c r="H237" s="91" t="str">
        <f t="shared" si="22"/>
        <v>57 Tahun 9 Bulan</v>
      </c>
      <c r="I237" s="92" t="str">
        <f t="shared" si="25"/>
        <v>56-60</v>
      </c>
      <c r="J237" s="93" t="s">
        <v>14</v>
      </c>
      <c r="K237" s="94" t="s">
        <v>121</v>
      </c>
      <c r="L237" s="90">
        <v>45017</v>
      </c>
      <c r="M237" s="93" t="s">
        <v>13</v>
      </c>
      <c r="N237" s="88" t="s">
        <v>105</v>
      </c>
      <c r="O237" s="93"/>
      <c r="P237" s="90"/>
      <c r="Q237" s="91" t="str">
        <f t="shared" si="26"/>
        <v>125 Tahun 8 Bulan</v>
      </c>
      <c r="R237" s="98" t="s">
        <v>5465</v>
      </c>
      <c r="S237" s="135">
        <v>45536</v>
      </c>
      <c r="T237" s="88" t="s">
        <v>80</v>
      </c>
      <c r="U237" s="88" t="s">
        <v>81</v>
      </c>
      <c r="V237" s="88"/>
      <c r="W237" s="98" t="s">
        <v>74</v>
      </c>
      <c r="X237" s="88" t="str">
        <f>$D237&amp;" ("&amp;$R237&amp;")_"&amp;$W237</f>
        <v>- Anda Yojana, - (Teknisi Perikanan Budidaya Tambak Tradisional)_-</v>
      </c>
      <c r="Y237" s="93"/>
      <c r="Z237" s="92"/>
      <c r="AA237" s="88" t="s">
        <v>12</v>
      </c>
      <c r="AB237" s="88" t="s">
        <v>112</v>
      </c>
      <c r="AC237" s="93" t="s">
        <v>114</v>
      </c>
      <c r="AD237" s="88" t="s">
        <v>74</v>
      </c>
      <c r="AE237" s="88" t="s">
        <v>74</v>
      </c>
      <c r="AF237" s="88"/>
      <c r="AG237" s="143"/>
      <c r="AH237" s="93"/>
      <c r="AI237" s="93"/>
      <c r="AJ237" s="93"/>
      <c r="AK237" s="93"/>
      <c r="AL237" s="90"/>
      <c r="AM237" s="358"/>
      <c r="AN237" s="385"/>
      <c r="AO237" s="385"/>
      <c r="AP237" s="385"/>
      <c r="AQ237" s="385"/>
      <c r="AR237" s="385"/>
      <c r="AS237" s="385"/>
      <c r="AT237" s="385"/>
      <c r="AU237" s="385"/>
      <c r="AV237" s="385"/>
      <c r="AW237" s="385"/>
      <c r="AX237" s="385"/>
      <c r="AY237" s="385"/>
      <c r="AZ237" s="385"/>
      <c r="BA237" s="385"/>
    </row>
    <row r="238" spans="1:53" s="348" customFormat="1" ht="31" hidden="1" x14ac:dyDescent="0.3">
      <c r="A238" s="136" t="s">
        <v>747</v>
      </c>
      <c r="B238" s="136" t="s">
        <v>74</v>
      </c>
      <c r="C238" s="136" t="s">
        <v>74</v>
      </c>
      <c r="D238" s="152" t="str">
        <f t="shared" si="24"/>
        <v>- Sulaeman, -</v>
      </c>
      <c r="E238" s="148" t="s">
        <v>150</v>
      </c>
      <c r="F238" s="146">
        <v>24552</v>
      </c>
      <c r="G238" s="91">
        <f t="shared" si="21"/>
        <v>58</v>
      </c>
      <c r="H238" s="91" t="str">
        <f t="shared" si="22"/>
        <v>58 Tahun 6 Bulan</v>
      </c>
      <c r="I238" s="148" t="str">
        <f t="shared" si="25"/>
        <v>56-60</v>
      </c>
      <c r="J238" s="149" t="s">
        <v>14</v>
      </c>
      <c r="K238" s="104" t="s">
        <v>121</v>
      </c>
      <c r="L238" s="146">
        <v>45383</v>
      </c>
      <c r="M238" s="149" t="s">
        <v>2344</v>
      </c>
      <c r="N238" s="136" t="s">
        <v>105</v>
      </c>
      <c r="O238" s="149"/>
      <c r="P238" s="146"/>
      <c r="Q238" s="91" t="str">
        <f t="shared" si="26"/>
        <v>125 Tahun 8 Bulan</v>
      </c>
      <c r="R238" s="152" t="s">
        <v>5466</v>
      </c>
      <c r="S238" s="203">
        <v>45536</v>
      </c>
      <c r="T238" s="136" t="s">
        <v>80</v>
      </c>
      <c r="U238" s="136" t="s">
        <v>81</v>
      </c>
      <c r="V238" s="136"/>
      <c r="W238" s="152" t="s">
        <v>5838</v>
      </c>
      <c r="X238" s="136" t="str">
        <f>$D238&amp;" ("&amp;$R238&amp;")_"&amp;$W238</f>
        <v>- Sulaeman, - (Pengelola Lab Hatchery)_Pensiun per 1 April 2025</v>
      </c>
      <c r="Y238" s="149"/>
      <c r="Z238" s="148"/>
      <c r="AA238" s="136" t="s">
        <v>12</v>
      </c>
      <c r="AB238" s="136" t="s">
        <v>112</v>
      </c>
      <c r="AC238" s="149" t="s">
        <v>114</v>
      </c>
      <c r="AD238" s="136" t="s">
        <v>74</v>
      </c>
      <c r="AE238" s="136" t="s">
        <v>74</v>
      </c>
      <c r="AF238" s="136"/>
      <c r="AG238" s="201"/>
      <c r="AH238" s="149"/>
      <c r="AI238" s="149"/>
      <c r="AJ238" s="149"/>
      <c r="AK238" s="149"/>
      <c r="AL238" s="146"/>
      <c r="AM238" s="360"/>
      <c r="AN238" s="380"/>
      <c r="AO238" s="380"/>
      <c r="AP238" s="380"/>
      <c r="AQ238" s="380"/>
      <c r="AR238" s="380"/>
      <c r="AS238" s="380"/>
      <c r="AT238" s="380"/>
      <c r="AU238" s="380"/>
      <c r="AV238" s="380"/>
      <c r="AW238" s="380"/>
      <c r="AX238" s="380"/>
      <c r="AY238" s="380"/>
      <c r="AZ238" s="380"/>
      <c r="BA238" s="380"/>
    </row>
    <row r="239" spans="1:53" s="60" customFormat="1" ht="46.5" hidden="1" x14ac:dyDescent="0.3">
      <c r="A239" s="88" t="s">
        <v>748</v>
      </c>
      <c r="B239" s="88" t="s">
        <v>74</v>
      </c>
      <c r="C239" s="88" t="s">
        <v>74</v>
      </c>
      <c r="D239" s="98" t="str">
        <f t="shared" si="24"/>
        <v>- Heru Zaman, -</v>
      </c>
      <c r="E239" s="92" t="s">
        <v>152</v>
      </c>
      <c r="F239" s="90">
        <v>27917</v>
      </c>
      <c r="G239" s="91">
        <f t="shared" si="21"/>
        <v>49</v>
      </c>
      <c r="H239" s="91" t="str">
        <f t="shared" si="22"/>
        <v>49 Tahun 3 Bulan</v>
      </c>
      <c r="I239" s="92" t="str">
        <f t="shared" si="25"/>
        <v>46-50</v>
      </c>
      <c r="J239" s="93" t="s">
        <v>14</v>
      </c>
      <c r="K239" s="94" t="s">
        <v>122</v>
      </c>
      <c r="L239" s="90">
        <v>44652</v>
      </c>
      <c r="M239" s="93" t="s">
        <v>13</v>
      </c>
      <c r="N239" s="88" t="s">
        <v>105</v>
      </c>
      <c r="O239" s="93"/>
      <c r="P239" s="90"/>
      <c r="Q239" s="91" t="str">
        <f t="shared" si="26"/>
        <v>125 Tahun 8 Bulan</v>
      </c>
      <c r="R239" s="98" t="s">
        <v>5467</v>
      </c>
      <c r="S239" s="135">
        <v>45536</v>
      </c>
      <c r="T239" s="88" t="s">
        <v>126</v>
      </c>
      <c r="U239" s="88" t="s">
        <v>24</v>
      </c>
      <c r="V239" s="88"/>
      <c r="W239" s="98" t="s">
        <v>74</v>
      </c>
      <c r="X239" s="88" t="str">
        <f>$D239&amp;" ("&amp;$R239&amp;")_"&amp;$W239</f>
        <v>- Heru Zaman, - (Petugas Air dan Jaringan)_-</v>
      </c>
      <c r="Y239" s="93"/>
      <c r="Z239" s="92"/>
      <c r="AA239" s="88" t="s">
        <v>12</v>
      </c>
      <c r="AB239" s="88" t="s">
        <v>112</v>
      </c>
      <c r="AC239" s="93" t="s">
        <v>114</v>
      </c>
      <c r="AD239" s="88" t="s">
        <v>74</v>
      </c>
      <c r="AE239" s="88" t="s">
        <v>74</v>
      </c>
      <c r="AF239" s="88"/>
      <c r="AG239" s="143"/>
      <c r="AH239" s="93"/>
      <c r="AI239" s="93"/>
      <c r="AJ239" s="93"/>
      <c r="AK239" s="93"/>
      <c r="AL239" s="90"/>
      <c r="AM239" s="358"/>
      <c r="AN239" s="385"/>
      <c r="AO239" s="385"/>
      <c r="AP239" s="385"/>
      <c r="AQ239" s="385"/>
      <c r="AR239" s="385"/>
      <c r="AS239" s="385"/>
      <c r="AT239" s="385"/>
      <c r="AU239" s="385"/>
      <c r="AV239" s="385"/>
      <c r="AW239" s="385"/>
      <c r="AX239" s="385"/>
      <c r="AY239" s="385"/>
      <c r="AZ239" s="385"/>
      <c r="BA239" s="385"/>
    </row>
    <row r="240" spans="1:53" s="53" customFormat="1" ht="46.5" hidden="1" x14ac:dyDescent="0.3">
      <c r="A240" s="136" t="s">
        <v>749</v>
      </c>
      <c r="B240" s="136" t="s">
        <v>74</v>
      </c>
      <c r="C240" s="136" t="s">
        <v>74</v>
      </c>
      <c r="D240" s="152" t="str">
        <f t="shared" si="24"/>
        <v>- Asmat, -</v>
      </c>
      <c r="E240" s="148" t="s">
        <v>193</v>
      </c>
      <c r="F240" s="146">
        <v>25191</v>
      </c>
      <c r="G240" s="91">
        <f t="shared" si="21"/>
        <v>56</v>
      </c>
      <c r="H240" s="91" t="str">
        <f t="shared" si="22"/>
        <v>56 Tahun 9 Bulan</v>
      </c>
      <c r="I240" s="148" t="str">
        <f t="shared" si="25"/>
        <v>56-60</v>
      </c>
      <c r="J240" s="149" t="s">
        <v>14</v>
      </c>
      <c r="K240" s="104" t="s">
        <v>185</v>
      </c>
      <c r="L240" s="146">
        <v>44470</v>
      </c>
      <c r="M240" s="149" t="s">
        <v>2344</v>
      </c>
      <c r="N240" s="136" t="s">
        <v>105</v>
      </c>
      <c r="O240" s="149"/>
      <c r="P240" s="146"/>
      <c r="Q240" s="91" t="str">
        <f t="shared" si="26"/>
        <v>125 Tahun 8 Bulan</v>
      </c>
      <c r="R240" s="136" t="s">
        <v>5468</v>
      </c>
      <c r="S240" s="137">
        <v>44469</v>
      </c>
      <c r="T240" s="136" t="s">
        <v>126</v>
      </c>
      <c r="U240" s="136" t="s">
        <v>24</v>
      </c>
      <c r="V240" s="136"/>
      <c r="W240" s="152" t="s">
        <v>74</v>
      </c>
      <c r="X240" s="136" t="str">
        <f>$D240&amp;" ("&amp;$R240&amp;")_"&amp;$W240</f>
        <v>- Asmat, - (Komandan Satuan Keamanan)_-</v>
      </c>
      <c r="Y240" s="149"/>
      <c r="Z240" s="148"/>
      <c r="AA240" s="136" t="s">
        <v>12</v>
      </c>
      <c r="AB240" s="136" t="s">
        <v>112</v>
      </c>
      <c r="AC240" s="149" t="s">
        <v>173</v>
      </c>
      <c r="AD240" s="136" t="s">
        <v>74</v>
      </c>
      <c r="AE240" s="136" t="s">
        <v>74</v>
      </c>
      <c r="AF240" s="136"/>
      <c r="AG240" s="201"/>
      <c r="AH240" s="149"/>
      <c r="AI240" s="149"/>
      <c r="AJ240" s="149"/>
      <c r="AK240" s="149"/>
      <c r="AL240" s="146"/>
      <c r="AM240" s="360"/>
      <c r="AN240" s="374"/>
      <c r="AO240" s="374"/>
      <c r="AP240" s="374"/>
      <c r="AQ240" s="374"/>
      <c r="AR240" s="374"/>
      <c r="AS240" s="374"/>
      <c r="AT240" s="374"/>
      <c r="AU240" s="374"/>
      <c r="AV240" s="374"/>
      <c r="AW240" s="374"/>
      <c r="AX240" s="374"/>
      <c r="AY240" s="374"/>
      <c r="AZ240" s="374"/>
      <c r="BA240" s="374"/>
    </row>
    <row r="241" spans="1:53" s="53" customFormat="1" ht="46.5" hidden="1" x14ac:dyDescent="0.3">
      <c r="A241" s="157" t="s">
        <v>750</v>
      </c>
      <c r="B241" s="182" t="s">
        <v>74</v>
      </c>
      <c r="C241" s="182" t="s">
        <v>74</v>
      </c>
      <c r="D241" s="182" t="str">
        <f t="shared" si="24"/>
        <v>- Yadi Dimyati, -</v>
      </c>
      <c r="E241" s="161" t="s">
        <v>198</v>
      </c>
      <c r="F241" s="159">
        <v>24152</v>
      </c>
      <c r="G241" s="91">
        <f t="shared" si="21"/>
        <v>59</v>
      </c>
      <c r="H241" s="91" t="str">
        <f t="shared" si="22"/>
        <v>59 Tahun 7 Bulan</v>
      </c>
      <c r="I241" s="161" t="str">
        <f t="shared" si="25"/>
        <v>56-60</v>
      </c>
      <c r="J241" s="162" t="s">
        <v>14</v>
      </c>
      <c r="K241" s="101" t="s">
        <v>194</v>
      </c>
      <c r="L241" s="159">
        <v>42461</v>
      </c>
      <c r="M241" s="162" t="s">
        <v>2344</v>
      </c>
      <c r="N241" s="164" t="s">
        <v>105</v>
      </c>
      <c r="O241" s="162"/>
      <c r="P241" s="159"/>
      <c r="Q241" s="91" t="str">
        <f t="shared" si="26"/>
        <v>125 Tahun 8 Bulan</v>
      </c>
      <c r="R241" s="164" t="s">
        <v>1968</v>
      </c>
      <c r="S241" s="163"/>
      <c r="T241" s="164" t="s">
        <v>126</v>
      </c>
      <c r="U241" s="164" t="s">
        <v>24</v>
      </c>
      <c r="V241" s="164"/>
      <c r="W241" s="167" t="s">
        <v>2749</v>
      </c>
      <c r="X241" s="164" t="str">
        <f>$D241&amp;" ("&amp;$O241&amp;")_"&amp;$W241</f>
        <v>- Yadi Dimyati, - ()_Pensiun per 1 Maret 2024</v>
      </c>
      <c r="Y241" s="162"/>
      <c r="Z241" s="161"/>
      <c r="AA241" s="164" t="s">
        <v>12</v>
      </c>
      <c r="AB241" s="164" t="s">
        <v>112</v>
      </c>
      <c r="AC241" s="162" t="s">
        <v>195</v>
      </c>
      <c r="AD241" s="164" t="s">
        <v>74</v>
      </c>
      <c r="AE241" s="164" t="s">
        <v>74</v>
      </c>
      <c r="AF241" s="164"/>
      <c r="AG241" s="184"/>
      <c r="AH241" s="162"/>
      <c r="AI241" s="162"/>
      <c r="AJ241" s="162"/>
      <c r="AK241" s="162"/>
      <c r="AL241" s="159"/>
      <c r="AM241" s="359"/>
      <c r="AN241" s="374"/>
      <c r="AO241" s="374"/>
      <c r="AP241" s="374"/>
      <c r="AQ241" s="374"/>
      <c r="AR241" s="374"/>
      <c r="AS241" s="374"/>
      <c r="AT241" s="374"/>
      <c r="AU241" s="374"/>
      <c r="AV241" s="374"/>
      <c r="AW241" s="374"/>
      <c r="AX241" s="374"/>
      <c r="AY241" s="374"/>
      <c r="AZ241" s="374"/>
      <c r="BA241" s="374"/>
    </row>
    <row r="242" spans="1:53" s="105" customFormat="1" ht="31" hidden="1" x14ac:dyDescent="0.3">
      <c r="A242" s="88" t="s">
        <v>751</v>
      </c>
      <c r="B242" s="88" t="s">
        <v>74</v>
      </c>
      <c r="C242" s="88" t="s">
        <v>74</v>
      </c>
      <c r="D242" s="98" t="str">
        <f t="shared" si="24"/>
        <v>- Arnel Yasir, -</v>
      </c>
      <c r="E242" s="92" t="s">
        <v>68</v>
      </c>
      <c r="F242" s="90">
        <v>24996</v>
      </c>
      <c r="G242" s="91">
        <f t="shared" si="21"/>
        <v>57</v>
      </c>
      <c r="H242" s="91" t="str">
        <f t="shared" si="22"/>
        <v>57 Tahun 3 Bulan</v>
      </c>
      <c r="I242" s="92" t="str">
        <f t="shared" si="25"/>
        <v>56-60</v>
      </c>
      <c r="J242" s="93" t="s">
        <v>14</v>
      </c>
      <c r="K242" s="94" t="s">
        <v>121</v>
      </c>
      <c r="L242" s="90">
        <v>43922</v>
      </c>
      <c r="M242" s="93" t="s">
        <v>13</v>
      </c>
      <c r="N242" s="88" t="s">
        <v>105</v>
      </c>
      <c r="O242" s="93"/>
      <c r="P242" s="90"/>
      <c r="Q242" s="91" t="str">
        <f t="shared" si="26"/>
        <v>125 Tahun 8 Bulan</v>
      </c>
      <c r="R242" s="98" t="s">
        <v>752</v>
      </c>
      <c r="S242" s="135">
        <v>44469</v>
      </c>
      <c r="T242" s="88" t="s">
        <v>125</v>
      </c>
      <c r="U242" s="88" t="s">
        <v>24</v>
      </c>
      <c r="V242" s="88"/>
      <c r="W242" s="98" t="s">
        <v>74</v>
      </c>
      <c r="X242" s="88" t="str">
        <f t="shared" ref="X242:X258" si="30">$D242&amp;" ("&amp;$R242&amp;")_"&amp;$W242</f>
        <v>- Arnel Yasir, - (Juru Mudi)_-</v>
      </c>
      <c r="Y242" s="93"/>
      <c r="Z242" s="92"/>
      <c r="AA242" s="88" t="s">
        <v>12</v>
      </c>
      <c r="AB242" s="88" t="s">
        <v>106</v>
      </c>
      <c r="AC242" s="93" t="s">
        <v>114</v>
      </c>
      <c r="AD242" s="88" t="s">
        <v>74</v>
      </c>
      <c r="AE242" s="88" t="s">
        <v>74</v>
      </c>
      <c r="AF242" s="88"/>
      <c r="AG242" s="143"/>
      <c r="AH242" s="93"/>
      <c r="AI242" s="93"/>
      <c r="AJ242" s="93"/>
      <c r="AK242" s="93"/>
      <c r="AL242" s="90"/>
      <c r="AM242" s="358"/>
      <c r="AN242" s="377"/>
      <c r="AO242" s="377"/>
      <c r="AP242" s="377"/>
      <c r="AQ242" s="377"/>
      <c r="AR242" s="377"/>
      <c r="AS242" s="377"/>
      <c r="AT242" s="377"/>
      <c r="AU242" s="377"/>
      <c r="AV242" s="377"/>
      <c r="AW242" s="377"/>
      <c r="AX242" s="377"/>
      <c r="AY242" s="377"/>
      <c r="AZ242" s="377"/>
      <c r="BA242" s="377"/>
    </row>
    <row r="243" spans="1:53" hidden="1" x14ac:dyDescent="0.3">
      <c r="G243" s="55">
        <f t="shared" si="21"/>
        <v>125</v>
      </c>
      <c r="H243" s="55" t="str">
        <f t="shared" si="22"/>
        <v>125 Tahun 8 Bulan</v>
      </c>
    </row>
    <row r="244" spans="1:53" s="60" customFormat="1" ht="31" hidden="1" x14ac:dyDescent="0.3">
      <c r="A244" s="88" t="s">
        <v>753</v>
      </c>
      <c r="B244" s="88" t="s">
        <v>74</v>
      </c>
      <c r="C244" s="88" t="s">
        <v>74</v>
      </c>
      <c r="D244" s="98" t="str">
        <f t="shared" si="24"/>
        <v>- Jamaludin, -</v>
      </c>
      <c r="E244" s="92" t="s">
        <v>70</v>
      </c>
      <c r="F244" s="90">
        <v>25685</v>
      </c>
      <c r="G244" s="91">
        <f t="shared" si="21"/>
        <v>55</v>
      </c>
      <c r="H244" s="91" t="str">
        <f t="shared" si="22"/>
        <v>55 Tahun 5 Bulan</v>
      </c>
      <c r="I244" s="92" t="str">
        <f t="shared" si="25"/>
        <v>51-55</v>
      </c>
      <c r="J244" s="93" t="s">
        <v>14</v>
      </c>
      <c r="K244" s="94" t="s">
        <v>121</v>
      </c>
      <c r="L244" s="90">
        <v>45017</v>
      </c>
      <c r="M244" s="93" t="s">
        <v>13</v>
      </c>
      <c r="N244" s="88" t="s">
        <v>105</v>
      </c>
      <c r="O244" s="93"/>
      <c r="P244" s="90"/>
      <c r="Q244" s="91" t="str">
        <f t="shared" si="26"/>
        <v>125 Tahun 8 Bulan</v>
      </c>
      <c r="R244" s="98" t="s">
        <v>752</v>
      </c>
      <c r="S244" s="135">
        <v>44469</v>
      </c>
      <c r="T244" s="88" t="s">
        <v>125</v>
      </c>
      <c r="U244" s="88" t="s">
        <v>24</v>
      </c>
      <c r="V244" s="88"/>
      <c r="W244" s="98" t="s">
        <v>74</v>
      </c>
      <c r="X244" s="88" t="str">
        <f t="shared" si="30"/>
        <v>- Jamaludin, - (Juru Mudi)_-</v>
      </c>
      <c r="Y244" s="93"/>
      <c r="Z244" s="92"/>
      <c r="AA244" s="88" t="s">
        <v>12</v>
      </c>
      <c r="AB244" s="88" t="s">
        <v>106</v>
      </c>
      <c r="AC244" s="93" t="s">
        <v>114</v>
      </c>
      <c r="AD244" s="88" t="s">
        <v>74</v>
      </c>
      <c r="AE244" s="88" t="s">
        <v>74</v>
      </c>
      <c r="AF244" s="88"/>
      <c r="AG244" s="143"/>
      <c r="AH244" s="93"/>
      <c r="AI244" s="93"/>
      <c r="AJ244" s="93"/>
      <c r="AK244" s="93"/>
      <c r="AL244" s="90"/>
      <c r="AM244" s="358"/>
      <c r="AN244" s="385"/>
      <c r="AO244" s="385"/>
      <c r="AP244" s="385"/>
      <c r="AQ244" s="385"/>
      <c r="AR244" s="385"/>
      <c r="AS244" s="385"/>
      <c r="AT244" s="385"/>
      <c r="AU244" s="385"/>
      <c r="AV244" s="385"/>
      <c r="AW244" s="385"/>
      <c r="AX244" s="385"/>
      <c r="AY244" s="385"/>
      <c r="AZ244" s="385"/>
      <c r="BA244" s="385"/>
    </row>
    <row r="245" spans="1:53" s="85" customFormat="1" ht="31" hidden="1" x14ac:dyDescent="0.3">
      <c r="A245" s="88" t="s">
        <v>3340</v>
      </c>
      <c r="B245" s="88" t="s">
        <v>74</v>
      </c>
      <c r="C245" s="98" t="s">
        <v>3341</v>
      </c>
      <c r="D245" s="98" t="str">
        <f t="shared" si="24"/>
        <v>- Satya Robiul Mirza, A.Md.</v>
      </c>
      <c r="E245" s="92" t="s">
        <v>129</v>
      </c>
      <c r="F245" s="90">
        <v>32793</v>
      </c>
      <c r="G245" s="91">
        <f t="shared" si="21"/>
        <v>35</v>
      </c>
      <c r="H245" s="91" t="str">
        <f t="shared" si="22"/>
        <v>35 Tahun 11 Bulan</v>
      </c>
      <c r="I245" s="92" t="str">
        <f t="shared" si="25"/>
        <v>31-35</v>
      </c>
      <c r="J245" s="93" t="s">
        <v>14</v>
      </c>
      <c r="K245" s="94" t="s">
        <v>130</v>
      </c>
      <c r="L245" s="90">
        <v>44628</v>
      </c>
      <c r="M245" s="93" t="s">
        <v>13</v>
      </c>
      <c r="N245" s="88" t="s">
        <v>105</v>
      </c>
      <c r="O245" s="93"/>
      <c r="P245" s="90"/>
      <c r="Q245" s="91" t="str">
        <f t="shared" si="26"/>
        <v>125 Tahun 8 Bulan</v>
      </c>
      <c r="R245" s="88" t="s">
        <v>2892</v>
      </c>
      <c r="S245" s="135">
        <v>44621</v>
      </c>
      <c r="T245" s="88" t="s">
        <v>125</v>
      </c>
      <c r="U245" s="88" t="s">
        <v>24</v>
      </c>
      <c r="V245" s="88"/>
      <c r="W245" s="98" t="s">
        <v>74</v>
      </c>
      <c r="X245" s="88" t="str">
        <f t="shared" si="30"/>
        <v>- Satya Robiul Mirza, A.Md. (Masinis Kapal)_-</v>
      </c>
      <c r="Y245" s="93"/>
      <c r="Z245" s="92"/>
      <c r="AA245" s="88" t="s">
        <v>12</v>
      </c>
      <c r="AB245" s="88" t="s">
        <v>106</v>
      </c>
      <c r="AC245" s="93" t="s">
        <v>29</v>
      </c>
      <c r="AD245" s="88" t="s">
        <v>2677</v>
      </c>
      <c r="AE245" s="88" t="s">
        <v>1267</v>
      </c>
      <c r="AF245" s="88"/>
      <c r="AG245" s="143"/>
      <c r="AH245" s="93"/>
      <c r="AI245" s="93"/>
      <c r="AJ245" s="93"/>
      <c r="AK245" s="93"/>
      <c r="AL245" s="90"/>
      <c r="AM245" s="358"/>
      <c r="AN245" s="376"/>
      <c r="AO245" s="376"/>
      <c r="AP245" s="376"/>
      <c r="AQ245" s="376"/>
      <c r="AR245" s="376"/>
      <c r="AS245" s="376"/>
      <c r="AT245" s="376"/>
      <c r="AU245" s="376"/>
      <c r="AV245" s="376"/>
      <c r="AW245" s="376"/>
      <c r="AX245" s="376"/>
      <c r="AY245" s="376"/>
      <c r="AZ245" s="376"/>
      <c r="BA245" s="376"/>
    </row>
    <row r="246" spans="1:53" hidden="1" x14ac:dyDescent="0.3">
      <c r="G246" s="55">
        <f t="shared" si="21"/>
        <v>125</v>
      </c>
      <c r="H246" s="55" t="str">
        <f t="shared" si="22"/>
        <v>125 Tahun 8 Bulan</v>
      </c>
    </row>
    <row r="247" spans="1:53" s="60" customFormat="1" ht="31" hidden="1" x14ac:dyDescent="0.3">
      <c r="A247" s="88" t="s">
        <v>3344</v>
      </c>
      <c r="B247" s="88" t="s">
        <v>74</v>
      </c>
      <c r="C247" s="113" t="s">
        <v>3345</v>
      </c>
      <c r="D247" s="113" t="str">
        <f t="shared" si="24"/>
        <v>- Zuli Silawanto, A.Pi.</v>
      </c>
      <c r="E247" s="92" t="s">
        <v>61</v>
      </c>
      <c r="F247" s="90">
        <v>27600</v>
      </c>
      <c r="G247" s="91">
        <f t="shared" si="21"/>
        <v>50</v>
      </c>
      <c r="H247" s="91" t="str">
        <f t="shared" si="22"/>
        <v>50 Tahun 2 Bulan</v>
      </c>
      <c r="I247" s="92" t="str">
        <f t="shared" si="25"/>
        <v>46-50</v>
      </c>
      <c r="J247" s="93" t="s">
        <v>14</v>
      </c>
      <c r="K247" s="94" t="s">
        <v>115</v>
      </c>
      <c r="L247" s="90">
        <v>41730</v>
      </c>
      <c r="M247" s="93" t="s">
        <v>13</v>
      </c>
      <c r="N247" s="88" t="s">
        <v>105</v>
      </c>
      <c r="O247" s="93"/>
      <c r="P247" s="90"/>
      <c r="Q247" s="91" t="str">
        <f t="shared" si="26"/>
        <v>125 Tahun 8 Bulan</v>
      </c>
      <c r="R247" s="113" t="s">
        <v>2848</v>
      </c>
      <c r="S247" s="130">
        <v>45689</v>
      </c>
      <c r="T247" s="88" t="s">
        <v>147</v>
      </c>
      <c r="U247" s="88" t="s">
        <v>23</v>
      </c>
      <c r="V247" s="88"/>
      <c r="W247" s="98" t="s">
        <v>74</v>
      </c>
      <c r="X247" s="88" t="str">
        <f t="shared" si="30"/>
        <v>- Zuli Silawanto, A.Pi. (Pembina Karakter)_-</v>
      </c>
      <c r="Y247" s="93"/>
      <c r="Z247" s="92"/>
      <c r="AA247" s="88" t="s">
        <v>12</v>
      </c>
      <c r="AB247" s="88" t="s">
        <v>106</v>
      </c>
      <c r="AC247" s="93" t="s">
        <v>31</v>
      </c>
      <c r="AD247" s="88" t="s">
        <v>2661</v>
      </c>
      <c r="AE247" s="88" t="s">
        <v>301</v>
      </c>
      <c r="AF247" s="88"/>
      <c r="AG247" s="143"/>
      <c r="AH247" s="93"/>
      <c r="AI247" s="93"/>
      <c r="AJ247" s="93"/>
      <c r="AK247" s="93"/>
      <c r="AL247" s="90"/>
      <c r="AM247" s="358"/>
      <c r="AN247" s="385"/>
      <c r="AO247" s="385"/>
      <c r="AP247" s="385"/>
      <c r="AQ247" s="385"/>
      <c r="AR247" s="385"/>
      <c r="AS247" s="385"/>
      <c r="AT247" s="385"/>
      <c r="AU247" s="385"/>
      <c r="AV247" s="385"/>
      <c r="AW247" s="385"/>
      <c r="AX247" s="385"/>
      <c r="AY247" s="385"/>
      <c r="AZ247" s="385"/>
      <c r="BA247" s="385"/>
    </row>
    <row r="248" spans="1:53" s="85" customFormat="1" ht="31" hidden="1" x14ac:dyDescent="0.3">
      <c r="A248" s="547" t="s">
        <v>3346</v>
      </c>
      <c r="B248" s="547" t="s">
        <v>74</v>
      </c>
      <c r="C248" s="548" t="s">
        <v>3347</v>
      </c>
      <c r="D248" s="548" t="str">
        <f t="shared" si="24"/>
        <v>- Agung Sobri Abdullah, S.St.Pi.</v>
      </c>
      <c r="E248" s="552" t="s">
        <v>64</v>
      </c>
      <c r="F248" s="553">
        <v>30450</v>
      </c>
      <c r="G248" s="551">
        <f t="shared" si="21"/>
        <v>42</v>
      </c>
      <c r="H248" s="551" t="str">
        <f t="shared" si="22"/>
        <v>42 Tahun 4 Bulan</v>
      </c>
      <c r="I248" s="552" t="str">
        <f t="shared" si="25"/>
        <v>41-45</v>
      </c>
      <c r="J248" s="345" t="s">
        <v>14</v>
      </c>
      <c r="K248" s="574" t="s">
        <v>115</v>
      </c>
      <c r="L248" s="553">
        <v>45383</v>
      </c>
      <c r="M248" s="568" t="s">
        <v>13</v>
      </c>
      <c r="N248" s="547" t="s">
        <v>105</v>
      </c>
      <c r="O248" s="345"/>
      <c r="P248" s="553"/>
      <c r="Q248" s="551" t="str">
        <f t="shared" si="26"/>
        <v>125 Tahun 8 Bulan</v>
      </c>
      <c r="R248" s="548" t="s">
        <v>755</v>
      </c>
      <c r="S248" s="565">
        <v>44197</v>
      </c>
      <c r="T248" s="547" t="s">
        <v>125</v>
      </c>
      <c r="U248" s="547" t="s">
        <v>24</v>
      </c>
      <c r="V248" s="547"/>
      <c r="W248" s="548"/>
      <c r="X248" s="547" t="str">
        <f t="shared" si="30"/>
        <v>- Agung Sobri Abdullah, S.St.Pi. (Mualim)_</v>
      </c>
      <c r="Y248" s="345"/>
      <c r="Z248" s="552"/>
      <c r="AA248" s="547" t="s">
        <v>12</v>
      </c>
      <c r="AB248" s="547" t="s">
        <v>106</v>
      </c>
      <c r="AC248" s="345" t="s">
        <v>17</v>
      </c>
      <c r="AD248" s="547" t="s">
        <v>6023</v>
      </c>
      <c r="AE248" s="547" t="s">
        <v>12</v>
      </c>
      <c r="AF248" s="547"/>
      <c r="AG248" s="554"/>
      <c r="AH248" s="345"/>
      <c r="AI248" s="345"/>
      <c r="AJ248" s="345"/>
      <c r="AK248" s="345"/>
      <c r="AL248" s="553"/>
      <c r="AM248" s="585"/>
      <c r="AN248" s="376"/>
      <c r="AO248" s="376"/>
      <c r="AP248" s="376"/>
      <c r="AQ248" s="376"/>
      <c r="AR248" s="376"/>
      <c r="AS248" s="376"/>
      <c r="AT248" s="376"/>
      <c r="AU248" s="376"/>
      <c r="AV248" s="376"/>
      <c r="AW248" s="376"/>
      <c r="AX248" s="376"/>
      <c r="AY248" s="376"/>
      <c r="AZ248" s="376"/>
      <c r="BA248" s="376"/>
    </row>
    <row r="249" spans="1:53" s="60" customFormat="1" ht="31" hidden="1" x14ac:dyDescent="0.3">
      <c r="A249" s="88" t="s">
        <v>3348</v>
      </c>
      <c r="B249" s="88" t="s">
        <v>74</v>
      </c>
      <c r="C249" s="98" t="s">
        <v>3347</v>
      </c>
      <c r="D249" s="98" t="str">
        <f t="shared" si="24"/>
        <v>- Rafith, S.St.Pi.</v>
      </c>
      <c r="E249" s="92" t="s">
        <v>67</v>
      </c>
      <c r="F249" s="90">
        <v>32496</v>
      </c>
      <c r="G249" s="91">
        <f t="shared" si="21"/>
        <v>36</v>
      </c>
      <c r="H249" s="91" t="str">
        <f t="shared" si="22"/>
        <v>36 Tahun 9 Bulan</v>
      </c>
      <c r="I249" s="92" t="str">
        <f t="shared" si="25"/>
        <v>36-40</v>
      </c>
      <c r="J249" s="93" t="s">
        <v>14</v>
      </c>
      <c r="K249" s="94" t="s">
        <v>111</v>
      </c>
      <c r="L249" s="90">
        <v>45017</v>
      </c>
      <c r="M249" s="93" t="s">
        <v>13</v>
      </c>
      <c r="N249" s="88" t="s">
        <v>105</v>
      </c>
      <c r="O249" s="93"/>
      <c r="P249" s="90"/>
      <c r="Q249" s="91" t="str">
        <f t="shared" si="26"/>
        <v>125 Tahun 8 Bulan</v>
      </c>
      <c r="R249" s="98" t="s">
        <v>755</v>
      </c>
      <c r="S249" s="135">
        <v>44197</v>
      </c>
      <c r="T249" s="88" t="s">
        <v>125</v>
      </c>
      <c r="U249" s="88" t="s">
        <v>24</v>
      </c>
      <c r="V249" s="88"/>
      <c r="W249" s="98" t="s">
        <v>74</v>
      </c>
      <c r="X249" s="88" t="str">
        <f t="shared" si="30"/>
        <v>- Rafith, S.St.Pi. (Mualim)_-</v>
      </c>
      <c r="Y249" s="93"/>
      <c r="Z249" s="92"/>
      <c r="AA249" s="88" t="s">
        <v>12</v>
      </c>
      <c r="AB249" s="88" t="s">
        <v>106</v>
      </c>
      <c r="AC249" s="93" t="s">
        <v>31</v>
      </c>
      <c r="AD249" s="88" t="s">
        <v>2661</v>
      </c>
      <c r="AE249" s="88" t="s">
        <v>301</v>
      </c>
      <c r="AF249" s="88"/>
      <c r="AG249" s="143"/>
      <c r="AH249" s="93"/>
      <c r="AI249" s="93"/>
      <c r="AJ249" s="93"/>
      <c r="AK249" s="93"/>
      <c r="AL249" s="90"/>
      <c r="AM249" s="358"/>
      <c r="AN249" s="385"/>
      <c r="AO249" s="385"/>
      <c r="AP249" s="385"/>
      <c r="AQ249" s="385"/>
      <c r="AR249" s="385"/>
      <c r="AS249" s="385"/>
      <c r="AT249" s="385"/>
      <c r="AU249" s="385"/>
      <c r="AV249" s="385"/>
      <c r="AW249" s="385"/>
      <c r="AX249" s="385"/>
      <c r="AY249" s="385"/>
      <c r="AZ249" s="385"/>
      <c r="BA249" s="385"/>
    </row>
    <row r="250" spans="1:53" s="60" customFormat="1" ht="31" hidden="1" x14ac:dyDescent="0.3">
      <c r="A250" s="88" t="s">
        <v>3349</v>
      </c>
      <c r="B250" s="88" t="s">
        <v>74</v>
      </c>
      <c r="C250" s="98" t="s">
        <v>3329</v>
      </c>
      <c r="D250" s="98" t="str">
        <f t="shared" si="24"/>
        <v>- Deni Saputra, S.Pi.</v>
      </c>
      <c r="E250" s="92" t="s">
        <v>142</v>
      </c>
      <c r="F250" s="90">
        <v>29770</v>
      </c>
      <c r="G250" s="91">
        <f t="shared" si="21"/>
        <v>44</v>
      </c>
      <c r="H250" s="91" t="str">
        <f t="shared" si="22"/>
        <v>44 Tahun 2 Bulan</v>
      </c>
      <c r="I250" s="92" t="str">
        <f t="shared" si="25"/>
        <v>41-45</v>
      </c>
      <c r="J250" s="93" t="s">
        <v>14</v>
      </c>
      <c r="K250" s="94" t="s">
        <v>121</v>
      </c>
      <c r="L250" s="90">
        <v>44652</v>
      </c>
      <c r="M250" s="93" t="s">
        <v>13</v>
      </c>
      <c r="N250" s="88" t="s">
        <v>105</v>
      </c>
      <c r="O250" s="93"/>
      <c r="P250" s="90"/>
      <c r="Q250" s="91" t="str">
        <f t="shared" si="26"/>
        <v>125 Tahun 8 Bulan</v>
      </c>
      <c r="R250" s="98" t="s">
        <v>756</v>
      </c>
      <c r="S250" s="135">
        <v>44469</v>
      </c>
      <c r="T250" s="88" t="s">
        <v>125</v>
      </c>
      <c r="U250" s="88" t="s">
        <v>24</v>
      </c>
      <c r="V250" s="88"/>
      <c r="W250" s="98" t="s">
        <v>74</v>
      </c>
      <c r="X250" s="88" t="str">
        <f t="shared" si="30"/>
        <v>- Deni Saputra, S.Pi. (Kelasi)_-</v>
      </c>
      <c r="Y250" s="93"/>
      <c r="Z250" s="92"/>
      <c r="AA250" s="88" t="s">
        <v>12</v>
      </c>
      <c r="AB250" s="88" t="s">
        <v>106</v>
      </c>
      <c r="AC250" s="93" t="s">
        <v>31</v>
      </c>
      <c r="AD250" s="109" t="s">
        <v>2455</v>
      </c>
      <c r="AE250" s="88" t="s">
        <v>2166</v>
      </c>
      <c r="AF250" s="88"/>
      <c r="AG250" s="143"/>
      <c r="AH250" s="93"/>
      <c r="AI250" s="93"/>
      <c r="AJ250" s="93"/>
      <c r="AK250" s="93"/>
      <c r="AL250" s="90"/>
      <c r="AM250" s="358"/>
      <c r="AN250" s="385"/>
      <c r="AO250" s="385"/>
      <c r="AP250" s="385"/>
      <c r="AQ250" s="385"/>
      <c r="AR250" s="385"/>
      <c r="AS250" s="385"/>
      <c r="AT250" s="385"/>
      <c r="AU250" s="385"/>
      <c r="AV250" s="385"/>
      <c r="AW250" s="385"/>
      <c r="AX250" s="385"/>
      <c r="AY250" s="385"/>
      <c r="AZ250" s="385"/>
      <c r="BA250" s="385"/>
    </row>
    <row r="251" spans="1:53" s="60" customFormat="1" ht="31" hidden="1" x14ac:dyDescent="0.3">
      <c r="A251" s="88" t="s">
        <v>759</v>
      </c>
      <c r="B251" s="88" t="s">
        <v>74</v>
      </c>
      <c r="C251" s="88" t="s">
        <v>74</v>
      </c>
      <c r="D251" s="98" t="str">
        <f t="shared" si="24"/>
        <v>- Samsudin, -</v>
      </c>
      <c r="E251" s="92" t="s">
        <v>149</v>
      </c>
      <c r="F251" s="90">
        <v>25139</v>
      </c>
      <c r="G251" s="91">
        <f t="shared" si="21"/>
        <v>56</v>
      </c>
      <c r="H251" s="91" t="str">
        <f t="shared" si="22"/>
        <v>56 Tahun 11 Bulan</v>
      </c>
      <c r="I251" s="92" t="str">
        <f t="shared" si="25"/>
        <v>56-60</v>
      </c>
      <c r="J251" s="93" t="s">
        <v>14</v>
      </c>
      <c r="K251" s="94" t="s">
        <v>121</v>
      </c>
      <c r="L251" s="90">
        <v>45200</v>
      </c>
      <c r="M251" s="93" t="s">
        <v>13</v>
      </c>
      <c r="N251" s="88" t="s">
        <v>105</v>
      </c>
      <c r="O251" s="93"/>
      <c r="P251" s="90"/>
      <c r="Q251" s="91" t="str">
        <f t="shared" si="26"/>
        <v>125 Tahun 8 Bulan</v>
      </c>
      <c r="R251" s="98" t="s">
        <v>760</v>
      </c>
      <c r="S251" s="135">
        <v>45536</v>
      </c>
      <c r="T251" s="88" t="s">
        <v>125</v>
      </c>
      <c r="U251" s="88" t="s">
        <v>24</v>
      </c>
      <c r="V251" s="88"/>
      <c r="W251" s="98" t="s">
        <v>74</v>
      </c>
      <c r="X251" s="88" t="str">
        <f t="shared" si="30"/>
        <v>- Samsudin, - (Oiler)_-</v>
      </c>
      <c r="Y251" s="93"/>
      <c r="Z251" s="92"/>
      <c r="AA251" s="88" t="s">
        <v>12</v>
      </c>
      <c r="AB251" s="88" t="s">
        <v>106</v>
      </c>
      <c r="AC251" s="93" t="s">
        <v>114</v>
      </c>
      <c r="AD251" s="88" t="s">
        <v>74</v>
      </c>
      <c r="AE251" s="88" t="s">
        <v>74</v>
      </c>
      <c r="AF251" s="88"/>
      <c r="AG251" s="143"/>
      <c r="AH251" s="93"/>
      <c r="AI251" s="93"/>
      <c r="AJ251" s="93"/>
      <c r="AK251" s="93"/>
      <c r="AL251" s="90"/>
      <c r="AM251" s="358"/>
      <c r="AN251" s="385"/>
      <c r="AO251" s="385"/>
      <c r="AP251" s="385"/>
      <c r="AQ251" s="385"/>
      <c r="AR251" s="385"/>
      <c r="AS251" s="385"/>
      <c r="AT251" s="385"/>
      <c r="AU251" s="385"/>
      <c r="AV251" s="385"/>
      <c r="AW251" s="385"/>
      <c r="AX251" s="385"/>
      <c r="AY251" s="385"/>
      <c r="AZ251" s="385"/>
      <c r="BA251" s="385"/>
    </row>
    <row r="252" spans="1:53" s="85" customFormat="1" ht="31" hidden="1" x14ac:dyDescent="0.3">
      <c r="A252" s="88" t="s">
        <v>758</v>
      </c>
      <c r="B252" s="88" t="s">
        <v>74</v>
      </c>
      <c r="C252" s="88" t="s">
        <v>74</v>
      </c>
      <c r="D252" s="98" t="str">
        <f t="shared" si="24"/>
        <v>- Maulana Umar Yadi, -</v>
      </c>
      <c r="E252" s="92" t="s">
        <v>157</v>
      </c>
      <c r="F252" s="90">
        <v>29640</v>
      </c>
      <c r="G252" s="91">
        <f t="shared" si="21"/>
        <v>44</v>
      </c>
      <c r="H252" s="91" t="str">
        <f t="shared" si="22"/>
        <v>44 Tahun 7 Bulan</v>
      </c>
      <c r="I252" s="92" t="str">
        <f t="shared" si="25"/>
        <v>41-45</v>
      </c>
      <c r="J252" s="93" t="s">
        <v>14</v>
      </c>
      <c r="K252" s="94" t="s">
        <v>122</v>
      </c>
      <c r="L252" s="90">
        <v>45024</v>
      </c>
      <c r="M252" s="93" t="s">
        <v>13</v>
      </c>
      <c r="N252" s="88" t="s">
        <v>105</v>
      </c>
      <c r="O252" s="93"/>
      <c r="P252" s="90"/>
      <c r="Q252" s="91" t="str">
        <f t="shared" si="26"/>
        <v>125 Tahun 8 Bulan</v>
      </c>
      <c r="R252" s="88" t="s">
        <v>5469</v>
      </c>
      <c r="S252" s="135">
        <v>45536</v>
      </c>
      <c r="T252" s="88" t="s">
        <v>125</v>
      </c>
      <c r="U252" s="88" t="s">
        <v>24</v>
      </c>
      <c r="V252" s="88"/>
      <c r="W252" s="98" t="s">
        <v>74</v>
      </c>
      <c r="X252" s="88" t="str">
        <f t="shared" si="30"/>
        <v>- Maulana Umar Yadi, - (Juru Minyak)_-</v>
      </c>
      <c r="Y252" s="93"/>
      <c r="Z252" s="92"/>
      <c r="AA252" s="88" t="s">
        <v>12</v>
      </c>
      <c r="AB252" s="88" t="s">
        <v>106</v>
      </c>
      <c r="AC252" s="93" t="s">
        <v>114</v>
      </c>
      <c r="AD252" s="88" t="s">
        <v>74</v>
      </c>
      <c r="AE252" s="88" t="s">
        <v>74</v>
      </c>
      <c r="AF252" s="88"/>
      <c r="AG252" s="143"/>
      <c r="AH252" s="93"/>
      <c r="AI252" s="93"/>
      <c r="AJ252" s="93"/>
      <c r="AK252" s="93"/>
      <c r="AL252" s="90"/>
      <c r="AM252" s="358"/>
      <c r="AN252" s="376"/>
      <c r="AO252" s="376"/>
      <c r="AP252" s="376"/>
      <c r="AQ252" s="376"/>
      <c r="AR252" s="376"/>
      <c r="AS252" s="376"/>
      <c r="AT252" s="376"/>
      <c r="AU252" s="376"/>
      <c r="AV252" s="376"/>
      <c r="AW252" s="376"/>
      <c r="AX252" s="376"/>
      <c r="AY252" s="376"/>
      <c r="AZ252" s="376"/>
      <c r="BA252" s="376"/>
    </row>
    <row r="253" spans="1:53" s="60" customFormat="1" ht="31" hidden="1" x14ac:dyDescent="0.3">
      <c r="A253" s="88" t="s">
        <v>757</v>
      </c>
      <c r="B253" s="88" t="s">
        <v>74</v>
      </c>
      <c r="C253" s="88" t="s">
        <v>74</v>
      </c>
      <c r="D253" s="98" t="str">
        <f t="shared" si="24"/>
        <v>- Taufik, -</v>
      </c>
      <c r="E253" s="92" t="s">
        <v>158</v>
      </c>
      <c r="F253" s="90">
        <v>29523</v>
      </c>
      <c r="G253" s="91">
        <f t="shared" si="21"/>
        <v>44</v>
      </c>
      <c r="H253" s="91" t="str">
        <f t="shared" si="22"/>
        <v>44 Tahun 11 Bulan</v>
      </c>
      <c r="I253" s="92" t="str">
        <f t="shared" si="25"/>
        <v>41-45</v>
      </c>
      <c r="J253" s="93" t="s">
        <v>14</v>
      </c>
      <c r="K253" s="94" t="s">
        <v>122</v>
      </c>
      <c r="L253" s="90">
        <v>45017</v>
      </c>
      <c r="M253" s="93" t="s">
        <v>13</v>
      </c>
      <c r="N253" s="88" t="s">
        <v>105</v>
      </c>
      <c r="O253" s="93"/>
      <c r="P253" s="90"/>
      <c r="Q253" s="91" t="str">
        <f t="shared" si="26"/>
        <v>125 Tahun 8 Bulan</v>
      </c>
      <c r="R253" s="98" t="s">
        <v>756</v>
      </c>
      <c r="S253" s="135">
        <v>44197</v>
      </c>
      <c r="T253" s="88" t="s">
        <v>125</v>
      </c>
      <c r="U253" s="88" t="s">
        <v>24</v>
      </c>
      <c r="V253" s="88"/>
      <c r="W253" s="98" t="s">
        <v>74</v>
      </c>
      <c r="X253" s="88" t="str">
        <f t="shared" si="30"/>
        <v>- Taufik, - (Kelasi)_-</v>
      </c>
      <c r="Y253" s="93"/>
      <c r="Z253" s="92"/>
      <c r="AA253" s="88" t="s">
        <v>12</v>
      </c>
      <c r="AB253" s="88" t="s">
        <v>106</v>
      </c>
      <c r="AC253" s="93" t="s">
        <v>114</v>
      </c>
      <c r="AD253" s="88" t="s">
        <v>74</v>
      </c>
      <c r="AE253" s="88" t="s">
        <v>74</v>
      </c>
      <c r="AF253" s="88"/>
      <c r="AG253" s="143"/>
      <c r="AH253" s="93"/>
      <c r="AI253" s="93"/>
      <c r="AJ253" s="93"/>
      <c r="AK253" s="93"/>
      <c r="AL253" s="90"/>
      <c r="AM253" s="358"/>
      <c r="AN253" s="385"/>
      <c r="AO253" s="385"/>
      <c r="AP253" s="385"/>
      <c r="AQ253" s="385"/>
      <c r="AR253" s="385"/>
      <c r="AS253" s="385"/>
      <c r="AT253" s="385"/>
      <c r="AU253" s="385"/>
      <c r="AV253" s="385"/>
      <c r="AW253" s="385"/>
      <c r="AX253" s="385"/>
      <c r="AY253" s="385"/>
      <c r="AZ253" s="385"/>
      <c r="BA253" s="385"/>
    </row>
    <row r="254" spans="1:53" s="60" customFormat="1" ht="31" hidden="1" x14ac:dyDescent="0.3">
      <c r="A254" s="88" t="s">
        <v>761</v>
      </c>
      <c r="B254" s="88" t="s">
        <v>74</v>
      </c>
      <c r="C254" s="88" t="s">
        <v>74</v>
      </c>
      <c r="D254" s="98" t="str">
        <f t="shared" si="24"/>
        <v>- Priyo Pratomo, -</v>
      </c>
      <c r="E254" s="92" t="s">
        <v>161</v>
      </c>
      <c r="F254" s="90">
        <v>27566</v>
      </c>
      <c r="G254" s="91">
        <f t="shared" si="21"/>
        <v>50</v>
      </c>
      <c r="H254" s="91" t="str">
        <f t="shared" si="22"/>
        <v>50 Tahun 3 Bulan</v>
      </c>
      <c r="I254" s="92" t="str">
        <f t="shared" si="25"/>
        <v>46-50</v>
      </c>
      <c r="J254" s="93" t="s">
        <v>14</v>
      </c>
      <c r="K254" s="94" t="s">
        <v>122</v>
      </c>
      <c r="L254" s="90">
        <v>45017</v>
      </c>
      <c r="M254" s="93" t="s">
        <v>13</v>
      </c>
      <c r="N254" s="88" t="s">
        <v>105</v>
      </c>
      <c r="O254" s="93"/>
      <c r="P254" s="90"/>
      <c r="Q254" s="91" t="str">
        <f t="shared" si="26"/>
        <v>125 Tahun 8 Bulan</v>
      </c>
      <c r="R254" s="98" t="s">
        <v>2856</v>
      </c>
      <c r="S254" s="135">
        <v>45536</v>
      </c>
      <c r="T254" s="88" t="s">
        <v>125</v>
      </c>
      <c r="U254" s="88" t="s">
        <v>24</v>
      </c>
      <c r="V254" s="88"/>
      <c r="W254" s="98" t="s">
        <v>74</v>
      </c>
      <c r="X254" s="88" t="str">
        <f t="shared" si="30"/>
        <v>- Priyo Pratomo, - (Juru Masak)_-</v>
      </c>
      <c r="Y254" s="93"/>
      <c r="Z254" s="92"/>
      <c r="AA254" s="88" t="s">
        <v>12</v>
      </c>
      <c r="AB254" s="88" t="s">
        <v>106</v>
      </c>
      <c r="AC254" s="93" t="s">
        <v>114</v>
      </c>
      <c r="AD254" s="88" t="s">
        <v>74</v>
      </c>
      <c r="AE254" s="88" t="s">
        <v>74</v>
      </c>
      <c r="AF254" s="88"/>
      <c r="AG254" s="143"/>
      <c r="AH254" s="93"/>
      <c r="AI254" s="93"/>
      <c r="AJ254" s="93"/>
      <c r="AK254" s="93"/>
      <c r="AL254" s="90"/>
      <c r="AM254" s="358"/>
      <c r="AN254" s="385"/>
      <c r="AO254" s="385"/>
      <c r="AP254" s="385"/>
      <c r="AQ254" s="385"/>
      <c r="AR254" s="385"/>
      <c r="AS254" s="385"/>
      <c r="AT254" s="385"/>
      <c r="AU254" s="385"/>
      <c r="AV254" s="385"/>
      <c r="AW254" s="385"/>
      <c r="AX254" s="385"/>
      <c r="AY254" s="385"/>
      <c r="AZ254" s="385"/>
      <c r="BA254" s="385"/>
    </row>
    <row r="255" spans="1:53" s="60" customFormat="1" ht="31" hidden="1" x14ac:dyDescent="0.3">
      <c r="A255" s="88" t="s">
        <v>762</v>
      </c>
      <c r="B255" s="88" t="s">
        <v>74</v>
      </c>
      <c r="C255" s="88" t="s">
        <v>74</v>
      </c>
      <c r="D255" s="98" t="str">
        <f t="shared" si="24"/>
        <v>- Kuwat Gomar, -</v>
      </c>
      <c r="E255" s="92" t="s">
        <v>162</v>
      </c>
      <c r="F255" s="90">
        <v>28187</v>
      </c>
      <c r="G255" s="91">
        <f t="shared" si="21"/>
        <v>48</v>
      </c>
      <c r="H255" s="91" t="str">
        <f t="shared" si="22"/>
        <v>48 Tahun 6 Bulan</v>
      </c>
      <c r="I255" s="92" t="str">
        <f t="shared" si="25"/>
        <v>46-50</v>
      </c>
      <c r="J255" s="93" t="s">
        <v>14</v>
      </c>
      <c r="K255" s="94" t="s">
        <v>122</v>
      </c>
      <c r="L255" s="90">
        <v>45017</v>
      </c>
      <c r="M255" s="93" t="s">
        <v>13</v>
      </c>
      <c r="N255" s="88" t="s">
        <v>105</v>
      </c>
      <c r="O255" s="93"/>
      <c r="P255" s="90"/>
      <c r="Q255" s="91" t="str">
        <f t="shared" si="26"/>
        <v>125 Tahun 8 Bulan</v>
      </c>
      <c r="R255" s="98" t="s">
        <v>5469</v>
      </c>
      <c r="S255" s="135">
        <v>44469</v>
      </c>
      <c r="T255" s="88" t="s">
        <v>125</v>
      </c>
      <c r="U255" s="88" t="s">
        <v>24</v>
      </c>
      <c r="V255" s="88"/>
      <c r="W255" s="98" t="s">
        <v>74</v>
      </c>
      <c r="X255" s="88" t="str">
        <f t="shared" si="30"/>
        <v>- Kuwat Gomar, - (Juru Minyak)_-</v>
      </c>
      <c r="Y255" s="93"/>
      <c r="Z255" s="92"/>
      <c r="AA255" s="88" t="s">
        <v>12</v>
      </c>
      <c r="AB255" s="88" t="s">
        <v>106</v>
      </c>
      <c r="AC255" s="93" t="s">
        <v>114</v>
      </c>
      <c r="AD255" s="88" t="s">
        <v>74</v>
      </c>
      <c r="AE255" s="88" t="s">
        <v>74</v>
      </c>
      <c r="AF255" s="88"/>
      <c r="AG255" s="143"/>
      <c r="AH255" s="93"/>
      <c r="AI255" s="93"/>
      <c r="AJ255" s="93"/>
      <c r="AK255" s="93"/>
      <c r="AL255" s="90"/>
      <c r="AM255" s="358"/>
      <c r="AN255" s="385"/>
      <c r="AO255" s="385"/>
      <c r="AP255" s="385"/>
      <c r="AQ255" s="385"/>
      <c r="AR255" s="385"/>
      <c r="AS255" s="385"/>
      <c r="AT255" s="385"/>
      <c r="AU255" s="385"/>
      <c r="AV255" s="385"/>
      <c r="AW255" s="385"/>
      <c r="AX255" s="385"/>
      <c r="AY255" s="385"/>
      <c r="AZ255" s="385"/>
      <c r="BA255" s="385"/>
    </row>
    <row r="256" spans="1:53" s="60" customFormat="1" ht="31" hidden="1" x14ac:dyDescent="0.3">
      <c r="A256" s="88" t="s">
        <v>763</v>
      </c>
      <c r="B256" s="88" t="s">
        <v>74</v>
      </c>
      <c r="C256" s="88" t="s">
        <v>74</v>
      </c>
      <c r="D256" s="98" t="str">
        <f t="shared" si="24"/>
        <v>- Kikin Setiyono, -</v>
      </c>
      <c r="E256" s="92" t="s">
        <v>165</v>
      </c>
      <c r="F256" s="90">
        <v>29502</v>
      </c>
      <c r="G256" s="91">
        <f t="shared" si="21"/>
        <v>44</v>
      </c>
      <c r="H256" s="91" t="str">
        <f t="shared" si="22"/>
        <v>44 Tahun 11 Bulan</v>
      </c>
      <c r="I256" s="92" t="str">
        <f t="shared" si="25"/>
        <v>41-45</v>
      </c>
      <c r="J256" s="93" t="s">
        <v>14</v>
      </c>
      <c r="K256" s="94" t="s">
        <v>122</v>
      </c>
      <c r="L256" s="90">
        <v>45200</v>
      </c>
      <c r="M256" s="93" t="s">
        <v>13</v>
      </c>
      <c r="N256" s="88" t="s">
        <v>105</v>
      </c>
      <c r="O256" s="93"/>
      <c r="P256" s="90"/>
      <c r="Q256" s="91" t="str">
        <f t="shared" si="26"/>
        <v>125 Tahun 8 Bulan</v>
      </c>
      <c r="R256" s="88" t="s">
        <v>5469</v>
      </c>
      <c r="S256" s="135">
        <v>45536</v>
      </c>
      <c r="T256" s="88" t="s">
        <v>125</v>
      </c>
      <c r="U256" s="88" t="s">
        <v>24</v>
      </c>
      <c r="V256" s="88"/>
      <c r="W256" s="98" t="s">
        <v>74</v>
      </c>
      <c r="X256" s="88" t="str">
        <f t="shared" si="30"/>
        <v>- Kikin Setiyono, - (Juru Minyak)_-</v>
      </c>
      <c r="Y256" s="93"/>
      <c r="Z256" s="92"/>
      <c r="AA256" s="88" t="s">
        <v>12</v>
      </c>
      <c r="AB256" s="88" t="s">
        <v>106</v>
      </c>
      <c r="AC256" s="93" t="s">
        <v>114</v>
      </c>
      <c r="AD256" s="88" t="s">
        <v>74</v>
      </c>
      <c r="AE256" s="88" t="s">
        <v>74</v>
      </c>
      <c r="AF256" s="88"/>
      <c r="AG256" s="143"/>
      <c r="AH256" s="93"/>
      <c r="AI256" s="93"/>
      <c r="AJ256" s="93"/>
      <c r="AK256" s="93"/>
      <c r="AL256" s="90"/>
      <c r="AM256" s="358"/>
      <c r="AN256" s="385"/>
      <c r="AO256" s="385"/>
      <c r="AP256" s="385"/>
      <c r="AQ256" s="385"/>
      <c r="AR256" s="385"/>
      <c r="AS256" s="385"/>
      <c r="AT256" s="385"/>
      <c r="AU256" s="385"/>
      <c r="AV256" s="385"/>
      <c r="AW256" s="385"/>
      <c r="AX256" s="385"/>
      <c r="AY256" s="385"/>
      <c r="AZ256" s="385"/>
      <c r="BA256" s="385"/>
    </row>
    <row r="257" spans="1:53" s="60" customFormat="1" ht="46.5" hidden="1" x14ac:dyDescent="0.3">
      <c r="A257" s="88" t="s">
        <v>766</v>
      </c>
      <c r="B257" s="88" t="s">
        <v>74</v>
      </c>
      <c r="C257" s="88" t="s">
        <v>74</v>
      </c>
      <c r="D257" s="98" t="str">
        <f t="shared" si="24"/>
        <v>- Almah Suseno, -</v>
      </c>
      <c r="E257" s="92" t="s">
        <v>166</v>
      </c>
      <c r="F257" s="90">
        <v>29664</v>
      </c>
      <c r="G257" s="91">
        <f t="shared" si="21"/>
        <v>44</v>
      </c>
      <c r="H257" s="91" t="str">
        <f t="shared" si="22"/>
        <v>44 Tahun 6 Bulan</v>
      </c>
      <c r="I257" s="92" t="str">
        <f t="shared" si="25"/>
        <v>41-45</v>
      </c>
      <c r="J257" s="93" t="s">
        <v>14</v>
      </c>
      <c r="K257" s="94" t="s">
        <v>122</v>
      </c>
      <c r="L257" s="90">
        <v>45200</v>
      </c>
      <c r="M257" s="93" t="s">
        <v>13</v>
      </c>
      <c r="N257" s="88" t="s">
        <v>105</v>
      </c>
      <c r="O257" s="93"/>
      <c r="P257" s="90"/>
      <c r="Q257" s="91" t="str">
        <f t="shared" si="26"/>
        <v>125 Tahun 8 Bulan</v>
      </c>
      <c r="R257" s="98" t="s">
        <v>5470</v>
      </c>
      <c r="S257" s="135">
        <v>45689</v>
      </c>
      <c r="T257" s="88" t="s">
        <v>126</v>
      </c>
      <c r="U257" s="88" t="s">
        <v>24</v>
      </c>
      <c r="V257" s="88"/>
      <c r="W257" s="98" t="s">
        <v>74</v>
      </c>
      <c r="X257" s="88" t="str">
        <f t="shared" si="30"/>
        <v>- Almah Suseno, - (Pengelola Surat)_-</v>
      </c>
      <c r="Y257" s="93"/>
      <c r="Z257" s="92"/>
      <c r="AA257" s="88" t="s">
        <v>12</v>
      </c>
      <c r="AB257" s="88" t="s">
        <v>106</v>
      </c>
      <c r="AC257" s="93" t="s">
        <v>114</v>
      </c>
      <c r="AD257" s="88" t="s">
        <v>74</v>
      </c>
      <c r="AE257" s="88" t="s">
        <v>74</v>
      </c>
      <c r="AF257" s="88"/>
      <c r="AG257" s="143"/>
      <c r="AH257" s="93"/>
      <c r="AI257" s="93"/>
      <c r="AJ257" s="93"/>
      <c r="AK257" s="93"/>
      <c r="AL257" s="90"/>
      <c r="AM257" s="358"/>
      <c r="AN257" s="385"/>
      <c r="AO257" s="385"/>
      <c r="AP257" s="385"/>
      <c r="AQ257" s="385"/>
      <c r="AR257" s="385"/>
      <c r="AS257" s="385"/>
      <c r="AT257" s="385"/>
      <c r="AU257" s="385"/>
      <c r="AV257" s="385"/>
      <c r="AW257" s="385"/>
      <c r="AX257" s="385"/>
      <c r="AY257" s="385"/>
      <c r="AZ257" s="385"/>
      <c r="BA257" s="385"/>
    </row>
    <row r="258" spans="1:53" s="85" customFormat="1" ht="31" hidden="1" x14ac:dyDescent="0.3">
      <c r="A258" s="88" t="s">
        <v>764</v>
      </c>
      <c r="B258" s="88" t="s">
        <v>74</v>
      </c>
      <c r="C258" s="88" t="s">
        <v>74</v>
      </c>
      <c r="D258" s="98" t="str">
        <f t="shared" si="24"/>
        <v>- Lilik Agung Trijatmiko, -</v>
      </c>
      <c r="E258" s="92" t="s">
        <v>167</v>
      </c>
      <c r="F258" s="90">
        <v>27516</v>
      </c>
      <c r="G258" s="91">
        <f t="shared" ref="G258:G321" si="31">DATEDIF($F258,DATEVALUE("2025/09/30"),"Y")</f>
        <v>50</v>
      </c>
      <c r="H258" s="91" t="str">
        <f t="shared" ref="H258:H321" si="32">DATEDIF($F258,DATEVALUE("2025/09/30"),"Y")&amp;" Tahun "&amp;DATEDIF($F258,DATEVALUE("2025/09/30"),"YM")&amp;" Bulan"</f>
        <v>50 Tahun 4 Bulan</v>
      </c>
      <c r="I258" s="92" t="str">
        <f t="shared" si="25"/>
        <v>46-50</v>
      </c>
      <c r="J258" s="93" t="s">
        <v>14</v>
      </c>
      <c r="K258" s="94" t="s">
        <v>122</v>
      </c>
      <c r="L258" s="90">
        <v>45748</v>
      </c>
      <c r="M258" s="93" t="s">
        <v>13</v>
      </c>
      <c r="N258" s="88" t="s">
        <v>105</v>
      </c>
      <c r="O258" s="93"/>
      <c r="P258" s="90"/>
      <c r="Q258" s="91" t="str">
        <f t="shared" si="26"/>
        <v>125 Tahun 8 Bulan</v>
      </c>
      <c r="R258" s="98" t="s">
        <v>5469</v>
      </c>
      <c r="S258" s="135">
        <v>45536</v>
      </c>
      <c r="T258" s="88" t="s">
        <v>125</v>
      </c>
      <c r="U258" s="88" t="s">
        <v>24</v>
      </c>
      <c r="V258" s="88"/>
      <c r="W258" s="98" t="s">
        <v>74</v>
      </c>
      <c r="X258" s="88" t="str">
        <f t="shared" si="30"/>
        <v>- Lilik Agung Trijatmiko, - (Juru Minyak)_-</v>
      </c>
      <c r="Y258" s="93"/>
      <c r="Z258" s="92"/>
      <c r="AA258" s="88" t="s">
        <v>12</v>
      </c>
      <c r="AB258" s="88" t="s">
        <v>106</v>
      </c>
      <c r="AC258" s="93" t="s">
        <v>114</v>
      </c>
      <c r="AD258" s="88" t="s">
        <v>74</v>
      </c>
      <c r="AE258" s="88" t="s">
        <v>74</v>
      </c>
      <c r="AF258" s="88"/>
      <c r="AG258" s="143"/>
      <c r="AH258" s="93"/>
      <c r="AI258" s="93"/>
      <c r="AJ258" s="93"/>
      <c r="AK258" s="93"/>
      <c r="AL258" s="90"/>
      <c r="AM258" s="358"/>
      <c r="AN258" s="376"/>
      <c r="AO258" s="376"/>
      <c r="AP258" s="376"/>
      <c r="AQ258" s="376"/>
      <c r="AR258" s="376"/>
      <c r="AS258" s="376"/>
      <c r="AT258" s="376"/>
      <c r="AU258" s="376"/>
      <c r="AV258" s="376"/>
      <c r="AW258" s="376"/>
      <c r="AX258" s="376"/>
      <c r="AY258" s="376"/>
      <c r="AZ258" s="376"/>
      <c r="BA258" s="376"/>
    </row>
    <row r="259" spans="1:53" s="53" customFormat="1" ht="31" hidden="1" x14ac:dyDescent="0.3">
      <c r="A259" s="157" t="s">
        <v>765</v>
      </c>
      <c r="B259" s="182" t="s">
        <v>74</v>
      </c>
      <c r="C259" s="182" t="s">
        <v>74</v>
      </c>
      <c r="D259" s="182" t="str">
        <f t="shared" si="24"/>
        <v>- Syaefudin, -</v>
      </c>
      <c r="E259" s="161" t="s">
        <v>172</v>
      </c>
      <c r="F259" s="159">
        <v>24309</v>
      </c>
      <c r="G259" s="91">
        <f t="shared" si="31"/>
        <v>59</v>
      </c>
      <c r="H259" s="91" t="str">
        <f t="shared" si="32"/>
        <v>59 Tahun 2 Bulan</v>
      </c>
      <c r="I259" s="161" t="str">
        <f t="shared" si="25"/>
        <v>56-60</v>
      </c>
      <c r="J259" s="162" t="s">
        <v>14</v>
      </c>
      <c r="K259" s="101" t="s">
        <v>130</v>
      </c>
      <c r="L259" s="159">
        <v>43556</v>
      </c>
      <c r="M259" s="162" t="s">
        <v>2344</v>
      </c>
      <c r="N259" s="164" t="s">
        <v>105</v>
      </c>
      <c r="O259" s="162"/>
      <c r="P259" s="159"/>
      <c r="Q259" s="91" t="str">
        <f t="shared" si="26"/>
        <v>125 Tahun 8 Bulan</v>
      </c>
      <c r="R259" s="167" t="s">
        <v>756</v>
      </c>
      <c r="S259" s="183"/>
      <c r="T259" s="164" t="s">
        <v>125</v>
      </c>
      <c r="U259" s="164" t="s">
        <v>24</v>
      </c>
      <c r="V259" s="164"/>
      <c r="W259" s="167" t="s">
        <v>2938</v>
      </c>
      <c r="X259" s="164" t="str">
        <f>$D259&amp;" ("&amp;$O259&amp;")_"&amp;$W259</f>
        <v>- Syaefudin, - ()_Pensiun per 1 Agustus 2024</v>
      </c>
      <c r="Y259" s="162"/>
      <c r="Z259" s="161"/>
      <c r="AA259" s="164" t="s">
        <v>12</v>
      </c>
      <c r="AB259" s="164" t="s">
        <v>106</v>
      </c>
      <c r="AC259" s="162" t="s">
        <v>173</v>
      </c>
      <c r="AD259" s="164" t="s">
        <v>74</v>
      </c>
      <c r="AE259" s="164" t="s">
        <v>74</v>
      </c>
      <c r="AF259" s="164"/>
      <c r="AG259" s="184"/>
      <c r="AH259" s="162"/>
      <c r="AI259" s="162"/>
      <c r="AJ259" s="162"/>
      <c r="AK259" s="162"/>
      <c r="AL259" s="159"/>
      <c r="AM259" s="359"/>
      <c r="AN259" s="374"/>
      <c r="AO259" s="374"/>
      <c r="AP259" s="374"/>
      <c r="AQ259" s="374"/>
      <c r="AR259" s="374"/>
      <c r="AS259" s="374"/>
      <c r="AT259" s="374"/>
      <c r="AU259" s="374"/>
      <c r="AV259" s="374"/>
      <c r="AW259" s="374"/>
      <c r="AX259" s="374"/>
      <c r="AY259" s="374"/>
      <c r="AZ259" s="374"/>
      <c r="BA259" s="374"/>
    </row>
    <row r="260" spans="1:53" s="85" customFormat="1" ht="31" hidden="1" x14ac:dyDescent="0.3">
      <c r="A260" s="547" t="s">
        <v>3350</v>
      </c>
      <c r="B260" s="547" t="s">
        <v>74</v>
      </c>
      <c r="C260" s="616" t="s">
        <v>6024</v>
      </c>
      <c r="D260" s="548" t="str">
        <f t="shared" si="24"/>
        <v>- Rahadian Abdul Khoir, A.Md.Pi., S.Tr.Pi.</v>
      </c>
      <c r="E260" s="552" t="s">
        <v>177</v>
      </c>
      <c r="F260" s="553">
        <v>34884</v>
      </c>
      <c r="G260" s="551">
        <f t="shared" si="31"/>
        <v>30</v>
      </c>
      <c r="H260" s="551" t="str">
        <f t="shared" si="32"/>
        <v>30 Tahun 2 Bulan</v>
      </c>
      <c r="I260" s="552" t="str">
        <f t="shared" si="25"/>
        <v>26-30</v>
      </c>
      <c r="J260" s="345" t="s">
        <v>14</v>
      </c>
      <c r="K260" s="574" t="s">
        <v>130</v>
      </c>
      <c r="L260" s="553">
        <v>44621</v>
      </c>
      <c r="M260" s="345" t="s">
        <v>13</v>
      </c>
      <c r="N260" s="547" t="s">
        <v>105</v>
      </c>
      <c r="O260" s="345"/>
      <c r="P260" s="553"/>
      <c r="Q260" s="551" t="str">
        <f t="shared" si="26"/>
        <v>125 Tahun 8 Bulan</v>
      </c>
      <c r="R260" s="557" t="s">
        <v>754</v>
      </c>
      <c r="S260" s="666">
        <v>44621</v>
      </c>
      <c r="T260" s="547" t="s">
        <v>125</v>
      </c>
      <c r="U260" s="547" t="s">
        <v>24</v>
      </c>
      <c r="V260" s="547"/>
      <c r="W260" s="548" t="s">
        <v>74</v>
      </c>
      <c r="X260" s="547" t="str">
        <f t="shared" ref="X260:X271" si="33">$D260&amp;" ("&amp;$R260&amp;")_"&amp;$W260</f>
        <v>- Rahadian Abdul Khoir, A.Md.Pi., S.Tr.Pi. (Kepala Kamar Mesin)_-</v>
      </c>
      <c r="Y260" s="345"/>
      <c r="Z260" s="552"/>
      <c r="AA260" s="547" t="s">
        <v>12</v>
      </c>
      <c r="AB260" s="547" t="s">
        <v>106</v>
      </c>
      <c r="AC260" s="568" t="s">
        <v>31</v>
      </c>
      <c r="AD260" s="567" t="s">
        <v>4243</v>
      </c>
      <c r="AE260" s="567" t="s">
        <v>301</v>
      </c>
      <c r="AF260" s="547"/>
      <c r="AG260" s="554"/>
      <c r="AH260" s="345"/>
      <c r="AI260" s="345"/>
      <c r="AJ260" s="345"/>
      <c r="AK260" s="345"/>
      <c r="AL260" s="553"/>
      <c r="AM260" s="585"/>
      <c r="AN260" s="376"/>
      <c r="AO260" s="376"/>
      <c r="AP260" s="376"/>
      <c r="AQ260" s="376"/>
      <c r="AR260" s="376"/>
      <c r="AS260" s="376"/>
      <c r="AT260" s="376"/>
      <c r="AU260" s="376"/>
      <c r="AV260" s="376"/>
      <c r="AW260" s="376"/>
      <c r="AX260" s="376"/>
      <c r="AY260" s="376"/>
      <c r="AZ260" s="376"/>
      <c r="BA260" s="376"/>
    </row>
    <row r="261" spans="1:53" s="60" customFormat="1" ht="31" hidden="1" x14ac:dyDescent="0.3">
      <c r="A261" s="88" t="s">
        <v>3352</v>
      </c>
      <c r="B261" s="88" t="s">
        <v>74</v>
      </c>
      <c r="C261" s="98" t="s">
        <v>3351</v>
      </c>
      <c r="D261" s="98" t="str">
        <f t="shared" si="24"/>
        <v>- Feri Rosandi, A.Md.Pi.</v>
      </c>
      <c r="E261" s="92" t="s">
        <v>178</v>
      </c>
      <c r="F261" s="90">
        <v>33949</v>
      </c>
      <c r="G261" s="91">
        <f t="shared" si="31"/>
        <v>32</v>
      </c>
      <c r="H261" s="91" t="str">
        <f t="shared" si="32"/>
        <v>32 Tahun 9 Bulan</v>
      </c>
      <c r="I261" s="92" t="str">
        <f t="shared" si="25"/>
        <v>31-35</v>
      </c>
      <c r="J261" s="93" t="s">
        <v>14</v>
      </c>
      <c r="K261" s="94" t="s">
        <v>130</v>
      </c>
      <c r="L261" s="90">
        <v>44621</v>
      </c>
      <c r="M261" s="93" t="s">
        <v>13</v>
      </c>
      <c r="N261" s="88" t="s">
        <v>105</v>
      </c>
      <c r="O261" s="93"/>
      <c r="P261" s="90"/>
      <c r="Q261" s="91" t="str">
        <f t="shared" si="26"/>
        <v>125 Tahun 8 Bulan</v>
      </c>
      <c r="R261" s="88" t="s">
        <v>2892</v>
      </c>
      <c r="S261" s="135">
        <v>44621</v>
      </c>
      <c r="T261" s="88" t="s">
        <v>125</v>
      </c>
      <c r="U261" s="88" t="s">
        <v>24</v>
      </c>
      <c r="V261" s="88"/>
      <c r="W261" s="98" t="s">
        <v>74</v>
      </c>
      <c r="X261" s="88" t="str">
        <f t="shared" si="33"/>
        <v>- Feri Rosandi, A.Md.Pi. (Masinis Kapal)_-</v>
      </c>
      <c r="Y261" s="93"/>
      <c r="Z261" s="92"/>
      <c r="AA261" s="88" t="s">
        <v>12</v>
      </c>
      <c r="AB261" s="88" t="s">
        <v>106</v>
      </c>
      <c r="AC261" s="93" t="s">
        <v>29</v>
      </c>
      <c r="AD261" s="88" t="s">
        <v>2677</v>
      </c>
      <c r="AE261" s="88" t="s">
        <v>1119</v>
      </c>
      <c r="AF261" s="88"/>
      <c r="AG261" s="143"/>
      <c r="AH261" s="93"/>
      <c r="AI261" s="93"/>
      <c r="AJ261" s="93"/>
      <c r="AK261" s="93"/>
      <c r="AL261" s="90"/>
      <c r="AM261" s="358"/>
      <c r="AN261" s="385"/>
      <c r="AO261" s="385"/>
      <c r="AP261" s="385"/>
      <c r="AQ261" s="385"/>
      <c r="AR261" s="385"/>
      <c r="AS261" s="385"/>
      <c r="AT261" s="385"/>
      <c r="AU261" s="385"/>
      <c r="AV261" s="385"/>
      <c r="AW261" s="385"/>
      <c r="AX261" s="385"/>
      <c r="AY261" s="385"/>
      <c r="AZ261" s="385"/>
      <c r="BA261" s="385"/>
    </row>
    <row r="262" spans="1:53" s="60" customFormat="1" ht="46.5" hidden="1" x14ac:dyDescent="0.3">
      <c r="A262" s="88" t="s">
        <v>3353</v>
      </c>
      <c r="B262" s="88" t="s">
        <v>74</v>
      </c>
      <c r="C262" s="98" t="s">
        <v>3341</v>
      </c>
      <c r="D262" s="98" t="str">
        <f t="shared" si="24"/>
        <v>- Zainal Abidin, A.Md.</v>
      </c>
      <c r="E262" s="92" t="s">
        <v>179</v>
      </c>
      <c r="F262" s="90">
        <v>31816</v>
      </c>
      <c r="G262" s="91">
        <f t="shared" si="31"/>
        <v>38</v>
      </c>
      <c r="H262" s="91" t="str">
        <f t="shared" si="32"/>
        <v>38 Tahun 7 Bulan</v>
      </c>
      <c r="I262" s="92" t="str">
        <f t="shared" si="25"/>
        <v>36-40</v>
      </c>
      <c r="J262" s="93" t="s">
        <v>14</v>
      </c>
      <c r="K262" s="94" t="s">
        <v>130</v>
      </c>
      <c r="L262" s="90">
        <v>44621</v>
      </c>
      <c r="M262" s="93" t="s">
        <v>13</v>
      </c>
      <c r="N262" s="88" t="s">
        <v>105</v>
      </c>
      <c r="O262" s="93"/>
      <c r="P262" s="90"/>
      <c r="Q262" s="91" t="str">
        <f t="shared" si="26"/>
        <v>125 Tahun 8 Bulan</v>
      </c>
      <c r="R262" s="88" t="s">
        <v>5472</v>
      </c>
      <c r="S262" s="135">
        <v>45689</v>
      </c>
      <c r="T262" s="88" t="s">
        <v>126</v>
      </c>
      <c r="U262" s="88" t="s">
        <v>24</v>
      </c>
      <c r="V262" s="88"/>
      <c r="W262" s="98" t="s">
        <v>74</v>
      </c>
      <c r="X262" s="88" t="str">
        <f t="shared" si="33"/>
        <v>- Zainal Abidin, A.Md. (Analis Tata Usaha )_-</v>
      </c>
      <c r="Y262" s="93"/>
      <c r="Z262" s="92"/>
      <c r="AA262" s="88" t="s">
        <v>12</v>
      </c>
      <c r="AB262" s="88" t="s">
        <v>106</v>
      </c>
      <c r="AC262" s="93" t="s">
        <v>29</v>
      </c>
      <c r="AD262" s="88" t="s">
        <v>4272</v>
      </c>
      <c r="AE262" s="88" t="s">
        <v>2373</v>
      </c>
      <c r="AF262" s="88"/>
      <c r="AG262" s="143"/>
      <c r="AH262" s="93"/>
      <c r="AI262" s="93"/>
      <c r="AJ262" s="93"/>
      <c r="AK262" s="93"/>
      <c r="AL262" s="90"/>
      <c r="AM262" s="358"/>
      <c r="AN262" s="385"/>
      <c r="AO262" s="385"/>
      <c r="AP262" s="385"/>
      <c r="AQ262" s="385"/>
      <c r="AR262" s="385"/>
      <c r="AS262" s="385"/>
      <c r="AT262" s="385"/>
      <c r="AU262" s="385"/>
      <c r="AV262" s="385"/>
      <c r="AW262" s="385"/>
      <c r="AX262" s="385"/>
      <c r="AY262" s="385"/>
      <c r="AZ262" s="385"/>
      <c r="BA262" s="385"/>
    </row>
    <row r="263" spans="1:53" s="85" customFormat="1" ht="31" hidden="1" x14ac:dyDescent="0.3">
      <c r="A263" s="547" t="s">
        <v>3354</v>
      </c>
      <c r="B263" s="547" t="s">
        <v>74</v>
      </c>
      <c r="C263" s="548" t="s">
        <v>3650</v>
      </c>
      <c r="D263" s="548" t="str">
        <f t="shared" si="24"/>
        <v>- Nofendy Dwija Saktianto, A.Md., S.Pi.</v>
      </c>
      <c r="E263" s="552" t="s">
        <v>180</v>
      </c>
      <c r="F263" s="553">
        <v>32106</v>
      </c>
      <c r="G263" s="551">
        <f t="shared" si="31"/>
        <v>37</v>
      </c>
      <c r="H263" s="551" t="str">
        <f t="shared" si="32"/>
        <v>37 Tahun 10 Bulan</v>
      </c>
      <c r="I263" s="552" t="str">
        <f t="shared" si="25"/>
        <v>36-40</v>
      </c>
      <c r="J263" s="345" t="s">
        <v>14</v>
      </c>
      <c r="K263" s="574" t="s">
        <v>130</v>
      </c>
      <c r="L263" s="553">
        <v>44621</v>
      </c>
      <c r="M263" s="345" t="s">
        <v>13</v>
      </c>
      <c r="N263" s="547" t="s">
        <v>105</v>
      </c>
      <c r="O263" s="345"/>
      <c r="P263" s="553"/>
      <c r="Q263" s="551" t="str">
        <f t="shared" si="26"/>
        <v>125 Tahun 8 Bulan</v>
      </c>
      <c r="R263" s="548" t="s">
        <v>755</v>
      </c>
      <c r="S263" s="565">
        <v>44621</v>
      </c>
      <c r="T263" s="547" t="s">
        <v>125</v>
      </c>
      <c r="U263" s="547" t="s">
        <v>24</v>
      </c>
      <c r="V263" s="547"/>
      <c r="W263" s="548" t="s">
        <v>74</v>
      </c>
      <c r="X263" s="547" t="str">
        <f t="shared" si="33"/>
        <v>- Nofendy Dwija Saktianto, A.Md., S.Pi. (Mualim)_-</v>
      </c>
      <c r="Y263" s="345"/>
      <c r="Z263" s="552"/>
      <c r="AA263" s="547" t="s">
        <v>12</v>
      </c>
      <c r="AB263" s="547" t="s">
        <v>106</v>
      </c>
      <c r="AC263" s="345" t="s">
        <v>31</v>
      </c>
      <c r="AD263" s="547" t="s">
        <v>6025</v>
      </c>
      <c r="AE263" s="547" t="s">
        <v>911</v>
      </c>
      <c r="AF263" s="547"/>
      <c r="AG263" s="554"/>
      <c r="AH263" s="345"/>
      <c r="AI263" s="345"/>
      <c r="AJ263" s="345"/>
      <c r="AK263" s="345"/>
      <c r="AL263" s="553"/>
      <c r="AM263" s="585"/>
      <c r="AN263" s="376"/>
      <c r="AO263" s="376"/>
      <c r="AP263" s="376"/>
      <c r="AQ263" s="376"/>
      <c r="AR263" s="376"/>
      <c r="AS263" s="376"/>
      <c r="AT263" s="376"/>
      <c r="AU263" s="376"/>
      <c r="AV263" s="376"/>
      <c r="AW263" s="376"/>
      <c r="AX263" s="376"/>
      <c r="AY263" s="376"/>
      <c r="AZ263" s="376"/>
      <c r="BA263" s="376"/>
    </row>
    <row r="264" spans="1:53" s="60" customFormat="1" ht="31" hidden="1" x14ac:dyDescent="0.3">
      <c r="A264" s="88" t="s">
        <v>3355</v>
      </c>
      <c r="B264" s="88" t="s">
        <v>74</v>
      </c>
      <c r="C264" s="98" t="s">
        <v>3341</v>
      </c>
      <c r="D264" s="98" t="str">
        <f t="shared" ref="D264:D328" si="34">$B264&amp;" "&amp;A264&amp;", "&amp;$C264</f>
        <v>- Estefanus Gunawan Tampi, A.Md.</v>
      </c>
      <c r="E264" s="92" t="s">
        <v>181</v>
      </c>
      <c r="F264" s="90">
        <v>31607</v>
      </c>
      <c r="G264" s="91">
        <f t="shared" si="31"/>
        <v>39</v>
      </c>
      <c r="H264" s="91" t="str">
        <f t="shared" si="32"/>
        <v>39 Tahun 2 Bulan</v>
      </c>
      <c r="I264" s="92" t="str">
        <f t="shared" ref="I264:I328" si="35">IF($G264&lt;=25,"21-25",IF($G264&lt;=30,"26-30",IF($G264&lt;=35,"31-35",IF($G264&lt;=40,"36-40",IF($G264&lt;=45,"41-45",IF($G264&lt;=50,"46-50",IF($G264&lt;=55,"51-55",IF($G264&lt;=60,"56-60",IF($G264&lt;=65,"61-65",IF($G264&lt;=70,"66-70",0))))))))))</f>
        <v>36-40</v>
      </c>
      <c r="J264" s="93" t="s">
        <v>14</v>
      </c>
      <c r="K264" s="94" t="s">
        <v>130</v>
      </c>
      <c r="L264" s="90">
        <v>44621</v>
      </c>
      <c r="M264" s="93" t="s">
        <v>13</v>
      </c>
      <c r="N264" s="88" t="s">
        <v>105</v>
      </c>
      <c r="O264" s="93"/>
      <c r="P264" s="90"/>
      <c r="Q264" s="91" t="str">
        <f t="shared" ref="Q264:Q326" si="36">DATEDIF($P264,DATEVALUE("2025/09/30"),"Y")&amp; " Tahun "&amp;DATEDIF($P264,DATEVALUE("2025/09/30"),"YM")&amp; " Bulan"</f>
        <v>125 Tahun 8 Bulan</v>
      </c>
      <c r="R264" s="98" t="s">
        <v>755</v>
      </c>
      <c r="S264" s="135">
        <v>44621</v>
      </c>
      <c r="T264" s="88" t="s">
        <v>125</v>
      </c>
      <c r="U264" s="88" t="s">
        <v>24</v>
      </c>
      <c r="V264" s="88"/>
      <c r="W264" s="98" t="s">
        <v>74</v>
      </c>
      <c r="X264" s="88" t="str">
        <f t="shared" si="33"/>
        <v>- Estefanus Gunawan Tampi, A.Md. (Mualim)_-</v>
      </c>
      <c r="Y264" s="93"/>
      <c r="Z264" s="92"/>
      <c r="AA264" s="88" t="s">
        <v>12</v>
      </c>
      <c r="AB264" s="88" t="s">
        <v>106</v>
      </c>
      <c r="AC264" s="93" t="s">
        <v>29</v>
      </c>
      <c r="AD264" s="88" t="s">
        <v>2713</v>
      </c>
      <c r="AE264" s="88" t="s">
        <v>1119</v>
      </c>
      <c r="AF264" s="88"/>
      <c r="AG264" s="143"/>
      <c r="AH264" s="93"/>
      <c r="AI264" s="93"/>
      <c r="AJ264" s="93"/>
      <c r="AK264" s="93"/>
      <c r="AL264" s="90"/>
      <c r="AM264" s="358"/>
      <c r="AN264" s="385"/>
      <c r="AO264" s="385"/>
      <c r="AP264" s="385"/>
      <c r="AQ264" s="385"/>
      <c r="AR264" s="385"/>
      <c r="AS264" s="385"/>
      <c r="AT264" s="385"/>
      <c r="AU264" s="385"/>
      <c r="AV264" s="385"/>
      <c r="AW264" s="385"/>
      <c r="AX264" s="385"/>
      <c r="AY264" s="385"/>
      <c r="AZ264" s="385"/>
      <c r="BA264" s="385"/>
    </row>
    <row r="265" spans="1:53" s="60" customFormat="1" ht="31" hidden="1" x14ac:dyDescent="0.3">
      <c r="A265" s="88" t="s">
        <v>3356</v>
      </c>
      <c r="B265" s="88" t="s">
        <v>74</v>
      </c>
      <c r="C265" s="98" t="s">
        <v>3351</v>
      </c>
      <c r="D265" s="98" t="str">
        <f t="shared" si="34"/>
        <v>- Mahardhika Derahmat, A.Md.Pi.</v>
      </c>
      <c r="E265" s="92" t="s">
        <v>182</v>
      </c>
      <c r="F265" s="90">
        <v>34263</v>
      </c>
      <c r="G265" s="91">
        <f t="shared" si="31"/>
        <v>31</v>
      </c>
      <c r="H265" s="91" t="str">
        <f t="shared" si="32"/>
        <v>31 Tahun 11 Bulan</v>
      </c>
      <c r="I265" s="92" t="str">
        <f t="shared" si="35"/>
        <v>31-35</v>
      </c>
      <c r="J265" s="93" t="s">
        <v>14</v>
      </c>
      <c r="K265" s="94" t="s">
        <v>130</v>
      </c>
      <c r="L265" s="90">
        <v>44621</v>
      </c>
      <c r="M265" s="93" t="s">
        <v>13</v>
      </c>
      <c r="N265" s="88" t="s">
        <v>105</v>
      </c>
      <c r="O265" s="93"/>
      <c r="P265" s="90"/>
      <c r="Q265" s="91" t="str">
        <f t="shared" si="36"/>
        <v>125 Tahun 8 Bulan</v>
      </c>
      <c r="R265" s="98" t="s">
        <v>755</v>
      </c>
      <c r="S265" s="135">
        <v>44621</v>
      </c>
      <c r="T265" s="88" t="s">
        <v>125</v>
      </c>
      <c r="U265" s="88" t="s">
        <v>24</v>
      </c>
      <c r="V265" s="88"/>
      <c r="W265" s="98" t="s">
        <v>74</v>
      </c>
      <c r="X265" s="88" t="str">
        <f t="shared" si="33"/>
        <v>- Mahardhika Derahmat, A.Md.Pi. (Mualim)_-</v>
      </c>
      <c r="Y265" s="93"/>
      <c r="Z265" s="92"/>
      <c r="AA265" s="88" t="s">
        <v>12</v>
      </c>
      <c r="AB265" s="88" t="s">
        <v>106</v>
      </c>
      <c r="AC265" s="93" t="s">
        <v>29</v>
      </c>
      <c r="AD265" s="88" t="s">
        <v>2713</v>
      </c>
      <c r="AE265" s="88" t="s">
        <v>1119</v>
      </c>
      <c r="AF265" s="88"/>
      <c r="AG265" s="143"/>
      <c r="AH265" s="93"/>
      <c r="AI265" s="93"/>
      <c r="AJ265" s="93"/>
      <c r="AK265" s="93"/>
      <c r="AL265" s="90"/>
      <c r="AM265" s="358"/>
      <c r="AN265" s="385"/>
      <c r="AO265" s="385"/>
      <c r="AP265" s="385"/>
      <c r="AQ265" s="385"/>
      <c r="AR265" s="385"/>
      <c r="AS265" s="385"/>
      <c r="AT265" s="385"/>
      <c r="AU265" s="385"/>
      <c r="AV265" s="385"/>
      <c r="AW265" s="385"/>
      <c r="AX265" s="385"/>
      <c r="AY265" s="385"/>
      <c r="AZ265" s="385"/>
      <c r="BA265" s="385"/>
    </row>
    <row r="266" spans="1:53" s="60" customFormat="1" ht="31" hidden="1" x14ac:dyDescent="0.3">
      <c r="A266" s="88" t="s">
        <v>3357</v>
      </c>
      <c r="B266" s="88" t="s">
        <v>74</v>
      </c>
      <c r="C266" s="98" t="s">
        <v>3341</v>
      </c>
      <c r="D266" s="98" t="str">
        <f t="shared" si="34"/>
        <v>- Trans Tama Putra, A.Md.</v>
      </c>
      <c r="E266" s="92" t="s">
        <v>183</v>
      </c>
      <c r="F266" s="90">
        <v>32544</v>
      </c>
      <c r="G266" s="91">
        <f t="shared" si="31"/>
        <v>36</v>
      </c>
      <c r="H266" s="91" t="str">
        <f t="shared" si="32"/>
        <v>36 Tahun 7 Bulan</v>
      </c>
      <c r="I266" s="92" t="str">
        <f t="shared" si="35"/>
        <v>36-40</v>
      </c>
      <c r="J266" s="93" t="s">
        <v>14</v>
      </c>
      <c r="K266" s="94" t="s">
        <v>130</v>
      </c>
      <c r="L266" s="90">
        <v>44621</v>
      </c>
      <c r="M266" s="93" t="s">
        <v>13</v>
      </c>
      <c r="N266" s="88" t="s">
        <v>105</v>
      </c>
      <c r="O266" s="93"/>
      <c r="P266" s="90"/>
      <c r="Q266" s="91" t="str">
        <f t="shared" si="36"/>
        <v>125 Tahun 8 Bulan</v>
      </c>
      <c r="R266" s="98" t="s">
        <v>767</v>
      </c>
      <c r="S266" s="135">
        <v>44621</v>
      </c>
      <c r="T266" s="88" t="s">
        <v>125</v>
      </c>
      <c r="U266" s="88" t="s">
        <v>24</v>
      </c>
      <c r="V266" s="88"/>
      <c r="W266" s="98" t="s">
        <v>74</v>
      </c>
      <c r="X266" s="88" t="str">
        <f t="shared" si="33"/>
        <v>- Trans Tama Putra, A.Md. (Nahkoda)_-</v>
      </c>
      <c r="Y266" s="93"/>
      <c r="Z266" s="92"/>
      <c r="AA266" s="88" t="s">
        <v>12</v>
      </c>
      <c r="AB266" s="88" t="s">
        <v>106</v>
      </c>
      <c r="AC266" s="93" t="s">
        <v>29</v>
      </c>
      <c r="AD266" s="88" t="s">
        <v>2713</v>
      </c>
      <c r="AE266" s="88" t="s">
        <v>1119</v>
      </c>
      <c r="AF266" s="88"/>
      <c r="AG266" s="143"/>
      <c r="AH266" s="93"/>
      <c r="AI266" s="93"/>
      <c r="AJ266" s="93"/>
      <c r="AK266" s="93"/>
      <c r="AL266" s="90"/>
      <c r="AM266" s="358"/>
      <c r="AN266" s="385"/>
      <c r="AO266" s="385"/>
      <c r="AP266" s="385"/>
      <c r="AQ266" s="385"/>
      <c r="AR266" s="385"/>
      <c r="AS266" s="385"/>
      <c r="AT266" s="385"/>
      <c r="AU266" s="385"/>
      <c r="AV266" s="385"/>
      <c r="AW266" s="385"/>
      <c r="AX266" s="385"/>
      <c r="AY266" s="385"/>
      <c r="AZ266" s="385"/>
      <c r="BA266" s="385"/>
    </row>
    <row r="267" spans="1:53" s="348" customFormat="1" ht="31" hidden="1" x14ac:dyDescent="0.3">
      <c r="A267" s="136" t="s">
        <v>768</v>
      </c>
      <c r="B267" s="136" t="s">
        <v>74</v>
      </c>
      <c r="C267" s="136" t="s">
        <v>74</v>
      </c>
      <c r="D267" s="152" t="str">
        <f t="shared" si="34"/>
        <v>- Sajim, -</v>
      </c>
      <c r="E267" s="148" t="s">
        <v>69</v>
      </c>
      <c r="F267" s="146">
        <v>24539</v>
      </c>
      <c r="G267" s="91">
        <f t="shared" si="31"/>
        <v>58</v>
      </c>
      <c r="H267" s="91" t="str">
        <f t="shared" si="32"/>
        <v>58 Tahun 6 Bulan</v>
      </c>
      <c r="I267" s="148" t="str">
        <f t="shared" si="35"/>
        <v>56-60</v>
      </c>
      <c r="J267" s="149" t="s">
        <v>14</v>
      </c>
      <c r="K267" s="104" t="s">
        <v>121</v>
      </c>
      <c r="L267" s="146">
        <v>44470</v>
      </c>
      <c r="M267" s="149" t="s">
        <v>2344</v>
      </c>
      <c r="N267" s="136" t="s">
        <v>105</v>
      </c>
      <c r="O267" s="149"/>
      <c r="P267" s="146"/>
      <c r="Q267" s="91" t="str">
        <f t="shared" si="36"/>
        <v>125 Tahun 8 Bulan</v>
      </c>
      <c r="R267" s="152" t="s">
        <v>756</v>
      </c>
      <c r="S267" s="203">
        <v>44197</v>
      </c>
      <c r="T267" s="136" t="s">
        <v>125</v>
      </c>
      <c r="U267" s="136" t="s">
        <v>24</v>
      </c>
      <c r="V267" s="136"/>
      <c r="W267" s="152" t="s">
        <v>5838</v>
      </c>
      <c r="X267" s="136" t="str">
        <f t="shared" si="33"/>
        <v>- Sajim, - (Kelasi)_Pensiun per 1 April 2025</v>
      </c>
      <c r="Y267" s="149"/>
      <c r="Z267" s="148"/>
      <c r="AA267" s="136" t="s">
        <v>12</v>
      </c>
      <c r="AB267" s="136" t="s">
        <v>112</v>
      </c>
      <c r="AC267" s="149" t="s">
        <v>114</v>
      </c>
      <c r="AD267" s="136" t="s">
        <v>74</v>
      </c>
      <c r="AE267" s="136" t="s">
        <v>74</v>
      </c>
      <c r="AF267" s="136"/>
      <c r="AG267" s="201"/>
      <c r="AH267" s="149"/>
      <c r="AI267" s="149"/>
      <c r="AJ267" s="149"/>
      <c r="AK267" s="149"/>
      <c r="AL267" s="146"/>
      <c r="AM267" s="360"/>
      <c r="AN267" s="380"/>
      <c r="AO267" s="380"/>
      <c r="AP267" s="380"/>
      <c r="AQ267" s="380"/>
      <c r="AR267" s="380"/>
      <c r="AS267" s="380"/>
      <c r="AT267" s="380"/>
      <c r="AU267" s="380"/>
      <c r="AV267" s="380"/>
      <c r="AW267" s="380"/>
      <c r="AX267" s="380"/>
      <c r="AY267" s="380"/>
      <c r="AZ267" s="380"/>
      <c r="BA267" s="380"/>
    </row>
    <row r="268" spans="1:53" s="60" customFormat="1" ht="31" hidden="1" x14ac:dyDescent="0.3">
      <c r="A268" s="88" t="s">
        <v>769</v>
      </c>
      <c r="B268" s="88" t="s">
        <v>74</v>
      </c>
      <c r="C268" s="88" t="s">
        <v>74</v>
      </c>
      <c r="D268" s="98" t="str">
        <f t="shared" si="34"/>
        <v>- Handoko, -</v>
      </c>
      <c r="E268" s="92" t="s">
        <v>159</v>
      </c>
      <c r="F268" s="90">
        <v>27379</v>
      </c>
      <c r="G268" s="91">
        <f t="shared" si="31"/>
        <v>50</v>
      </c>
      <c r="H268" s="91" t="str">
        <f t="shared" si="32"/>
        <v>50 Tahun 9 Bulan</v>
      </c>
      <c r="I268" s="92" t="str">
        <f t="shared" si="35"/>
        <v>46-50</v>
      </c>
      <c r="J268" s="93" t="s">
        <v>14</v>
      </c>
      <c r="K268" s="94" t="s">
        <v>122</v>
      </c>
      <c r="L268" s="90">
        <v>45017</v>
      </c>
      <c r="M268" s="93" t="s">
        <v>13</v>
      </c>
      <c r="N268" s="88" t="s">
        <v>105</v>
      </c>
      <c r="O268" s="93"/>
      <c r="P268" s="90"/>
      <c r="Q268" s="91" t="str">
        <f t="shared" si="36"/>
        <v>125 Tahun 8 Bulan</v>
      </c>
      <c r="R268" s="98" t="s">
        <v>756</v>
      </c>
      <c r="S268" s="135">
        <v>44469</v>
      </c>
      <c r="T268" s="88" t="s">
        <v>125</v>
      </c>
      <c r="U268" s="88" t="s">
        <v>24</v>
      </c>
      <c r="V268" s="88"/>
      <c r="W268" s="98" t="s">
        <v>74</v>
      </c>
      <c r="X268" s="88" t="str">
        <f t="shared" si="33"/>
        <v>- Handoko, - (Kelasi)_-</v>
      </c>
      <c r="Y268" s="93"/>
      <c r="Z268" s="92"/>
      <c r="AA268" s="88" t="s">
        <v>12</v>
      </c>
      <c r="AB268" s="88" t="s">
        <v>112</v>
      </c>
      <c r="AC268" s="93" t="s">
        <v>114</v>
      </c>
      <c r="AD268" s="88" t="s">
        <v>74</v>
      </c>
      <c r="AE268" s="88" t="s">
        <v>74</v>
      </c>
      <c r="AF268" s="88"/>
      <c r="AG268" s="143"/>
      <c r="AH268" s="93"/>
      <c r="AI268" s="93"/>
      <c r="AJ268" s="93"/>
      <c r="AK268" s="93"/>
      <c r="AL268" s="90"/>
      <c r="AM268" s="358"/>
      <c r="AN268" s="385"/>
      <c r="AO268" s="385"/>
      <c r="AP268" s="385"/>
      <c r="AQ268" s="385"/>
      <c r="AR268" s="385"/>
      <c r="AS268" s="385"/>
      <c r="AT268" s="385"/>
      <c r="AU268" s="385"/>
      <c r="AV268" s="385"/>
      <c r="AW268" s="385"/>
      <c r="AX268" s="385"/>
      <c r="AY268" s="385"/>
      <c r="AZ268" s="385"/>
      <c r="BA268" s="385"/>
    </row>
    <row r="269" spans="1:53" s="60" customFormat="1" ht="46.5" hidden="1" x14ac:dyDescent="0.3">
      <c r="A269" s="88" t="s">
        <v>3358</v>
      </c>
      <c r="B269" s="88" t="s">
        <v>74</v>
      </c>
      <c r="C269" s="98" t="s">
        <v>3335</v>
      </c>
      <c r="D269" s="98" t="str">
        <f t="shared" si="34"/>
        <v>- Agus Cahyo Poerwanto, S.E.</v>
      </c>
      <c r="E269" s="92" t="s">
        <v>62</v>
      </c>
      <c r="F269" s="90">
        <v>28528</v>
      </c>
      <c r="G269" s="91">
        <f t="shared" si="31"/>
        <v>47</v>
      </c>
      <c r="H269" s="91" t="str">
        <f t="shared" si="32"/>
        <v>47 Tahun 7 Bulan</v>
      </c>
      <c r="I269" s="92" t="str">
        <f t="shared" si="35"/>
        <v>46-50</v>
      </c>
      <c r="J269" s="93" t="s">
        <v>14</v>
      </c>
      <c r="K269" s="94" t="s">
        <v>115</v>
      </c>
      <c r="L269" s="90">
        <v>42826</v>
      </c>
      <c r="M269" s="93" t="s">
        <v>13</v>
      </c>
      <c r="N269" s="88" t="s">
        <v>105</v>
      </c>
      <c r="O269" s="93"/>
      <c r="P269" s="90"/>
      <c r="Q269" s="91" t="str">
        <f t="shared" si="36"/>
        <v>125 Tahun 8 Bulan</v>
      </c>
      <c r="R269" s="98" t="s">
        <v>5473</v>
      </c>
      <c r="S269" s="135">
        <v>45536</v>
      </c>
      <c r="T269" s="88" t="s">
        <v>126</v>
      </c>
      <c r="U269" s="88" t="s">
        <v>24</v>
      </c>
      <c r="V269" s="88"/>
      <c r="W269" s="98" t="s">
        <v>74</v>
      </c>
      <c r="X269" s="88" t="str">
        <f t="shared" si="33"/>
        <v>- Agus Cahyo Poerwanto, S.E. (Kepala Unit Rumah Tangga)_-</v>
      </c>
      <c r="Y269" s="93"/>
      <c r="Z269" s="92"/>
      <c r="AA269" s="88" t="s">
        <v>12</v>
      </c>
      <c r="AB269" s="88" t="s">
        <v>106</v>
      </c>
      <c r="AC269" s="93" t="s">
        <v>31</v>
      </c>
      <c r="AD269" s="88" t="s">
        <v>2465</v>
      </c>
      <c r="AE269" s="88" t="s">
        <v>2780</v>
      </c>
      <c r="AF269" s="88"/>
      <c r="AG269" s="143"/>
      <c r="AH269" s="93"/>
      <c r="AI269" s="93"/>
      <c r="AJ269" s="93"/>
      <c r="AK269" s="93"/>
      <c r="AL269" s="90"/>
      <c r="AM269" s="358"/>
      <c r="AN269" s="385"/>
      <c r="AO269" s="385"/>
      <c r="AP269" s="385"/>
      <c r="AQ269" s="385"/>
      <c r="AR269" s="385"/>
      <c r="AS269" s="385"/>
      <c r="AT269" s="385"/>
      <c r="AU269" s="385"/>
      <c r="AV269" s="385"/>
      <c r="AW269" s="385"/>
      <c r="AX269" s="385"/>
      <c r="AY269" s="385"/>
      <c r="AZ269" s="385"/>
      <c r="BA269" s="385"/>
    </row>
    <row r="270" spans="1:53" s="60" customFormat="1" ht="31" hidden="1" x14ac:dyDescent="0.3">
      <c r="A270" s="88" t="s">
        <v>3359</v>
      </c>
      <c r="B270" s="88" t="s">
        <v>74</v>
      </c>
      <c r="C270" s="98" t="s">
        <v>3327</v>
      </c>
      <c r="D270" s="98" t="str">
        <f t="shared" si="34"/>
        <v>- Errys Rukiyanto, S.P.</v>
      </c>
      <c r="E270" s="92" t="s">
        <v>41</v>
      </c>
      <c r="F270" s="90">
        <v>28050</v>
      </c>
      <c r="G270" s="91">
        <f t="shared" si="31"/>
        <v>48</v>
      </c>
      <c r="H270" s="91" t="str">
        <f t="shared" si="32"/>
        <v>48 Tahun 11 Bulan</v>
      </c>
      <c r="I270" s="92" t="str">
        <f t="shared" si="35"/>
        <v>46-50</v>
      </c>
      <c r="J270" s="93" t="s">
        <v>14</v>
      </c>
      <c r="K270" s="94" t="s">
        <v>111</v>
      </c>
      <c r="L270" s="90">
        <v>44287</v>
      </c>
      <c r="M270" s="93" t="s">
        <v>13</v>
      </c>
      <c r="N270" s="88" t="s">
        <v>105</v>
      </c>
      <c r="O270" s="93"/>
      <c r="P270" s="90"/>
      <c r="Q270" s="91" t="str">
        <f t="shared" si="36"/>
        <v>125 Tahun 8 Bulan</v>
      </c>
      <c r="R270" s="98" t="s">
        <v>770</v>
      </c>
      <c r="S270" s="135">
        <v>44469</v>
      </c>
      <c r="T270" s="88" t="s">
        <v>82</v>
      </c>
      <c r="U270" s="88" t="s">
        <v>24</v>
      </c>
      <c r="V270" s="88"/>
      <c r="W270" s="98" t="s">
        <v>74</v>
      </c>
      <c r="X270" s="88" t="str">
        <f t="shared" si="33"/>
        <v>- Errys Rukiyanto, S.P. (Penyusun Laporan Barang Milik Negara)_-</v>
      </c>
      <c r="Y270" s="93"/>
      <c r="Z270" s="92"/>
      <c r="AA270" s="88" t="s">
        <v>12</v>
      </c>
      <c r="AB270" s="88" t="s">
        <v>106</v>
      </c>
      <c r="AC270" s="93" t="s">
        <v>31</v>
      </c>
      <c r="AD270" s="88" t="s">
        <v>4512</v>
      </c>
      <c r="AE270" s="88" t="s">
        <v>2167</v>
      </c>
      <c r="AF270" s="88"/>
      <c r="AG270" s="143"/>
      <c r="AH270" s="93"/>
      <c r="AI270" s="93"/>
      <c r="AJ270" s="93"/>
      <c r="AK270" s="93"/>
      <c r="AL270" s="90"/>
      <c r="AM270" s="358"/>
      <c r="AN270" s="385"/>
      <c r="AO270" s="385"/>
      <c r="AP270" s="385"/>
      <c r="AQ270" s="385"/>
      <c r="AR270" s="385"/>
      <c r="AS270" s="385"/>
      <c r="AT270" s="385"/>
      <c r="AU270" s="385"/>
      <c r="AV270" s="385"/>
      <c r="AW270" s="385"/>
      <c r="AX270" s="385"/>
      <c r="AY270" s="385"/>
      <c r="AZ270" s="385"/>
      <c r="BA270" s="385"/>
    </row>
    <row r="271" spans="1:53" s="60" customFormat="1" ht="31" hidden="1" x14ac:dyDescent="0.3">
      <c r="A271" s="88" t="s">
        <v>3360</v>
      </c>
      <c r="B271" s="88" t="s">
        <v>74</v>
      </c>
      <c r="C271" s="98" t="s">
        <v>3361</v>
      </c>
      <c r="D271" s="98" t="str">
        <f t="shared" si="34"/>
        <v>- Risma Saptiaji, S.S.T.Pi.</v>
      </c>
      <c r="E271" s="92" t="s">
        <v>43</v>
      </c>
      <c r="F271" s="90">
        <v>32354</v>
      </c>
      <c r="G271" s="91">
        <f t="shared" si="31"/>
        <v>37</v>
      </c>
      <c r="H271" s="91" t="str">
        <f t="shared" si="32"/>
        <v>37 Tahun 2 Bulan</v>
      </c>
      <c r="I271" s="92" t="str">
        <f t="shared" si="35"/>
        <v>36-40</v>
      </c>
      <c r="J271" s="93" t="s">
        <v>14</v>
      </c>
      <c r="K271" s="94" t="s">
        <v>111</v>
      </c>
      <c r="L271" s="90">
        <v>44652</v>
      </c>
      <c r="M271" s="93" t="s">
        <v>13</v>
      </c>
      <c r="N271" s="88" t="s">
        <v>105</v>
      </c>
      <c r="O271" s="93"/>
      <c r="P271" s="90"/>
      <c r="Q271" s="91" t="str">
        <f t="shared" si="36"/>
        <v>125 Tahun 8 Bulan</v>
      </c>
      <c r="R271" s="98" t="s">
        <v>771</v>
      </c>
      <c r="S271" s="135">
        <v>44197</v>
      </c>
      <c r="T271" s="88" t="s">
        <v>82</v>
      </c>
      <c r="U271" s="88" t="s">
        <v>24</v>
      </c>
      <c r="V271" s="88"/>
      <c r="W271" s="98" t="s">
        <v>74</v>
      </c>
      <c r="X271" s="88" t="str">
        <f t="shared" si="33"/>
        <v>- Risma Saptiaji, S.S.T.Pi. (Penyusun Laporan Keuangan)_-</v>
      </c>
      <c r="Y271" s="93"/>
      <c r="Z271" s="92"/>
      <c r="AA271" s="88" t="s">
        <v>12</v>
      </c>
      <c r="AB271" s="88" t="s">
        <v>106</v>
      </c>
      <c r="AC271" s="93" t="s">
        <v>31</v>
      </c>
      <c r="AD271" s="88" t="s">
        <v>4371</v>
      </c>
      <c r="AE271" s="88" t="s">
        <v>301</v>
      </c>
      <c r="AF271" s="88"/>
      <c r="AG271" s="143"/>
      <c r="AH271" s="93"/>
      <c r="AI271" s="93"/>
      <c r="AJ271" s="93"/>
      <c r="AK271" s="93"/>
      <c r="AL271" s="90"/>
      <c r="AM271" s="358"/>
      <c r="AN271" s="385"/>
      <c r="AO271" s="385"/>
      <c r="AP271" s="385"/>
      <c r="AQ271" s="385"/>
      <c r="AR271" s="385"/>
      <c r="AS271" s="385"/>
      <c r="AT271" s="385"/>
      <c r="AU271" s="385"/>
      <c r="AV271" s="385"/>
      <c r="AW271" s="385"/>
      <c r="AX271" s="385"/>
      <c r="AY271" s="385"/>
      <c r="AZ271" s="385"/>
      <c r="BA271" s="385"/>
    </row>
    <row r="272" spans="1:53" s="53" customFormat="1" ht="31" hidden="1" x14ac:dyDescent="0.3">
      <c r="A272" s="157" t="s">
        <v>772</v>
      </c>
      <c r="B272" s="182" t="s">
        <v>74</v>
      </c>
      <c r="C272" s="182" t="s">
        <v>74</v>
      </c>
      <c r="D272" s="182" t="str">
        <f t="shared" si="34"/>
        <v>- Haryono, -</v>
      </c>
      <c r="E272" s="161" t="s">
        <v>42</v>
      </c>
      <c r="F272" s="159">
        <v>23908</v>
      </c>
      <c r="G272" s="91">
        <f t="shared" si="31"/>
        <v>60</v>
      </c>
      <c r="H272" s="91" t="str">
        <f t="shared" si="32"/>
        <v>60 Tahun 3 Bulan</v>
      </c>
      <c r="I272" s="161" t="str">
        <f t="shared" si="35"/>
        <v>56-60</v>
      </c>
      <c r="J272" s="162" t="s">
        <v>14</v>
      </c>
      <c r="K272" s="101" t="s">
        <v>121</v>
      </c>
      <c r="L272" s="159">
        <v>41730</v>
      </c>
      <c r="M272" s="162" t="s">
        <v>2344</v>
      </c>
      <c r="N272" s="164" t="s">
        <v>105</v>
      </c>
      <c r="O272" s="162"/>
      <c r="P272" s="159"/>
      <c r="Q272" s="91" t="str">
        <f t="shared" si="36"/>
        <v>125 Tahun 8 Bulan</v>
      </c>
      <c r="R272" s="167" t="s">
        <v>773</v>
      </c>
      <c r="S272" s="183"/>
      <c r="T272" s="164" t="s">
        <v>82</v>
      </c>
      <c r="U272" s="164" t="s">
        <v>24</v>
      </c>
      <c r="V272" s="164"/>
      <c r="W272" s="167" t="s">
        <v>5464</v>
      </c>
      <c r="X272" s="164" t="str">
        <f>$D272&amp;" ("&amp;$O272&amp;")_"&amp;$W272</f>
        <v>- Haryono, - ()_Pensiun per 1 Juli 2023</v>
      </c>
      <c r="Y272" s="162"/>
      <c r="Z272" s="161"/>
      <c r="AA272" s="164" t="s">
        <v>12</v>
      </c>
      <c r="AB272" s="164" t="s">
        <v>106</v>
      </c>
      <c r="AC272" s="162" t="s">
        <v>114</v>
      </c>
      <c r="AD272" s="164" t="s">
        <v>74</v>
      </c>
      <c r="AE272" s="164" t="s">
        <v>74</v>
      </c>
      <c r="AF272" s="164"/>
      <c r="AG272" s="184"/>
      <c r="AH272" s="162"/>
      <c r="AI272" s="162"/>
      <c r="AJ272" s="162"/>
      <c r="AK272" s="162"/>
      <c r="AL272" s="159"/>
      <c r="AM272" s="359"/>
      <c r="AN272" s="374"/>
      <c r="AO272" s="374"/>
      <c r="AP272" s="374"/>
      <c r="AQ272" s="374"/>
      <c r="AR272" s="374"/>
      <c r="AS272" s="374"/>
      <c r="AT272" s="374"/>
      <c r="AU272" s="374"/>
      <c r="AV272" s="374"/>
      <c r="AW272" s="374"/>
      <c r="AX272" s="374"/>
      <c r="AY272" s="374"/>
      <c r="AZ272" s="374"/>
      <c r="BA272" s="374"/>
    </row>
    <row r="273" spans="1:53" s="85" customFormat="1" ht="46.5" hidden="1" x14ac:dyDescent="0.3">
      <c r="A273" s="547" t="s">
        <v>3362</v>
      </c>
      <c r="B273" s="547" t="s">
        <v>74</v>
      </c>
      <c r="C273" s="548" t="s">
        <v>3335</v>
      </c>
      <c r="D273" s="548" t="str">
        <f t="shared" si="34"/>
        <v>- Rindu Linanda, S.E.</v>
      </c>
      <c r="E273" s="552" t="s">
        <v>45</v>
      </c>
      <c r="F273" s="553">
        <v>32426</v>
      </c>
      <c r="G273" s="551">
        <f t="shared" si="31"/>
        <v>36</v>
      </c>
      <c r="H273" s="551" t="str">
        <f t="shared" si="32"/>
        <v>36 Tahun 11 Bulan</v>
      </c>
      <c r="I273" s="552" t="str">
        <f t="shared" si="35"/>
        <v>36-40</v>
      </c>
      <c r="J273" s="345" t="s">
        <v>19</v>
      </c>
      <c r="K273" s="574" t="s">
        <v>121</v>
      </c>
      <c r="L273" s="553">
        <v>44287</v>
      </c>
      <c r="M273" s="345" t="s">
        <v>13</v>
      </c>
      <c r="N273" s="547" t="s">
        <v>105</v>
      </c>
      <c r="O273" s="345"/>
      <c r="P273" s="553"/>
      <c r="Q273" s="551" t="str">
        <f t="shared" si="36"/>
        <v>125 Tahun 8 Bulan</v>
      </c>
      <c r="R273" s="548" t="s">
        <v>6026</v>
      </c>
      <c r="S273" s="565">
        <v>45689</v>
      </c>
      <c r="T273" s="547" t="s">
        <v>83</v>
      </c>
      <c r="U273" s="547" t="s">
        <v>24</v>
      </c>
      <c r="V273" s="547"/>
      <c r="W273" s="548" t="s">
        <v>74</v>
      </c>
      <c r="X273" s="547" t="str">
        <f t="shared" ref="X273:X283" si="37">$D273&amp;" ("&amp;$R273&amp;")_"&amp;$W273</f>
        <v>- Rindu Linanda, S.E. (Analis Pengembangan Karir Pendidik dan Tenaga Kependidikan)_-</v>
      </c>
      <c r="Y273" s="345"/>
      <c r="Z273" s="552"/>
      <c r="AA273" s="547" t="s">
        <v>12</v>
      </c>
      <c r="AB273" s="547" t="s">
        <v>106</v>
      </c>
      <c r="AC273" s="345" t="s">
        <v>31</v>
      </c>
      <c r="AD273" s="547" t="s">
        <v>2460</v>
      </c>
      <c r="AE273" s="547" t="s">
        <v>2171</v>
      </c>
      <c r="AF273" s="547"/>
      <c r="AG273" s="554"/>
      <c r="AH273" s="345"/>
      <c r="AI273" s="345"/>
      <c r="AJ273" s="345"/>
      <c r="AK273" s="345"/>
      <c r="AL273" s="553"/>
      <c r="AM273" s="585"/>
      <c r="AN273" s="376"/>
      <c r="AO273" s="376"/>
      <c r="AP273" s="376"/>
      <c r="AQ273" s="376"/>
      <c r="AR273" s="376"/>
      <c r="AS273" s="376"/>
      <c r="AT273" s="376"/>
      <c r="AU273" s="376"/>
      <c r="AV273" s="376"/>
      <c r="AW273" s="376"/>
      <c r="AX273" s="376"/>
      <c r="AY273" s="376"/>
      <c r="AZ273" s="376"/>
      <c r="BA273" s="376"/>
    </row>
    <row r="274" spans="1:53" s="60" customFormat="1" ht="31" hidden="1" x14ac:dyDescent="0.3">
      <c r="A274" s="88" t="s">
        <v>3363</v>
      </c>
      <c r="B274" s="88" t="s">
        <v>74</v>
      </c>
      <c r="C274" s="98" t="s">
        <v>3162</v>
      </c>
      <c r="D274" s="98" t="str">
        <f t="shared" si="34"/>
        <v>- Ai Setiadi, S.Pi., M.Tr.Pi.</v>
      </c>
      <c r="E274" s="92" t="s">
        <v>46</v>
      </c>
      <c r="F274" s="90">
        <v>29916</v>
      </c>
      <c r="G274" s="91">
        <f t="shared" si="31"/>
        <v>43</v>
      </c>
      <c r="H274" s="91" t="str">
        <f t="shared" si="32"/>
        <v>43 Tahun 10 Bulan</v>
      </c>
      <c r="I274" s="92" t="str">
        <f t="shared" si="35"/>
        <v>41-45</v>
      </c>
      <c r="J274" s="93" t="s">
        <v>14</v>
      </c>
      <c r="K274" s="94" t="s">
        <v>121</v>
      </c>
      <c r="L274" s="90">
        <v>44652</v>
      </c>
      <c r="M274" s="93" t="s">
        <v>13</v>
      </c>
      <c r="N274" s="88" t="s">
        <v>105</v>
      </c>
      <c r="O274" s="93"/>
      <c r="P274" s="90"/>
      <c r="Q274" s="91" t="str">
        <f t="shared" si="36"/>
        <v>125 Tahun 8 Bulan</v>
      </c>
      <c r="R274" s="98" t="s">
        <v>5474</v>
      </c>
      <c r="S274" s="135">
        <v>45689</v>
      </c>
      <c r="T274" s="88" t="s">
        <v>80</v>
      </c>
      <c r="U274" s="88" t="s">
        <v>81</v>
      </c>
      <c r="V274" s="88"/>
      <c r="W274" s="98" t="s">
        <v>74</v>
      </c>
      <c r="X274" s="88" t="str">
        <f t="shared" si="37"/>
        <v>- Ai Setiadi, S.Pi., M.Tr.Pi. (Analis Laboratorium Pendidikan )_-</v>
      </c>
      <c r="Y274" s="93"/>
      <c r="Z274" s="92"/>
      <c r="AA274" s="88" t="s">
        <v>12</v>
      </c>
      <c r="AB274" s="88" t="s">
        <v>106</v>
      </c>
      <c r="AC274" s="93" t="s">
        <v>17</v>
      </c>
      <c r="AD274" s="88" t="s">
        <v>2211</v>
      </c>
      <c r="AE274" s="88" t="s">
        <v>12</v>
      </c>
      <c r="AF274" s="88"/>
      <c r="AG274" s="143"/>
      <c r="AH274" s="93"/>
      <c r="AI274" s="93"/>
      <c r="AJ274" s="93"/>
      <c r="AK274" s="93"/>
      <c r="AL274" s="90"/>
      <c r="AM274" s="358"/>
      <c r="AN274" s="385"/>
      <c r="AO274" s="385"/>
      <c r="AP274" s="385"/>
      <c r="AQ274" s="385"/>
      <c r="AR274" s="385"/>
      <c r="AS274" s="385"/>
      <c r="AT274" s="385"/>
      <c r="AU274" s="385"/>
      <c r="AV274" s="385"/>
      <c r="AW274" s="385"/>
      <c r="AX274" s="385"/>
      <c r="AY274" s="385"/>
      <c r="AZ274" s="385"/>
      <c r="BA274" s="385"/>
    </row>
    <row r="275" spans="1:53" s="60" customFormat="1" ht="46.5" hidden="1" x14ac:dyDescent="0.3">
      <c r="A275" s="88" t="s">
        <v>775</v>
      </c>
      <c r="B275" s="88" t="s">
        <v>74</v>
      </c>
      <c r="C275" s="88" t="s">
        <v>74</v>
      </c>
      <c r="D275" s="98" t="str">
        <f t="shared" si="34"/>
        <v>- Puji Suprianto, -</v>
      </c>
      <c r="E275" s="92" t="s">
        <v>51</v>
      </c>
      <c r="F275" s="90">
        <v>28787</v>
      </c>
      <c r="G275" s="91">
        <f t="shared" si="31"/>
        <v>46</v>
      </c>
      <c r="H275" s="91" t="str">
        <f t="shared" si="32"/>
        <v>46 Tahun 11 Bulan</v>
      </c>
      <c r="I275" s="92" t="str">
        <f t="shared" si="35"/>
        <v>46-50</v>
      </c>
      <c r="J275" s="93" t="s">
        <v>14</v>
      </c>
      <c r="K275" s="94" t="s">
        <v>113</v>
      </c>
      <c r="L275" s="90">
        <v>44287</v>
      </c>
      <c r="M275" s="93" t="s">
        <v>13</v>
      </c>
      <c r="N275" s="88" t="s">
        <v>105</v>
      </c>
      <c r="O275" s="93"/>
      <c r="P275" s="90"/>
      <c r="Q275" s="91" t="str">
        <f t="shared" si="36"/>
        <v>125 Tahun 8 Bulan</v>
      </c>
      <c r="R275" s="98" t="s">
        <v>1049</v>
      </c>
      <c r="S275" s="135">
        <v>45689</v>
      </c>
      <c r="T275" s="88" t="s">
        <v>126</v>
      </c>
      <c r="U275" s="88" t="s">
        <v>24</v>
      </c>
      <c r="V275" s="88"/>
      <c r="W275" s="98" t="s">
        <v>74</v>
      </c>
      <c r="X275" s="88" t="str">
        <f t="shared" si="37"/>
        <v>- Puji Suprianto, - (Pengelola Rumah Tangga)_-</v>
      </c>
      <c r="Y275" s="93"/>
      <c r="Z275" s="92"/>
      <c r="AA275" s="88" t="s">
        <v>12</v>
      </c>
      <c r="AB275" s="88" t="s">
        <v>106</v>
      </c>
      <c r="AC275" s="93" t="s">
        <v>114</v>
      </c>
      <c r="AD275" s="88" t="s">
        <v>74</v>
      </c>
      <c r="AE275" s="88" t="s">
        <v>74</v>
      </c>
      <c r="AF275" s="88"/>
      <c r="AG275" s="143"/>
      <c r="AH275" s="93"/>
      <c r="AI275" s="93"/>
      <c r="AJ275" s="93"/>
      <c r="AK275" s="93"/>
      <c r="AL275" s="90"/>
      <c r="AM275" s="358"/>
      <c r="AN275" s="385"/>
      <c r="AO275" s="385"/>
      <c r="AP275" s="385"/>
      <c r="AQ275" s="385"/>
      <c r="AR275" s="385"/>
      <c r="AS275" s="385"/>
      <c r="AT275" s="385"/>
      <c r="AU275" s="385"/>
      <c r="AV275" s="385"/>
      <c r="AW275" s="385"/>
      <c r="AX275" s="385"/>
      <c r="AY275" s="385"/>
      <c r="AZ275" s="385"/>
      <c r="BA275" s="385"/>
    </row>
    <row r="276" spans="1:53" s="60" customFormat="1" ht="31" hidden="1" x14ac:dyDescent="0.3">
      <c r="A276" s="88" t="s">
        <v>3364</v>
      </c>
      <c r="B276" s="88" t="s">
        <v>74</v>
      </c>
      <c r="C276" s="88" t="s">
        <v>3335</v>
      </c>
      <c r="D276" s="88" t="str">
        <f t="shared" si="34"/>
        <v>- Foris Suci Derita Asih, S.E.</v>
      </c>
      <c r="E276" s="92" t="s">
        <v>40</v>
      </c>
      <c r="F276" s="90">
        <v>27472</v>
      </c>
      <c r="G276" s="91">
        <f t="shared" si="31"/>
        <v>50</v>
      </c>
      <c r="H276" s="91" t="str">
        <f t="shared" si="32"/>
        <v>50 Tahun 6 Bulan</v>
      </c>
      <c r="I276" s="92" t="str">
        <f t="shared" si="35"/>
        <v>46-50</v>
      </c>
      <c r="J276" s="93" t="s">
        <v>19</v>
      </c>
      <c r="K276" s="94" t="s">
        <v>115</v>
      </c>
      <c r="L276" s="90">
        <v>44470</v>
      </c>
      <c r="M276" s="93" t="s">
        <v>13</v>
      </c>
      <c r="N276" s="88" t="s">
        <v>105</v>
      </c>
      <c r="O276" s="93"/>
      <c r="P276" s="90"/>
      <c r="Q276" s="91" t="str">
        <f t="shared" si="36"/>
        <v>125 Tahun 8 Bulan</v>
      </c>
      <c r="R276" s="88" t="s">
        <v>776</v>
      </c>
      <c r="S276" s="103">
        <v>44469</v>
      </c>
      <c r="T276" s="88" t="s">
        <v>82</v>
      </c>
      <c r="U276" s="88" t="s">
        <v>24</v>
      </c>
      <c r="V276" s="88"/>
      <c r="W276" s="88" t="s">
        <v>74</v>
      </c>
      <c r="X276" s="88" t="str">
        <f t="shared" si="37"/>
        <v>- Foris Suci Derita Asih, S.E. (Verifikator Keuangan)_-</v>
      </c>
      <c r="Y276" s="93"/>
      <c r="Z276" s="92"/>
      <c r="AA276" s="88" t="s">
        <v>12</v>
      </c>
      <c r="AB276" s="88" t="s">
        <v>108</v>
      </c>
      <c r="AC276" s="93" t="s">
        <v>31</v>
      </c>
      <c r="AD276" s="88" t="s">
        <v>2465</v>
      </c>
      <c r="AE276" s="88" t="s">
        <v>2172</v>
      </c>
      <c r="AF276" s="88"/>
      <c r="AG276" s="143"/>
      <c r="AH276" s="93"/>
      <c r="AI276" s="93"/>
      <c r="AJ276" s="93"/>
      <c r="AK276" s="93"/>
      <c r="AL276" s="90"/>
      <c r="AM276" s="358"/>
      <c r="AN276" s="385"/>
      <c r="AO276" s="385"/>
      <c r="AP276" s="385"/>
      <c r="AQ276" s="385"/>
      <c r="AR276" s="385"/>
      <c r="AS276" s="385"/>
      <c r="AT276" s="385"/>
      <c r="AU276" s="385"/>
      <c r="AV276" s="385"/>
      <c r="AW276" s="385"/>
      <c r="AX276" s="385"/>
      <c r="AY276" s="385"/>
      <c r="AZ276" s="385"/>
      <c r="BA276" s="385"/>
    </row>
    <row r="277" spans="1:53" s="60" customFormat="1" ht="31" hidden="1" x14ac:dyDescent="0.3">
      <c r="A277" s="88" t="s">
        <v>3365</v>
      </c>
      <c r="B277" s="88" t="s">
        <v>74</v>
      </c>
      <c r="C277" s="88" t="s">
        <v>3341</v>
      </c>
      <c r="D277" s="88" t="str">
        <f t="shared" si="34"/>
        <v>- Imphi Rosagtina Bernike Sinaga, A.Md.</v>
      </c>
      <c r="E277" s="92" t="s">
        <v>47</v>
      </c>
      <c r="F277" s="90">
        <v>30471</v>
      </c>
      <c r="G277" s="91">
        <f t="shared" si="31"/>
        <v>42</v>
      </c>
      <c r="H277" s="91" t="str">
        <f t="shared" si="32"/>
        <v>42 Tahun 3 Bulan</v>
      </c>
      <c r="I277" s="92" t="str">
        <f t="shared" si="35"/>
        <v>41-45</v>
      </c>
      <c r="J277" s="93" t="s">
        <v>19</v>
      </c>
      <c r="K277" s="94" t="s">
        <v>121</v>
      </c>
      <c r="L277" s="90">
        <v>44835</v>
      </c>
      <c r="M277" s="93" t="s">
        <v>13</v>
      </c>
      <c r="N277" s="88" t="s">
        <v>105</v>
      </c>
      <c r="O277" s="93"/>
      <c r="P277" s="90"/>
      <c r="Q277" s="91" t="str">
        <f t="shared" si="36"/>
        <v>125 Tahun 8 Bulan</v>
      </c>
      <c r="R277" s="88" t="s">
        <v>774</v>
      </c>
      <c r="S277" s="103">
        <v>45689</v>
      </c>
      <c r="T277" s="88" t="s">
        <v>82</v>
      </c>
      <c r="U277" s="88" t="s">
        <v>24</v>
      </c>
      <c r="V277" s="88"/>
      <c r="W277" s="88" t="s">
        <v>74</v>
      </c>
      <c r="X277" s="88" t="str">
        <f t="shared" si="37"/>
        <v>- Imphi Rosagtina Bernike Sinaga, A.Md. (Bendahara)_-</v>
      </c>
      <c r="Y277" s="93"/>
      <c r="Z277" s="92"/>
      <c r="AA277" s="88" t="s">
        <v>12</v>
      </c>
      <c r="AB277" s="88" t="s">
        <v>108</v>
      </c>
      <c r="AC277" s="93" t="s">
        <v>29</v>
      </c>
      <c r="AD277" s="88" t="s">
        <v>4513</v>
      </c>
      <c r="AE277" s="88" t="s">
        <v>85</v>
      </c>
      <c r="AF277" s="88"/>
      <c r="AG277" s="143"/>
      <c r="AH277" s="93"/>
      <c r="AI277" s="93"/>
      <c r="AJ277" s="93"/>
      <c r="AK277" s="93"/>
      <c r="AL277" s="90"/>
      <c r="AM277" s="358"/>
      <c r="AN277" s="385"/>
      <c r="AO277" s="385"/>
      <c r="AP277" s="385"/>
      <c r="AQ277" s="385"/>
      <c r="AR277" s="385"/>
      <c r="AS277" s="385"/>
      <c r="AT277" s="385"/>
      <c r="AU277" s="385"/>
      <c r="AV277" s="385"/>
      <c r="AW277" s="385"/>
      <c r="AX277" s="385"/>
      <c r="AY277" s="385"/>
      <c r="AZ277" s="385"/>
      <c r="BA277" s="385"/>
    </row>
    <row r="278" spans="1:53" s="348" customFormat="1" ht="46.5" hidden="1" x14ac:dyDescent="0.3">
      <c r="A278" s="633" t="s">
        <v>777</v>
      </c>
      <c r="B278" s="633" t="s">
        <v>74</v>
      </c>
      <c r="C278" s="633" t="s">
        <v>74</v>
      </c>
      <c r="D278" s="633" t="str">
        <f t="shared" si="34"/>
        <v>- Muhamad Mahpudin, -</v>
      </c>
      <c r="E278" s="637" t="s">
        <v>48</v>
      </c>
      <c r="F278" s="635">
        <v>24685</v>
      </c>
      <c r="G278" s="636">
        <f t="shared" si="31"/>
        <v>58</v>
      </c>
      <c r="H278" s="636" t="str">
        <f t="shared" si="32"/>
        <v>58 Tahun 1 Bulan</v>
      </c>
      <c r="I278" s="637" t="str">
        <f t="shared" si="35"/>
        <v>56-60</v>
      </c>
      <c r="J278" s="346" t="s">
        <v>14</v>
      </c>
      <c r="K278" s="638" t="s">
        <v>121</v>
      </c>
      <c r="L278" s="635">
        <v>45200</v>
      </c>
      <c r="M278" s="346" t="s">
        <v>2344</v>
      </c>
      <c r="N278" s="633" t="s">
        <v>105</v>
      </c>
      <c r="O278" s="346"/>
      <c r="P278" s="635"/>
      <c r="Q278" s="636" t="str">
        <f t="shared" si="36"/>
        <v>125 Tahun 8 Bulan</v>
      </c>
      <c r="R278" s="633" t="s">
        <v>778</v>
      </c>
      <c r="S278" s="639">
        <v>44469</v>
      </c>
      <c r="T278" s="633" t="s">
        <v>82</v>
      </c>
      <c r="U278" s="633" t="s">
        <v>24</v>
      </c>
      <c r="V278" s="633"/>
      <c r="W278" s="633" t="s">
        <v>6027</v>
      </c>
      <c r="X278" s="633" t="str">
        <f t="shared" si="37"/>
        <v>- Muhamad Mahpudin, - (Pengelola Barang Milik Negara)_Pensiun per 1 September 2025</v>
      </c>
      <c r="Y278" s="346"/>
      <c r="Z278" s="637"/>
      <c r="AA278" s="633" t="s">
        <v>12</v>
      </c>
      <c r="AB278" s="633" t="s">
        <v>108</v>
      </c>
      <c r="AC278" s="346" t="s">
        <v>114</v>
      </c>
      <c r="AD278" s="633" t="s">
        <v>74</v>
      </c>
      <c r="AE278" s="633" t="s">
        <v>74</v>
      </c>
      <c r="AF278" s="633"/>
      <c r="AG278" s="667"/>
      <c r="AH278" s="346"/>
      <c r="AI278" s="346"/>
      <c r="AJ278" s="346"/>
      <c r="AK278" s="346"/>
      <c r="AL278" s="635"/>
      <c r="AM278" s="668"/>
      <c r="AN278" s="380"/>
      <c r="AO278" s="380"/>
      <c r="AP278" s="380"/>
      <c r="AQ278" s="380"/>
      <c r="AR278" s="380"/>
      <c r="AS278" s="380"/>
      <c r="AT278" s="380"/>
      <c r="AU278" s="380"/>
      <c r="AV278" s="380"/>
      <c r="AW278" s="380"/>
      <c r="AX278" s="380"/>
      <c r="AY278" s="380"/>
      <c r="AZ278" s="380"/>
      <c r="BA278" s="380"/>
    </row>
    <row r="279" spans="1:53" s="85" customFormat="1" ht="31" hidden="1" x14ac:dyDescent="0.3">
      <c r="A279" s="88" t="s">
        <v>779</v>
      </c>
      <c r="B279" s="88" t="s">
        <v>74</v>
      </c>
      <c r="C279" s="88" t="s">
        <v>74</v>
      </c>
      <c r="D279" s="88" t="str">
        <f t="shared" si="34"/>
        <v>- Suganda, -</v>
      </c>
      <c r="E279" s="92" t="s">
        <v>50</v>
      </c>
      <c r="F279" s="90">
        <v>26429</v>
      </c>
      <c r="G279" s="91">
        <f t="shared" si="31"/>
        <v>53</v>
      </c>
      <c r="H279" s="91" t="str">
        <f t="shared" si="32"/>
        <v>53 Tahun 4 Bulan</v>
      </c>
      <c r="I279" s="92" t="str">
        <f t="shared" si="35"/>
        <v>51-55</v>
      </c>
      <c r="J279" s="93" t="s">
        <v>14</v>
      </c>
      <c r="K279" s="94" t="s">
        <v>121</v>
      </c>
      <c r="L279" s="90">
        <v>45748</v>
      </c>
      <c r="M279" s="93" t="s">
        <v>13</v>
      </c>
      <c r="N279" s="88" t="s">
        <v>105</v>
      </c>
      <c r="O279" s="93"/>
      <c r="P279" s="90"/>
      <c r="Q279" s="91" t="str">
        <f t="shared" si="36"/>
        <v>125 Tahun 8 Bulan</v>
      </c>
      <c r="R279" s="98" t="s">
        <v>773</v>
      </c>
      <c r="S279" s="135">
        <v>44469</v>
      </c>
      <c r="T279" s="88" t="s">
        <v>82</v>
      </c>
      <c r="U279" s="88" t="s">
        <v>24</v>
      </c>
      <c r="V279" s="88"/>
      <c r="W279" s="88" t="s">
        <v>74</v>
      </c>
      <c r="X279" s="88" t="str">
        <f t="shared" si="37"/>
        <v>- Suganda, - (Pengelola Keuangan)_-</v>
      </c>
      <c r="Y279" s="93"/>
      <c r="Z279" s="92"/>
      <c r="AA279" s="88" t="s">
        <v>12</v>
      </c>
      <c r="AB279" s="88" t="s">
        <v>108</v>
      </c>
      <c r="AC279" s="93" t="s">
        <v>114</v>
      </c>
      <c r="AD279" s="88" t="s">
        <v>74</v>
      </c>
      <c r="AE279" s="88" t="s">
        <v>74</v>
      </c>
      <c r="AF279" s="88"/>
      <c r="AG279" s="143"/>
      <c r="AH279" s="93"/>
      <c r="AI279" s="93"/>
      <c r="AJ279" s="93"/>
      <c r="AK279" s="93"/>
      <c r="AL279" s="90"/>
      <c r="AM279" s="358"/>
      <c r="AN279" s="376"/>
      <c r="AO279" s="376"/>
      <c r="AP279" s="376"/>
      <c r="AQ279" s="376"/>
      <c r="AR279" s="376"/>
      <c r="AS279" s="376"/>
      <c r="AT279" s="376"/>
      <c r="AU279" s="376"/>
      <c r="AV279" s="376"/>
      <c r="AW279" s="376"/>
      <c r="AX279" s="376"/>
      <c r="AY279" s="376"/>
      <c r="AZ279" s="376"/>
      <c r="BA279" s="376"/>
    </row>
    <row r="280" spans="1:53" s="60" customFormat="1" ht="31" hidden="1" x14ac:dyDescent="0.3">
      <c r="A280" s="88" t="s">
        <v>780</v>
      </c>
      <c r="B280" s="88" t="s">
        <v>74</v>
      </c>
      <c r="C280" s="88" t="s">
        <v>74</v>
      </c>
      <c r="D280" s="88" t="str">
        <f t="shared" si="34"/>
        <v>- Iman Sulaeman, -</v>
      </c>
      <c r="E280" s="92" t="s">
        <v>52</v>
      </c>
      <c r="F280" s="90">
        <v>30174</v>
      </c>
      <c r="G280" s="91">
        <f t="shared" si="31"/>
        <v>43</v>
      </c>
      <c r="H280" s="91" t="str">
        <f t="shared" si="32"/>
        <v>43 Tahun 1 Bulan</v>
      </c>
      <c r="I280" s="92" t="str">
        <f t="shared" si="35"/>
        <v>41-45</v>
      </c>
      <c r="J280" s="93" t="s">
        <v>14</v>
      </c>
      <c r="K280" s="94" t="s">
        <v>113</v>
      </c>
      <c r="L280" s="90">
        <v>44470</v>
      </c>
      <c r="M280" s="93" t="s">
        <v>13</v>
      </c>
      <c r="N280" s="88" t="s">
        <v>105</v>
      </c>
      <c r="O280" s="93"/>
      <c r="P280" s="90"/>
      <c r="Q280" s="91" t="str">
        <f t="shared" si="36"/>
        <v>125 Tahun 8 Bulan</v>
      </c>
      <c r="R280" s="88" t="s">
        <v>773</v>
      </c>
      <c r="S280" s="103">
        <v>45689</v>
      </c>
      <c r="T280" s="88" t="s">
        <v>82</v>
      </c>
      <c r="U280" s="88" t="s">
        <v>24</v>
      </c>
      <c r="V280" s="88"/>
      <c r="W280" s="88" t="s">
        <v>74</v>
      </c>
      <c r="X280" s="88" t="str">
        <f t="shared" si="37"/>
        <v>- Iman Sulaeman, - (Pengelola Keuangan)_-</v>
      </c>
      <c r="Y280" s="93"/>
      <c r="Z280" s="92"/>
      <c r="AA280" s="88" t="s">
        <v>12</v>
      </c>
      <c r="AB280" s="88" t="s">
        <v>108</v>
      </c>
      <c r="AC280" s="93" t="s">
        <v>114</v>
      </c>
      <c r="AD280" s="88" t="s">
        <v>74</v>
      </c>
      <c r="AE280" s="88" t="s">
        <v>74</v>
      </c>
      <c r="AF280" s="88"/>
      <c r="AG280" s="143"/>
      <c r="AH280" s="93"/>
      <c r="AI280" s="93"/>
      <c r="AJ280" s="93"/>
      <c r="AK280" s="93"/>
      <c r="AL280" s="90"/>
      <c r="AM280" s="358"/>
      <c r="AN280" s="385"/>
      <c r="AO280" s="385"/>
      <c r="AP280" s="385"/>
      <c r="AQ280" s="385"/>
      <c r="AR280" s="385"/>
      <c r="AS280" s="385"/>
      <c r="AT280" s="385"/>
      <c r="AU280" s="385"/>
      <c r="AV280" s="385"/>
      <c r="AW280" s="385"/>
      <c r="AX280" s="385"/>
      <c r="AY280" s="385"/>
      <c r="AZ280" s="385"/>
      <c r="BA280" s="385"/>
    </row>
    <row r="281" spans="1:53" s="85" customFormat="1" ht="46.5" hidden="1" x14ac:dyDescent="0.3">
      <c r="A281" s="88" t="s">
        <v>3366</v>
      </c>
      <c r="B281" s="88" t="s">
        <v>74</v>
      </c>
      <c r="C281" s="113" t="s">
        <v>3367</v>
      </c>
      <c r="D281" s="113" t="str">
        <f t="shared" si="34"/>
        <v>- Kushardiana, S.Psi., M.S.E.</v>
      </c>
      <c r="E281" s="92" t="s">
        <v>53</v>
      </c>
      <c r="F281" s="90">
        <v>28031</v>
      </c>
      <c r="G281" s="91">
        <f t="shared" si="31"/>
        <v>49</v>
      </c>
      <c r="H281" s="91" t="str">
        <f t="shared" si="32"/>
        <v>49 Tahun 0 Bulan</v>
      </c>
      <c r="I281" s="92" t="str">
        <f t="shared" si="35"/>
        <v>46-50</v>
      </c>
      <c r="J281" s="93" t="s">
        <v>19</v>
      </c>
      <c r="K281" s="94" t="s">
        <v>98</v>
      </c>
      <c r="L281" s="90">
        <v>44287</v>
      </c>
      <c r="M281" s="93" t="s">
        <v>13</v>
      </c>
      <c r="N281" s="88" t="s">
        <v>2347</v>
      </c>
      <c r="O281" s="93"/>
      <c r="P281" s="90"/>
      <c r="Q281" s="91" t="str">
        <f t="shared" si="36"/>
        <v>125 Tahun 8 Bulan</v>
      </c>
      <c r="R281" s="113" t="s">
        <v>5475</v>
      </c>
      <c r="S281" s="130">
        <v>45601</v>
      </c>
      <c r="T281" s="88"/>
      <c r="U281" s="88"/>
      <c r="V281" s="88" t="s">
        <v>703</v>
      </c>
      <c r="W281" s="88" t="s">
        <v>74</v>
      </c>
      <c r="X281" s="88" t="str">
        <f t="shared" si="37"/>
        <v>- Kushardiana, S.Psi., M.S.E. (Analis Sumber Daya Manusia Aparatur Ahli Muda)_-</v>
      </c>
      <c r="Y281" s="93"/>
      <c r="Z281" s="92"/>
      <c r="AA281" s="88" t="s">
        <v>12</v>
      </c>
      <c r="AB281" s="88" t="s">
        <v>106</v>
      </c>
      <c r="AC281" s="93" t="s">
        <v>17</v>
      </c>
      <c r="AD281" s="88" t="s">
        <v>2218</v>
      </c>
      <c r="AE281" s="88" t="s">
        <v>245</v>
      </c>
      <c r="AF281" s="88"/>
      <c r="AG281" s="143"/>
      <c r="AH281" s="93"/>
      <c r="AI281" s="93"/>
      <c r="AJ281" s="93"/>
      <c r="AK281" s="93"/>
      <c r="AL281" s="90"/>
      <c r="AM281" s="358"/>
      <c r="AN281" s="376"/>
      <c r="AO281" s="376"/>
      <c r="AP281" s="376"/>
      <c r="AQ281" s="376"/>
      <c r="AR281" s="376"/>
      <c r="AS281" s="376"/>
      <c r="AT281" s="376"/>
      <c r="AU281" s="376"/>
      <c r="AV281" s="376"/>
      <c r="AW281" s="376"/>
      <c r="AX281" s="376"/>
      <c r="AY281" s="376"/>
      <c r="AZ281" s="376"/>
      <c r="BA281" s="376"/>
    </row>
    <row r="282" spans="1:53" s="60" customFormat="1" ht="31" hidden="1" x14ac:dyDescent="0.3">
      <c r="A282" s="88" t="s">
        <v>3368</v>
      </c>
      <c r="B282" s="88" t="s">
        <v>74</v>
      </c>
      <c r="C282" s="88" t="s">
        <v>3369</v>
      </c>
      <c r="D282" s="88" t="str">
        <f t="shared" si="34"/>
        <v>- Adi Apriyadi, S.A.P.</v>
      </c>
      <c r="E282" s="92" t="s">
        <v>49</v>
      </c>
      <c r="F282" s="90">
        <v>28593</v>
      </c>
      <c r="G282" s="91">
        <f t="shared" si="31"/>
        <v>47</v>
      </c>
      <c r="H282" s="91" t="str">
        <f t="shared" si="32"/>
        <v>47 Tahun 5 Bulan</v>
      </c>
      <c r="I282" s="92" t="str">
        <f t="shared" si="35"/>
        <v>46-50</v>
      </c>
      <c r="J282" s="93" t="s">
        <v>14</v>
      </c>
      <c r="K282" s="94" t="s">
        <v>121</v>
      </c>
      <c r="L282" s="90">
        <v>45383</v>
      </c>
      <c r="M282" s="93" t="s">
        <v>13</v>
      </c>
      <c r="N282" s="88" t="s">
        <v>105</v>
      </c>
      <c r="O282" s="93"/>
      <c r="P282" s="90"/>
      <c r="Q282" s="91" t="str">
        <f t="shared" si="36"/>
        <v>125 Tahun 8 Bulan</v>
      </c>
      <c r="R282" s="88" t="s">
        <v>782</v>
      </c>
      <c r="S282" s="103">
        <v>44579</v>
      </c>
      <c r="T282" s="88" t="s">
        <v>83</v>
      </c>
      <c r="U282" s="88" t="s">
        <v>24</v>
      </c>
      <c r="V282" s="88"/>
      <c r="W282" s="88" t="s">
        <v>74</v>
      </c>
      <c r="X282" s="88" t="str">
        <f t="shared" si="37"/>
        <v>- Adi Apriyadi, S.A.P. (Pengelola Kepegawaian)_-</v>
      </c>
      <c r="Y282" s="93"/>
      <c r="Z282" s="92"/>
      <c r="AA282" s="88" t="s">
        <v>12</v>
      </c>
      <c r="AB282" s="88" t="s">
        <v>108</v>
      </c>
      <c r="AC282" s="93" t="s">
        <v>31</v>
      </c>
      <c r="AD282" s="88" t="s">
        <v>2689</v>
      </c>
      <c r="AE282" s="88" t="s">
        <v>2170</v>
      </c>
      <c r="AF282" s="88"/>
      <c r="AG282" s="143"/>
      <c r="AH282" s="93"/>
      <c r="AI282" s="93"/>
      <c r="AJ282" s="93"/>
      <c r="AK282" s="93"/>
      <c r="AL282" s="90"/>
      <c r="AM282" s="358"/>
      <c r="AN282" s="385"/>
      <c r="AO282" s="385"/>
      <c r="AP282" s="385"/>
      <c r="AQ282" s="385"/>
      <c r="AR282" s="385"/>
      <c r="AS282" s="385"/>
      <c r="AT282" s="385"/>
      <c r="AU282" s="385"/>
      <c r="AV282" s="385"/>
      <c r="AW282" s="385"/>
      <c r="AX282" s="385"/>
      <c r="AY282" s="385"/>
      <c r="AZ282" s="385"/>
      <c r="BA282" s="385"/>
    </row>
    <row r="283" spans="1:53" s="85" customFormat="1" ht="31" hidden="1" x14ac:dyDescent="0.3">
      <c r="A283" s="88" t="s">
        <v>783</v>
      </c>
      <c r="B283" s="88" t="s">
        <v>74</v>
      </c>
      <c r="C283" s="88" t="s">
        <v>74</v>
      </c>
      <c r="D283" s="98" t="str">
        <f t="shared" si="34"/>
        <v>- Yuliatun Atiyah, -</v>
      </c>
      <c r="E283" s="92" t="s">
        <v>57</v>
      </c>
      <c r="F283" s="90">
        <v>28105</v>
      </c>
      <c r="G283" s="91">
        <f t="shared" si="31"/>
        <v>48</v>
      </c>
      <c r="H283" s="91" t="str">
        <f t="shared" si="32"/>
        <v>48 Tahun 9 Bulan</v>
      </c>
      <c r="I283" s="92" t="str">
        <f t="shared" si="35"/>
        <v>46-50</v>
      </c>
      <c r="J283" s="93" t="s">
        <v>19</v>
      </c>
      <c r="K283" s="94" t="s">
        <v>121</v>
      </c>
      <c r="L283" s="90">
        <v>45748</v>
      </c>
      <c r="M283" s="93" t="s">
        <v>13</v>
      </c>
      <c r="N283" s="88" t="s">
        <v>105</v>
      </c>
      <c r="O283" s="93"/>
      <c r="P283" s="90"/>
      <c r="Q283" s="91" t="str">
        <f t="shared" si="36"/>
        <v>125 Tahun 8 Bulan</v>
      </c>
      <c r="R283" s="98" t="s">
        <v>784</v>
      </c>
      <c r="S283" s="135">
        <v>44469</v>
      </c>
      <c r="T283" s="88" t="s">
        <v>83</v>
      </c>
      <c r="U283" s="88" t="s">
        <v>24</v>
      </c>
      <c r="V283" s="88"/>
      <c r="W283" s="88" t="s">
        <v>74</v>
      </c>
      <c r="X283" s="88" t="str">
        <f t="shared" si="37"/>
        <v>- Yuliatun Atiyah, - (Pengadministrasi Kepegawaian)_-</v>
      </c>
      <c r="Y283" s="93"/>
      <c r="Z283" s="92"/>
      <c r="AA283" s="88" t="s">
        <v>12</v>
      </c>
      <c r="AB283" s="88" t="s">
        <v>112</v>
      </c>
      <c r="AC283" s="93" t="s">
        <v>114</v>
      </c>
      <c r="AD283" s="88" t="s">
        <v>74</v>
      </c>
      <c r="AE283" s="88" t="s">
        <v>74</v>
      </c>
      <c r="AF283" s="88"/>
      <c r="AG283" s="143"/>
      <c r="AH283" s="93"/>
      <c r="AI283" s="93"/>
      <c r="AJ283" s="93"/>
      <c r="AK283" s="93"/>
      <c r="AL283" s="90"/>
      <c r="AM283" s="358"/>
      <c r="AN283" s="376"/>
      <c r="AO283" s="376"/>
      <c r="AP283" s="376"/>
      <c r="AQ283" s="376"/>
      <c r="AR283" s="376"/>
      <c r="AS283" s="376"/>
      <c r="AT283" s="376"/>
      <c r="AU283" s="376"/>
      <c r="AV283" s="376"/>
      <c r="AW283" s="376"/>
      <c r="AX283" s="376"/>
      <c r="AY283" s="376"/>
      <c r="AZ283" s="376"/>
      <c r="BA283" s="376"/>
    </row>
    <row r="284" spans="1:53" s="53" customFormat="1" ht="31" hidden="1" x14ac:dyDescent="0.3">
      <c r="A284" s="157" t="s">
        <v>3462</v>
      </c>
      <c r="B284" s="157" t="s">
        <v>74</v>
      </c>
      <c r="C284" s="157" t="s">
        <v>3335</v>
      </c>
      <c r="D284" s="182" t="str">
        <f t="shared" si="34"/>
        <v>- Soleh, S.E.</v>
      </c>
      <c r="E284" s="161" t="s">
        <v>39</v>
      </c>
      <c r="F284" s="159">
        <v>24020</v>
      </c>
      <c r="G284" s="91">
        <f t="shared" si="31"/>
        <v>59</v>
      </c>
      <c r="H284" s="91" t="str">
        <f t="shared" si="32"/>
        <v>59 Tahun 11 Bulan</v>
      </c>
      <c r="I284" s="161" t="str">
        <f t="shared" si="35"/>
        <v>56-60</v>
      </c>
      <c r="J284" s="162" t="s">
        <v>14</v>
      </c>
      <c r="K284" s="101" t="s">
        <v>121</v>
      </c>
      <c r="L284" s="159">
        <v>43922</v>
      </c>
      <c r="M284" s="162" t="s">
        <v>2344</v>
      </c>
      <c r="N284" s="164" t="s">
        <v>105</v>
      </c>
      <c r="O284" s="162"/>
      <c r="P284" s="159"/>
      <c r="Q284" s="91" t="str">
        <f t="shared" si="36"/>
        <v>125 Tahun 8 Bulan</v>
      </c>
      <c r="R284" s="167" t="s">
        <v>785</v>
      </c>
      <c r="S284" s="183"/>
      <c r="T284" s="164" t="s">
        <v>124</v>
      </c>
      <c r="U284" s="164" t="s">
        <v>24</v>
      </c>
      <c r="V284" s="164"/>
      <c r="W284" s="167" t="s">
        <v>2560</v>
      </c>
      <c r="X284" s="164" t="str">
        <f>$D284&amp;" ("&amp;$O284&amp;")_"&amp;$W284</f>
        <v>- Soleh, S.E. ()_Pensiun per 1 November 2023</v>
      </c>
      <c r="Y284" s="162"/>
      <c r="Z284" s="161"/>
      <c r="AA284" s="164" t="s">
        <v>12</v>
      </c>
      <c r="AB284" s="164" t="s">
        <v>106</v>
      </c>
      <c r="AC284" s="162" t="s">
        <v>31</v>
      </c>
      <c r="AD284" s="164" t="s">
        <v>104</v>
      </c>
      <c r="AE284" s="164" t="s">
        <v>2173</v>
      </c>
      <c r="AF284" s="164"/>
      <c r="AG284" s="184"/>
      <c r="AH284" s="162"/>
      <c r="AI284" s="162"/>
      <c r="AJ284" s="162"/>
      <c r="AK284" s="162"/>
      <c r="AL284" s="159"/>
      <c r="AM284" s="359"/>
      <c r="AN284" s="374"/>
      <c r="AO284" s="374"/>
      <c r="AP284" s="374"/>
      <c r="AQ284" s="374"/>
      <c r="AR284" s="374"/>
      <c r="AS284" s="374"/>
      <c r="AT284" s="374"/>
      <c r="AU284" s="374"/>
      <c r="AV284" s="374"/>
      <c r="AW284" s="374"/>
      <c r="AX284" s="374"/>
      <c r="AY284" s="374"/>
      <c r="AZ284" s="374"/>
      <c r="BA284" s="374"/>
    </row>
    <row r="285" spans="1:53" s="60" customFormat="1" ht="31" hidden="1" x14ac:dyDescent="0.3">
      <c r="A285" s="88" t="s">
        <v>786</v>
      </c>
      <c r="B285" s="88" t="s">
        <v>74</v>
      </c>
      <c r="C285" s="88" t="s">
        <v>74</v>
      </c>
      <c r="D285" s="98" t="str">
        <f t="shared" si="34"/>
        <v>- Okta Mulyawan, -</v>
      </c>
      <c r="E285" s="92" t="s">
        <v>25</v>
      </c>
      <c r="F285" s="90">
        <v>31330</v>
      </c>
      <c r="G285" s="91">
        <f t="shared" si="31"/>
        <v>39</v>
      </c>
      <c r="H285" s="91" t="str">
        <f t="shared" si="32"/>
        <v>39 Tahun 11 Bulan</v>
      </c>
      <c r="I285" s="92" t="str">
        <f t="shared" si="35"/>
        <v>36-40</v>
      </c>
      <c r="J285" s="93" t="s">
        <v>14</v>
      </c>
      <c r="K285" s="94" t="s">
        <v>113</v>
      </c>
      <c r="L285" s="90">
        <v>44287</v>
      </c>
      <c r="M285" s="93" t="s">
        <v>13</v>
      </c>
      <c r="N285" s="88" t="s">
        <v>105</v>
      </c>
      <c r="O285" s="93"/>
      <c r="P285" s="90"/>
      <c r="Q285" s="91" t="str">
        <f t="shared" si="36"/>
        <v>125 Tahun 8 Bulan</v>
      </c>
      <c r="R285" s="98" t="s">
        <v>2890</v>
      </c>
      <c r="S285" s="135">
        <v>45536</v>
      </c>
      <c r="T285" s="88" t="s">
        <v>110</v>
      </c>
      <c r="U285" s="88" t="s">
        <v>23</v>
      </c>
      <c r="V285" s="88"/>
      <c r="W285" s="88" t="s">
        <v>74</v>
      </c>
      <c r="X285" s="88" t="str">
        <f t="shared" ref="X285:X300" si="38">$D285&amp;" ("&amp;$R285&amp;")_"&amp;$W285</f>
        <v>- Okta Mulyawan, - (Pengadministrasi Kependidikan)_-</v>
      </c>
      <c r="Y285" s="93"/>
      <c r="Z285" s="92"/>
      <c r="AA285" s="88" t="s">
        <v>12</v>
      </c>
      <c r="AB285" s="88" t="s">
        <v>106</v>
      </c>
      <c r="AC285" s="93" t="s">
        <v>114</v>
      </c>
      <c r="AD285" s="88" t="s">
        <v>74</v>
      </c>
      <c r="AE285" s="88" t="s">
        <v>74</v>
      </c>
      <c r="AF285" s="88"/>
      <c r="AG285" s="143"/>
      <c r="AH285" s="93"/>
      <c r="AI285" s="93"/>
      <c r="AJ285" s="93"/>
      <c r="AK285" s="93"/>
      <c r="AL285" s="90"/>
      <c r="AM285" s="358"/>
      <c r="AN285" s="385"/>
      <c r="AO285" s="385"/>
      <c r="AP285" s="385"/>
      <c r="AQ285" s="385"/>
      <c r="AR285" s="385"/>
      <c r="AS285" s="385"/>
      <c r="AT285" s="385"/>
      <c r="AU285" s="385"/>
      <c r="AV285" s="385"/>
      <c r="AW285" s="385"/>
      <c r="AX285" s="385"/>
      <c r="AY285" s="385"/>
      <c r="AZ285" s="385"/>
      <c r="BA285" s="385"/>
    </row>
    <row r="286" spans="1:53" s="53" customFormat="1" ht="31" hidden="1" x14ac:dyDescent="0.3">
      <c r="A286" s="136" t="s">
        <v>3370</v>
      </c>
      <c r="B286" s="136" t="s">
        <v>74</v>
      </c>
      <c r="C286" s="176" t="s">
        <v>3371</v>
      </c>
      <c r="D286" s="176" t="str">
        <f t="shared" si="34"/>
        <v>- Parwata, S.Pd.</v>
      </c>
      <c r="E286" s="148" t="s">
        <v>21</v>
      </c>
      <c r="F286" s="146">
        <v>24509</v>
      </c>
      <c r="G286" s="91">
        <f t="shared" si="31"/>
        <v>58</v>
      </c>
      <c r="H286" s="91" t="str">
        <f t="shared" si="32"/>
        <v>58 Tahun 7 Bulan</v>
      </c>
      <c r="I286" s="148" t="str">
        <f t="shared" si="35"/>
        <v>56-60</v>
      </c>
      <c r="J286" s="149" t="s">
        <v>14</v>
      </c>
      <c r="K286" s="104" t="s">
        <v>115</v>
      </c>
      <c r="L286" s="146">
        <v>41913</v>
      </c>
      <c r="M286" s="149" t="s">
        <v>2344</v>
      </c>
      <c r="N286" s="136" t="s">
        <v>105</v>
      </c>
      <c r="O286" s="149"/>
      <c r="P286" s="146"/>
      <c r="Q286" s="91" t="str">
        <f t="shared" si="36"/>
        <v>125 Tahun 8 Bulan</v>
      </c>
      <c r="R286" s="176" t="s">
        <v>704</v>
      </c>
      <c r="S286" s="202" t="s">
        <v>74</v>
      </c>
      <c r="T286" s="136" t="s">
        <v>110</v>
      </c>
      <c r="U286" s="136" t="s">
        <v>23</v>
      </c>
      <c r="V286" s="136"/>
      <c r="W286" s="136" t="s">
        <v>5476</v>
      </c>
      <c r="X286" s="136" t="str">
        <f t="shared" si="38"/>
        <v>- Parwata, S.Pd. (Analis Peserta Didik)_Pensiun per 1 Maret 2025</v>
      </c>
      <c r="Y286" s="149"/>
      <c r="Z286" s="148"/>
      <c r="AA286" s="136" t="s">
        <v>12</v>
      </c>
      <c r="AB286" s="136" t="s">
        <v>106</v>
      </c>
      <c r="AC286" s="149" t="s">
        <v>31</v>
      </c>
      <c r="AD286" s="136" t="s">
        <v>4514</v>
      </c>
      <c r="AE286" s="136" t="s">
        <v>2174</v>
      </c>
      <c r="AF286" s="136"/>
      <c r="AG286" s="201"/>
      <c r="AH286" s="149"/>
      <c r="AI286" s="149"/>
      <c r="AJ286" s="149"/>
      <c r="AK286" s="149"/>
      <c r="AL286" s="146"/>
      <c r="AM286" s="360"/>
      <c r="AN286" s="374"/>
      <c r="AO286" s="374"/>
      <c r="AP286" s="374"/>
      <c r="AQ286" s="374"/>
      <c r="AR286" s="374"/>
      <c r="AS286" s="374"/>
      <c r="AT286" s="374"/>
      <c r="AU286" s="374"/>
      <c r="AV286" s="374"/>
      <c r="AW286" s="374"/>
      <c r="AX286" s="374"/>
      <c r="AY286" s="374"/>
      <c r="AZ286" s="374"/>
      <c r="BA286" s="374"/>
    </row>
    <row r="287" spans="1:53" s="60" customFormat="1" ht="31" hidden="1" x14ac:dyDescent="0.3">
      <c r="A287" s="88" t="s">
        <v>3372</v>
      </c>
      <c r="B287" s="88" t="s">
        <v>74</v>
      </c>
      <c r="C287" s="113" t="s">
        <v>3171</v>
      </c>
      <c r="D287" s="113" t="str">
        <f t="shared" si="34"/>
        <v>- Soenarto, S.St.Pi., M.P.</v>
      </c>
      <c r="E287" s="92" t="s">
        <v>109</v>
      </c>
      <c r="F287" s="90">
        <v>29556</v>
      </c>
      <c r="G287" s="91">
        <f t="shared" si="31"/>
        <v>44</v>
      </c>
      <c r="H287" s="91" t="str">
        <f t="shared" si="32"/>
        <v>44 Tahun 9 Bulan</v>
      </c>
      <c r="I287" s="92" t="str">
        <f t="shared" si="35"/>
        <v>41-45</v>
      </c>
      <c r="J287" s="93" t="s">
        <v>14</v>
      </c>
      <c r="K287" s="94" t="s">
        <v>98</v>
      </c>
      <c r="L287" s="90">
        <v>43374</v>
      </c>
      <c r="M287" s="93" t="s">
        <v>13</v>
      </c>
      <c r="N287" s="88" t="s">
        <v>105</v>
      </c>
      <c r="O287" s="93"/>
      <c r="P287" s="90"/>
      <c r="Q287" s="91" t="str">
        <f t="shared" si="36"/>
        <v>125 Tahun 8 Bulan</v>
      </c>
      <c r="R287" s="113" t="s">
        <v>5477</v>
      </c>
      <c r="S287" s="130">
        <v>45536</v>
      </c>
      <c r="T287" s="88" t="s">
        <v>110</v>
      </c>
      <c r="U287" s="88" t="s">
        <v>23</v>
      </c>
      <c r="V287" s="88"/>
      <c r="W287" s="113" t="s">
        <v>74</v>
      </c>
      <c r="X287" s="88" t="str">
        <f t="shared" si="38"/>
        <v>- Soenarto, S.St.Pi., M.P. (Kepala Unit Administrasi Akademik)_-</v>
      </c>
      <c r="Y287" s="93"/>
      <c r="Z287" s="92"/>
      <c r="AA287" s="88" t="s">
        <v>12</v>
      </c>
      <c r="AB287" s="88" t="s">
        <v>106</v>
      </c>
      <c r="AC287" s="93" t="s">
        <v>17</v>
      </c>
      <c r="AD287" s="88" t="s">
        <v>4519</v>
      </c>
      <c r="AE287" s="88" t="s">
        <v>85</v>
      </c>
      <c r="AF287" s="88"/>
      <c r="AG287" s="143"/>
      <c r="AH287" s="93"/>
      <c r="AI287" s="93"/>
      <c r="AJ287" s="93"/>
      <c r="AK287" s="93"/>
      <c r="AL287" s="90"/>
      <c r="AM287" s="358"/>
      <c r="AN287" s="385"/>
      <c r="AO287" s="385"/>
      <c r="AP287" s="385"/>
      <c r="AQ287" s="385"/>
      <c r="AR287" s="385"/>
      <c r="AS287" s="385"/>
      <c r="AT287" s="385"/>
      <c r="AU287" s="385"/>
      <c r="AV287" s="385"/>
      <c r="AW287" s="385"/>
      <c r="AX287" s="385"/>
      <c r="AY287" s="385"/>
      <c r="AZ287" s="385"/>
      <c r="BA287" s="385"/>
    </row>
    <row r="288" spans="1:53" s="60" customFormat="1" ht="46.5" hidden="1" x14ac:dyDescent="0.3">
      <c r="A288" s="88" t="s">
        <v>3373</v>
      </c>
      <c r="B288" s="88" t="s">
        <v>74</v>
      </c>
      <c r="C288" s="88" t="s">
        <v>3347</v>
      </c>
      <c r="D288" s="88" t="str">
        <f t="shared" si="34"/>
        <v>- Meila Eskaria Putri, S.St.Pi.</v>
      </c>
      <c r="E288" s="92" t="s">
        <v>22</v>
      </c>
      <c r="F288" s="90">
        <v>31556</v>
      </c>
      <c r="G288" s="91">
        <f t="shared" si="31"/>
        <v>39</v>
      </c>
      <c r="H288" s="91" t="str">
        <f t="shared" si="32"/>
        <v>39 Tahun 4 Bulan</v>
      </c>
      <c r="I288" s="92" t="str">
        <f t="shared" si="35"/>
        <v>36-40</v>
      </c>
      <c r="J288" s="93" t="s">
        <v>19</v>
      </c>
      <c r="K288" s="94" t="s">
        <v>115</v>
      </c>
      <c r="L288" s="90">
        <v>43739</v>
      </c>
      <c r="M288" s="93" t="s">
        <v>13</v>
      </c>
      <c r="N288" s="88" t="s">
        <v>105</v>
      </c>
      <c r="O288" s="93"/>
      <c r="P288" s="90"/>
      <c r="Q288" s="91" t="str">
        <f t="shared" si="36"/>
        <v>125 Tahun 8 Bulan</v>
      </c>
      <c r="R288" s="88" t="s">
        <v>5478</v>
      </c>
      <c r="S288" s="103">
        <v>45536</v>
      </c>
      <c r="T288" s="88" t="s">
        <v>110</v>
      </c>
      <c r="U288" s="88" t="s">
        <v>23</v>
      </c>
      <c r="V288" s="88"/>
      <c r="W288" s="113" t="s">
        <v>74</v>
      </c>
      <c r="X288" s="88" t="str">
        <f t="shared" si="38"/>
        <v>- Meila Eskaria Putri, S.St.Pi. (Pengadministrasi Akademik dan Pembina Taruna)_-</v>
      </c>
      <c r="Y288" s="93"/>
      <c r="Z288" s="92"/>
      <c r="AA288" s="88" t="s">
        <v>12</v>
      </c>
      <c r="AB288" s="88" t="s">
        <v>108</v>
      </c>
      <c r="AC288" s="93" t="s">
        <v>31</v>
      </c>
      <c r="AD288" s="88" t="s">
        <v>4520</v>
      </c>
      <c r="AE288" s="88" t="s">
        <v>301</v>
      </c>
      <c r="AF288" s="88"/>
      <c r="AG288" s="143"/>
      <c r="AH288" s="93"/>
      <c r="AI288" s="93"/>
      <c r="AJ288" s="93"/>
      <c r="AK288" s="93"/>
      <c r="AL288" s="90"/>
      <c r="AM288" s="358"/>
      <c r="AN288" s="385"/>
      <c r="AO288" s="385"/>
      <c r="AP288" s="385"/>
      <c r="AQ288" s="385"/>
      <c r="AR288" s="385"/>
      <c r="AS288" s="385"/>
      <c r="AT288" s="385"/>
      <c r="AU288" s="385"/>
      <c r="AV288" s="385"/>
      <c r="AW288" s="385"/>
      <c r="AX288" s="385"/>
      <c r="AY288" s="385"/>
      <c r="AZ288" s="385"/>
      <c r="BA288" s="385"/>
    </row>
    <row r="289" spans="1:53" s="85" customFormat="1" ht="31" hidden="1" x14ac:dyDescent="0.3">
      <c r="A289" s="88" t="s">
        <v>788</v>
      </c>
      <c r="B289" s="88" t="s">
        <v>74</v>
      </c>
      <c r="C289" s="88" t="s">
        <v>74</v>
      </c>
      <c r="D289" s="98" t="str">
        <f t="shared" si="34"/>
        <v>- Arti Yuliarti, -</v>
      </c>
      <c r="E289" s="92" t="s">
        <v>26</v>
      </c>
      <c r="F289" s="90">
        <v>30513</v>
      </c>
      <c r="G289" s="91">
        <f t="shared" si="31"/>
        <v>42</v>
      </c>
      <c r="H289" s="91" t="str">
        <f t="shared" si="32"/>
        <v>42 Tahun 2 Bulan</v>
      </c>
      <c r="I289" s="92" t="str">
        <f t="shared" si="35"/>
        <v>41-45</v>
      </c>
      <c r="J289" s="93" t="s">
        <v>19</v>
      </c>
      <c r="K289" s="94" t="s">
        <v>122</v>
      </c>
      <c r="L289" s="90">
        <v>45748</v>
      </c>
      <c r="M289" s="93" t="s">
        <v>13</v>
      </c>
      <c r="N289" s="88" t="s">
        <v>105</v>
      </c>
      <c r="O289" s="93"/>
      <c r="P289" s="90"/>
      <c r="Q289" s="91" t="str">
        <f t="shared" si="36"/>
        <v>125 Tahun 8 Bulan</v>
      </c>
      <c r="R289" s="98" t="s">
        <v>5479</v>
      </c>
      <c r="S289" s="135">
        <v>45536</v>
      </c>
      <c r="T289" s="88" t="s">
        <v>110</v>
      </c>
      <c r="U289" s="88" t="s">
        <v>23</v>
      </c>
      <c r="V289" s="88"/>
      <c r="W289" s="113" t="s">
        <v>74</v>
      </c>
      <c r="X289" s="88" t="str">
        <f t="shared" si="38"/>
        <v>- Arti Yuliarti, - (Kepala Sub Unit Pelayanan Akademik)_-</v>
      </c>
      <c r="Y289" s="93"/>
      <c r="Z289" s="92"/>
      <c r="AA289" s="88" t="s">
        <v>12</v>
      </c>
      <c r="AB289" s="88" t="s">
        <v>112</v>
      </c>
      <c r="AC289" s="93" t="s">
        <v>114</v>
      </c>
      <c r="AD289" s="88" t="s">
        <v>74</v>
      </c>
      <c r="AE289" s="88" t="s">
        <v>74</v>
      </c>
      <c r="AF289" s="88"/>
      <c r="AG289" s="143"/>
      <c r="AH289" s="93"/>
      <c r="AI289" s="93"/>
      <c r="AJ289" s="93"/>
      <c r="AK289" s="93"/>
      <c r="AL289" s="90"/>
      <c r="AM289" s="358"/>
      <c r="AN289" s="376"/>
      <c r="AO289" s="376"/>
      <c r="AP289" s="376"/>
      <c r="AQ289" s="376"/>
      <c r="AR289" s="376"/>
      <c r="AS289" s="376"/>
      <c r="AT289" s="376"/>
      <c r="AU289" s="376"/>
      <c r="AV289" s="376"/>
      <c r="AW289" s="376"/>
      <c r="AX289" s="376"/>
      <c r="AY289" s="376"/>
      <c r="AZ289" s="376"/>
      <c r="BA289" s="376"/>
    </row>
    <row r="290" spans="1:53" s="60" customFormat="1" ht="31" hidden="1" x14ac:dyDescent="0.3">
      <c r="A290" s="88" t="s">
        <v>789</v>
      </c>
      <c r="B290" s="88" t="s">
        <v>74</v>
      </c>
      <c r="C290" s="88" t="s">
        <v>74</v>
      </c>
      <c r="D290" s="98" t="str">
        <f t="shared" si="34"/>
        <v>- Rahmat, -</v>
      </c>
      <c r="E290" s="92" t="s">
        <v>146</v>
      </c>
      <c r="F290" s="90">
        <v>24821</v>
      </c>
      <c r="G290" s="91">
        <f t="shared" si="31"/>
        <v>57</v>
      </c>
      <c r="H290" s="91" t="str">
        <f t="shared" si="32"/>
        <v>57 Tahun 9 Bulan</v>
      </c>
      <c r="I290" s="92" t="str">
        <f t="shared" si="35"/>
        <v>56-60</v>
      </c>
      <c r="J290" s="93" t="s">
        <v>14</v>
      </c>
      <c r="K290" s="94" t="s">
        <v>121</v>
      </c>
      <c r="L290" s="90">
        <v>45017</v>
      </c>
      <c r="M290" s="93" t="s">
        <v>13</v>
      </c>
      <c r="N290" s="88" t="s">
        <v>105</v>
      </c>
      <c r="O290" s="93"/>
      <c r="P290" s="90"/>
      <c r="Q290" s="91" t="str">
        <f t="shared" si="36"/>
        <v>125 Tahun 8 Bulan</v>
      </c>
      <c r="R290" s="98" t="s">
        <v>790</v>
      </c>
      <c r="S290" s="135">
        <v>44197</v>
      </c>
      <c r="T290" s="88" t="s">
        <v>147</v>
      </c>
      <c r="U290" s="88" t="s">
        <v>23</v>
      </c>
      <c r="V290" s="88"/>
      <c r="W290" s="113" t="s">
        <v>74</v>
      </c>
      <c r="X290" s="88" t="str">
        <f t="shared" si="38"/>
        <v>- Rahmat, - (Penjaga Asrama)_-</v>
      </c>
      <c r="Y290" s="93"/>
      <c r="Z290" s="92"/>
      <c r="AA290" s="88" t="s">
        <v>12</v>
      </c>
      <c r="AB290" s="88" t="s">
        <v>106</v>
      </c>
      <c r="AC290" s="93" t="s">
        <v>114</v>
      </c>
      <c r="AD290" s="88" t="s">
        <v>74</v>
      </c>
      <c r="AE290" s="88" t="s">
        <v>74</v>
      </c>
      <c r="AF290" s="88"/>
      <c r="AG290" s="143"/>
      <c r="AH290" s="93"/>
      <c r="AI290" s="93"/>
      <c r="AJ290" s="93"/>
      <c r="AK290" s="93"/>
      <c r="AL290" s="90"/>
      <c r="AM290" s="358"/>
      <c r="AN290" s="385"/>
      <c r="AO290" s="385"/>
      <c r="AP290" s="385"/>
      <c r="AQ290" s="385"/>
      <c r="AR290" s="385"/>
      <c r="AS290" s="385"/>
      <c r="AT290" s="385"/>
      <c r="AU290" s="385"/>
      <c r="AV290" s="385"/>
      <c r="AW290" s="385"/>
      <c r="AX290" s="385"/>
      <c r="AY290" s="385"/>
      <c r="AZ290" s="385"/>
      <c r="BA290" s="385"/>
    </row>
    <row r="291" spans="1:53" s="85" customFormat="1" ht="31" hidden="1" x14ac:dyDescent="0.3">
      <c r="A291" s="88" t="s">
        <v>791</v>
      </c>
      <c r="B291" s="88" t="s">
        <v>74</v>
      </c>
      <c r="C291" s="88" t="s">
        <v>74</v>
      </c>
      <c r="D291" s="98" t="str">
        <f t="shared" si="34"/>
        <v>- Lilis Suryani, -</v>
      </c>
      <c r="E291" s="92" t="s">
        <v>174</v>
      </c>
      <c r="F291" s="90">
        <v>25603</v>
      </c>
      <c r="G291" s="91">
        <f t="shared" si="31"/>
        <v>55</v>
      </c>
      <c r="H291" s="91" t="str">
        <f t="shared" si="32"/>
        <v>55 Tahun 7 Bulan</v>
      </c>
      <c r="I291" s="92" t="str">
        <f t="shared" si="35"/>
        <v>51-55</v>
      </c>
      <c r="J291" s="93" t="s">
        <v>19</v>
      </c>
      <c r="K291" s="94" t="s">
        <v>113</v>
      </c>
      <c r="L291" s="90">
        <v>45748</v>
      </c>
      <c r="M291" s="93" t="s">
        <v>13</v>
      </c>
      <c r="N291" s="88" t="s">
        <v>105</v>
      </c>
      <c r="O291" s="93"/>
      <c r="P291" s="90"/>
      <c r="Q291" s="91" t="str">
        <f t="shared" si="36"/>
        <v>125 Tahun 8 Bulan</v>
      </c>
      <c r="R291" s="88" t="s">
        <v>1968</v>
      </c>
      <c r="S291" s="103">
        <v>44197</v>
      </c>
      <c r="T291" s="88" t="s">
        <v>147</v>
      </c>
      <c r="U291" s="88" t="s">
        <v>23</v>
      </c>
      <c r="V291" s="88"/>
      <c r="W291" s="113" t="s">
        <v>74</v>
      </c>
      <c r="X291" s="88" t="str">
        <f t="shared" si="38"/>
        <v>- Lilis Suryani, - (Pramubakti)_-</v>
      </c>
      <c r="Y291" s="93"/>
      <c r="Z291" s="92"/>
      <c r="AA291" s="88" t="s">
        <v>12</v>
      </c>
      <c r="AB291" s="88" t="s">
        <v>106</v>
      </c>
      <c r="AC291" s="93" t="s">
        <v>114</v>
      </c>
      <c r="AD291" s="88" t="s">
        <v>74</v>
      </c>
      <c r="AE291" s="88" t="s">
        <v>74</v>
      </c>
      <c r="AF291" s="88"/>
      <c r="AG291" s="143"/>
      <c r="AH291" s="93"/>
      <c r="AI291" s="93"/>
      <c r="AJ291" s="93"/>
      <c r="AK291" s="93"/>
      <c r="AL291" s="90"/>
      <c r="AM291" s="358"/>
      <c r="AN291" s="376"/>
      <c r="AO291" s="376"/>
      <c r="AP291" s="376"/>
      <c r="AQ291" s="376"/>
      <c r="AR291" s="376"/>
      <c r="AS291" s="376"/>
      <c r="AT291" s="376"/>
      <c r="AU291" s="376"/>
      <c r="AV291" s="376"/>
      <c r="AW291" s="376"/>
      <c r="AX291" s="376"/>
      <c r="AY291" s="376"/>
      <c r="AZ291" s="376"/>
      <c r="BA291" s="376"/>
    </row>
    <row r="292" spans="1:53" s="85" customFormat="1" ht="46.5" hidden="1" x14ac:dyDescent="0.3">
      <c r="A292" s="88" t="s">
        <v>792</v>
      </c>
      <c r="B292" s="88" t="s">
        <v>74</v>
      </c>
      <c r="C292" s="88" t="s">
        <v>74</v>
      </c>
      <c r="D292" s="98" t="str">
        <f t="shared" si="34"/>
        <v>- Suprapti, -</v>
      </c>
      <c r="E292" s="92" t="s">
        <v>186</v>
      </c>
      <c r="F292" s="90">
        <v>29856</v>
      </c>
      <c r="G292" s="91">
        <f t="shared" si="31"/>
        <v>44</v>
      </c>
      <c r="H292" s="91" t="str">
        <f t="shared" si="32"/>
        <v>44 Tahun 0 Bulan</v>
      </c>
      <c r="I292" s="92" t="str">
        <f t="shared" si="35"/>
        <v>41-45</v>
      </c>
      <c r="J292" s="93" t="s">
        <v>19</v>
      </c>
      <c r="K292" s="94" t="s">
        <v>130</v>
      </c>
      <c r="L292" s="90">
        <v>45748</v>
      </c>
      <c r="M292" s="93" t="s">
        <v>13</v>
      </c>
      <c r="N292" s="88" t="s">
        <v>105</v>
      </c>
      <c r="O292" s="93"/>
      <c r="P292" s="90"/>
      <c r="Q292" s="91" t="str">
        <f t="shared" si="36"/>
        <v>125 Tahun 8 Bulan</v>
      </c>
      <c r="R292" s="88" t="s">
        <v>736</v>
      </c>
      <c r="S292" s="103">
        <v>45689</v>
      </c>
      <c r="T292" s="88" t="s">
        <v>126</v>
      </c>
      <c r="U292" s="88" t="s">
        <v>24</v>
      </c>
      <c r="V292" s="88"/>
      <c r="W292" s="113" t="s">
        <v>74</v>
      </c>
      <c r="X292" s="88" t="str">
        <f t="shared" si="38"/>
        <v>- Suprapti, - (Pengadministrasi Umum)_-</v>
      </c>
      <c r="Y292" s="93"/>
      <c r="Z292" s="92"/>
      <c r="AA292" s="88" t="s">
        <v>12</v>
      </c>
      <c r="AB292" s="88" t="s">
        <v>106</v>
      </c>
      <c r="AC292" s="93" t="s">
        <v>114</v>
      </c>
      <c r="AD292" s="88" t="s">
        <v>74</v>
      </c>
      <c r="AE292" s="88" t="s">
        <v>74</v>
      </c>
      <c r="AF292" s="88"/>
      <c r="AG292" s="143"/>
      <c r="AH292" s="93"/>
      <c r="AI292" s="93"/>
      <c r="AJ292" s="93"/>
      <c r="AK292" s="93"/>
      <c r="AL292" s="90"/>
      <c r="AM292" s="358"/>
      <c r="AN292" s="376"/>
      <c r="AO292" s="376"/>
      <c r="AP292" s="376"/>
      <c r="AQ292" s="376"/>
      <c r="AR292" s="376"/>
      <c r="AS292" s="376"/>
      <c r="AT292" s="376"/>
      <c r="AU292" s="376"/>
      <c r="AV292" s="376"/>
      <c r="AW292" s="376"/>
      <c r="AX292" s="376"/>
      <c r="AY292" s="376"/>
      <c r="AZ292" s="376"/>
      <c r="BA292" s="376"/>
    </row>
    <row r="293" spans="1:53" s="60" customFormat="1" ht="31" hidden="1" x14ac:dyDescent="0.3">
      <c r="A293" s="88" t="s">
        <v>793</v>
      </c>
      <c r="B293" s="88" t="s">
        <v>74</v>
      </c>
      <c r="C293" s="88" t="s">
        <v>74</v>
      </c>
      <c r="D293" s="98" t="str">
        <f t="shared" si="34"/>
        <v>- Wirdiningsih, -</v>
      </c>
      <c r="E293" s="92" t="s">
        <v>200</v>
      </c>
      <c r="F293" s="90">
        <v>27208</v>
      </c>
      <c r="G293" s="91">
        <f t="shared" si="31"/>
        <v>51</v>
      </c>
      <c r="H293" s="91" t="str">
        <f t="shared" si="32"/>
        <v>51 Tahun 3 Bulan</v>
      </c>
      <c r="I293" s="92" t="str">
        <f t="shared" si="35"/>
        <v>51-55</v>
      </c>
      <c r="J293" s="93" t="s">
        <v>19</v>
      </c>
      <c r="K293" s="94" t="s">
        <v>194</v>
      </c>
      <c r="L293" s="90">
        <v>43922</v>
      </c>
      <c r="M293" s="93" t="s">
        <v>13</v>
      </c>
      <c r="N293" s="88" t="s">
        <v>105</v>
      </c>
      <c r="O293" s="93"/>
      <c r="P293" s="90"/>
      <c r="Q293" s="91" t="str">
        <f t="shared" si="36"/>
        <v>125 Tahun 8 Bulan</v>
      </c>
      <c r="R293" s="88" t="s">
        <v>1968</v>
      </c>
      <c r="S293" s="103">
        <v>44197</v>
      </c>
      <c r="T293" s="88" t="s">
        <v>147</v>
      </c>
      <c r="U293" s="88" t="s">
        <v>23</v>
      </c>
      <c r="V293" s="88"/>
      <c r="W293" s="113" t="s">
        <v>74</v>
      </c>
      <c r="X293" s="88" t="str">
        <f t="shared" si="38"/>
        <v>- Wirdiningsih, - (Pramubakti)_-</v>
      </c>
      <c r="Y293" s="93"/>
      <c r="Z293" s="92"/>
      <c r="AA293" s="88" t="s">
        <v>12</v>
      </c>
      <c r="AB293" s="88" t="s">
        <v>106</v>
      </c>
      <c r="AC293" s="93" t="s">
        <v>195</v>
      </c>
      <c r="AD293" s="88" t="s">
        <v>74</v>
      </c>
      <c r="AE293" s="88" t="s">
        <v>74</v>
      </c>
      <c r="AF293" s="88"/>
      <c r="AG293" s="143"/>
      <c r="AH293" s="93"/>
      <c r="AI293" s="93"/>
      <c r="AJ293" s="93"/>
      <c r="AK293" s="93"/>
      <c r="AL293" s="90"/>
      <c r="AM293" s="358"/>
      <c r="AN293" s="385"/>
      <c r="AO293" s="385"/>
      <c r="AP293" s="385"/>
      <c r="AQ293" s="385"/>
      <c r="AR293" s="385"/>
      <c r="AS293" s="385"/>
      <c r="AT293" s="385"/>
      <c r="AU293" s="385"/>
      <c r="AV293" s="385"/>
      <c r="AW293" s="385"/>
      <c r="AX293" s="385"/>
      <c r="AY293" s="385"/>
      <c r="AZ293" s="385"/>
      <c r="BA293" s="385"/>
    </row>
    <row r="294" spans="1:53" s="60" customFormat="1" ht="31" hidden="1" x14ac:dyDescent="0.3">
      <c r="A294" s="88" t="s">
        <v>794</v>
      </c>
      <c r="B294" s="88" t="s">
        <v>74</v>
      </c>
      <c r="C294" s="88" t="s">
        <v>74</v>
      </c>
      <c r="D294" s="98" t="str">
        <f t="shared" si="34"/>
        <v>- Siti Nurhasanah, -</v>
      </c>
      <c r="E294" s="92" t="s">
        <v>201</v>
      </c>
      <c r="F294" s="90">
        <v>28379</v>
      </c>
      <c r="G294" s="91">
        <f t="shared" si="31"/>
        <v>48</v>
      </c>
      <c r="H294" s="91" t="str">
        <f t="shared" si="32"/>
        <v>48 Tahun 0 Bulan</v>
      </c>
      <c r="I294" s="92" t="str">
        <f t="shared" si="35"/>
        <v>46-50</v>
      </c>
      <c r="J294" s="93" t="s">
        <v>19</v>
      </c>
      <c r="K294" s="94" t="s">
        <v>194</v>
      </c>
      <c r="L294" s="90">
        <v>44652</v>
      </c>
      <c r="M294" s="93" t="s">
        <v>13</v>
      </c>
      <c r="N294" s="88" t="s">
        <v>105</v>
      </c>
      <c r="O294" s="93"/>
      <c r="P294" s="90"/>
      <c r="Q294" s="91" t="str">
        <f t="shared" si="36"/>
        <v>125 Tahun 8 Bulan</v>
      </c>
      <c r="R294" s="88" t="s">
        <v>1968</v>
      </c>
      <c r="S294" s="103">
        <v>44197</v>
      </c>
      <c r="T294" s="88" t="s">
        <v>147</v>
      </c>
      <c r="U294" s="88" t="s">
        <v>23</v>
      </c>
      <c r="V294" s="88"/>
      <c r="W294" s="113" t="s">
        <v>74</v>
      </c>
      <c r="X294" s="88" t="str">
        <f t="shared" si="38"/>
        <v>- Siti Nurhasanah, - (Pramubakti)_-</v>
      </c>
      <c r="Y294" s="93"/>
      <c r="Z294" s="92"/>
      <c r="AA294" s="88" t="s">
        <v>12</v>
      </c>
      <c r="AB294" s="88" t="s">
        <v>106</v>
      </c>
      <c r="AC294" s="93" t="s">
        <v>173</v>
      </c>
      <c r="AD294" s="88" t="s">
        <v>74</v>
      </c>
      <c r="AE294" s="88" t="s">
        <v>74</v>
      </c>
      <c r="AF294" s="88"/>
      <c r="AG294" s="143"/>
      <c r="AH294" s="93"/>
      <c r="AI294" s="93"/>
      <c r="AJ294" s="93"/>
      <c r="AK294" s="93"/>
      <c r="AL294" s="90"/>
      <c r="AM294" s="358"/>
      <c r="AN294" s="385"/>
      <c r="AO294" s="385"/>
      <c r="AP294" s="385"/>
      <c r="AQ294" s="385"/>
      <c r="AR294" s="385"/>
      <c r="AS294" s="385"/>
      <c r="AT294" s="385"/>
      <c r="AU294" s="385"/>
      <c r="AV294" s="385"/>
      <c r="AW294" s="385"/>
      <c r="AX294" s="385"/>
      <c r="AY294" s="385"/>
      <c r="AZ294" s="385"/>
      <c r="BA294" s="385"/>
    </row>
    <row r="295" spans="1:53" s="60" customFormat="1" ht="31" hidden="1" x14ac:dyDescent="0.3">
      <c r="A295" s="88" t="s">
        <v>795</v>
      </c>
      <c r="B295" s="88" t="s">
        <v>74</v>
      </c>
      <c r="C295" s="88" t="s">
        <v>74</v>
      </c>
      <c r="D295" s="98" t="str">
        <f t="shared" si="34"/>
        <v>- Karinah, -</v>
      </c>
      <c r="E295" s="92" t="s">
        <v>192</v>
      </c>
      <c r="F295" s="90">
        <v>25112</v>
      </c>
      <c r="G295" s="91">
        <f t="shared" si="31"/>
        <v>56</v>
      </c>
      <c r="H295" s="91" t="str">
        <f t="shared" si="32"/>
        <v>56 Tahun 11 Bulan</v>
      </c>
      <c r="I295" s="92" t="str">
        <f t="shared" si="35"/>
        <v>56-60</v>
      </c>
      <c r="J295" s="93" t="s">
        <v>19</v>
      </c>
      <c r="K295" s="94" t="s">
        <v>185</v>
      </c>
      <c r="L295" s="90">
        <v>44470</v>
      </c>
      <c r="M295" s="93" t="s">
        <v>13</v>
      </c>
      <c r="N295" s="88" t="s">
        <v>105</v>
      </c>
      <c r="O295" s="93"/>
      <c r="P295" s="90"/>
      <c r="Q295" s="91" t="str">
        <f t="shared" si="36"/>
        <v>125 Tahun 8 Bulan</v>
      </c>
      <c r="R295" s="88" t="s">
        <v>1968</v>
      </c>
      <c r="S295" s="196">
        <v>44469</v>
      </c>
      <c r="T295" s="88" t="s">
        <v>147</v>
      </c>
      <c r="U295" s="88" t="s">
        <v>23</v>
      </c>
      <c r="V295" s="88"/>
      <c r="W295" s="113" t="s">
        <v>74</v>
      </c>
      <c r="X295" s="88" t="str">
        <f t="shared" si="38"/>
        <v>- Karinah, - (Pramubakti)_-</v>
      </c>
      <c r="Y295" s="93"/>
      <c r="Z295" s="92"/>
      <c r="AA295" s="88" t="s">
        <v>12</v>
      </c>
      <c r="AB295" s="88" t="s">
        <v>112</v>
      </c>
      <c r="AC295" s="93" t="s">
        <v>173</v>
      </c>
      <c r="AD295" s="88" t="s">
        <v>74</v>
      </c>
      <c r="AE295" s="88" t="s">
        <v>74</v>
      </c>
      <c r="AF295" s="88"/>
      <c r="AG295" s="143"/>
      <c r="AH295" s="93"/>
      <c r="AI295" s="93"/>
      <c r="AJ295" s="93"/>
      <c r="AK295" s="93"/>
      <c r="AL295" s="90"/>
      <c r="AM295" s="358"/>
      <c r="AN295" s="385"/>
      <c r="AO295" s="385"/>
      <c r="AP295" s="385"/>
      <c r="AQ295" s="385"/>
      <c r="AR295" s="385"/>
      <c r="AS295" s="385"/>
      <c r="AT295" s="385"/>
      <c r="AU295" s="385"/>
      <c r="AV295" s="385"/>
      <c r="AW295" s="385"/>
      <c r="AX295" s="385"/>
      <c r="AY295" s="385"/>
      <c r="AZ295" s="385"/>
      <c r="BA295" s="385"/>
    </row>
    <row r="296" spans="1:53" s="60" customFormat="1" ht="31" hidden="1" x14ac:dyDescent="0.3">
      <c r="A296" s="88" t="s">
        <v>796</v>
      </c>
      <c r="B296" s="88" t="s">
        <v>74</v>
      </c>
      <c r="C296" s="88" t="s">
        <v>74</v>
      </c>
      <c r="D296" s="98" t="str">
        <f t="shared" si="34"/>
        <v>- Dasiah, -</v>
      </c>
      <c r="E296" s="92" t="s">
        <v>199</v>
      </c>
      <c r="F296" s="90">
        <v>25123</v>
      </c>
      <c r="G296" s="91">
        <f t="shared" si="31"/>
        <v>56</v>
      </c>
      <c r="H296" s="91" t="str">
        <f t="shared" si="32"/>
        <v>56 Tahun 11 Bulan</v>
      </c>
      <c r="I296" s="92" t="str">
        <f t="shared" si="35"/>
        <v>56-60</v>
      </c>
      <c r="J296" s="93" t="s">
        <v>19</v>
      </c>
      <c r="K296" s="94" t="s">
        <v>185</v>
      </c>
      <c r="L296" s="90">
        <v>45200</v>
      </c>
      <c r="M296" s="93" t="s">
        <v>13</v>
      </c>
      <c r="N296" s="88" t="s">
        <v>105</v>
      </c>
      <c r="O296" s="93"/>
      <c r="P296" s="90"/>
      <c r="Q296" s="91" t="str">
        <f t="shared" si="36"/>
        <v>125 Tahun 8 Bulan</v>
      </c>
      <c r="R296" s="88" t="s">
        <v>1968</v>
      </c>
      <c r="S296" s="103">
        <v>44469</v>
      </c>
      <c r="T296" s="88" t="s">
        <v>147</v>
      </c>
      <c r="U296" s="88" t="s">
        <v>23</v>
      </c>
      <c r="V296" s="88"/>
      <c r="W296" s="113" t="s">
        <v>74</v>
      </c>
      <c r="X296" s="88" t="str">
        <f t="shared" si="38"/>
        <v>- Dasiah, - (Pramubakti)_-</v>
      </c>
      <c r="Y296" s="93"/>
      <c r="Z296" s="92"/>
      <c r="AA296" s="88" t="s">
        <v>12</v>
      </c>
      <c r="AB296" s="88" t="s">
        <v>112</v>
      </c>
      <c r="AC296" s="93" t="s">
        <v>173</v>
      </c>
      <c r="AD296" s="88" t="s">
        <v>74</v>
      </c>
      <c r="AE296" s="88" t="s">
        <v>74</v>
      </c>
      <c r="AF296" s="88"/>
      <c r="AG296" s="143"/>
      <c r="AH296" s="93"/>
      <c r="AI296" s="93"/>
      <c r="AJ296" s="93"/>
      <c r="AK296" s="93"/>
      <c r="AL296" s="90"/>
      <c r="AM296" s="358"/>
      <c r="AN296" s="385"/>
      <c r="AO296" s="385"/>
      <c r="AP296" s="385"/>
      <c r="AQ296" s="385"/>
      <c r="AR296" s="385"/>
      <c r="AS296" s="385"/>
      <c r="AT296" s="385"/>
      <c r="AU296" s="385"/>
      <c r="AV296" s="385"/>
      <c r="AW296" s="385"/>
      <c r="AX296" s="385"/>
      <c r="AY296" s="385"/>
      <c r="AZ296" s="385"/>
      <c r="BA296" s="385"/>
    </row>
    <row r="297" spans="1:53" s="85" customFormat="1" ht="46.5" hidden="1" x14ac:dyDescent="0.3">
      <c r="A297" s="88" t="s">
        <v>797</v>
      </c>
      <c r="B297" s="88" t="s">
        <v>74</v>
      </c>
      <c r="C297" s="88" t="s">
        <v>74</v>
      </c>
      <c r="D297" s="98" t="str">
        <f t="shared" si="34"/>
        <v>- Tarsad, -</v>
      </c>
      <c r="E297" s="92" t="s">
        <v>202</v>
      </c>
      <c r="F297" s="90">
        <v>29780</v>
      </c>
      <c r="G297" s="91">
        <f t="shared" si="31"/>
        <v>44</v>
      </c>
      <c r="H297" s="91" t="str">
        <f t="shared" si="32"/>
        <v>44 Tahun 2 Bulan</v>
      </c>
      <c r="I297" s="92" t="str">
        <f t="shared" si="35"/>
        <v>41-45</v>
      </c>
      <c r="J297" s="93" t="s">
        <v>14</v>
      </c>
      <c r="K297" s="94" t="s">
        <v>194</v>
      </c>
      <c r="L297" s="90">
        <v>45200</v>
      </c>
      <c r="M297" s="93" t="s">
        <v>13</v>
      </c>
      <c r="N297" s="88" t="s">
        <v>105</v>
      </c>
      <c r="O297" s="93"/>
      <c r="P297" s="90"/>
      <c r="Q297" s="91" t="str">
        <f t="shared" si="36"/>
        <v>125 Tahun 8 Bulan</v>
      </c>
      <c r="R297" s="88" t="s">
        <v>5047</v>
      </c>
      <c r="S297" s="103">
        <v>44469</v>
      </c>
      <c r="T297" s="88" t="s">
        <v>126</v>
      </c>
      <c r="U297" s="88" t="s">
        <v>24</v>
      </c>
      <c r="V297" s="88"/>
      <c r="W297" s="98" t="s">
        <v>74</v>
      </c>
      <c r="X297" s="88" t="str">
        <f t="shared" si="38"/>
        <v>- Tarsad, - (Satuan Pengamanan)_-</v>
      </c>
      <c r="Y297" s="93"/>
      <c r="Z297" s="92"/>
      <c r="AA297" s="88" t="s">
        <v>12</v>
      </c>
      <c r="AB297" s="88" t="s">
        <v>112</v>
      </c>
      <c r="AC297" s="93" t="s">
        <v>173</v>
      </c>
      <c r="AD297" s="88" t="s">
        <v>74</v>
      </c>
      <c r="AE297" s="88" t="s">
        <v>74</v>
      </c>
      <c r="AF297" s="88"/>
      <c r="AG297" s="143"/>
      <c r="AH297" s="93"/>
      <c r="AI297" s="93"/>
      <c r="AJ297" s="93"/>
      <c r="AK297" s="93"/>
      <c r="AL297" s="90"/>
      <c r="AM297" s="358"/>
      <c r="AN297" s="376"/>
      <c r="AO297" s="376"/>
      <c r="AP297" s="376"/>
      <c r="AQ297" s="376"/>
      <c r="AR297" s="376"/>
      <c r="AS297" s="376"/>
      <c r="AT297" s="376"/>
      <c r="AU297" s="376"/>
      <c r="AV297" s="376"/>
      <c r="AW297" s="376"/>
      <c r="AX297" s="376"/>
      <c r="AY297" s="376"/>
      <c r="AZ297" s="376"/>
      <c r="BA297" s="376"/>
    </row>
    <row r="298" spans="1:53" s="60" customFormat="1" ht="31" hidden="1" x14ac:dyDescent="0.3">
      <c r="A298" s="88" t="s">
        <v>798</v>
      </c>
      <c r="B298" s="88" t="s">
        <v>74</v>
      </c>
      <c r="C298" s="88" t="s">
        <v>74</v>
      </c>
      <c r="D298" s="98" t="str">
        <f t="shared" si="34"/>
        <v>- Sumiyati, -</v>
      </c>
      <c r="E298" s="92" t="s">
        <v>204</v>
      </c>
      <c r="F298" s="90">
        <v>31537</v>
      </c>
      <c r="G298" s="91">
        <f t="shared" si="31"/>
        <v>39</v>
      </c>
      <c r="H298" s="91" t="str">
        <f t="shared" si="32"/>
        <v>39 Tahun 4 Bulan</v>
      </c>
      <c r="I298" s="92" t="str">
        <f t="shared" si="35"/>
        <v>36-40</v>
      </c>
      <c r="J298" s="93" t="s">
        <v>19</v>
      </c>
      <c r="K298" s="94" t="s">
        <v>203</v>
      </c>
      <c r="L298" s="90">
        <v>44470</v>
      </c>
      <c r="M298" s="93" t="s">
        <v>13</v>
      </c>
      <c r="N298" s="88" t="s">
        <v>105</v>
      </c>
      <c r="O298" s="93"/>
      <c r="P298" s="90"/>
      <c r="Q298" s="91" t="str">
        <f t="shared" si="36"/>
        <v>125 Tahun 8 Bulan</v>
      </c>
      <c r="R298" s="88" t="s">
        <v>1968</v>
      </c>
      <c r="S298" s="103">
        <v>44469</v>
      </c>
      <c r="T298" s="88" t="s">
        <v>147</v>
      </c>
      <c r="U298" s="88" t="s">
        <v>23</v>
      </c>
      <c r="V298" s="88"/>
      <c r="W298" s="98" t="s">
        <v>74</v>
      </c>
      <c r="X298" s="88" t="str">
        <f t="shared" si="38"/>
        <v>- Sumiyati, - (Pramubakti)_-</v>
      </c>
      <c r="Y298" s="93"/>
      <c r="Z298" s="92"/>
      <c r="AA298" s="88" t="s">
        <v>12</v>
      </c>
      <c r="AB298" s="88" t="s">
        <v>112</v>
      </c>
      <c r="AC298" s="93" t="s">
        <v>195</v>
      </c>
      <c r="AD298" s="88" t="s">
        <v>74</v>
      </c>
      <c r="AE298" s="88" t="s">
        <v>74</v>
      </c>
      <c r="AF298" s="88"/>
      <c r="AG298" s="143"/>
      <c r="AH298" s="93"/>
      <c r="AI298" s="93"/>
      <c r="AJ298" s="93"/>
      <c r="AK298" s="93"/>
      <c r="AL298" s="90"/>
      <c r="AM298" s="358"/>
      <c r="AN298" s="385"/>
      <c r="AO298" s="385"/>
      <c r="AP298" s="385"/>
      <c r="AQ298" s="385"/>
      <c r="AR298" s="385"/>
      <c r="AS298" s="385"/>
      <c r="AT298" s="385"/>
      <c r="AU298" s="385"/>
      <c r="AV298" s="385"/>
      <c r="AW298" s="385"/>
      <c r="AX298" s="385"/>
      <c r="AY298" s="385"/>
      <c r="AZ298" s="385"/>
      <c r="BA298" s="385"/>
    </row>
    <row r="299" spans="1:53" s="85" customFormat="1" ht="46.5" hidden="1" x14ac:dyDescent="0.3">
      <c r="A299" s="547" t="s">
        <v>3376</v>
      </c>
      <c r="B299" s="547" t="s">
        <v>74</v>
      </c>
      <c r="C299" s="616" t="s">
        <v>3099</v>
      </c>
      <c r="D299" s="548" t="str">
        <f t="shared" si="34"/>
        <v>- Muhammad Alfan Ansori, S.St.Pi., M.Tr.Pi.</v>
      </c>
      <c r="E299" s="552" t="s">
        <v>72</v>
      </c>
      <c r="F299" s="553">
        <v>32363</v>
      </c>
      <c r="G299" s="551">
        <f t="shared" si="31"/>
        <v>37</v>
      </c>
      <c r="H299" s="551" t="str">
        <f t="shared" si="32"/>
        <v>37 Tahun 1 Bulan</v>
      </c>
      <c r="I299" s="552" t="str">
        <f t="shared" si="35"/>
        <v>36-40</v>
      </c>
      <c r="J299" s="345" t="s">
        <v>14</v>
      </c>
      <c r="K299" s="574" t="s">
        <v>122</v>
      </c>
      <c r="L299" s="553">
        <v>44743</v>
      </c>
      <c r="M299" s="345" t="s">
        <v>13</v>
      </c>
      <c r="N299" s="547" t="s">
        <v>2347</v>
      </c>
      <c r="O299" s="345"/>
      <c r="P299" s="553"/>
      <c r="Q299" s="551" t="str">
        <f t="shared" si="36"/>
        <v>125 Tahun 8 Bulan</v>
      </c>
      <c r="R299" s="547" t="s">
        <v>2859</v>
      </c>
      <c r="S299" s="565">
        <v>45021</v>
      </c>
      <c r="T299" s="547"/>
      <c r="U299" s="547"/>
      <c r="V299" s="547" t="s">
        <v>128</v>
      </c>
      <c r="W299" s="548"/>
      <c r="X299" s="547" t="str">
        <f t="shared" si="38"/>
        <v>- Muhammad Alfan Ansori, S.St.Pi., M.Tr.Pi. (Pranata Laboratorium Pendidikan Ahli Pertama)_</v>
      </c>
      <c r="Y299" s="345"/>
      <c r="Z299" s="552"/>
      <c r="AA299" s="547" t="s">
        <v>12</v>
      </c>
      <c r="AB299" s="547" t="s">
        <v>106</v>
      </c>
      <c r="AC299" s="568" t="s">
        <v>17</v>
      </c>
      <c r="AD299" s="567" t="s">
        <v>6023</v>
      </c>
      <c r="AE299" s="567" t="s">
        <v>12</v>
      </c>
      <c r="AF299" s="547"/>
      <c r="AG299" s="554"/>
      <c r="AH299" s="345"/>
      <c r="AI299" s="345"/>
      <c r="AJ299" s="345"/>
      <c r="AK299" s="345"/>
      <c r="AL299" s="553"/>
      <c r="AM299" s="585"/>
      <c r="AN299" s="376"/>
      <c r="AO299" s="376"/>
      <c r="AP299" s="376"/>
      <c r="AQ299" s="376"/>
      <c r="AR299" s="376"/>
      <c r="AS299" s="376"/>
      <c r="AT299" s="376"/>
      <c r="AU299" s="376"/>
      <c r="AV299" s="376"/>
      <c r="AW299" s="376"/>
      <c r="AX299" s="376"/>
      <c r="AY299" s="376"/>
      <c r="AZ299" s="376"/>
      <c r="BA299" s="376"/>
    </row>
    <row r="300" spans="1:53" s="60" customFormat="1" ht="46.5" hidden="1" x14ac:dyDescent="0.3">
      <c r="A300" s="88" t="s">
        <v>3377</v>
      </c>
      <c r="B300" s="88" t="s">
        <v>74</v>
      </c>
      <c r="C300" s="98" t="s">
        <v>3163</v>
      </c>
      <c r="D300" s="98" t="str">
        <f t="shared" si="34"/>
        <v>- Reynaldy Indra Syah Putra, S.St.Pi., M.Sc.</v>
      </c>
      <c r="E300" s="92" t="s">
        <v>35</v>
      </c>
      <c r="F300" s="90">
        <v>31908</v>
      </c>
      <c r="G300" s="91">
        <f t="shared" si="31"/>
        <v>38</v>
      </c>
      <c r="H300" s="91" t="str">
        <f t="shared" si="32"/>
        <v>38 Tahun 4 Bulan</v>
      </c>
      <c r="I300" s="92" t="str">
        <f t="shared" si="35"/>
        <v>36-40</v>
      </c>
      <c r="J300" s="93" t="s">
        <v>14</v>
      </c>
      <c r="K300" s="94" t="s">
        <v>111</v>
      </c>
      <c r="L300" s="90">
        <v>44652</v>
      </c>
      <c r="M300" s="93" t="s">
        <v>13</v>
      </c>
      <c r="N300" s="88" t="s">
        <v>2347</v>
      </c>
      <c r="O300" s="93"/>
      <c r="P300" s="90"/>
      <c r="Q300" s="91" t="str">
        <f t="shared" si="36"/>
        <v>125 Tahun 8 Bulan</v>
      </c>
      <c r="R300" s="98" t="s">
        <v>799</v>
      </c>
      <c r="S300" s="135">
        <v>44928</v>
      </c>
      <c r="T300" s="88"/>
      <c r="U300" s="88"/>
      <c r="V300" s="88" t="s">
        <v>135</v>
      </c>
      <c r="W300" s="98" t="s">
        <v>74</v>
      </c>
      <c r="X300" s="88" t="str">
        <f t="shared" si="38"/>
        <v>- Reynaldy Indra Syah Putra, S.St.Pi., M.Sc. (Pranata Hubungan Masyarakat Ahli Muda)_-</v>
      </c>
      <c r="Y300" s="93"/>
      <c r="Z300" s="92"/>
      <c r="AA300" s="88" t="s">
        <v>12</v>
      </c>
      <c r="AB300" s="88" t="s">
        <v>106</v>
      </c>
      <c r="AC300" s="93" t="s">
        <v>17</v>
      </c>
      <c r="AD300" s="88" t="s">
        <v>4521</v>
      </c>
      <c r="AE300" s="125" t="s">
        <v>1557</v>
      </c>
      <c r="AF300" s="88"/>
      <c r="AG300" s="143"/>
      <c r="AH300" s="93"/>
      <c r="AI300" s="93"/>
      <c r="AJ300" s="93"/>
      <c r="AK300" s="93"/>
      <c r="AL300" s="90"/>
      <c r="AM300" s="358"/>
      <c r="AN300" s="385"/>
      <c r="AO300" s="385"/>
      <c r="AP300" s="385"/>
      <c r="AQ300" s="385"/>
      <c r="AR300" s="385"/>
      <c r="AS300" s="385"/>
      <c r="AT300" s="385"/>
      <c r="AU300" s="385"/>
      <c r="AV300" s="385"/>
      <c r="AW300" s="385"/>
      <c r="AX300" s="385"/>
      <c r="AY300" s="385"/>
      <c r="AZ300" s="385"/>
      <c r="BA300" s="385"/>
    </row>
    <row r="301" spans="1:53" s="53" customFormat="1" ht="46.5" hidden="1" x14ac:dyDescent="0.3">
      <c r="A301" s="157" t="s">
        <v>3463</v>
      </c>
      <c r="B301" s="182" t="s">
        <v>3253</v>
      </c>
      <c r="C301" s="182" t="s">
        <v>74</v>
      </c>
      <c r="D301" s="182" t="str">
        <f t="shared" si="34"/>
        <v>drg. Ida Yulini, -</v>
      </c>
      <c r="E301" s="161" t="s">
        <v>205</v>
      </c>
      <c r="F301" s="159">
        <v>21362</v>
      </c>
      <c r="G301" s="91">
        <f t="shared" si="31"/>
        <v>67</v>
      </c>
      <c r="H301" s="91" t="str">
        <f t="shared" si="32"/>
        <v>67 Tahun 3 Bulan</v>
      </c>
      <c r="I301" s="161" t="str">
        <f t="shared" si="35"/>
        <v>66-70</v>
      </c>
      <c r="J301" s="162" t="s">
        <v>19</v>
      </c>
      <c r="K301" s="101" t="s">
        <v>206</v>
      </c>
      <c r="L301" s="159">
        <v>43739</v>
      </c>
      <c r="M301" s="162" t="s">
        <v>2344</v>
      </c>
      <c r="N301" s="164" t="s">
        <v>2347</v>
      </c>
      <c r="O301" s="162"/>
      <c r="P301" s="159"/>
      <c r="Q301" s="91" t="str">
        <f t="shared" si="36"/>
        <v>125 Tahun 8 Bulan</v>
      </c>
      <c r="R301" s="167" t="s">
        <v>800</v>
      </c>
      <c r="S301" s="183"/>
      <c r="T301" s="164"/>
      <c r="U301" s="164"/>
      <c r="V301" s="164" t="s">
        <v>207</v>
      </c>
      <c r="W301" s="167" t="s">
        <v>5471</v>
      </c>
      <c r="X301" s="164" t="str">
        <f>$D301&amp;" ("&amp;$O301&amp;")_"&amp;$W301</f>
        <v xml:space="preserve">drg. Ida Yulini, - ()_Pensiun per </v>
      </c>
      <c r="Y301" s="162"/>
      <c r="Z301" s="161"/>
      <c r="AA301" s="164" t="s">
        <v>12</v>
      </c>
      <c r="AB301" s="164" t="s">
        <v>106</v>
      </c>
      <c r="AC301" s="162" t="s">
        <v>17</v>
      </c>
      <c r="AD301" s="164" t="s">
        <v>2336</v>
      </c>
      <c r="AE301" s="164" t="s">
        <v>2049</v>
      </c>
      <c r="AF301" s="164"/>
      <c r="AG301" s="184"/>
      <c r="AH301" s="162"/>
      <c r="AI301" s="162"/>
      <c r="AJ301" s="162"/>
      <c r="AK301" s="162"/>
      <c r="AL301" s="159"/>
      <c r="AM301" s="359"/>
      <c r="AN301" s="374"/>
      <c r="AO301" s="374"/>
      <c r="AP301" s="374"/>
      <c r="AQ301" s="374"/>
      <c r="AR301" s="374"/>
      <c r="AS301" s="374"/>
      <c r="AT301" s="374"/>
      <c r="AU301" s="374"/>
      <c r="AV301" s="374"/>
      <c r="AW301" s="374"/>
      <c r="AX301" s="374"/>
      <c r="AY301" s="374"/>
      <c r="AZ301" s="374"/>
      <c r="BA301" s="374"/>
    </row>
    <row r="302" spans="1:53" s="60" customFormat="1" ht="46.5" hidden="1" x14ac:dyDescent="0.3">
      <c r="A302" s="88" t="s">
        <v>3378</v>
      </c>
      <c r="B302" s="88" t="s">
        <v>3252</v>
      </c>
      <c r="C302" s="88" t="s">
        <v>74</v>
      </c>
      <c r="D302" s="98" t="str">
        <f t="shared" si="34"/>
        <v>dr. Alexander Saut Pangidoan Hutabarat, -</v>
      </c>
      <c r="E302" s="92" t="s">
        <v>356</v>
      </c>
      <c r="F302" s="90">
        <v>28011</v>
      </c>
      <c r="G302" s="91">
        <f t="shared" si="31"/>
        <v>49</v>
      </c>
      <c r="H302" s="91" t="str">
        <f t="shared" si="32"/>
        <v>49 Tahun 0 Bulan</v>
      </c>
      <c r="I302" s="92" t="str">
        <f t="shared" si="35"/>
        <v>46-50</v>
      </c>
      <c r="J302" s="93" t="s">
        <v>14</v>
      </c>
      <c r="K302" s="94" t="s">
        <v>237</v>
      </c>
      <c r="L302" s="90">
        <v>45200</v>
      </c>
      <c r="M302" s="93" t="s">
        <v>13</v>
      </c>
      <c r="N302" s="88" t="s">
        <v>2347</v>
      </c>
      <c r="O302" s="93"/>
      <c r="P302" s="90"/>
      <c r="Q302" s="91" t="str">
        <f t="shared" si="36"/>
        <v>125 Tahun 8 Bulan</v>
      </c>
      <c r="R302" s="98" t="s">
        <v>801</v>
      </c>
      <c r="S302" s="103">
        <v>44469</v>
      </c>
      <c r="T302" s="88"/>
      <c r="U302" s="88"/>
      <c r="V302" s="88" t="s">
        <v>357</v>
      </c>
      <c r="W302" s="98" t="s">
        <v>74</v>
      </c>
      <c r="X302" s="88" t="str">
        <f>$D302&amp;" ("&amp;$R302&amp;")_"&amp;$W302</f>
        <v>dr. Alexander Saut Pangidoan Hutabarat, - (Dokter Umum Madya)_-</v>
      </c>
      <c r="Y302" s="93"/>
      <c r="Z302" s="92"/>
      <c r="AA302" s="88" t="s">
        <v>12</v>
      </c>
      <c r="AB302" s="88" t="s">
        <v>106</v>
      </c>
      <c r="AC302" s="93" t="s">
        <v>17</v>
      </c>
      <c r="AD302" s="88" t="s">
        <v>4522</v>
      </c>
      <c r="AE302" s="88" t="s">
        <v>2337</v>
      </c>
      <c r="AF302" s="88"/>
      <c r="AG302" s="143"/>
      <c r="AH302" s="93"/>
      <c r="AI302" s="93"/>
      <c r="AJ302" s="93"/>
      <c r="AK302" s="93"/>
      <c r="AL302" s="90"/>
      <c r="AM302" s="358"/>
      <c r="AN302" s="385"/>
      <c r="AO302" s="385"/>
      <c r="AP302" s="385"/>
      <c r="AQ302" s="385"/>
      <c r="AR302" s="385"/>
      <c r="AS302" s="385"/>
      <c r="AT302" s="385"/>
      <c r="AU302" s="385"/>
      <c r="AV302" s="385"/>
      <c r="AW302" s="385"/>
      <c r="AX302" s="385"/>
      <c r="AY302" s="385"/>
      <c r="AZ302" s="385"/>
      <c r="BA302" s="385"/>
    </row>
    <row r="303" spans="1:53" s="60" customFormat="1" ht="46.5" hidden="1" x14ac:dyDescent="0.3">
      <c r="A303" s="88" t="s">
        <v>3379</v>
      </c>
      <c r="B303" s="88" t="s">
        <v>3252</v>
      </c>
      <c r="C303" s="88" t="s">
        <v>74</v>
      </c>
      <c r="D303" s="98" t="str">
        <f t="shared" si="34"/>
        <v>dr. Evie Rachmawati, -</v>
      </c>
      <c r="E303" s="100" t="s">
        <v>358</v>
      </c>
      <c r="F303" s="90">
        <v>26094</v>
      </c>
      <c r="G303" s="91">
        <f t="shared" si="31"/>
        <v>54</v>
      </c>
      <c r="H303" s="91" t="str">
        <f t="shared" si="32"/>
        <v>54 Tahun 3 Bulan</v>
      </c>
      <c r="I303" s="92" t="str">
        <f t="shared" si="35"/>
        <v>51-55</v>
      </c>
      <c r="J303" s="93" t="s">
        <v>19</v>
      </c>
      <c r="K303" s="94" t="s">
        <v>237</v>
      </c>
      <c r="L303" s="90">
        <v>45200</v>
      </c>
      <c r="M303" s="93" t="s">
        <v>13</v>
      </c>
      <c r="N303" s="88" t="s">
        <v>2347</v>
      </c>
      <c r="O303" s="93"/>
      <c r="P303" s="90"/>
      <c r="Q303" s="91" t="str">
        <f t="shared" si="36"/>
        <v>125 Tahun 8 Bulan</v>
      </c>
      <c r="R303" s="98" t="s">
        <v>801</v>
      </c>
      <c r="S303" s="135">
        <v>44469</v>
      </c>
      <c r="T303" s="88"/>
      <c r="U303" s="88"/>
      <c r="V303" s="88" t="s">
        <v>357</v>
      </c>
      <c r="W303" s="98" t="s">
        <v>74</v>
      </c>
      <c r="X303" s="88" t="str">
        <f>$D303&amp;" ("&amp;$R303&amp;")_"&amp;$W303</f>
        <v>dr. Evie Rachmawati, - (Dokter Umum Madya)_-</v>
      </c>
      <c r="Y303" s="93"/>
      <c r="Z303" s="92"/>
      <c r="AA303" s="88" t="s">
        <v>12</v>
      </c>
      <c r="AB303" s="88" t="s">
        <v>106</v>
      </c>
      <c r="AC303" s="93" t="s">
        <v>17</v>
      </c>
      <c r="AD303" s="88" t="s">
        <v>4523</v>
      </c>
      <c r="AE303" s="88" t="s">
        <v>2338</v>
      </c>
      <c r="AF303" s="88"/>
      <c r="AG303" s="143"/>
      <c r="AH303" s="93"/>
      <c r="AI303" s="93"/>
      <c r="AJ303" s="93"/>
      <c r="AK303" s="93"/>
      <c r="AL303" s="90"/>
      <c r="AM303" s="358"/>
      <c r="AN303" s="385"/>
      <c r="AO303" s="385"/>
      <c r="AP303" s="385"/>
      <c r="AQ303" s="385"/>
      <c r="AR303" s="385"/>
      <c r="AS303" s="385"/>
      <c r="AT303" s="385"/>
      <c r="AU303" s="385"/>
      <c r="AV303" s="385"/>
      <c r="AW303" s="385"/>
      <c r="AX303" s="385"/>
      <c r="AY303" s="385"/>
      <c r="AZ303" s="385"/>
      <c r="BA303" s="385"/>
    </row>
    <row r="304" spans="1:53" s="53" customFormat="1" ht="46.5" hidden="1" x14ac:dyDescent="0.3">
      <c r="A304" s="157" t="s">
        <v>3464</v>
      </c>
      <c r="B304" s="157" t="s">
        <v>74</v>
      </c>
      <c r="C304" s="157" t="s">
        <v>3335</v>
      </c>
      <c r="D304" s="182" t="str">
        <f t="shared" si="34"/>
        <v>- Irfan Syah, S.E.</v>
      </c>
      <c r="E304" s="173" t="s">
        <v>481</v>
      </c>
      <c r="F304" s="159">
        <v>23888</v>
      </c>
      <c r="G304" s="91">
        <f t="shared" si="31"/>
        <v>60</v>
      </c>
      <c r="H304" s="91" t="str">
        <f t="shared" si="32"/>
        <v>60 Tahun 4 Bulan</v>
      </c>
      <c r="I304" s="161" t="str">
        <f t="shared" si="35"/>
        <v>56-60</v>
      </c>
      <c r="J304" s="162" t="s">
        <v>14</v>
      </c>
      <c r="K304" s="101" t="s">
        <v>115</v>
      </c>
      <c r="L304" s="159">
        <v>41000</v>
      </c>
      <c r="M304" s="162" t="s">
        <v>2344</v>
      </c>
      <c r="N304" s="164" t="s">
        <v>2347</v>
      </c>
      <c r="O304" s="162"/>
      <c r="P304" s="159"/>
      <c r="Q304" s="91" t="str">
        <f t="shared" si="36"/>
        <v>125 Tahun 8 Bulan</v>
      </c>
      <c r="R304" s="167" t="s">
        <v>802</v>
      </c>
      <c r="S304" s="183"/>
      <c r="T304" s="164"/>
      <c r="U304" s="164"/>
      <c r="V304" s="164" t="s">
        <v>482</v>
      </c>
      <c r="W304" s="167" t="s">
        <v>5480</v>
      </c>
      <c r="X304" s="164" t="str">
        <f>$D304&amp;" ("&amp;$O304&amp;")_"&amp;$W304</f>
        <v>- Irfan Syah, S.E. ()_Pensiun per 1 Mei 2023</v>
      </c>
      <c r="Y304" s="162"/>
      <c r="Z304" s="161"/>
      <c r="AA304" s="164" t="s">
        <v>12</v>
      </c>
      <c r="AB304" s="164" t="s">
        <v>106</v>
      </c>
      <c r="AC304" s="162" t="s">
        <v>31</v>
      </c>
      <c r="AD304" s="164" t="s">
        <v>104</v>
      </c>
      <c r="AE304" s="164" t="s">
        <v>515</v>
      </c>
      <c r="AF304" s="164"/>
      <c r="AG304" s="184"/>
      <c r="AH304" s="162"/>
      <c r="AI304" s="162"/>
      <c r="AJ304" s="162"/>
      <c r="AK304" s="162"/>
      <c r="AL304" s="159"/>
      <c r="AM304" s="359"/>
      <c r="AN304" s="374"/>
      <c r="AO304" s="374"/>
      <c r="AP304" s="374"/>
      <c r="AQ304" s="374"/>
      <c r="AR304" s="374"/>
      <c r="AS304" s="374"/>
      <c r="AT304" s="374"/>
      <c r="AU304" s="374"/>
      <c r="AV304" s="374"/>
      <c r="AW304" s="374"/>
      <c r="AX304" s="374"/>
      <c r="AY304" s="374"/>
      <c r="AZ304" s="374"/>
      <c r="BA304" s="374"/>
    </row>
    <row r="305" spans="1:53" s="60" customFormat="1" ht="46.5" hidden="1" x14ac:dyDescent="0.3">
      <c r="A305" s="88" t="s">
        <v>3380</v>
      </c>
      <c r="B305" s="88" t="s">
        <v>74</v>
      </c>
      <c r="C305" s="98" t="s">
        <v>3381</v>
      </c>
      <c r="D305" s="98" t="str">
        <f t="shared" si="34"/>
        <v>- Neneng Marhani, S.Sos., M.M.</v>
      </c>
      <c r="E305" s="100" t="s">
        <v>531</v>
      </c>
      <c r="F305" s="90">
        <v>26660</v>
      </c>
      <c r="G305" s="91">
        <f t="shared" si="31"/>
        <v>52</v>
      </c>
      <c r="H305" s="91" t="str">
        <f t="shared" si="32"/>
        <v>52 Tahun 9 Bulan</v>
      </c>
      <c r="I305" s="92" t="str">
        <f t="shared" si="35"/>
        <v>51-55</v>
      </c>
      <c r="J305" s="93" t="s">
        <v>19</v>
      </c>
      <c r="K305" s="94" t="s">
        <v>98</v>
      </c>
      <c r="L305" s="90">
        <v>45200</v>
      </c>
      <c r="M305" s="93" t="s">
        <v>13</v>
      </c>
      <c r="N305" s="88" t="s">
        <v>2347</v>
      </c>
      <c r="O305" s="93"/>
      <c r="P305" s="90"/>
      <c r="Q305" s="91" t="str">
        <f t="shared" si="36"/>
        <v>125 Tahun 8 Bulan</v>
      </c>
      <c r="R305" s="88" t="s">
        <v>5481</v>
      </c>
      <c r="S305" s="103">
        <v>45689</v>
      </c>
      <c r="T305" s="88"/>
      <c r="U305" s="88"/>
      <c r="V305" s="88" t="s">
        <v>532</v>
      </c>
      <c r="W305" s="98" t="s">
        <v>74</v>
      </c>
      <c r="X305" s="88" t="str">
        <f>$D305&amp;" ("&amp;$R305&amp;")_"&amp;$W305</f>
        <v>- Neneng Marhani, S.Sos., M.M. (Analis Pengelolaan Keuangan APBN Ahli Madya)_-</v>
      </c>
      <c r="Y305" s="93"/>
      <c r="Z305" s="92"/>
      <c r="AA305" s="88" t="s">
        <v>12</v>
      </c>
      <c r="AB305" s="88" t="s">
        <v>106</v>
      </c>
      <c r="AC305" s="93" t="s">
        <v>17</v>
      </c>
      <c r="AD305" s="88" t="s">
        <v>2227</v>
      </c>
      <c r="AE305" s="88" t="s">
        <v>533</v>
      </c>
      <c r="AF305" s="88"/>
      <c r="AG305" s="143"/>
      <c r="AH305" s="93"/>
      <c r="AI305" s="93"/>
      <c r="AJ305" s="93"/>
      <c r="AK305" s="93"/>
      <c r="AL305" s="90"/>
      <c r="AM305" s="358"/>
      <c r="AN305" s="385"/>
      <c r="AO305" s="385"/>
      <c r="AP305" s="385"/>
      <c r="AQ305" s="385"/>
      <c r="AR305" s="385"/>
      <c r="AS305" s="385"/>
      <c r="AT305" s="385"/>
      <c r="AU305" s="385"/>
      <c r="AV305" s="385"/>
      <c r="AW305" s="385"/>
      <c r="AX305" s="385"/>
      <c r="AY305" s="385"/>
      <c r="AZ305" s="385"/>
      <c r="BA305" s="385"/>
    </row>
    <row r="306" spans="1:53" s="53" customFormat="1" ht="46.5" hidden="1" x14ac:dyDescent="0.3">
      <c r="A306" s="157" t="s">
        <v>3465</v>
      </c>
      <c r="B306" s="157" t="s">
        <v>74</v>
      </c>
      <c r="C306" s="157" t="s">
        <v>3327</v>
      </c>
      <c r="D306" s="182" t="str">
        <f t="shared" si="34"/>
        <v>- Supomo, S.P.</v>
      </c>
      <c r="E306" s="161" t="s">
        <v>547</v>
      </c>
      <c r="F306" s="159">
        <v>25914</v>
      </c>
      <c r="G306" s="91">
        <f t="shared" si="31"/>
        <v>54</v>
      </c>
      <c r="H306" s="91" t="str">
        <f t="shared" si="32"/>
        <v>54 Tahun 9 Bulan</v>
      </c>
      <c r="I306" s="161" t="str">
        <f t="shared" si="35"/>
        <v>51-55</v>
      </c>
      <c r="J306" s="162" t="s">
        <v>14</v>
      </c>
      <c r="K306" s="101" t="s">
        <v>115</v>
      </c>
      <c r="L306" s="159">
        <v>43922</v>
      </c>
      <c r="M306" s="162" t="s">
        <v>2344</v>
      </c>
      <c r="N306" s="164" t="s">
        <v>2347</v>
      </c>
      <c r="O306" s="162"/>
      <c r="P306" s="159"/>
      <c r="Q306" s="91" t="str">
        <f t="shared" si="36"/>
        <v>125 Tahun 8 Bulan</v>
      </c>
      <c r="R306" s="167" t="s">
        <v>803</v>
      </c>
      <c r="S306" s="163">
        <v>44469</v>
      </c>
      <c r="T306" s="164"/>
      <c r="U306" s="164"/>
      <c r="V306" s="164" t="s">
        <v>1897</v>
      </c>
      <c r="W306" s="167" t="s">
        <v>2791</v>
      </c>
      <c r="X306" s="164" t="str">
        <f>$D306&amp;" ("&amp;$O306&amp;")_"&amp;$W306</f>
        <v>- Supomo, S.P. ()_Mutasi ke Biro Umum KKP per 1 Juni 2024</v>
      </c>
      <c r="Y306" s="162"/>
      <c r="Z306" s="161"/>
      <c r="AA306" s="164" t="s">
        <v>12</v>
      </c>
      <c r="AB306" s="164" t="s">
        <v>106</v>
      </c>
      <c r="AC306" s="162" t="s">
        <v>31</v>
      </c>
      <c r="AD306" s="164" t="s">
        <v>2175</v>
      </c>
      <c r="AE306" s="164" t="s">
        <v>1959</v>
      </c>
      <c r="AF306" s="164"/>
      <c r="AG306" s="184"/>
      <c r="AH306" s="162"/>
      <c r="AI306" s="162"/>
      <c r="AJ306" s="162"/>
      <c r="AK306" s="162"/>
      <c r="AL306" s="159"/>
      <c r="AM306" s="359"/>
      <c r="AN306" s="374"/>
      <c r="AO306" s="374"/>
      <c r="AP306" s="374"/>
      <c r="AQ306" s="374"/>
      <c r="AR306" s="374"/>
      <c r="AS306" s="374"/>
      <c r="AT306" s="374"/>
      <c r="AU306" s="374"/>
      <c r="AV306" s="374"/>
      <c r="AW306" s="374"/>
      <c r="AX306" s="374"/>
      <c r="AY306" s="374"/>
      <c r="AZ306" s="374"/>
      <c r="BA306" s="374"/>
    </row>
    <row r="307" spans="1:53" s="60" customFormat="1" ht="46.5" hidden="1" x14ac:dyDescent="0.3">
      <c r="A307" s="88" t="s">
        <v>3382</v>
      </c>
      <c r="B307" s="88" t="s">
        <v>3252</v>
      </c>
      <c r="C307" s="88" t="s">
        <v>74</v>
      </c>
      <c r="D307" s="98" t="str">
        <f t="shared" si="34"/>
        <v>dr. Indah Sulistiyowati, -</v>
      </c>
      <c r="E307" s="92" t="s">
        <v>554</v>
      </c>
      <c r="F307" s="90">
        <v>29579</v>
      </c>
      <c r="G307" s="91">
        <f t="shared" si="31"/>
        <v>44</v>
      </c>
      <c r="H307" s="91" t="str">
        <f t="shared" si="32"/>
        <v>44 Tahun 9 Bulan</v>
      </c>
      <c r="I307" s="92" t="str">
        <f t="shared" si="35"/>
        <v>41-45</v>
      </c>
      <c r="J307" s="93" t="s">
        <v>19</v>
      </c>
      <c r="K307" s="94" t="s">
        <v>115</v>
      </c>
      <c r="L307" s="90">
        <v>44287</v>
      </c>
      <c r="M307" s="93" t="s">
        <v>13</v>
      </c>
      <c r="N307" s="88" t="s">
        <v>2347</v>
      </c>
      <c r="O307" s="93"/>
      <c r="P307" s="90"/>
      <c r="Q307" s="91" t="str">
        <f t="shared" si="36"/>
        <v>125 Tahun 8 Bulan</v>
      </c>
      <c r="R307" s="98" t="s">
        <v>804</v>
      </c>
      <c r="S307" s="103">
        <v>44469</v>
      </c>
      <c r="T307" s="88"/>
      <c r="U307" s="88"/>
      <c r="V307" s="88" t="s">
        <v>357</v>
      </c>
      <c r="W307" s="98" t="s">
        <v>74</v>
      </c>
      <c r="X307" s="88" t="str">
        <f t="shared" ref="X307:X328" si="39">$D307&amp;" ("&amp;$R307&amp;")_"&amp;$W307</f>
        <v>dr. Indah Sulistiyowati, - (Dokter Umum Muda)_-</v>
      </c>
      <c r="Y307" s="93"/>
      <c r="Z307" s="92"/>
      <c r="AA307" s="88" t="s">
        <v>12</v>
      </c>
      <c r="AB307" s="88" t="s">
        <v>106</v>
      </c>
      <c r="AC307" s="93" t="s">
        <v>17</v>
      </c>
      <c r="AD307" s="88" t="s">
        <v>4522</v>
      </c>
      <c r="AE307" s="88" t="s">
        <v>2339</v>
      </c>
      <c r="AF307" s="88"/>
      <c r="AG307" s="143"/>
      <c r="AH307" s="93"/>
      <c r="AI307" s="93"/>
      <c r="AJ307" s="93"/>
      <c r="AK307" s="93"/>
      <c r="AL307" s="90"/>
      <c r="AM307" s="358"/>
      <c r="AN307" s="385"/>
      <c r="AO307" s="385"/>
      <c r="AP307" s="385"/>
      <c r="AQ307" s="385"/>
      <c r="AR307" s="385"/>
      <c r="AS307" s="385"/>
      <c r="AT307" s="385"/>
      <c r="AU307" s="385"/>
      <c r="AV307" s="385"/>
      <c r="AW307" s="385"/>
      <c r="AX307" s="385"/>
      <c r="AY307" s="385"/>
      <c r="AZ307" s="385"/>
      <c r="BA307" s="385"/>
    </row>
    <row r="308" spans="1:53" s="60" customFormat="1" ht="46.5" hidden="1" x14ac:dyDescent="0.3">
      <c r="A308" s="88" t="s">
        <v>3383</v>
      </c>
      <c r="B308" s="88" t="s">
        <v>74</v>
      </c>
      <c r="C308" s="98" t="s">
        <v>3338</v>
      </c>
      <c r="D308" s="98" t="str">
        <f t="shared" si="34"/>
        <v>- Widya Indarti, S.Sos.</v>
      </c>
      <c r="E308" s="92" t="s">
        <v>614</v>
      </c>
      <c r="F308" s="90">
        <v>29693</v>
      </c>
      <c r="G308" s="91">
        <f t="shared" si="31"/>
        <v>44</v>
      </c>
      <c r="H308" s="91" t="str">
        <f t="shared" si="32"/>
        <v>44 Tahun 5 Bulan</v>
      </c>
      <c r="I308" s="92" t="str">
        <f t="shared" si="35"/>
        <v>41-45</v>
      </c>
      <c r="J308" s="93" t="s">
        <v>19</v>
      </c>
      <c r="K308" s="94" t="s">
        <v>121</v>
      </c>
      <c r="L308" s="90">
        <v>42826</v>
      </c>
      <c r="M308" s="93" t="s">
        <v>13</v>
      </c>
      <c r="N308" s="88" t="s">
        <v>2347</v>
      </c>
      <c r="O308" s="93"/>
      <c r="P308" s="90"/>
      <c r="Q308" s="91" t="str">
        <f t="shared" si="36"/>
        <v>125 Tahun 8 Bulan</v>
      </c>
      <c r="R308" s="98" t="s">
        <v>1090</v>
      </c>
      <c r="S308" s="135">
        <v>45139</v>
      </c>
      <c r="T308" s="88"/>
      <c r="U308" s="88"/>
      <c r="V308" s="88" t="s">
        <v>367</v>
      </c>
      <c r="W308" s="98" t="s">
        <v>74</v>
      </c>
      <c r="X308" s="88" t="str">
        <f t="shared" si="39"/>
        <v>- Widya Indarti, S.Sos. (Pustakawan Muda)_-</v>
      </c>
      <c r="Y308" s="93"/>
      <c r="Z308" s="92"/>
      <c r="AA308" s="88" t="s">
        <v>12</v>
      </c>
      <c r="AB308" s="88" t="s">
        <v>106</v>
      </c>
      <c r="AC308" s="93" t="s">
        <v>31</v>
      </c>
      <c r="AD308" s="88" t="s">
        <v>4316</v>
      </c>
      <c r="AE308" s="88" t="s">
        <v>2058</v>
      </c>
      <c r="AF308" s="88"/>
      <c r="AG308" s="143"/>
      <c r="AH308" s="93"/>
      <c r="AI308" s="93"/>
      <c r="AJ308" s="93"/>
      <c r="AK308" s="93"/>
      <c r="AL308" s="90"/>
      <c r="AM308" s="358"/>
      <c r="AN308" s="385"/>
      <c r="AO308" s="385"/>
      <c r="AP308" s="385"/>
      <c r="AQ308" s="385"/>
      <c r="AR308" s="385"/>
      <c r="AS308" s="385"/>
      <c r="AT308" s="385"/>
      <c r="AU308" s="385"/>
      <c r="AV308" s="385"/>
      <c r="AW308" s="385"/>
      <c r="AX308" s="385"/>
      <c r="AY308" s="385"/>
      <c r="AZ308" s="385"/>
      <c r="BA308" s="385"/>
    </row>
    <row r="309" spans="1:53" s="60" customFormat="1" ht="46.5" hidden="1" x14ac:dyDescent="0.3">
      <c r="A309" s="88" t="s">
        <v>3384</v>
      </c>
      <c r="B309" s="88" t="s">
        <v>74</v>
      </c>
      <c r="C309" s="113" t="s">
        <v>3385</v>
      </c>
      <c r="D309" s="113" t="str">
        <f t="shared" si="34"/>
        <v>- Anugrah Bertiantono, A.Md., S.TP.</v>
      </c>
      <c r="E309" s="92" t="s">
        <v>617</v>
      </c>
      <c r="F309" s="90">
        <v>30668</v>
      </c>
      <c r="G309" s="91">
        <f t="shared" si="31"/>
        <v>41</v>
      </c>
      <c r="H309" s="91" t="str">
        <f t="shared" si="32"/>
        <v>41 Tahun 9 Bulan</v>
      </c>
      <c r="I309" s="92" t="str">
        <f t="shared" si="35"/>
        <v>41-45</v>
      </c>
      <c r="J309" s="93" t="s">
        <v>14</v>
      </c>
      <c r="K309" s="94" t="s">
        <v>121</v>
      </c>
      <c r="L309" s="90">
        <v>44470</v>
      </c>
      <c r="M309" s="93" t="s">
        <v>13</v>
      </c>
      <c r="N309" s="88" t="s">
        <v>2347</v>
      </c>
      <c r="O309" s="93"/>
      <c r="P309" s="90"/>
      <c r="Q309" s="91" t="str">
        <f t="shared" si="36"/>
        <v>125 Tahun 8 Bulan</v>
      </c>
      <c r="R309" s="88" t="s">
        <v>2859</v>
      </c>
      <c r="S309" s="130">
        <v>43374</v>
      </c>
      <c r="T309" s="88"/>
      <c r="U309" s="88"/>
      <c r="V309" s="88" t="s">
        <v>128</v>
      </c>
      <c r="W309" s="98" t="s">
        <v>74</v>
      </c>
      <c r="X309" s="88" t="str">
        <f t="shared" si="39"/>
        <v>- Anugrah Bertiantono, A.Md., S.TP. (Pranata Laboratorium Pendidikan Ahli Pertama)_-</v>
      </c>
      <c r="Y309" s="93"/>
      <c r="Z309" s="92"/>
      <c r="AA309" s="88" t="s">
        <v>12</v>
      </c>
      <c r="AB309" s="88" t="s">
        <v>106</v>
      </c>
      <c r="AC309" s="93" t="s">
        <v>31</v>
      </c>
      <c r="AD309" s="88" t="s">
        <v>4277</v>
      </c>
      <c r="AE309" s="88" t="s">
        <v>2176</v>
      </c>
      <c r="AF309" s="88"/>
      <c r="AG309" s="143"/>
      <c r="AH309" s="93"/>
      <c r="AI309" s="93"/>
      <c r="AJ309" s="93"/>
      <c r="AK309" s="93"/>
      <c r="AL309" s="90"/>
      <c r="AM309" s="358"/>
      <c r="AN309" s="385"/>
      <c r="AO309" s="385"/>
      <c r="AP309" s="385"/>
      <c r="AQ309" s="385"/>
      <c r="AR309" s="385"/>
      <c r="AS309" s="385"/>
      <c r="AT309" s="385"/>
      <c r="AU309" s="385"/>
      <c r="AV309" s="385"/>
      <c r="AW309" s="385"/>
      <c r="AX309" s="385"/>
      <c r="AY309" s="385"/>
      <c r="AZ309" s="385"/>
      <c r="BA309" s="385"/>
    </row>
    <row r="310" spans="1:53" s="60" customFormat="1" ht="46.5" hidden="1" x14ac:dyDescent="0.3">
      <c r="A310" s="88" t="s">
        <v>806</v>
      </c>
      <c r="B310" s="88" t="s">
        <v>74</v>
      </c>
      <c r="C310" s="88" t="s">
        <v>74</v>
      </c>
      <c r="D310" s="98" t="str">
        <f t="shared" si="34"/>
        <v>- Sumardi, -</v>
      </c>
      <c r="E310" s="92" t="s">
        <v>638</v>
      </c>
      <c r="F310" s="90">
        <v>25187</v>
      </c>
      <c r="G310" s="91">
        <f t="shared" si="31"/>
        <v>56</v>
      </c>
      <c r="H310" s="91" t="str">
        <f t="shared" si="32"/>
        <v>56 Tahun 9 Bulan</v>
      </c>
      <c r="I310" s="92" t="str">
        <f t="shared" si="35"/>
        <v>56-60</v>
      </c>
      <c r="J310" s="93" t="s">
        <v>14</v>
      </c>
      <c r="K310" s="94" t="s">
        <v>121</v>
      </c>
      <c r="L310" s="90">
        <v>45017</v>
      </c>
      <c r="M310" s="93" t="s">
        <v>13</v>
      </c>
      <c r="N310" s="88" t="s">
        <v>2347</v>
      </c>
      <c r="O310" s="93"/>
      <c r="P310" s="90"/>
      <c r="Q310" s="91" t="str">
        <f t="shared" si="36"/>
        <v>125 Tahun 8 Bulan</v>
      </c>
      <c r="R310" s="98" t="s">
        <v>807</v>
      </c>
      <c r="S310" s="135">
        <v>44279</v>
      </c>
      <c r="T310" s="88"/>
      <c r="U310" s="88"/>
      <c r="V310" s="88" t="s">
        <v>616</v>
      </c>
      <c r="W310" s="98" t="s">
        <v>74</v>
      </c>
      <c r="X310" s="88" t="str">
        <f t="shared" si="39"/>
        <v>- Sumardi, - (Pranata Keuangan APBN Terampil)_-</v>
      </c>
      <c r="Y310" s="93"/>
      <c r="Z310" s="92"/>
      <c r="AA310" s="88" t="s">
        <v>12</v>
      </c>
      <c r="AB310" s="88" t="s">
        <v>106</v>
      </c>
      <c r="AC310" s="93" t="s">
        <v>114</v>
      </c>
      <c r="AD310" s="88" t="s">
        <v>74</v>
      </c>
      <c r="AE310" s="88" t="s">
        <v>74</v>
      </c>
      <c r="AF310" s="88"/>
      <c r="AG310" s="143"/>
      <c r="AH310" s="93"/>
      <c r="AI310" s="93"/>
      <c r="AJ310" s="93"/>
      <c r="AK310" s="93"/>
      <c r="AL310" s="90"/>
      <c r="AM310" s="358"/>
      <c r="AN310" s="385"/>
      <c r="AO310" s="385"/>
      <c r="AP310" s="385"/>
      <c r="AQ310" s="385"/>
      <c r="AR310" s="385"/>
      <c r="AS310" s="385"/>
      <c r="AT310" s="385"/>
      <c r="AU310" s="385"/>
      <c r="AV310" s="385"/>
      <c r="AW310" s="385"/>
      <c r="AX310" s="385"/>
      <c r="AY310" s="385"/>
      <c r="AZ310" s="385"/>
      <c r="BA310" s="385"/>
    </row>
    <row r="311" spans="1:53" s="60" customFormat="1" ht="46.5" hidden="1" x14ac:dyDescent="0.3">
      <c r="A311" s="88" t="s">
        <v>3386</v>
      </c>
      <c r="B311" s="88" t="s">
        <v>74</v>
      </c>
      <c r="C311" s="98" t="s">
        <v>3341</v>
      </c>
      <c r="D311" s="98" t="str">
        <f t="shared" si="34"/>
        <v>- Edi Triatmoko, A.Md.</v>
      </c>
      <c r="E311" s="92" t="s">
        <v>639</v>
      </c>
      <c r="F311" s="90">
        <v>31243</v>
      </c>
      <c r="G311" s="91">
        <f t="shared" si="31"/>
        <v>40</v>
      </c>
      <c r="H311" s="91" t="str">
        <f t="shared" si="32"/>
        <v>40 Tahun 2 Bulan</v>
      </c>
      <c r="I311" s="92" t="str">
        <f t="shared" si="35"/>
        <v>36-40</v>
      </c>
      <c r="J311" s="93" t="s">
        <v>14</v>
      </c>
      <c r="K311" s="94" t="s">
        <v>121</v>
      </c>
      <c r="L311" s="90">
        <v>45200</v>
      </c>
      <c r="M311" s="93" t="s">
        <v>13</v>
      </c>
      <c r="N311" s="88" t="s">
        <v>2347</v>
      </c>
      <c r="O311" s="93"/>
      <c r="P311" s="90"/>
      <c r="Q311" s="91" t="str">
        <f t="shared" si="36"/>
        <v>125 Tahun 8 Bulan</v>
      </c>
      <c r="R311" s="98" t="s">
        <v>808</v>
      </c>
      <c r="S311" s="135">
        <v>44469</v>
      </c>
      <c r="T311" s="88"/>
      <c r="U311" s="88"/>
      <c r="V311" s="88" t="s">
        <v>640</v>
      </c>
      <c r="W311" s="98" t="s">
        <v>74</v>
      </c>
      <c r="X311" s="88" t="str">
        <f t="shared" si="39"/>
        <v>- Edi Triatmoko, A.Md. (Perawat Pelaksana Lanjutan)_-</v>
      </c>
      <c r="Y311" s="93"/>
      <c r="Z311" s="92"/>
      <c r="AA311" s="88" t="s">
        <v>12</v>
      </c>
      <c r="AB311" s="88" t="s">
        <v>106</v>
      </c>
      <c r="AC311" s="93" t="s">
        <v>29</v>
      </c>
      <c r="AD311" s="88" t="s">
        <v>4338</v>
      </c>
      <c r="AE311" s="88" t="s">
        <v>2410</v>
      </c>
      <c r="AF311" s="88"/>
      <c r="AG311" s="143"/>
      <c r="AH311" s="93"/>
      <c r="AI311" s="93"/>
      <c r="AJ311" s="93"/>
      <c r="AK311" s="93"/>
      <c r="AL311" s="90"/>
      <c r="AM311" s="358"/>
      <c r="AN311" s="385"/>
      <c r="AO311" s="385"/>
      <c r="AP311" s="385"/>
      <c r="AQ311" s="385"/>
      <c r="AR311" s="385"/>
      <c r="AS311" s="385"/>
      <c r="AT311" s="385"/>
      <c r="AU311" s="385"/>
      <c r="AV311" s="385"/>
      <c r="AW311" s="385"/>
      <c r="AX311" s="385"/>
      <c r="AY311" s="385"/>
      <c r="AZ311" s="385"/>
      <c r="BA311" s="385"/>
    </row>
    <row r="312" spans="1:53" s="60" customFormat="1" ht="46.5" hidden="1" x14ac:dyDescent="0.3">
      <c r="A312" s="88" t="s">
        <v>3387</v>
      </c>
      <c r="B312" s="88" t="s">
        <v>74</v>
      </c>
      <c r="C312" s="98" t="s">
        <v>3341</v>
      </c>
      <c r="D312" s="113" t="str">
        <f t="shared" si="34"/>
        <v>- Achmad Raj Gedion, A.Md.</v>
      </c>
      <c r="E312" s="92" t="s">
        <v>641</v>
      </c>
      <c r="F312" s="90">
        <v>30937</v>
      </c>
      <c r="G312" s="91">
        <f t="shared" si="31"/>
        <v>41</v>
      </c>
      <c r="H312" s="91" t="str">
        <f t="shared" si="32"/>
        <v>41 Tahun 0 Bulan</v>
      </c>
      <c r="I312" s="92" t="str">
        <f t="shared" si="35"/>
        <v>41-45</v>
      </c>
      <c r="J312" s="93" t="s">
        <v>14</v>
      </c>
      <c r="K312" s="94" t="s">
        <v>121</v>
      </c>
      <c r="L312" s="90">
        <v>45017</v>
      </c>
      <c r="M312" s="93" t="s">
        <v>13</v>
      </c>
      <c r="N312" s="88" t="s">
        <v>2347</v>
      </c>
      <c r="O312" s="93"/>
      <c r="P312" s="90"/>
      <c r="Q312" s="91" t="str">
        <f t="shared" si="36"/>
        <v>125 Tahun 8 Bulan</v>
      </c>
      <c r="R312" s="113" t="s">
        <v>809</v>
      </c>
      <c r="S312" s="135">
        <v>44469</v>
      </c>
      <c r="T312" s="88"/>
      <c r="U312" s="88"/>
      <c r="V312" s="88" t="s">
        <v>642</v>
      </c>
      <c r="W312" s="98" t="s">
        <v>74</v>
      </c>
      <c r="X312" s="88" t="str">
        <f t="shared" si="39"/>
        <v>- Achmad Raj Gedion, A.Md. (Pranata Komputer Pelaksana Lanjutan)_-</v>
      </c>
      <c r="Y312" s="93"/>
      <c r="Z312" s="92"/>
      <c r="AA312" s="88" t="s">
        <v>12</v>
      </c>
      <c r="AB312" s="88" t="s">
        <v>106</v>
      </c>
      <c r="AC312" s="93" t="s">
        <v>29</v>
      </c>
      <c r="AD312" s="88" t="s">
        <v>4524</v>
      </c>
      <c r="AE312" s="88" t="s">
        <v>2408</v>
      </c>
      <c r="AF312" s="88"/>
      <c r="AG312" s="143"/>
      <c r="AH312" s="93"/>
      <c r="AI312" s="93"/>
      <c r="AJ312" s="93"/>
      <c r="AK312" s="93"/>
      <c r="AL312" s="90"/>
      <c r="AM312" s="358"/>
      <c r="AN312" s="385"/>
      <c r="AO312" s="385"/>
      <c r="AP312" s="385"/>
      <c r="AQ312" s="385"/>
      <c r="AR312" s="385"/>
      <c r="AS312" s="385"/>
      <c r="AT312" s="385"/>
      <c r="AU312" s="385"/>
      <c r="AV312" s="385"/>
      <c r="AW312" s="385"/>
      <c r="AX312" s="385"/>
      <c r="AY312" s="385"/>
      <c r="AZ312" s="385"/>
      <c r="BA312" s="385"/>
    </row>
    <row r="313" spans="1:53" s="60" customFormat="1" ht="46.5" hidden="1" x14ac:dyDescent="0.3">
      <c r="A313" s="88" t="s">
        <v>3388</v>
      </c>
      <c r="B313" s="88" t="s">
        <v>74</v>
      </c>
      <c r="C313" s="98" t="s">
        <v>3389</v>
      </c>
      <c r="D313" s="98" t="str">
        <f t="shared" si="34"/>
        <v>- Sri Siswahyuningsih, A.Md.Ak.,  S.Si.</v>
      </c>
      <c r="E313" s="92" t="s">
        <v>643</v>
      </c>
      <c r="F313" s="90">
        <v>29144</v>
      </c>
      <c r="G313" s="91">
        <f t="shared" si="31"/>
        <v>45</v>
      </c>
      <c r="H313" s="91" t="str">
        <f t="shared" si="32"/>
        <v>45 Tahun 11 Bulan</v>
      </c>
      <c r="I313" s="92" t="str">
        <f t="shared" si="35"/>
        <v>41-45</v>
      </c>
      <c r="J313" s="93" t="s">
        <v>19</v>
      </c>
      <c r="K313" s="94" t="s">
        <v>121</v>
      </c>
      <c r="L313" s="90">
        <v>45383</v>
      </c>
      <c r="M313" s="93" t="s">
        <v>13</v>
      </c>
      <c r="N313" s="88" t="s">
        <v>2347</v>
      </c>
      <c r="O313" s="93"/>
      <c r="P313" s="90"/>
      <c r="Q313" s="91" t="str">
        <f t="shared" si="36"/>
        <v>125 Tahun 8 Bulan</v>
      </c>
      <c r="R313" s="98" t="s">
        <v>810</v>
      </c>
      <c r="S313" s="135">
        <v>43252</v>
      </c>
      <c r="T313" s="88"/>
      <c r="U313" s="88"/>
      <c r="V313" s="88" t="s">
        <v>128</v>
      </c>
      <c r="W313" s="98" t="s">
        <v>74</v>
      </c>
      <c r="X313" s="88" t="str">
        <f t="shared" si="39"/>
        <v>- Sri Siswahyuningsih, A.Md.Ak.,  S.Si. (Pranata Laboratorium Pendidikan Penyelia)_-</v>
      </c>
      <c r="Y313" s="93"/>
      <c r="Z313" s="92"/>
      <c r="AA313" s="88" t="s">
        <v>12</v>
      </c>
      <c r="AB313" s="88" t="s">
        <v>106</v>
      </c>
      <c r="AC313" s="93" t="s">
        <v>31</v>
      </c>
      <c r="AD313" s="88" t="s">
        <v>4260</v>
      </c>
      <c r="AE313" s="88" t="s">
        <v>452</v>
      </c>
      <c r="AF313" s="88"/>
      <c r="AG313" s="143"/>
      <c r="AH313" s="93"/>
      <c r="AI313" s="93"/>
      <c r="AJ313" s="93"/>
      <c r="AK313" s="93"/>
      <c r="AL313" s="90"/>
      <c r="AM313" s="358"/>
      <c r="AN313" s="385"/>
      <c r="AO313" s="385"/>
      <c r="AP313" s="385"/>
      <c r="AQ313" s="385"/>
      <c r="AR313" s="385"/>
      <c r="AS313" s="385"/>
      <c r="AT313" s="385"/>
      <c r="AU313" s="385"/>
      <c r="AV313" s="385"/>
      <c r="AW313" s="385"/>
      <c r="AX313" s="385"/>
      <c r="AY313" s="385"/>
      <c r="AZ313" s="385"/>
      <c r="BA313" s="385"/>
    </row>
    <row r="314" spans="1:53" s="60" customFormat="1" ht="46.5" hidden="1" x14ac:dyDescent="0.3">
      <c r="A314" s="88" t="s">
        <v>3390</v>
      </c>
      <c r="B314" s="88" t="s">
        <v>74</v>
      </c>
      <c r="C314" s="98" t="s">
        <v>3391</v>
      </c>
      <c r="D314" s="98" t="str">
        <f t="shared" si="34"/>
        <v>- Yuli Ristianti, A.Md.Kes.</v>
      </c>
      <c r="E314" s="92" t="s">
        <v>644</v>
      </c>
      <c r="F314" s="90">
        <v>31248</v>
      </c>
      <c r="G314" s="91">
        <f t="shared" si="31"/>
        <v>40</v>
      </c>
      <c r="H314" s="91" t="str">
        <f t="shared" si="32"/>
        <v>40 Tahun 2 Bulan</v>
      </c>
      <c r="I314" s="92" t="str">
        <f t="shared" si="35"/>
        <v>36-40</v>
      </c>
      <c r="J314" s="93" t="s">
        <v>19</v>
      </c>
      <c r="K314" s="94" t="s">
        <v>113</v>
      </c>
      <c r="L314" s="90">
        <v>45200</v>
      </c>
      <c r="M314" s="93" t="s">
        <v>13</v>
      </c>
      <c r="N314" s="88" t="s">
        <v>2347</v>
      </c>
      <c r="O314" s="93"/>
      <c r="P314" s="90"/>
      <c r="Q314" s="91" t="str">
        <f t="shared" si="36"/>
        <v>125 Tahun 8 Bulan</v>
      </c>
      <c r="R314" s="98" t="s">
        <v>811</v>
      </c>
      <c r="S314" s="135">
        <v>44469</v>
      </c>
      <c r="T314" s="88"/>
      <c r="U314" s="88"/>
      <c r="V314" s="88" t="s">
        <v>645</v>
      </c>
      <c r="W314" s="98" t="s">
        <v>74</v>
      </c>
      <c r="X314" s="88" t="str">
        <f t="shared" si="39"/>
        <v>- Yuli Ristianti, A.Md.Kes. (Perawat Gigi Pelaksana)_-</v>
      </c>
      <c r="Y314" s="93"/>
      <c r="Z314" s="92"/>
      <c r="AA314" s="88" t="s">
        <v>12</v>
      </c>
      <c r="AB314" s="88" t="s">
        <v>106</v>
      </c>
      <c r="AC314" s="93" t="s">
        <v>29</v>
      </c>
      <c r="AD314" s="88" t="s">
        <v>4525</v>
      </c>
      <c r="AE314" s="88" t="s">
        <v>2409</v>
      </c>
      <c r="AF314" s="88"/>
      <c r="AG314" s="143"/>
      <c r="AH314" s="93"/>
      <c r="AI314" s="93"/>
      <c r="AJ314" s="93"/>
      <c r="AK314" s="93"/>
      <c r="AL314" s="90"/>
      <c r="AM314" s="358"/>
      <c r="AN314" s="385"/>
      <c r="AO314" s="385"/>
      <c r="AP314" s="385"/>
      <c r="AQ314" s="385"/>
      <c r="AR314" s="385"/>
      <c r="AS314" s="385"/>
      <c r="AT314" s="385"/>
      <c r="AU314" s="385"/>
      <c r="AV314" s="385"/>
      <c r="AW314" s="385"/>
      <c r="AX314" s="385"/>
      <c r="AY314" s="385"/>
      <c r="AZ314" s="385"/>
      <c r="BA314" s="385"/>
    </row>
    <row r="315" spans="1:53" s="60" customFormat="1" ht="46.5" hidden="1" x14ac:dyDescent="0.3">
      <c r="A315" s="88" t="s">
        <v>3392</v>
      </c>
      <c r="B315" s="88" t="s">
        <v>74</v>
      </c>
      <c r="C315" s="88" t="s">
        <v>3393</v>
      </c>
      <c r="D315" s="88" t="str">
        <f t="shared" si="34"/>
        <v>- Dadan Syachrulramdhani, S.Si., M.P.</v>
      </c>
      <c r="E315" s="92" t="s">
        <v>366</v>
      </c>
      <c r="F315" s="90">
        <v>24104</v>
      </c>
      <c r="G315" s="91">
        <f t="shared" si="31"/>
        <v>59</v>
      </c>
      <c r="H315" s="91" t="str">
        <f t="shared" si="32"/>
        <v>59 Tahun 9 Bulan</v>
      </c>
      <c r="I315" s="92" t="str">
        <f t="shared" si="35"/>
        <v>56-60</v>
      </c>
      <c r="J315" s="93" t="s">
        <v>14</v>
      </c>
      <c r="K315" s="94" t="s">
        <v>237</v>
      </c>
      <c r="L315" s="90">
        <v>45444</v>
      </c>
      <c r="M315" s="93" t="s">
        <v>13</v>
      </c>
      <c r="N315" s="88" t="s">
        <v>2347</v>
      </c>
      <c r="O315" s="93"/>
      <c r="P315" s="90"/>
      <c r="Q315" s="91" t="str">
        <f t="shared" si="36"/>
        <v>125 Tahun 8 Bulan</v>
      </c>
      <c r="R315" s="88" t="s">
        <v>812</v>
      </c>
      <c r="S315" s="103">
        <v>44469</v>
      </c>
      <c r="T315" s="88"/>
      <c r="U315" s="88"/>
      <c r="V315" s="88" t="s">
        <v>367</v>
      </c>
      <c r="W315" s="98" t="s">
        <v>74</v>
      </c>
      <c r="X315" s="88" t="str">
        <f t="shared" si="39"/>
        <v>- Dadan Syachrulramdhani, S.Si., M.P. (Pustakawan Madya)_-</v>
      </c>
      <c r="Y315" s="93"/>
      <c r="Z315" s="92"/>
      <c r="AA315" s="88" t="s">
        <v>12</v>
      </c>
      <c r="AB315" s="88" t="s">
        <v>108</v>
      </c>
      <c r="AC315" s="93" t="s">
        <v>17</v>
      </c>
      <c r="AD315" s="88" t="s">
        <v>4526</v>
      </c>
      <c r="AE315" s="88" t="s">
        <v>85</v>
      </c>
      <c r="AF315" s="88"/>
      <c r="AG315" s="143"/>
      <c r="AH315" s="93"/>
      <c r="AI315" s="93"/>
      <c r="AJ315" s="93"/>
      <c r="AK315" s="93"/>
      <c r="AL315" s="90"/>
      <c r="AM315" s="358"/>
      <c r="AN315" s="385"/>
      <c r="AO315" s="385"/>
      <c r="AP315" s="385"/>
      <c r="AQ315" s="385"/>
      <c r="AR315" s="385"/>
      <c r="AS315" s="385"/>
      <c r="AT315" s="385"/>
      <c r="AU315" s="385"/>
      <c r="AV315" s="385"/>
      <c r="AW315" s="385"/>
      <c r="AX315" s="385"/>
      <c r="AY315" s="385"/>
      <c r="AZ315" s="385"/>
      <c r="BA315" s="385"/>
    </row>
    <row r="316" spans="1:53" s="60" customFormat="1" ht="46.5" hidden="1" x14ac:dyDescent="0.3">
      <c r="A316" s="88" t="s">
        <v>3394</v>
      </c>
      <c r="B316" s="88" t="s">
        <v>74</v>
      </c>
      <c r="C316" s="98" t="s">
        <v>3395</v>
      </c>
      <c r="D316" s="98" t="str">
        <f t="shared" si="34"/>
        <v>- Moh. Syaifudin Zuhri, A.Md., S.E.</v>
      </c>
      <c r="E316" s="92" t="s">
        <v>615</v>
      </c>
      <c r="F316" s="90">
        <v>30143</v>
      </c>
      <c r="G316" s="91">
        <f t="shared" si="31"/>
        <v>43</v>
      </c>
      <c r="H316" s="91" t="str">
        <f t="shared" si="32"/>
        <v>43 Tahun 2 Bulan</v>
      </c>
      <c r="I316" s="92" t="str">
        <f t="shared" si="35"/>
        <v>41-45</v>
      </c>
      <c r="J316" s="93" t="s">
        <v>14</v>
      </c>
      <c r="K316" s="94" t="s">
        <v>111</v>
      </c>
      <c r="L316" s="90">
        <v>45200</v>
      </c>
      <c r="M316" s="93" t="s">
        <v>13</v>
      </c>
      <c r="N316" s="88" t="s">
        <v>2347</v>
      </c>
      <c r="O316" s="93"/>
      <c r="P316" s="90"/>
      <c r="Q316" s="91" t="str">
        <f t="shared" si="36"/>
        <v>125 Tahun 8 Bulan</v>
      </c>
      <c r="R316" s="98" t="s">
        <v>2493</v>
      </c>
      <c r="S316" s="135">
        <v>45108</v>
      </c>
      <c r="T316" s="88"/>
      <c r="U316" s="88"/>
      <c r="V316" s="88" t="s">
        <v>616</v>
      </c>
      <c r="W316" s="98" t="s">
        <v>74</v>
      </c>
      <c r="X316" s="88" t="str">
        <f t="shared" si="39"/>
        <v>- Moh. Syaifudin Zuhri, A.Md., S.E. (Pranata Keuangan APBN Penyelia)_-</v>
      </c>
      <c r="Y316" s="93"/>
      <c r="Z316" s="92"/>
      <c r="AA316" s="88" t="s">
        <v>12</v>
      </c>
      <c r="AB316" s="88" t="s">
        <v>112</v>
      </c>
      <c r="AC316" s="93" t="s">
        <v>31</v>
      </c>
      <c r="AD316" s="88" t="s">
        <v>2460</v>
      </c>
      <c r="AE316" s="88" t="s">
        <v>2177</v>
      </c>
      <c r="AF316" s="88"/>
      <c r="AG316" s="143"/>
      <c r="AH316" s="93"/>
      <c r="AI316" s="93"/>
      <c r="AJ316" s="93"/>
      <c r="AK316" s="93"/>
      <c r="AL316" s="90"/>
      <c r="AM316" s="358"/>
      <c r="AN316" s="385"/>
      <c r="AO316" s="385"/>
      <c r="AP316" s="385"/>
      <c r="AQ316" s="385"/>
      <c r="AR316" s="385"/>
      <c r="AS316" s="385"/>
      <c r="AT316" s="385"/>
      <c r="AU316" s="385"/>
      <c r="AV316" s="385"/>
      <c r="AW316" s="385"/>
      <c r="AX316" s="385"/>
      <c r="AY316" s="385"/>
      <c r="AZ316" s="385"/>
      <c r="BA316" s="385"/>
    </row>
    <row r="317" spans="1:53" s="401" customFormat="1" ht="46.5" hidden="1" x14ac:dyDescent="0.3">
      <c r="A317" s="395" t="s">
        <v>5849</v>
      </c>
      <c r="B317" s="397" t="s">
        <v>74</v>
      </c>
      <c r="C317" s="395" t="s">
        <v>5800</v>
      </c>
      <c r="D317" s="395" t="str">
        <f>$B317&amp;" "&amp;A317&amp;", "&amp;$C317</f>
        <v>- Nasrul Rizal Azhar, S.Sos</v>
      </c>
      <c r="E317" s="502" t="s">
        <v>5850</v>
      </c>
      <c r="F317" s="503">
        <v>30749</v>
      </c>
      <c r="G317" s="91">
        <f t="shared" si="31"/>
        <v>41</v>
      </c>
      <c r="H317" s="91" t="str">
        <f t="shared" si="32"/>
        <v>41 Tahun 6 Bulan</v>
      </c>
      <c r="I317" s="504" t="str">
        <f>IF($G317&lt;=25,"21-25",IF($G317&lt;=30,"26-30",IF($G317&lt;=35,"31-35",IF($G317&lt;=40,"36-40",IF($G317&lt;=45,"41-45",IF($G317&lt;=50,"46-50",IF($G317&lt;=55,"51-55",IF($G317&lt;=60,"56-60",IF($G317&lt;=65,"61-65",IF($G317&lt;=70,"66-70",0))))))))))</f>
        <v>41-45</v>
      </c>
      <c r="J317" s="398" t="s">
        <v>14</v>
      </c>
      <c r="K317" s="399" t="s">
        <v>111</v>
      </c>
      <c r="L317" s="503">
        <v>45017</v>
      </c>
      <c r="M317" s="398" t="s">
        <v>13</v>
      </c>
      <c r="N317" s="399" t="s">
        <v>2347</v>
      </c>
      <c r="O317" s="398"/>
      <c r="P317" s="505"/>
      <c r="Q317" s="91" t="str">
        <f t="shared" si="36"/>
        <v>125 Tahun 8 Bulan</v>
      </c>
      <c r="R317" s="395" t="s">
        <v>5851</v>
      </c>
      <c r="S317" s="506">
        <v>39326</v>
      </c>
      <c r="T317" s="399"/>
      <c r="U317" s="399"/>
      <c r="V317" s="507" t="s">
        <v>367</v>
      </c>
      <c r="W317" s="508" t="s">
        <v>74</v>
      </c>
      <c r="X317" s="399" t="str">
        <f t="shared" si="39"/>
        <v>- Nasrul Rizal Azhar, S.Sos (Pustakawan Ahli Pertama)_-</v>
      </c>
      <c r="Y317" s="398"/>
      <c r="Z317" s="504"/>
      <c r="AA317" s="399" t="s">
        <v>12</v>
      </c>
      <c r="AB317" s="399" t="s">
        <v>108</v>
      </c>
      <c r="AC317" s="399" t="s">
        <v>31</v>
      </c>
      <c r="AD317" s="399" t="s">
        <v>4316</v>
      </c>
      <c r="AE317" s="399" t="s">
        <v>2058</v>
      </c>
      <c r="AF317" s="399"/>
      <c r="AG317" s="509"/>
      <c r="AH317" s="398"/>
      <c r="AI317" s="398"/>
      <c r="AJ317" s="398"/>
      <c r="AK317" s="398"/>
      <c r="AL317" s="510"/>
      <c r="AM317" s="398"/>
      <c r="AN317" s="400"/>
      <c r="AO317" s="400"/>
      <c r="AP317" s="400"/>
      <c r="AQ317" s="400"/>
      <c r="AR317" s="400"/>
      <c r="AS317" s="400"/>
      <c r="AT317" s="400"/>
      <c r="AU317" s="400"/>
      <c r="AV317" s="400"/>
      <c r="AW317" s="400"/>
      <c r="AX317" s="400"/>
      <c r="AY317" s="400"/>
      <c r="AZ317" s="400"/>
      <c r="BA317" s="400"/>
    </row>
    <row r="318" spans="1:53" s="53" customFormat="1" ht="46.5" hidden="1" x14ac:dyDescent="0.3">
      <c r="A318" s="136" t="s">
        <v>805</v>
      </c>
      <c r="B318" s="136" t="s">
        <v>74</v>
      </c>
      <c r="C318" s="136" t="s">
        <v>74</v>
      </c>
      <c r="D318" s="152" t="str">
        <f t="shared" si="34"/>
        <v>- Nurimah, -</v>
      </c>
      <c r="E318" s="148" t="s">
        <v>597</v>
      </c>
      <c r="F318" s="146">
        <v>24465</v>
      </c>
      <c r="G318" s="91">
        <f t="shared" si="31"/>
        <v>58</v>
      </c>
      <c r="H318" s="91" t="str">
        <f t="shared" si="32"/>
        <v>58 Tahun 9 Bulan</v>
      </c>
      <c r="I318" s="148" t="str">
        <f t="shared" si="35"/>
        <v>56-60</v>
      </c>
      <c r="J318" s="149" t="s">
        <v>19</v>
      </c>
      <c r="K318" s="104" t="s">
        <v>111</v>
      </c>
      <c r="L318" s="146">
        <v>43374</v>
      </c>
      <c r="M318" s="149" t="s">
        <v>2344</v>
      </c>
      <c r="N318" s="136" t="s">
        <v>105</v>
      </c>
      <c r="O318" s="149"/>
      <c r="P318" s="146"/>
      <c r="Q318" s="91" t="str">
        <f t="shared" si="36"/>
        <v>125 Tahun 8 Bulan</v>
      </c>
      <c r="R318" s="152" t="s">
        <v>724</v>
      </c>
      <c r="S318" s="137">
        <v>45231</v>
      </c>
      <c r="T318" s="136" t="s">
        <v>126</v>
      </c>
      <c r="U318" s="136" t="s">
        <v>24</v>
      </c>
      <c r="V318" s="136"/>
      <c r="W318" s="152" t="s">
        <v>5482</v>
      </c>
      <c r="X318" s="136" t="str">
        <f t="shared" si="39"/>
        <v>- Nurimah, - (Pengadministrasi Persuratan)_Pensiun per 1 Januari 2025</v>
      </c>
      <c r="Y318" s="149"/>
      <c r="Z318" s="148"/>
      <c r="AA318" s="136" t="s">
        <v>12</v>
      </c>
      <c r="AB318" s="136" t="s">
        <v>106</v>
      </c>
      <c r="AC318" s="149" t="s">
        <v>114</v>
      </c>
      <c r="AD318" s="136" t="s">
        <v>74</v>
      </c>
      <c r="AE318" s="136" t="s">
        <v>74</v>
      </c>
      <c r="AF318" s="136"/>
      <c r="AG318" s="201"/>
      <c r="AH318" s="149"/>
      <c r="AI318" s="149"/>
      <c r="AJ318" s="149"/>
      <c r="AK318" s="149"/>
      <c r="AL318" s="146"/>
      <c r="AM318" s="360"/>
      <c r="AN318" s="374"/>
      <c r="AO318" s="374"/>
      <c r="AP318" s="374"/>
      <c r="AQ318" s="374"/>
      <c r="AR318" s="374"/>
      <c r="AS318" s="374"/>
      <c r="AT318" s="374"/>
      <c r="AU318" s="374"/>
      <c r="AV318" s="374"/>
      <c r="AW318" s="374"/>
      <c r="AX318" s="374"/>
      <c r="AY318" s="374"/>
      <c r="AZ318" s="374"/>
      <c r="BA318" s="374"/>
    </row>
    <row r="319" spans="1:53" s="60" customFormat="1" ht="46.5" hidden="1" x14ac:dyDescent="0.3">
      <c r="A319" s="88" t="s">
        <v>3396</v>
      </c>
      <c r="B319" s="88" t="s">
        <v>74</v>
      </c>
      <c r="C319" s="88" t="s">
        <v>3397</v>
      </c>
      <c r="D319" s="88" t="str">
        <f t="shared" si="34"/>
        <v>- Heru Mulyadi, A.Md.Kep.</v>
      </c>
      <c r="E319" s="92" t="s">
        <v>2341</v>
      </c>
      <c r="F319" s="90">
        <v>31654</v>
      </c>
      <c r="G319" s="91">
        <f t="shared" si="31"/>
        <v>39</v>
      </c>
      <c r="H319" s="91" t="str">
        <f t="shared" si="32"/>
        <v>39 Tahun 1 Bulan</v>
      </c>
      <c r="I319" s="92" t="str">
        <f t="shared" si="35"/>
        <v>36-40</v>
      </c>
      <c r="J319" s="93" t="s">
        <v>14</v>
      </c>
      <c r="K319" s="94" t="s">
        <v>2447</v>
      </c>
      <c r="L319" s="90">
        <v>45017</v>
      </c>
      <c r="M319" s="93" t="s">
        <v>13</v>
      </c>
      <c r="N319" s="88" t="s">
        <v>2348</v>
      </c>
      <c r="O319" s="93"/>
      <c r="P319" s="90"/>
      <c r="Q319" s="91" t="str">
        <f t="shared" si="36"/>
        <v>125 Tahun 8 Bulan</v>
      </c>
      <c r="R319" s="88" t="s">
        <v>2448</v>
      </c>
      <c r="S319" s="90">
        <v>45017</v>
      </c>
      <c r="T319" s="88"/>
      <c r="U319" s="88"/>
      <c r="V319" s="88" t="s">
        <v>640</v>
      </c>
      <c r="W319" s="98" t="s">
        <v>74</v>
      </c>
      <c r="X319" s="88" t="str">
        <f t="shared" si="39"/>
        <v>- Heru Mulyadi, A.Md.Kep. (Perawat Terampil)_-</v>
      </c>
      <c r="Y319" s="93"/>
      <c r="Z319" s="92"/>
      <c r="AA319" s="88" t="s">
        <v>12</v>
      </c>
      <c r="AB319" s="88" t="s">
        <v>108</v>
      </c>
      <c r="AC319" s="93" t="s">
        <v>29</v>
      </c>
      <c r="AD319" s="88" t="s">
        <v>4338</v>
      </c>
      <c r="AE319" s="94" t="s">
        <v>2411</v>
      </c>
      <c r="AF319" s="94"/>
      <c r="AG319" s="143"/>
      <c r="AH319" s="93"/>
      <c r="AI319" s="93"/>
      <c r="AJ319" s="93"/>
      <c r="AK319" s="93"/>
      <c r="AL319" s="90"/>
      <c r="AM319" s="358"/>
      <c r="AN319" s="385"/>
      <c r="AO319" s="385"/>
      <c r="AP319" s="385"/>
      <c r="AQ319" s="385"/>
      <c r="AR319" s="385"/>
      <c r="AS319" s="385"/>
      <c r="AT319" s="385"/>
      <c r="AU319" s="385"/>
      <c r="AV319" s="385"/>
      <c r="AW319" s="385"/>
      <c r="AX319" s="385"/>
      <c r="AY319" s="385"/>
      <c r="AZ319" s="385"/>
      <c r="BA319" s="385"/>
    </row>
    <row r="320" spans="1:53" s="60" customFormat="1" ht="46.5" hidden="1" x14ac:dyDescent="0.3">
      <c r="A320" s="88" t="s">
        <v>3398</v>
      </c>
      <c r="B320" s="88" t="s">
        <v>3253</v>
      </c>
      <c r="C320" s="88" t="s">
        <v>74</v>
      </c>
      <c r="D320" s="88" t="str">
        <f t="shared" si="34"/>
        <v>drg. Yustesti, -</v>
      </c>
      <c r="E320" s="92" t="s">
        <v>2342</v>
      </c>
      <c r="F320" s="90">
        <v>30303</v>
      </c>
      <c r="G320" s="91">
        <f t="shared" si="31"/>
        <v>42</v>
      </c>
      <c r="H320" s="91" t="str">
        <f t="shared" si="32"/>
        <v>42 Tahun 9 Bulan</v>
      </c>
      <c r="I320" s="92" t="str">
        <f t="shared" si="35"/>
        <v>41-45</v>
      </c>
      <c r="J320" s="93" t="s">
        <v>19</v>
      </c>
      <c r="K320" s="94" t="s">
        <v>2449</v>
      </c>
      <c r="L320" s="90">
        <v>45017</v>
      </c>
      <c r="M320" s="93" t="s">
        <v>13</v>
      </c>
      <c r="N320" s="88" t="s">
        <v>2348</v>
      </c>
      <c r="O320" s="93"/>
      <c r="P320" s="90"/>
      <c r="Q320" s="91" t="str">
        <f t="shared" si="36"/>
        <v>125 Tahun 8 Bulan</v>
      </c>
      <c r="R320" s="88" t="s">
        <v>2343</v>
      </c>
      <c r="S320" s="90">
        <v>45017</v>
      </c>
      <c r="T320" s="88"/>
      <c r="U320" s="88"/>
      <c r="V320" s="88" t="s">
        <v>207</v>
      </c>
      <c r="W320" s="98" t="s">
        <v>74</v>
      </c>
      <c r="X320" s="88" t="str">
        <f t="shared" si="39"/>
        <v>drg. Yustesti, - (Dokter Gigi Pertama)_-</v>
      </c>
      <c r="Y320" s="93"/>
      <c r="Z320" s="92"/>
      <c r="AA320" s="88" t="s">
        <v>12</v>
      </c>
      <c r="AB320" s="88" t="s">
        <v>106</v>
      </c>
      <c r="AC320" s="93" t="s">
        <v>17</v>
      </c>
      <c r="AD320" s="88" t="s">
        <v>4527</v>
      </c>
      <c r="AE320" s="88" t="s">
        <v>2339</v>
      </c>
      <c r="AF320" s="88"/>
      <c r="AG320" s="143"/>
      <c r="AH320" s="93"/>
      <c r="AI320" s="93"/>
      <c r="AJ320" s="93"/>
      <c r="AK320" s="93"/>
      <c r="AL320" s="90"/>
      <c r="AM320" s="358"/>
      <c r="AN320" s="385"/>
      <c r="AO320" s="385"/>
      <c r="AP320" s="385"/>
      <c r="AQ320" s="385"/>
      <c r="AR320" s="385"/>
      <c r="AS320" s="385"/>
      <c r="AT320" s="385"/>
      <c r="AU320" s="385"/>
      <c r="AV320" s="385"/>
      <c r="AW320" s="385"/>
      <c r="AX320" s="385"/>
      <c r="AY320" s="385"/>
      <c r="AZ320" s="385"/>
      <c r="BA320" s="385"/>
    </row>
    <row r="321" spans="1:53" s="60" customFormat="1" ht="46.5" hidden="1" x14ac:dyDescent="0.3">
      <c r="A321" s="88" t="s">
        <v>3399</v>
      </c>
      <c r="B321" s="88" t="s">
        <v>74</v>
      </c>
      <c r="C321" s="98" t="s">
        <v>3400</v>
      </c>
      <c r="D321" s="98" t="str">
        <f t="shared" si="34"/>
        <v>- Rizki Ardianto, S.T.</v>
      </c>
      <c r="E321" s="96" t="s">
        <v>2562</v>
      </c>
      <c r="F321" s="103">
        <v>31670</v>
      </c>
      <c r="G321" s="91">
        <f t="shared" si="31"/>
        <v>39</v>
      </c>
      <c r="H321" s="91" t="str">
        <f t="shared" si="32"/>
        <v>39 Tahun 0 Bulan</v>
      </c>
      <c r="I321" s="92" t="str">
        <f t="shared" si="35"/>
        <v>36-40</v>
      </c>
      <c r="J321" s="88" t="s">
        <v>14</v>
      </c>
      <c r="K321" s="88" t="s">
        <v>2563</v>
      </c>
      <c r="L321" s="103">
        <v>45231</v>
      </c>
      <c r="M321" s="93" t="s">
        <v>13</v>
      </c>
      <c r="N321" s="88" t="s">
        <v>2348</v>
      </c>
      <c r="O321" s="93"/>
      <c r="P321" s="90"/>
      <c r="Q321" s="91" t="str">
        <f t="shared" si="36"/>
        <v>125 Tahun 8 Bulan</v>
      </c>
      <c r="R321" s="88" t="s">
        <v>2538</v>
      </c>
      <c r="S321" s="103">
        <v>45200</v>
      </c>
      <c r="T321" s="88"/>
      <c r="U321" s="88"/>
      <c r="V321" s="88" t="s">
        <v>642</v>
      </c>
      <c r="W321" s="88" t="s">
        <v>74</v>
      </c>
      <c r="X321" s="88" t="str">
        <f t="shared" si="39"/>
        <v>- Rizki Ardianto, S.T. (Pranata Komputer Ahli Pertama)_-</v>
      </c>
      <c r="Y321" s="93"/>
      <c r="Z321" s="92"/>
      <c r="AA321" s="88" t="s">
        <v>12</v>
      </c>
      <c r="AB321" s="88" t="s">
        <v>106</v>
      </c>
      <c r="AC321" s="88" t="s">
        <v>31</v>
      </c>
      <c r="AD321" s="88" t="s">
        <v>2469</v>
      </c>
      <c r="AE321" s="88" t="s">
        <v>2564</v>
      </c>
      <c r="AF321" s="88"/>
      <c r="AG321" s="143"/>
      <c r="AH321" s="93"/>
      <c r="AI321" s="93"/>
      <c r="AJ321" s="93"/>
      <c r="AK321" s="93"/>
      <c r="AL321" s="90"/>
      <c r="AM321" s="358"/>
      <c r="AN321" s="385"/>
      <c r="AO321" s="385"/>
      <c r="AP321" s="385"/>
      <c r="AQ321" s="385"/>
      <c r="AR321" s="385"/>
      <c r="AS321" s="385"/>
      <c r="AT321" s="385"/>
      <c r="AU321" s="385"/>
      <c r="AV321" s="385"/>
      <c r="AW321" s="385"/>
      <c r="AX321" s="385"/>
      <c r="AY321" s="385"/>
      <c r="AZ321" s="385"/>
      <c r="BA321" s="385"/>
    </row>
    <row r="322" spans="1:53" s="60" customFormat="1" ht="46.5" hidden="1" x14ac:dyDescent="0.3">
      <c r="A322" s="88" t="s">
        <v>3401</v>
      </c>
      <c r="B322" s="88" t="s">
        <v>74</v>
      </c>
      <c r="C322" s="98" t="s">
        <v>3341</v>
      </c>
      <c r="D322" s="98" t="str">
        <f t="shared" si="34"/>
        <v>- Ari Sriwijaya, A.Md.</v>
      </c>
      <c r="E322" s="96" t="s">
        <v>2565</v>
      </c>
      <c r="F322" s="103">
        <v>31459</v>
      </c>
      <c r="G322" s="91">
        <f t="shared" ref="G322:G385" si="40">DATEDIF($F322,DATEVALUE("2025/09/30"),"Y")</f>
        <v>39</v>
      </c>
      <c r="H322" s="91" t="str">
        <f t="shared" ref="H322:H385" si="41">DATEDIF($F322,DATEVALUE("2025/09/30"),"Y")&amp;" Tahun "&amp;DATEDIF($F322,DATEVALUE("2025/09/30"),"YM")&amp;" Bulan"</f>
        <v>39 Tahun 7 Bulan</v>
      </c>
      <c r="I322" s="92" t="str">
        <f t="shared" si="35"/>
        <v>36-40</v>
      </c>
      <c r="J322" s="88" t="s">
        <v>14</v>
      </c>
      <c r="K322" s="88" t="s">
        <v>2447</v>
      </c>
      <c r="L322" s="103">
        <v>45200</v>
      </c>
      <c r="M322" s="93" t="s">
        <v>13</v>
      </c>
      <c r="N322" s="88" t="s">
        <v>2348</v>
      </c>
      <c r="O322" s="93"/>
      <c r="P322" s="90"/>
      <c r="Q322" s="91" t="str">
        <f t="shared" si="36"/>
        <v>125 Tahun 8 Bulan</v>
      </c>
      <c r="R322" s="88" t="s">
        <v>2566</v>
      </c>
      <c r="S322" s="103">
        <v>45200</v>
      </c>
      <c r="T322" s="88"/>
      <c r="U322" s="88"/>
      <c r="V322" s="88" t="s">
        <v>642</v>
      </c>
      <c r="W322" s="88" t="s">
        <v>74</v>
      </c>
      <c r="X322" s="88" t="str">
        <f t="shared" si="39"/>
        <v>- Ari Sriwijaya, A.Md. (Pranata Komputer Terampil)_-</v>
      </c>
      <c r="Y322" s="93"/>
      <c r="Z322" s="92"/>
      <c r="AA322" s="88" t="s">
        <v>12</v>
      </c>
      <c r="AB322" s="88" t="s">
        <v>108</v>
      </c>
      <c r="AC322" s="88" t="s">
        <v>29</v>
      </c>
      <c r="AD322" s="88" t="s">
        <v>4528</v>
      </c>
      <c r="AE322" s="88" t="s">
        <v>85</v>
      </c>
      <c r="AF322" s="88"/>
      <c r="AG322" s="143"/>
      <c r="AH322" s="93"/>
      <c r="AI322" s="93"/>
      <c r="AJ322" s="93"/>
      <c r="AK322" s="93"/>
      <c r="AL322" s="90"/>
      <c r="AM322" s="358"/>
      <c r="AN322" s="385"/>
      <c r="AO322" s="385"/>
      <c r="AP322" s="385"/>
      <c r="AQ322" s="385"/>
      <c r="AR322" s="385"/>
      <c r="AS322" s="385"/>
      <c r="AT322" s="385"/>
      <c r="AU322" s="385"/>
      <c r="AV322" s="385"/>
      <c r="AW322" s="385"/>
      <c r="AX322" s="385"/>
      <c r="AY322" s="385"/>
      <c r="AZ322" s="385"/>
      <c r="BA322" s="385"/>
    </row>
    <row r="323" spans="1:53" s="60" customFormat="1" ht="46.5" hidden="1" x14ac:dyDescent="0.3">
      <c r="A323" s="88" t="s">
        <v>3402</v>
      </c>
      <c r="B323" s="88" t="s">
        <v>3254</v>
      </c>
      <c r="C323" s="88" t="s">
        <v>3403</v>
      </c>
      <c r="D323" s="88" t="str">
        <f t="shared" si="34"/>
        <v>Ns. Hendrawan, S.Kep.</v>
      </c>
      <c r="E323" s="92" t="s">
        <v>2771</v>
      </c>
      <c r="F323" s="90">
        <v>31607</v>
      </c>
      <c r="G323" s="91">
        <f t="shared" si="40"/>
        <v>39</v>
      </c>
      <c r="H323" s="91" t="str">
        <f t="shared" si="41"/>
        <v>39 Tahun 2 Bulan</v>
      </c>
      <c r="I323" s="92" t="str">
        <f t="shared" si="35"/>
        <v>36-40</v>
      </c>
      <c r="J323" s="93" t="s">
        <v>14</v>
      </c>
      <c r="K323" s="94" t="s">
        <v>2512</v>
      </c>
      <c r="L323" s="90">
        <v>45352</v>
      </c>
      <c r="M323" s="93" t="s">
        <v>13</v>
      </c>
      <c r="N323" s="88" t="s">
        <v>2348</v>
      </c>
      <c r="O323" s="93"/>
      <c r="P323" s="90"/>
      <c r="Q323" s="91" t="str">
        <f t="shared" si="36"/>
        <v>125 Tahun 8 Bulan</v>
      </c>
      <c r="R323" s="88" t="s">
        <v>2652</v>
      </c>
      <c r="S323" s="103">
        <v>45352</v>
      </c>
      <c r="T323" s="88"/>
      <c r="U323" s="88"/>
      <c r="V323" s="88" t="s">
        <v>640</v>
      </c>
      <c r="W323" s="88" t="s">
        <v>74</v>
      </c>
      <c r="X323" s="88" t="str">
        <f t="shared" si="39"/>
        <v>Ns. Hendrawan, S.Kep. (Perawat Pertama)_-</v>
      </c>
      <c r="Y323" s="93"/>
      <c r="Z323" s="92"/>
      <c r="AA323" s="88" t="s">
        <v>12</v>
      </c>
      <c r="AB323" s="88" t="s">
        <v>106</v>
      </c>
      <c r="AC323" s="93" t="s">
        <v>17</v>
      </c>
      <c r="AD323" s="88" t="s">
        <v>4529</v>
      </c>
      <c r="AE323" s="94" t="s">
        <v>2425</v>
      </c>
      <c r="AF323" s="94"/>
      <c r="AG323" s="143"/>
      <c r="AH323" s="93"/>
      <c r="AI323" s="93"/>
      <c r="AJ323" s="93"/>
      <c r="AK323" s="93"/>
      <c r="AL323" s="90"/>
      <c r="AM323" s="358"/>
      <c r="AN323" s="385"/>
      <c r="AO323" s="385"/>
      <c r="AP323" s="385"/>
      <c r="AQ323" s="385"/>
      <c r="AR323" s="385"/>
      <c r="AS323" s="385"/>
      <c r="AT323" s="385"/>
      <c r="AU323" s="385"/>
      <c r="AV323" s="385"/>
      <c r="AW323" s="385"/>
      <c r="AX323" s="385"/>
      <c r="AY323" s="385"/>
      <c r="AZ323" s="385"/>
      <c r="BA323" s="385"/>
    </row>
    <row r="324" spans="1:53" s="60" customFormat="1" ht="46.5" hidden="1" x14ac:dyDescent="0.3">
      <c r="A324" s="88" t="s">
        <v>3404</v>
      </c>
      <c r="B324" s="88" t="s">
        <v>3255</v>
      </c>
      <c r="C324" s="98" t="s">
        <v>3405</v>
      </c>
      <c r="D324" s="98" t="str">
        <f t="shared" si="34"/>
        <v>apt. Annas Sekar Riyanti, S.Farm.</v>
      </c>
      <c r="E324" s="96" t="s">
        <v>2772</v>
      </c>
      <c r="F324" s="103">
        <v>35429</v>
      </c>
      <c r="G324" s="91">
        <f t="shared" si="40"/>
        <v>28</v>
      </c>
      <c r="H324" s="91" t="str">
        <f t="shared" si="41"/>
        <v>28 Tahun 9 Bulan</v>
      </c>
      <c r="I324" s="92" t="str">
        <f t="shared" si="35"/>
        <v>26-30</v>
      </c>
      <c r="J324" s="88" t="s">
        <v>19</v>
      </c>
      <c r="K324" s="94" t="s">
        <v>2512</v>
      </c>
      <c r="L324" s="90">
        <v>45352</v>
      </c>
      <c r="M324" s="93" t="s">
        <v>13</v>
      </c>
      <c r="N324" s="88" t="s">
        <v>2348</v>
      </c>
      <c r="O324" s="93"/>
      <c r="P324" s="90"/>
      <c r="Q324" s="91" t="str">
        <f t="shared" si="36"/>
        <v>125 Tahun 8 Bulan</v>
      </c>
      <c r="R324" s="88" t="s">
        <v>2773</v>
      </c>
      <c r="S324" s="103">
        <v>45352</v>
      </c>
      <c r="T324" s="88"/>
      <c r="U324" s="88"/>
      <c r="V324" s="88" t="s">
        <v>2774</v>
      </c>
      <c r="W324" s="88" t="s">
        <v>74</v>
      </c>
      <c r="X324" s="88" t="str">
        <f t="shared" si="39"/>
        <v>apt. Annas Sekar Riyanti, S.Farm. (Apoteker Ahli Pertama)_-</v>
      </c>
      <c r="Y324" s="93"/>
      <c r="Z324" s="92"/>
      <c r="AA324" s="88" t="s">
        <v>12</v>
      </c>
      <c r="AB324" s="88" t="s">
        <v>106</v>
      </c>
      <c r="AC324" s="88" t="s">
        <v>17</v>
      </c>
      <c r="AD324" s="88" t="s">
        <v>5675</v>
      </c>
      <c r="AE324" s="88" t="s">
        <v>2564</v>
      </c>
      <c r="AF324" s="88"/>
      <c r="AG324" s="143"/>
      <c r="AH324" s="93"/>
      <c r="AI324" s="93"/>
      <c r="AJ324" s="93"/>
      <c r="AK324" s="93"/>
      <c r="AL324" s="90"/>
      <c r="AM324" s="358"/>
      <c r="AN324" s="385"/>
      <c r="AO324" s="385"/>
      <c r="AP324" s="385"/>
      <c r="AQ324" s="385"/>
      <c r="AR324" s="385"/>
      <c r="AS324" s="385"/>
      <c r="AT324" s="385"/>
      <c r="AU324" s="385"/>
      <c r="AV324" s="385"/>
      <c r="AW324" s="385"/>
      <c r="AX324" s="385"/>
      <c r="AY324" s="385"/>
      <c r="AZ324" s="385"/>
      <c r="BA324" s="385"/>
    </row>
    <row r="325" spans="1:53" s="684" customFormat="1" ht="46.5" hidden="1" x14ac:dyDescent="0.3">
      <c r="A325" s="672" t="s">
        <v>5852</v>
      </c>
      <c r="B325" s="673" t="s">
        <v>74</v>
      </c>
      <c r="C325" s="672" t="s">
        <v>3391</v>
      </c>
      <c r="D325" s="672" t="str">
        <f>$B325&amp;" "&amp;A325&amp;", "&amp;$C325</f>
        <v>- Laily Maulidiyah, A.Md.Kes.</v>
      </c>
      <c r="E325" s="674" t="s">
        <v>5853</v>
      </c>
      <c r="F325" s="675">
        <v>37423</v>
      </c>
      <c r="G325" s="581">
        <f t="shared" si="40"/>
        <v>23</v>
      </c>
      <c r="H325" s="581" t="str">
        <f t="shared" si="41"/>
        <v>23 Tahun 3 Bulan</v>
      </c>
      <c r="I325" s="676" t="str">
        <f>IF($G325&lt;=25,"21-25",IF($G325&lt;=30,"26-30",IF($G325&lt;=35,"31-35",IF($G325&lt;=40,"36-40",IF($G325&lt;=45,"41-45",IF($G325&lt;=50,"46-50",IF($G325&lt;=55,"51-55",IF($G325&lt;=60,"56-60",IF($G325&lt;=65,"61-65",IF($G325&lt;=70,"66-70",0))))))))))</f>
        <v>21-25</v>
      </c>
      <c r="J325" s="677" t="s">
        <v>19</v>
      </c>
      <c r="K325" s="677" t="s">
        <v>130</v>
      </c>
      <c r="L325" s="675">
        <v>45809</v>
      </c>
      <c r="M325" s="496" t="s">
        <v>13</v>
      </c>
      <c r="N325" s="677" t="s">
        <v>2347</v>
      </c>
      <c r="O325" s="496"/>
      <c r="P325" s="678"/>
      <c r="Q325" s="581" t="str">
        <f t="shared" si="36"/>
        <v>125 Tahun 8 Bulan</v>
      </c>
      <c r="R325" s="679" t="s">
        <v>5854</v>
      </c>
      <c r="S325" s="675">
        <v>45809</v>
      </c>
      <c r="T325" s="677"/>
      <c r="U325" s="677"/>
      <c r="V325" s="680" t="s">
        <v>5855</v>
      </c>
      <c r="W325" s="677"/>
      <c r="X325" s="677" t="str">
        <f t="shared" si="39"/>
        <v>- Laily Maulidiyah, A.Md.Kes. (Perekam Medis Terampil)_</v>
      </c>
      <c r="Y325" s="496"/>
      <c r="Z325" s="676"/>
      <c r="AA325" s="677" t="s">
        <v>12</v>
      </c>
      <c r="AB325" s="677" t="s">
        <v>106</v>
      </c>
      <c r="AC325" s="677" t="s">
        <v>29</v>
      </c>
      <c r="AD325" s="677" t="s">
        <v>5856</v>
      </c>
      <c r="AE325" s="587" t="s">
        <v>6028</v>
      </c>
      <c r="AF325" s="677"/>
      <c r="AG325" s="681"/>
      <c r="AH325" s="496"/>
      <c r="AI325" s="496"/>
      <c r="AJ325" s="496"/>
      <c r="AK325" s="496"/>
      <c r="AL325" s="682"/>
      <c r="AM325" s="496"/>
      <c r="AN325" s="683"/>
      <c r="AO325" s="683"/>
      <c r="AP325" s="683"/>
      <c r="AQ325" s="683"/>
      <c r="AR325" s="683"/>
      <c r="AS325" s="683"/>
      <c r="AT325" s="683"/>
      <c r="AU325" s="683"/>
      <c r="AV325" s="683"/>
      <c r="AW325" s="683"/>
      <c r="AX325" s="683"/>
      <c r="AY325" s="683"/>
      <c r="AZ325" s="683"/>
      <c r="BA325" s="683"/>
    </row>
    <row r="326" spans="1:53" s="60" customFormat="1" ht="46.5" hidden="1" x14ac:dyDescent="0.3">
      <c r="A326" s="88" t="s">
        <v>3406</v>
      </c>
      <c r="B326" s="88" t="s">
        <v>74</v>
      </c>
      <c r="C326" s="113" t="s">
        <v>3407</v>
      </c>
      <c r="D326" s="113" t="str">
        <f t="shared" si="34"/>
        <v>- Rachmat Santoso, S.Kom.</v>
      </c>
      <c r="E326" s="92" t="s">
        <v>74</v>
      </c>
      <c r="F326" s="90">
        <v>31570</v>
      </c>
      <c r="G326" s="91">
        <f t="shared" si="40"/>
        <v>39</v>
      </c>
      <c r="H326" s="91" t="str">
        <f t="shared" si="41"/>
        <v>39 Tahun 3 Bulan</v>
      </c>
      <c r="I326" s="92" t="str">
        <f t="shared" si="35"/>
        <v>36-40</v>
      </c>
      <c r="J326" s="93" t="s">
        <v>14</v>
      </c>
      <c r="K326" s="94" t="s">
        <v>74</v>
      </c>
      <c r="L326" s="90" t="s">
        <v>74</v>
      </c>
      <c r="M326" s="93" t="s">
        <v>13</v>
      </c>
      <c r="N326" s="88" t="s">
        <v>2792</v>
      </c>
      <c r="O326" s="93"/>
      <c r="P326" s="90"/>
      <c r="Q326" s="91" t="str">
        <f t="shared" si="36"/>
        <v>125 Tahun 8 Bulan</v>
      </c>
      <c r="R326" s="113" t="s">
        <v>5483</v>
      </c>
      <c r="S326" s="130">
        <v>45536</v>
      </c>
      <c r="T326" s="88" t="s">
        <v>80</v>
      </c>
      <c r="U326" s="88" t="s">
        <v>81</v>
      </c>
      <c r="V326" s="88"/>
      <c r="W326" s="88" t="s">
        <v>74</v>
      </c>
      <c r="X326" s="88" t="str">
        <f t="shared" si="39"/>
        <v>- Rachmat Santoso, S.Kom. (Pengelola Sistem Informasi dan Sarana Pembelajaran)_-</v>
      </c>
      <c r="Y326" s="93"/>
      <c r="Z326" s="92"/>
      <c r="AA326" s="88" t="s">
        <v>12</v>
      </c>
      <c r="AB326" s="88" t="s">
        <v>106</v>
      </c>
      <c r="AC326" s="93" t="s">
        <v>31</v>
      </c>
      <c r="AD326" s="88" t="s">
        <v>2469</v>
      </c>
      <c r="AE326" s="88" t="s">
        <v>2780</v>
      </c>
      <c r="AF326" s="88"/>
      <c r="AG326" s="143"/>
      <c r="AH326" s="93"/>
      <c r="AI326" s="93"/>
      <c r="AJ326" s="93"/>
      <c r="AK326" s="93"/>
      <c r="AL326" s="90"/>
      <c r="AM326" s="358"/>
      <c r="AN326" s="385"/>
      <c r="AO326" s="385"/>
      <c r="AP326" s="385"/>
      <c r="AQ326" s="385"/>
      <c r="AR326" s="385"/>
      <c r="AS326" s="385"/>
      <c r="AT326" s="385"/>
      <c r="AU326" s="385"/>
      <c r="AV326" s="385"/>
      <c r="AW326" s="385"/>
      <c r="AX326" s="385"/>
      <c r="AY326" s="385"/>
      <c r="AZ326" s="385"/>
      <c r="BA326" s="385"/>
    </row>
    <row r="327" spans="1:53" s="60" customFormat="1" ht="46.5" hidden="1" x14ac:dyDescent="0.3">
      <c r="A327" s="88" t="s">
        <v>3408</v>
      </c>
      <c r="B327" s="88" t="s">
        <v>74</v>
      </c>
      <c r="C327" s="113" t="s">
        <v>3407</v>
      </c>
      <c r="D327" s="98" t="str">
        <f t="shared" si="34"/>
        <v>- Hadi Syamsurya, S.Kom.</v>
      </c>
      <c r="E327" s="92" t="s">
        <v>74</v>
      </c>
      <c r="F327" s="90">
        <v>32541</v>
      </c>
      <c r="G327" s="91">
        <f t="shared" si="40"/>
        <v>36</v>
      </c>
      <c r="H327" s="91" t="str">
        <f t="shared" si="41"/>
        <v>36 Tahun 7 Bulan</v>
      </c>
      <c r="I327" s="92" t="str">
        <f t="shared" si="35"/>
        <v>36-40</v>
      </c>
      <c r="J327" s="93" t="s">
        <v>14</v>
      </c>
      <c r="K327" s="94" t="s">
        <v>74</v>
      </c>
      <c r="L327" s="90" t="s">
        <v>74</v>
      </c>
      <c r="M327" s="93" t="s">
        <v>13</v>
      </c>
      <c r="N327" s="88" t="s">
        <v>2792</v>
      </c>
      <c r="O327" s="93"/>
      <c r="P327" s="90"/>
      <c r="Q327" s="91" t="str">
        <f t="shared" ref="Q327:Q390" si="42">DATEDIF($P327,DATEVALUE("2025/09/30"),"Y")&amp; " Tahun "&amp;DATEDIF($P327,DATEVALUE("2025/09/30"),"YM")&amp; " Bulan"</f>
        <v>125 Tahun 8 Bulan</v>
      </c>
      <c r="R327" s="98" t="s">
        <v>814</v>
      </c>
      <c r="S327" s="135">
        <v>45536</v>
      </c>
      <c r="T327" s="88" t="s">
        <v>80</v>
      </c>
      <c r="U327" s="88" t="s">
        <v>81</v>
      </c>
      <c r="V327" s="88"/>
      <c r="W327" s="88" t="s">
        <v>74</v>
      </c>
      <c r="X327" s="88" t="str">
        <f t="shared" si="39"/>
        <v>- Hadi Syamsurya, S.Kom. (Pengelola Sistem Informasi dan Basis Data Pendidikan)_-</v>
      </c>
      <c r="Y327" s="93"/>
      <c r="Z327" s="92"/>
      <c r="AA327" s="88" t="s">
        <v>12</v>
      </c>
      <c r="AB327" s="88" t="s">
        <v>106</v>
      </c>
      <c r="AC327" s="93" t="s">
        <v>31</v>
      </c>
      <c r="AD327" s="88" t="s">
        <v>2469</v>
      </c>
      <c r="AE327" s="88" t="s">
        <v>2412</v>
      </c>
      <c r="AF327" s="88"/>
      <c r="AG327" s="143"/>
      <c r="AH327" s="93"/>
      <c r="AI327" s="93"/>
      <c r="AJ327" s="93"/>
      <c r="AK327" s="93"/>
      <c r="AL327" s="90"/>
      <c r="AM327" s="358"/>
      <c r="AN327" s="385"/>
      <c r="AO327" s="385"/>
      <c r="AP327" s="385"/>
      <c r="AQ327" s="385"/>
      <c r="AR327" s="385"/>
      <c r="AS327" s="385"/>
      <c r="AT327" s="385"/>
      <c r="AU327" s="385"/>
      <c r="AV327" s="385"/>
      <c r="AW327" s="385"/>
      <c r="AX327" s="385"/>
      <c r="AY327" s="385"/>
      <c r="AZ327" s="385"/>
      <c r="BA327" s="385"/>
    </row>
    <row r="328" spans="1:53" s="60" customFormat="1" ht="46.5" hidden="1" x14ac:dyDescent="0.3">
      <c r="A328" s="88" t="s">
        <v>3409</v>
      </c>
      <c r="B328" s="88" t="s">
        <v>74</v>
      </c>
      <c r="C328" s="113" t="s">
        <v>3407</v>
      </c>
      <c r="D328" s="98" t="str">
        <f t="shared" si="34"/>
        <v>- Dwi Saputra, S.Kom.</v>
      </c>
      <c r="E328" s="92" t="s">
        <v>74</v>
      </c>
      <c r="F328" s="90">
        <v>30408</v>
      </c>
      <c r="G328" s="91">
        <f t="shared" si="40"/>
        <v>42</v>
      </c>
      <c r="H328" s="91" t="str">
        <f t="shared" si="41"/>
        <v>42 Tahun 5 Bulan</v>
      </c>
      <c r="I328" s="92" t="str">
        <f t="shared" si="35"/>
        <v>41-45</v>
      </c>
      <c r="J328" s="93" t="s">
        <v>14</v>
      </c>
      <c r="K328" s="94" t="s">
        <v>74</v>
      </c>
      <c r="L328" s="90" t="s">
        <v>74</v>
      </c>
      <c r="M328" s="93" t="s">
        <v>13</v>
      </c>
      <c r="N328" s="88" t="s">
        <v>2792</v>
      </c>
      <c r="O328" s="93"/>
      <c r="P328" s="90"/>
      <c r="Q328" s="91" t="str">
        <f t="shared" si="42"/>
        <v>125 Tahun 8 Bulan</v>
      </c>
      <c r="R328" s="98" t="s">
        <v>5484</v>
      </c>
      <c r="S328" s="135">
        <v>45536</v>
      </c>
      <c r="T328" s="88" t="s">
        <v>80</v>
      </c>
      <c r="U328" s="88" t="s">
        <v>81</v>
      </c>
      <c r="V328" s="88"/>
      <c r="W328" s="88" t="s">
        <v>74</v>
      </c>
      <c r="X328" s="88" t="str">
        <f t="shared" si="39"/>
        <v>- Dwi Saputra, S.Kom. (Pengelola Sistem Berbasis Data Pelayanan Akademik PPA)_-</v>
      </c>
      <c r="Y328" s="93"/>
      <c r="Z328" s="92"/>
      <c r="AA328" s="88" t="s">
        <v>12</v>
      </c>
      <c r="AB328" s="88" t="s">
        <v>106</v>
      </c>
      <c r="AC328" s="93" t="s">
        <v>31</v>
      </c>
      <c r="AD328" s="88" t="s">
        <v>2469</v>
      </c>
      <c r="AE328" s="88" t="s">
        <v>2412</v>
      </c>
      <c r="AF328" s="88"/>
      <c r="AG328" s="143"/>
      <c r="AH328" s="93"/>
      <c r="AI328" s="93"/>
      <c r="AJ328" s="93"/>
      <c r="AK328" s="93"/>
      <c r="AL328" s="90"/>
      <c r="AM328" s="358"/>
      <c r="AN328" s="385"/>
      <c r="AO328" s="385"/>
      <c r="AP328" s="385"/>
      <c r="AQ328" s="385"/>
      <c r="AR328" s="385"/>
      <c r="AS328" s="385"/>
      <c r="AT328" s="385"/>
      <c r="AU328" s="385"/>
      <c r="AV328" s="385"/>
      <c r="AW328" s="385"/>
      <c r="AX328" s="385"/>
      <c r="AY328" s="385"/>
      <c r="AZ328" s="385"/>
      <c r="BA328" s="385"/>
    </row>
    <row r="329" spans="1:53" s="53" customFormat="1" ht="31" hidden="1" x14ac:dyDescent="0.3">
      <c r="A329" s="157" t="s">
        <v>3466</v>
      </c>
      <c r="B329" s="157" t="s">
        <v>74</v>
      </c>
      <c r="C329" s="157" t="s">
        <v>3347</v>
      </c>
      <c r="D329" s="157" t="str">
        <f t="shared" ref="D329:D392" si="43">$B329&amp;" "&amp;A329&amp;", "&amp;$C329</f>
        <v>- Eko Bibit Apriyono, S.St.Pi.</v>
      </c>
      <c r="E329" s="161" t="s">
        <v>74</v>
      </c>
      <c r="F329" s="159">
        <v>31523</v>
      </c>
      <c r="G329" s="91">
        <f t="shared" si="40"/>
        <v>39</v>
      </c>
      <c r="H329" s="91" t="str">
        <f t="shared" si="41"/>
        <v>39 Tahun 5 Bulan</v>
      </c>
      <c r="I329" s="161" t="str">
        <f t="shared" ref="I329:I392" si="44">IF($G329&lt;=25,"21-25",IF($G329&lt;=30,"26-30",IF($G329&lt;=35,"31-35",IF($G329&lt;=40,"36-40",IF($G329&lt;=45,"41-45",IF($G329&lt;=50,"46-50",IF($G329&lt;=55,"51-55",IF($G329&lt;=60,"56-60",IF($G329&lt;=65,"61-65",IF($G329&lt;=70,"66-70",0))))))))))</f>
        <v>36-40</v>
      </c>
      <c r="J329" s="162" t="s">
        <v>14</v>
      </c>
      <c r="K329" s="101" t="s">
        <v>74</v>
      </c>
      <c r="L329" s="159" t="s">
        <v>74</v>
      </c>
      <c r="M329" s="162" t="s">
        <v>2344</v>
      </c>
      <c r="N329" s="164" t="s">
        <v>2792</v>
      </c>
      <c r="O329" s="162"/>
      <c r="P329" s="159"/>
      <c r="Q329" s="91" t="str">
        <f t="shared" si="42"/>
        <v>125 Tahun 8 Bulan</v>
      </c>
      <c r="R329" s="164" t="s">
        <v>815</v>
      </c>
      <c r="S329" s="163"/>
      <c r="T329" s="164" t="s">
        <v>80</v>
      </c>
      <c r="U329" s="164" t="s">
        <v>81</v>
      </c>
      <c r="V329" s="164"/>
      <c r="W329" s="164"/>
      <c r="X329" s="164" t="str">
        <f>$D329&amp;" ("&amp;$O329&amp;")_"&amp;$W329</f>
        <v>- Eko Bibit Apriyono, S.St.Pi. ()_</v>
      </c>
      <c r="Y329" s="162"/>
      <c r="Z329" s="161"/>
      <c r="AA329" s="164" t="s">
        <v>12</v>
      </c>
      <c r="AB329" s="164" t="s">
        <v>106</v>
      </c>
      <c r="AC329" s="162" t="s">
        <v>31</v>
      </c>
      <c r="AD329" s="164" t="s">
        <v>2413</v>
      </c>
      <c r="AE329" s="164" t="s">
        <v>301</v>
      </c>
      <c r="AF329" s="164"/>
      <c r="AG329" s="184"/>
      <c r="AH329" s="162"/>
      <c r="AI329" s="162"/>
      <c r="AJ329" s="162"/>
      <c r="AK329" s="162"/>
      <c r="AL329" s="159"/>
      <c r="AM329" s="359"/>
      <c r="AN329" s="374"/>
      <c r="AO329" s="374"/>
      <c r="AP329" s="374"/>
      <c r="AQ329" s="374"/>
      <c r="AR329" s="374"/>
      <c r="AS329" s="374"/>
      <c r="AT329" s="374"/>
      <c r="AU329" s="374"/>
      <c r="AV329" s="374"/>
      <c r="AW329" s="374"/>
      <c r="AX329" s="374"/>
      <c r="AY329" s="374"/>
      <c r="AZ329" s="374"/>
      <c r="BA329" s="374"/>
    </row>
    <row r="330" spans="1:53" s="53" customFormat="1" ht="46.5" hidden="1" x14ac:dyDescent="0.3">
      <c r="A330" s="175" t="s">
        <v>3467</v>
      </c>
      <c r="B330" s="175" t="s">
        <v>74</v>
      </c>
      <c r="C330" s="175" t="s">
        <v>3347</v>
      </c>
      <c r="D330" s="200" t="str">
        <f t="shared" si="43"/>
        <v>- Nofi Sulistiyo Rini, S.St.Pi.</v>
      </c>
      <c r="E330" s="148" t="s">
        <v>74</v>
      </c>
      <c r="F330" s="146">
        <v>31968</v>
      </c>
      <c r="G330" s="91">
        <f t="shared" si="40"/>
        <v>38</v>
      </c>
      <c r="H330" s="91" t="str">
        <f t="shared" si="41"/>
        <v>38 Tahun 2 Bulan</v>
      </c>
      <c r="I330" s="148" t="str">
        <f t="shared" si="44"/>
        <v>36-40</v>
      </c>
      <c r="J330" s="149" t="s">
        <v>19</v>
      </c>
      <c r="K330" s="104" t="s">
        <v>74</v>
      </c>
      <c r="L330" s="146" t="s">
        <v>74</v>
      </c>
      <c r="M330" s="149" t="s">
        <v>2344</v>
      </c>
      <c r="N330" s="136" t="s">
        <v>2792</v>
      </c>
      <c r="O330" s="149"/>
      <c r="P330" s="146"/>
      <c r="Q330" s="91" t="str">
        <f t="shared" si="42"/>
        <v>125 Tahun 8 Bulan</v>
      </c>
      <c r="R330" s="152" t="s">
        <v>816</v>
      </c>
      <c r="S330" s="203"/>
      <c r="T330" s="136" t="s">
        <v>80</v>
      </c>
      <c r="U330" s="136" t="s">
        <v>81</v>
      </c>
      <c r="V330" s="136"/>
      <c r="W330" s="152" t="s">
        <v>5485</v>
      </c>
      <c r="X330" s="136" t="str">
        <f>$D330&amp;" ("&amp;$O330&amp;")_"&amp;$W330</f>
        <v>- Nofi Sulistiyo Rini, S.St.Pi. ()_PPPK Direktorat Pengolahan, Dirjen PDSPKP per 1 Maret 2024</v>
      </c>
      <c r="Y330" s="149"/>
      <c r="Z330" s="148"/>
      <c r="AA330" s="136" t="s">
        <v>12</v>
      </c>
      <c r="AB330" s="136" t="s">
        <v>106</v>
      </c>
      <c r="AC330" s="149" t="s">
        <v>31</v>
      </c>
      <c r="AD330" s="136" t="s">
        <v>76</v>
      </c>
      <c r="AE330" s="136" t="s">
        <v>301</v>
      </c>
      <c r="AF330" s="136"/>
      <c r="AG330" s="201"/>
      <c r="AH330" s="149"/>
      <c r="AI330" s="149"/>
      <c r="AJ330" s="149"/>
      <c r="AK330" s="149"/>
      <c r="AL330" s="146"/>
      <c r="AM330" s="360"/>
      <c r="AN330" s="374"/>
      <c r="AO330" s="374"/>
      <c r="AP330" s="374"/>
      <c r="AQ330" s="374"/>
      <c r="AR330" s="374"/>
      <c r="AS330" s="374"/>
      <c r="AT330" s="374"/>
      <c r="AU330" s="374"/>
      <c r="AV330" s="374"/>
      <c r="AW330" s="374"/>
      <c r="AX330" s="374"/>
      <c r="AY330" s="374"/>
      <c r="AZ330" s="374"/>
      <c r="BA330" s="374"/>
    </row>
    <row r="331" spans="1:53" s="60" customFormat="1" ht="46.5" hidden="1" x14ac:dyDescent="0.3">
      <c r="A331" s="88" t="s">
        <v>3410</v>
      </c>
      <c r="B331" s="88" t="s">
        <v>74</v>
      </c>
      <c r="C331" s="113" t="s">
        <v>3407</v>
      </c>
      <c r="D331" s="98" t="str">
        <f t="shared" si="43"/>
        <v>- Fadhilah Anshori, S.Kom.</v>
      </c>
      <c r="E331" s="92" t="s">
        <v>74</v>
      </c>
      <c r="F331" s="90">
        <v>31447</v>
      </c>
      <c r="G331" s="91">
        <f t="shared" si="40"/>
        <v>39</v>
      </c>
      <c r="H331" s="91" t="str">
        <f t="shared" si="41"/>
        <v>39 Tahun 7 Bulan</v>
      </c>
      <c r="I331" s="92" t="str">
        <f t="shared" si="44"/>
        <v>36-40</v>
      </c>
      <c r="J331" s="93" t="s">
        <v>14</v>
      </c>
      <c r="K331" s="94" t="s">
        <v>74</v>
      </c>
      <c r="L331" s="90" t="s">
        <v>74</v>
      </c>
      <c r="M331" s="93" t="s">
        <v>13</v>
      </c>
      <c r="N331" s="88" t="s">
        <v>2792</v>
      </c>
      <c r="O331" s="93"/>
      <c r="P331" s="90"/>
      <c r="Q331" s="91" t="str">
        <f t="shared" si="42"/>
        <v>125 Tahun 8 Bulan</v>
      </c>
      <c r="R331" s="98" t="s">
        <v>817</v>
      </c>
      <c r="S331" s="135" t="s">
        <v>74</v>
      </c>
      <c r="T331" s="88" t="s">
        <v>80</v>
      </c>
      <c r="U331" s="88" t="s">
        <v>81</v>
      </c>
      <c r="V331" s="88"/>
      <c r="W331" s="88" t="s">
        <v>74</v>
      </c>
      <c r="X331" s="88" t="str">
        <f t="shared" ref="X331:X339" si="45">$D331&amp;" ("&amp;$R331&amp;")_"&amp;$W331</f>
        <v>- Fadhilah Anshori, S.Kom. (Pengadministrasi Pusat Penjaminan Mutu)_-</v>
      </c>
      <c r="Y331" s="93"/>
      <c r="Z331" s="92"/>
      <c r="AA331" s="88" t="s">
        <v>12</v>
      </c>
      <c r="AB331" s="88" t="s">
        <v>106</v>
      </c>
      <c r="AC331" s="93" t="s">
        <v>31</v>
      </c>
      <c r="AD331" s="88" t="s">
        <v>2469</v>
      </c>
      <c r="AE331" s="88" t="s">
        <v>2412</v>
      </c>
      <c r="AF331" s="88"/>
      <c r="AG331" s="143"/>
      <c r="AH331" s="93"/>
      <c r="AI331" s="93"/>
      <c r="AJ331" s="93"/>
      <c r="AK331" s="93"/>
      <c r="AL331" s="90"/>
      <c r="AM331" s="358"/>
      <c r="AN331" s="385"/>
      <c r="AO331" s="385"/>
      <c r="AP331" s="385"/>
      <c r="AQ331" s="385"/>
      <c r="AR331" s="385"/>
      <c r="AS331" s="385"/>
      <c r="AT331" s="385"/>
      <c r="AU331" s="385"/>
      <c r="AV331" s="385"/>
      <c r="AW331" s="385"/>
      <c r="AX331" s="385"/>
      <c r="AY331" s="385"/>
      <c r="AZ331" s="385"/>
      <c r="BA331" s="385"/>
    </row>
    <row r="332" spans="1:53" s="60" customFormat="1" ht="31" hidden="1" x14ac:dyDescent="0.3">
      <c r="A332" s="88" t="s">
        <v>818</v>
      </c>
      <c r="B332" s="88" t="s">
        <v>74</v>
      </c>
      <c r="C332" s="88" t="s">
        <v>74</v>
      </c>
      <c r="D332" s="98" t="str">
        <f t="shared" si="43"/>
        <v>- Muhamad Agus Nugroho, -</v>
      </c>
      <c r="E332" s="92" t="s">
        <v>74</v>
      </c>
      <c r="F332" s="90">
        <v>32729</v>
      </c>
      <c r="G332" s="91">
        <f t="shared" si="40"/>
        <v>36</v>
      </c>
      <c r="H332" s="91" t="str">
        <f t="shared" si="41"/>
        <v>36 Tahun 1 Bulan</v>
      </c>
      <c r="I332" s="92" t="str">
        <f t="shared" si="44"/>
        <v>36-40</v>
      </c>
      <c r="J332" s="93" t="s">
        <v>14</v>
      </c>
      <c r="K332" s="94" t="s">
        <v>74</v>
      </c>
      <c r="L332" s="90" t="s">
        <v>74</v>
      </c>
      <c r="M332" s="93" t="s">
        <v>13</v>
      </c>
      <c r="N332" s="88" t="s">
        <v>2792</v>
      </c>
      <c r="O332" s="93"/>
      <c r="P332" s="90"/>
      <c r="Q332" s="91" t="str">
        <f t="shared" si="42"/>
        <v>125 Tahun 8 Bulan</v>
      </c>
      <c r="R332" s="98" t="s">
        <v>5042</v>
      </c>
      <c r="S332" s="135" t="s">
        <v>74</v>
      </c>
      <c r="T332" s="88" t="s">
        <v>80</v>
      </c>
      <c r="U332" s="88" t="s">
        <v>81</v>
      </c>
      <c r="V332" s="88"/>
      <c r="W332" s="98" t="s">
        <v>74</v>
      </c>
      <c r="X332" s="88" t="str">
        <f t="shared" si="45"/>
        <v>- Muhamad Agus Nugroho, - (Pengadministrasi Prodi MP)_-</v>
      </c>
      <c r="Y332" s="93"/>
      <c r="Z332" s="92"/>
      <c r="AA332" s="88" t="s">
        <v>12</v>
      </c>
      <c r="AB332" s="88" t="s">
        <v>106</v>
      </c>
      <c r="AC332" s="93" t="s">
        <v>114</v>
      </c>
      <c r="AD332" s="88" t="s">
        <v>74</v>
      </c>
      <c r="AE332" s="88" t="s">
        <v>74</v>
      </c>
      <c r="AF332" s="88"/>
      <c r="AG332" s="143"/>
      <c r="AH332" s="93"/>
      <c r="AI332" s="93"/>
      <c r="AJ332" s="93"/>
      <c r="AK332" s="93"/>
      <c r="AL332" s="90"/>
      <c r="AM332" s="358"/>
      <c r="AN332" s="385"/>
      <c r="AO332" s="385"/>
      <c r="AP332" s="385"/>
      <c r="AQ332" s="385"/>
      <c r="AR332" s="385"/>
      <c r="AS332" s="385"/>
      <c r="AT332" s="385"/>
      <c r="AU332" s="385"/>
      <c r="AV332" s="385"/>
      <c r="AW332" s="385"/>
      <c r="AX332" s="385"/>
      <c r="AY332" s="385"/>
      <c r="AZ332" s="385"/>
      <c r="BA332" s="385"/>
    </row>
    <row r="333" spans="1:53" s="60" customFormat="1" ht="31" hidden="1" x14ac:dyDescent="0.3">
      <c r="A333" s="88" t="s">
        <v>819</v>
      </c>
      <c r="B333" s="88" t="s">
        <v>74</v>
      </c>
      <c r="C333" s="88" t="s">
        <v>74</v>
      </c>
      <c r="D333" s="98" t="str">
        <f t="shared" si="43"/>
        <v>- Luki Sanjaya Setia Permana, -</v>
      </c>
      <c r="E333" s="92" t="s">
        <v>74</v>
      </c>
      <c r="F333" s="90">
        <v>36209</v>
      </c>
      <c r="G333" s="91">
        <f t="shared" si="40"/>
        <v>26</v>
      </c>
      <c r="H333" s="91" t="str">
        <f t="shared" si="41"/>
        <v>26 Tahun 7 Bulan</v>
      </c>
      <c r="I333" s="92" t="str">
        <f t="shared" si="44"/>
        <v>26-30</v>
      </c>
      <c r="J333" s="93" t="s">
        <v>14</v>
      </c>
      <c r="K333" s="94" t="s">
        <v>74</v>
      </c>
      <c r="L333" s="90" t="s">
        <v>74</v>
      </c>
      <c r="M333" s="93" t="s">
        <v>13</v>
      </c>
      <c r="N333" s="88" t="s">
        <v>2794</v>
      </c>
      <c r="O333" s="93"/>
      <c r="P333" s="90"/>
      <c r="Q333" s="91" t="str">
        <f t="shared" si="42"/>
        <v>125 Tahun 8 Bulan</v>
      </c>
      <c r="R333" s="98" t="s">
        <v>5486</v>
      </c>
      <c r="S333" s="135" t="s">
        <v>74</v>
      </c>
      <c r="T333" s="88" t="s">
        <v>80</v>
      </c>
      <c r="U333" s="88" t="s">
        <v>81</v>
      </c>
      <c r="V333" s="88"/>
      <c r="W333" s="98" t="s">
        <v>74</v>
      </c>
      <c r="X333" s="88" t="str">
        <f t="shared" si="45"/>
        <v>- Luki Sanjaya Setia Permana, - (Petugas Laboratorium Budidaya)_-</v>
      </c>
      <c r="Y333" s="93"/>
      <c r="Z333" s="92"/>
      <c r="AA333" s="88" t="s">
        <v>12</v>
      </c>
      <c r="AB333" s="88" t="s">
        <v>106</v>
      </c>
      <c r="AC333" s="93" t="s">
        <v>114</v>
      </c>
      <c r="AD333" s="88" t="s">
        <v>74</v>
      </c>
      <c r="AE333" s="88" t="s">
        <v>74</v>
      </c>
      <c r="AF333" s="88"/>
      <c r="AG333" s="143"/>
      <c r="AH333" s="93"/>
      <c r="AI333" s="93"/>
      <c r="AJ333" s="93"/>
      <c r="AK333" s="93"/>
      <c r="AL333" s="90"/>
      <c r="AM333" s="358"/>
      <c r="AN333" s="385"/>
      <c r="AO333" s="385"/>
      <c r="AP333" s="385"/>
      <c r="AQ333" s="385"/>
      <c r="AR333" s="385"/>
      <c r="AS333" s="385"/>
      <c r="AT333" s="385"/>
      <c r="AU333" s="385"/>
      <c r="AV333" s="385"/>
      <c r="AW333" s="385"/>
      <c r="AX333" s="385"/>
      <c r="AY333" s="385"/>
      <c r="AZ333" s="385"/>
      <c r="BA333" s="385"/>
    </row>
    <row r="334" spans="1:53" s="60" customFormat="1" ht="31" hidden="1" x14ac:dyDescent="0.3">
      <c r="A334" s="88" t="s">
        <v>3411</v>
      </c>
      <c r="B334" s="88" t="s">
        <v>74</v>
      </c>
      <c r="C334" s="98" t="s">
        <v>3412</v>
      </c>
      <c r="D334" s="98" t="str">
        <f t="shared" si="43"/>
        <v>- Ferdiansyah, S.Tr.Pi.</v>
      </c>
      <c r="E334" s="92" t="s">
        <v>74</v>
      </c>
      <c r="F334" s="90">
        <v>35869</v>
      </c>
      <c r="G334" s="91">
        <f t="shared" si="40"/>
        <v>27</v>
      </c>
      <c r="H334" s="91" t="str">
        <f t="shared" si="41"/>
        <v>27 Tahun 6 Bulan</v>
      </c>
      <c r="I334" s="92" t="str">
        <f t="shared" si="44"/>
        <v>26-30</v>
      </c>
      <c r="J334" s="93" t="s">
        <v>14</v>
      </c>
      <c r="K334" s="94" t="s">
        <v>74</v>
      </c>
      <c r="L334" s="90" t="s">
        <v>74</v>
      </c>
      <c r="M334" s="93" t="s">
        <v>13</v>
      </c>
      <c r="N334" s="88" t="s">
        <v>2792</v>
      </c>
      <c r="O334" s="93"/>
      <c r="P334" s="90"/>
      <c r="Q334" s="91" t="str">
        <f t="shared" si="42"/>
        <v>125 Tahun 8 Bulan</v>
      </c>
      <c r="R334" s="98" t="s">
        <v>5043</v>
      </c>
      <c r="S334" s="135" t="s">
        <v>74</v>
      </c>
      <c r="T334" s="88" t="s">
        <v>80</v>
      </c>
      <c r="U334" s="88" t="s">
        <v>81</v>
      </c>
      <c r="V334" s="88"/>
      <c r="W334" s="98" t="s">
        <v>74</v>
      </c>
      <c r="X334" s="88" t="str">
        <f t="shared" si="45"/>
        <v>- Ferdiansyah, S.Tr.Pi. (Pengadministrasi Prodi PSP (S2))_-</v>
      </c>
      <c r="Y334" s="93"/>
      <c r="Z334" s="92"/>
      <c r="AA334" s="88" t="s">
        <v>12</v>
      </c>
      <c r="AB334" s="88" t="s">
        <v>106</v>
      </c>
      <c r="AC334" s="93" t="s">
        <v>31</v>
      </c>
      <c r="AD334" s="88" t="s">
        <v>4300</v>
      </c>
      <c r="AE334" s="94" t="s">
        <v>12</v>
      </c>
      <c r="AF334" s="94"/>
      <c r="AG334" s="143"/>
      <c r="AH334" s="93"/>
      <c r="AI334" s="93"/>
      <c r="AJ334" s="93"/>
      <c r="AK334" s="93"/>
      <c r="AL334" s="90"/>
      <c r="AM334" s="358"/>
      <c r="AN334" s="385"/>
      <c r="AO334" s="385"/>
      <c r="AP334" s="385"/>
      <c r="AQ334" s="385"/>
      <c r="AR334" s="385"/>
      <c r="AS334" s="385"/>
      <c r="AT334" s="385"/>
      <c r="AU334" s="385"/>
      <c r="AV334" s="385"/>
      <c r="AW334" s="385"/>
      <c r="AX334" s="385"/>
      <c r="AY334" s="385"/>
      <c r="AZ334" s="385"/>
      <c r="BA334" s="385"/>
    </row>
    <row r="335" spans="1:53" s="60" customFormat="1" ht="46.5" hidden="1" x14ac:dyDescent="0.3">
      <c r="A335" s="88" t="s">
        <v>3413</v>
      </c>
      <c r="B335" s="88" t="s">
        <v>74</v>
      </c>
      <c r="C335" s="113" t="s">
        <v>3407</v>
      </c>
      <c r="D335" s="88" t="str">
        <f t="shared" si="43"/>
        <v>- Teguh Priyono, S.Kom.</v>
      </c>
      <c r="E335" s="92" t="s">
        <v>74</v>
      </c>
      <c r="F335" s="90">
        <v>31816</v>
      </c>
      <c r="G335" s="91">
        <f t="shared" si="40"/>
        <v>38</v>
      </c>
      <c r="H335" s="91" t="str">
        <f t="shared" si="41"/>
        <v>38 Tahun 7 Bulan</v>
      </c>
      <c r="I335" s="92" t="str">
        <f t="shared" si="44"/>
        <v>36-40</v>
      </c>
      <c r="J335" s="93" t="s">
        <v>14</v>
      </c>
      <c r="K335" s="94" t="s">
        <v>74</v>
      </c>
      <c r="L335" s="90" t="s">
        <v>74</v>
      </c>
      <c r="M335" s="93" t="s">
        <v>13</v>
      </c>
      <c r="N335" s="88" t="s">
        <v>2792</v>
      </c>
      <c r="O335" s="93"/>
      <c r="P335" s="90"/>
      <c r="Q335" s="91" t="str">
        <f t="shared" si="42"/>
        <v>125 Tahun 8 Bulan</v>
      </c>
      <c r="R335" s="88" t="s">
        <v>5487</v>
      </c>
      <c r="S335" s="135">
        <v>45536</v>
      </c>
      <c r="T335" s="88" t="s">
        <v>110</v>
      </c>
      <c r="U335" s="88" t="s">
        <v>23</v>
      </c>
      <c r="V335" s="88"/>
      <c r="W335" s="98" t="s">
        <v>74</v>
      </c>
      <c r="X335" s="88" t="str">
        <f t="shared" si="45"/>
        <v>- Teguh Priyono, S.Kom. (Pengadministrasi Administrasi Akademik dan Ketarunaan)_-</v>
      </c>
      <c r="Y335" s="93"/>
      <c r="Z335" s="92"/>
      <c r="AA335" s="88" t="s">
        <v>12</v>
      </c>
      <c r="AB335" s="88" t="s">
        <v>106</v>
      </c>
      <c r="AC335" s="93" t="s">
        <v>31</v>
      </c>
      <c r="AD335" s="88" t="s">
        <v>2469</v>
      </c>
      <c r="AE335" s="88" t="s">
        <v>2412</v>
      </c>
      <c r="AF335" s="88"/>
      <c r="AG335" s="143"/>
      <c r="AH335" s="93"/>
      <c r="AI335" s="93"/>
      <c r="AJ335" s="93"/>
      <c r="AK335" s="93"/>
      <c r="AL335" s="90"/>
      <c r="AM335" s="358"/>
      <c r="AN335" s="385"/>
      <c r="AO335" s="385"/>
      <c r="AP335" s="385"/>
      <c r="AQ335" s="385"/>
      <c r="AR335" s="385"/>
      <c r="AS335" s="385"/>
      <c r="AT335" s="385"/>
      <c r="AU335" s="385"/>
      <c r="AV335" s="385"/>
      <c r="AW335" s="385"/>
      <c r="AX335" s="385"/>
      <c r="AY335" s="385"/>
      <c r="AZ335" s="385"/>
      <c r="BA335" s="385"/>
    </row>
    <row r="336" spans="1:53" s="53" customFormat="1" ht="31" hidden="1" x14ac:dyDescent="0.3">
      <c r="A336" s="136" t="s">
        <v>3414</v>
      </c>
      <c r="B336" s="136" t="s">
        <v>74</v>
      </c>
      <c r="C336" s="152" t="s">
        <v>3412</v>
      </c>
      <c r="D336" s="152" t="str">
        <f t="shared" si="43"/>
        <v>- Muhammad Yusuf Annur, S.Tr.Pi.</v>
      </c>
      <c r="E336" s="148" t="s">
        <v>74</v>
      </c>
      <c r="F336" s="146">
        <v>36285</v>
      </c>
      <c r="G336" s="91">
        <f t="shared" si="40"/>
        <v>26</v>
      </c>
      <c r="H336" s="91" t="str">
        <f t="shared" si="41"/>
        <v>26 Tahun 4 Bulan</v>
      </c>
      <c r="I336" s="148" t="str">
        <f t="shared" si="44"/>
        <v>26-30</v>
      </c>
      <c r="J336" s="149" t="s">
        <v>14</v>
      </c>
      <c r="K336" s="104" t="s">
        <v>74</v>
      </c>
      <c r="L336" s="146" t="s">
        <v>74</v>
      </c>
      <c r="M336" s="149" t="s">
        <v>2344</v>
      </c>
      <c r="N336" s="136" t="s">
        <v>2794</v>
      </c>
      <c r="O336" s="149"/>
      <c r="P336" s="146"/>
      <c r="Q336" s="91" t="str">
        <f t="shared" si="42"/>
        <v>125 Tahun 8 Bulan</v>
      </c>
      <c r="R336" s="152" t="s">
        <v>5044</v>
      </c>
      <c r="S336" s="203" t="s">
        <v>74</v>
      </c>
      <c r="T336" s="136" t="s">
        <v>80</v>
      </c>
      <c r="U336" s="136" t="s">
        <v>81</v>
      </c>
      <c r="V336" s="136"/>
      <c r="W336" s="152" t="s">
        <v>74</v>
      </c>
      <c r="X336" s="136" t="str">
        <f t="shared" si="45"/>
        <v>- Muhammad Yusuf Annur, S.Tr.Pi. (Pengadministrasi Prodi TPI)_-</v>
      </c>
      <c r="Y336" s="149"/>
      <c r="Z336" s="148"/>
      <c r="AA336" s="136" t="s">
        <v>12</v>
      </c>
      <c r="AB336" s="136" t="s">
        <v>106</v>
      </c>
      <c r="AC336" s="149" t="s">
        <v>31</v>
      </c>
      <c r="AD336" s="136" t="s">
        <v>74</v>
      </c>
      <c r="AE336" s="136" t="s">
        <v>74</v>
      </c>
      <c r="AF336" s="136"/>
      <c r="AG336" s="201"/>
      <c r="AH336" s="149"/>
      <c r="AI336" s="149"/>
      <c r="AJ336" s="149"/>
      <c r="AK336" s="149"/>
      <c r="AL336" s="146"/>
      <c r="AM336" s="360"/>
      <c r="AN336" s="374"/>
      <c r="AO336" s="374"/>
      <c r="AP336" s="374"/>
      <c r="AQ336" s="374"/>
      <c r="AR336" s="374"/>
      <c r="AS336" s="374"/>
      <c r="AT336" s="374"/>
      <c r="AU336" s="374"/>
      <c r="AV336" s="374"/>
      <c r="AW336" s="374"/>
      <c r="AX336" s="374"/>
      <c r="AY336" s="374"/>
      <c r="AZ336" s="374"/>
      <c r="BA336" s="374"/>
    </row>
    <row r="337" spans="1:53" s="60" customFormat="1" ht="31" hidden="1" x14ac:dyDescent="0.3">
      <c r="A337" s="88" t="s">
        <v>3415</v>
      </c>
      <c r="B337" s="88" t="s">
        <v>74</v>
      </c>
      <c r="C337" s="98" t="s">
        <v>3335</v>
      </c>
      <c r="D337" s="98" t="str">
        <f t="shared" si="43"/>
        <v>- Eka Nurcahya, S.E.</v>
      </c>
      <c r="E337" s="92" t="s">
        <v>74</v>
      </c>
      <c r="F337" s="90">
        <v>32087</v>
      </c>
      <c r="G337" s="91">
        <f t="shared" si="40"/>
        <v>37</v>
      </c>
      <c r="H337" s="91" t="str">
        <f t="shared" si="41"/>
        <v>37 Tahun 10 Bulan</v>
      </c>
      <c r="I337" s="92" t="str">
        <f t="shared" si="44"/>
        <v>36-40</v>
      </c>
      <c r="J337" s="93" t="s">
        <v>19</v>
      </c>
      <c r="K337" s="94" t="s">
        <v>74</v>
      </c>
      <c r="L337" s="90" t="s">
        <v>74</v>
      </c>
      <c r="M337" s="93" t="s">
        <v>13</v>
      </c>
      <c r="N337" s="88" t="s">
        <v>2792</v>
      </c>
      <c r="O337" s="93"/>
      <c r="P337" s="90"/>
      <c r="Q337" s="91" t="str">
        <f t="shared" si="42"/>
        <v>125 Tahun 8 Bulan</v>
      </c>
      <c r="R337" s="98" t="s">
        <v>5488</v>
      </c>
      <c r="S337" s="135" t="s">
        <v>74</v>
      </c>
      <c r="T337" s="88" t="s">
        <v>82</v>
      </c>
      <c r="U337" s="88" t="s">
        <v>24</v>
      </c>
      <c r="V337" s="88"/>
      <c r="W337" s="98" t="s">
        <v>74</v>
      </c>
      <c r="X337" s="88" t="str">
        <f t="shared" si="45"/>
        <v>- Eka Nurcahya, S.E. (Pengadministrasi Keuangan )_-</v>
      </c>
      <c r="Y337" s="93"/>
      <c r="Z337" s="92"/>
      <c r="AA337" s="88" t="s">
        <v>12</v>
      </c>
      <c r="AB337" s="88" t="s">
        <v>106</v>
      </c>
      <c r="AC337" s="93" t="s">
        <v>31</v>
      </c>
      <c r="AD337" s="88" t="s">
        <v>4530</v>
      </c>
      <c r="AE337" s="94" t="s">
        <v>450</v>
      </c>
      <c r="AF337" s="94"/>
      <c r="AG337" s="143"/>
      <c r="AH337" s="93"/>
      <c r="AI337" s="93"/>
      <c r="AJ337" s="93"/>
      <c r="AK337" s="93"/>
      <c r="AL337" s="90"/>
      <c r="AM337" s="358"/>
      <c r="AN337" s="385"/>
      <c r="AO337" s="385"/>
      <c r="AP337" s="385"/>
      <c r="AQ337" s="385"/>
      <c r="AR337" s="385"/>
      <c r="AS337" s="385"/>
      <c r="AT337" s="385"/>
      <c r="AU337" s="385"/>
      <c r="AV337" s="385"/>
      <c r="AW337" s="385"/>
      <c r="AX337" s="385"/>
      <c r="AY337" s="385"/>
      <c r="AZ337" s="385"/>
      <c r="BA337" s="385"/>
    </row>
    <row r="338" spans="1:53" s="60" customFormat="1" ht="31" hidden="1" x14ac:dyDescent="0.3">
      <c r="A338" s="88" t="s">
        <v>3416</v>
      </c>
      <c r="B338" s="88" t="s">
        <v>74</v>
      </c>
      <c r="C338" s="113" t="s">
        <v>3341</v>
      </c>
      <c r="D338" s="113" t="str">
        <f t="shared" si="43"/>
        <v>- Rizki Zakaria, A.Md.</v>
      </c>
      <c r="E338" s="92" t="s">
        <v>74</v>
      </c>
      <c r="F338" s="90">
        <v>31417</v>
      </c>
      <c r="G338" s="91">
        <f t="shared" si="40"/>
        <v>39</v>
      </c>
      <c r="H338" s="91" t="str">
        <f t="shared" si="41"/>
        <v>39 Tahun 8 Bulan</v>
      </c>
      <c r="I338" s="92" t="str">
        <f t="shared" si="44"/>
        <v>36-40</v>
      </c>
      <c r="J338" s="93" t="s">
        <v>14</v>
      </c>
      <c r="K338" s="94" t="s">
        <v>74</v>
      </c>
      <c r="L338" s="90" t="s">
        <v>74</v>
      </c>
      <c r="M338" s="93" t="s">
        <v>13</v>
      </c>
      <c r="N338" s="88" t="s">
        <v>2792</v>
      </c>
      <c r="O338" s="93"/>
      <c r="P338" s="90"/>
      <c r="Q338" s="91" t="str">
        <f t="shared" si="42"/>
        <v>125 Tahun 8 Bulan</v>
      </c>
      <c r="R338" s="98" t="s">
        <v>781</v>
      </c>
      <c r="S338" s="135">
        <v>45536</v>
      </c>
      <c r="T338" s="88" t="s">
        <v>82</v>
      </c>
      <c r="U338" s="88" t="s">
        <v>24</v>
      </c>
      <c r="V338" s="88"/>
      <c r="W338" s="98" t="s">
        <v>74</v>
      </c>
      <c r="X338" s="88" t="str">
        <f t="shared" si="45"/>
        <v>- Rizki Zakaria, A.Md. (Pengadministrasi Keuangan)_-</v>
      </c>
      <c r="Y338" s="93"/>
      <c r="Z338" s="92"/>
      <c r="AA338" s="88" t="s">
        <v>12</v>
      </c>
      <c r="AB338" s="88" t="s">
        <v>106</v>
      </c>
      <c r="AC338" s="93" t="s">
        <v>29</v>
      </c>
      <c r="AD338" s="88" t="s">
        <v>4531</v>
      </c>
      <c r="AE338" s="94" t="s">
        <v>2414</v>
      </c>
      <c r="AF338" s="93"/>
      <c r="AG338" s="143"/>
      <c r="AH338" s="93"/>
      <c r="AI338" s="93"/>
      <c r="AJ338" s="93"/>
      <c r="AK338" s="93"/>
      <c r="AL338" s="90"/>
      <c r="AM338" s="358"/>
      <c r="AN338" s="385"/>
      <c r="AO338" s="385"/>
      <c r="AP338" s="385"/>
      <c r="AQ338" s="385"/>
      <c r="AR338" s="385"/>
      <c r="AS338" s="385"/>
      <c r="AT338" s="385"/>
      <c r="AU338" s="385"/>
      <c r="AV338" s="385"/>
      <c r="AW338" s="385"/>
      <c r="AX338" s="385"/>
      <c r="AY338" s="385"/>
      <c r="AZ338" s="385"/>
      <c r="BA338" s="385"/>
    </row>
    <row r="339" spans="1:53" s="60" customFormat="1" ht="46.5" hidden="1" x14ac:dyDescent="0.3">
      <c r="A339" s="88" t="s">
        <v>3468</v>
      </c>
      <c r="B339" s="88" t="s">
        <v>74</v>
      </c>
      <c r="C339" s="113" t="s">
        <v>3341</v>
      </c>
      <c r="D339" s="98" t="str">
        <f t="shared" si="43"/>
        <v>- Ricky Badrianto, A.Md.</v>
      </c>
      <c r="E339" s="92" t="s">
        <v>74</v>
      </c>
      <c r="F339" s="90">
        <v>33796</v>
      </c>
      <c r="G339" s="91">
        <f t="shared" si="40"/>
        <v>33</v>
      </c>
      <c r="H339" s="91" t="str">
        <f t="shared" si="41"/>
        <v>33 Tahun 2 Bulan</v>
      </c>
      <c r="I339" s="92" t="str">
        <f t="shared" si="44"/>
        <v>31-35</v>
      </c>
      <c r="J339" s="93" t="s">
        <v>14</v>
      </c>
      <c r="K339" s="94" t="s">
        <v>74</v>
      </c>
      <c r="L339" s="90" t="s">
        <v>74</v>
      </c>
      <c r="M339" s="93" t="s">
        <v>13</v>
      </c>
      <c r="N339" s="88" t="s">
        <v>2794</v>
      </c>
      <c r="O339" s="93"/>
      <c r="P339" s="90"/>
      <c r="Q339" s="91" t="str">
        <f t="shared" si="42"/>
        <v>125 Tahun 8 Bulan</v>
      </c>
      <c r="R339" s="88" t="s">
        <v>5489</v>
      </c>
      <c r="S339" s="135" t="s">
        <v>74</v>
      </c>
      <c r="T339" s="88" t="s">
        <v>126</v>
      </c>
      <c r="U339" s="88" t="s">
        <v>24</v>
      </c>
      <c r="V339" s="88"/>
      <c r="W339" s="98" t="s">
        <v>74</v>
      </c>
      <c r="X339" s="88" t="str">
        <f t="shared" si="45"/>
        <v>- Ricky Badrianto, A.Md. (Pengadministrasi BMN)_-</v>
      </c>
      <c r="Y339" s="93"/>
      <c r="Z339" s="92"/>
      <c r="AA339" s="88" t="s">
        <v>12</v>
      </c>
      <c r="AB339" s="88" t="s">
        <v>106</v>
      </c>
      <c r="AC339" s="93" t="s">
        <v>29</v>
      </c>
      <c r="AD339" s="88" t="s">
        <v>4532</v>
      </c>
      <c r="AE339" s="94" t="s">
        <v>2415</v>
      </c>
      <c r="AF339" s="94"/>
      <c r="AG339" s="143"/>
      <c r="AH339" s="93"/>
      <c r="AI339" s="93"/>
      <c r="AJ339" s="93"/>
      <c r="AK339" s="93"/>
      <c r="AL339" s="90"/>
      <c r="AM339" s="358"/>
      <c r="AN339" s="385"/>
      <c r="AO339" s="385"/>
      <c r="AP339" s="385"/>
      <c r="AQ339" s="385"/>
      <c r="AR339" s="385"/>
      <c r="AS339" s="385"/>
      <c r="AT339" s="385"/>
      <c r="AU339" s="385"/>
      <c r="AV339" s="385"/>
      <c r="AW339" s="385"/>
      <c r="AX339" s="385"/>
      <c r="AY339" s="385"/>
      <c r="AZ339" s="385"/>
      <c r="BA339" s="385"/>
    </row>
    <row r="340" spans="1:53" s="53" customFormat="1" ht="31" hidden="1" x14ac:dyDescent="0.3">
      <c r="A340" s="157" t="s">
        <v>3469</v>
      </c>
      <c r="B340" s="157" t="s">
        <v>74</v>
      </c>
      <c r="C340" s="157" t="s">
        <v>3412</v>
      </c>
      <c r="D340" s="185" t="str">
        <f t="shared" si="43"/>
        <v>- Rahmawati Arani, S.Tr.Pi.</v>
      </c>
      <c r="E340" s="161" t="s">
        <v>74</v>
      </c>
      <c r="F340" s="159">
        <v>34842</v>
      </c>
      <c r="G340" s="91">
        <f t="shared" si="40"/>
        <v>30</v>
      </c>
      <c r="H340" s="91" t="str">
        <f t="shared" si="41"/>
        <v>30 Tahun 4 Bulan</v>
      </c>
      <c r="I340" s="161" t="str">
        <f t="shared" si="44"/>
        <v>26-30</v>
      </c>
      <c r="J340" s="162" t="s">
        <v>19</v>
      </c>
      <c r="K340" s="101" t="s">
        <v>74</v>
      </c>
      <c r="L340" s="159" t="s">
        <v>74</v>
      </c>
      <c r="M340" s="162" t="s">
        <v>2344</v>
      </c>
      <c r="N340" s="164" t="s">
        <v>2792</v>
      </c>
      <c r="O340" s="162"/>
      <c r="P340" s="159"/>
      <c r="Q340" s="91" t="str">
        <f t="shared" si="42"/>
        <v>125 Tahun 8 Bulan</v>
      </c>
      <c r="R340" s="168" t="s">
        <v>784</v>
      </c>
      <c r="S340" s="186"/>
      <c r="T340" s="164" t="s">
        <v>83</v>
      </c>
      <c r="U340" s="164" t="s">
        <v>24</v>
      </c>
      <c r="V340" s="164"/>
      <c r="W340" s="168"/>
      <c r="X340" s="164" t="str">
        <f>$D340&amp;" ("&amp;$O340&amp;")_"&amp;$W340</f>
        <v>- Rahmawati Arani, S.Tr.Pi. ()_</v>
      </c>
      <c r="Y340" s="162"/>
      <c r="Z340" s="161"/>
      <c r="AA340" s="164" t="s">
        <v>12</v>
      </c>
      <c r="AB340" s="164" t="s">
        <v>106</v>
      </c>
      <c r="AC340" s="162" t="s">
        <v>31</v>
      </c>
      <c r="AD340" s="164" t="s">
        <v>77</v>
      </c>
      <c r="AE340" s="101" t="s">
        <v>301</v>
      </c>
      <c r="AF340" s="101"/>
      <c r="AG340" s="184"/>
      <c r="AH340" s="162"/>
      <c r="AI340" s="162"/>
      <c r="AJ340" s="162"/>
      <c r="AK340" s="162"/>
      <c r="AL340" s="159"/>
      <c r="AM340" s="359"/>
      <c r="AN340" s="374"/>
      <c r="AO340" s="374"/>
      <c r="AP340" s="374"/>
      <c r="AQ340" s="374"/>
      <c r="AR340" s="374"/>
      <c r="AS340" s="374"/>
      <c r="AT340" s="374"/>
      <c r="AU340" s="374"/>
      <c r="AV340" s="374"/>
      <c r="AW340" s="374"/>
      <c r="AX340" s="374"/>
      <c r="AY340" s="374"/>
      <c r="AZ340" s="374"/>
      <c r="BA340" s="374"/>
    </row>
    <row r="341" spans="1:53" s="60" customFormat="1" ht="46.5" hidden="1" x14ac:dyDescent="0.3">
      <c r="A341" s="88" t="s">
        <v>3417</v>
      </c>
      <c r="B341" s="88" t="s">
        <v>74</v>
      </c>
      <c r="C341" s="88" t="s">
        <v>3114</v>
      </c>
      <c r="D341" s="88" t="str">
        <f t="shared" si="43"/>
        <v>- Reza Triyantoro, S.E., M.M.</v>
      </c>
      <c r="E341" s="92" t="s">
        <v>74</v>
      </c>
      <c r="F341" s="90">
        <v>30489</v>
      </c>
      <c r="G341" s="91">
        <f t="shared" si="40"/>
        <v>42</v>
      </c>
      <c r="H341" s="91" t="str">
        <f t="shared" si="41"/>
        <v>42 Tahun 3 Bulan</v>
      </c>
      <c r="I341" s="92" t="str">
        <f t="shared" si="44"/>
        <v>41-45</v>
      </c>
      <c r="J341" s="93" t="s">
        <v>14</v>
      </c>
      <c r="K341" s="94" t="s">
        <v>74</v>
      </c>
      <c r="L341" s="90" t="s">
        <v>74</v>
      </c>
      <c r="M341" s="93" t="s">
        <v>13</v>
      </c>
      <c r="N341" s="88" t="s">
        <v>2792</v>
      </c>
      <c r="O341" s="93"/>
      <c r="P341" s="90"/>
      <c r="Q341" s="91" t="str">
        <f t="shared" si="42"/>
        <v>125 Tahun 8 Bulan</v>
      </c>
      <c r="R341" s="113" t="s">
        <v>5490</v>
      </c>
      <c r="S341" s="135">
        <v>45536</v>
      </c>
      <c r="T341" s="88" t="s">
        <v>80</v>
      </c>
      <c r="U341" s="88" t="s">
        <v>81</v>
      </c>
      <c r="V341" s="88"/>
      <c r="W341" s="98" t="s">
        <v>74</v>
      </c>
      <c r="X341" s="88" t="str">
        <f>$D341&amp;" ("&amp;$R341&amp;")_"&amp;$W341</f>
        <v>- Reza Triyantoro, S.E., M.M. (Pengadministrasi Pusat Pelayanan Akademik)_-</v>
      </c>
      <c r="Y341" s="93"/>
      <c r="Z341" s="92"/>
      <c r="AA341" s="88" t="s">
        <v>12</v>
      </c>
      <c r="AB341" s="88" t="s">
        <v>106</v>
      </c>
      <c r="AC341" s="93" t="s">
        <v>17</v>
      </c>
      <c r="AD341" s="88" t="s">
        <v>2234</v>
      </c>
      <c r="AE341" s="94" t="s">
        <v>2416</v>
      </c>
      <c r="AF341" s="94"/>
      <c r="AG341" s="143"/>
      <c r="AH341" s="93"/>
      <c r="AI341" s="93"/>
      <c r="AJ341" s="93"/>
      <c r="AK341" s="93"/>
      <c r="AL341" s="90"/>
      <c r="AM341" s="358"/>
      <c r="AN341" s="385"/>
      <c r="AO341" s="385"/>
      <c r="AP341" s="385"/>
      <c r="AQ341" s="385"/>
      <c r="AR341" s="385"/>
      <c r="AS341" s="385"/>
      <c r="AT341" s="385"/>
      <c r="AU341" s="385"/>
      <c r="AV341" s="385"/>
      <c r="AW341" s="385"/>
      <c r="AX341" s="385"/>
      <c r="AY341" s="385"/>
      <c r="AZ341" s="385"/>
      <c r="BA341" s="385"/>
    </row>
    <row r="342" spans="1:53" s="60" customFormat="1" ht="46.5" hidden="1" x14ac:dyDescent="0.3">
      <c r="A342" s="88" t="s">
        <v>3418</v>
      </c>
      <c r="B342" s="88" t="s">
        <v>74</v>
      </c>
      <c r="C342" s="98" t="s">
        <v>3412</v>
      </c>
      <c r="D342" s="98" t="str">
        <f t="shared" si="43"/>
        <v>- Andini Tria Alfiazh, S.Tr.Pi.</v>
      </c>
      <c r="E342" s="92" t="s">
        <v>74</v>
      </c>
      <c r="F342" s="90">
        <v>35869</v>
      </c>
      <c r="G342" s="91">
        <f t="shared" si="40"/>
        <v>27</v>
      </c>
      <c r="H342" s="91" t="str">
        <f t="shared" si="41"/>
        <v>27 Tahun 6 Bulan</v>
      </c>
      <c r="I342" s="92" t="str">
        <f t="shared" si="44"/>
        <v>26-30</v>
      </c>
      <c r="J342" s="93" t="s">
        <v>19</v>
      </c>
      <c r="K342" s="94" t="s">
        <v>74</v>
      </c>
      <c r="L342" s="90" t="s">
        <v>74</v>
      </c>
      <c r="M342" s="93" t="s">
        <v>13</v>
      </c>
      <c r="N342" s="88" t="s">
        <v>2792</v>
      </c>
      <c r="O342" s="93"/>
      <c r="P342" s="90"/>
      <c r="Q342" s="91" t="str">
        <f t="shared" si="42"/>
        <v>125 Tahun 8 Bulan</v>
      </c>
      <c r="R342" s="98" t="s">
        <v>724</v>
      </c>
      <c r="S342" s="135" t="s">
        <v>74</v>
      </c>
      <c r="T342" s="88" t="s">
        <v>126</v>
      </c>
      <c r="U342" s="88" t="s">
        <v>24</v>
      </c>
      <c r="V342" s="88"/>
      <c r="W342" s="98" t="s">
        <v>74</v>
      </c>
      <c r="X342" s="88" t="str">
        <f>$D342&amp;" ("&amp;$R342&amp;")_"&amp;$W342</f>
        <v>- Andini Tria Alfiazh, S.Tr.Pi. (Pengadministrasi Persuratan)_-</v>
      </c>
      <c r="Y342" s="93"/>
      <c r="Z342" s="92"/>
      <c r="AA342" s="88" t="s">
        <v>12</v>
      </c>
      <c r="AB342" s="88" t="s">
        <v>106</v>
      </c>
      <c r="AC342" s="93" t="s">
        <v>31</v>
      </c>
      <c r="AD342" s="88" t="s">
        <v>4261</v>
      </c>
      <c r="AE342" s="94" t="s">
        <v>301</v>
      </c>
      <c r="AF342" s="94"/>
      <c r="AG342" s="143"/>
      <c r="AH342" s="93"/>
      <c r="AI342" s="93"/>
      <c r="AJ342" s="93"/>
      <c r="AK342" s="93"/>
      <c r="AL342" s="90"/>
      <c r="AM342" s="358"/>
      <c r="AN342" s="385"/>
      <c r="AO342" s="385"/>
      <c r="AP342" s="385"/>
      <c r="AQ342" s="385"/>
      <c r="AR342" s="385"/>
      <c r="AS342" s="385"/>
      <c r="AT342" s="385"/>
      <c r="AU342" s="385"/>
      <c r="AV342" s="385"/>
      <c r="AW342" s="385"/>
      <c r="AX342" s="385"/>
      <c r="AY342" s="385"/>
      <c r="AZ342" s="385"/>
      <c r="BA342" s="385"/>
    </row>
    <row r="343" spans="1:53" s="60" customFormat="1" ht="46.5" hidden="1" x14ac:dyDescent="0.3">
      <c r="A343" s="88" t="s">
        <v>820</v>
      </c>
      <c r="B343" s="88" t="s">
        <v>74</v>
      </c>
      <c r="C343" s="88" t="s">
        <v>74</v>
      </c>
      <c r="D343" s="98" t="str">
        <f t="shared" si="43"/>
        <v>- Deky Jumiarto, -</v>
      </c>
      <c r="E343" s="92" t="s">
        <v>74</v>
      </c>
      <c r="F343" s="90">
        <v>30357</v>
      </c>
      <c r="G343" s="91">
        <f t="shared" si="40"/>
        <v>42</v>
      </c>
      <c r="H343" s="91" t="str">
        <f t="shared" si="41"/>
        <v>42 Tahun 7 Bulan</v>
      </c>
      <c r="I343" s="92" t="str">
        <f t="shared" si="44"/>
        <v>41-45</v>
      </c>
      <c r="J343" s="93" t="s">
        <v>14</v>
      </c>
      <c r="K343" s="94" t="s">
        <v>74</v>
      </c>
      <c r="L343" s="90" t="s">
        <v>74</v>
      </c>
      <c r="M343" s="93" t="s">
        <v>13</v>
      </c>
      <c r="N343" s="88" t="s">
        <v>2794</v>
      </c>
      <c r="O343" s="93"/>
      <c r="P343" s="90"/>
      <c r="Q343" s="91" t="str">
        <f t="shared" si="42"/>
        <v>125 Tahun 8 Bulan</v>
      </c>
      <c r="R343" s="88" t="s">
        <v>5047</v>
      </c>
      <c r="S343" s="135" t="s">
        <v>74</v>
      </c>
      <c r="T343" s="88" t="s">
        <v>126</v>
      </c>
      <c r="U343" s="88" t="s">
        <v>24</v>
      </c>
      <c r="V343" s="88"/>
      <c r="W343" s="98" t="s">
        <v>74</v>
      </c>
      <c r="X343" s="88" t="str">
        <f>$D343&amp;" ("&amp;$R343&amp;")_"&amp;$W343</f>
        <v>- Deky Jumiarto, - (Satuan Pengamanan)_-</v>
      </c>
      <c r="Y343" s="93"/>
      <c r="Z343" s="92"/>
      <c r="AA343" s="88" t="s">
        <v>12</v>
      </c>
      <c r="AB343" s="88" t="s">
        <v>106</v>
      </c>
      <c r="AC343" s="93" t="s">
        <v>114</v>
      </c>
      <c r="AD343" s="88" t="s">
        <v>74</v>
      </c>
      <c r="AE343" s="88" t="s">
        <v>74</v>
      </c>
      <c r="AF343" s="88"/>
      <c r="AG343" s="143"/>
      <c r="AH343" s="93"/>
      <c r="AI343" s="93"/>
      <c r="AJ343" s="93"/>
      <c r="AK343" s="93"/>
      <c r="AL343" s="90"/>
      <c r="AM343" s="358"/>
      <c r="AN343" s="385"/>
      <c r="AO343" s="385"/>
      <c r="AP343" s="385"/>
      <c r="AQ343" s="385"/>
      <c r="AR343" s="385"/>
      <c r="AS343" s="385"/>
      <c r="AT343" s="385"/>
      <c r="AU343" s="385"/>
      <c r="AV343" s="385"/>
      <c r="AW343" s="385"/>
      <c r="AX343" s="385"/>
      <c r="AY343" s="385"/>
      <c r="AZ343" s="385"/>
      <c r="BA343" s="385"/>
    </row>
    <row r="344" spans="1:53" s="60" customFormat="1" ht="46.5" hidden="1" x14ac:dyDescent="0.3">
      <c r="A344" s="88" t="s">
        <v>821</v>
      </c>
      <c r="B344" s="88" t="s">
        <v>74</v>
      </c>
      <c r="C344" s="88" t="s">
        <v>74</v>
      </c>
      <c r="D344" s="98" t="str">
        <f t="shared" si="43"/>
        <v>- Topan Oktaviani, -</v>
      </c>
      <c r="E344" s="92" t="s">
        <v>74</v>
      </c>
      <c r="F344" s="90">
        <v>31330</v>
      </c>
      <c r="G344" s="91">
        <f t="shared" si="40"/>
        <v>39</v>
      </c>
      <c r="H344" s="91" t="str">
        <f t="shared" si="41"/>
        <v>39 Tahun 11 Bulan</v>
      </c>
      <c r="I344" s="92" t="str">
        <f t="shared" si="44"/>
        <v>36-40</v>
      </c>
      <c r="J344" s="93" t="s">
        <v>14</v>
      </c>
      <c r="K344" s="94" t="s">
        <v>74</v>
      </c>
      <c r="L344" s="90" t="s">
        <v>74</v>
      </c>
      <c r="M344" s="93" t="s">
        <v>13</v>
      </c>
      <c r="N344" s="88" t="s">
        <v>2794</v>
      </c>
      <c r="O344" s="93"/>
      <c r="P344" s="90"/>
      <c r="Q344" s="91" t="str">
        <f t="shared" si="42"/>
        <v>125 Tahun 8 Bulan</v>
      </c>
      <c r="R344" s="88" t="s">
        <v>5047</v>
      </c>
      <c r="S344" s="135" t="s">
        <v>74</v>
      </c>
      <c r="T344" s="88" t="s">
        <v>126</v>
      </c>
      <c r="U344" s="88" t="s">
        <v>24</v>
      </c>
      <c r="V344" s="88"/>
      <c r="W344" s="98" t="s">
        <v>74</v>
      </c>
      <c r="X344" s="88" t="str">
        <f>$D344&amp;" ("&amp;$R344&amp;")_"&amp;$W344</f>
        <v>- Topan Oktaviani, - (Satuan Pengamanan)_-</v>
      </c>
      <c r="Y344" s="93"/>
      <c r="Z344" s="92"/>
      <c r="AA344" s="88" t="s">
        <v>12</v>
      </c>
      <c r="AB344" s="88" t="s">
        <v>106</v>
      </c>
      <c r="AC344" s="93" t="s">
        <v>173</v>
      </c>
      <c r="AD344" s="88" t="s">
        <v>74</v>
      </c>
      <c r="AE344" s="88" t="s">
        <v>74</v>
      </c>
      <c r="AF344" s="88"/>
      <c r="AG344" s="143"/>
      <c r="AH344" s="93"/>
      <c r="AI344" s="93"/>
      <c r="AJ344" s="93"/>
      <c r="AK344" s="93"/>
      <c r="AL344" s="90"/>
      <c r="AM344" s="358"/>
      <c r="AN344" s="385"/>
      <c r="AO344" s="385"/>
      <c r="AP344" s="385"/>
      <c r="AQ344" s="385"/>
      <c r="AR344" s="385"/>
      <c r="AS344" s="385"/>
      <c r="AT344" s="385"/>
      <c r="AU344" s="385"/>
      <c r="AV344" s="385"/>
      <c r="AW344" s="385"/>
      <c r="AX344" s="385"/>
      <c r="AY344" s="385"/>
      <c r="AZ344" s="385"/>
      <c r="BA344" s="385"/>
    </row>
    <row r="345" spans="1:53" s="53" customFormat="1" ht="46.5" hidden="1" x14ac:dyDescent="0.3">
      <c r="A345" s="157" t="s">
        <v>822</v>
      </c>
      <c r="B345" s="157" t="s">
        <v>74</v>
      </c>
      <c r="C345" s="157" t="s">
        <v>74</v>
      </c>
      <c r="D345" s="182" t="str">
        <f t="shared" si="43"/>
        <v>- Muhammad Yusuf, -</v>
      </c>
      <c r="E345" s="161" t="s">
        <v>74</v>
      </c>
      <c r="F345" s="159">
        <v>24377</v>
      </c>
      <c r="G345" s="91">
        <f t="shared" si="40"/>
        <v>59</v>
      </c>
      <c r="H345" s="91" t="str">
        <f t="shared" si="41"/>
        <v>59 Tahun 0 Bulan</v>
      </c>
      <c r="I345" s="161" t="str">
        <f t="shared" si="44"/>
        <v>56-60</v>
      </c>
      <c r="J345" s="162" t="s">
        <v>14</v>
      </c>
      <c r="K345" s="101" t="s">
        <v>74</v>
      </c>
      <c r="L345" s="159" t="s">
        <v>74</v>
      </c>
      <c r="M345" s="162" t="s">
        <v>2344</v>
      </c>
      <c r="N345" s="164" t="s">
        <v>2794</v>
      </c>
      <c r="O345" s="162"/>
      <c r="P345" s="159"/>
      <c r="Q345" s="91" t="str">
        <f t="shared" si="42"/>
        <v>125 Tahun 8 Bulan</v>
      </c>
      <c r="R345" s="164" t="s">
        <v>5047</v>
      </c>
      <c r="S345" s="163"/>
      <c r="T345" s="164" t="s">
        <v>126</v>
      </c>
      <c r="U345" s="164" t="s">
        <v>24</v>
      </c>
      <c r="V345" s="164"/>
      <c r="W345" s="167"/>
      <c r="X345" s="164" t="str">
        <f>$D345&amp;" ("&amp;$O345&amp;")_"&amp;$W345</f>
        <v>- Muhammad Yusuf, - ()_</v>
      </c>
      <c r="Y345" s="162"/>
      <c r="Z345" s="161"/>
      <c r="AA345" s="164" t="s">
        <v>12</v>
      </c>
      <c r="AB345" s="164" t="s">
        <v>106</v>
      </c>
      <c r="AC345" s="162" t="s">
        <v>195</v>
      </c>
      <c r="AD345" s="164" t="s">
        <v>74</v>
      </c>
      <c r="AE345" s="164" t="s">
        <v>74</v>
      </c>
      <c r="AF345" s="164"/>
      <c r="AG345" s="184"/>
      <c r="AH345" s="162"/>
      <c r="AI345" s="162"/>
      <c r="AJ345" s="162"/>
      <c r="AK345" s="162"/>
      <c r="AL345" s="159"/>
      <c r="AM345" s="359"/>
      <c r="AN345" s="374"/>
      <c r="AO345" s="374"/>
      <c r="AP345" s="374"/>
      <c r="AQ345" s="374"/>
      <c r="AR345" s="374"/>
      <c r="AS345" s="374"/>
      <c r="AT345" s="374"/>
      <c r="AU345" s="374"/>
      <c r="AV345" s="374"/>
      <c r="AW345" s="374"/>
      <c r="AX345" s="374"/>
      <c r="AY345" s="374"/>
      <c r="AZ345" s="374"/>
      <c r="BA345" s="374"/>
    </row>
    <row r="346" spans="1:53" s="60" customFormat="1" ht="46.5" hidden="1" x14ac:dyDescent="0.3">
      <c r="A346" s="88" t="s">
        <v>823</v>
      </c>
      <c r="B346" s="88" t="s">
        <v>74</v>
      </c>
      <c r="C346" s="88" t="s">
        <v>74</v>
      </c>
      <c r="D346" s="98" t="str">
        <f t="shared" si="43"/>
        <v>- Haris Kurniawan, -</v>
      </c>
      <c r="E346" s="92" t="s">
        <v>74</v>
      </c>
      <c r="F346" s="90">
        <v>32403</v>
      </c>
      <c r="G346" s="91">
        <f t="shared" si="40"/>
        <v>37</v>
      </c>
      <c r="H346" s="91" t="str">
        <f t="shared" si="41"/>
        <v>37 Tahun 0 Bulan</v>
      </c>
      <c r="I346" s="92" t="str">
        <f t="shared" si="44"/>
        <v>36-40</v>
      </c>
      <c r="J346" s="93" t="s">
        <v>14</v>
      </c>
      <c r="K346" s="94" t="s">
        <v>74</v>
      </c>
      <c r="L346" s="90" t="s">
        <v>74</v>
      </c>
      <c r="M346" s="93" t="s">
        <v>13</v>
      </c>
      <c r="N346" s="88" t="s">
        <v>2794</v>
      </c>
      <c r="O346" s="93"/>
      <c r="P346" s="90"/>
      <c r="Q346" s="91" t="str">
        <f t="shared" si="42"/>
        <v>125 Tahun 8 Bulan</v>
      </c>
      <c r="R346" s="88" t="s">
        <v>5047</v>
      </c>
      <c r="S346" s="135" t="s">
        <v>74</v>
      </c>
      <c r="T346" s="88" t="s">
        <v>126</v>
      </c>
      <c r="U346" s="88" t="s">
        <v>24</v>
      </c>
      <c r="V346" s="88"/>
      <c r="W346" s="98" t="s">
        <v>74</v>
      </c>
      <c r="X346" s="88" t="str">
        <f>$D346&amp;" ("&amp;$R346&amp;")_"&amp;$W346</f>
        <v>- Haris Kurniawan, - (Satuan Pengamanan)_-</v>
      </c>
      <c r="Y346" s="93"/>
      <c r="Z346" s="92"/>
      <c r="AA346" s="88" t="s">
        <v>12</v>
      </c>
      <c r="AB346" s="88" t="s">
        <v>106</v>
      </c>
      <c r="AC346" s="93" t="s">
        <v>114</v>
      </c>
      <c r="AD346" s="88" t="s">
        <v>74</v>
      </c>
      <c r="AE346" s="88" t="s">
        <v>74</v>
      </c>
      <c r="AF346" s="88"/>
      <c r="AG346" s="143"/>
      <c r="AH346" s="93"/>
      <c r="AI346" s="93"/>
      <c r="AJ346" s="93"/>
      <c r="AK346" s="93"/>
      <c r="AL346" s="90"/>
      <c r="AM346" s="358"/>
      <c r="AN346" s="385"/>
      <c r="AO346" s="385"/>
      <c r="AP346" s="385"/>
      <c r="AQ346" s="385"/>
      <c r="AR346" s="385"/>
      <c r="AS346" s="385"/>
      <c r="AT346" s="385"/>
      <c r="AU346" s="385"/>
      <c r="AV346" s="385"/>
      <c r="AW346" s="385"/>
      <c r="AX346" s="385"/>
      <c r="AY346" s="385"/>
      <c r="AZ346" s="385"/>
      <c r="BA346" s="385"/>
    </row>
    <row r="347" spans="1:53" s="60" customFormat="1" ht="46.5" hidden="1" x14ac:dyDescent="0.3">
      <c r="A347" s="88" t="s">
        <v>824</v>
      </c>
      <c r="B347" s="88" t="s">
        <v>74</v>
      </c>
      <c r="C347" s="88" t="s">
        <v>74</v>
      </c>
      <c r="D347" s="98" t="str">
        <f t="shared" si="43"/>
        <v>- Dinar Mulyana, -</v>
      </c>
      <c r="E347" s="92" t="s">
        <v>74</v>
      </c>
      <c r="F347" s="90">
        <v>33215</v>
      </c>
      <c r="G347" s="91">
        <f t="shared" si="40"/>
        <v>34</v>
      </c>
      <c r="H347" s="91" t="str">
        <f t="shared" si="41"/>
        <v>34 Tahun 9 Bulan</v>
      </c>
      <c r="I347" s="92" t="str">
        <f t="shared" si="44"/>
        <v>31-35</v>
      </c>
      <c r="J347" s="93" t="s">
        <v>14</v>
      </c>
      <c r="K347" s="94" t="s">
        <v>74</v>
      </c>
      <c r="L347" s="90" t="s">
        <v>74</v>
      </c>
      <c r="M347" s="93" t="s">
        <v>13</v>
      </c>
      <c r="N347" s="88" t="s">
        <v>2794</v>
      </c>
      <c r="O347" s="93"/>
      <c r="P347" s="90"/>
      <c r="Q347" s="91" t="str">
        <f t="shared" si="42"/>
        <v>125 Tahun 8 Bulan</v>
      </c>
      <c r="R347" s="88" t="s">
        <v>2351</v>
      </c>
      <c r="S347" s="135" t="s">
        <v>74</v>
      </c>
      <c r="T347" s="88" t="s">
        <v>126</v>
      </c>
      <c r="U347" s="88" t="s">
        <v>24</v>
      </c>
      <c r="V347" s="88"/>
      <c r="W347" s="98" t="s">
        <v>74</v>
      </c>
      <c r="X347" s="88" t="str">
        <f>$D347&amp;" ("&amp;$R347&amp;")_"&amp;$W347</f>
        <v>- Dinar Mulyana, - (Pengemudi)_-</v>
      </c>
      <c r="Y347" s="93"/>
      <c r="Z347" s="92"/>
      <c r="AA347" s="88" t="s">
        <v>12</v>
      </c>
      <c r="AB347" s="88" t="s">
        <v>106</v>
      </c>
      <c r="AC347" s="93" t="s">
        <v>114</v>
      </c>
      <c r="AD347" s="88" t="s">
        <v>74</v>
      </c>
      <c r="AE347" s="88" t="s">
        <v>74</v>
      </c>
      <c r="AF347" s="88"/>
      <c r="AG347" s="143"/>
      <c r="AH347" s="93"/>
      <c r="AI347" s="93"/>
      <c r="AJ347" s="93"/>
      <c r="AK347" s="93"/>
      <c r="AL347" s="90"/>
      <c r="AM347" s="358"/>
      <c r="AN347" s="385"/>
      <c r="AO347" s="385"/>
      <c r="AP347" s="385"/>
      <c r="AQ347" s="385"/>
      <c r="AR347" s="385"/>
      <c r="AS347" s="385"/>
      <c r="AT347" s="385"/>
      <c r="AU347" s="385"/>
      <c r="AV347" s="385"/>
      <c r="AW347" s="385"/>
      <c r="AX347" s="385"/>
      <c r="AY347" s="385"/>
      <c r="AZ347" s="385"/>
      <c r="BA347" s="385"/>
    </row>
    <row r="348" spans="1:53" s="53" customFormat="1" ht="46.5" hidden="1" x14ac:dyDescent="0.3">
      <c r="A348" s="157" t="s">
        <v>825</v>
      </c>
      <c r="B348" s="182" t="s">
        <v>74</v>
      </c>
      <c r="C348" s="182" t="s">
        <v>74</v>
      </c>
      <c r="D348" s="182" t="str">
        <f t="shared" si="43"/>
        <v>- Rustam Gunawan, -</v>
      </c>
      <c r="E348" s="161" t="s">
        <v>74</v>
      </c>
      <c r="F348" s="159">
        <v>27077</v>
      </c>
      <c r="G348" s="91">
        <f t="shared" si="40"/>
        <v>51</v>
      </c>
      <c r="H348" s="91" t="str">
        <f t="shared" si="41"/>
        <v>51 Tahun 7 Bulan</v>
      </c>
      <c r="I348" s="161" t="str">
        <f t="shared" si="44"/>
        <v>51-55</v>
      </c>
      <c r="J348" s="162" t="s">
        <v>14</v>
      </c>
      <c r="K348" s="101" t="s">
        <v>74</v>
      </c>
      <c r="L348" s="159" t="s">
        <v>74</v>
      </c>
      <c r="M348" s="162" t="s">
        <v>2344</v>
      </c>
      <c r="N348" s="164" t="s">
        <v>2792</v>
      </c>
      <c r="O348" s="162"/>
      <c r="P348" s="159"/>
      <c r="Q348" s="91" t="str">
        <f t="shared" si="42"/>
        <v>125 Tahun 8 Bulan</v>
      </c>
      <c r="R348" s="164" t="s">
        <v>2351</v>
      </c>
      <c r="S348" s="163"/>
      <c r="T348" s="164" t="s">
        <v>126</v>
      </c>
      <c r="U348" s="164" t="s">
        <v>24</v>
      </c>
      <c r="V348" s="164"/>
      <c r="W348" s="167"/>
      <c r="X348" s="164" t="str">
        <f>$D348&amp;" ("&amp;$O348&amp;")_"&amp;$W348</f>
        <v>- Rustam Gunawan, - ()_</v>
      </c>
      <c r="Y348" s="162"/>
      <c r="Z348" s="161"/>
      <c r="AA348" s="164" t="s">
        <v>12</v>
      </c>
      <c r="AB348" s="164" t="s">
        <v>106</v>
      </c>
      <c r="AC348" s="162" t="s">
        <v>173</v>
      </c>
      <c r="AD348" s="164" t="s">
        <v>74</v>
      </c>
      <c r="AE348" s="164" t="s">
        <v>74</v>
      </c>
      <c r="AF348" s="164"/>
      <c r="AG348" s="184"/>
      <c r="AH348" s="162"/>
      <c r="AI348" s="162"/>
      <c r="AJ348" s="162"/>
      <c r="AK348" s="162"/>
      <c r="AL348" s="159"/>
      <c r="AM348" s="359"/>
      <c r="AN348" s="374"/>
      <c r="AO348" s="374"/>
      <c r="AP348" s="374"/>
      <c r="AQ348" s="374"/>
      <c r="AR348" s="374"/>
      <c r="AS348" s="374"/>
      <c r="AT348" s="374"/>
      <c r="AU348" s="374"/>
      <c r="AV348" s="374"/>
      <c r="AW348" s="374"/>
      <c r="AX348" s="374"/>
      <c r="AY348" s="374"/>
      <c r="AZ348" s="374"/>
      <c r="BA348" s="374"/>
    </row>
    <row r="349" spans="1:53" s="60" customFormat="1" ht="46.5" hidden="1" x14ac:dyDescent="0.3">
      <c r="A349" s="88" t="s">
        <v>826</v>
      </c>
      <c r="B349" s="88" t="s">
        <v>74</v>
      </c>
      <c r="C349" s="88" t="s">
        <v>74</v>
      </c>
      <c r="D349" s="98" t="str">
        <f t="shared" si="43"/>
        <v>- K. Budiarto Wahono, -</v>
      </c>
      <c r="E349" s="92" t="s">
        <v>74</v>
      </c>
      <c r="F349" s="90">
        <v>25950</v>
      </c>
      <c r="G349" s="91">
        <f t="shared" si="40"/>
        <v>54</v>
      </c>
      <c r="H349" s="91" t="str">
        <f t="shared" si="41"/>
        <v>54 Tahun 8 Bulan</v>
      </c>
      <c r="I349" s="92" t="str">
        <f t="shared" si="44"/>
        <v>51-55</v>
      </c>
      <c r="J349" s="93" t="s">
        <v>14</v>
      </c>
      <c r="K349" s="94" t="s">
        <v>74</v>
      </c>
      <c r="L349" s="90" t="s">
        <v>74</v>
      </c>
      <c r="M349" s="93" t="s">
        <v>13</v>
      </c>
      <c r="N349" s="88" t="s">
        <v>2794</v>
      </c>
      <c r="O349" s="93"/>
      <c r="P349" s="90"/>
      <c r="Q349" s="91" t="str">
        <f t="shared" si="42"/>
        <v>125 Tahun 8 Bulan</v>
      </c>
      <c r="R349" s="88" t="s">
        <v>2351</v>
      </c>
      <c r="S349" s="103" t="s">
        <v>74</v>
      </c>
      <c r="T349" s="88" t="s">
        <v>126</v>
      </c>
      <c r="U349" s="88" t="s">
        <v>24</v>
      </c>
      <c r="V349" s="88"/>
      <c r="W349" s="98" t="s">
        <v>74</v>
      </c>
      <c r="X349" s="88" t="str">
        <f>$D349&amp;" ("&amp;$R349&amp;")_"&amp;$W349</f>
        <v>- K. Budiarto Wahono, - (Pengemudi)_-</v>
      </c>
      <c r="Y349" s="93"/>
      <c r="Z349" s="92"/>
      <c r="AA349" s="88" t="s">
        <v>12</v>
      </c>
      <c r="AB349" s="88" t="s">
        <v>106</v>
      </c>
      <c r="AC349" s="93" t="s">
        <v>114</v>
      </c>
      <c r="AD349" s="88" t="s">
        <v>74</v>
      </c>
      <c r="AE349" s="88" t="s">
        <v>74</v>
      </c>
      <c r="AF349" s="88"/>
      <c r="AG349" s="143"/>
      <c r="AH349" s="93"/>
      <c r="AI349" s="93"/>
      <c r="AJ349" s="93"/>
      <c r="AK349" s="93"/>
      <c r="AL349" s="90"/>
      <c r="AM349" s="358"/>
      <c r="AN349" s="385"/>
      <c r="AO349" s="385"/>
      <c r="AP349" s="385"/>
      <c r="AQ349" s="385"/>
      <c r="AR349" s="385"/>
      <c r="AS349" s="385"/>
      <c r="AT349" s="385"/>
      <c r="AU349" s="385"/>
      <c r="AV349" s="385"/>
      <c r="AW349" s="385"/>
      <c r="AX349" s="385"/>
      <c r="AY349" s="385"/>
      <c r="AZ349" s="385"/>
      <c r="BA349" s="385"/>
    </row>
    <row r="350" spans="1:53" s="60" customFormat="1" ht="46.5" hidden="1" x14ac:dyDescent="0.3">
      <c r="A350" s="88" t="s">
        <v>5857</v>
      </c>
      <c r="B350" s="88" t="s">
        <v>74</v>
      </c>
      <c r="C350" s="88" t="s">
        <v>74</v>
      </c>
      <c r="D350" s="98" t="str">
        <f t="shared" si="43"/>
        <v>- Mahmud Junaedi, -</v>
      </c>
      <c r="E350" s="92" t="s">
        <v>74</v>
      </c>
      <c r="F350" s="90">
        <v>30949</v>
      </c>
      <c r="G350" s="91">
        <f t="shared" si="40"/>
        <v>41</v>
      </c>
      <c r="H350" s="91" t="str">
        <f t="shared" si="41"/>
        <v>41 Tahun 0 Bulan</v>
      </c>
      <c r="I350" s="92" t="str">
        <f t="shared" si="44"/>
        <v>41-45</v>
      </c>
      <c r="J350" s="93" t="s">
        <v>14</v>
      </c>
      <c r="K350" s="94" t="s">
        <v>74</v>
      </c>
      <c r="L350" s="90" t="s">
        <v>74</v>
      </c>
      <c r="M350" s="93" t="s">
        <v>13</v>
      </c>
      <c r="N350" s="88" t="s">
        <v>2794</v>
      </c>
      <c r="O350" s="93"/>
      <c r="P350" s="90"/>
      <c r="Q350" s="91" t="str">
        <f t="shared" si="42"/>
        <v>125 Tahun 8 Bulan</v>
      </c>
      <c r="R350" s="98" t="s">
        <v>2532</v>
      </c>
      <c r="S350" s="135" t="s">
        <v>74</v>
      </c>
      <c r="T350" s="88" t="s">
        <v>126</v>
      </c>
      <c r="U350" s="88" t="s">
        <v>24</v>
      </c>
      <c r="V350" s="88"/>
      <c r="W350" s="98" t="s">
        <v>74</v>
      </c>
      <c r="X350" s="88" t="str">
        <f>$D350&amp;" ("&amp;$R350&amp;")_"&amp;$W350</f>
        <v>- Mahmud Junaedi, - (Pramu Kantor)_-</v>
      </c>
      <c r="Y350" s="93"/>
      <c r="Z350" s="92"/>
      <c r="AA350" s="88" t="s">
        <v>12</v>
      </c>
      <c r="AB350" s="88" t="s">
        <v>106</v>
      </c>
      <c r="AC350" s="93" t="s">
        <v>114</v>
      </c>
      <c r="AD350" s="88" t="s">
        <v>74</v>
      </c>
      <c r="AE350" s="88" t="s">
        <v>74</v>
      </c>
      <c r="AF350" s="88"/>
      <c r="AG350" s="143"/>
      <c r="AH350" s="93"/>
      <c r="AI350" s="93"/>
      <c r="AJ350" s="93"/>
      <c r="AK350" s="93"/>
      <c r="AL350" s="90"/>
      <c r="AM350" s="358"/>
      <c r="AN350" s="385"/>
      <c r="AO350" s="385"/>
      <c r="AP350" s="385"/>
      <c r="AQ350" s="385"/>
      <c r="AR350" s="385"/>
      <c r="AS350" s="385"/>
      <c r="AT350" s="385"/>
      <c r="AU350" s="385"/>
      <c r="AV350" s="385"/>
      <c r="AW350" s="385"/>
      <c r="AX350" s="385"/>
      <c r="AY350" s="385"/>
      <c r="AZ350" s="385"/>
      <c r="BA350" s="385"/>
    </row>
    <row r="351" spans="1:53" s="60" customFormat="1" ht="46.5" hidden="1" x14ac:dyDescent="0.3">
      <c r="A351" s="88" t="s">
        <v>827</v>
      </c>
      <c r="B351" s="88" t="s">
        <v>74</v>
      </c>
      <c r="C351" s="88" t="s">
        <v>74</v>
      </c>
      <c r="D351" s="88" t="str">
        <f t="shared" si="43"/>
        <v>- Samsuri, -</v>
      </c>
      <c r="E351" s="92" t="s">
        <v>74</v>
      </c>
      <c r="F351" s="90">
        <v>29321</v>
      </c>
      <c r="G351" s="91">
        <f t="shared" si="40"/>
        <v>45</v>
      </c>
      <c r="H351" s="91" t="str">
        <f t="shared" si="41"/>
        <v>45 Tahun 5 Bulan</v>
      </c>
      <c r="I351" s="92" t="str">
        <f t="shared" si="44"/>
        <v>41-45</v>
      </c>
      <c r="J351" s="93" t="s">
        <v>14</v>
      </c>
      <c r="K351" s="94" t="s">
        <v>74</v>
      </c>
      <c r="L351" s="90" t="s">
        <v>74</v>
      </c>
      <c r="M351" s="93" t="s">
        <v>13</v>
      </c>
      <c r="N351" s="88" t="s">
        <v>2794</v>
      </c>
      <c r="O351" s="93"/>
      <c r="P351" s="90"/>
      <c r="Q351" s="91" t="str">
        <f t="shared" si="42"/>
        <v>125 Tahun 8 Bulan</v>
      </c>
      <c r="R351" s="98" t="s">
        <v>2837</v>
      </c>
      <c r="S351" s="103">
        <v>45536</v>
      </c>
      <c r="T351" s="88" t="s">
        <v>126</v>
      </c>
      <c r="U351" s="88" t="s">
        <v>24</v>
      </c>
      <c r="V351" s="88"/>
      <c r="W351" s="98" t="s">
        <v>74</v>
      </c>
      <c r="X351" s="88" t="str">
        <f>$D351&amp;" ("&amp;$R351&amp;")_"&amp;$W351</f>
        <v>- Samsuri, - (Petugas Kebersihan)_-</v>
      </c>
      <c r="Y351" s="93"/>
      <c r="Z351" s="92"/>
      <c r="AA351" s="88" t="s">
        <v>12</v>
      </c>
      <c r="AB351" s="88" t="s">
        <v>106</v>
      </c>
      <c r="AC351" s="93" t="s">
        <v>114</v>
      </c>
      <c r="AD351" s="88" t="s">
        <v>74</v>
      </c>
      <c r="AE351" s="88" t="s">
        <v>74</v>
      </c>
      <c r="AF351" s="88"/>
      <c r="AG351" s="143"/>
      <c r="AH351" s="93"/>
      <c r="AI351" s="93"/>
      <c r="AJ351" s="93"/>
      <c r="AK351" s="93"/>
      <c r="AL351" s="90"/>
      <c r="AM351" s="358"/>
      <c r="AN351" s="385"/>
      <c r="AO351" s="385"/>
      <c r="AP351" s="385"/>
      <c r="AQ351" s="385"/>
      <c r="AR351" s="385"/>
      <c r="AS351" s="385"/>
      <c r="AT351" s="385"/>
      <c r="AU351" s="385"/>
      <c r="AV351" s="385"/>
      <c r="AW351" s="385"/>
      <c r="AX351" s="385"/>
      <c r="AY351" s="385"/>
      <c r="AZ351" s="385"/>
      <c r="BA351" s="385"/>
    </row>
    <row r="352" spans="1:53" s="60" customFormat="1" ht="46.5" hidden="1" x14ac:dyDescent="0.3">
      <c r="A352" s="88" t="s">
        <v>828</v>
      </c>
      <c r="B352" s="88" t="s">
        <v>74</v>
      </c>
      <c r="C352" s="88" t="s">
        <v>74</v>
      </c>
      <c r="D352" s="98" t="str">
        <f t="shared" si="43"/>
        <v>- Iskandar, -</v>
      </c>
      <c r="E352" s="92" t="s">
        <v>74</v>
      </c>
      <c r="F352" s="90">
        <v>27809</v>
      </c>
      <c r="G352" s="91">
        <f t="shared" si="40"/>
        <v>49</v>
      </c>
      <c r="H352" s="91" t="str">
        <f t="shared" si="41"/>
        <v>49 Tahun 7 Bulan</v>
      </c>
      <c r="I352" s="92" t="str">
        <f t="shared" si="44"/>
        <v>46-50</v>
      </c>
      <c r="J352" s="93" t="s">
        <v>14</v>
      </c>
      <c r="K352" s="94" t="s">
        <v>74</v>
      </c>
      <c r="L352" s="90" t="s">
        <v>74</v>
      </c>
      <c r="M352" s="93" t="s">
        <v>13</v>
      </c>
      <c r="N352" s="88" t="s">
        <v>2794</v>
      </c>
      <c r="O352" s="93"/>
      <c r="P352" s="90"/>
      <c r="Q352" s="91" t="str">
        <f t="shared" si="42"/>
        <v>125 Tahun 8 Bulan</v>
      </c>
      <c r="R352" s="98" t="s">
        <v>2837</v>
      </c>
      <c r="S352" s="103">
        <v>45536</v>
      </c>
      <c r="T352" s="88" t="s">
        <v>126</v>
      </c>
      <c r="U352" s="88" t="s">
        <v>24</v>
      </c>
      <c r="V352" s="88"/>
      <c r="W352" s="98" t="s">
        <v>74</v>
      </c>
      <c r="X352" s="88" t="str">
        <f t="shared" ref="X352:X358" si="46">$D352&amp;" ("&amp;$O352&amp;")_"&amp;$W352</f>
        <v>- Iskandar, - ()_-</v>
      </c>
      <c r="Y352" s="93"/>
      <c r="Z352" s="92"/>
      <c r="AA352" s="88" t="s">
        <v>12</v>
      </c>
      <c r="AB352" s="88" t="s">
        <v>106</v>
      </c>
      <c r="AC352" s="93" t="s">
        <v>114</v>
      </c>
      <c r="AD352" s="88" t="s">
        <v>74</v>
      </c>
      <c r="AE352" s="88" t="s">
        <v>74</v>
      </c>
      <c r="AF352" s="88"/>
      <c r="AG352" s="143"/>
      <c r="AH352" s="93"/>
      <c r="AI352" s="93"/>
      <c r="AJ352" s="93"/>
      <c r="AK352" s="93"/>
      <c r="AL352" s="90"/>
      <c r="AM352" s="358"/>
      <c r="AN352" s="385"/>
      <c r="AO352" s="385"/>
      <c r="AP352" s="385"/>
      <c r="AQ352" s="385"/>
      <c r="AR352" s="385"/>
      <c r="AS352" s="385"/>
      <c r="AT352" s="385"/>
      <c r="AU352" s="385"/>
      <c r="AV352" s="385"/>
      <c r="AW352" s="385"/>
      <c r="AX352" s="385"/>
      <c r="AY352" s="385"/>
      <c r="AZ352" s="385"/>
      <c r="BA352" s="385"/>
    </row>
    <row r="353" spans="1:53" s="60" customFormat="1" ht="46.5" hidden="1" x14ac:dyDescent="0.3">
      <c r="A353" s="88" t="s">
        <v>829</v>
      </c>
      <c r="B353" s="88" t="s">
        <v>74</v>
      </c>
      <c r="C353" s="88" t="s">
        <v>74</v>
      </c>
      <c r="D353" s="113" t="str">
        <f t="shared" si="43"/>
        <v>- Saifulloh, -</v>
      </c>
      <c r="E353" s="92" t="s">
        <v>74</v>
      </c>
      <c r="F353" s="90">
        <v>32285</v>
      </c>
      <c r="G353" s="91">
        <f t="shared" si="40"/>
        <v>37</v>
      </c>
      <c r="H353" s="91" t="str">
        <f t="shared" si="41"/>
        <v>37 Tahun 4 Bulan</v>
      </c>
      <c r="I353" s="92" t="str">
        <f t="shared" si="44"/>
        <v>36-40</v>
      </c>
      <c r="J353" s="93" t="s">
        <v>14</v>
      </c>
      <c r="K353" s="94" t="s">
        <v>74</v>
      </c>
      <c r="L353" s="90" t="s">
        <v>74</v>
      </c>
      <c r="M353" s="93" t="s">
        <v>13</v>
      </c>
      <c r="N353" s="88" t="s">
        <v>2794</v>
      </c>
      <c r="O353" s="93"/>
      <c r="P353" s="90"/>
      <c r="Q353" s="91" t="str">
        <f t="shared" si="42"/>
        <v>125 Tahun 8 Bulan</v>
      </c>
      <c r="R353" s="98" t="s">
        <v>2837</v>
      </c>
      <c r="S353" s="103">
        <v>45536</v>
      </c>
      <c r="T353" s="88" t="s">
        <v>126</v>
      </c>
      <c r="U353" s="88" t="s">
        <v>24</v>
      </c>
      <c r="V353" s="88"/>
      <c r="W353" s="98" t="s">
        <v>74</v>
      </c>
      <c r="X353" s="88" t="str">
        <f t="shared" si="46"/>
        <v>- Saifulloh, - ()_-</v>
      </c>
      <c r="Y353" s="93"/>
      <c r="Z353" s="92"/>
      <c r="AA353" s="88" t="s">
        <v>12</v>
      </c>
      <c r="AB353" s="88" t="s">
        <v>106</v>
      </c>
      <c r="AC353" s="93" t="s">
        <v>114</v>
      </c>
      <c r="AD353" s="88" t="s">
        <v>74</v>
      </c>
      <c r="AE353" s="88" t="s">
        <v>74</v>
      </c>
      <c r="AF353" s="88"/>
      <c r="AG353" s="143"/>
      <c r="AH353" s="93"/>
      <c r="AI353" s="93"/>
      <c r="AJ353" s="93"/>
      <c r="AK353" s="93"/>
      <c r="AL353" s="90"/>
      <c r="AM353" s="358"/>
      <c r="AN353" s="385"/>
      <c r="AO353" s="385"/>
      <c r="AP353" s="385"/>
      <c r="AQ353" s="385"/>
      <c r="AR353" s="385"/>
      <c r="AS353" s="385"/>
      <c r="AT353" s="385"/>
      <c r="AU353" s="385"/>
      <c r="AV353" s="385"/>
      <c r="AW353" s="385"/>
      <c r="AX353" s="385"/>
      <c r="AY353" s="385"/>
      <c r="AZ353" s="385"/>
      <c r="BA353" s="385"/>
    </row>
    <row r="354" spans="1:53" s="60" customFormat="1" ht="46.5" hidden="1" x14ac:dyDescent="0.3">
      <c r="A354" s="88" t="s">
        <v>830</v>
      </c>
      <c r="B354" s="88" t="s">
        <v>74</v>
      </c>
      <c r="C354" s="88" t="s">
        <v>74</v>
      </c>
      <c r="D354" s="98" t="str">
        <f t="shared" si="43"/>
        <v>- I Nyoman Arcana, -</v>
      </c>
      <c r="E354" s="92" t="s">
        <v>74</v>
      </c>
      <c r="F354" s="90">
        <v>31140</v>
      </c>
      <c r="G354" s="91">
        <f t="shared" si="40"/>
        <v>40</v>
      </c>
      <c r="H354" s="91" t="str">
        <f t="shared" si="41"/>
        <v>40 Tahun 5 Bulan</v>
      </c>
      <c r="I354" s="92" t="str">
        <f t="shared" si="44"/>
        <v>36-40</v>
      </c>
      <c r="J354" s="93" t="s">
        <v>14</v>
      </c>
      <c r="K354" s="94" t="s">
        <v>74</v>
      </c>
      <c r="L354" s="90" t="s">
        <v>74</v>
      </c>
      <c r="M354" s="93" t="s">
        <v>13</v>
      </c>
      <c r="N354" s="88" t="s">
        <v>2792</v>
      </c>
      <c r="O354" s="93"/>
      <c r="P354" s="90"/>
      <c r="Q354" s="91" t="str">
        <f t="shared" si="42"/>
        <v>125 Tahun 8 Bulan</v>
      </c>
      <c r="R354" s="98" t="s">
        <v>5491</v>
      </c>
      <c r="S354" s="103">
        <v>45536</v>
      </c>
      <c r="T354" s="88" t="s">
        <v>126</v>
      </c>
      <c r="U354" s="88" t="s">
        <v>24</v>
      </c>
      <c r="V354" s="88"/>
      <c r="W354" s="98" t="s">
        <v>74</v>
      </c>
      <c r="X354" s="88" t="str">
        <f t="shared" si="46"/>
        <v>- I Nyoman Arcana, - ()_-</v>
      </c>
      <c r="Y354" s="93"/>
      <c r="Z354" s="92"/>
      <c r="AA354" s="88" t="s">
        <v>12</v>
      </c>
      <c r="AB354" s="88" t="s">
        <v>106</v>
      </c>
      <c r="AC354" s="93" t="s">
        <v>114</v>
      </c>
      <c r="AD354" s="88" t="s">
        <v>74</v>
      </c>
      <c r="AE354" s="88" t="s">
        <v>74</v>
      </c>
      <c r="AF354" s="88"/>
      <c r="AG354" s="143"/>
      <c r="AH354" s="93"/>
      <c r="AI354" s="93"/>
      <c r="AJ354" s="93"/>
      <c r="AK354" s="93"/>
      <c r="AL354" s="90"/>
      <c r="AM354" s="358"/>
      <c r="AN354" s="385"/>
      <c r="AO354" s="385"/>
      <c r="AP354" s="385"/>
      <c r="AQ354" s="385"/>
      <c r="AR354" s="385"/>
      <c r="AS354" s="385"/>
      <c r="AT354" s="385"/>
      <c r="AU354" s="385"/>
      <c r="AV354" s="385"/>
      <c r="AW354" s="385"/>
      <c r="AX354" s="385"/>
      <c r="AY354" s="385"/>
      <c r="AZ354" s="385"/>
      <c r="BA354" s="385"/>
    </row>
    <row r="355" spans="1:53" s="60" customFormat="1" ht="46.5" hidden="1" x14ac:dyDescent="0.3">
      <c r="A355" s="88" t="s">
        <v>2417</v>
      </c>
      <c r="B355" s="88" t="s">
        <v>74</v>
      </c>
      <c r="C355" s="88" t="s">
        <v>74</v>
      </c>
      <c r="D355" s="98" t="str">
        <f t="shared" si="43"/>
        <v>- Yudho Satria, -</v>
      </c>
      <c r="E355" s="92" t="s">
        <v>74</v>
      </c>
      <c r="F355" s="90">
        <v>28931</v>
      </c>
      <c r="G355" s="91">
        <f t="shared" si="40"/>
        <v>46</v>
      </c>
      <c r="H355" s="91" t="str">
        <f t="shared" si="41"/>
        <v>46 Tahun 6 Bulan</v>
      </c>
      <c r="I355" s="92" t="str">
        <f t="shared" si="44"/>
        <v>46-50</v>
      </c>
      <c r="J355" s="93" t="s">
        <v>14</v>
      </c>
      <c r="K355" s="94" t="s">
        <v>74</v>
      </c>
      <c r="L355" s="90" t="s">
        <v>74</v>
      </c>
      <c r="M355" s="93" t="s">
        <v>13</v>
      </c>
      <c r="N355" s="88" t="s">
        <v>2794</v>
      </c>
      <c r="O355" s="93"/>
      <c r="P355" s="90"/>
      <c r="Q355" s="91" t="str">
        <f t="shared" si="42"/>
        <v>125 Tahun 8 Bulan</v>
      </c>
      <c r="R355" s="98" t="s">
        <v>2837</v>
      </c>
      <c r="S355" s="135" t="s">
        <v>74</v>
      </c>
      <c r="T355" s="88" t="s">
        <v>126</v>
      </c>
      <c r="U355" s="88" t="s">
        <v>24</v>
      </c>
      <c r="V355" s="88"/>
      <c r="W355" s="98" t="s">
        <v>74</v>
      </c>
      <c r="X355" s="88" t="str">
        <f t="shared" si="46"/>
        <v>- Yudho Satria, - ()_-</v>
      </c>
      <c r="Y355" s="93"/>
      <c r="Z355" s="92"/>
      <c r="AA355" s="88" t="s">
        <v>12</v>
      </c>
      <c r="AB355" s="88" t="s">
        <v>106</v>
      </c>
      <c r="AC355" s="93" t="s">
        <v>114</v>
      </c>
      <c r="AD355" s="88" t="s">
        <v>74</v>
      </c>
      <c r="AE355" s="88" t="s">
        <v>74</v>
      </c>
      <c r="AF355" s="88"/>
      <c r="AG355" s="143"/>
      <c r="AH355" s="93"/>
      <c r="AI355" s="93"/>
      <c r="AJ355" s="93"/>
      <c r="AK355" s="93"/>
      <c r="AL355" s="90"/>
      <c r="AM355" s="358"/>
      <c r="AN355" s="385"/>
      <c r="AO355" s="385"/>
      <c r="AP355" s="385"/>
      <c r="AQ355" s="385"/>
      <c r="AR355" s="385"/>
      <c r="AS355" s="385"/>
      <c r="AT355" s="385"/>
      <c r="AU355" s="385"/>
      <c r="AV355" s="385"/>
      <c r="AW355" s="385"/>
      <c r="AX355" s="385"/>
      <c r="AY355" s="385"/>
      <c r="AZ355" s="385"/>
      <c r="BA355" s="385"/>
    </row>
    <row r="356" spans="1:53" s="60" customFormat="1" ht="46.5" hidden="1" x14ac:dyDescent="0.3">
      <c r="A356" s="88" t="s">
        <v>831</v>
      </c>
      <c r="B356" s="88" t="s">
        <v>74</v>
      </c>
      <c r="C356" s="88" t="s">
        <v>74</v>
      </c>
      <c r="D356" s="98" t="str">
        <f t="shared" si="43"/>
        <v>- Asari, -</v>
      </c>
      <c r="E356" s="92" t="s">
        <v>74</v>
      </c>
      <c r="F356" s="90">
        <v>30327</v>
      </c>
      <c r="G356" s="91">
        <f t="shared" si="40"/>
        <v>42</v>
      </c>
      <c r="H356" s="91" t="str">
        <f t="shared" si="41"/>
        <v>42 Tahun 8 Bulan</v>
      </c>
      <c r="I356" s="92" t="str">
        <f t="shared" si="44"/>
        <v>41-45</v>
      </c>
      <c r="J356" s="93" t="s">
        <v>14</v>
      </c>
      <c r="K356" s="94" t="s">
        <v>74</v>
      </c>
      <c r="L356" s="90" t="s">
        <v>74</v>
      </c>
      <c r="M356" s="93" t="s">
        <v>13</v>
      </c>
      <c r="N356" s="88" t="s">
        <v>2794</v>
      </c>
      <c r="O356" s="93"/>
      <c r="P356" s="90"/>
      <c r="Q356" s="91" t="str">
        <f t="shared" si="42"/>
        <v>125 Tahun 8 Bulan</v>
      </c>
      <c r="R356" s="98" t="s">
        <v>2837</v>
      </c>
      <c r="S356" s="135">
        <v>45536</v>
      </c>
      <c r="T356" s="88" t="s">
        <v>126</v>
      </c>
      <c r="U356" s="88" t="s">
        <v>24</v>
      </c>
      <c r="V356" s="88"/>
      <c r="W356" s="98" t="s">
        <v>74</v>
      </c>
      <c r="X356" s="88" t="str">
        <f t="shared" si="46"/>
        <v>- Asari, - ()_-</v>
      </c>
      <c r="Y356" s="93"/>
      <c r="Z356" s="92"/>
      <c r="AA356" s="88" t="s">
        <v>12</v>
      </c>
      <c r="AB356" s="88" t="s">
        <v>106</v>
      </c>
      <c r="AC356" s="93" t="s">
        <v>114</v>
      </c>
      <c r="AD356" s="88" t="s">
        <v>74</v>
      </c>
      <c r="AE356" s="88" t="s">
        <v>74</v>
      </c>
      <c r="AF356" s="88"/>
      <c r="AG356" s="143"/>
      <c r="AH356" s="93"/>
      <c r="AI356" s="93"/>
      <c r="AJ356" s="93"/>
      <c r="AK356" s="93"/>
      <c r="AL356" s="90"/>
      <c r="AM356" s="358"/>
      <c r="AN356" s="385"/>
      <c r="AO356" s="385"/>
      <c r="AP356" s="385"/>
      <c r="AQ356" s="385"/>
      <c r="AR356" s="385"/>
      <c r="AS356" s="385"/>
      <c r="AT356" s="385"/>
      <c r="AU356" s="385"/>
      <c r="AV356" s="385"/>
      <c r="AW356" s="385"/>
      <c r="AX356" s="385"/>
      <c r="AY356" s="385"/>
      <c r="AZ356" s="385"/>
      <c r="BA356" s="385"/>
    </row>
    <row r="357" spans="1:53" s="60" customFormat="1" ht="46.5" hidden="1" x14ac:dyDescent="0.3">
      <c r="A357" s="88" t="s">
        <v>845</v>
      </c>
      <c r="B357" s="88" t="s">
        <v>74</v>
      </c>
      <c r="C357" s="88" t="s">
        <v>74</v>
      </c>
      <c r="D357" s="98" t="str">
        <f t="shared" si="43"/>
        <v>- Husaini, -</v>
      </c>
      <c r="E357" s="92" t="s">
        <v>74</v>
      </c>
      <c r="F357" s="90">
        <v>32540</v>
      </c>
      <c r="G357" s="91">
        <f t="shared" si="40"/>
        <v>36</v>
      </c>
      <c r="H357" s="91" t="str">
        <f t="shared" si="41"/>
        <v>36 Tahun 7 Bulan</v>
      </c>
      <c r="I357" s="92" t="str">
        <f t="shared" si="44"/>
        <v>36-40</v>
      </c>
      <c r="J357" s="93" t="s">
        <v>14</v>
      </c>
      <c r="K357" s="94" t="s">
        <v>74</v>
      </c>
      <c r="L357" s="90" t="s">
        <v>74</v>
      </c>
      <c r="M357" s="93" t="s">
        <v>13</v>
      </c>
      <c r="N357" s="88" t="s">
        <v>2794</v>
      </c>
      <c r="O357" s="93"/>
      <c r="P357" s="90"/>
      <c r="Q357" s="91" t="str">
        <f t="shared" si="42"/>
        <v>125 Tahun 8 Bulan</v>
      </c>
      <c r="R357" s="98" t="s">
        <v>2837</v>
      </c>
      <c r="S357" s="135">
        <v>45536</v>
      </c>
      <c r="T357" s="88" t="s">
        <v>126</v>
      </c>
      <c r="U357" s="88" t="s">
        <v>24</v>
      </c>
      <c r="V357" s="88"/>
      <c r="W357" s="98" t="s">
        <v>74</v>
      </c>
      <c r="X357" s="88" t="str">
        <f t="shared" si="46"/>
        <v>- Husaini, - ()_-</v>
      </c>
      <c r="Y357" s="93"/>
      <c r="Z357" s="92"/>
      <c r="AA357" s="88" t="s">
        <v>12</v>
      </c>
      <c r="AB357" s="88" t="s">
        <v>106</v>
      </c>
      <c r="AC357" s="93" t="s">
        <v>114</v>
      </c>
      <c r="AD357" s="88" t="s">
        <v>74</v>
      </c>
      <c r="AE357" s="88" t="s">
        <v>74</v>
      </c>
      <c r="AF357" s="88"/>
      <c r="AG357" s="143"/>
      <c r="AH357" s="93"/>
      <c r="AI357" s="93"/>
      <c r="AJ357" s="93"/>
      <c r="AK357" s="93"/>
      <c r="AL357" s="90"/>
      <c r="AM357" s="358"/>
      <c r="AN357" s="385"/>
      <c r="AO357" s="385"/>
      <c r="AP357" s="385"/>
      <c r="AQ357" s="385"/>
      <c r="AR357" s="385"/>
      <c r="AS357" s="385"/>
      <c r="AT357" s="385"/>
      <c r="AU357" s="385"/>
      <c r="AV357" s="385"/>
      <c r="AW357" s="385"/>
      <c r="AX357" s="385"/>
      <c r="AY357" s="385"/>
      <c r="AZ357" s="385"/>
      <c r="BA357" s="385"/>
    </row>
    <row r="358" spans="1:53" s="60" customFormat="1" ht="46.5" hidden="1" x14ac:dyDescent="0.3">
      <c r="A358" s="88" t="s">
        <v>2418</v>
      </c>
      <c r="B358" s="88" t="s">
        <v>74</v>
      </c>
      <c r="C358" s="88" t="s">
        <v>74</v>
      </c>
      <c r="D358" s="98" t="str">
        <f t="shared" si="43"/>
        <v>- Asmaul Azis, -</v>
      </c>
      <c r="E358" s="92" t="s">
        <v>74</v>
      </c>
      <c r="F358" s="90">
        <v>33769</v>
      </c>
      <c r="G358" s="91">
        <f t="shared" si="40"/>
        <v>33</v>
      </c>
      <c r="H358" s="91" t="str">
        <f t="shared" si="41"/>
        <v>33 Tahun 3 Bulan</v>
      </c>
      <c r="I358" s="92" t="str">
        <f t="shared" si="44"/>
        <v>31-35</v>
      </c>
      <c r="J358" s="93" t="s">
        <v>14</v>
      </c>
      <c r="K358" s="94" t="s">
        <v>74</v>
      </c>
      <c r="L358" s="90" t="s">
        <v>74</v>
      </c>
      <c r="M358" s="93" t="s">
        <v>13</v>
      </c>
      <c r="N358" s="88" t="s">
        <v>2794</v>
      </c>
      <c r="O358" s="93"/>
      <c r="P358" s="90"/>
      <c r="Q358" s="91" t="str">
        <f t="shared" si="42"/>
        <v>125 Tahun 8 Bulan</v>
      </c>
      <c r="R358" s="98" t="s">
        <v>5489</v>
      </c>
      <c r="S358" s="135" t="s">
        <v>74</v>
      </c>
      <c r="T358" s="88" t="s">
        <v>126</v>
      </c>
      <c r="U358" s="88" t="s">
        <v>24</v>
      </c>
      <c r="V358" s="88"/>
      <c r="W358" s="98" t="s">
        <v>74</v>
      </c>
      <c r="X358" s="88" t="str">
        <f t="shared" si="46"/>
        <v>- Asmaul Azis, - ()_-</v>
      </c>
      <c r="Y358" s="93"/>
      <c r="Z358" s="92"/>
      <c r="AA358" s="88" t="s">
        <v>12</v>
      </c>
      <c r="AB358" s="88" t="s">
        <v>106</v>
      </c>
      <c r="AC358" s="93" t="s">
        <v>114</v>
      </c>
      <c r="AD358" s="88" t="s">
        <v>74</v>
      </c>
      <c r="AE358" s="88" t="s">
        <v>74</v>
      </c>
      <c r="AF358" s="88"/>
      <c r="AG358" s="143"/>
      <c r="AH358" s="93"/>
      <c r="AI358" s="93"/>
      <c r="AJ358" s="93"/>
      <c r="AK358" s="93"/>
      <c r="AL358" s="90"/>
      <c r="AM358" s="358"/>
      <c r="AN358" s="385"/>
      <c r="AO358" s="385"/>
      <c r="AP358" s="385"/>
      <c r="AQ358" s="385"/>
      <c r="AR358" s="385"/>
      <c r="AS358" s="385"/>
      <c r="AT358" s="385"/>
      <c r="AU358" s="385"/>
      <c r="AV358" s="385"/>
      <c r="AW358" s="385"/>
      <c r="AX358" s="385"/>
      <c r="AY358" s="385"/>
      <c r="AZ358" s="385"/>
      <c r="BA358" s="385"/>
    </row>
    <row r="359" spans="1:53" s="60" customFormat="1" ht="46.5" hidden="1" x14ac:dyDescent="0.3">
      <c r="A359" s="88" t="s">
        <v>846</v>
      </c>
      <c r="B359" s="88" t="s">
        <v>74</v>
      </c>
      <c r="C359" s="88" t="s">
        <v>74</v>
      </c>
      <c r="D359" s="98" t="str">
        <f t="shared" si="43"/>
        <v>- Andriyanto Setiaputra, -</v>
      </c>
      <c r="E359" s="92" t="s">
        <v>74</v>
      </c>
      <c r="F359" s="90">
        <v>29777</v>
      </c>
      <c r="G359" s="91">
        <f t="shared" si="40"/>
        <v>44</v>
      </c>
      <c r="H359" s="91" t="str">
        <f t="shared" si="41"/>
        <v>44 Tahun 2 Bulan</v>
      </c>
      <c r="I359" s="92" t="str">
        <f t="shared" si="44"/>
        <v>41-45</v>
      </c>
      <c r="J359" s="93" t="s">
        <v>14</v>
      </c>
      <c r="K359" s="94" t="s">
        <v>74</v>
      </c>
      <c r="L359" s="90" t="s">
        <v>74</v>
      </c>
      <c r="M359" s="93" t="s">
        <v>13</v>
      </c>
      <c r="N359" s="88" t="s">
        <v>2794</v>
      </c>
      <c r="O359" s="93"/>
      <c r="P359" s="90"/>
      <c r="Q359" s="91" t="str">
        <f t="shared" si="42"/>
        <v>125 Tahun 8 Bulan</v>
      </c>
      <c r="R359" s="98" t="s">
        <v>5492</v>
      </c>
      <c r="S359" s="135" t="s">
        <v>74</v>
      </c>
      <c r="T359" s="88" t="s">
        <v>126</v>
      </c>
      <c r="U359" s="88" t="s">
        <v>24</v>
      </c>
      <c r="V359" s="88"/>
      <c r="W359" s="98" t="s">
        <v>74</v>
      </c>
      <c r="X359" s="88" t="str">
        <f t="shared" ref="X359:X368" si="47">$D359&amp;" ("&amp;$R359&amp;")_"&amp;$W359</f>
        <v>- Andriyanto Setiaputra, - (Petugas Kebersihan Lapangan dan Taman)_-</v>
      </c>
      <c r="Y359" s="93"/>
      <c r="Z359" s="92"/>
      <c r="AA359" s="88" t="s">
        <v>12</v>
      </c>
      <c r="AB359" s="88" t="s">
        <v>106</v>
      </c>
      <c r="AC359" s="93" t="s">
        <v>114</v>
      </c>
      <c r="AD359" s="88" t="s">
        <v>74</v>
      </c>
      <c r="AE359" s="88" t="s">
        <v>74</v>
      </c>
      <c r="AF359" s="88"/>
      <c r="AG359" s="143"/>
      <c r="AH359" s="93"/>
      <c r="AI359" s="93"/>
      <c r="AJ359" s="93"/>
      <c r="AK359" s="93"/>
      <c r="AL359" s="90"/>
      <c r="AM359" s="358"/>
      <c r="AN359" s="385"/>
      <c r="AO359" s="385"/>
      <c r="AP359" s="385"/>
      <c r="AQ359" s="385"/>
      <c r="AR359" s="385"/>
      <c r="AS359" s="385"/>
      <c r="AT359" s="385"/>
      <c r="AU359" s="385"/>
      <c r="AV359" s="385"/>
      <c r="AW359" s="385"/>
      <c r="AX359" s="385"/>
      <c r="AY359" s="385"/>
      <c r="AZ359" s="385"/>
      <c r="BA359" s="385"/>
    </row>
    <row r="360" spans="1:53" s="60" customFormat="1" ht="46.5" hidden="1" x14ac:dyDescent="0.3">
      <c r="A360" s="88" t="s">
        <v>847</v>
      </c>
      <c r="B360" s="88" t="s">
        <v>74</v>
      </c>
      <c r="C360" s="88" t="s">
        <v>74</v>
      </c>
      <c r="D360" s="88" t="str">
        <f t="shared" si="43"/>
        <v>- Rojali, -</v>
      </c>
      <c r="E360" s="92" t="s">
        <v>74</v>
      </c>
      <c r="F360" s="90">
        <v>28723</v>
      </c>
      <c r="G360" s="91">
        <f t="shared" si="40"/>
        <v>47</v>
      </c>
      <c r="H360" s="91" t="str">
        <f t="shared" si="41"/>
        <v>47 Tahun 1 Bulan</v>
      </c>
      <c r="I360" s="92" t="str">
        <f t="shared" si="44"/>
        <v>46-50</v>
      </c>
      <c r="J360" s="93" t="s">
        <v>14</v>
      </c>
      <c r="K360" s="94" t="s">
        <v>74</v>
      </c>
      <c r="L360" s="90" t="s">
        <v>74</v>
      </c>
      <c r="M360" s="93" t="s">
        <v>13</v>
      </c>
      <c r="N360" s="88" t="s">
        <v>2794</v>
      </c>
      <c r="O360" s="93"/>
      <c r="P360" s="90"/>
      <c r="Q360" s="91" t="str">
        <f t="shared" si="42"/>
        <v>125 Tahun 8 Bulan</v>
      </c>
      <c r="R360" s="98" t="s">
        <v>5493</v>
      </c>
      <c r="S360" s="103" t="s">
        <v>74</v>
      </c>
      <c r="T360" s="88" t="s">
        <v>126</v>
      </c>
      <c r="U360" s="88" t="s">
        <v>24</v>
      </c>
      <c r="V360" s="88"/>
      <c r="W360" s="98" t="s">
        <v>74</v>
      </c>
      <c r="X360" s="88" t="str">
        <f t="shared" si="47"/>
        <v>- Rojali, - (Pelaksana Kebersihan Gedung Dolphin)_-</v>
      </c>
      <c r="Y360" s="93"/>
      <c r="Z360" s="92"/>
      <c r="AA360" s="88" t="s">
        <v>12</v>
      </c>
      <c r="AB360" s="88" t="s">
        <v>106</v>
      </c>
      <c r="AC360" s="93" t="s">
        <v>114</v>
      </c>
      <c r="AD360" s="88" t="s">
        <v>74</v>
      </c>
      <c r="AE360" s="88" t="s">
        <v>74</v>
      </c>
      <c r="AF360" s="88"/>
      <c r="AG360" s="143"/>
      <c r="AH360" s="93"/>
      <c r="AI360" s="93"/>
      <c r="AJ360" s="93"/>
      <c r="AK360" s="93"/>
      <c r="AL360" s="90"/>
      <c r="AM360" s="358"/>
      <c r="AN360" s="385"/>
      <c r="AO360" s="385"/>
      <c r="AP360" s="385"/>
      <c r="AQ360" s="385"/>
      <c r="AR360" s="385"/>
      <c r="AS360" s="385"/>
      <c r="AT360" s="385"/>
      <c r="AU360" s="385"/>
      <c r="AV360" s="385"/>
      <c r="AW360" s="385"/>
      <c r="AX360" s="385"/>
      <c r="AY360" s="385"/>
      <c r="AZ360" s="385"/>
      <c r="BA360" s="385"/>
    </row>
    <row r="361" spans="1:53" s="60" customFormat="1" ht="46.5" hidden="1" x14ac:dyDescent="0.3">
      <c r="A361" s="88" t="s">
        <v>848</v>
      </c>
      <c r="B361" s="88" t="s">
        <v>74</v>
      </c>
      <c r="C361" s="88" t="s">
        <v>74</v>
      </c>
      <c r="D361" s="98" t="str">
        <f t="shared" si="43"/>
        <v>- Diray Rizki, -</v>
      </c>
      <c r="E361" s="92" t="s">
        <v>74</v>
      </c>
      <c r="F361" s="90">
        <v>34361</v>
      </c>
      <c r="G361" s="91">
        <f t="shared" si="40"/>
        <v>31</v>
      </c>
      <c r="H361" s="91" t="str">
        <f t="shared" si="41"/>
        <v>31 Tahun 8 Bulan</v>
      </c>
      <c r="I361" s="92" t="str">
        <f t="shared" si="44"/>
        <v>31-35</v>
      </c>
      <c r="J361" s="93" t="s">
        <v>14</v>
      </c>
      <c r="K361" s="94" t="s">
        <v>74</v>
      </c>
      <c r="L361" s="90" t="s">
        <v>74</v>
      </c>
      <c r="M361" s="93" t="s">
        <v>13</v>
      </c>
      <c r="N361" s="88" t="s">
        <v>2792</v>
      </c>
      <c r="O361" s="93"/>
      <c r="P361" s="90"/>
      <c r="Q361" s="91" t="str">
        <f t="shared" si="42"/>
        <v>125 Tahun 8 Bulan</v>
      </c>
      <c r="R361" s="98" t="s">
        <v>2847</v>
      </c>
      <c r="S361" s="135" t="s">
        <v>74</v>
      </c>
      <c r="T361" s="88" t="s">
        <v>126</v>
      </c>
      <c r="U361" s="88" t="s">
        <v>24</v>
      </c>
      <c r="V361" s="88"/>
      <c r="W361" s="98" t="s">
        <v>74</v>
      </c>
      <c r="X361" s="88" t="str">
        <f t="shared" si="47"/>
        <v>- Diray Rizki, - (Pengelola Gladi Tirta)_-</v>
      </c>
      <c r="Y361" s="93"/>
      <c r="Z361" s="92"/>
      <c r="AA361" s="88" t="s">
        <v>12</v>
      </c>
      <c r="AB361" s="88" t="s">
        <v>106</v>
      </c>
      <c r="AC361" s="93" t="s">
        <v>114</v>
      </c>
      <c r="AD361" s="88" t="s">
        <v>74</v>
      </c>
      <c r="AE361" s="88" t="s">
        <v>74</v>
      </c>
      <c r="AF361" s="88"/>
      <c r="AG361" s="143"/>
      <c r="AH361" s="93"/>
      <c r="AI361" s="93"/>
      <c r="AJ361" s="93"/>
      <c r="AK361" s="93"/>
      <c r="AL361" s="90"/>
      <c r="AM361" s="358"/>
      <c r="AN361" s="385"/>
      <c r="AO361" s="385"/>
      <c r="AP361" s="385"/>
      <c r="AQ361" s="385"/>
      <c r="AR361" s="385"/>
      <c r="AS361" s="385"/>
      <c r="AT361" s="385"/>
      <c r="AU361" s="385"/>
      <c r="AV361" s="385"/>
      <c r="AW361" s="385"/>
      <c r="AX361" s="385"/>
      <c r="AY361" s="385"/>
      <c r="AZ361" s="385"/>
      <c r="BA361" s="385"/>
    </row>
    <row r="362" spans="1:53" s="60" customFormat="1" ht="46.5" hidden="1" x14ac:dyDescent="0.3">
      <c r="A362" s="88" t="s">
        <v>849</v>
      </c>
      <c r="B362" s="88" t="s">
        <v>74</v>
      </c>
      <c r="C362" s="88" t="s">
        <v>74</v>
      </c>
      <c r="D362" s="93" t="str">
        <f t="shared" si="43"/>
        <v>- Eni Kuswati, -</v>
      </c>
      <c r="E362" s="92" t="s">
        <v>74</v>
      </c>
      <c r="F362" s="90">
        <v>28038</v>
      </c>
      <c r="G362" s="91">
        <f t="shared" si="40"/>
        <v>48</v>
      </c>
      <c r="H362" s="91" t="str">
        <f t="shared" si="41"/>
        <v>48 Tahun 11 Bulan</v>
      </c>
      <c r="I362" s="92" t="str">
        <f t="shared" si="44"/>
        <v>46-50</v>
      </c>
      <c r="J362" s="93" t="s">
        <v>19</v>
      </c>
      <c r="K362" s="94" t="s">
        <v>74</v>
      </c>
      <c r="L362" s="90" t="s">
        <v>74</v>
      </c>
      <c r="M362" s="93" t="s">
        <v>13</v>
      </c>
      <c r="N362" s="88" t="s">
        <v>2794</v>
      </c>
      <c r="O362" s="93"/>
      <c r="P362" s="90"/>
      <c r="Q362" s="91" t="str">
        <f t="shared" si="42"/>
        <v>125 Tahun 8 Bulan</v>
      </c>
      <c r="R362" s="88" t="s">
        <v>5047</v>
      </c>
      <c r="S362" s="103" t="s">
        <v>74</v>
      </c>
      <c r="T362" s="88" t="s">
        <v>126</v>
      </c>
      <c r="U362" s="88" t="s">
        <v>24</v>
      </c>
      <c r="V362" s="88"/>
      <c r="W362" s="98" t="s">
        <v>74</v>
      </c>
      <c r="X362" s="88" t="str">
        <f t="shared" si="47"/>
        <v>- Eni Kuswati, - (Satuan Pengamanan)_-</v>
      </c>
      <c r="Y362" s="93"/>
      <c r="Z362" s="92"/>
      <c r="AA362" s="88" t="s">
        <v>12</v>
      </c>
      <c r="AB362" s="88" t="s">
        <v>106</v>
      </c>
      <c r="AC362" s="93" t="s">
        <v>114</v>
      </c>
      <c r="AD362" s="88" t="s">
        <v>74</v>
      </c>
      <c r="AE362" s="88" t="s">
        <v>74</v>
      </c>
      <c r="AF362" s="88"/>
      <c r="AG362" s="143"/>
      <c r="AH362" s="93"/>
      <c r="AI362" s="93"/>
      <c r="AJ362" s="93"/>
      <c r="AK362" s="93"/>
      <c r="AL362" s="90"/>
      <c r="AM362" s="358"/>
      <c r="AN362" s="385"/>
      <c r="AO362" s="385"/>
      <c r="AP362" s="385"/>
      <c r="AQ362" s="385"/>
      <c r="AR362" s="385"/>
      <c r="AS362" s="385"/>
      <c r="AT362" s="385"/>
      <c r="AU362" s="385"/>
      <c r="AV362" s="385"/>
      <c r="AW362" s="385"/>
      <c r="AX362" s="385"/>
      <c r="AY362" s="385"/>
      <c r="AZ362" s="385"/>
      <c r="BA362" s="385"/>
    </row>
    <row r="363" spans="1:53" s="53" customFormat="1" ht="46.5" hidden="1" x14ac:dyDescent="0.3">
      <c r="A363" s="136" t="s">
        <v>3419</v>
      </c>
      <c r="B363" s="136" t="s">
        <v>74</v>
      </c>
      <c r="C363" s="152" t="s">
        <v>3338</v>
      </c>
      <c r="D363" s="152" t="str">
        <f t="shared" si="43"/>
        <v>- Dinda Ayu Saraswati, S.Sos.</v>
      </c>
      <c r="E363" s="148" t="s">
        <v>74</v>
      </c>
      <c r="F363" s="137">
        <v>36024</v>
      </c>
      <c r="G363" s="91">
        <f t="shared" si="40"/>
        <v>27</v>
      </c>
      <c r="H363" s="91" t="str">
        <f t="shared" si="41"/>
        <v>27 Tahun 1 Bulan</v>
      </c>
      <c r="I363" s="148" t="str">
        <f t="shared" si="44"/>
        <v>26-30</v>
      </c>
      <c r="J363" s="136" t="s">
        <v>19</v>
      </c>
      <c r="K363" s="104" t="s">
        <v>74</v>
      </c>
      <c r="L363" s="146" t="s">
        <v>74</v>
      </c>
      <c r="M363" s="149" t="s">
        <v>2344</v>
      </c>
      <c r="N363" s="136" t="s">
        <v>2794</v>
      </c>
      <c r="O363" s="149"/>
      <c r="P363" s="146"/>
      <c r="Q363" s="91" t="str">
        <f t="shared" si="42"/>
        <v>125 Tahun 8 Bulan</v>
      </c>
      <c r="R363" s="136" t="s">
        <v>2839</v>
      </c>
      <c r="S363" s="137" t="s">
        <v>74</v>
      </c>
      <c r="T363" s="136" t="s">
        <v>126</v>
      </c>
      <c r="U363" s="136" t="s">
        <v>24</v>
      </c>
      <c r="V363" s="136"/>
      <c r="W363" s="152" t="s">
        <v>74</v>
      </c>
      <c r="X363" s="136" t="str">
        <f t="shared" si="47"/>
        <v>- Dinda Ayu Saraswati, S.Sos. (Sekretaris Direktur)_-</v>
      </c>
      <c r="Y363" s="149"/>
      <c r="Z363" s="148"/>
      <c r="AA363" s="136" t="s">
        <v>12</v>
      </c>
      <c r="AB363" s="136" t="s">
        <v>106</v>
      </c>
      <c r="AC363" s="136" t="s">
        <v>31</v>
      </c>
      <c r="AD363" s="104" t="s">
        <v>4533</v>
      </c>
      <c r="AE363" s="104" t="s">
        <v>2780</v>
      </c>
      <c r="AF363" s="104"/>
      <c r="AG363" s="201"/>
      <c r="AH363" s="149"/>
      <c r="AI363" s="149"/>
      <c r="AJ363" s="149"/>
      <c r="AK363" s="149"/>
      <c r="AL363" s="146"/>
      <c r="AM363" s="360"/>
      <c r="AN363" s="374"/>
      <c r="AO363" s="374"/>
      <c r="AP363" s="374"/>
      <c r="AQ363" s="374"/>
      <c r="AR363" s="374"/>
      <c r="AS363" s="374"/>
      <c r="AT363" s="374"/>
      <c r="AU363" s="374"/>
      <c r="AV363" s="374"/>
      <c r="AW363" s="374"/>
      <c r="AX363" s="374"/>
      <c r="AY363" s="374"/>
      <c r="AZ363" s="374"/>
      <c r="BA363" s="374"/>
    </row>
    <row r="364" spans="1:53" s="53" customFormat="1" ht="46.5" hidden="1" x14ac:dyDescent="0.3">
      <c r="A364" s="136" t="s">
        <v>3420</v>
      </c>
      <c r="B364" s="136" t="s">
        <v>3255</v>
      </c>
      <c r="C364" s="152" t="s">
        <v>3405</v>
      </c>
      <c r="D364" s="152" t="str">
        <f t="shared" si="43"/>
        <v>apt. Risha Ayu Prasilia, S.Farm.</v>
      </c>
      <c r="E364" s="148" t="s">
        <v>74</v>
      </c>
      <c r="F364" s="137">
        <v>35449</v>
      </c>
      <c r="G364" s="91">
        <f t="shared" si="40"/>
        <v>28</v>
      </c>
      <c r="H364" s="91" t="str">
        <f t="shared" si="41"/>
        <v>28 Tahun 8 Bulan</v>
      </c>
      <c r="I364" s="148" t="str">
        <f t="shared" si="44"/>
        <v>26-30</v>
      </c>
      <c r="J364" s="136" t="s">
        <v>19</v>
      </c>
      <c r="K364" s="104" t="s">
        <v>74</v>
      </c>
      <c r="L364" s="146" t="s">
        <v>74</v>
      </c>
      <c r="M364" s="149" t="s">
        <v>2344</v>
      </c>
      <c r="N364" s="136" t="s">
        <v>2794</v>
      </c>
      <c r="O364" s="149"/>
      <c r="P364" s="146"/>
      <c r="Q364" s="91" t="str">
        <f t="shared" si="42"/>
        <v>125 Tahun 8 Bulan</v>
      </c>
      <c r="R364" s="136" t="s">
        <v>2774</v>
      </c>
      <c r="S364" s="137" t="s">
        <v>74</v>
      </c>
      <c r="T364" s="136" t="s">
        <v>126</v>
      </c>
      <c r="U364" s="136" t="s">
        <v>24</v>
      </c>
      <c r="V364" s="136"/>
      <c r="W364" s="152" t="s">
        <v>74</v>
      </c>
      <c r="X364" s="136" t="str">
        <f t="shared" si="47"/>
        <v>apt. Risha Ayu Prasilia, S.Farm. (Apoteker)_-</v>
      </c>
      <c r="Y364" s="149"/>
      <c r="Z364" s="148"/>
      <c r="AA364" s="136" t="s">
        <v>12</v>
      </c>
      <c r="AB364" s="136" t="s">
        <v>106</v>
      </c>
      <c r="AC364" s="136" t="s">
        <v>31</v>
      </c>
      <c r="AD364" s="104" t="s">
        <v>4534</v>
      </c>
      <c r="AE364" s="104" t="s">
        <v>2781</v>
      </c>
      <c r="AF364" s="104"/>
      <c r="AG364" s="201"/>
      <c r="AH364" s="149"/>
      <c r="AI364" s="149"/>
      <c r="AJ364" s="149"/>
      <c r="AK364" s="149"/>
      <c r="AL364" s="146"/>
      <c r="AM364" s="360"/>
      <c r="AN364" s="374"/>
      <c r="AO364" s="374"/>
      <c r="AP364" s="374"/>
      <c r="AQ364" s="374"/>
      <c r="AR364" s="374"/>
      <c r="AS364" s="374"/>
      <c r="AT364" s="374"/>
      <c r="AU364" s="374"/>
      <c r="AV364" s="374"/>
      <c r="AW364" s="374"/>
      <c r="AX364" s="374"/>
      <c r="AY364" s="374"/>
      <c r="AZ364" s="374"/>
      <c r="BA364" s="374"/>
    </row>
    <row r="365" spans="1:53" s="60" customFormat="1" ht="46.5" hidden="1" x14ac:dyDescent="0.3">
      <c r="A365" s="88" t="s">
        <v>2782</v>
      </c>
      <c r="B365" s="88" t="s">
        <v>74</v>
      </c>
      <c r="C365" s="88" t="s">
        <v>74</v>
      </c>
      <c r="D365" s="98" t="str">
        <f t="shared" si="43"/>
        <v>- Muhammad Rezza Kurniawan, -</v>
      </c>
      <c r="E365" s="92" t="s">
        <v>74</v>
      </c>
      <c r="F365" s="103">
        <v>35250</v>
      </c>
      <c r="G365" s="91">
        <f t="shared" si="40"/>
        <v>29</v>
      </c>
      <c r="H365" s="91" t="str">
        <f t="shared" si="41"/>
        <v>29 Tahun 2 Bulan</v>
      </c>
      <c r="I365" s="92" t="str">
        <f t="shared" si="44"/>
        <v>26-30</v>
      </c>
      <c r="J365" s="88" t="s">
        <v>14</v>
      </c>
      <c r="K365" s="94" t="s">
        <v>74</v>
      </c>
      <c r="L365" s="90" t="s">
        <v>74</v>
      </c>
      <c r="M365" s="93" t="s">
        <v>13</v>
      </c>
      <c r="N365" s="88" t="s">
        <v>2794</v>
      </c>
      <c r="O365" s="93"/>
      <c r="P365" s="90"/>
      <c r="Q365" s="91" t="str">
        <f t="shared" si="42"/>
        <v>125 Tahun 8 Bulan</v>
      </c>
      <c r="R365" s="88" t="s">
        <v>5047</v>
      </c>
      <c r="S365" s="103" t="s">
        <v>74</v>
      </c>
      <c r="T365" s="88" t="s">
        <v>126</v>
      </c>
      <c r="U365" s="88" t="s">
        <v>24</v>
      </c>
      <c r="V365" s="88"/>
      <c r="W365" s="98" t="s">
        <v>74</v>
      </c>
      <c r="X365" s="88" t="str">
        <f t="shared" si="47"/>
        <v>- Muhammad Rezza Kurniawan, - (Satuan Pengamanan)_-</v>
      </c>
      <c r="Y365" s="93"/>
      <c r="Z365" s="92"/>
      <c r="AA365" s="88" t="s">
        <v>12</v>
      </c>
      <c r="AB365" s="88" t="s">
        <v>106</v>
      </c>
      <c r="AC365" s="93" t="s">
        <v>114</v>
      </c>
      <c r="AD365" s="88" t="s">
        <v>74</v>
      </c>
      <c r="AE365" s="88" t="s">
        <v>74</v>
      </c>
      <c r="AF365" s="88"/>
      <c r="AG365" s="143"/>
      <c r="AH365" s="93"/>
      <c r="AI365" s="93"/>
      <c r="AJ365" s="93"/>
      <c r="AK365" s="93"/>
      <c r="AL365" s="90"/>
      <c r="AM365" s="358"/>
      <c r="AN365" s="385"/>
      <c r="AO365" s="385"/>
      <c r="AP365" s="385"/>
      <c r="AQ365" s="385"/>
      <c r="AR365" s="385"/>
      <c r="AS365" s="385"/>
      <c r="AT365" s="385"/>
      <c r="AU365" s="385"/>
      <c r="AV365" s="385"/>
      <c r="AW365" s="385"/>
      <c r="AX365" s="385"/>
      <c r="AY365" s="385"/>
      <c r="AZ365" s="385"/>
      <c r="BA365" s="385"/>
    </row>
    <row r="366" spans="1:53" s="60" customFormat="1" ht="31" hidden="1" x14ac:dyDescent="0.3">
      <c r="A366" s="88" t="s">
        <v>3421</v>
      </c>
      <c r="B366" s="88" t="s">
        <v>74</v>
      </c>
      <c r="C366" s="98" t="s">
        <v>3412</v>
      </c>
      <c r="D366" s="98" t="str">
        <f t="shared" si="43"/>
        <v>- Andi Galib, S.Tr.Pi.</v>
      </c>
      <c r="E366" s="92" t="s">
        <v>74</v>
      </c>
      <c r="F366" s="103">
        <v>36283</v>
      </c>
      <c r="G366" s="91">
        <f t="shared" si="40"/>
        <v>26</v>
      </c>
      <c r="H366" s="91" t="str">
        <f t="shared" si="41"/>
        <v>26 Tahun 4 Bulan</v>
      </c>
      <c r="I366" s="92" t="str">
        <f t="shared" si="44"/>
        <v>26-30</v>
      </c>
      <c r="J366" s="88" t="s">
        <v>14</v>
      </c>
      <c r="K366" s="94" t="s">
        <v>74</v>
      </c>
      <c r="L366" s="90" t="s">
        <v>74</v>
      </c>
      <c r="M366" s="93" t="s">
        <v>13</v>
      </c>
      <c r="N366" s="88" t="s">
        <v>2794</v>
      </c>
      <c r="O366" s="93"/>
      <c r="P366" s="90"/>
      <c r="Q366" s="91" t="str">
        <f t="shared" si="42"/>
        <v>125 Tahun 8 Bulan</v>
      </c>
      <c r="R366" s="88" t="s">
        <v>4413</v>
      </c>
      <c r="S366" s="103">
        <v>45536</v>
      </c>
      <c r="T366" s="88" t="s">
        <v>147</v>
      </c>
      <c r="U366" s="88" t="s">
        <v>23</v>
      </c>
      <c r="V366" s="88"/>
      <c r="W366" s="88" t="s">
        <v>74</v>
      </c>
      <c r="X366" s="88" t="str">
        <f t="shared" si="47"/>
        <v>- Andi Galib, S.Tr.Pi. (Pembina Taruna)_-</v>
      </c>
      <c r="Y366" s="93"/>
      <c r="Z366" s="92"/>
      <c r="AA366" s="88" t="s">
        <v>12</v>
      </c>
      <c r="AB366" s="88" t="s">
        <v>106</v>
      </c>
      <c r="AC366" s="88" t="s">
        <v>31</v>
      </c>
      <c r="AD366" s="94" t="s">
        <v>4243</v>
      </c>
      <c r="AE366" s="94" t="s">
        <v>12</v>
      </c>
      <c r="AF366" s="94"/>
      <c r="AG366" s="143"/>
      <c r="AH366" s="93"/>
      <c r="AI366" s="93"/>
      <c r="AJ366" s="93"/>
      <c r="AK366" s="93"/>
      <c r="AL366" s="90"/>
      <c r="AM366" s="358"/>
      <c r="AN366" s="385"/>
      <c r="AO366" s="385"/>
      <c r="AP366" s="385"/>
      <c r="AQ366" s="385"/>
      <c r="AR366" s="385"/>
      <c r="AS366" s="385"/>
      <c r="AT366" s="385"/>
      <c r="AU366" s="385"/>
      <c r="AV366" s="385"/>
      <c r="AW366" s="385"/>
      <c r="AX366" s="385"/>
      <c r="AY366" s="385"/>
      <c r="AZ366" s="385"/>
      <c r="BA366" s="385"/>
    </row>
    <row r="367" spans="1:53" s="60" customFormat="1" ht="31" hidden="1" x14ac:dyDescent="0.3">
      <c r="A367" s="88" t="s">
        <v>3422</v>
      </c>
      <c r="B367" s="88" t="s">
        <v>74</v>
      </c>
      <c r="C367" s="98" t="s">
        <v>3412</v>
      </c>
      <c r="D367" s="98" t="str">
        <f t="shared" si="43"/>
        <v>- A. Maulana Faiz Ilham, S.Tr.Pi.</v>
      </c>
      <c r="E367" s="92" t="s">
        <v>74</v>
      </c>
      <c r="F367" s="103">
        <v>35552</v>
      </c>
      <c r="G367" s="91">
        <f t="shared" si="40"/>
        <v>28</v>
      </c>
      <c r="H367" s="91" t="str">
        <f t="shared" si="41"/>
        <v>28 Tahun 4 Bulan</v>
      </c>
      <c r="I367" s="92" t="str">
        <f t="shared" si="44"/>
        <v>26-30</v>
      </c>
      <c r="J367" s="88" t="s">
        <v>14</v>
      </c>
      <c r="K367" s="94" t="s">
        <v>74</v>
      </c>
      <c r="L367" s="90" t="s">
        <v>74</v>
      </c>
      <c r="M367" s="93" t="s">
        <v>13</v>
      </c>
      <c r="N367" s="88" t="s">
        <v>2794</v>
      </c>
      <c r="O367" s="93"/>
      <c r="P367" s="90"/>
      <c r="Q367" s="91" t="str">
        <f t="shared" si="42"/>
        <v>125 Tahun 8 Bulan</v>
      </c>
      <c r="R367" s="88" t="s">
        <v>4413</v>
      </c>
      <c r="S367" s="103">
        <v>45536</v>
      </c>
      <c r="T367" s="88" t="s">
        <v>147</v>
      </c>
      <c r="U367" s="88" t="s">
        <v>23</v>
      </c>
      <c r="V367" s="88"/>
      <c r="W367" s="88" t="s">
        <v>74</v>
      </c>
      <c r="X367" s="88" t="str">
        <f t="shared" si="47"/>
        <v>- A. Maulana Faiz Ilham, S.Tr.Pi. (Pembina Taruna)_-</v>
      </c>
      <c r="Y367" s="93"/>
      <c r="Z367" s="92"/>
      <c r="AA367" s="88" t="s">
        <v>12</v>
      </c>
      <c r="AB367" s="88" t="s">
        <v>108</v>
      </c>
      <c r="AC367" s="88" t="s">
        <v>31</v>
      </c>
      <c r="AD367" s="94" t="s">
        <v>2661</v>
      </c>
      <c r="AE367" s="94" t="s">
        <v>301</v>
      </c>
      <c r="AF367" s="94"/>
      <c r="AG367" s="143"/>
      <c r="AH367" s="93"/>
      <c r="AI367" s="93"/>
      <c r="AJ367" s="93"/>
      <c r="AK367" s="93"/>
      <c r="AL367" s="90"/>
      <c r="AM367" s="358"/>
      <c r="AN367" s="385"/>
      <c r="AO367" s="385"/>
      <c r="AP367" s="385"/>
      <c r="AQ367" s="385"/>
      <c r="AR367" s="385"/>
      <c r="AS367" s="385"/>
      <c r="AT367" s="385"/>
      <c r="AU367" s="385"/>
      <c r="AV367" s="385"/>
      <c r="AW367" s="385"/>
      <c r="AX367" s="385"/>
      <c r="AY367" s="385"/>
      <c r="AZ367" s="385"/>
      <c r="BA367" s="385"/>
    </row>
    <row r="368" spans="1:53" s="60" customFormat="1" ht="31" hidden="1" x14ac:dyDescent="0.3">
      <c r="A368" s="88" t="s">
        <v>3423</v>
      </c>
      <c r="B368" s="88" t="s">
        <v>74</v>
      </c>
      <c r="C368" s="98" t="s">
        <v>3412</v>
      </c>
      <c r="D368" s="98" t="str">
        <f t="shared" si="43"/>
        <v>- Fitri Damayanti, S.Tr.Pi.</v>
      </c>
      <c r="E368" s="92" t="s">
        <v>74</v>
      </c>
      <c r="F368" s="103">
        <v>35979</v>
      </c>
      <c r="G368" s="91">
        <f t="shared" si="40"/>
        <v>27</v>
      </c>
      <c r="H368" s="91" t="str">
        <f t="shared" si="41"/>
        <v>27 Tahun 2 Bulan</v>
      </c>
      <c r="I368" s="92" t="str">
        <f t="shared" si="44"/>
        <v>26-30</v>
      </c>
      <c r="J368" s="88" t="s">
        <v>19</v>
      </c>
      <c r="K368" s="94" t="s">
        <v>74</v>
      </c>
      <c r="L368" s="90" t="s">
        <v>74</v>
      </c>
      <c r="M368" s="93" t="s">
        <v>13</v>
      </c>
      <c r="N368" s="88" t="s">
        <v>2794</v>
      </c>
      <c r="O368" s="93"/>
      <c r="P368" s="90"/>
      <c r="Q368" s="91" t="str">
        <f t="shared" si="42"/>
        <v>125 Tahun 8 Bulan</v>
      </c>
      <c r="R368" s="88" t="s">
        <v>781</v>
      </c>
      <c r="S368" s="103">
        <v>45536</v>
      </c>
      <c r="T368" s="88" t="s">
        <v>82</v>
      </c>
      <c r="U368" s="88" t="s">
        <v>24</v>
      </c>
      <c r="V368" s="88"/>
      <c r="W368" s="88" t="s">
        <v>74</v>
      </c>
      <c r="X368" s="88" t="str">
        <f t="shared" si="47"/>
        <v>- Fitri Damayanti, S.Tr.Pi. (Pengadministrasi Keuangan)_-</v>
      </c>
      <c r="Y368" s="93"/>
      <c r="Z368" s="92"/>
      <c r="AA368" s="88" t="s">
        <v>12</v>
      </c>
      <c r="AB368" s="88" t="s">
        <v>112</v>
      </c>
      <c r="AC368" s="88" t="s">
        <v>31</v>
      </c>
      <c r="AD368" s="94" t="s">
        <v>4299</v>
      </c>
      <c r="AE368" s="94" t="s">
        <v>301</v>
      </c>
      <c r="AF368" s="94"/>
      <c r="AG368" s="143"/>
      <c r="AH368" s="93"/>
      <c r="AI368" s="93"/>
      <c r="AJ368" s="93"/>
      <c r="AK368" s="93"/>
      <c r="AL368" s="90"/>
      <c r="AM368" s="358"/>
      <c r="AN368" s="385"/>
      <c r="AO368" s="385"/>
      <c r="AP368" s="385"/>
      <c r="AQ368" s="385"/>
      <c r="AR368" s="385"/>
      <c r="AS368" s="385"/>
      <c r="AT368" s="385"/>
      <c r="AU368" s="385"/>
      <c r="AV368" s="385"/>
      <c r="AW368" s="385"/>
      <c r="AX368" s="385"/>
      <c r="AY368" s="385"/>
      <c r="AZ368" s="385"/>
      <c r="BA368" s="385"/>
    </row>
    <row r="369" spans="1:53" s="415" customFormat="1" ht="46.5" hidden="1" x14ac:dyDescent="0.3">
      <c r="A369" s="402" t="s">
        <v>850</v>
      </c>
      <c r="B369" s="402" t="s">
        <v>74</v>
      </c>
      <c r="C369" s="403" t="s">
        <v>74</v>
      </c>
      <c r="D369" s="403" t="str">
        <f t="shared" si="43"/>
        <v>- Aden Mansur, -</v>
      </c>
      <c r="E369" s="404" t="s">
        <v>74</v>
      </c>
      <c r="F369" s="405">
        <v>34106</v>
      </c>
      <c r="G369" s="91">
        <f t="shared" si="40"/>
        <v>32</v>
      </c>
      <c r="H369" s="91" t="str">
        <f t="shared" si="41"/>
        <v>32 Tahun 4 Bulan</v>
      </c>
      <c r="I369" s="404" t="str">
        <f t="shared" si="44"/>
        <v>31-35</v>
      </c>
      <c r="J369" s="406" t="s">
        <v>14</v>
      </c>
      <c r="K369" s="407" t="s">
        <v>74</v>
      </c>
      <c r="L369" s="405" t="s">
        <v>74</v>
      </c>
      <c r="M369" s="406" t="s">
        <v>13</v>
      </c>
      <c r="N369" s="408" t="s">
        <v>2794</v>
      </c>
      <c r="O369" s="406"/>
      <c r="P369" s="405"/>
      <c r="Q369" s="91" t="str">
        <f t="shared" si="42"/>
        <v>125 Tahun 8 Bulan</v>
      </c>
      <c r="R369" s="408" t="s">
        <v>2351</v>
      </c>
      <c r="S369" s="409">
        <v>45536</v>
      </c>
      <c r="T369" s="408" t="s">
        <v>126</v>
      </c>
      <c r="U369" s="408" t="s">
        <v>24</v>
      </c>
      <c r="V369" s="408"/>
      <c r="W369" s="410"/>
      <c r="X369" s="408" t="str">
        <f>$D369&amp;" ("&amp;$O369&amp;")_"&amp;$W369</f>
        <v>- Aden Mansur, - ()_</v>
      </c>
      <c r="Y369" s="406"/>
      <c r="Z369" s="404"/>
      <c r="AA369" s="408" t="s">
        <v>12</v>
      </c>
      <c r="AB369" s="408" t="s">
        <v>106</v>
      </c>
      <c r="AC369" s="406" t="s">
        <v>114</v>
      </c>
      <c r="AD369" s="408" t="s">
        <v>74</v>
      </c>
      <c r="AE369" s="408" t="s">
        <v>74</v>
      </c>
      <c r="AF369" s="408"/>
      <c r="AG369" s="411"/>
      <c r="AH369" s="406"/>
      <c r="AI369" s="406"/>
      <c r="AJ369" s="406"/>
      <c r="AK369" s="406"/>
      <c r="AL369" s="405"/>
      <c r="AM369" s="412"/>
      <c r="AN369" s="414"/>
      <c r="AO369" s="414"/>
      <c r="AP369" s="414"/>
      <c r="AQ369" s="414"/>
      <c r="AR369" s="414"/>
      <c r="AS369" s="414"/>
      <c r="AT369" s="414"/>
      <c r="AU369" s="414"/>
      <c r="AV369" s="414"/>
      <c r="AW369" s="414"/>
      <c r="AX369" s="414"/>
      <c r="AY369" s="414"/>
      <c r="AZ369" s="414"/>
      <c r="BA369" s="414"/>
    </row>
    <row r="370" spans="1:53" s="415" customFormat="1" ht="46.5" hidden="1" x14ac:dyDescent="0.3">
      <c r="A370" s="416" t="s">
        <v>851</v>
      </c>
      <c r="B370" s="416" t="s">
        <v>74</v>
      </c>
      <c r="C370" s="417" t="s">
        <v>74</v>
      </c>
      <c r="D370" s="417" t="str">
        <f t="shared" si="43"/>
        <v>- Aditya Eka Pramana Putra, -</v>
      </c>
      <c r="E370" s="418" t="s">
        <v>74</v>
      </c>
      <c r="F370" s="419">
        <v>33471</v>
      </c>
      <c r="G370" s="91">
        <f t="shared" si="40"/>
        <v>34</v>
      </c>
      <c r="H370" s="91" t="str">
        <f t="shared" si="41"/>
        <v>34 Tahun 1 Bulan</v>
      </c>
      <c r="I370" s="418" t="str">
        <f t="shared" si="44"/>
        <v>31-35</v>
      </c>
      <c r="J370" s="420" t="s">
        <v>14</v>
      </c>
      <c r="K370" s="413" t="s">
        <v>74</v>
      </c>
      <c r="L370" s="419" t="s">
        <v>74</v>
      </c>
      <c r="M370" s="420" t="s">
        <v>13</v>
      </c>
      <c r="N370" s="421" t="s">
        <v>2794</v>
      </c>
      <c r="O370" s="420"/>
      <c r="P370" s="419"/>
      <c r="Q370" s="91" t="str">
        <f t="shared" si="42"/>
        <v>125 Tahun 8 Bulan</v>
      </c>
      <c r="R370" s="408" t="s">
        <v>2351</v>
      </c>
      <c r="S370" s="409">
        <v>45536</v>
      </c>
      <c r="T370" s="421" t="s">
        <v>126</v>
      </c>
      <c r="U370" s="421" t="s">
        <v>24</v>
      </c>
      <c r="V370" s="421"/>
      <c r="W370" s="422"/>
      <c r="X370" s="421" t="str">
        <f>$D370&amp;" ("&amp;$O370&amp;")_"&amp;$W370</f>
        <v>- Aditya Eka Pramana Putra, - ()_</v>
      </c>
      <c r="Y370" s="420"/>
      <c r="Z370" s="418"/>
      <c r="AA370" s="421" t="s">
        <v>12</v>
      </c>
      <c r="AB370" s="421" t="s">
        <v>106</v>
      </c>
      <c r="AC370" s="420" t="s">
        <v>114</v>
      </c>
      <c r="AD370" s="421" t="s">
        <v>74</v>
      </c>
      <c r="AE370" s="421" t="s">
        <v>74</v>
      </c>
      <c r="AF370" s="421"/>
      <c r="AG370" s="423"/>
      <c r="AH370" s="420"/>
      <c r="AI370" s="420"/>
      <c r="AJ370" s="420"/>
      <c r="AK370" s="420"/>
      <c r="AL370" s="419"/>
      <c r="AM370" s="424"/>
      <c r="AN370" s="414"/>
      <c r="AO370" s="414"/>
      <c r="AP370" s="414"/>
      <c r="AQ370" s="414"/>
      <c r="AR370" s="414"/>
      <c r="AS370" s="414"/>
      <c r="AT370" s="414"/>
      <c r="AU370" s="414"/>
      <c r="AV370" s="414"/>
      <c r="AW370" s="414"/>
      <c r="AX370" s="414"/>
      <c r="AY370" s="414"/>
      <c r="AZ370" s="414"/>
      <c r="BA370" s="414"/>
    </row>
    <row r="371" spans="1:53" s="53" customFormat="1" ht="31" hidden="1" x14ac:dyDescent="0.3">
      <c r="A371" s="175" t="s">
        <v>3470</v>
      </c>
      <c r="B371" s="175" t="s">
        <v>74</v>
      </c>
      <c r="C371" s="175" t="s">
        <v>3347</v>
      </c>
      <c r="D371" s="200" t="str">
        <f t="shared" si="43"/>
        <v>- Pungkas Prayitno, S.St.Pi.</v>
      </c>
      <c r="E371" s="148" t="s">
        <v>74</v>
      </c>
      <c r="F371" s="146">
        <v>30564</v>
      </c>
      <c r="G371" s="91">
        <f t="shared" si="40"/>
        <v>42</v>
      </c>
      <c r="H371" s="91" t="str">
        <f t="shared" si="41"/>
        <v>42 Tahun 0 Bulan</v>
      </c>
      <c r="I371" s="148" t="str">
        <f t="shared" si="44"/>
        <v>41-45</v>
      </c>
      <c r="J371" s="149" t="s">
        <v>14</v>
      </c>
      <c r="K371" s="104" t="s">
        <v>74</v>
      </c>
      <c r="L371" s="146" t="s">
        <v>74</v>
      </c>
      <c r="M371" s="149" t="s">
        <v>2344</v>
      </c>
      <c r="N371" s="136" t="s">
        <v>2792</v>
      </c>
      <c r="O371" s="149"/>
      <c r="P371" s="146"/>
      <c r="Q371" s="91" t="str">
        <f t="shared" si="42"/>
        <v>125 Tahun 8 Bulan</v>
      </c>
      <c r="R371" s="136" t="s">
        <v>2892</v>
      </c>
      <c r="S371" s="203"/>
      <c r="T371" s="136" t="s">
        <v>125</v>
      </c>
      <c r="U371" s="136" t="s">
        <v>24</v>
      </c>
      <c r="V371" s="136"/>
      <c r="W371" s="152" t="s">
        <v>2917</v>
      </c>
      <c r="X371" s="136" t="str">
        <f>$D371&amp;" ("&amp;$O371&amp;")_"&amp;$W371</f>
        <v>- Pungkas Prayitno, S.St.Pi. ()_Meninggal bulan Agustus 2024</v>
      </c>
      <c r="Y371" s="149"/>
      <c r="Z371" s="148"/>
      <c r="AA371" s="136" t="s">
        <v>12</v>
      </c>
      <c r="AB371" s="136" t="s">
        <v>106</v>
      </c>
      <c r="AC371" s="149" t="s">
        <v>17</v>
      </c>
      <c r="AD371" s="136" t="s">
        <v>2419</v>
      </c>
      <c r="AE371" s="104" t="s">
        <v>515</v>
      </c>
      <c r="AF371" s="104"/>
      <c r="AG371" s="201"/>
      <c r="AH371" s="149"/>
      <c r="AI371" s="149"/>
      <c r="AJ371" s="149"/>
      <c r="AK371" s="149"/>
      <c r="AL371" s="146"/>
      <c r="AM371" s="360"/>
      <c r="AN371" s="374"/>
      <c r="AO371" s="374"/>
      <c r="AP371" s="374"/>
      <c r="AQ371" s="374"/>
      <c r="AR371" s="374"/>
      <c r="AS371" s="374"/>
      <c r="AT371" s="374"/>
      <c r="AU371" s="374"/>
      <c r="AV371" s="374"/>
      <c r="AW371" s="374"/>
      <c r="AX371" s="374"/>
      <c r="AY371" s="374"/>
      <c r="AZ371" s="374"/>
      <c r="BA371" s="374"/>
    </row>
    <row r="372" spans="1:53" s="53" customFormat="1" ht="31" hidden="1" x14ac:dyDescent="0.3">
      <c r="A372" s="136" t="s">
        <v>3424</v>
      </c>
      <c r="B372" s="136" t="s">
        <v>74</v>
      </c>
      <c r="C372" s="152" t="s">
        <v>3412</v>
      </c>
      <c r="D372" s="152" t="str">
        <f t="shared" si="43"/>
        <v>- Ryan Rizkyansyah, S.Tr.Pi.</v>
      </c>
      <c r="E372" s="148" t="s">
        <v>74</v>
      </c>
      <c r="F372" s="146">
        <v>33629</v>
      </c>
      <c r="G372" s="91">
        <f t="shared" si="40"/>
        <v>33</v>
      </c>
      <c r="H372" s="91" t="str">
        <f t="shared" si="41"/>
        <v>33 Tahun 8 Bulan</v>
      </c>
      <c r="I372" s="148" t="str">
        <f t="shared" si="44"/>
        <v>31-35</v>
      </c>
      <c r="J372" s="149" t="s">
        <v>14</v>
      </c>
      <c r="K372" s="104" t="s">
        <v>74</v>
      </c>
      <c r="L372" s="146" t="s">
        <v>74</v>
      </c>
      <c r="M372" s="149" t="s">
        <v>2344</v>
      </c>
      <c r="N372" s="136" t="s">
        <v>2792</v>
      </c>
      <c r="O372" s="149"/>
      <c r="P372" s="146"/>
      <c r="Q372" s="91" t="str">
        <f t="shared" si="42"/>
        <v>125 Tahun 8 Bulan</v>
      </c>
      <c r="R372" s="136" t="s">
        <v>2892</v>
      </c>
      <c r="S372" s="203" t="s">
        <v>74</v>
      </c>
      <c r="T372" s="136" t="s">
        <v>125</v>
      </c>
      <c r="U372" s="136" t="s">
        <v>24</v>
      </c>
      <c r="V372" s="136"/>
      <c r="W372" s="136" t="s">
        <v>74</v>
      </c>
      <c r="X372" s="136" t="str">
        <f>$D372&amp;" ("&amp;$R372&amp;")_"&amp;$W372</f>
        <v>- Ryan Rizkyansyah, S.Tr.Pi. (Masinis Kapal)_-</v>
      </c>
      <c r="Y372" s="149"/>
      <c r="Z372" s="148"/>
      <c r="AA372" s="136" t="s">
        <v>12</v>
      </c>
      <c r="AB372" s="136" t="s">
        <v>106</v>
      </c>
      <c r="AC372" s="149" t="s">
        <v>31</v>
      </c>
      <c r="AD372" s="136" t="s">
        <v>4243</v>
      </c>
      <c r="AE372" s="149" t="s">
        <v>301</v>
      </c>
      <c r="AF372" s="149"/>
      <c r="AG372" s="201"/>
      <c r="AH372" s="149"/>
      <c r="AI372" s="149"/>
      <c r="AJ372" s="149"/>
      <c r="AK372" s="149"/>
      <c r="AL372" s="146"/>
      <c r="AM372" s="360"/>
      <c r="AN372" s="374"/>
      <c r="AO372" s="374"/>
      <c r="AP372" s="374"/>
      <c r="AQ372" s="374"/>
      <c r="AR372" s="374"/>
      <c r="AS372" s="374"/>
      <c r="AT372" s="374"/>
      <c r="AU372" s="374"/>
      <c r="AV372" s="374"/>
      <c r="AW372" s="374"/>
      <c r="AX372" s="374"/>
      <c r="AY372" s="374"/>
      <c r="AZ372" s="374"/>
      <c r="BA372" s="374"/>
    </row>
    <row r="373" spans="1:53" s="53" customFormat="1" ht="62" hidden="1" x14ac:dyDescent="0.3">
      <c r="A373" s="157" t="s">
        <v>3471</v>
      </c>
      <c r="B373" s="157" t="s">
        <v>74</v>
      </c>
      <c r="C373" s="182" t="s">
        <v>3412</v>
      </c>
      <c r="D373" s="182" t="str">
        <f t="shared" si="43"/>
        <v>- Abdul Khakim, S.Tr.Pi.</v>
      </c>
      <c r="E373" s="161" t="s">
        <v>74</v>
      </c>
      <c r="F373" s="159">
        <v>35006</v>
      </c>
      <c r="G373" s="91">
        <f t="shared" si="40"/>
        <v>29</v>
      </c>
      <c r="H373" s="91" t="str">
        <f t="shared" si="41"/>
        <v>29 Tahun 10 Bulan</v>
      </c>
      <c r="I373" s="161" t="str">
        <f t="shared" si="44"/>
        <v>26-30</v>
      </c>
      <c r="J373" s="162" t="s">
        <v>14</v>
      </c>
      <c r="K373" s="101" t="s">
        <v>74</v>
      </c>
      <c r="L373" s="159" t="s">
        <v>74</v>
      </c>
      <c r="M373" s="162" t="s">
        <v>2344</v>
      </c>
      <c r="N373" s="164" t="s">
        <v>2792</v>
      </c>
      <c r="O373" s="162"/>
      <c r="P373" s="159"/>
      <c r="Q373" s="91" t="str">
        <f t="shared" si="42"/>
        <v>125 Tahun 8 Bulan</v>
      </c>
      <c r="R373" s="167" t="s">
        <v>5047</v>
      </c>
      <c r="S373" s="183"/>
      <c r="T373" s="164" t="s">
        <v>125</v>
      </c>
      <c r="U373" s="164" t="s">
        <v>24</v>
      </c>
      <c r="V373" s="164"/>
      <c r="W373" s="167" t="s">
        <v>5494</v>
      </c>
      <c r="X373" s="164" t="str">
        <f>$D373&amp;" ("&amp;$O373&amp;")_"&amp;$W373</f>
        <v>- Abdul Khakim, S.Tr.Pi. ()_PPPK Direktorat Kapal Perikanan dan Alat Penangkapan Ikan per 1 Juli 2023</v>
      </c>
      <c r="Y373" s="162"/>
      <c r="Z373" s="161"/>
      <c r="AA373" s="164" t="s">
        <v>12</v>
      </c>
      <c r="AB373" s="164" t="s">
        <v>106</v>
      </c>
      <c r="AC373" s="162" t="s">
        <v>31</v>
      </c>
      <c r="AD373" s="164" t="s">
        <v>75</v>
      </c>
      <c r="AE373" s="101" t="s">
        <v>12</v>
      </c>
      <c r="AF373" s="101"/>
      <c r="AG373" s="184"/>
      <c r="AH373" s="162"/>
      <c r="AI373" s="162"/>
      <c r="AJ373" s="162"/>
      <c r="AK373" s="162"/>
      <c r="AL373" s="159"/>
      <c r="AM373" s="359"/>
      <c r="AN373" s="374"/>
      <c r="AO373" s="374"/>
      <c r="AP373" s="374"/>
      <c r="AQ373" s="374"/>
      <c r="AR373" s="374"/>
      <c r="AS373" s="374"/>
      <c r="AT373" s="374"/>
      <c r="AU373" s="374"/>
      <c r="AV373" s="374"/>
      <c r="AW373" s="374"/>
      <c r="AX373" s="374"/>
      <c r="AY373" s="374"/>
      <c r="AZ373" s="374"/>
      <c r="BA373" s="374"/>
    </row>
    <row r="374" spans="1:53" s="53" customFormat="1" ht="46.5" hidden="1" x14ac:dyDescent="0.3">
      <c r="A374" s="136" t="s">
        <v>852</v>
      </c>
      <c r="B374" s="136" t="s">
        <v>74</v>
      </c>
      <c r="C374" s="136" t="s">
        <v>74</v>
      </c>
      <c r="D374" s="152" t="str">
        <f t="shared" si="43"/>
        <v>- Dede Maryono, -</v>
      </c>
      <c r="E374" s="148" t="s">
        <v>74</v>
      </c>
      <c r="F374" s="146">
        <v>29926</v>
      </c>
      <c r="G374" s="91">
        <f t="shared" si="40"/>
        <v>43</v>
      </c>
      <c r="H374" s="91" t="str">
        <f t="shared" si="41"/>
        <v>43 Tahun 9 Bulan</v>
      </c>
      <c r="I374" s="148" t="str">
        <f t="shared" si="44"/>
        <v>41-45</v>
      </c>
      <c r="J374" s="149" t="s">
        <v>14</v>
      </c>
      <c r="K374" s="104" t="s">
        <v>74</v>
      </c>
      <c r="L374" s="146" t="s">
        <v>74</v>
      </c>
      <c r="M374" s="149" t="s">
        <v>2344</v>
      </c>
      <c r="N374" s="136" t="s">
        <v>2794</v>
      </c>
      <c r="O374" s="149"/>
      <c r="P374" s="146"/>
      <c r="Q374" s="91" t="str">
        <f t="shared" si="42"/>
        <v>125 Tahun 8 Bulan</v>
      </c>
      <c r="R374" s="152" t="s">
        <v>1968</v>
      </c>
      <c r="S374" s="203" t="s">
        <v>74</v>
      </c>
      <c r="T374" s="136" t="s">
        <v>126</v>
      </c>
      <c r="U374" s="136" t="s">
        <v>24</v>
      </c>
      <c r="V374" s="136"/>
      <c r="W374" s="136" t="s">
        <v>74</v>
      </c>
      <c r="X374" s="136" t="str">
        <f>$D374&amp;" ("&amp;$R374&amp;")_"&amp;$W374</f>
        <v>- Dede Maryono, - (Pramubakti)_-</v>
      </c>
      <c r="Y374" s="149"/>
      <c r="Z374" s="148"/>
      <c r="AA374" s="136" t="s">
        <v>12</v>
      </c>
      <c r="AB374" s="136" t="s">
        <v>106</v>
      </c>
      <c r="AC374" s="149" t="s">
        <v>114</v>
      </c>
      <c r="AD374" s="136" t="s">
        <v>74</v>
      </c>
      <c r="AE374" s="136" t="s">
        <v>74</v>
      </c>
      <c r="AF374" s="136"/>
      <c r="AG374" s="201"/>
      <c r="AH374" s="149"/>
      <c r="AI374" s="149"/>
      <c r="AJ374" s="149"/>
      <c r="AK374" s="149"/>
      <c r="AL374" s="146"/>
      <c r="AM374" s="360"/>
      <c r="AN374" s="374"/>
      <c r="AO374" s="374"/>
      <c r="AP374" s="374"/>
      <c r="AQ374" s="374"/>
      <c r="AR374" s="374"/>
      <c r="AS374" s="374"/>
      <c r="AT374" s="374"/>
      <c r="AU374" s="374"/>
      <c r="AV374" s="374"/>
      <c r="AW374" s="374"/>
      <c r="AX374" s="374"/>
      <c r="AY374" s="374"/>
      <c r="AZ374" s="374"/>
      <c r="BA374" s="374"/>
    </row>
    <row r="375" spans="1:53" s="53" customFormat="1" ht="31" hidden="1" x14ac:dyDescent="0.3">
      <c r="A375" s="157" t="s">
        <v>3472</v>
      </c>
      <c r="B375" s="157" t="s">
        <v>74</v>
      </c>
      <c r="C375" s="157" t="s">
        <v>3473</v>
      </c>
      <c r="D375" s="182" t="str">
        <f t="shared" si="43"/>
        <v>- Muhammad Nur Hasan, S.Tr.Anim.</v>
      </c>
      <c r="E375" s="161" t="s">
        <v>74</v>
      </c>
      <c r="F375" s="159">
        <v>34943</v>
      </c>
      <c r="G375" s="91">
        <f t="shared" si="40"/>
        <v>30</v>
      </c>
      <c r="H375" s="91" t="str">
        <f t="shared" si="41"/>
        <v>30 Tahun 0 Bulan</v>
      </c>
      <c r="I375" s="161" t="str">
        <f t="shared" si="44"/>
        <v>26-30</v>
      </c>
      <c r="J375" s="162" t="s">
        <v>14</v>
      </c>
      <c r="K375" s="101" t="s">
        <v>74</v>
      </c>
      <c r="L375" s="159" t="s">
        <v>74</v>
      </c>
      <c r="M375" s="162" t="s">
        <v>2344</v>
      </c>
      <c r="N375" s="164" t="s">
        <v>2792</v>
      </c>
      <c r="O375" s="162"/>
      <c r="P375" s="159"/>
      <c r="Q375" s="91" t="str">
        <f t="shared" si="42"/>
        <v>125 Tahun 8 Bulan</v>
      </c>
      <c r="R375" s="167" t="s">
        <v>5047</v>
      </c>
      <c r="S375" s="183"/>
      <c r="T375" s="164" t="s">
        <v>124</v>
      </c>
      <c r="U375" s="164" t="s">
        <v>24</v>
      </c>
      <c r="V375" s="164"/>
      <c r="W375" s="167"/>
      <c r="X375" s="164" t="str">
        <f>$D375&amp;" ("&amp;$O375&amp;")_"&amp;$W375</f>
        <v>- Muhammad Nur Hasan, S.Tr.Anim. ()_</v>
      </c>
      <c r="Y375" s="162"/>
      <c r="Z375" s="161"/>
      <c r="AA375" s="164" t="s">
        <v>12</v>
      </c>
      <c r="AB375" s="164" t="s">
        <v>106</v>
      </c>
      <c r="AC375" s="162" t="s">
        <v>31</v>
      </c>
      <c r="AD375" s="164" t="s">
        <v>2420</v>
      </c>
      <c r="AE375" s="101" t="s">
        <v>2421</v>
      </c>
      <c r="AF375" s="101"/>
      <c r="AG375" s="184"/>
      <c r="AH375" s="162"/>
      <c r="AI375" s="162"/>
      <c r="AJ375" s="162"/>
      <c r="AK375" s="162"/>
      <c r="AL375" s="159"/>
      <c r="AM375" s="359"/>
      <c r="AN375" s="374"/>
      <c r="AO375" s="374"/>
      <c r="AP375" s="374"/>
      <c r="AQ375" s="374"/>
      <c r="AR375" s="374"/>
      <c r="AS375" s="374"/>
      <c r="AT375" s="374"/>
      <c r="AU375" s="374"/>
      <c r="AV375" s="374"/>
      <c r="AW375" s="374"/>
      <c r="AX375" s="374"/>
      <c r="AY375" s="374"/>
      <c r="AZ375" s="374"/>
      <c r="BA375" s="374"/>
    </row>
    <row r="376" spans="1:53" s="348" customFormat="1" ht="46.5" hidden="1" x14ac:dyDescent="0.3">
      <c r="A376" s="633" t="s">
        <v>3425</v>
      </c>
      <c r="B376" s="633" t="s">
        <v>74</v>
      </c>
      <c r="C376" s="642" t="s">
        <v>3371</v>
      </c>
      <c r="D376" s="642" t="str">
        <f t="shared" si="43"/>
        <v>- TB. Ahmad Faisal, S.Pd.</v>
      </c>
      <c r="E376" s="634" t="s">
        <v>74</v>
      </c>
      <c r="F376" s="639">
        <v>34371</v>
      </c>
      <c r="G376" s="636">
        <f t="shared" si="40"/>
        <v>31</v>
      </c>
      <c r="H376" s="636" t="str">
        <f t="shared" si="41"/>
        <v>31 Tahun 7 Bulan</v>
      </c>
      <c r="I376" s="637" t="str">
        <f t="shared" si="44"/>
        <v>31-35</v>
      </c>
      <c r="J376" s="633" t="s">
        <v>14</v>
      </c>
      <c r="K376" s="638" t="s">
        <v>74</v>
      </c>
      <c r="L376" s="635" t="s">
        <v>74</v>
      </c>
      <c r="M376" s="346" t="s">
        <v>2344</v>
      </c>
      <c r="N376" s="633" t="s">
        <v>2794</v>
      </c>
      <c r="O376" s="346"/>
      <c r="P376" s="635"/>
      <c r="Q376" s="636" t="str">
        <f t="shared" si="42"/>
        <v>125 Tahun 8 Bulan</v>
      </c>
      <c r="R376" s="642" t="s">
        <v>5495</v>
      </c>
      <c r="S376" s="685">
        <v>45536</v>
      </c>
      <c r="T376" s="633" t="s">
        <v>124</v>
      </c>
      <c r="U376" s="633" t="s">
        <v>24</v>
      </c>
      <c r="V376" s="633"/>
      <c r="W376" s="633" t="s">
        <v>6029</v>
      </c>
      <c r="X376" s="633" t="str">
        <f>$D376&amp;" ("&amp;$R376&amp;")_"&amp;$W376</f>
        <v>- TB. Ahmad Faisal, S.Pd. (Pengelola Humas dan Data)_Mengundurkan diri per 1 September 2025</v>
      </c>
      <c r="Y376" s="346"/>
      <c r="Z376" s="637"/>
      <c r="AA376" s="633" t="s">
        <v>12</v>
      </c>
      <c r="AB376" s="633" t="s">
        <v>106</v>
      </c>
      <c r="AC376" s="346" t="s">
        <v>31</v>
      </c>
      <c r="AD376" s="638" t="s">
        <v>4535</v>
      </c>
      <c r="AE376" s="638" t="s">
        <v>1536</v>
      </c>
      <c r="AF376" s="638"/>
      <c r="AG376" s="667"/>
      <c r="AH376" s="346"/>
      <c r="AI376" s="346"/>
      <c r="AJ376" s="346"/>
      <c r="AK376" s="346"/>
      <c r="AL376" s="635"/>
      <c r="AM376" s="668"/>
      <c r="AN376" s="380"/>
      <c r="AO376" s="380"/>
      <c r="AP376" s="380"/>
      <c r="AQ376" s="380"/>
      <c r="AR376" s="380"/>
      <c r="AS376" s="380"/>
      <c r="AT376" s="380"/>
      <c r="AU376" s="380"/>
      <c r="AV376" s="380"/>
      <c r="AW376" s="380"/>
      <c r="AX376" s="380"/>
      <c r="AY376" s="380"/>
      <c r="AZ376" s="380"/>
      <c r="BA376" s="380"/>
    </row>
    <row r="377" spans="1:53" s="53" customFormat="1" ht="31" hidden="1" x14ac:dyDescent="0.3">
      <c r="A377" s="157" t="s">
        <v>3474</v>
      </c>
      <c r="B377" s="157" t="s">
        <v>74</v>
      </c>
      <c r="C377" s="157" t="s">
        <v>3412</v>
      </c>
      <c r="D377" s="182" t="str">
        <f t="shared" si="43"/>
        <v>- Ririn Rosita Hur, S.Tr.Pi.</v>
      </c>
      <c r="E377" s="161" t="s">
        <v>74</v>
      </c>
      <c r="F377" s="159">
        <v>35626</v>
      </c>
      <c r="G377" s="91">
        <f t="shared" si="40"/>
        <v>28</v>
      </c>
      <c r="H377" s="91" t="str">
        <f t="shared" si="41"/>
        <v>28 Tahun 2 Bulan</v>
      </c>
      <c r="I377" s="161" t="str">
        <f t="shared" si="44"/>
        <v>26-30</v>
      </c>
      <c r="J377" s="162" t="s">
        <v>19</v>
      </c>
      <c r="K377" s="101" t="s">
        <v>74</v>
      </c>
      <c r="L377" s="159" t="s">
        <v>74</v>
      </c>
      <c r="M377" s="162" t="s">
        <v>2344</v>
      </c>
      <c r="N377" s="164" t="s">
        <v>2792</v>
      </c>
      <c r="O377" s="162"/>
      <c r="P377" s="159"/>
      <c r="Q377" s="91" t="str">
        <f t="shared" si="42"/>
        <v>125 Tahun 8 Bulan</v>
      </c>
      <c r="R377" s="167" t="s">
        <v>5047</v>
      </c>
      <c r="S377" s="183"/>
      <c r="T377" s="164" t="s">
        <v>124</v>
      </c>
      <c r="U377" s="164" t="s">
        <v>24</v>
      </c>
      <c r="V377" s="164"/>
      <c r="W377" s="167"/>
      <c r="X377" s="164" t="str">
        <f>$D377&amp;" ("&amp;$O377&amp;")_"&amp;$W377</f>
        <v>- Ririn Rosita Hur, S.Tr.Pi. ()_</v>
      </c>
      <c r="Y377" s="162"/>
      <c r="Z377" s="161"/>
      <c r="AA377" s="164" t="s">
        <v>12</v>
      </c>
      <c r="AB377" s="164" t="s">
        <v>106</v>
      </c>
      <c r="AC377" s="162" t="s">
        <v>31</v>
      </c>
      <c r="AD377" s="164" t="s">
        <v>78</v>
      </c>
      <c r="AE377" s="101" t="s">
        <v>12</v>
      </c>
      <c r="AF377" s="101"/>
      <c r="AG377" s="184"/>
      <c r="AH377" s="162"/>
      <c r="AI377" s="162"/>
      <c r="AJ377" s="162"/>
      <c r="AK377" s="162"/>
      <c r="AL377" s="159"/>
      <c r="AM377" s="359"/>
      <c r="AN377" s="374"/>
      <c r="AO377" s="374"/>
      <c r="AP377" s="374"/>
      <c r="AQ377" s="374"/>
      <c r="AR377" s="374"/>
      <c r="AS377" s="374"/>
      <c r="AT377" s="374"/>
      <c r="AU377" s="374"/>
      <c r="AV377" s="374"/>
      <c r="AW377" s="374"/>
      <c r="AX377" s="374"/>
      <c r="AY377" s="374"/>
      <c r="AZ377" s="374"/>
      <c r="BA377" s="374"/>
    </row>
    <row r="378" spans="1:53" s="53" customFormat="1" ht="31" hidden="1" x14ac:dyDescent="0.3">
      <c r="A378" s="175" t="s">
        <v>3475</v>
      </c>
      <c r="B378" s="175" t="s">
        <v>74</v>
      </c>
      <c r="C378" s="175" t="s">
        <v>3476</v>
      </c>
      <c r="D378" s="204" t="str">
        <f t="shared" si="43"/>
        <v>- Anggi Ferdianza, S.M.</v>
      </c>
      <c r="E378" s="148" t="s">
        <v>74</v>
      </c>
      <c r="F378" s="146">
        <v>35122</v>
      </c>
      <c r="G378" s="91">
        <f t="shared" si="40"/>
        <v>29</v>
      </c>
      <c r="H378" s="91" t="str">
        <f t="shared" si="41"/>
        <v>29 Tahun 7 Bulan</v>
      </c>
      <c r="I378" s="148" t="str">
        <f t="shared" si="44"/>
        <v>26-30</v>
      </c>
      <c r="J378" s="149" t="s">
        <v>14</v>
      </c>
      <c r="K378" s="104" t="s">
        <v>74</v>
      </c>
      <c r="L378" s="146" t="s">
        <v>74</v>
      </c>
      <c r="M378" s="149" t="s">
        <v>2344</v>
      </c>
      <c r="N378" s="136" t="s">
        <v>2792</v>
      </c>
      <c r="O378" s="149"/>
      <c r="P378" s="146"/>
      <c r="Q378" s="91" t="str">
        <f t="shared" si="42"/>
        <v>125 Tahun 8 Bulan</v>
      </c>
      <c r="R378" s="136" t="s">
        <v>5047</v>
      </c>
      <c r="S378" s="137"/>
      <c r="T378" s="136" t="s">
        <v>110</v>
      </c>
      <c r="U378" s="136" t="s">
        <v>23</v>
      </c>
      <c r="V378" s="136"/>
      <c r="W378" s="104"/>
      <c r="X378" s="136" t="str">
        <f>$D378&amp;" ("&amp;$O378&amp;")_"&amp;$W378</f>
        <v>- Anggi Ferdianza, S.M. ()_</v>
      </c>
      <c r="Y378" s="149"/>
      <c r="Z378" s="148"/>
      <c r="AA378" s="136" t="s">
        <v>12</v>
      </c>
      <c r="AB378" s="136" t="s">
        <v>106</v>
      </c>
      <c r="AC378" s="149" t="s">
        <v>31</v>
      </c>
      <c r="AD378" s="136" t="s">
        <v>104</v>
      </c>
      <c r="AE378" s="104" t="s">
        <v>2422</v>
      </c>
      <c r="AF378" s="104"/>
      <c r="AG378" s="201"/>
      <c r="AH378" s="149"/>
      <c r="AI378" s="149"/>
      <c r="AJ378" s="149"/>
      <c r="AK378" s="149"/>
      <c r="AL378" s="146"/>
      <c r="AM378" s="360"/>
      <c r="AN378" s="374"/>
      <c r="AO378" s="374"/>
      <c r="AP378" s="374"/>
      <c r="AQ378" s="374"/>
      <c r="AR378" s="374"/>
      <c r="AS378" s="374"/>
      <c r="AT378" s="374"/>
      <c r="AU378" s="374"/>
      <c r="AV378" s="374"/>
      <c r="AW378" s="374"/>
      <c r="AX378" s="374"/>
      <c r="AY378" s="374"/>
      <c r="AZ378" s="374"/>
      <c r="BA378" s="374"/>
    </row>
    <row r="379" spans="1:53" s="60" customFormat="1" ht="31" hidden="1" x14ac:dyDescent="0.3">
      <c r="A379" s="88" t="s">
        <v>3426</v>
      </c>
      <c r="B379" s="88" t="s">
        <v>74</v>
      </c>
      <c r="C379" s="88" t="s">
        <v>3341</v>
      </c>
      <c r="D379" s="88" t="str">
        <f t="shared" si="43"/>
        <v>- Robit Haryadi, A.Md.</v>
      </c>
      <c r="E379" s="92" t="s">
        <v>74</v>
      </c>
      <c r="F379" s="90">
        <v>31322</v>
      </c>
      <c r="G379" s="91">
        <f t="shared" si="40"/>
        <v>39</v>
      </c>
      <c r="H379" s="91" t="str">
        <f t="shared" si="41"/>
        <v>39 Tahun 11 Bulan</v>
      </c>
      <c r="I379" s="92" t="str">
        <f t="shared" si="44"/>
        <v>36-40</v>
      </c>
      <c r="J379" s="93" t="s">
        <v>14</v>
      </c>
      <c r="K379" s="94" t="s">
        <v>74</v>
      </c>
      <c r="L379" s="90" t="s">
        <v>74</v>
      </c>
      <c r="M379" s="93" t="s">
        <v>13</v>
      </c>
      <c r="N379" s="88" t="s">
        <v>2792</v>
      </c>
      <c r="O379" s="93"/>
      <c r="P379" s="90"/>
      <c r="Q379" s="91" t="str">
        <f t="shared" si="42"/>
        <v>125 Tahun 8 Bulan</v>
      </c>
      <c r="R379" s="88" t="s">
        <v>2850</v>
      </c>
      <c r="S379" s="103" t="s">
        <v>74</v>
      </c>
      <c r="T379" s="88" t="s">
        <v>147</v>
      </c>
      <c r="U379" s="88" t="s">
        <v>23</v>
      </c>
      <c r="V379" s="88"/>
      <c r="W379" s="88" t="s">
        <v>74</v>
      </c>
      <c r="X379" s="88" t="str">
        <f t="shared" ref="X379:X385" si="48">$D379&amp;" ("&amp;$R379&amp;")_"&amp;$W379</f>
        <v>- Robit Haryadi, A.Md. (Pengadministrasi Unit Pembangunan Karakter)_-</v>
      </c>
      <c r="Y379" s="93"/>
      <c r="Z379" s="92"/>
      <c r="AA379" s="88" t="s">
        <v>12</v>
      </c>
      <c r="AB379" s="88" t="s">
        <v>106</v>
      </c>
      <c r="AC379" s="93" t="s">
        <v>29</v>
      </c>
      <c r="AD379" s="88" t="s">
        <v>4532</v>
      </c>
      <c r="AE379" s="94" t="s">
        <v>2423</v>
      </c>
      <c r="AF379" s="94"/>
      <c r="AG379" s="143"/>
      <c r="AH379" s="93"/>
      <c r="AI379" s="93"/>
      <c r="AJ379" s="93"/>
      <c r="AK379" s="93"/>
      <c r="AL379" s="90"/>
      <c r="AM379" s="358"/>
      <c r="AN379" s="385"/>
      <c r="AO379" s="385"/>
      <c r="AP379" s="385"/>
      <c r="AQ379" s="385"/>
      <c r="AR379" s="385"/>
      <c r="AS379" s="385"/>
      <c r="AT379" s="385"/>
      <c r="AU379" s="385"/>
      <c r="AV379" s="385"/>
      <c r="AW379" s="385"/>
      <c r="AX379" s="385"/>
      <c r="AY379" s="385"/>
      <c r="AZ379" s="385"/>
      <c r="BA379" s="385"/>
    </row>
    <row r="380" spans="1:53" s="60" customFormat="1" ht="46.5" hidden="1" x14ac:dyDescent="0.3">
      <c r="A380" s="88" t="s">
        <v>853</v>
      </c>
      <c r="B380" s="88" t="s">
        <v>74</v>
      </c>
      <c r="C380" s="88" t="s">
        <v>74</v>
      </c>
      <c r="D380" s="88" t="str">
        <f t="shared" si="43"/>
        <v>- Depri Imansyah, -</v>
      </c>
      <c r="E380" s="92" t="s">
        <v>74</v>
      </c>
      <c r="F380" s="90">
        <v>33219</v>
      </c>
      <c r="G380" s="91">
        <f t="shared" si="40"/>
        <v>34</v>
      </c>
      <c r="H380" s="91" t="str">
        <f t="shared" si="41"/>
        <v>34 Tahun 9 Bulan</v>
      </c>
      <c r="I380" s="92" t="str">
        <f t="shared" si="44"/>
        <v>31-35</v>
      </c>
      <c r="J380" s="93" t="s">
        <v>14</v>
      </c>
      <c r="K380" s="94" t="s">
        <v>74</v>
      </c>
      <c r="L380" s="90" t="s">
        <v>74</v>
      </c>
      <c r="M380" s="93" t="s">
        <v>13</v>
      </c>
      <c r="N380" s="88" t="s">
        <v>2792</v>
      </c>
      <c r="O380" s="93"/>
      <c r="P380" s="90"/>
      <c r="Q380" s="91" t="str">
        <f t="shared" si="42"/>
        <v>125 Tahun 8 Bulan</v>
      </c>
      <c r="R380" s="88" t="s">
        <v>2837</v>
      </c>
      <c r="S380" s="103">
        <v>45536</v>
      </c>
      <c r="T380" s="88" t="s">
        <v>126</v>
      </c>
      <c r="U380" s="88" t="s">
        <v>24</v>
      </c>
      <c r="V380" s="88"/>
      <c r="W380" s="88" t="s">
        <v>74</v>
      </c>
      <c r="X380" s="88" t="str">
        <f t="shared" si="48"/>
        <v>- Depri Imansyah, - (Petugas Kebersihan)_-</v>
      </c>
      <c r="Y380" s="93"/>
      <c r="Z380" s="92"/>
      <c r="AA380" s="88" t="s">
        <v>12</v>
      </c>
      <c r="AB380" s="88" t="s">
        <v>106</v>
      </c>
      <c r="AC380" s="93" t="s">
        <v>114</v>
      </c>
      <c r="AD380" s="88" t="s">
        <v>74</v>
      </c>
      <c r="AE380" s="88" t="s">
        <v>74</v>
      </c>
      <c r="AF380" s="88"/>
      <c r="AG380" s="143"/>
      <c r="AH380" s="93"/>
      <c r="AI380" s="93"/>
      <c r="AJ380" s="93"/>
      <c r="AK380" s="93"/>
      <c r="AL380" s="90"/>
      <c r="AM380" s="358"/>
      <c r="AN380" s="385"/>
      <c r="AO380" s="385"/>
      <c r="AP380" s="385"/>
      <c r="AQ380" s="385"/>
      <c r="AR380" s="385"/>
      <c r="AS380" s="385"/>
      <c r="AT380" s="385"/>
      <c r="AU380" s="385"/>
      <c r="AV380" s="385"/>
      <c r="AW380" s="385"/>
      <c r="AX380" s="385"/>
      <c r="AY380" s="385"/>
      <c r="AZ380" s="385"/>
      <c r="BA380" s="385"/>
    </row>
    <row r="381" spans="1:53" s="60" customFormat="1" ht="46.5" hidden="1" x14ac:dyDescent="0.3">
      <c r="A381" s="88" t="s">
        <v>854</v>
      </c>
      <c r="B381" s="88" t="s">
        <v>74</v>
      </c>
      <c r="C381" s="88" t="s">
        <v>74</v>
      </c>
      <c r="D381" s="88" t="str">
        <f t="shared" si="43"/>
        <v>- Junawi, -</v>
      </c>
      <c r="E381" s="92" t="s">
        <v>74</v>
      </c>
      <c r="F381" s="90">
        <v>27607</v>
      </c>
      <c r="G381" s="91">
        <f t="shared" si="40"/>
        <v>50</v>
      </c>
      <c r="H381" s="91" t="str">
        <f t="shared" si="41"/>
        <v>50 Tahun 1 Bulan</v>
      </c>
      <c r="I381" s="92" t="str">
        <f t="shared" si="44"/>
        <v>46-50</v>
      </c>
      <c r="J381" s="93" t="s">
        <v>14</v>
      </c>
      <c r="K381" s="94" t="s">
        <v>74</v>
      </c>
      <c r="L381" s="90" t="s">
        <v>74</v>
      </c>
      <c r="M381" s="93" t="s">
        <v>13</v>
      </c>
      <c r="N381" s="88" t="s">
        <v>2792</v>
      </c>
      <c r="O381" s="93"/>
      <c r="P381" s="90"/>
      <c r="Q381" s="91" t="str">
        <f t="shared" si="42"/>
        <v>125 Tahun 8 Bulan</v>
      </c>
      <c r="R381" s="88" t="s">
        <v>2837</v>
      </c>
      <c r="S381" s="103">
        <v>45536</v>
      </c>
      <c r="T381" s="88" t="s">
        <v>126</v>
      </c>
      <c r="U381" s="88" t="s">
        <v>24</v>
      </c>
      <c r="V381" s="88"/>
      <c r="W381" s="88" t="s">
        <v>74</v>
      </c>
      <c r="X381" s="88" t="str">
        <f t="shared" si="48"/>
        <v>- Junawi, - (Petugas Kebersihan)_-</v>
      </c>
      <c r="Y381" s="93"/>
      <c r="Z381" s="92"/>
      <c r="AA381" s="88" t="s">
        <v>12</v>
      </c>
      <c r="AB381" s="88" t="s">
        <v>106</v>
      </c>
      <c r="AC381" s="93" t="s">
        <v>114</v>
      </c>
      <c r="AD381" s="88" t="s">
        <v>74</v>
      </c>
      <c r="AE381" s="88" t="s">
        <v>74</v>
      </c>
      <c r="AF381" s="88"/>
      <c r="AG381" s="143"/>
      <c r="AH381" s="93"/>
      <c r="AI381" s="93"/>
      <c r="AJ381" s="93"/>
      <c r="AK381" s="93"/>
      <c r="AL381" s="90"/>
      <c r="AM381" s="358"/>
      <c r="AN381" s="385"/>
      <c r="AO381" s="385"/>
      <c r="AP381" s="385"/>
      <c r="AQ381" s="385"/>
      <c r="AR381" s="385"/>
      <c r="AS381" s="385"/>
      <c r="AT381" s="385"/>
      <c r="AU381" s="385"/>
      <c r="AV381" s="385"/>
      <c r="AW381" s="385"/>
      <c r="AX381" s="385"/>
      <c r="AY381" s="385"/>
      <c r="AZ381" s="385"/>
      <c r="BA381" s="385"/>
    </row>
    <row r="382" spans="1:53" s="60" customFormat="1" ht="46.5" hidden="1" x14ac:dyDescent="0.3">
      <c r="A382" s="88" t="s">
        <v>855</v>
      </c>
      <c r="B382" s="88" t="s">
        <v>74</v>
      </c>
      <c r="C382" s="88" t="s">
        <v>74</v>
      </c>
      <c r="D382" s="88" t="str">
        <f t="shared" si="43"/>
        <v>- M. Fahreza Ade Saputra, -</v>
      </c>
      <c r="E382" s="92" t="s">
        <v>74</v>
      </c>
      <c r="F382" s="90">
        <v>33187</v>
      </c>
      <c r="G382" s="91">
        <f t="shared" si="40"/>
        <v>34</v>
      </c>
      <c r="H382" s="91" t="str">
        <f t="shared" si="41"/>
        <v>34 Tahun 10 Bulan</v>
      </c>
      <c r="I382" s="92" t="str">
        <f t="shared" si="44"/>
        <v>31-35</v>
      </c>
      <c r="J382" s="93" t="s">
        <v>14</v>
      </c>
      <c r="K382" s="94" t="s">
        <v>74</v>
      </c>
      <c r="L382" s="90" t="s">
        <v>74</v>
      </c>
      <c r="M382" s="93" t="s">
        <v>13</v>
      </c>
      <c r="N382" s="88" t="s">
        <v>2792</v>
      </c>
      <c r="O382" s="93"/>
      <c r="P382" s="90"/>
      <c r="Q382" s="91" t="str">
        <f t="shared" si="42"/>
        <v>125 Tahun 8 Bulan</v>
      </c>
      <c r="R382" s="88" t="s">
        <v>2837</v>
      </c>
      <c r="S382" s="103">
        <v>45536</v>
      </c>
      <c r="T382" s="88" t="s">
        <v>126</v>
      </c>
      <c r="U382" s="88" t="s">
        <v>24</v>
      </c>
      <c r="V382" s="88"/>
      <c r="W382" s="88" t="s">
        <v>74</v>
      </c>
      <c r="X382" s="88" t="str">
        <f t="shared" si="48"/>
        <v>- M. Fahreza Ade Saputra, - (Petugas Kebersihan)_-</v>
      </c>
      <c r="Y382" s="93"/>
      <c r="Z382" s="92"/>
      <c r="AA382" s="88" t="s">
        <v>12</v>
      </c>
      <c r="AB382" s="88" t="s">
        <v>106</v>
      </c>
      <c r="AC382" s="93" t="s">
        <v>173</v>
      </c>
      <c r="AD382" s="88" t="s">
        <v>74</v>
      </c>
      <c r="AE382" s="88" t="s">
        <v>74</v>
      </c>
      <c r="AF382" s="88"/>
      <c r="AG382" s="143"/>
      <c r="AH382" s="93"/>
      <c r="AI382" s="93"/>
      <c r="AJ382" s="93"/>
      <c r="AK382" s="93"/>
      <c r="AL382" s="90"/>
      <c r="AM382" s="358"/>
      <c r="AN382" s="385"/>
      <c r="AO382" s="385"/>
      <c r="AP382" s="385"/>
      <c r="AQ382" s="385"/>
      <c r="AR382" s="385"/>
      <c r="AS382" s="385"/>
      <c r="AT382" s="385"/>
      <c r="AU382" s="385"/>
      <c r="AV382" s="385"/>
      <c r="AW382" s="385"/>
      <c r="AX382" s="385"/>
      <c r="AY382" s="385"/>
      <c r="AZ382" s="385"/>
      <c r="BA382" s="385"/>
    </row>
    <row r="383" spans="1:53" s="60" customFormat="1" ht="46.5" hidden="1" x14ac:dyDescent="0.3">
      <c r="A383" s="88" t="s">
        <v>856</v>
      </c>
      <c r="B383" s="88" t="s">
        <v>74</v>
      </c>
      <c r="C383" s="88" t="s">
        <v>74</v>
      </c>
      <c r="D383" s="88" t="str">
        <f t="shared" si="43"/>
        <v>- Nita Tri Mulyani, -</v>
      </c>
      <c r="E383" s="92" t="s">
        <v>74</v>
      </c>
      <c r="F383" s="90">
        <v>29376</v>
      </c>
      <c r="G383" s="91">
        <f t="shared" si="40"/>
        <v>45</v>
      </c>
      <c r="H383" s="91" t="str">
        <f t="shared" si="41"/>
        <v>45 Tahun 3 Bulan</v>
      </c>
      <c r="I383" s="92" t="str">
        <f t="shared" si="44"/>
        <v>41-45</v>
      </c>
      <c r="J383" s="93" t="s">
        <v>19</v>
      </c>
      <c r="K383" s="94" t="s">
        <v>74</v>
      </c>
      <c r="L383" s="90" t="s">
        <v>74</v>
      </c>
      <c r="M383" s="93" t="s">
        <v>13</v>
      </c>
      <c r="N383" s="88" t="s">
        <v>2792</v>
      </c>
      <c r="O383" s="93"/>
      <c r="P383" s="90"/>
      <c r="Q383" s="91" t="str">
        <f t="shared" si="42"/>
        <v>125 Tahun 8 Bulan</v>
      </c>
      <c r="R383" s="88" t="s">
        <v>2837</v>
      </c>
      <c r="S383" s="103">
        <v>45536</v>
      </c>
      <c r="T383" s="88" t="s">
        <v>126</v>
      </c>
      <c r="U383" s="88" t="s">
        <v>24</v>
      </c>
      <c r="V383" s="88"/>
      <c r="W383" s="88" t="s">
        <v>74</v>
      </c>
      <c r="X383" s="88" t="str">
        <f t="shared" si="48"/>
        <v>- Nita Tri Mulyani, - (Petugas Kebersihan)_-</v>
      </c>
      <c r="Y383" s="93"/>
      <c r="Z383" s="92"/>
      <c r="AA383" s="88" t="s">
        <v>12</v>
      </c>
      <c r="AB383" s="88" t="s">
        <v>106</v>
      </c>
      <c r="AC383" s="93" t="s">
        <v>195</v>
      </c>
      <c r="AD383" s="88" t="s">
        <v>74</v>
      </c>
      <c r="AE383" s="88" t="s">
        <v>74</v>
      </c>
      <c r="AF383" s="88"/>
      <c r="AG383" s="143"/>
      <c r="AH383" s="93"/>
      <c r="AI383" s="93"/>
      <c r="AJ383" s="93"/>
      <c r="AK383" s="93"/>
      <c r="AL383" s="90"/>
      <c r="AM383" s="358"/>
      <c r="AN383" s="385"/>
      <c r="AO383" s="385"/>
      <c r="AP383" s="385"/>
      <c r="AQ383" s="385"/>
      <c r="AR383" s="385"/>
      <c r="AS383" s="385"/>
      <c r="AT383" s="385"/>
      <c r="AU383" s="385"/>
      <c r="AV383" s="385"/>
      <c r="AW383" s="385"/>
      <c r="AX383" s="385"/>
      <c r="AY383" s="385"/>
      <c r="AZ383" s="385"/>
      <c r="BA383" s="385"/>
    </row>
    <row r="384" spans="1:53" s="60" customFormat="1" ht="46.5" hidden="1" x14ac:dyDescent="0.3">
      <c r="A384" s="88" t="s">
        <v>857</v>
      </c>
      <c r="B384" s="88" t="s">
        <v>74</v>
      </c>
      <c r="C384" s="88" t="s">
        <v>74</v>
      </c>
      <c r="D384" s="88" t="str">
        <f t="shared" si="43"/>
        <v>- Abdul Yanto, -</v>
      </c>
      <c r="E384" s="92" t="s">
        <v>74</v>
      </c>
      <c r="F384" s="90">
        <v>28283</v>
      </c>
      <c r="G384" s="91">
        <f t="shared" si="40"/>
        <v>48</v>
      </c>
      <c r="H384" s="91" t="str">
        <f t="shared" si="41"/>
        <v>48 Tahun 3 Bulan</v>
      </c>
      <c r="I384" s="92" t="str">
        <f t="shared" si="44"/>
        <v>46-50</v>
      </c>
      <c r="J384" s="93" t="s">
        <v>14</v>
      </c>
      <c r="K384" s="94" t="s">
        <v>74</v>
      </c>
      <c r="L384" s="90" t="s">
        <v>74</v>
      </c>
      <c r="M384" s="93" t="s">
        <v>13</v>
      </c>
      <c r="N384" s="88" t="s">
        <v>2792</v>
      </c>
      <c r="O384" s="93"/>
      <c r="P384" s="90"/>
      <c r="Q384" s="91" t="str">
        <f t="shared" si="42"/>
        <v>125 Tahun 8 Bulan</v>
      </c>
      <c r="R384" s="88" t="s">
        <v>5496</v>
      </c>
      <c r="S384" s="103" t="s">
        <v>74</v>
      </c>
      <c r="T384" s="88" t="s">
        <v>126</v>
      </c>
      <c r="U384" s="88" t="s">
        <v>24</v>
      </c>
      <c r="V384" s="88"/>
      <c r="W384" s="88" t="s">
        <v>74</v>
      </c>
      <c r="X384" s="88" t="str">
        <f t="shared" si="48"/>
        <v>- Abdul Yanto, - (Petugas Kebersihan Gedung Utama Lantai 3)_-</v>
      </c>
      <c r="Y384" s="93"/>
      <c r="Z384" s="92"/>
      <c r="AA384" s="88" t="s">
        <v>12</v>
      </c>
      <c r="AB384" s="88" t="s">
        <v>106</v>
      </c>
      <c r="AC384" s="93" t="s">
        <v>114</v>
      </c>
      <c r="AD384" s="88" t="s">
        <v>74</v>
      </c>
      <c r="AE384" s="88" t="s">
        <v>74</v>
      </c>
      <c r="AF384" s="88"/>
      <c r="AG384" s="143"/>
      <c r="AH384" s="93"/>
      <c r="AI384" s="93"/>
      <c r="AJ384" s="93"/>
      <c r="AK384" s="93"/>
      <c r="AL384" s="90"/>
      <c r="AM384" s="358"/>
      <c r="AN384" s="385"/>
      <c r="AO384" s="385"/>
      <c r="AP384" s="385"/>
      <c r="AQ384" s="385"/>
      <c r="AR384" s="385"/>
      <c r="AS384" s="385"/>
      <c r="AT384" s="385"/>
      <c r="AU384" s="385"/>
      <c r="AV384" s="385"/>
      <c r="AW384" s="385"/>
      <c r="AX384" s="385"/>
      <c r="AY384" s="385"/>
      <c r="AZ384" s="385"/>
      <c r="BA384" s="385"/>
    </row>
    <row r="385" spans="1:53" s="60" customFormat="1" ht="46.5" hidden="1" x14ac:dyDescent="0.3">
      <c r="A385" s="88" t="s">
        <v>3427</v>
      </c>
      <c r="B385" s="88" t="s">
        <v>74</v>
      </c>
      <c r="C385" s="88" t="s">
        <v>3428</v>
      </c>
      <c r="D385" s="88" t="str">
        <f t="shared" si="43"/>
        <v>- Fitri Dwi Anggraini, A.Md.Gz.</v>
      </c>
      <c r="E385" s="92" t="s">
        <v>74</v>
      </c>
      <c r="F385" s="90">
        <v>34406</v>
      </c>
      <c r="G385" s="91">
        <f t="shared" si="40"/>
        <v>31</v>
      </c>
      <c r="H385" s="91" t="str">
        <f t="shared" si="41"/>
        <v>31 Tahun 6 Bulan</v>
      </c>
      <c r="I385" s="92" t="str">
        <f t="shared" si="44"/>
        <v>31-35</v>
      </c>
      <c r="J385" s="93" t="s">
        <v>19</v>
      </c>
      <c r="K385" s="94" t="s">
        <v>74</v>
      </c>
      <c r="L385" s="90" t="s">
        <v>74</v>
      </c>
      <c r="M385" s="93" t="s">
        <v>13</v>
      </c>
      <c r="N385" s="88" t="s">
        <v>2792</v>
      </c>
      <c r="O385" s="93"/>
      <c r="P385" s="90"/>
      <c r="Q385" s="91" t="str">
        <f t="shared" si="42"/>
        <v>125 Tahun 8 Bulan</v>
      </c>
      <c r="R385" s="88" t="s">
        <v>2852</v>
      </c>
      <c r="S385" s="103" t="s">
        <v>74</v>
      </c>
      <c r="T385" s="88" t="s">
        <v>147</v>
      </c>
      <c r="U385" s="88" t="s">
        <v>23</v>
      </c>
      <c r="V385" s="88"/>
      <c r="W385" s="88" t="s">
        <v>74</v>
      </c>
      <c r="X385" s="88" t="str">
        <f t="shared" si="48"/>
        <v>- Fitri Dwi Anggraini, A.Md.Gz. (Ahli Gizi dan Pengadministrasi Unit Layanan Kesejahteraan dan Asrama)_-</v>
      </c>
      <c r="Y385" s="93"/>
      <c r="Z385" s="92"/>
      <c r="AA385" s="88" t="s">
        <v>12</v>
      </c>
      <c r="AB385" s="88" t="s">
        <v>106</v>
      </c>
      <c r="AC385" s="93" t="s">
        <v>31</v>
      </c>
      <c r="AD385" s="88" t="s">
        <v>4536</v>
      </c>
      <c r="AE385" s="94" t="s">
        <v>2424</v>
      </c>
      <c r="AF385" s="94"/>
      <c r="AG385" s="143"/>
      <c r="AH385" s="93"/>
      <c r="AI385" s="93"/>
      <c r="AJ385" s="93"/>
      <c r="AK385" s="93"/>
      <c r="AL385" s="90"/>
      <c r="AM385" s="358"/>
      <c r="AN385" s="385"/>
      <c r="AO385" s="385"/>
      <c r="AP385" s="385"/>
      <c r="AQ385" s="385"/>
      <c r="AR385" s="385"/>
      <c r="AS385" s="385"/>
      <c r="AT385" s="385"/>
      <c r="AU385" s="385"/>
      <c r="AV385" s="385"/>
      <c r="AW385" s="385"/>
      <c r="AX385" s="385"/>
      <c r="AY385" s="385"/>
      <c r="AZ385" s="385"/>
      <c r="BA385" s="385"/>
    </row>
    <row r="386" spans="1:53" s="53" customFormat="1" ht="31" hidden="1" x14ac:dyDescent="0.3">
      <c r="A386" s="157" t="s">
        <v>858</v>
      </c>
      <c r="B386" s="157" t="s">
        <v>74</v>
      </c>
      <c r="C386" s="157" t="s">
        <v>74</v>
      </c>
      <c r="D386" s="157" t="str">
        <f t="shared" si="43"/>
        <v>- Ahmad Fuadi, -</v>
      </c>
      <c r="E386" s="161" t="s">
        <v>74</v>
      </c>
      <c r="F386" s="159">
        <v>24213</v>
      </c>
      <c r="G386" s="91">
        <f t="shared" ref="G386:G449" si="49">DATEDIF($F386,DATEVALUE("2025/09/30"),"Y")</f>
        <v>59</v>
      </c>
      <c r="H386" s="91" t="str">
        <f t="shared" ref="H386:H449" si="50">DATEDIF($F386,DATEVALUE("2025/09/30"),"Y")&amp;" Tahun "&amp;DATEDIF($F386,DATEVALUE("2025/09/30"),"YM")&amp;" Bulan"</f>
        <v>59 Tahun 5 Bulan</v>
      </c>
      <c r="I386" s="161" t="str">
        <f t="shared" si="44"/>
        <v>56-60</v>
      </c>
      <c r="J386" s="162" t="s">
        <v>14</v>
      </c>
      <c r="K386" s="101" t="s">
        <v>74</v>
      </c>
      <c r="L386" s="159" t="s">
        <v>74</v>
      </c>
      <c r="M386" s="162" t="s">
        <v>2344</v>
      </c>
      <c r="N386" s="164" t="s">
        <v>2794</v>
      </c>
      <c r="O386" s="162"/>
      <c r="P386" s="159"/>
      <c r="Q386" s="91" t="str">
        <f t="shared" si="42"/>
        <v>125 Tahun 8 Bulan</v>
      </c>
      <c r="R386" s="164" t="s">
        <v>2848</v>
      </c>
      <c r="S386" s="163"/>
      <c r="T386" s="164" t="s">
        <v>147</v>
      </c>
      <c r="U386" s="164" t="s">
        <v>23</v>
      </c>
      <c r="V386" s="164"/>
      <c r="W386" s="164"/>
      <c r="X386" s="164" t="str">
        <f>$D386&amp;" ("&amp;$O386&amp;")_"&amp;$W386</f>
        <v>- Ahmad Fuadi, - ()_</v>
      </c>
      <c r="Y386" s="162"/>
      <c r="Z386" s="161"/>
      <c r="AA386" s="164" t="s">
        <v>12</v>
      </c>
      <c r="AB386" s="164" t="s">
        <v>106</v>
      </c>
      <c r="AC386" s="162" t="s">
        <v>114</v>
      </c>
      <c r="AD386" s="164" t="s">
        <v>74</v>
      </c>
      <c r="AE386" s="164" t="s">
        <v>74</v>
      </c>
      <c r="AF386" s="164"/>
      <c r="AG386" s="184"/>
      <c r="AH386" s="162"/>
      <c r="AI386" s="162"/>
      <c r="AJ386" s="162"/>
      <c r="AK386" s="162"/>
      <c r="AL386" s="159"/>
      <c r="AM386" s="359"/>
      <c r="AN386" s="374"/>
      <c r="AO386" s="374"/>
      <c r="AP386" s="374"/>
      <c r="AQ386" s="374"/>
      <c r="AR386" s="374"/>
      <c r="AS386" s="374"/>
      <c r="AT386" s="374"/>
      <c r="AU386" s="374"/>
      <c r="AV386" s="374"/>
      <c r="AW386" s="374"/>
      <c r="AX386" s="374"/>
      <c r="AY386" s="374"/>
      <c r="AZ386" s="374"/>
      <c r="BA386" s="374"/>
    </row>
    <row r="387" spans="1:53" s="60" customFormat="1" ht="31" hidden="1" x14ac:dyDescent="0.3">
      <c r="A387" s="88" t="s">
        <v>3429</v>
      </c>
      <c r="B387" s="88" t="s">
        <v>74</v>
      </c>
      <c r="C387" s="88" t="s">
        <v>3347</v>
      </c>
      <c r="D387" s="88" t="str">
        <f t="shared" si="43"/>
        <v>- Muhammad Chotim Safarudin, S.St.Pi.</v>
      </c>
      <c r="E387" s="92" t="s">
        <v>74</v>
      </c>
      <c r="F387" s="90">
        <v>32755</v>
      </c>
      <c r="G387" s="91">
        <f t="shared" si="49"/>
        <v>36</v>
      </c>
      <c r="H387" s="91" t="str">
        <f t="shared" si="50"/>
        <v>36 Tahun 0 Bulan</v>
      </c>
      <c r="I387" s="92" t="str">
        <f t="shared" si="44"/>
        <v>36-40</v>
      </c>
      <c r="J387" s="93" t="s">
        <v>14</v>
      </c>
      <c r="K387" s="94" t="s">
        <v>74</v>
      </c>
      <c r="L387" s="90" t="s">
        <v>74</v>
      </c>
      <c r="M387" s="93" t="s">
        <v>13</v>
      </c>
      <c r="N387" s="88" t="s">
        <v>2792</v>
      </c>
      <c r="O387" s="93"/>
      <c r="P387" s="90"/>
      <c r="Q387" s="91" t="str">
        <f t="shared" si="42"/>
        <v>125 Tahun 8 Bulan</v>
      </c>
      <c r="R387" s="88" t="s">
        <v>5497</v>
      </c>
      <c r="S387" s="103">
        <v>45536</v>
      </c>
      <c r="T387" s="88" t="s">
        <v>80</v>
      </c>
      <c r="U387" s="88" t="s">
        <v>81</v>
      </c>
      <c r="V387" s="88"/>
      <c r="W387" s="88" t="s">
        <v>74</v>
      </c>
      <c r="X387" s="88" t="str">
        <f>$D387&amp;" ("&amp;$R387&amp;")_"&amp;$W387</f>
        <v>- Muhammad Chotim Safarudin, S.St.Pi. (Petugas Laboratorium TPH)_-</v>
      </c>
      <c r="Y387" s="93"/>
      <c r="Z387" s="92"/>
      <c r="AA387" s="88" t="s">
        <v>12</v>
      </c>
      <c r="AB387" s="88" t="s">
        <v>106</v>
      </c>
      <c r="AC387" s="93" t="s">
        <v>31</v>
      </c>
      <c r="AD387" s="88" t="s">
        <v>4300</v>
      </c>
      <c r="AE387" s="94" t="s">
        <v>301</v>
      </c>
      <c r="AF387" s="94"/>
      <c r="AG387" s="143"/>
      <c r="AH387" s="93"/>
      <c r="AI387" s="93"/>
      <c r="AJ387" s="93"/>
      <c r="AK387" s="93"/>
      <c r="AL387" s="90"/>
      <c r="AM387" s="358"/>
      <c r="AN387" s="385"/>
      <c r="AO387" s="385"/>
      <c r="AP387" s="385"/>
      <c r="AQ387" s="385"/>
      <c r="AR387" s="385"/>
      <c r="AS387" s="385"/>
      <c r="AT387" s="385"/>
      <c r="AU387" s="385"/>
      <c r="AV387" s="385"/>
      <c r="AW387" s="385"/>
      <c r="AX387" s="385"/>
      <c r="AY387" s="385"/>
      <c r="AZ387" s="385"/>
      <c r="BA387" s="385"/>
    </row>
    <row r="388" spans="1:53" s="53" customFormat="1" ht="31" hidden="1" x14ac:dyDescent="0.3">
      <c r="A388" s="157" t="s">
        <v>3477</v>
      </c>
      <c r="B388" s="157" t="s">
        <v>74</v>
      </c>
      <c r="C388" s="157" t="s">
        <v>3347</v>
      </c>
      <c r="D388" s="157" t="str">
        <f t="shared" si="43"/>
        <v>- Jeki Susianto, S.St.Pi.</v>
      </c>
      <c r="E388" s="161" t="s">
        <v>74</v>
      </c>
      <c r="F388" s="159">
        <v>32620</v>
      </c>
      <c r="G388" s="91">
        <f t="shared" si="49"/>
        <v>36</v>
      </c>
      <c r="H388" s="91" t="str">
        <f t="shared" si="50"/>
        <v>36 Tahun 5 Bulan</v>
      </c>
      <c r="I388" s="161" t="str">
        <f t="shared" si="44"/>
        <v>36-40</v>
      </c>
      <c r="J388" s="162" t="s">
        <v>14</v>
      </c>
      <c r="K388" s="101" t="s">
        <v>74</v>
      </c>
      <c r="L388" s="159" t="s">
        <v>74</v>
      </c>
      <c r="M388" s="162" t="s">
        <v>2344</v>
      </c>
      <c r="N388" s="164" t="s">
        <v>2792</v>
      </c>
      <c r="O388" s="162"/>
      <c r="P388" s="159"/>
      <c r="Q388" s="91" t="str">
        <f t="shared" si="42"/>
        <v>125 Tahun 8 Bulan</v>
      </c>
      <c r="R388" s="164" t="s">
        <v>5047</v>
      </c>
      <c r="S388" s="163"/>
      <c r="T388" s="164" t="s">
        <v>147</v>
      </c>
      <c r="U388" s="164" t="s">
        <v>23</v>
      </c>
      <c r="V388" s="164"/>
      <c r="W388" s="164" t="s">
        <v>5498</v>
      </c>
      <c r="X388" s="164" t="str">
        <f>$D388&amp;" ("&amp;$O388&amp;")_"&amp;$W388</f>
        <v>- Jeki Susianto, S.St.Pi. ()_PPPK PPS Bitung per 1 Juli 2023</v>
      </c>
      <c r="Y388" s="162"/>
      <c r="Z388" s="161"/>
      <c r="AA388" s="164" t="s">
        <v>12</v>
      </c>
      <c r="AB388" s="164" t="s">
        <v>106</v>
      </c>
      <c r="AC388" s="162" t="s">
        <v>31</v>
      </c>
      <c r="AD388" s="164" t="s">
        <v>2413</v>
      </c>
      <c r="AE388" s="101" t="s">
        <v>301</v>
      </c>
      <c r="AF388" s="101"/>
      <c r="AG388" s="184"/>
      <c r="AH388" s="162"/>
      <c r="AI388" s="162"/>
      <c r="AJ388" s="162"/>
      <c r="AK388" s="162"/>
      <c r="AL388" s="159"/>
      <c r="AM388" s="359"/>
      <c r="AN388" s="374"/>
      <c r="AO388" s="374"/>
      <c r="AP388" s="374"/>
      <c r="AQ388" s="374"/>
      <c r="AR388" s="374"/>
      <c r="AS388" s="374"/>
      <c r="AT388" s="374"/>
      <c r="AU388" s="374"/>
      <c r="AV388" s="374"/>
      <c r="AW388" s="374"/>
      <c r="AX388" s="374"/>
      <c r="AY388" s="374"/>
      <c r="AZ388" s="374"/>
      <c r="BA388" s="374"/>
    </row>
    <row r="389" spans="1:53" s="60" customFormat="1" ht="31" hidden="1" x14ac:dyDescent="0.3">
      <c r="A389" s="88" t="s">
        <v>3430</v>
      </c>
      <c r="B389" s="88" t="s">
        <v>74</v>
      </c>
      <c r="C389" s="88" t="s">
        <v>3431</v>
      </c>
      <c r="D389" s="88" t="str">
        <f t="shared" si="43"/>
        <v>- Khoirunnisa Karmita Nadyastuti, S.Psi.</v>
      </c>
      <c r="E389" s="92" t="s">
        <v>74</v>
      </c>
      <c r="F389" s="90">
        <v>35081</v>
      </c>
      <c r="G389" s="91">
        <f t="shared" si="49"/>
        <v>29</v>
      </c>
      <c r="H389" s="91" t="str">
        <f t="shared" si="50"/>
        <v>29 Tahun 8 Bulan</v>
      </c>
      <c r="I389" s="92" t="str">
        <f t="shared" si="44"/>
        <v>26-30</v>
      </c>
      <c r="J389" s="93" t="s">
        <v>19</v>
      </c>
      <c r="K389" s="94" t="s">
        <v>74</v>
      </c>
      <c r="L389" s="90" t="s">
        <v>74</v>
      </c>
      <c r="M389" s="93" t="s">
        <v>13</v>
      </c>
      <c r="N389" s="88" t="s">
        <v>2794</v>
      </c>
      <c r="O389" s="93"/>
      <c r="P389" s="90"/>
      <c r="Q389" s="91" t="str">
        <f t="shared" si="42"/>
        <v>125 Tahun 8 Bulan</v>
      </c>
      <c r="R389" s="88" t="s">
        <v>5499</v>
      </c>
      <c r="S389" s="103" t="s">
        <v>74</v>
      </c>
      <c r="T389" s="88" t="s">
        <v>147</v>
      </c>
      <c r="U389" s="88" t="s">
        <v>23</v>
      </c>
      <c r="V389" s="88"/>
      <c r="W389" s="88" t="s">
        <v>74</v>
      </c>
      <c r="X389" s="88" t="str">
        <f>$D389&amp;" ("&amp;$R389&amp;")_"&amp;$W389</f>
        <v>- Khoirunnisa Karmita Nadyastuti, S.Psi. (Staf Konseling)_-</v>
      </c>
      <c r="Y389" s="93"/>
      <c r="Z389" s="92"/>
      <c r="AA389" s="88" t="s">
        <v>12</v>
      </c>
      <c r="AB389" s="88" t="s">
        <v>106</v>
      </c>
      <c r="AC389" s="93" t="s">
        <v>31</v>
      </c>
      <c r="AD389" s="88" t="s">
        <v>5858</v>
      </c>
      <c r="AE389" s="88" t="s">
        <v>515</v>
      </c>
      <c r="AF389" s="88"/>
      <c r="AG389" s="143"/>
      <c r="AH389" s="93"/>
      <c r="AI389" s="93"/>
      <c r="AJ389" s="93"/>
      <c r="AK389" s="93"/>
      <c r="AL389" s="90"/>
      <c r="AM389" s="358"/>
      <c r="AN389" s="385"/>
      <c r="AO389" s="385"/>
      <c r="AP389" s="385"/>
      <c r="AQ389" s="385"/>
      <c r="AR389" s="385"/>
      <c r="AS389" s="385"/>
      <c r="AT389" s="385"/>
      <c r="AU389" s="385"/>
      <c r="AV389" s="385"/>
      <c r="AW389" s="385"/>
      <c r="AX389" s="385"/>
      <c r="AY389" s="385"/>
      <c r="AZ389" s="385"/>
      <c r="BA389" s="385"/>
    </row>
    <row r="390" spans="1:53" s="53" customFormat="1" ht="31" hidden="1" x14ac:dyDescent="0.3">
      <c r="A390" s="157" t="s">
        <v>3478</v>
      </c>
      <c r="B390" s="157" t="s">
        <v>74</v>
      </c>
      <c r="C390" s="157" t="s">
        <v>3412</v>
      </c>
      <c r="D390" s="182" t="str">
        <f t="shared" si="43"/>
        <v>- Rian Achmad Sanjaya, S.Tr.Pi.</v>
      </c>
      <c r="E390" s="161" t="s">
        <v>74</v>
      </c>
      <c r="F390" s="159">
        <v>35330</v>
      </c>
      <c r="G390" s="91">
        <f t="shared" si="49"/>
        <v>29</v>
      </c>
      <c r="H390" s="91" t="str">
        <f t="shared" si="50"/>
        <v>29 Tahun 0 Bulan</v>
      </c>
      <c r="I390" s="161" t="str">
        <f t="shared" si="44"/>
        <v>26-30</v>
      </c>
      <c r="J390" s="162" t="s">
        <v>14</v>
      </c>
      <c r="K390" s="101" t="s">
        <v>74</v>
      </c>
      <c r="L390" s="159" t="s">
        <v>74</v>
      </c>
      <c r="M390" s="162" t="s">
        <v>2344</v>
      </c>
      <c r="N390" s="164" t="s">
        <v>2792</v>
      </c>
      <c r="O390" s="162"/>
      <c r="P390" s="159"/>
      <c r="Q390" s="91" t="str">
        <f t="shared" si="42"/>
        <v>125 Tahun 8 Bulan</v>
      </c>
      <c r="R390" s="167" t="s">
        <v>5047</v>
      </c>
      <c r="S390" s="183"/>
      <c r="T390" s="164" t="s">
        <v>80</v>
      </c>
      <c r="U390" s="164" t="s">
        <v>81</v>
      </c>
      <c r="V390" s="164"/>
      <c r="W390" s="167"/>
      <c r="X390" s="164" t="str">
        <f>$D390&amp;" ("&amp;$O390&amp;")_"&amp;$W390</f>
        <v>- Rian Achmad Sanjaya, S.Tr.Pi. ()_</v>
      </c>
      <c r="Y390" s="162"/>
      <c r="Z390" s="161"/>
      <c r="AA390" s="164" t="s">
        <v>12</v>
      </c>
      <c r="AB390" s="164" t="s">
        <v>112</v>
      </c>
      <c r="AC390" s="162" t="s">
        <v>31</v>
      </c>
      <c r="AD390" s="164" t="s">
        <v>77</v>
      </c>
      <c r="AE390" s="164" t="s">
        <v>12</v>
      </c>
      <c r="AF390" s="164"/>
      <c r="AG390" s="184"/>
      <c r="AH390" s="162"/>
      <c r="AI390" s="162"/>
      <c r="AJ390" s="162"/>
      <c r="AK390" s="162"/>
      <c r="AL390" s="159"/>
      <c r="AM390" s="359"/>
      <c r="AN390" s="374"/>
      <c r="AO390" s="374"/>
      <c r="AP390" s="374"/>
      <c r="AQ390" s="374"/>
      <c r="AR390" s="374"/>
      <c r="AS390" s="374"/>
      <c r="AT390" s="374"/>
      <c r="AU390" s="374"/>
      <c r="AV390" s="374"/>
      <c r="AW390" s="374"/>
      <c r="AX390" s="374"/>
      <c r="AY390" s="374"/>
      <c r="AZ390" s="374"/>
      <c r="BA390" s="374"/>
    </row>
    <row r="391" spans="1:53" s="53" customFormat="1" ht="31" hidden="1" x14ac:dyDescent="0.3">
      <c r="A391" s="175" t="s">
        <v>3479</v>
      </c>
      <c r="B391" s="175" t="s">
        <v>74</v>
      </c>
      <c r="C391" s="175" t="s">
        <v>3347</v>
      </c>
      <c r="D391" s="175" t="str">
        <f t="shared" si="43"/>
        <v>- Agus Triwanda, S.St.Pi.</v>
      </c>
      <c r="E391" s="148" t="s">
        <v>74</v>
      </c>
      <c r="F391" s="146">
        <v>32372</v>
      </c>
      <c r="G391" s="91">
        <f t="shared" si="49"/>
        <v>37</v>
      </c>
      <c r="H391" s="91" t="str">
        <f t="shared" si="50"/>
        <v>37 Tahun 1 Bulan</v>
      </c>
      <c r="I391" s="148" t="str">
        <f t="shared" si="44"/>
        <v>36-40</v>
      </c>
      <c r="J391" s="149" t="s">
        <v>14</v>
      </c>
      <c r="K391" s="104" t="s">
        <v>74</v>
      </c>
      <c r="L391" s="146" t="s">
        <v>74</v>
      </c>
      <c r="M391" s="149" t="s">
        <v>2344</v>
      </c>
      <c r="N391" s="136" t="s">
        <v>2792</v>
      </c>
      <c r="O391" s="149"/>
      <c r="P391" s="146"/>
      <c r="Q391" s="91" t="str">
        <f t="shared" ref="Q391:Q454" si="51">DATEDIF($P391,DATEVALUE("2025/09/30"),"Y")&amp; " Tahun "&amp;DATEDIF($P391,DATEVALUE("2025/09/30"),"YM")&amp; " Bulan"</f>
        <v>125 Tahun 8 Bulan</v>
      </c>
      <c r="R391" s="136" t="s">
        <v>5047</v>
      </c>
      <c r="S391" s="137"/>
      <c r="T391" s="136" t="s">
        <v>80</v>
      </c>
      <c r="U391" s="136" t="s">
        <v>81</v>
      </c>
      <c r="V391" s="136"/>
      <c r="W391" s="136" t="s">
        <v>5500</v>
      </c>
      <c r="X391" s="136" t="str">
        <f>$D391&amp;" ("&amp;$O391&amp;")_"&amp;$W391</f>
        <v>- Agus Triwanda, S.St.Pi. ()_PPPK BPBAP Situbondo per 1 Maret 2024</v>
      </c>
      <c r="Y391" s="149"/>
      <c r="Z391" s="148"/>
      <c r="AA391" s="136" t="s">
        <v>12</v>
      </c>
      <c r="AB391" s="136" t="s">
        <v>112</v>
      </c>
      <c r="AC391" s="149" t="s">
        <v>31</v>
      </c>
      <c r="AD391" s="136" t="s">
        <v>77</v>
      </c>
      <c r="AE391" s="104" t="s">
        <v>301</v>
      </c>
      <c r="AF391" s="104"/>
      <c r="AG391" s="201"/>
      <c r="AH391" s="149"/>
      <c r="AI391" s="149"/>
      <c r="AJ391" s="149"/>
      <c r="AK391" s="149"/>
      <c r="AL391" s="146"/>
      <c r="AM391" s="360"/>
      <c r="AN391" s="374"/>
      <c r="AO391" s="374"/>
      <c r="AP391" s="374"/>
      <c r="AQ391" s="374"/>
      <c r="AR391" s="374"/>
      <c r="AS391" s="374"/>
      <c r="AT391" s="374"/>
      <c r="AU391" s="374"/>
      <c r="AV391" s="374"/>
      <c r="AW391" s="374"/>
      <c r="AX391" s="374"/>
      <c r="AY391" s="374"/>
      <c r="AZ391" s="374"/>
      <c r="BA391" s="374"/>
    </row>
    <row r="392" spans="1:53" s="53" customFormat="1" ht="46.5" hidden="1" x14ac:dyDescent="0.3">
      <c r="A392" s="175" t="s">
        <v>3480</v>
      </c>
      <c r="B392" s="175" t="s">
        <v>74</v>
      </c>
      <c r="C392" s="175" t="s">
        <v>3412</v>
      </c>
      <c r="D392" s="204" t="str">
        <f t="shared" si="43"/>
        <v>- Fauzan Sulthon Azmi, S.Tr.Pi.</v>
      </c>
      <c r="E392" s="148" t="s">
        <v>74</v>
      </c>
      <c r="F392" s="146">
        <v>35989</v>
      </c>
      <c r="G392" s="91">
        <f t="shared" si="49"/>
        <v>27</v>
      </c>
      <c r="H392" s="91" t="str">
        <f t="shared" si="50"/>
        <v>27 Tahun 2 Bulan</v>
      </c>
      <c r="I392" s="148" t="str">
        <f t="shared" si="44"/>
        <v>26-30</v>
      </c>
      <c r="J392" s="149" t="s">
        <v>14</v>
      </c>
      <c r="K392" s="104" t="s">
        <v>74</v>
      </c>
      <c r="L392" s="146" t="s">
        <v>74</v>
      </c>
      <c r="M392" s="149" t="s">
        <v>2344</v>
      </c>
      <c r="N392" s="136" t="s">
        <v>2792</v>
      </c>
      <c r="O392" s="149"/>
      <c r="P392" s="146"/>
      <c r="Q392" s="91" t="str">
        <f t="shared" si="51"/>
        <v>125 Tahun 8 Bulan</v>
      </c>
      <c r="R392" s="136" t="s">
        <v>5047</v>
      </c>
      <c r="S392" s="137"/>
      <c r="T392" s="136" t="s">
        <v>80</v>
      </c>
      <c r="U392" s="136" t="s">
        <v>81</v>
      </c>
      <c r="V392" s="136"/>
      <c r="W392" s="104" t="s">
        <v>5501</v>
      </c>
      <c r="X392" s="136" t="str">
        <f>$D392&amp;" ("&amp;$O392&amp;")_"&amp;$W392</f>
        <v>- Fauzan Sulthon Azmi, S.Tr.Pi. ()_PPPK Penyuluh Perikanan per 1 Maret 2024</v>
      </c>
      <c r="Y392" s="149"/>
      <c r="Z392" s="148"/>
      <c r="AA392" s="136" t="s">
        <v>12</v>
      </c>
      <c r="AB392" s="136" t="s">
        <v>112</v>
      </c>
      <c r="AC392" s="149" t="s">
        <v>31</v>
      </c>
      <c r="AD392" s="136" t="s">
        <v>74</v>
      </c>
      <c r="AE392" s="136" t="s">
        <v>74</v>
      </c>
      <c r="AF392" s="136"/>
      <c r="AG392" s="201"/>
      <c r="AH392" s="149"/>
      <c r="AI392" s="149"/>
      <c r="AJ392" s="149"/>
      <c r="AK392" s="149"/>
      <c r="AL392" s="146"/>
      <c r="AM392" s="360"/>
      <c r="AN392" s="374"/>
      <c r="AO392" s="374"/>
      <c r="AP392" s="374"/>
      <c r="AQ392" s="374"/>
      <c r="AR392" s="374"/>
      <c r="AS392" s="374"/>
      <c r="AT392" s="374"/>
      <c r="AU392" s="374"/>
      <c r="AV392" s="374"/>
      <c r="AW392" s="374"/>
      <c r="AX392" s="374"/>
      <c r="AY392" s="374"/>
      <c r="AZ392" s="374"/>
      <c r="BA392" s="374"/>
    </row>
    <row r="393" spans="1:53" s="53" customFormat="1" ht="31" hidden="1" x14ac:dyDescent="0.3">
      <c r="A393" s="175" t="s">
        <v>3481</v>
      </c>
      <c r="B393" s="175" t="s">
        <v>74</v>
      </c>
      <c r="C393" s="175" t="s">
        <v>3412</v>
      </c>
      <c r="D393" s="200" t="str">
        <f t="shared" ref="D393:D464" si="52">$B393&amp;" "&amp;A393&amp;", "&amp;$C393</f>
        <v>- Muhammad Nur Abdul Aziz, S.Tr.Pi.</v>
      </c>
      <c r="E393" s="148" t="s">
        <v>74</v>
      </c>
      <c r="F393" s="146">
        <v>35598</v>
      </c>
      <c r="G393" s="91">
        <f t="shared" si="49"/>
        <v>28</v>
      </c>
      <c r="H393" s="91" t="str">
        <f t="shared" si="50"/>
        <v>28 Tahun 3 Bulan</v>
      </c>
      <c r="I393" s="148" t="str">
        <f t="shared" ref="I393:I464" si="53">IF($G393&lt;=25,"21-25",IF($G393&lt;=30,"26-30",IF($G393&lt;=35,"31-35",IF($G393&lt;=40,"36-40",IF($G393&lt;=45,"41-45",IF($G393&lt;=50,"46-50",IF($G393&lt;=55,"51-55",IF($G393&lt;=60,"56-60",IF($G393&lt;=65,"61-65",IF($G393&lt;=70,"66-70",0))))))))))</f>
        <v>26-30</v>
      </c>
      <c r="J393" s="149" t="s">
        <v>14</v>
      </c>
      <c r="K393" s="104" t="s">
        <v>74</v>
      </c>
      <c r="L393" s="146" t="s">
        <v>74</v>
      </c>
      <c r="M393" s="149" t="s">
        <v>2344</v>
      </c>
      <c r="N393" s="136" t="s">
        <v>2792</v>
      </c>
      <c r="O393" s="149"/>
      <c r="P393" s="146"/>
      <c r="Q393" s="91" t="str">
        <f t="shared" si="51"/>
        <v>125 Tahun 8 Bulan</v>
      </c>
      <c r="R393" s="152" t="s">
        <v>5047</v>
      </c>
      <c r="S393" s="203"/>
      <c r="T393" s="136" t="s">
        <v>82</v>
      </c>
      <c r="U393" s="136" t="s">
        <v>24</v>
      </c>
      <c r="V393" s="136"/>
      <c r="W393" s="152"/>
      <c r="X393" s="136" t="str">
        <f>$D393&amp;" ("&amp;$O393&amp;")_"&amp;$W393</f>
        <v>- Muhammad Nur Abdul Aziz, S.Tr.Pi. ()_</v>
      </c>
      <c r="Y393" s="149"/>
      <c r="Z393" s="148"/>
      <c r="AA393" s="136" t="s">
        <v>12</v>
      </c>
      <c r="AB393" s="136" t="s">
        <v>112</v>
      </c>
      <c r="AC393" s="149" t="s">
        <v>31</v>
      </c>
      <c r="AD393" s="136" t="s">
        <v>75</v>
      </c>
      <c r="AE393" s="136" t="s">
        <v>12</v>
      </c>
      <c r="AF393" s="136"/>
      <c r="AG393" s="201"/>
      <c r="AH393" s="149"/>
      <c r="AI393" s="149"/>
      <c r="AJ393" s="149"/>
      <c r="AK393" s="149"/>
      <c r="AL393" s="146"/>
      <c r="AM393" s="360"/>
      <c r="AN393" s="374"/>
      <c r="AO393" s="374"/>
      <c r="AP393" s="374"/>
      <c r="AQ393" s="374"/>
      <c r="AR393" s="374"/>
      <c r="AS393" s="374"/>
      <c r="AT393" s="374"/>
      <c r="AU393" s="374"/>
      <c r="AV393" s="374"/>
      <c r="AW393" s="374"/>
      <c r="AX393" s="374"/>
      <c r="AY393" s="374"/>
      <c r="AZ393" s="374"/>
      <c r="BA393" s="374"/>
    </row>
    <row r="394" spans="1:53" s="60" customFormat="1" ht="31" hidden="1" x14ac:dyDescent="0.3">
      <c r="A394" s="88" t="s">
        <v>3432</v>
      </c>
      <c r="B394" s="88" t="s">
        <v>74</v>
      </c>
      <c r="C394" s="98" t="s">
        <v>3412</v>
      </c>
      <c r="D394" s="98" t="str">
        <f t="shared" si="52"/>
        <v>- Novi Elfridayanti, S.Tr.Pi.</v>
      </c>
      <c r="E394" s="92" t="s">
        <v>74</v>
      </c>
      <c r="F394" s="90">
        <v>35380</v>
      </c>
      <c r="G394" s="91">
        <f t="shared" si="49"/>
        <v>28</v>
      </c>
      <c r="H394" s="91" t="str">
        <f t="shared" si="50"/>
        <v>28 Tahun 10 Bulan</v>
      </c>
      <c r="I394" s="92" t="str">
        <f t="shared" si="53"/>
        <v>26-30</v>
      </c>
      <c r="J394" s="93" t="s">
        <v>19</v>
      </c>
      <c r="K394" s="94" t="s">
        <v>74</v>
      </c>
      <c r="L394" s="90" t="s">
        <v>74</v>
      </c>
      <c r="M394" s="93" t="s">
        <v>13</v>
      </c>
      <c r="N394" s="88" t="s">
        <v>2792</v>
      </c>
      <c r="O394" s="93"/>
      <c r="P394" s="90"/>
      <c r="Q394" s="91" t="str">
        <f t="shared" si="51"/>
        <v>125 Tahun 8 Bulan</v>
      </c>
      <c r="R394" s="98" t="s">
        <v>781</v>
      </c>
      <c r="S394" s="135" t="s">
        <v>74</v>
      </c>
      <c r="T394" s="88" t="s">
        <v>82</v>
      </c>
      <c r="U394" s="88" t="s">
        <v>24</v>
      </c>
      <c r="V394" s="88"/>
      <c r="W394" s="88" t="s">
        <v>74</v>
      </c>
      <c r="X394" s="88" t="str">
        <f>$D394&amp;" ("&amp;$R394&amp;")_"&amp;$W394</f>
        <v>- Novi Elfridayanti, S.Tr.Pi. (Pengadministrasi Keuangan)_-</v>
      </c>
      <c r="Y394" s="93"/>
      <c r="Z394" s="92"/>
      <c r="AA394" s="88" t="s">
        <v>12</v>
      </c>
      <c r="AB394" s="88" t="s">
        <v>112</v>
      </c>
      <c r="AC394" s="93" t="s">
        <v>31</v>
      </c>
      <c r="AD394" s="88" t="s">
        <v>4261</v>
      </c>
      <c r="AE394" s="94" t="s">
        <v>301</v>
      </c>
      <c r="AF394" s="94"/>
      <c r="AG394" s="143"/>
      <c r="AH394" s="93"/>
      <c r="AI394" s="93"/>
      <c r="AJ394" s="93"/>
      <c r="AK394" s="93"/>
      <c r="AL394" s="90"/>
      <c r="AM394" s="358"/>
      <c r="AN394" s="385"/>
      <c r="AO394" s="385"/>
      <c r="AP394" s="385"/>
      <c r="AQ394" s="385"/>
      <c r="AR394" s="385"/>
      <c r="AS394" s="385"/>
      <c r="AT394" s="385"/>
      <c r="AU394" s="385"/>
      <c r="AV394" s="385"/>
      <c r="AW394" s="385"/>
      <c r="AX394" s="385"/>
      <c r="AY394" s="385"/>
      <c r="AZ394" s="385"/>
      <c r="BA394" s="385"/>
    </row>
    <row r="395" spans="1:53" s="53" customFormat="1" ht="46.5" hidden="1" x14ac:dyDescent="0.3">
      <c r="A395" s="157" t="s">
        <v>3482</v>
      </c>
      <c r="B395" s="157" t="s">
        <v>74</v>
      </c>
      <c r="C395" s="182" t="s">
        <v>3351</v>
      </c>
      <c r="D395" s="182" t="str">
        <f t="shared" si="52"/>
        <v>- Pramudya Denis Krisdianto, A.Md.Pi.</v>
      </c>
      <c r="E395" s="161" t="s">
        <v>74</v>
      </c>
      <c r="F395" s="159">
        <v>34471</v>
      </c>
      <c r="G395" s="91">
        <f t="shared" si="49"/>
        <v>31</v>
      </c>
      <c r="H395" s="91" t="str">
        <f t="shared" si="50"/>
        <v>31 Tahun 4 Bulan</v>
      </c>
      <c r="I395" s="161" t="str">
        <f t="shared" si="53"/>
        <v>31-35</v>
      </c>
      <c r="J395" s="162" t="s">
        <v>14</v>
      </c>
      <c r="K395" s="101" t="s">
        <v>74</v>
      </c>
      <c r="L395" s="159" t="s">
        <v>74</v>
      </c>
      <c r="M395" s="162" t="s">
        <v>2344</v>
      </c>
      <c r="N395" s="164" t="s">
        <v>2792</v>
      </c>
      <c r="O395" s="162"/>
      <c r="P395" s="159"/>
      <c r="Q395" s="91" t="str">
        <f t="shared" si="51"/>
        <v>125 Tahun 8 Bulan</v>
      </c>
      <c r="R395" s="167" t="s">
        <v>5047</v>
      </c>
      <c r="S395" s="183"/>
      <c r="T395" s="164" t="s">
        <v>126</v>
      </c>
      <c r="U395" s="164" t="s">
        <v>24</v>
      </c>
      <c r="V395" s="164"/>
      <c r="W395" s="167"/>
      <c r="X395" s="164" t="str">
        <f>$D395&amp;" ("&amp;$O395&amp;")_"&amp;$W395</f>
        <v>- Pramudya Denis Krisdianto, A.Md.Pi. ()_</v>
      </c>
      <c r="Y395" s="162"/>
      <c r="Z395" s="161"/>
      <c r="AA395" s="164" t="s">
        <v>12</v>
      </c>
      <c r="AB395" s="164" t="s">
        <v>112</v>
      </c>
      <c r="AC395" s="162" t="s">
        <v>29</v>
      </c>
      <c r="AD395" s="164" t="s">
        <v>954</v>
      </c>
      <c r="AE395" s="101" t="s">
        <v>1267</v>
      </c>
      <c r="AF395" s="101"/>
      <c r="AG395" s="184"/>
      <c r="AH395" s="162"/>
      <c r="AI395" s="162"/>
      <c r="AJ395" s="162"/>
      <c r="AK395" s="162"/>
      <c r="AL395" s="159"/>
      <c r="AM395" s="359"/>
      <c r="AN395" s="374"/>
      <c r="AO395" s="374"/>
      <c r="AP395" s="374"/>
      <c r="AQ395" s="374"/>
      <c r="AR395" s="374"/>
      <c r="AS395" s="374"/>
      <c r="AT395" s="374"/>
      <c r="AU395" s="374"/>
      <c r="AV395" s="374"/>
      <c r="AW395" s="374"/>
      <c r="AX395" s="374"/>
      <c r="AY395" s="374"/>
      <c r="AZ395" s="374"/>
      <c r="BA395" s="374"/>
    </row>
    <row r="396" spans="1:53" s="60" customFormat="1" ht="46.5" hidden="1" x14ac:dyDescent="0.3">
      <c r="A396" s="88" t="s">
        <v>859</v>
      </c>
      <c r="B396" s="88" t="s">
        <v>74</v>
      </c>
      <c r="C396" s="98" t="s">
        <v>74</v>
      </c>
      <c r="D396" s="98" t="str">
        <f t="shared" si="52"/>
        <v>- Hadari, -</v>
      </c>
      <c r="E396" s="92" t="s">
        <v>74</v>
      </c>
      <c r="F396" s="90">
        <v>30402</v>
      </c>
      <c r="G396" s="91">
        <f t="shared" si="49"/>
        <v>42</v>
      </c>
      <c r="H396" s="91" t="str">
        <f t="shared" si="50"/>
        <v>42 Tahun 6 Bulan</v>
      </c>
      <c r="I396" s="92" t="str">
        <f t="shared" si="53"/>
        <v>41-45</v>
      </c>
      <c r="J396" s="93" t="s">
        <v>14</v>
      </c>
      <c r="K396" s="94" t="s">
        <v>74</v>
      </c>
      <c r="L396" s="90" t="s">
        <v>74</v>
      </c>
      <c r="M396" s="93" t="s">
        <v>13</v>
      </c>
      <c r="N396" s="88" t="s">
        <v>2792</v>
      </c>
      <c r="O396" s="93"/>
      <c r="P396" s="90"/>
      <c r="Q396" s="91" t="str">
        <f t="shared" si="51"/>
        <v>125 Tahun 8 Bulan</v>
      </c>
      <c r="R396" s="98" t="s">
        <v>5502</v>
      </c>
      <c r="S396" s="135" t="s">
        <v>74</v>
      </c>
      <c r="T396" s="88" t="s">
        <v>126</v>
      </c>
      <c r="U396" s="88" t="s">
        <v>24</v>
      </c>
      <c r="V396" s="88"/>
      <c r="W396" s="88" t="s">
        <v>74</v>
      </c>
      <c r="X396" s="88" t="str">
        <f>$D396&amp;" ("&amp;$R396&amp;")_"&amp;$W396</f>
        <v>- Hadari, - (Pelaksana Pemeliharaan Sarana dan Prasarana)_-</v>
      </c>
      <c r="Y396" s="93"/>
      <c r="Z396" s="92"/>
      <c r="AA396" s="88" t="s">
        <v>12</v>
      </c>
      <c r="AB396" s="88" t="s">
        <v>112</v>
      </c>
      <c r="AC396" s="93" t="s">
        <v>114</v>
      </c>
      <c r="AD396" s="88" t="s">
        <v>74</v>
      </c>
      <c r="AE396" s="88" t="s">
        <v>74</v>
      </c>
      <c r="AF396" s="88"/>
      <c r="AG396" s="143"/>
      <c r="AH396" s="93"/>
      <c r="AI396" s="93"/>
      <c r="AJ396" s="93"/>
      <c r="AK396" s="93"/>
      <c r="AL396" s="90"/>
      <c r="AM396" s="358"/>
      <c r="AN396" s="385"/>
      <c r="AO396" s="385"/>
      <c r="AP396" s="385"/>
      <c r="AQ396" s="385"/>
      <c r="AR396" s="385"/>
      <c r="AS396" s="385"/>
      <c r="AT396" s="385"/>
      <c r="AU396" s="385"/>
      <c r="AV396" s="385"/>
      <c r="AW396" s="385"/>
      <c r="AX396" s="385"/>
      <c r="AY396" s="385"/>
      <c r="AZ396" s="385"/>
      <c r="BA396" s="385"/>
    </row>
    <row r="397" spans="1:53" s="53" customFormat="1" ht="31" hidden="1" x14ac:dyDescent="0.3">
      <c r="A397" s="157" t="s">
        <v>3483</v>
      </c>
      <c r="B397" s="157" t="s">
        <v>74</v>
      </c>
      <c r="C397" s="157" t="s">
        <v>3412</v>
      </c>
      <c r="D397" s="182" t="str">
        <f t="shared" si="52"/>
        <v>- Nisfi Darwita, S.Tr.Pi.</v>
      </c>
      <c r="E397" s="161" t="s">
        <v>74</v>
      </c>
      <c r="F397" s="159">
        <v>34692</v>
      </c>
      <c r="G397" s="91">
        <f t="shared" si="49"/>
        <v>30</v>
      </c>
      <c r="H397" s="91" t="str">
        <f t="shared" si="50"/>
        <v>30 Tahun 9 Bulan</v>
      </c>
      <c r="I397" s="161" t="str">
        <f t="shared" si="53"/>
        <v>26-30</v>
      </c>
      <c r="J397" s="162" t="s">
        <v>19</v>
      </c>
      <c r="K397" s="101" t="s">
        <v>74</v>
      </c>
      <c r="L397" s="159" t="s">
        <v>74</v>
      </c>
      <c r="M397" s="162" t="s">
        <v>2344</v>
      </c>
      <c r="N397" s="164" t="s">
        <v>2792</v>
      </c>
      <c r="O397" s="162"/>
      <c r="P397" s="159"/>
      <c r="Q397" s="91" t="str">
        <f t="shared" si="51"/>
        <v>125 Tahun 8 Bulan</v>
      </c>
      <c r="R397" s="167" t="s">
        <v>5047</v>
      </c>
      <c r="S397" s="183"/>
      <c r="T397" s="164" t="s">
        <v>124</v>
      </c>
      <c r="U397" s="164" t="s">
        <v>24</v>
      </c>
      <c r="V397" s="164"/>
      <c r="W397" s="167" t="s">
        <v>5503</v>
      </c>
      <c r="X397" s="164" t="str">
        <f>$D397&amp;" ("&amp;$O397&amp;")_"&amp;$W397</f>
        <v>- Nisfi Darwita, S.Tr.Pi. ()_PPPK PPN Karangantu per 1 Juli 2023</v>
      </c>
      <c r="Y397" s="162"/>
      <c r="Z397" s="161"/>
      <c r="AA397" s="164" t="s">
        <v>12</v>
      </c>
      <c r="AB397" s="164" t="s">
        <v>112</v>
      </c>
      <c r="AC397" s="162" t="s">
        <v>31</v>
      </c>
      <c r="AD397" s="164" t="s">
        <v>78</v>
      </c>
      <c r="AE397" s="101" t="s">
        <v>301</v>
      </c>
      <c r="AF397" s="101"/>
      <c r="AG397" s="184"/>
      <c r="AH397" s="162"/>
      <c r="AI397" s="162"/>
      <c r="AJ397" s="162"/>
      <c r="AK397" s="162"/>
      <c r="AL397" s="159"/>
      <c r="AM397" s="359"/>
      <c r="AN397" s="374"/>
      <c r="AO397" s="374"/>
      <c r="AP397" s="374"/>
      <c r="AQ397" s="374"/>
      <c r="AR397" s="374"/>
      <c r="AS397" s="374"/>
      <c r="AT397" s="374"/>
      <c r="AU397" s="374"/>
      <c r="AV397" s="374"/>
      <c r="AW397" s="374"/>
      <c r="AX397" s="374"/>
      <c r="AY397" s="374"/>
      <c r="AZ397" s="374"/>
      <c r="BA397" s="374"/>
    </row>
    <row r="398" spans="1:53" s="53" customFormat="1" ht="31" hidden="1" x14ac:dyDescent="0.3">
      <c r="A398" s="175" t="s">
        <v>3484</v>
      </c>
      <c r="B398" s="175" t="s">
        <v>74</v>
      </c>
      <c r="C398" s="175" t="s">
        <v>3412</v>
      </c>
      <c r="D398" s="175" t="str">
        <f t="shared" si="52"/>
        <v>- Dhea Finasthi, S.Tr.Pi.</v>
      </c>
      <c r="E398" s="148" t="s">
        <v>74</v>
      </c>
      <c r="F398" s="146">
        <v>36157</v>
      </c>
      <c r="G398" s="91">
        <f t="shared" si="49"/>
        <v>26</v>
      </c>
      <c r="H398" s="91" t="str">
        <f t="shared" si="50"/>
        <v>26 Tahun 9 Bulan</v>
      </c>
      <c r="I398" s="148" t="str">
        <f t="shared" si="53"/>
        <v>26-30</v>
      </c>
      <c r="J398" s="149" t="s">
        <v>19</v>
      </c>
      <c r="K398" s="104" t="s">
        <v>74</v>
      </c>
      <c r="L398" s="146" t="s">
        <v>74</v>
      </c>
      <c r="M398" s="149" t="s">
        <v>2344</v>
      </c>
      <c r="N398" s="136" t="s">
        <v>2792</v>
      </c>
      <c r="O398" s="149"/>
      <c r="P398" s="146"/>
      <c r="Q398" s="91" t="str">
        <f t="shared" si="51"/>
        <v>125 Tahun 8 Bulan</v>
      </c>
      <c r="R398" s="136" t="s">
        <v>5047</v>
      </c>
      <c r="S398" s="137"/>
      <c r="T398" s="136" t="s">
        <v>110</v>
      </c>
      <c r="U398" s="136" t="s">
        <v>23</v>
      </c>
      <c r="V398" s="136"/>
      <c r="W398" s="136" t="s">
        <v>5501</v>
      </c>
      <c r="X398" s="136" t="str">
        <f>$D398&amp;" ("&amp;$O398&amp;")_"&amp;$W398</f>
        <v>- Dhea Finasthi, S.Tr.Pi. ()_PPPK Penyuluh Perikanan per 1 Maret 2024</v>
      </c>
      <c r="Y398" s="149"/>
      <c r="Z398" s="148"/>
      <c r="AA398" s="136" t="s">
        <v>12</v>
      </c>
      <c r="AB398" s="136" t="s">
        <v>112</v>
      </c>
      <c r="AC398" s="149" t="s">
        <v>31</v>
      </c>
      <c r="AD398" s="136" t="s">
        <v>74</v>
      </c>
      <c r="AE398" s="136" t="s">
        <v>74</v>
      </c>
      <c r="AF398" s="136"/>
      <c r="AG398" s="201"/>
      <c r="AH398" s="149"/>
      <c r="AI398" s="149"/>
      <c r="AJ398" s="149"/>
      <c r="AK398" s="149"/>
      <c r="AL398" s="146"/>
      <c r="AM398" s="360"/>
      <c r="AN398" s="374"/>
      <c r="AO398" s="374"/>
      <c r="AP398" s="374"/>
      <c r="AQ398" s="374"/>
      <c r="AR398" s="374"/>
      <c r="AS398" s="374"/>
      <c r="AT398" s="374"/>
      <c r="AU398" s="374"/>
      <c r="AV398" s="374"/>
      <c r="AW398" s="374"/>
      <c r="AX398" s="374"/>
      <c r="AY398" s="374"/>
      <c r="AZ398" s="374"/>
      <c r="BA398" s="374"/>
    </row>
    <row r="399" spans="1:53" s="60" customFormat="1" ht="31" hidden="1" x14ac:dyDescent="0.3">
      <c r="A399" s="88" t="s">
        <v>860</v>
      </c>
      <c r="B399" s="88" t="s">
        <v>74</v>
      </c>
      <c r="C399" s="98" t="s">
        <v>74</v>
      </c>
      <c r="D399" s="98" t="str">
        <f t="shared" si="52"/>
        <v>- Hermawati, -</v>
      </c>
      <c r="E399" s="92" t="s">
        <v>74</v>
      </c>
      <c r="F399" s="90">
        <v>30174</v>
      </c>
      <c r="G399" s="91">
        <f t="shared" si="49"/>
        <v>43</v>
      </c>
      <c r="H399" s="91" t="str">
        <f t="shared" si="50"/>
        <v>43 Tahun 1 Bulan</v>
      </c>
      <c r="I399" s="92" t="str">
        <f t="shared" si="53"/>
        <v>41-45</v>
      </c>
      <c r="J399" s="93" t="s">
        <v>19</v>
      </c>
      <c r="K399" s="94" t="s">
        <v>74</v>
      </c>
      <c r="L399" s="90" t="s">
        <v>74</v>
      </c>
      <c r="M399" s="93" t="s">
        <v>13</v>
      </c>
      <c r="N399" s="88" t="s">
        <v>2794</v>
      </c>
      <c r="O399" s="93"/>
      <c r="P399" s="90"/>
      <c r="Q399" s="91" t="str">
        <f t="shared" si="51"/>
        <v>125 Tahun 8 Bulan</v>
      </c>
      <c r="R399" s="98" t="s">
        <v>1968</v>
      </c>
      <c r="S399" s="135" t="s">
        <v>74</v>
      </c>
      <c r="T399" s="88" t="s">
        <v>147</v>
      </c>
      <c r="U399" s="88" t="s">
        <v>23</v>
      </c>
      <c r="V399" s="88"/>
      <c r="W399" s="98" t="s">
        <v>74</v>
      </c>
      <c r="X399" s="88" t="str">
        <f>$D399&amp;" ("&amp;$R399&amp;")_"&amp;$W399</f>
        <v>- Hermawati, - (Pramubakti)_-</v>
      </c>
      <c r="Y399" s="93"/>
      <c r="Z399" s="92"/>
      <c r="AA399" s="88" t="s">
        <v>12</v>
      </c>
      <c r="AB399" s="88" t="s">
        <v>112</v>
      </c>
      <c r="AC399" s="93" t="s">
        <v>173</v>
      </c>
      <c r="AD399" s="88" t="s">
        <v>74</v>
      </c>
      <c r="AE399" s="88" t="s">
        <v>74</v>
      </c>
      <c r="AF399" s="88"/>
      <c r="AG399" s="143"/>
      <c r="AH399" s="93"/>
      <c r="AI399" s="93"/>
      <c r="AJ399" s="93"/>
      <c r="AK399" s="93"/>
      <c r="AL399" s="90"/>
      <c r="AM399" s="358"/>
      <c r="AN399" s="385"/>
      <c r="AO399" s="385"/>
      <c r="AP399" s="385"/>
      <c r="AQ399" s="385"/>
      <c r="AR399" s="385"/>
      <c r="AS399" s="385"/>
      <c r="AT399" s="385"/>
      <c r="AU399" s="385"/>
      <c r="AV399" s="385"/>
      <c r="AW399" s="385"/>
      <c r="AX399" s="385"/>
      <c r="AY399" s="385"/>
      <c r="AZ399" s="385"/>
      <c r="BA399" s="385"/>
    </row>
    <row r="400" spans="1:53" s="60" customFormat="1" ht="31" hidden="1" x14ac:dyDescent="0.3">
      <c r="A400" s="88" t="s">
        <v>861</v>
      </c>
      <c r="B400" s="88" t="s">
        <v>74</v>
      </c>
      <c r="C400" s="98" t="s">
        <v>74</v>
      </c>
      <c r="D400" s="98" t="str">
        <f t="shared" si="52"/>
        <v>- Agus Junaedi, -</v>
      </c>
      <c r="E400" s="92" t="s">
        <v>74</v>
      </c>
      <c r="F400" s="90">
        <v>34194</v>
      </c>
      <c r="G400" s="91">
        <f t="shared" si="49"/>
        <v>32</v>
      </c>
      <c r="H400" s="91" t="str">
        <f t="shared" si="50"/>
        <v>32 Tahun 1 Bulan</v>
      </c>
      <c r="I400" s="92" t="str">
        <f t="shared" si="53"/>
        <v>31-35</v>
      </c>
      <c r="J400" s="93" t="s">
        <v>14</v>
      </c>
      <c r="K400" s="94" t="s">
        <v>74</v>
      </c>
      <c r="L400" s="90" t="s">
        <v>74</v>
      </c>
      <c r="M400" s="93" t="s">
        <v>13</v>
      </c>
      <c r="N400" s="88" t="s">
        <v>2794</v>
      </c>
      <c r="O400" s="93"/>
      <c r="P400" s="90"/>
      <c r="Q400" s="91" t="str">
        <f t="shared" si="51"/>
        <v>125 Tahun 8 Bulan</v>
      </c>
      <c r="R400" s="98" t="s">
        <v>1968</v>
      </c>
      <c r="S400" s="135" t="s">
        <v>74</v>
      </c>
      <c r="T400" s="88" t="s">
        <v>147</v>
      </c>
      <c r="U400" s="88" t="s">
        <v>23</v>
      </c>
      <c r="V400" s="88"/>
      <c r="W400" s="98" t="s">
        <v>74</v>
      </c>
      <c r="X400" s="88" t="str">
        <f>$D400&amp;" ("&amp;$R400&amp;")_"&amp;$W400</f>
        <v>- Agus Junaedi, - (Pramubakti)_-</v>
      </c>
      <c r="Y400" s="93"/>
      <c r="Z400" s="92"/>
      <c r="AA400" s="88" t="s">
        <v>12</v>
      </c>
      <c r="AB400" s="88" t="s">
        <v>112</v>
      </c>
      <c r="AC400" s="93" t="s">
        <v>114</v>
      </c>
      <c r="AD400" s="88" t="s">
        <v>74</v>
      </c>
      <c r="AE400" s="88" t="s">
        <v>74</v>
      </c>
      <c r="AF400" s="88"/>
      <c r="AG400" s="143"/>
      <c r="AH400" s="93"/>
      <c r="AI400" s="93"/>
      <c r="AJ400" s="93"/>
      <c r="AK400" s="93"/>
      <c r="AL400" s="90"/>
      <c r="AM400" s="358"/>
      <c r="AN400" s="385"/>
      <c r="AO400" s="385"/>
      <c r="AP400" s="385"/>
      <c r="AQ400" s="385"/>
      <c r="AR400" s="385"/>
      <c r="AS400" s="385"/>
      <c r="AT400" s="385"/>
      <c r="AU400" s="385"/>
      <c r="AV400" s="385"/>
      <c r="AW400" s="385"/>
      <c r="AX400" s="385"/>
      <c r="AY400" s="385"/>
      <c r="AZ400" s="385"/>
      <c r="BA400" s="385"/>
    </row>
    <row r="401" spans="1:53" s="53" customFormat="1" ht="46.5" hidden="1" x14ac:dyDescent="0.3">
      <c r="A401" s="157" t="s">
        <v>3485</v>
      </c>
      <c r="B401" s="157" t="s">
        <v>74</v>
      </c>
      <c r="C401" s="157" t="s">
        <v>3412</v>
      </c>
      <c r="D401" s="157" t="str">
        <f t="shared" si="52"/>
        <v>- Albertus Guntur Arsetyanto Labupili, S.Tr.Pi.</v>
      </c>
      <c r="E401" s="161" t="s">
        <v>74</v>
      </c>
      <c r="F401" s="159">
        <v>34703</v>
      </c>
      <c r="G401" s="91">
        <f t="shared" si="49"/>
        <v>30</v>
      </c>
      <c r="H401" s="91" t="str">
        <f t="shared" si="50"/>
        <v>30 Tahun 8 Bulan</v>
      </c>
      <c r="I401" s="161" t="str">
        <f t="shared" si="53"/>
        <v>26-30</v>
      </c>
      <c r="J401" s="162" t="s">
        <v>14</v>
      </c>
      <c r="K401" s="101" t="s">
        <v>74</v>
      </c>
      <c r="L401" s="159" t="s">
        <v>74</v>
      </c>
      <c r="M401" s="162" t="s">
        <v>2344</v>
      </c>
      <c r="N401" s="164" t="s">
        <v>2792</v>
      </c>
      <c r="O401" s="162"/>
      <c r="P401" s="159"/>
      <c r="Q401" s="91" t="str">
        <f t="shared" si="51"/>
        <v>125 Tahun 8 Bulan</v>
      </c>
      <c r="R401" s="164" t="s">
        <v>5047</v>
      </c>
      <c r="S401" s="163"/>
      <c r="T401" s="164" t="s">
        <v>147</v>
      </c>
      <c r="U401" s="164" t="s">
        <v>23</v>
      </c>
      <c r="V401" s="164"/>
      <c r="W401" s="164" t="s">
        <v>5503</v>
      </c>
      <c r="X401" s="164" t="str">
        <f>$D401&amp;" ("&amp;$O401&amp;")_"&amp;$W401</f>
        <v>- Albertus Guntur Arsetyanto Labupili, S.Tr.Pi. ()_PPPK PPN Karangantu per 1 Juli 2023</v>
      </c>
      <c r="Y401" s="162"/>
      <c r="Z401" s="161"/>
      <c r="AA401" s="164" t="s">
        <v>12</v>
      </c>
      <c r="AB401" s="164" t="s">
        <v>112</v>
      </c>
      <c r="AC401" s="162" t="s">
        <v>31</v>
      </c>
      <c r="AD401" s="164" t="s">
        <v>2413</v>
      </c>
      <c r="AE401" s="101" t="s">
        <v>301</v>
      </c>
      <c r="AF401" s="101"/>
      <c r="AG401" s="184"/>
      <c r="AH401" s="162"/>
      <c r="AI401" s="162"/>
      <c r="AJ401" s="162"/>
      <c r="AK401" s="162"/>
      <c r="AL401" s="159"/>
      <c r="AM401" s="359"/>
      <c r="AN401" s="374"/>
      <c r="AO401" s="374"/>
      <c r="AP401" s="374"/>
      <c r="AQ401" s="374"/>
      <c r="AR401" s="374"/>
      <c r="AS401" s="374"/>
      <c r="AT401" s="374"/>
      <c r="AU401" s="374"/>
      <c r="AV401" s="374"/>
      <c r="AW401" s="374"/>
      <c r="AX401" s="374"/>
      <c r="AY401" s="374"/>
      <c r="AZ401" s="374"/>
      <c r="BA401" s="374"/>
    </row>
    <row r="402" spans="1:53" s="60" customFormat="1" ht="31" hidden="1" x14ac:dyDescent="0.3">
      <c r="A402" s="88" t="s">
        <v>3433</v>
      </c>
      <c r="B402" s="88" t="s">
        <v>3120</v>
      </c>
      <c r="C402" s="88" t="s">
        <v>3347</v>
      </c>
      <c r="D402" s="88" t="str">
        <f t="shared" si="52"/>
        <v>Ir. Iir Gunari, S.St.Pi.</v>
      </c>
      <c r="E402" s="92" t="s">
        <v>74</v>
      </c>
      <c r="F402" s="90">
        <v>31329</v>
      </c>
      <c r="G402" s="91">
        <f t="shared" si="49"/>
        <v>39</v>
      </c>
      <c r="H402" s="91" t="str">
        <f t="shared" si="50"/>
        <v>39 Tahun 11 Bulan</v>
      </c>
      <c r="I402" s="92" t="str">
        <f t="shared" si="53"/>
        <v>36-40</v>
      </c>
      <c r="J402" s="93" t="s">
        <v>14</v>
      </c>
      <c r="K402" s="94" t="s">
        <v>74</v>
      </c>
      <c r="L402" s="90" t="s">
        <v>74</v>
      </c>
      <c r="M402" s="93" t="s">
        <v>13</v>
      </c>
      <c r="N402" s="88" t="s">
        <v>2792</v>
      </c>
      <c r="O402" s="93"/>
      <c r="P402" s="90"/>
      <c r="Q402" s="91" t="str">
        <f t="shared" si="51"/>
        <v>125 Tahun 8 Bulan</v>
      </c>
      <c r="R402" s="88" t="s">
        <v>5045</v>
      </c>
      <c r="S402" s="103" t="s">
        <v>74</v>
      </c>
      <c r="T402" s="88" t="s">
        <v>80</v>
      </c>
      <c r="U402" s="88" t="s">
        <v>81</v>
      </c>
      <c r="V402" s="88"/>
      <c r="W402" s="98" t="s">
        <v>74</v>
      </c>
      <c r="X402" s="88" t="str">
        <f t="shared" ref="X402:X414" si="54">$D402&amp;" ("&amp;$R402&amp;")_"&amp;$W402</f>
        <v>Ir. Iir Gunari, S.St.Pi. (Pengadministrasi Prodi PP)_-</v>
      </c>
      <c r="Y402" s="93"/>
      <c r="Z402" s="92"/>
      <c r="AA402" s="88" t="s">
        <v>12</v>
      </c>
      <c r="AB402" s="88" t="s">
        <v>108</v>
      </c>
      <c r="AC402" s="93" t="s">
        <v>31</v>
      </c>
      <c r="AD402" s="88" t="s">
        <v>4325</v>
      </c>
      <c r="AE402" s="94" t="s">
        <v>301</v>
      </c>
      <c r="AF402" s="94"/>
      <c r="AG402" s="143"/>
      <c r="AH402" s="93"/>
      <c r="AI402" s="93"/>
      <c r="AJ402" s="93"/>
      <c r="AK402" s="93"/>
      <c r="AL402" s="90"/>
      <c r="AM402" s="358"/>
      <c r="AN402" s="385"/>
      <c r="AO402" s="385"/>
      <c r="AP402" s="385"/>
      <c r="AQ402" s="385"/>
      <c r="AR402" s="385"/>
      <c r="AS402" s="385"/>
      <c r="AT402" s="385"/>
      <c r="AU402" s="385"/>
      <c r="AV402" s="385"/>
      <c r="AW402" s="385"/>
      <c r="AX402" s="385"/>
      <c r="AY402" s="385"/>
      <c r="AZ402" s="385"/>
      <c r="BA402" s="385"/>
    </row>
    <row r="403" spans="1:53" s="60" customFormat="1" ht="46.5" hidden="1" x14ac:dyDescent="0.3">
      <c r="A403" s="88" t="s">
        <v>3434</v>
      </c>
      <c r="B403" s="88" t="s">
        <v>74</v>
      </c>
      <c r="C403" s="88" t="s">
        <v>3335</v>
      </c>
      <c r="D403" s="88" t="str">
        <f t="shared" si="52"/>
        <v>- Listi Aldiyanti Kustiadi, S.E.</v>
      </c>
      <c r="E403" s="92" t="s">
        <v>74</v>
      </c>
      <c r="F403" s="90">
        <v>30372</v>
      </c>
      <c r="G403" s="91">
        <f t="shared" si="49"/>
        <v>42</v>
      </c>
      <c r="H403" s="91" t="str">
        <f t="shared" si="50"/>
        <v>42 Tahun 7 Bulan</v>
      </c>
      <c r="I403" s="92" t="str">
        <f t="shared" si="53"/>
        <v>41-45</v>
      </c>
      <c r="J403" s="93" t="s">
        <v>19</v>
      </c>
      <c r="K403" s="94" t="s">
        <v>74</v>
      </c>
      <c r="L403" s="90" t="s">
        <v>74</v>
      </c>
      <c r="M403" s="93" t="s">
        <v>13</v>
      </c>
      <c r="N403" s="88" t="s">
        <v>2792</v>
      </c>
      <c r="O403" s="93"/>
      <c r="P403" s="90"/>
      <c r="Q403" s="91" t="str">
        <f t="shared" si="51"/>
        <v>125 Tahun 8 Bulan</v>
      </c>
      <c r="R403" s="88" t="s">
        <v>2853</v>
      </c>
      <c r="S403" s="103" t="s">
        <v>74</v>
      </c>
      <c r="T403" s="88" t="s">
        <v>80</v>
      </c>
      <c r="U403" s="88" t="s">
        <v>81</v>
      </c>
      <c r="V403" s="88"/>
      <c r="W403" s="98" t="s">
        <v>74</v>
      </c>
      <c r="X403" s="88" t="str">
        <f t="shared" si="54"/>
        <v>- Listi Aldiyanti Kustiadi, S.E. (Pengadministrasi Laboratorium Pasca Panen)_-</v>
      </c>
      <c r="Y403" s="93"/>
      <c r="Z403" s="92"/>
      <c r="AA403" s="88" t="s">
        <v>12</v>
      </c>
      <c r="AB403" s="88" t="s">
        <v>108</v>
      </c>
      <c r="AC403" s="93" t="s">
        <v>31</v>
      </c>
      <c r="AD403" s="88" t="s">
        <v>4537</v>
      </c>
      <c r="AE403" s="94" t="s">
        <v>2426</v>
      </c>
      <c r="AF403" s="94"/>
      <c r="AG403" s="143"/>
      <c r="AH403" s="93"/>
      <c r="AI403" s="93"/>
      <c r="AJ403" s="93"/>
      <c r="AK403" s="93"/>
      <c r="AL403" s="90"/>
      <c r="AM403" s="358"/>
      <c r="AN403" s="385"/>
      <c r="AO403" s="385"/>
      <c r="AP403" s="385"/>
      <c r="AQ403" s="385"/>
      <c r="AR403" s="385"/>
      <c r="AS403" s="385"/>
      <c r="AT403" s="385"/>
      <c r="AU403" s="385"/>
      <c r="AV403" s="385"/>
      <c r="AW403" s="385"/>
      <c r="AX403" s="385"/>
      <c r="AY403" s="385"/>
      <c r="AZ403" s="385"/>
      <c r="BA403" s="385"/>
    </row>
    <row r="404" spans="1:53" s="60" customFormat="1" ht="31" hidden="1" x14ac:dyDescent="0.3">
      <c r="A404" s="88" t="s">
        <v>3435</v>
      </c>
      <c r="B404" s="88" t="s">
        <v>74</v>
      </c>
      <c r="C404" s="88" t="s">
        <v>3347</v>
      </c>
      <c r="D404" s="88" t="str">
        <f t="shared" si="52"/>
        <v>- Oki Nala Perdana, S.St.Pi.</v>
      </c>
      <c r="E404" s="92" t="s">
        <v>74</v>
      </c>
      <c r="F404" s="90">
        <v>30610</v>
      </c>
      <c r="G404" s="91">
        <f t="shared" si="49"/>
        <v>41</v>
      </c>
      <c r="H404" s="91" t="str">
        <f t="shared" si="50"/>
        <v>41 Tahun 11 Bulan</v>
      </c>
      <c r="I404" s="92" t="str">
        <f t="shared" si="53"/>
        <v>41-45</v>
      </c>
      <c r="J404" s="93" t="s">
        <v>14</v>
      </c>
      <c r="K404" s="94" t="s">
        <v>74</v>
      </c>
      <c r="L404" s="90" t="s">
        <v>74</v>
      </c>
      <c r="M404" s="93" t="s">
        <v>13</v>
      </c>
      <c r="N404" s="88" t="s">
        <v>2792</v>
      </c>
      <c r="O404" s="93"/>
      <c r="P404" s="90"/>
      <c r="Q404" s="91" t="str">
        <f t="shared" si="51"/>
        <v>125 Tahun 8 Bulan</v>
      </c>
      <c r="R404" s="88" t="s">
        <v>5504</v>
      </c>
      <c r="S404" s="103" t="s">
        <v>74</v>
      </c>
      <c r="T404" s="88" t="s">
        <v>80</v>
      </c>
      <c r="U404" s="88" t="s">
        <v>81</v>
      </c>
      <c r="V404" s="88"/>
      <c r="W404" s="98" t="s">
        <v>74</v>
      </c>
      <c r="X404" s="88" t="str">
        <f t="shared" si="54"/>
        <v>- Oki Nala Perdana, S.St.Pi. (Pengadministrasi Asrama)_-</v>
      </c>
      <c r="Y404" s="93"/>
      <c r="Z404" s="92"/>
      <c r="AA404" s="88" t="s">
        <v>12</v>
      </c>
      <c r="AB404" s="88" t="s">
        <v>108</v>
      </c>
      <c r="AC404" s="93" t="s">
        <v>31</v>
      </c>
      <c r="AD404" s="88" t="s">
        <v>4325</v>
      </c>
      <c r="AE404" s="94" t="s">
        <v>301</v>
      </c>
      <c r="AF404" s="94"/>
      <c r="AG404" s="143"/>
      <c r="AH404" s="93"/>
      <c r="AI404" s="93"/>
      <c r="AJ404" s="93"/>
      <c r="AK404" s="93"/>
      <c r="AL404" s="90"/>
      <c r="AM404" s="358"/>
      <c r="AN404" s="385"/>
      <c r="AO404" s="385"/>
      <c r="AP404" s="385"/>
      <c r="AQ404" s="385"/>
      <c r="AR404" s="385"/>
      <c r="AS404" s="385"/>
      <c r="AT404" s="385"/>
      <c r="AU404" s="385"/>
      <c r="AV404" s="385"/>
      <c r="AW404" s="385"/>
      <c r="AX404" s="385"/>
      <c r="AY404" s="385"/>
      <c r="AZ404" s="385"/>
      <c r="BA404" s="385"/>
    </row>
    <row r="405" spans="1:53" s="60" customFormat="1" ht="46.5" hidden="1" x14ac:dyDescent="0.3">
      <c r="A405" s="88" t="s">
        <v>3436</v>
      </c>
      <c r="B405" s="88" t="s">
        <v>74</v>
      </c>
      <c r="C405" s="88" t="s">
        <v>3347</v>
      </c>
      <c r="D405" s="88" t="str">
        <f t="shared" si="52"/>
        <v>- Robby Hamsun, S.St.Pi.</v>
      </c>
      <c r="E405" s="92" t="s">
        <v>74</v>
      </c>
      <c r="F405" s="90">
        <v>30849</v>
      </c>
      <c r="G405" s="91">
        <f t="shared" si="49"/>
        <v>41</v>
      </c>
      <c r="H405" s="91" t="str">
        <f t="shared" si="50"/>
        <v>41 Tahun 3 Bulan</v>
      </c>
      <c r="I405" s="92" t="str">
        <f t="shared" si="53"/>
        <v>41-45</v>
      </c>
      <c r="J405" s="93" t="s">
        <v>14</v>
      </c>
      <c r="K405" s="94" t="s">
        <v>74</v>
      </c>
      <c r="L405" s="90" t="s">
        <v>74</v>
      </c>
      <c r="M405" s="93" t="s">
        <v>13</v>
      </c>
      <c r="N405" s="88" t="s">
        <v>2792</v>
      </c>
      <c r="O405" s="93"/>
      <c r="P405" s="90"/>
      <c r="Q405" s="91" t="str">
        <f t="shared" si="51"/>
        <v>125 Tahun 8 Bulan</v>
      </c>
      <c r="R405" s="88" t="s">
        <v>5805</v>
      </c>
      <c r="S405" s="103">
        <v>45536</v>
      </c>
      <c r="T405" s="88" t="s">
        <v>80</v>
      </c>
      <c r="U405" s="88" t="s">
        <v>81</v>
      </c>
      <c r="V405" s="88"/>
      <c r="W405" s="98" t="s">
        <v>74</v>
      </c>
      <c r="X405" s="88" t="str">
        <f t="shared" si="54"/>
        <v>- Robby Hamsun, S.St.Pi. (Pengadministrasi Laboratorium Multi Media)_-</v>
      </c>
      <c r="Y405" s="93"/>
      <c r="Z405" s="92"/>
      <c r="AA405" s="88" t="s">
        <v>12</v>
      </c>
      <c r="AB405" s="88" t="s">
        <v>108</v>
      </c>
      <c r="AC405" s="93" t="s">
        <v>31</v>
      </c>
      <c r="AD405" s="88" t="s">
        <v>4325</v>
      </c>
      <c r="AE405" s="94" t="s">
        <v>301</v>
      </c>
      <c r="AF405" s="94"/>
      <c r="AG405" s="143"/>
      <c r="AH405" s="93"/>
      <c r="AI405" s="93"/>
      <c r="AJ405" s="93"/>
      <c r="AK405" s="93"/>
      <c r="AL405" s="90"/>
      <c r="AM405" s="358"/>
      <c r="AN405" s="385"/>
      <c r="AO405" s="385"/>
      <c r="AP405" s="385"/>
      <c r="AQ405" s="385"/>
      <c r="AR405" s="385"/>
      <c r="AS405" s="385"/>
      <c r="AT405" s="385"/>
      <c r="AU405" s="385"/>
      <c r="AV405" s="385"/>
      <c r="AW405" s="385"/>
      <c r="AX405" s="385"/>
      <c r="AY405" s="385"/>
      <c r="AZ405" s="385"/>
      <c r="BA405" s="385"/>
    </row>
    <row r="406" spans="1:53" s="60" customFormat="1" ht="31" hidden="1" x14ac:dyDescent="0.3">
      <c r="A406" s="88" t="s">
        <v>862</v>
      </c>
      <c r="B406" s="88" t="s">
        <v>74</v>
      </c>
      <c r="C406" s="88" t="s">
        <v>74</v>
      </c>
      <c r="D406" s="88" t="str">
        <f t="shared" si="52"/>
        <v>- Ginanjar, -</v>
      </c>
      <c r="E406" s="92" t="s">
        <v>74</v>
      </c>
      <c r="F406" s="90">
        <v>32957</v>
      </c>
      <c r="G406" s="91">
        <f t="shared" si="49"/>
        <v>35</v>
      </c>
      <c r="H406" s="91" t="str">
        <f t="shared" si="50"/>
        <v>35 Tahun 6 Bulan</v>
      </c>
      <c r="I406" s="92" t="str">
        <f t="shared" si="53"/>
        <v>31-35</v>
      </c>
      <c r="J406" s="93" t="s">
        <v>14</v>
      </c>
      <c r="K406" s="94" t="s">
        <v>74</v>
      </c>
      <c r="L406" s="90" t="s">
        <v>74</v>
      </c>
      <c r="M406" s="93" t="s">
        <v>13</v>
      </c>
      <c r="N406" s="88" t="s">
        <v>2792</v>
      </c>
      <c r="O406" s="93"/>
      <c r="P406" s="90"/>
      <c r="Q406" s="91" t="str">
        <f t="shared" si="51"/>
        <v>125 Tahun 8 Bulan</v>
      </c>
      <c r="R406" s="88" t="s">
        <v>5505</v>
      </c>
      <c r="S406" s="103">
        <v>45536</v>
      </c>
      <c r="T406" s="88" t="s">
        <v>80</v>
      </c>
      <c r="U406" s="88" t="s">
        <v>81</v>
      </c>
      <c r="V406" s="88"/>
      <c r="W406" s="98" t="s">
        <v>74</v>
      </c>
      <c r="X406" s="88" t="str">
        <f t="shared" si="54"/>
        <v>- Ginanjar, - (Teknisi Hatchery)_-</v>
      </c>
      <c r="Y406" s="93"/>
      <c r="Z406" s="92"/>
      <c r="AA406" s="88" t="s">
        <v>12</v>
      </c>
      <c r="AB406" s="88" t="s">
        <v>108</v>
      </c>
      <c r="AC406" s="93" t="s">
        <v>114</v>
      </c>
      <c r="AD406" s="88" t="s">
        <v>74</v>
      </c>
      <c r="AE406" s="88" t="s">
        <v>74</v>
      </c>
      <c r="AF406" s="88"/>
      <c r="AG406" s="143"/>
      <c r="AH406" s="93"/>
      <c r="AI406" s="93"/>
      <c r="AJ406" s="93"/>
      <c r="AK406" s="93"/>
      <c r="AL406" s="90"/>
      <c r="AM406" s="358"/>
      <c r="AN406" s="385"/>
      <c r="AO406" s="385"/>
      <c r="AP406" s="385"/>
      <c r="AQ406" s="385"/>
      <c r="AR406" s="385"/>
      <c r="AS406" s="385"/>
      <c r="AT406" s="385"/>
      <c r="AU406" s="385"/>
      <c r="AV406" s="385"/>
      <c r="AW406" s="385"/>
      <c r="AX406" s="385"/>
      <c r="AY406" s="385"/>
      <c r="AZ406" s="385"/>
      <c r="BA406" s="385"/>
    </row>
    <row r="407" spans="1:53" s="60" customFormat="1" ht="31" hidden="1" x14ac:dyDescent="0.3">
      <c r="A407" s="88" t="s">
        <v>839</v>
      </c>
      <c r="B407" s="88" t="s">
        <v>74</v>
      </c>
      <c r="C407" s="88" t="s">
        <v>74</v>
      </c>
      <c r="D407" s="88" t="str">
        <f t="shared" si="52"/>
        <v>- Supriyo, -</v>
      </c>
      <c r="E407" s="92" t="s">
        <v>74</v>
      </c>
      <c r="F407" s="90">
        <v>29489</v>
      </c>
      <c r="G407" s="91">
        <f t="shared" si="49"/>
        <v>45</v>
      </c>
      <c r="H407" s="91" t="str">
        <f t="shared" si="50"/>
        <v>45 Tahun 0 Bulan</v>
      </c>
      <c r="I407" s="92" t="str">
        <f t="shared" si="53"/>
        <v>41-45</v>
      </c>
      <c r="J407" s="93" t="s">
        <v>14</v>
      </c>
      <c r="K407" s="94" t="s">
        <v>74</v>
      </c>
      <c r="L407" s="90" t="s">
        <v>74</v>
      </c>
      <c r="M407" s="93" t="s">
        <v>13</v>
      </c>
      <c r="N407" s="88" t="s">
        <v>2792</v>
      </c>
      <c r="O407" s="93"/>
      <c r="P407" s="90"/>
      <c r="Q407" s="91" t="str">
        <f t="shared" si="51"/>
        <v>125 Tahun 8 Bulan</v>
      </c>
      <c r="R407" s="88" t="s">
        <v>5505</v>
      </c>
      <c r="S407" s="103">
        <v>45536</v>
      </c>
      <c r="T407" s="88" t="s">
        <v>80</v>
      </c>
      <c r="U407" s="88" t="s">
        <v>81</v>
      </c>
      <c r="V407" s="88"/>
      <c r="W407" s="98" t="s">
        <v>74</v>
      </c>
      <c r="X407" s="88" t="str">
        <f t="shared" si="54"/>
        <v>- Supriyo, - (Teknisi Hatchery)_-</v>
      </c>
      <c r="Y407" s="93"/>
      <c r="Z407" s="92"/>
      <c r="AA407" s="88" t="s">
        <v>12</v>
      </c>
      <c r="AB407" s="88" t="s">
        <v>108</v>
      </c>
      <c r="AC407" s="93" t="s">
        <v>173</v>
      </c>
      <c r="AD407" s="88" t="s">
        <v>74</v>
      </c>
      <c r="AE407" s="88" t="s">
        <v>74</v>
      </c>
      <c r="AF407" s="88"/>
      <c r="AG407" s="143"/>
      <c r="AH407" s="93"/>
      <c r="AI407" s="93"/>
      <c r="AJ407" s="93"/>
      <c r="AK407" s="93"/>
      <c r="AL407" s="90"/>
      <c r="AM407" s="358"/>
      <c r="AN407" s="385"/>
      <c r="AO407" s="385"/>
      <c r="AP407" s="385"/>
      <c r="AQ407" s="385"/>
      <c r="AR407" s="385"/>
      <c r="AS407" s="385"/>
      <c r="AT407" s="385"/>
      <c r="AU407" s="385"/>
      <c r="AV407" s="385"/>
      <c r="AW407" s="385"/>
      <c r="AX407" s="385"/>
      <c r="AY407" s="385"/>
      <c r="AZ407" s="385"/>
      <c r="BA407" s="385"/>
    </row>
    <row r="408" spans="1:53" s="60" customFormat="1" ht="31" hidden="1" x14ac:dyDescent="0.3">
      <c r="A408" s="88" t="s">
        <v>840</v>
      </c>
      <c r="B408" s="88" t="s">
        <v>74</v>
      </c>
      <c r="C408" s="88" t="s">
        <v>74</v>
      </c>
      <c r="D408" s="88" t="str">
        <f t="shared" si="52"/>
        <v>- Muhamad Yana, -</v>
      </c>
      <c r="E408" s="92" t="s">
        <v>74</v>
      </c>
      <c r="F408" s="90">
        <v>32380</v>
      </c>
      <c r="G408" s="91">
        <f t="shared" si="49"/>
        <v>37</v>
      </c>
      <c r="H408" s="91" t="str">
        <f t="shared" si="50"/>
        <v>37 Tahun 1 Bulan</v>
      </c>
      <c r="I408" s="92" t="str">
        <f t="shared" si="53"/>
        <v>36-40</v>
      </c>
      <c r="J408" s="93" t="s">
        <v>14</v>
      </c>
      <c r="K408" s="94" t="s">
        <v>74</v>
      </c>
      <c r="L408" s="90" t="s">
        <v>74</v>
      </c>
      <c r="M408" s="93" t="s">
        <v>13</v>
      </c>
      <c r="N408" s="88" t="s">
        <v>2792</v>
      </c>
      <c r="O408" s="93"/>
      <c r="P408" s="90"/>
      <c r="Q408" s="91" t="str">
        <f t="shared" si="51"/>
        <v>125 Tahun 8 Bulan</v>
      </c>
      <c r="R408" s="88" t="s">
        <v>5506</v>
      </c>
      <c r="S408" s="103">
        <v>45536</v>
      </c>
      <c r="T408" s="88" t="s">
        <v>80</v>
      </c>
      <c r="U408" s="88" t="s">
        <v>81</v>
      </c>
      <c r="V408" s="88"/>
      <c r="W408" s="98" t="s">
        <v>74</v>
      </c>
      <c r="X408" s="88" t="str">
        <f t="shared" si="54"/>
        <v>- Muhamad Yana, - (Teknisi Kolam)_-</v>
      </c>
      <c r="Y408" s="93"/>
      <c r="Z408" s="92"/>
      <c r="AA408" s="88" t="s">
        <v>12</v>
      </c>
      <c r="AB408" s="88" t="s">
        <v>108</v>
      </c>
      <c r="AC408" s="93" t="s">
        <v>114</v>
      </c>
      <c r="AD408" s="88" t="s">
        <v>74</v>
      </c>
      <c r="AE408" s="88" t="s">
        <v>74</v>
      </c>
      <c r="AF408" s="88"/>
      <c r="AG408" s="143"/>
      <c r="AH408" s="93"/>
      <c r="AI408" s="93"/>
      <c r="AJ408" s="93"/>
      <c r="AK408" s="93"/>
      <c r="AL408" s="90"/>
      <c r="AM408" s="358"/>
      <c r="AN408" s="385"/>
      <c r="AO408" s="385"/>
      <c r="AP408" s="385"/>
      <c r="AQ408" s="385"/>
      <c r="AR408" s="385"/>
      <c r="AS408" s="385"/>
      <c r="AT408" s="385"/>
      <c r="AU408" s="385"/>
      <c r="AV408" s="385"/>
      <c r="AW408" s="385"/>
      <c r="AX408" s="385"/>
      <c r="AY408" s="385"/>
      <c r="AZ408" s="385"/>
      <c r="BA408" s="385"/>
    </row>
    <row r="409" spans="1:53" s="60" customFormat="1" ht="31" hidden="1" x14ac:dyDescent="0.3">
      <c r="A409" s="88" t="s">
        <v>2779</v>
      </c>
      <c r="B409" s="88" t="s">
        <v>74</v>
      </c>
      <c r="C409" s="88" t="s">
        <v>74</v>
      </c>
      <c r="D409" s="98" t="str">
        <f t="shared" si="52"/>
        <v>- Heri Susanto, -</v>
      </c>
      <c r="E409" s="96" t="s">
        <v>74</v>
      </c>
      <c r="F409" s="103">
        <v>35370</v>
      </c>
      <c r="G409" s="91">
        <f t="shared" si="49"/>
        <v>28</v>
      </c>
      <c r="H409" s="91" t="str">
        <f t="shared" si="50"/>
        <v>28 Tahun 10 Bulan</v>
      </c>
      <c r="I409" s="92" t="str">
        <f t="shared" si="53"/>
        <v>26-30</v>
      </c>
      <c r="J409" s="88" t="s">
        <v>14</v>
      </c>
      <c r="K409" s="94" t="s">
        <v>74</v>
      </c>
      <c r="L409" s="90" t="s">
        <v>74</v>
      </c>
      <c r="M409" s="93" t="s">
        <v>13</v>
      </c>
      <c r="N409" s="88" t="s">
        <v>2794</v>
      </c>
      <c r="O409" s="93"/>
      <c r="P409" s="90"/>
      <c r="Q409" s="91" t="str">
        <f t="shared" si="51"/>
        <v>125 Tahun 8 Bulan</v>
      </c>
      <c r="R409" s="98" t="s">
        <v>5490</v>
      </c>
      <c r="S409" s="103">
        <v>45536</v>
      </c>
      <c r="T409" s="88" t="s">
        <v>80</v>
      </c>
      <c r="U409" s="88" t="s">
        <v>81</v>
      </c>
      <c r="V409" s="88"/>
      <c r="W409" s="98" t="s">
        <v>74</v>
      </c>
      <c r="X409" s="88" t="str">
        <f t="shared" si="54"/>
        <v>- Heri Susanto, - (Pengadministrasi Pusat Pelayanan Akademik)_-</v>
      </c>
      <c r="Y409" s="93"/>
      <c r="Z409" s="92"/>
      <c r="AA409" s="88" t="s">
        <v>12</v>
      </c>
      <c r="AB409" s="88" t="s">
        <v>106</v>
      </c>
      <c r="AC409" s="93" t="s">
        <v>114</v>
      </c>
      <c r="AD409" s="88" t="s">
        <v>74</v>
      </c>
      <c r="AE409" s="88" t="s">
        <v>74</v>
      </c>
      <c r="AF409" s="88"/>
      <c r="AG409" s="143"/>
      <c r="AH409" s="93"/>
      <c r="AI409" s="93"/>
      <c r="AJ409" s="93"/>
      <c r="AK409" s="93"/>
      <c r="AL409" s="90"/>
      <c r="AM409" s="358"/>
      <c r="AN409" s="385"/>
      <c r="AO409" s="385"/>
      <c r="AP409" s="385"/>
      <c r="AQ409" s="385"/>
      <c r="AR409" s="385"/>
      <c r="AS409" s="385"/>
      <c r="AT409" s="385"/>
      <c r="AU409" s="385"/>
      <c r="AV409" s="385"/>
      <c r="AW409" s="385"/>
      <c r="AX409" s="385"/>
      <c r="AY409" s="385"/>
      <c r="AZ409" s="385"/>
      <c r="BA409" s="385"/>
    </row>
    <row r="410" spans="1:53" s="53" customFormat="1" ht="31" hidden="1" x14ac:dyDescent="0.3">
      <c r="A410" s="136" t="s">
        <v>3437</v>
      </c>
      <c r="B410" s="136" t="s">
        <v>74</v>
      </c>
      <c r="C410" s="152" t="s">
        <v>3412</v>
      </c>
      <c r="D410" s="152" t="str">
        <f t="shared" si="52"/>
        <v>- Eti Septianto, S.Tr.Pi.</v>
      </c>
      <c r="E410" s="151" t="s">
        <v>74</v>
      </c>
      <c r="F410" s="137">
        <v>34225</v>
      </c>
      <c r="G410" s="91">
        <f t="shared" si="49"/>
        <v>32</v>
      </c>
      <c r="H410" s="91" t="str">
        <f t="shared" si="50"/>
        <v>32 Tahun 0 Bulan</v>
      </c>
      <c r="I410" s="148" t="str">
        <f t="shared" si="53"/>
        <v>31-35</v>
      </c>
      <c r="J410" s="136" t="s">
        <v>14</v>
      </c>
      <c r="K410" s="104" t="s">
        <v>74</v>
      </c>
      <c r="L410" s="146" t="s">
        <v>74</v>
      </c>
      <c r="M410" s="149" t="s">
        <v>2344</v>
      </c>
      <c r="N410" s="136" t="s">
        <v>2794</v>
      </c>
      <c r="O410" s="149"/>
      <c r="P410" s="146"/>
      <c r="Q410" s="91" t="str">
        <f t="shared" si="51"/>
        <v>125 Tahun 8 Bulan</v>
      </c>
      <c r="R410" s="136" t="s">
        <v>2854</v>
      </c>
      <c r="S410" s="137" t="s">
        <v>74</v>
      </c>
      <c r="T410" s="136" t="s">
        <v>80</v>
      </c>
      <c r="U410" s="136" t="s">
        <v>81</v>
      </c>
      <c r="V410" s="136"/>
      <c r="W410" s="136" t="s">
        <v>74</v>
      </c>
      <c r="X410" s="136" t="str">
        <f t="shared" si="54"/>
        <v>- Eti Septianto, S.Tr.Pi. (Petugas Tambak/Kolam)_-</v>
      </c>
      <c r="Y410" s="149"/>
      <c r="Z410" s="148"/>
      <c r="AA410" s="136" t="s">
        <v>12</v>
      </c>
      <c r="AB410" s="136" t="s">
        <v>112</v>
      </c>
      <c r="AC410" s="149" t="s">
        <v>31</v>
      </c>
      <c r="AD410" s="104" t="s">
        <v>2456</v>
      </c>
      <c r="AE410" s="104" t="s">
        <v>301</v>
      </c>
      <c r="AF410" s="104"/>
      <c r="AG410" s="201"/>
      <c r="AH410" s="149"/>
      <c r="AI410" s="149"/>
      <c r="AJ410" s="149"/>
      <c r="AK410" s="149"/>
      <c r="AL410" s="146"/>
      <c r="AM410" s="360"/>
      <c r="AN410" s="374"/>
      <c r="AO410" s="374"/>
      <c r="AP410" s="374"/>
      <c r="AQ410" s="374"/>
      <c r="AR410" s="374"/>
      <c r="AS410" s="374"/>
      <c r="AT410" s="374"/>
      <c r="AU410" s="374"/>
      <c r="AV410" s="374"/>
      <c r="AW410" s="374"/>
      <c r="AX410" s="374"/>
      <c r="AY410" s="374"/>
      <c r="AZ410" s="374"/>
      <c r="BA410" s="374"/>
    </row>
    <row r="411" spans="1:53" s="53" customFormat="1" ht="31" hidden="1" x14ac:dyDescent="0.3">
      <c r="A411" s="136" t="s">
        <v>3438</v>
      </c>
      <c r="B411" s="136" t="s">
        <v>74</v>
      </c>
      <c r="C411" s="152" t="s">
        <v>3347</v>
      </c>
      <c r="D411" s="152" t="str">
        <f t="shared" si="52"/>
        <v>- Fiqih Indra Pickassa, S.St.Pi.</v>
      </c>
      <c r="E411" s="151" t="s">
        <v>74</v>
      </c>
      <c r="F411" s="137">
        <v>32952</v>
      </c>
      <c r="G411" s="91">
        <f t="shared" si="49"/>
        <v>35</v>
      </c>
      <c r="H411" s="91" t="str">
        <f t="shared" si="50"/>
        <v>35 Tahun 6 Bulan</v>
      </c>
      <c r="I411" s="148" t="str">
        <f t="shared" si="53"/>
        <v>31-35</v>
      </c>
      <c r="J411" s="136" t="s">
        <v>14</v>
      </c>
      <c r="K411" s="104" t="s">
        <v>74</v>
      </c>
      <c r="L411" s="146" t="s">
        <v>74</v>
      </c>
      <c r="M411" s="149" t="s">
        <v>2344</v>
      </c>
      <c r="N411" s="136" t="s">
        <v>2794</v>
      </c>
      <c r="O411" s="149"/>
      <c r="P411" s="146"/>
      <c r="Q411" s="91" t="str">
        <f t="shared" si="51"/>
        <v>125 Tahun 8 Bulan</v>
      </c>
      <c r="R411" s="136" t="s">
        <v>5507</v>
      </c>
      <c r="S411" s="137">
        <v>45536</v>
      </c>
      <c r="T411" s="136" t="s">
        <v>80</v>
      </c>
      <c r="U411" s="136" t="s">
        <v>81</v>
      </c>
      <c r="V411" s="136"/>
      <c r="W411" s="136" t="s">
        <v>74</v>
      </c>
      <c r="X411" s="136" t="str">
        <f t="shared" si="54"/>
        <v>- Fiqih Indra Pickassa, S.St.Pi. (Pengelola Keramba Jaring Apung)_-</v>
      </c>
      <c r="Y411" s="149"/>
      <c r="Z411" s="148"/>
      <c r="AA411" s="136" t="s">
        <v>12</v>
      </c>
      <c r="AB411" s="136" t="s">
        <v>112</v>
      </c>
      <c r="AC411" s="149" t="s">
        <v>31</v>
      </c>
      <c r="AD411" s="136" t="s">
        <v>2661</v>
      </c>
      <c r="AE411" s="104" t="s">
        <v>301</v>
      </c>
      <c r="AF411" s="104"/>
      <c r="AG411" s="201"/>
      <c r="AH411" s="149"/>
      <c r="AI411" s="149"/>
      <c r="AJ411" s="149"/>
      <c r="AK411" s="149"/>
      <c r="AL411" s="146"/>
      <c r="AM411" s="360"/>
      <c r="AN411" s="374"/>
      <c r="AO411" s="374"/>
      <c r="AP411" s="374"/>
      <c r="AQ411" s="374"/>
      <c r="AR411" s="374"/>
      <c r="AS411" s="374"/>
      <c r="AT411" s="374"/>
      <c r="AU411" s="374"/>
      <c r="AV411" s="374"/>
      <c r="AW411" s="374"/>
      <c r="AX411" s="374"/>
      <c r="AY411" s="374"/>
      <c r="AZ411" s="374"/>
      <c r="BA411" s="374"/>
    </row>
    <row r="412" spans="1:53" s="60" customFormat="1" ht="31" hidden="1" x14ac:dyDescent="0.3">
      <c r="A412" s="88" t="s">
        <v>841</v>
      </c>
      <c r="B412" s="88" t="s">
        <v>74</v>
      </c>
      <c r="C412" s="88" t="s">
        <v>74</v>
      </c>
      <c r="D412" s="88" t="str">
        <f t="shared" si="52"/>
        <v>- Murdoko, -</v>
      </c>
      <c r="E412" s="92" t="s">
        <v>74</v>
      </c>
      <c r="F412" s="90">
        <v>26413</v>
      </c>
      <c r="G412" s="91">
        <f t="shared" si="49"/>
        <v>53</v>
      </c>
      <c r="H412" s="91" t="str">
        <f t="shared" si="50"/>
        <v>53 Tahun 5 Bulan</v>
      </c>
      <c r="I412" s="92" t="str">
        <f t="shared" si="53"/>
        <v>51-55</v>
      </c>
      <c r="J412" s="93" t="s">
        <v>14</v>
      </c>
      <c r="K412" s="94" t="s">
        <v>74</v>
      </c>
      <c r="L412" s="90" t="s">
        <v>74</v>
      </c>
      <c r="M412" s="93" t="s">
        <v>13</v>
      </c>
      <c r="N412" s="88" t="s">
        <v>2792</v>
      </c>
      <c r="O412" s="93"/>
      <c r="P412" s="90"/>
      <c r="Q412" s="91" t="str">
        <f t="shared" si="51"/>
        <v>125 Tahun 8 Bulan</v>
      </c>
      <c r="R412" s="88" t="s">
        <v>5806</v>
      </c>
      <c r="S412" s="103">
        <v>45536</v>
      </c>
      <c r="T412" s="88" t="s">
        <v>80</v>
      </c>
      <c r="U412" s="88" t="s">
        <v>81</v>
      </c>
      <c r="V412" s="88"/>
      <c r="W412" s="88" t="s">
        <v>74</v>
      </c>
      <c r="X412" s="88" t="str">
        <f t="shared" si="54"/>
        <v>- Murdoko, - (Pengelola Laboratorium Pakan)_-</v>
      </c>
      <c r="Y412" s="93"/>
      <c r="Z412" s="92"/>
      <c r="AA412" s="88" t="s">
        <v>12</v>
      </c>
      <c r="AB412" s="88" t="s">
        <v>108</v>
      </c>
      <c r="AC412" s="93" t="s">
        <v>114</v>
      </c>
      <c r="AD412" s="88" t="s">
        <v>74</v>
      </c>
      <c r="AE412" s="88" t="s">
        <v>74</v>
      </c>
      <c r="AF412" s="88"/>
      <c r="AG412" s="143"/>
      <c r="AH412" s="93"/>
      <c r="AI412" s="93"/>
      <c r="AJ412" s="93"/>
      <c r="AK412" s="93"/>
      <c r="AL412" s="90"/>
      <c r="AM412" s="358"/>
      <c r="AN412" s="385"/>
      <c r="AO412" s="385"/>
      <c r="AP412" s="385"/>
      <c r="AQ412" s="385"/>
      <c r="AR412" s="385"/>
      <c r="AS412" s="385"/>
      <c r="AT412" s="385"/>
      <c r="AU412" s="385"/>
      <c r="AV412" s="385"/>
      <c r="AW412" s="385"/>
      <c r="AX412" s="385"/>
      <c r="AY412" s="385"/>
      <c r="AZ412" s="385"/>
      <c r="BA412" s="385"/>
    </row>
    <row r="413" spans="1:53" s="60" customFormat="1" ht="31" hidden="1" x14ac:dyDescent="0.3">
      <c r="A413" s="88" t="s">
        <v>842</v>
      </c>
      <c r="B413" s="88" t="s">
        <v>74</v>
      </c>
      <c r="C413" s="88" t="s">
        <v>74</v>
      </c>
      <c r="D413" s="88" t="str">
        <f t="shared" si="52"/>
        <v>- Risna Milina, -</v>
      </c>
      <c r="E413" s="92" t="s">
        <v>74</v>
      </c>
      <c r="F413" s="90">
        <v>29470</v>
      </c>
      <c r="G413" s="91">
        <f t="shared" si="49"/>
        <v>45</v>
      </c>
      <c r="H413" s="91" t="str">
        <f t="shared" si="50"/>
        <v>45 Tahun 0 Bulan</v>
      </c>
      <c r="I413" s="92" t="str">
        <f t="shared" si="53"/>
        <v>41-45</v>
      </c>
      <c r="J413" s="93" t="s">
        <v>19</v>
      </c>
      <c r="K413" s="94" t="s">
        <v>74</v>
      </c>
      <c r="L413" s="90" t="s">
        <v>74</v>
      </c>
      <c r="M413" s="93" t="s">
        <v>13</v>
      </c>
      <c r="N413" s="88" t="s">
        <v>2792</v>
      </c>
      <c r="O413" s="93"/>
      <c r="P413" s="90"/>
      <c r="Q413" s="91" t="str">
        <f t="shared" si="51"/>
        <v>125 Tahun 8 Bulan</v>
      </c>
      <c r="R413" s="88" t="s">
        <v>781</v>
      </c>
      <c r="S413" s="103" t="s">
        <v>74</v>
      </c>
      <c r="T413" s="88" t="s">
        <v>82</v>
      </c>
      <c r="U413" s="88" t="s">
        <v>24</v>
      </c>
      <c r="V413" s="88"/>
      <c r="W413" s="88" t="s">
        <v>74</v>
      </c>
      <c r="X413" s="88" t="str">
        <f t="shared" si="54"/>
        <v>- Risna Milina, - (Pengadministrasi Keuangan)_-</v>
      </c>
      <c r="Y413" s="93"/>
      <c r="Z413" s="92"/>
      <c r="AA413" s="88" t="s">
        <v>12</v>
      </c>
      <c r="AB413" s="88" t="s">
        <v>108</v>
      </c>
      <c r="AC413" s="93" t="s">
        <v>114</v>
      </c>
      <c r="AD413" s="88" t="s">
        <v>74</v>
      </c>
      <c r="AE413" s="88" t="s">
        <v>74</v>
      </c>
      <c r="AF413" s="88"/>
      <c r="AG413" s="143"/>
      <c r="AH413" s="93"/>
      <c r="AI413" s="93"/>
      <c r="AJ413" s="93"/>
      <c r="AK413" s="93"/>
      <c r="AL413" s="90"/>
      <c r="AM413" s="358"/>
      <c r="AN413" s="385"/>
      <c r="AO413" s="385"/>
      <c r="AP413" s="385"/>
      <c r="AQ413" s="385"/>
      <c r="AR413" s="385"/>
      <c r="AS413" s="385"/>
      <c r="AT413" s="385"/>
      <c r="AU413" s="385"/>
      <c r="AV413" s="385"/>
      <c r="AW413" s="385"/>
      <c r="AX413" s="385"/>
      <c r="AY413" s="385"/>
      <c r="AZ413" s="385"/>
      <c r="BA413" s="385"/>
    </row>
    <row r="414" spans="1:53" s="60" customFormat="1" ht="31" hidden="1" x14ac:dyDescent="0.3">
      <c r="A414" s="88" t="s">
        <v>3439</v>
      </c>
      <c r="B414" s="88" t="s">
        <v>74</v>
      </c>
      <c r="C414" s="88" t="s">
        <v>3068</v>
      </c>
      <c r="D414" s="88" t="str">
        <f t="shared" si="52"/>
        <v>- Dani Jayasukmana, S.Pi., M.Si.</v>
      </c>
      <c r="E414" s="92" t="s">
        <v>74</v>
      </c>
      <c r="F414" s="90">
        <v>31456</v>
      </c>
      <c r="G414" s="91">
        <f t="shared" si="49"/>
        <v>39</v>
      </c>
      <c r="H414" s="91" t="str">
        <f t="shared" si="50"/>
        <v>39 Tahun 7 Bulan</v>
      </c>
      <c r="I414" s="92" t="str">
        <f t="shared" si="53"/>
        <v>36-40</v>
      </c>
      <c r="J414" s="93" t="s">
        <v>14</v>
      </c>
      <c r="K414" s="94" t="s">
        <v>74</v>
      </c>
      <c r="L414" s="90" t="s">
        <v>74</v>
      </c>
      <c r="M414" s="93" t="s">
        <v>13</v>
      </c>
      <c r="N414" s="88" t="s">
        <v>2792</v>
      </c>
      <c r="O414" s="93"/>
      <c r="P414" s="90"/>
      <c r="Q414" s="91" t="str">
        <f t="shared" si="51"/>
        <v>125 Tahun 8 Bulan</v>
      </c>
      <c r="R414" s="88" t="s">
        <v>784</v>
      </c>
      <c r="S414" s="103" t="s">
        <v>74</v>
      </c>
      <c r="T414" s="88" t="s">
        <v>83</v>
      </c>
      <c r="U414" s="88" t="s">
        <v>24</v>
      </c>
      <c r="V414" s="88"/>
      <c r="W414" s="88" t="s">
        <v>74</v>
      </c>
      <c r="X414" s="88" t="str">
        <f t="shared" si="54"/>
        <v>- Dani Jayasukmana, S.Pi., M.Si. (Pengadministrasi Kepegawaian)_-</v>
      </c>
      <c r="Y414" s="93"/>
      <c r="Z414" s="92"/>
      <c r="AA414" s="88" t="s">
        <v>12</v>
      </c>
      <c r="AB414" s="88" t="s">
        <v>108</v>
      </c>
      <c r="AC414" s="93" t="s">
        <v>17</v>
      </c>
      <c r="AD414" s="88" t="s">
        <v>2270</v>
      </c>
      <c r="AE414" s="88" t="s">
        <v>89</v>
      </c>
      <c r="AF414" s="88"/>
      <c r="AG414" s="143"/>
      <c r="AH414" s="93"/>
      <c r="AI414" s="93"/>
      <c r="AJ414" s="93"/>
      <c r="AK414" s="93"/>
      <c r="AL414" s="90"/>
      <c r="AM414" s="358"/>
      <c r="AN414" s="385"/>
      <c r="AO414" s="385"/>
      <c r="AP414" s="385"/>
      <c r="AQ414" s="385"/>
      <c r="AR414" s="385"/>
      <c r="AS414" s="385"/>
      <c r="AT414" s="385"/>
      <c r="AU414" s="385"/>
      <c r="AV414" s="385"/>
      <c r="AW414" s="385"/>
      <c r="AX414" s="385"/>
      <c r="AY414" s="385"/>
      <c r="AZ414" s="385"/>
      <c r="BA414" s="385"/>
    </row>
    <row r="415" spans="1:53" s="53" customFormat="1" ht="46.5" hidden="1" x14ac:dyDescent="0.3">
      <c r="A415" s="157" t="s">
        <v>3486</v>
      </c>
      <c r="B415" s="157" t="s">
        <v>74</v>
      </c>
      <c r="C415" s="157" t="s">
        <v>3412</v>
      </c>
      <c r="D415" s="157" t="str">
        <f t="shared" si="52"/>
        <v>- Wahyu Agung Firmanto, S.Tr.Pi.</v>
      </c>
      <c r="E415" s="161" t="s">
        <v>74</v>
      </c>
      <c r="F415" s="159">
        <v>34353</v>
      </c>
      <c r="G415" s="91">
        <f t="shared" si="49"/>
        <v>31</v>
      </c>
      <c r="H415" s="91" t="str">
        <f t="shared" si="50"/>
        <v>31 Tahun 8 Bulan</v>
      </c>
      <c r="I415" s="161" t="str">
        <f t="shared" si="53"/>
        <v>31-35</v>
      </c>
      <c r="J415" s="162" t="s">
        <v>14</v>
      </c>
      <c r="K415" s="101" t="s">
        <v>74</v>
      </c>
      <c r="L415" s="159" t="s">
        <v>74</v>
      </c>
      <c r="M415" s="162" t="s">
        <v>2344</v>
      </c>
      <c r="N415" s="164" t="s">
        <v>2792</v>
      </c>
      <c r="O415" s="162"/>
      <c r="P415" s="159"/>
      <c r="Q415" s="91" t="str">
        <f t="shared" si="51"/>
        <v>125 Tahun 8 Bulan</v>
      </c>
      <c r="R415" s="164" t="s">
        <v>5047</v>
      </c>
      <c r="S415" s="163"/>
      <c r="T415" s="164" t="s">
        <v>126</v>
      </c>
      <c r="U415" s="164" t="s">
        <v>24</v>
      </c>
      <c r="V415" s="164"/>
      <c r="W415" s="164" t="s">
        <v>5508</v>
      </c>
      <c r="X415" s="164" t="str">
        <f>$D415&amp;" ("&amp;$O415&amp;")_"&amp;$W415</f>
        <v>- Wahyu Agung Firmanto, S.Tr.Pi. ()_PPPK PPN Brondong per 1 Juli 2023</v>
      </c>
      <c r="Y415" s="162"/>
      <c r="Z415" s="161"/>
      <c r="AA415" s="164" t="s">
        <v>12</v>
      </c>
      <c r="AB415" s="164" t="s">
        <v>108</v>
      </c>
      <c r="AC415" s="162" t="s">
        <v>31</v>
      </c>
      <c r="AD415" s="164" t="s">
        <v>78</v>
      </c>
      <c r="AE415" s="101" t="s">
        <v>301</v>
      </c>
      <c r="AF415" s="101"/>
      <c r="AG415" s="184"/>
      <c r="AH415" s="162"/>
      <c r="AI415" s="162"/>
      <c r="AJ415" s="162"/>
      <c r="AK415" s="162"/>
      <c r="AL415" s="159"/>
      <c r="AM415" s="359"/>
      <c r="AN415" s="374"/>
      <c r="AO415" s="374"/>
      <c r="AP415" s="374"/>
      <c r="AQ415" s="374"/>
      <c r="AR415" s="374"/>
      <c r="AS415" s="374"/>
      <c r="AT415" s="374"/>
      <c r="AU415" s="374"/>
      <c r="AV415" s="374"/>
      <c r="AW415" s="374"/>
      <c r="AX415" s="374"/>
      <c r="AY415" s="374"/>
      <c r="AZ415" s="374"/>
      <c r="BA415" s="374"/>
    </row>
    <row r="416" spans="1:53" s="60" customFormat="1" ht="46.5" hidden="1" x14ac:dyDescent="0.3">
      <c r="A416" s="88" t="s">
        <v>843</v>
      </c>
      <c r="B416" s="88" t="s">
        <v>74</v>
      </c>
      <c r="C416" s="88" t="s">
        <v>74</v>
      </c>
      <c r="D416" s="88" t="str">
        <f t="shared" si="52"/>
        <v>- Rival Irvani, -</v>
      </c>
      <c r="E416" s="92" t="s">
        <v>74</v>
      </c>
      <c r="F416" s="90">
        <v>34675</v>
      </c>
      <c r="G416" s="91">
        <f t="shared" si="49"/>
        <v>30</v>
      </c>
      <c r="H416" s="91" t="str">
        <f t="shared" si="50"/>
        <v>30 Tahun 9 Bulan</v>
      </c>
      <c r="I416" s="92" t="str">
        <f t="shared" si="53"/>
        <v>26-30</v>
      </c>
      <c r="J416" s="93" t="s">
        <v>14</v>
      </c>
      <c r="K416" s="94" t="s">
        <v>74</v>
      </c>
      <c r="L416" s="90" t="s">
        <v>74</v>
      </c>
      <c r="M416" s="93" t="s">
        <v>13</v>
      </c>
      <c r="N416" s="88" t="s">
        <v>2794</v>
      </c>
      <c r="O416" s="93"/>
      <c r="P416" s="90"/>
      <c r="Q416" s="91" t="str">
        <f t="shared" si="51"/>
        <v>125 Tahun 8 Bulan</v>
      </c>
      <c r="R416" s="88" t="s">
        <v>2351</v>
      </c>
      <c r="S416" s="103" t="s">
        <v>74</v>
      </c>
      <c r="T416" s="88" t="s">
        <v>126</v>
      </c>
      <c r="U416" s="88" t="s">
        <v>24</v>
      </c>
      <c r="V416" s="88"/>
      <c r="W416" s="88" t="s">
        <v>74</v>
      </c>
      <c r="X416" s="88" t="str">
        <f>$D416&amp;" ("&amp;$R416&amp;")_"&amp;$W416</f>
        <v>- Rival Irvani, - (Pengemudi)_-</v>
      </c>
      <c r="Y416" s="93"/>
      <c r="Z416" s="92"/>
      <c r="AA416" s="88" t="s">
        <v>12</v>
      </c>
      <c r="AB416" s="88" t="s">
        <v>108</v>
      </c>
      <c r="AC416" s="93" t="s">
        <v>29</v>
      </c>
      <c r="AD416" s="88" t="s">
        <v>2941</v>
      </c>
      <c r="AE416" s="94" t="s">
        <v>2428</v>
      </c>
      <c r="AF416" s="94"/>
      <c r="AG416" s="143"/>
      <c r="AH416" s="93"/>
      <c r="AI416" s="93"/>
      <c r="AJ416" s="93"/>
      <c r="AK416" s="93"/>
      <c r="AL416" s="90"/>
      <c r="AM416" s="358"/>
      <c r="AN416" s="385"/>
      <c r="AO416" s="385"/>
      <c r="AP416" s="385"/>
      <c r="AQ416" s="385"/>
      <c r="AR416" s="385"/>
      <c r="AS416" s="385"/>
      <c r="AT416" s="385"/>
      <c r="AU416" s="385"/>
      <c r="AV416" s="385"/>
      <c r="AW416" s="385"/>
      <c r="AX416" s="385"/>
      <c r="AY416" s="385"/>
      <c r="AZ416" s="385"/>
      <c r="BA416" s="385"/>
    </row>
    <row r="417" spans="1:53" s="60" customFormat="1" ht="46.5" hidden="1" x14ac:dyDescent="0.3">
      <c r="A417" s="88" t="s">
        <v>844</v>
      </c>
      <c r="B417" s="88" t="s">
        <v>74</v>
      </c>
      <c r="C417" s="88" t="s">
        <v>74</v>
      </c>
      <c r="D417" s="88" t="str">
        <f t="shared" si="52"/>
        <v>- Tomi Rahmanto, -</v>
      </c>
      <c r="E417" s="92" t="s">
        <v>74</v>
      </c>
      <c r="F417" s="90">
        <v>31622</v>
      </c>
      <c r="G417" s="91">
        <f t="shared" si="49"/>
        <v>39</v>
      </c>
      <c r="H417" s="91" t="str">
        <f t="shared" si="50"/>
        <v>39 Tahun 2 Bulan</v>
      </c>
      <c r="I417" s="92" t="str">
        <f t="shared" si="53"/>
        <v>36-40</v>
      </c>
      <c r="J417" s="93" t="s">
        <v>14</v>
      </c>
      <c r="K417" s="94" t="s">
        <v>74</v>
      </c>
      <c r="L417" s="90" t="s">
        <v>74</v>
      </c>
      <c r="M417" s="93" t="s">
        <v>13</v>
      </c>
      <c r="N417" s="88" t="s">
        <v>2792</v>
      </c>
      <c r="O417" s="93"/>
      <c r="P417" s="90"/>
      <c r="Q417" s="91" t="str">
        <f t="shared" si="51"/>
        <v>125 Tahun 8 Bulan</v>
      </c>
      <c r="R417" s="88" t="s">
        <v>1968</v>
      </c>
      <c r="S417" s="103">
        <v>45536</v>
      </c>
      <c r="T417" s="88" t="s">
        <v>126</v>
      </c>
      <c r="U417" s="88" t="s">
        <v>24</v>
      </c>
      <c r="V417" s="88"/>
      <c r="W417" s="88" t="s">
        <v>74</v>
      </c>
      <c r="X417" s="88" t="str">
        <f>$D417&amp;" ("&amp;$R417&amp;")_"&amp;$W417</f>
        <v>- Tomi Rahmanto, - (Pramubakti)_-</v>
      </c>
      <c r="Y417" s="93"/>
      <c r="Z417" s="92"/>
      <c r="AA417" s="88" t="s">
        <v>12</v>
      </c>
      <c r="AB417" s="88" t="s">
        <v>108</v>
      </c>
      <c r="AC417" s="93" t="s">
        <v>114</v>
      </c>
      <c r="AD417" s="88" t="s">
        <v>74</v>
      </c>
      <c r="AE417" s="88" t="s">
        <v>74</v>
      </c>
      <c r="AF417" s="88"/>
      <c r="AG417" s="143"/>
      <c r="AH417" s="93"/>
      <c r="AI417" s="93"/>
      <c r="AJ417" s="93"/>
      <c r="AK417" s="93"/>
      <c r="AL417" s="90"/>
      <c r="AM417" s="358"/>
      <c r="AN417" s="385"/>
      <c r="AO417" s="385"/>
      <c r="AP417" s="385"/>
      <c r="AQ417" s="385"/>
      <c r="AR417" s="385"/>
      <c r="AS417" s="385"/>
      <c r="AT417" s="385"/>
      <c r="AU417" s="385"/>
      <c r="AV417" s="385"/>
      <c r="AW417" s="385"/>
      <c r="AX417" s="385"/>
      <c r="AY417" s="385"/>
      <c r="AZ417" s="385"/>
      <c r="BA417" s="385"/>
    </row>
    <row r="418" spans="1:53" s="60" customFormat="1" ht="46.5" hidden="1" x14ac:dyDescent="0.3">
      <c r="A418" s="88" t="s">
        <v>3440</v>
      </c>
      <c r="B418" s="88" t="s">
        <v>74</v>
      </c>
      <c r="C418" s="88" t="s">
        <v>3335</v>
      </c>
      <c r="D418" s="88" t="str">
        <f t="shared" si="52"/>
        <v>- Ite Prihartini, S.E.</v>
      </c>
      <c r="E418" s="92" t="s">
        <v>74</v>
      </c>
      <c r="F418" s="90">
        <v>31540</v>
      </c>
      <c r="G418" s="91">
        <f t="shared" si="49"/>
        <v>39</v>
      </c>
      <c r="H418" s="91" t="str">
        <f t="shared" si="50"/>
        <v>39 Tahun 4 Bulan</v>
      </c>
      <c r="I418" s="92" t="str">
        <f t="shared" si="53"/>
        <v>36-40</v>
      </c>
      <c r="J418" s="93" t="s">
        <v>19</v>
      </c>
      <c r="K418" s="94" t="s">
        <v>74</v>
      </c>
      <c r="L418" s="90" t="s">
        <v>74</v>
      </c>
      <c r="M418" s="93" t="s">
        <v>13</v>
      </c>
      <c r="N418" s="88" t="s">
        <v>2792</v>
      </c>
      <c r="O418" s="93"/>
      <c r="P418" s="90"/>
      <c r="Q418" s="91" t="str">
        <f t="shared" si="51"/>
        <v>125 Tahun 8 Bulan</v>
      </c>
      <c r="R418" s="88" t="s">
        <v>2855</v>
      </c>
      <c r="S418" s="103" t="s">
        <v>74</v>
      </c>
      <c r="T418" s="88" t="s">
        <v>126</v>
      </c>
      <c r="U418" s="88" t="s">
        <v>24</v>
      </c>
      <c r="V418" s="88"/>
      <c r="W418" s="88" t="s">
        <v>74</v>
      </c>
      <c r="X418" s="88" t="str">
        <f>$D418&amp;" ("&amp;$R418&amp;")_"&amp;$W418</f>
        <v>- Ite Prihartini, S.E. (Pengadministrasi Tata Usaha)_-</v>
      </c>
      <c r="Y418" s="93"/>
      <c r="Z418" s="92"/>
      <c r="AA418" s="88" t="s">
        <v>12</v>
      </c>
      <c r="AB418" s="88" t="s">
        <v>108</v>
      </c>
      <c r="AC418" s="93" t="s">
        <v>31</v>
      </c>
      <c r="AD418" s="88" t="s">
        <v>2465</v>
      </c>
      <c r="AE418" s="94" t="s">
        <v>2429</v>
      </c>
      <c r="AF418" s="94"/>
      <c r="AG418" s="143"/>
      <c r="AH418" s="93"/>
      <c r="AI418" s="93"/>
      <c r="AJ418" s="93"/>
      <c r="AK418" s="93"/>
      <c r="AL418" s="90"/>
      <c r="AM418" s="358"/>
      <c r="AN418" s="385"/>
      <c r="AO418" s="385"/>
      <c r="AP418" s="385"/>
      <c r="AQ418" s="385"/>
      <c r="AR418" s="385"/>
      <c r="AS418" s="385"/>
      <c r="AT418" s="385"/>
      <c r="AU418" s="385"/>
      <c r="AV418" s="385"/>
      <c r="AW418" s="385"/>
      <c r="AX418" s="385"/>
      <c r="AY418" s="385"/>
      <c r="AZ418" s="385"/>
      <c r="BA418" s="385"/>
    </row>
    <row r="419" spans="1:53" s="60" customFormat="1" ht="46.5" hidden="1" x14ac:dyDescent="0.3">
      <c r="A419" s="88" t="s">
        <v>836</v>
      </c>
      <c r="B419" s="88" t="s">
        <v>74</v>
      </c>
      <c r="C419" s="88" t="s">
        <v>74</v>
      </c>
      <c r="D419" s="88" t="str">
        <f t="shared" si="52"/>
        <v>- Wawan Purnawirawan, -</v>
      </c>
      <c r="E419" s="92" t="s">
        <v>74</v>
      </c>
      <c r="F419" s="90">
        <v>29025</v>
      </c>
      <c r="G419" s="91">
        <f t="shared" si="49"/>
        <v>46</v>
      </c>
      <c r="H419" s="91" t="str">
        <f t="shared" si="50"/>
        <v>46 Tahun 3 Bulan</v>
      </c>
      <c r="I419" s="92" t="str">
        <f t="shared" si="53"/>
        <v>46-50</v>
      </c>
      <c r="J419" s="93" t="s">
        <v>14</v>
      </c>
      <c r="K419" s="94" t="s">
        <v>74</v>
      </c>
      <c r="L419" s="90" t="s">
        <v>74</v>
      </c>
      <c r="M419" s="93" t="s">
        <v>13</v>
      </c>
      <c r="N419" s="88" t="s">
        <v>2794</v>
      </c>
      <c r="O419" s="93"/>
      <c r="P419" s="90"/>
      <c r="Q419" s="91" t="str">
        <f t="shared" si="51"/>
        <v>125 Tahun 8 Bulan</v>
      </c>
      <c r="R419" s="88" t="s">
        <v>5047</v>
      </c>
      <c r="S419" s="103" t="s">
        <v>74</v>
      </c>
      <c r="T419" s="88" t="s">
        <v>126</v>
      </c>
      <c r="U419" s="88" t="s">
        <v>24</v>
      </c>
      <c r="V419" s="88"/>
      <c r="W419" s="88" t="s">
        <v>74</v>
      </c>
      <c r="X419" s="88" t="str">
        <f>$D419&amp;" ("&amp;$R419&amp;")_"&amp;$W419</f>
        <v>- Wawan Purnawirawan, - (Satuan Pengamanan)_-</v>
      </c>
      <c r="Y419" s="93"/>
      <c r="Z419" s="92"/>
      <c r="AA419" s="88" t="s">
        <v>12</v>
      </c>
      <c r="AB419" s="88" t="s">
        <v>108</v>
      </c>
      <c r="AC419" s="93" t="s">
        <v>114</v>
      </c>
      <c r="AD419" s="88" t="s">
        <v>74</v>
      </c>
      <c r="AE419" s="88" t="s">
        <v>74</v>
      </c>
      <c r="AF419" s="88"/>
      <c r="AG419" s="143"/>
      <c r="AH419" s="93"/>
      <c r="AI419" s="93"/>
      <c r="AJ419" s="93"/>
      <c r="AK419" s="93"/>
      <c r="AL419" s="90"/>
      <c r="AM419" s="358"/>
      <c r="AN419" s="385"/>
      <c r="AO419" s="385"/>
      <c r="AP419" s="385"/>
      <c r="AQ419" s="385"/>
      <c r="AR419" s="385"/>
      <c r="AS419" s="385"/>
      <c r="AT419" s="385"/>
      <c r="AU419" s="385"/>
      <c r="AV419" s="385"/>
      <c r="AW419" s="385"/>
      <c r="AX419" s="385"/>
      <c r="AY419" s="385"/>
      <c r="AZ419" s="385"/>
      <c r="BA419" s="385"/>
    </row>
    <row r="420" spans="1:53" s="60" customFormat="1" ht="46.5" hidden="1" x14ac:dyDescent="0.3">
      <c r="A420" s="88" t="s">
        <v>2427</v>
      </c>
      <c r="B420" s="88" t="s">
        <v>74</v>
      </c>
      <c r="C420" s="88" t="s">
        <v>74</v>
      </c>
      <c r="D420" s="94" t="str">
        <f t="shared" si="52"/>
        <v>- Muhamad Wahyudin, -</v>
      </c>
      <c r="E420" s="92" t="s">
        <v>74</v>
      </c>
      <c r="F420" s="90">
        <v>25896</v>
      </c>
      <c r="G420" s="91">
        <f t="shared" si="49"/>
        <v>54</v>
      </c>
      <c r="H420" s="91" t="str">
        <f t="shared" si="50"/>
        <v>54 Tahun 10 Bulan</v>
      </c>
      <c r="I420" s="92" t="str">
        <f t="shared" si="53"/>
        <v>51-55</v>
      </c>
      <c r="J420" s="93" t="s">
        <v>14</v>
      </c>
      <c r="K420" s="94" t="s">
        <v>74</v>
      </c>
      <c r="L420" s="90" t="s">
        <v>74</v>
      </c>
      <c r="M420" s="93" t="s">
        <v>13</v>
      </c>
      <c r="N420" s="88" t="s">
        <v>2794</v>
      </c>
      <c r="O420" s="93"/>
      <c r="P420" s="90"/>
      <c r="Q420" s="91" t="str">
        <f t="shared" si="51"/>
        <v>125 Tahun 8 Bulan</v>
      </c>
      <c r="R420" s="88" t="s">
        <v>5047</v>
      </c>
      <c r="S420" s="103" t="s">
        <v>74</v>
      </c>
      <c r="T420" s="88" t="s">
        <v>126</v>
      </c>
      <c r="U420" s="88" t="s">
        <v>24</v>
      </c>
      <c r="V420" s="88"/>
      <c r="W420" s="88" t="s">
        <v>74</v>
      </c>
      <c r="X420" s="88" t="str">
        <f>$D420&amp;" ("&amp;$R420&amp;")_"&amp;$W420</f>
        <v>- Muhamad Wahyudin, - (Satuan Pengamanan)_-</v>
      </c>
      <c r="Y420" s="93"/>
      <c r="Z420" s="92"/>
      <c r="AA420" s="88" t="s">
        <v>12</v>
      </c>
      <c r="AB420" s="88" t="s">
        <v>108</v>
      </c>
      <c r="AC420" s="93" t="s">
        <v>195</v>
      </c>
      <c r="AD420" s="88" t="s">
        <v>74</v>
      </c>
      <c r="AE420" s="88" t="s">
        <v>74</v>
      </c>
      <c r="AF420" s="88"/>
      <c r="AG420" s="143"/>
      <c r="AH420" s="93"/>
      <c r="AI420" s="93"/>
      <c r="AJ420" s="93"/>
      <c r="AK420" s="93"/>
      <c r="AL420" s="90"/>
      <c r="AM420" s="358"/>
      <c r="AN420" s="385"/>
      <c r="AO420" s="385"/>
      <c r="AP420" s="385"/>
      <c r="AQ420" s="385"/>
      <c r="AR420" s="385"/>
      <c r="AS420" s="385"/>
      <c r="AT420" s="385"/>
      <c r="AU420" s="385"/>
      <c r="AV420" s="385"/>
      <c r="AW420" s="385"/>
      <c r="AX420" s="385"/>
      <c r="AY420" s="385"/>
      <c r="AZ420" s="385"/>
      <c r="BA420" s="385"/>
    </row>
    <row r="421" spans="1:53" s="53" customFormat="1" ht="46.5" hidden="1" x14ac:dyDescent="0.3">
      <c r="A421" s="157" t="s">
        <v>837</v>
      </c>
      <c r="B421" s="182" t="s">
        <v>74</v>
      </c>
      <c r="C421" s="182" t="s">
        <v>74</v>
      </c>
      <c r="D421" s="157" t="str">
        <f t="shared" si="52"/>
        <v>- Irwansyah, -</v>
      </c>
      <c r="E421" s="161" t="s">
        <v>74</v>
      </c>
      <c r="F421" s="159">
        <v>27606</v>
      </c>
      <c r="G421" s="91">
        <f t="shared" si="49"/>
        <v>50</v>
      </c>
      <c r="H421" s="91" t="str">
        <f t="shared" si="50"/>
        <v>50 Tahun 1 Bulan</v>
      </c>
      <c r="I421" s="161" t="str">
        <f t="shared" si="53"/>
        <v>46-50</v>
      </c>
      <c r="J421" s="162" t="s">
        <v>14</v>
      </c>
      <c r="K421" s="101" t="s">
        <v>74</v>
      </c>
      <c r="L421" s="159" t="s">
        <v>74</v>
      </c>
      <c r="M421" s="162" t="s">
        <v>2344</v>
      </c>
      <c r="N421" s="164" t="s">
        <v>2792</v>
      </c>
      <c r="O421" s="162"/>
      <c r="P421" s="159"/>
      <c r="Q421" s="91" t="str">
        <f t="shared" si="51"/>
        <v>125 Tahun 8 Bulan</v>
      </c>
      <c r="R421" s="164" t="s">
        <v>5047</v>
      </c>
      <c r="S421" s="163"/>
      <c r="T421" s="164" t="s">
        <v>126</v>
      </c>
      <c r="U421" s="164" t="s">
        <v>24</v>
      </c>
      <c r="V421" s="164"/>
      <c r="W421" s="164"/>
      <c r="X421" s="164" t="str">
        <f>$D421&amp;" ("&amp;$O421&amp;")_"&amp;$W421</f>
        <v>- Irwansyah, - ()_</v>
      </c>
      <c r="Y421" s="162"/>
      <c r="Z421" s="161"/>
      <c r="AA421" s="164" t="s">
        <v>12</v>
      </c>
      <c r="AB421" s="164" t="s">
        <v>108</v>
      </c>
      <c r="AC421" s="162" t="s">
        <v>685</v>
      </c>
      <c r="AD421" s="164" t="s">
        <v>2430</v>
      </c>
      <c r="AE421" s="101" t="s">
        <v>2431</v>
      </c>
      <c r="AF421" s="101"/>
      <c r="AG421" s="184"/>
      <c r="AH421" s="162"/>
      <c r="AI421" s="162"/>
      <c r="AJ421" s="162"/>
      <c r="AK421" s="162"/>
      <c r="AL421" s="159"/>
      <c r="AM421" s="359"/>
      <c r="AN421" s="374"/>
      <c r="AO421" s="374"/>
      <c r="AP421" s="374"/>
      <c r="AQ421" s="374"/>
      <c r="AR421" s="374"/>
      <c r="AS421" s="374"/>
      <c r="AT421" s="374"/>
      <c r="AU421" s="374"/>
      <c r="AV421" s="374"/>
      <c r="AW421" s="374"/>
      <c r="AX421" s="374"/>
      <c r="AY421" s="374"/>
      <c r="AZ421" s="374"/>
      <c r="BA421" s="374"/>
    </row>
    <row r="422" spans="1:53" s="60" customFormat="1" ht="46.5" hidden="1" x14ac:dyDescent="0.3">
      <c r="A422" s="88" t="s">
        <v>838</v>
      </c>
      <c r="B422" s="88" t="s">
        <v>74</v>
      </c>
      <c r="C422" s="88" t="s">
        <v>74</v>
      </c>
      <c r="D422" s="88" t="str">
        <f t="shared" si="52"/>
        <v>- Rindia Kurniawan, -</v>
      </c>
      <c r="E422" s="92" t="s">
        <v>74</v>
      </c>
      <c r="F422" s="90">
        <v>31257</v>
      </c>
      <c r="G422" s="91">
        <f t="shared" si="49"/>
        <v>40</v>
      </c>
      <c r="H422" s="91" t="str">
        <f t="shared" si="50"/>
        <v>40 Tahun 2 Bulan</v>
      </c>
      <c r="I422" s="92" t="str">
        <f t="shared" si="53"/>
        <v>36-40</v>
      </c>
      <c r="J422" s="93" t="s">
        <v>14</v>
      </c>
      <c r="K422" s="94" t="s">
        <v>74</v>
      </c>
      <c r="L422" s="90" t="s">
        <v>74</v>
      </c>
      <c r="M422" s="93" t="s">
        <v>13</v>
      </c>
      <c r="N422" s="88" t="s">
        <v>2794</v>
      </c>
      <c r="O422" s="93"/>
      <c r="P422" s="90"/>
      <c r="Q422" s="91" t="str">
        <f t="shared" si="51"/>
        <v>125 Tahun 8 Bulan</v>
      </c>
      <c r="R422" s="88" t="s">
        <v>5047</v>
      </c>
      <c r="S422" s="103" t="s">
        <v>74</v>
      </c>
      <c r="T422" s="88" t="s">
        <v>126</v>
      </c>
      <c r="U422" s="88" t="s">
        <v>24</v>
      </c>
      <c r="V422" s="88"/>
      <c r="W422" s="88" t="s">
        <v>74</v>
      </c>
      <c r="X422" s="88" t="str">
        <f>$D422&amp;" ("&amp;$R422&amp;")_"&amp;$W422</f>
        <v>- Rindia Kurniawan, - (Satuan Pengamanan)_-</v>
      </c>
      <c r="Y422" s="93"/>
      <c r="Z422" s="92"/>
      <c r="AA422" s="88" t="s">
        <v>12</v>
      </c>
      <c r="AB422" s="88" t="s">
        <v>108</v>
      </c>
      <c r="AC422" s="93" t="s">
        <v>114</v>
      </c>
      <c r="AD422" s="88" t="s">
        <v>74</v>
      </c>
      <c r="AE422" s="88" t="s">
        <v>74</v>
      </c>
      <c r="AF422" s="88"/>
      <c r="AG422" s="143"/>
      <c r="AH422" s="93"/>
      <c r="AI422" s="93"/>
      <c r="AJ422" s="93"/>
      <c r="AK422" s="93"/>
      <c r="AL422" s="90"/>
      <c r="AM422" s="358"/>
      <c r="AN422" s="385"/>
      <c r="AO422" s="385"/>
      <c r="AP422" s="385"/>
      <c r="AQ422" s="385"/>
      <c r="AR422" s="385"/>
      <c r="AS422" s="385"/>
      <c r="AT422" s="385"/>
      <c r="AU422" s="385"/>
      <c r="AV422" s="385"/>
      <c r="AW422" s="385"/>
      <c r="AX422" s="385"/>
      <c r="AY422" s="385"/>
      <c r="AZ422" s="385"/>
      <c r="BA422" s="385"/>
    </row>
    <row r="423" spans="1:53" s="53" customFormat="1" ht="46.5" hidden="1" x14ac:dyDescent="0.3">
      <c r="A423" s="157" t="s">
        <v>3487</v>
      </c>
      <c r="B423" s="157" t="s">
        <v>74</v>
      </c>
      <c r="C423" s="157" t="s">
        <v>3347</v>
      </c>
      <c r="D423" s="157" t="str">
        <f t="shared" si="52"/>
        <v>- Nais Pratama Darusalam, S.St.Pi.</v>
      </c>
      <c r="E423" s="161" t="s">
        <v>74</v>
      </c>
      <c r="F423" s="159">
        <v>35176</v>
      </c>
      <c r="G423" s="91">
        <f t="shared" si="49"/>
        <v>29</v>
      </c>
      <c r="H423" s="91" t="str">
        <f t="shared" si="50"/>
        <v>29 Tahun 5 Bulan</v>
      </c>
      <c r="I423" s="161" t="str">
        <f t="shared" si="53"/>
        <v>26-30</v>
      </c>
      <c r="J423" s="162" t="s">
        <v>14</v>
      </c>
      <c r="K423" s="101" t="s">
        <v>74</v>
      </c>
      <c r="L423" s="159" t="s">
        <v>74</v>
      </c>
      <c r="M423" s="162" t="s">
        <v>2344</v>
      </c>
      <c r="N423" s="164" t="s">
        <v>2792</v>
      </c>
      <c r="O423" s="162"/>
      <c r="P423" s="159"/>
      <c r="Q423" s="91" t="str">
        <f t="shared" si="51"/>
        <v>125 Tahun 8 Bulan</v>
      </c>
      <c r="R423" s="164" t="s">
        <v>5047</v>
      </c>
      <c r="S423" s="163"/>
      <c r="T423" s="164" t="s">
        <v>110</v>
      </c>
      <c r="U423" s="164" t="s">
        <v>23</v>
      </c>
      <c r="V423" s="164"/>
      <c r="W423" s="164" t="s">
        <v>5501</v>
      </c>
      <c r="X423" s="164" t="str">
        <f>$D423&amp;" ("&amp;$O423&amp;")_"&amp;$W423</f>
        <v>- Nais Pratama Darusalam, S.St.Pi. ()_PPPK Penyuluh Perikanan per 1 Maret 2024</v>
      </c>
      <c r="Y423" s="162"/>
      <c r="Z423" s="161"/>
      <c r="AA423" s="164" t="s">
        <v>12</v>
      </c>
      <c r="AB423" s="164" t="s">
        <v>108</v>
      </c>
      <c r="AC423" s="162" t="s">
        <v>31</v>
      </c>
      <c r="AD423" s="164" t="s">
        <v>78</v>
      </c>
      <c r="AE423" s="164" t="s">
        <v>301</v>
      </c>
      <c r="AF423" s="164"/>
      <c r="AG423" s="184"/>
      <c r="AH423" s="162"/>
      <c r="AI423" s="162"/>
      <c r="AJ423" s="162"/>
      <c r="AK423" s="162"/>
      <c r="AL423" s="159"/>
      <c r="AM423" s="359"/>
      <c r="AN423" s="374"/>
      <c r="AO423" s="374"/>
      <c r="AP423" s="374"/>
      <c r="AQ423" s="374"/>
      <c r="AR423" s="374"/>
      <c r="AS423" s="374"/>
      <c r="AT423" s="374"/>
      <c r="AU423" s="374"/>
      <c r="AV423" s="374"/>
      <c r="AW423" s="374"/>
      <c r="AX423" s="374"/>
      <c r="AY423" s="374"/>
      <c r="AZ423" s="374"/>
      <c r="BA423" s="374"/>
    </row>
    <row r="424" spans="1:53" s="60" customFormat="1" ht="46.5" hidden="1" x14ac:dyDescent="0.3">
      <c r="A424" s="88" t="s">
        <v>3441</v>
      </c>
      <c r="B424" s="88" t="s">
        <v>74</v>
      </c>
      <c r="C424" s="88" t="s">
        <v>3347</v>
      </c>
      <c r="D424" s="88" t="str">
        <f t="shared" si="52"/>
        <v>- Andi Ajat Kesuma, S.St.Pi.</v>
      </c>
      <c r="E424" s="92" t="s">
        <v>74</v>
      </c>
      <c r="F424" s="90">
        <v>31321</v>
      </c>
      <c r="G424" s="91">
        <f t="shared" si="49"/>
        <v>39</v>
      </c>
      <c r="H424" s="91" t="str">
        <f t="shared" si="50"/>
        <v>39 Tahun 11 Bulan</v>
      </c>
      <c r="I424" s="92" t="str">
        <f t="shared" si="53"/>
        <v>36-40</v>
      </c>
      <c r="J424" s="93" t="s">
        <v>14</v>
      </c>
      <c r="K424" s="94" t="s">
        <v>74</v>
      </c>
      <c r="L424" s="90" t="s">
        <v>74</v>
      </c>
      <c r="M424" s="93" t="s">
        <v>13</v>
      </c>
      <c r="N424" s="88" t="s">
        <v>2792</v>
      </c>
      <c r="O424" s="93"/>
      <c r="P424" s="90"/>
      <c r="Q424" s="91" t="str">
        <f t="shared" si="51"/>
        <v>125 Tahun 8 Bulan</v>
      </c>
      <c r="R424" s="88" t="s">
        <v>5509</v>
      </c>
      <c r="S424" s="103">
        <v>45536</v>
      </c>
      <c r="T424" s="88" t="s">
        <v>126</v>
      </c>
      <c r="U424" s="88" t="s">
        <v>24</v>
      </c>
      <c r="V424" s="88"/>
      <c r="W424" s="88" t="s">
        <v>74</v>
      </c>
      <c r="X424" s="88" t="str">
        <f>$D424&amp;" ("&amp;$R424&amp;")_"&amp;$W424</f>
        <v>- Andi Ajat Kesuma, S.St.Pi. (Pengadministrasi Pelayanan Umum dan Kepegawaian)_-</v>
      </c>
      <c r="Y424" s="93"/>
      <c r="Z424" s="92"/>
      <c r="AA424" s="88" t="s">
        <v>12</v>
      </c>
      <c r="AB424" s="88" t="s">
        <v>108</v>
      </c>
      <c r="AC424" s="93" t="s">
        <v>31</v>
      </c>
      <c r="AD424" s="88" t="s">
        <v>4325</v>
      </c>
      <c r="AE424" s="88" t="s">
        <v>301</v>
      </c>
      <c r="AF424" s="88"/>
      <c r="AG424" s="143"/>
      <c r="AH424" s="93"/>
      <c r="AI424" s="93"/>
      <c r="AJ424" s="93"/>
      <c r="AK424" s="93"/>
      <c r="AL424" s="90"/>
      <c r="AM424" s="358"/>
      <c r="AN424" s="385"/>
      <c r="AO424" s="385"/>
      <c r="AP424" s="385"/>
      <c r="AQ424" s="385"/>
      <c r="AR424" s="385"/>
      <c r="AS424" s="385"/>
      <c r="AT424" s="385"/>
      <c r="AU424" s="385"/>
      <c r="AV424" s="385"/>
      <c r="AW424" s="385"/>
      <c r="AX424" s="385"/>
      <c r="AY424" s="385"/>
      <c r="AZ424" s="385"/>
      <c r="BA424" s="385"/>
    </row>
    <row r="425" spans="1:53" s="60" customFormat="1" ht="46.5" hidden="1" x14ac:dyDescent="0.3">
      <c r="A425" s="88" t="s">
        <v>3442</v>
      </c>
      <c r="B425" s="88" t="s">
        <v>74</v>
      </c>
      <c r="C425" s="88" t="s">
        <v>3412</v>
      </c>
      <c r="D425" s="88" t="str">
        <f t="shared" si="52"/>
        <v>- Jeniarty Rani Saranga, S.Tr.Pi.</v>
      </c>
      <c r="E425" s="92" t="s">
        <v>74</v>
      </c>
      <c r="F425" s="90">
        <v>35585</v>
      </c>
      <c r="G425" s="91">
        <f t="shared" si="49"/>
        <v>28</v>
      </c>
      <c r="H425" s="91" t="str">
        <f t="shared" si="50"/>
        <v>28 Tahun 3 Bulan</v>
      </c>
      <c r="I425" s="92" t="str">
        <f t="shared" si="53"/>
        <v>26-30</v>
      </c>
      <c r="J425" s="93" t="s">
        <v>19</v>
      </c>
      <c r="K425" s="94" t="s">
        <v>74</v>
      </c>
      <c r="L425" s="90" t="s">
        <v>74</v>
      </c>
      <c r="M425" s="93" t="s">
        <v>13</v>
      </c>
      <c r="N425" s="88" t="s">
        <v>2792</v>
      </c>
      <c r="O425" s="93"/>
      <c r="P425" s="90"/>
      <c r="Q425" s="91" t="str">
        <f t="shared" si="51"/>
        <v>125 Tahun 8 Bulan</v>
      </c>
      <c r="R425" s="88" t="s">
        <v>5510</v>
      </c>
      <c r="S425" s="103">
        <v>45536</v>
      </c>
      <c r="T425" s="88" t="s">
        <v>126</v>
      </c>
      <c r="U425" s="88" t="s">
        <v>24</v>
      </c>
      <c r="V425" s="88"/>
      <c r="W425" s="88" t="s">
        <v>74</v>
      </c>
      <c r="X425" s="88" t="str">
        <f>$D425&amp;" ("&amp;$R425&amp;")_"&amp;$W425</f>
        <v>- Jeniarty Rani Saranga, S.Tr.Pi. (Pengadministrasi Rapikan)_-</v>
      </c>
      <c r="Y425" s="93"/>
      <c r="Z425" s="92"/>
      <c r="AA425" s="88" t="s">
        <v>12</v>
      </c>
      <c r="AB425" s="88" t="s">
        <v>108</v>
      </c>
      <c r="AC425" s="93" t="s">
        <v>31</v>
      </c>
      <c r="AD425" s="88" t="s">
        <v>4325</v>
      </c>
      <c r="AE425" s="88" t="s">
        <v>301</v>
      </c>
      <c r="AF425" s="88"/>
      <c r="AG425" s="143"/>
      <c r="AH425" s="93"/>
      <c r="AI425" s="93"/>
      <c r="AJ425" s="93"/>
      <c r="AK425" s="93"/>
      <c r="AL425" s="90"/>
      <c r="AM425" s="358"/>
      <c r="AN425" s="385"/>
      <c r="AO425" s="385"/>
      <c r="AP425" s="385"/>
      <c r="AQ425" s="385"/>
      <c r="AR425" s="385"/>
      <c r="AS425" s="385"/>
      <c r="AT425" s="385"/>
      <c r="AU425" s="385"/>
      <c r="AV425" s="385"/>
      <c r="AW425" s="385"/>
      <c r="AX425" s="385"/>
      <c r="AY425" s="385"/>
      <c r="AZ425" s="385"/>
      <c r="BA425" s="385"/>
    </row>
    <row r="426" spans="1:53" s="53" customFormat="1" ht="31" hidden="1" x14ac:dyDescent="0.3">
      <c r="A426" s="157" t="s">
        <v>833</v>
      </c>
      <c r="B426" s="182" t="s">
        <v>74</v>
      </c>
      <c r="C426" s="182" t="s">
        <v>74</v>
      </c>
      <c r="D426" s="157" t="str">
        <f t="shared" si="52"/>
        <v>- Sunarsih, -</v>
      </c>
      <c r="E426" s="161" t="s">
        <v>74</v>
      </c>
      <c r="F426" s="159">
        <v>23775</v>
      </c>
      <c r="G426" s="91">
        <f t="shared" si="49"/>
        <v>60</v>
      </c>
      <c r="H426" s="91" t="str">
        <f t="shared" si="50"/>
        <v>60 Tahun 7 Bulan</v>
      </c>
      <c r="I426" s="161" t="str">
        <f t="shared" si="53"/>
        <v>56-60</v>
      </c>
      <c r="J426" s="162" t="s">
        <v>19</v>
      </c>
      <c r="K426" s="101" t="s">
        <v>74</v>
      </c>
      <c r="L426" s="159" t="s">
        <v>74</v>
      </c>
      <c r="M426" s="162" t="s">
        <v>2344</v>
      </c>
      <c r="N426" s="164" t="s">
        <v>2792</v>
      </c>
      <c r="O426" s="162"/>
      <c r="P426" s="159"/>
      <c r="Q426" s="91" t="str">
        <f t="shared" si="51"/>
        <v>125 Tahun 8 Bulan</v>
      </c>
      <c r="R426" s="164" t="s">
        <v>5047</v>
      </c>
      <c r="S426" s="163"/>
      <c r="T426" s="164" t="s">
        <v>147</v>
      </c>
      <c r="U426" s="164" t="s">
        <v>23</v>
      </c>
      <c r="V426" s="164"/>
      <c r="W426" s="164"/>
      <c r="X426" s="164" t="str">
        <f>$D426&amp;" ("&amp;$O426&amp;")_"&amp;$W426</f>
        <v>- Sunarsih, - ()_</v>
      </c>
      <c r="Y426" s="162"/>
      <c r="Z426" s="161"/>
      <c r="AA426" s="164" t="s">
        <v>12</v>
      </c>
      <c r="AB426" s="164" t="s">
        <v>108</v>
      </c>
      <c r="AC426" s="162" t="s">
        <v>195</v>
      </c>
      <c r="AD426" s="164" t="s">
        <v>74</v>
      </c>
      <c r="AE426" s="164" t="s">
        <v>74</v>
      </c>
      <c r="AF426" s="164"/>
      <c r="AG426" s="184"/>
      <c r="AH426" s="162"/>
      <c r="AI426" s="162"/>
      <c r="AJ426" s="162"/>
      <c r="AK426" s="162"/>
      <c r="AL426" s="159"/>
      <c r="AM426" s="359"/>
      <c r="AN426" s="374"/>
      <c r="AO426" s="374"/>
      <c r="AP426" s="374"/>
      <c r="AQ426" s="374"/>
      <c r="AR426" s="374"/>
      <c r="AS426" s="374"/>
      <c r="AT426" s="374"/>
      <c r="AU426" s="374"/>
      <c r="AV426" s="374"/>
      <c r="AW426" s="374"/>
      <c r="AX426" s="374"/>
      <c r="AY426" s="374"/>
      <c r="AZ426" s="374"/>
      <c r="BA426" s="374"/>
    </row>
    <row r="427" spans="1:53" s="60" customFormat="1" ht="31" hidden="1" x14ac:dyDescent="0.3">
      <c r="A427" s="88" t="s">
        <v>834</v>
      </c>
      <c r="B427" s="88" t="s">
        <v>74</v>
      </c>
      <c r="C427" s="88" t="s">
        <v>74</v>
      </c>
      <c r="D427" s="88" t="str">
        <f t="shared" si="52"/>
        <v>- Suryanti, -</v>
      </c>
      <c r="E427" s="92" t="s">
        <v>74</v>
      </c>
      <c r="F427" s="90">
        <v>28658</v>
      </c>
      <c r="G427" s="91">
        <f t="shared" si="49"/>
        <v>47</v>
      </c>
      <c r="H427" s="91" t="str">
        <f t="shared" si="50"/>
        <v>47 Tahun 3 Bulan</v>
      </c>
      <c r="I427" s="92" t="str">
        <f t="shared" si="53"/>
        <v>46-50</v>
      </c>
      <c r="J427" s="93" t="s">
        <v>19</v>
      </c>
      <c r="K427" s="94" t="s">
        <v>74</v>
      </c>
      <c r="L427" s="90" t="s">
        <v>74</v>
      </c>
      <c r="M427" s="93" t="s">
        <v>13</v>
      </c>
      <c r="N427" s="88" t="s">
        <v>2792</v>
      </c>
      <c r="O427" s="93"/>
      <c r="P427" s="90"/>
      <c r="Q427" s="91" t="str">
        <f t="shared" si="51"/>
        <v>125 Tahun 8 Bulan</v>
      </c>
      <c r="R427" s="88" t="s">
        <v>2856</v>
      </c>
      <c r="S427" s="103" t="s">
        <v>74</v>
      </c>
      <c r="T427" s="88" t="s">
        <v>147</v>
      </c>
      <c r="U427" s="88" t="s">
        <v>23</v>
      </c>
      <c r="V427" s="88"/>
      <c r="W427" s="88" t="s">
        <v>74</v>
      </c>
      <c r="X427" s="88" t="str">
        <f t="shared" ref="X427:X433" si="55">$D427&amp;" ("&amp;$R427&amp;")_"&amp;$W427</f>
        <v>- Suryanti, - (Juru Masak)_-</v>
      </c>
      <c r="Y427" s="93"/>
      <c r="Z427" s="92"/>
      <c r="AA427" s="88" t="s">
        <v>12</v>
      </c>
      <c r="AB427" s="88" t="s">
        <v>108</v>
      </c>
      <c r="AC427" s="93" t="s">
        <v>114</v>
      </c>
      <c r="AD427" s="88" t="s">
        <v>74</v>
      </c>
      <c r="AE427" s="88" t="s">
        <v>74</v>
      </c>
      <c r="AF427" s="88"/>
      <c r="AG427" s="143"/>
      <c r="AH427" s="93"/>
      <c r="AI427" s="93"/>
      <c r="AJ427" s="93"/>
      <c r="AK427" s="93"/>
      <c r="AL427" s="90"/>
      <c r="AM427" s="358"/>
      <c r="AN427" s="385"/>
      <c r="AO427" s="385"/>
      <c r="AP427" s="385"/>
      <c r="AQ427" s="385"/>
      <c r="AR427" s="385"/>
      <c r="AS427" s="385"/>
      <c r="AT427" s="385"/>
      <c r="AU427" s="385"/>
      <c r="AV427" s="385"/>
      <c r="AW427" s="385"/>
      <c r="AX427" s="385"/>
      <c r="AY427" s="385"/>
      <c r="AZ427" s="385"/>
      <c r="BA427" s="385"/>
    </row>
    <row r="428" spans="1:53" s="60" customFormat="1" ht="31" hidden="1" x14ac:dyDescent="0.3">
      <c r="A428" s="88" t="s">
        <v>835</v>
      </c>
      <c r="B428" s="88" t="s">
        <v>74</v>
      </c>
      <c r="C428" s="88" t="s">
        <v>74</v>
      </c>
      <c r="D428" s="88" t="str">
        <f t="shared" si="52"/>
        <v>- Siti Hasanah, -</v>
      </c>
      <c r="E428" s="92" t="s">
        <v>74</v>
      </c>
      <c r="F428" s="90">
        <v>27764</v>
      </c>
      <c r="G428" s="91">
        <f t="shared" si="49"/>
        <v>49</v>
      </c>
      <c r="H428" s="91" t="str">
        <f t="shared" si="50"/>
        <v>49 Tahun 8 Bulan</v>
      </c>
      <c r="I428" s="92" t="str">
        <f t="shared" si="53"/>
        <v>46-50</v>
      </c>
      <c r="J428" s="93" t="s">
        <v>19</v>
      </c>
      <c r="K428" s="94" t="s">
        <v>74</v>
      </c>
      <c r="L428" s="90" t="s">
        <v>74</v>
      </c>
      <c r="M428" s="93" t="s">
        <v>13</v>
      </c>
      <c r="N428" s="88" t="s">
        <v>2792</v>
      </c>
      <c r="O428" s="93"/>
      <c r="P428" s="90"/>
      <c r="Q428" s="91" t="str">
        <f t="shared" si="51"/>
        <v>125 Tahun 8 Bulan</v>
      </c>
      <c r="R428" s="88" t="s">
        <v>2856</v>
      </c>
      <c r="S428" s="103" t="s">
        <v>74</v>
      </c>
      <c r="T428" s="88" t="s">
        <v>147</v>
      </c>
      <c r="U428" s="88" t="s">
        <v>23</v>
      </c>
      <c r="V428" s="88"/>
      <c r="W428" s="88" t="s">
        <v>74</v>
      </c>
      <c r="X428" s="88" t="e">
        <f>$D428&amp;" ("&amp;#REF!&amp;")_"&amp;$W428</f>
        <v>#REF!</v>
      </c>
      <c r="Y428" s="93"/>
      <c r="Z428" s="92"/>
      <c r="AA428" s="88" t="s">
        <v>12</v>
      </c>
      <c r="AB428" s="88" t="s">
        <v>108</v>
      </c>
      <c r="AC428" s="93" t="s">
        <v>114</v>
      </c>
      <c r="AD428" s="88" t="s">
        <v>74</v>
      </c>
      <c r="AE428" s="88" t="s">
        <v>74</v>
      </c>
      <c r="AF428" s="88"/>
      <c r="AG428" s="143"/>
      <c r="AH428" s="93"/>
      <c r="AI428" s="93"/>
      <c r="AJ428" s="93"/>
      <c r="AK428" s="93"/>
      <c r="AL428" s="90"/>
      <c r="AM428" s="358"/>
      <c r="AN428" s="385"/>
      <c r="AO428" s="385"/>
      <c r="AP428" s="385"/>
      <c r="AQ428" s="385"/>
      <c r="AR428" s="385"/>
      <c r="AS428" s="385"/>
      <c r="AT428" s="385"/>
      <c r="AU428" s="385"/>
      <c r="AV428" s="385"/>
      <c r="AW428" s="385"/>
      <c r="AX428" s="385"/>
      <c r="AY428" s="385"/>
      <c r="AZ428" s="385"/>
      <c r="BA428" s="385"/>
    </row>
    <row r="429" spans="1:53" s="60" customFormat="1" ht="31" hidden="1" x14ac:dyDescent="0.3">
      <c r="A429" s="88" t="s">
        <v>2432</v>
      </c>
      <c r="B429" s="88" t="s">
        <v>74</v>
      </c>
      <c r="C429" s="88" t="s">
        <v>74</v>
      </c>
      <c r="D429" s="88" t="str">
        <f t="shared" si="52"/>
        <v>- Saepuloh Saca, -</v>
      </c>
      <c r="E429" s="92" t="s">
        <v>74</v>
      </c>
      <c r="F429" s="90">
        <v>32157</v>
      </c>
      <c r="G429" s="91">
        <f t="shared" si="49"/>
        <v>37</v>
      </c>
      <c r="H429" s="91" t="str">
        <f t="shared" si="50"/>
        <v>37 Tahun 8 Bulan</v>
      </c>
      <c r="I429" s="92" t="str">
        <f t="shared" si="53"/>
        <v>36-40</v>
      </c>
      <c r="J429" s="93" t="s">
        <v>14</v>
      </c>
      <c r="K429" s="94" t="s">
        <v>74</v>
      </c>
      <c r="L429" s="90" t="s">
        <v>74</v>
      </c>
      <c r="M429" s="93" t="s">
        <v>13</v>
      </c>
      <c r="N429" s="88" t="s">
        <v>2794</v>
      </c>
      <c r="O429" s="93"/>
      <c r="P429" s="90"/>
      <c r="Q429" s="91" t="str">
        <f t="shared" si="51"/>
        <v>125 Tahun 8 Bulan</v>
      </c>
      <c r="R429" s="205" t="s">
        <v>5511</v>
      </c>
      <c r="S429" s="103" t="s">
        <v>74</v>
      </c>
      <c r="T429" s="88" t="s">
        <v>147</v>
      </c>
      <c r="U429" s="88" t="s">
        <v>23</v>
      </c>
      <c r="V429" s="88"/>
      <c r="W429" s="88" t="s">
        <v>74</v>
      </c>
      <c r="X429" s="88" t="str">
        <f>$D429&amp;" ("&amp;$R428&amp;")_"&amp;$W429</f>
        <v>- Saepuloh Saca, - (Juru Masak)_-</v>
      </c>
      <c r="Y429" s="93"/>
      <c r="Z429" s="92"/>
      <c r="AA429" s="88" t="s">
        <v>12</v>
      </c>
      <c r="AB429" s="88" t="s">
        <v>108</v>
      </c>
      <c r="AC429" s="93" t="s">
        <v>173</v>
      </c>
      <c r="AD429" s="88" t="s">
        <v>74</v>
      </c>
      <c r="AE429" s="88" t="s">
        <v>74</v>
      </c>
      <c r="AF429" s="88"/>
      <c r="AG429" s="143"/>
      <c r="AH429" s="93"/>
      <c r="AI429" s="93"/>
      <c r="AJ429" s="93"/>
      <c r="AK429" s="93"/>
      <c r="AL429" s="90"/>
      <c r="AM429" s="358"/>
      <c r="AN429" s="385"/>
      <c r="AO429" s="385"/>
      <c r="AP429" s="385"/>
      <c r="AQ429" s="385"/>
      <c r="AR429" s="385"/>
      <c r="AS429" s="385"/>
      <c r="AT429" s="385"/>
      <c r="AU429" s="385"/>
      <c r="AV429" s="385"/>
      <c r="AW429" s="385"/>
      <c r="AX429" s="385"/>
      <c r="AY429" s="385"/>
      <c r="AZ429" s="385"/>
      <c r="BA429" s="385"/>
    </row>
    <row r="430" spans="1:53" s="187" customFormat="1" ht="31" hidden="1" x14ac:dyDescent="0.3">
      <c r="A430" s="136" t="s">
        <v>2784</v>
      </c>
      <c r="B430" s="136" t="s">
        <v>74</v>
      </c>
      <c r="C430" s="136" t="s">
        <v>74</v>
      </c>
      <c r="D430" s="152" t="str">
        <f t="shared" si="52"/>
        <v>- Syarifah Hayale, -</v>
      </c>
      <c r="E430" s="151" t="s">
        <v>74</v>
      </c>
      <c r="F430" s="137">
        <v>29283</v>
      </c>
      <c r="G430" s="91">
        <f t="shared" si="49"/>
        <v>45</v>
      </c>
      <c r="H430" s="91" t="str">
        <f t="shared" si="50"/>
        <v>45 Tahun 6 Bulan</v>
      </c>
      <c r="I430" s="148" t="str">
        <f t="shared" si="53"/>
        <v>41-45</v>
      </c>
      <c r="J430" s="136" t="s">
        <v>19</v>
      </c>
      <c r="K430" s="104" t="s">
        <v>74</v>
      </c>
      <c r="L430" s="146" t="s">
        <v>74</v>
      </c>
      <c r="M430" s="149" t="s">
        <v>2344</v>
      </c>
      <c r="N430" s="136" t="s">
        <v>2794</v>
      </c>
      <c r="O430" s="149"/>
      <c r="P430" s="146"/>
      <c r="Q430" s="91" t="str">
        <f t="shared" si="51"/>
        <v>125 Tahun 8 Bulan</v>
      </c>
      <c r="R430" s="136" t="s">
        <v>1968</v>
      </c>
      <c r="S430" s="137" t="s">
        <v>74</v>
      </c>
      <c r="T430" s="136" t="s">
        <v>147</v>
      </c>
      <c r="U430" s="136" t="s">
        <v>23</v>
      </c>
      <c r="V430" s="136"/>
      <c r="W430" s="136"/>
      <c r="X430" s="136" t="str">
        <f t="shared" si="55"/>
        <v>- Syarifah Hayale, - (Pramubakti)_</v>
      </c>
      <c r="Y430" s="149"/>
      <c r="Z430" s="148"/>
      <c r="AA430" s="136" t="s">
        <v>12</v>
      </c>
      <c r="AB430" s="136" t="s">
        <v>364</v>
      </c>
      <c r="AC430" s="149" t="s">
        <v>114</v>
      </c>
      <c r="AD430" s="136" t="s">
        <v>74</v>
      </c>
      <c r="AE430" s="136" t="s">
        <v>74</v>
      </c>
      <c r="AF430" s="136"/>
      <c r="AG430" s="201"/>
      <c r="AH430" s="149"/>
      <c r="AI430" s="149"/>
      <c r="AJ430" s="149"/>
      <c r="AK430" s="149"/>
      <c r="AL430" s="146"/>
      <c r="AM430" s="360"/>
      <c r="AN430" s="389"/>
      <c r="AO430" s="389"/>
      <c r="AP430" s="389"/>
      <c r="AQ430" s="389"/>
      <c r="AR430" s="389"/>
      <c r="AS430" s="389"/>
      <c r="AT430" s="389"/>
      <c r="AU430" s="389"/>
      <c r="AV430" s="389"/>
      <c r="AW430" s="389"/>
      <c r="AX430" s="389"/>
      <c r="AY430" s="389"/>
      <c r="AZ430" s="389"/>
      <c r="BA430" s="389"/>
    </row>
    <row r="431" spans="1:53" s="347" customFormat="1" ht="31" hidden="1" x14ac:dyDescent="0.3">
      <c r="A431" s="633" t="s">
        <v>2783</v>
      </c>
      <c r="B431" s="633" t="s">
        <v>74</v>
      </c>
      <c r="C431" s="633" t="s">
        <v>74</v>
      </c>
      <c r="D431" s="642" t="str">
        <f t="shared" si="52"/>
        <v>- Ariyati, -</v>
      </c>
      <c r="E431" s="634" t="s">
        <v>74</v>
      </c>
      <c r="F431" s="639">
        <v>29398</v>
      </c>
      <c r="G431" s="636">
        <f t="shared" si="49"/>
        <v>45</v>
      </c>
      <c r="H431" s="636" t="str">
        <f t="shared" si="50"/>
        <v>45 Tahun 3 Bulan</v>
      </c>
      <c r="I431" s="637" t="str">
        <f t="shared" si="53"/>
        <v>41-45</v>
      </c>
      <c r="J431" s="633" t="s">
        <v>19</v>
      </c>
      <c r="K431" s="638" t="s">
        <v>74</v>
      </c>
      <c r="L431" s="635" t="s">
        <v>74</v>
      </c>
      <c r="M431" s="346" t="s">
        <v>2344</v>
      </c>
      <c r="N431" s="633" t="s">
        <v>2794</v>
      </c>
      <c r="O431" s="346"/>
      <c r="P431" s="635"/>
      <c r="Q431" s="636" t="str">
        <f t="shared" si="51"/>
        <v>125 Tahun 8 Bulan</v>
      </c>
      <c r="R431" s="633" t="s">
        <v>1968</v>
      </c>
      <c r="S431" s="639" t="s">
        <v>74</v>
      </c>
      <c r="T431" s="633" t="s">
        <v>147</v>
      </c>
      <c r="U431" s="633" t="s">
        <v>23</v>
      </c>
      <c r="V431" s="633"/>
      <c r="W431" s="633" t="s">
        <v>6029</v>
      </c>
      <c r="X431" s="633" t="str">
        <f t="shared" si="55"/>
        <v>- Ariyati, - (Pramubakti)_Mengundurkan diri per 1 September 2025</v>
      </c>
      <c r="Y431" s="346"/>
      <c r="Z431" s="637"/>
      <c r="AA431" s="633" t="s">
        <v>12</v>
      </c>
      <c r="AB431" s="633" t="s">
        <v>108</v>
      </c>
      <c r="AC431" s="346" t="s">
        <v>114</v>
      </c>
      <c r="AD431" s="633" t="s">
        <v>74</v>
      </c>
      <c r="AE431" s="633" t="s">
        <v>74</v>
      </c>
      <c r="AF431" s="633"/>
      <c r="AG431" s="667"/>
      <c r="AH431" s="346"/>
      <c r="AI431" s="346"/>
      <c r="AJ431" s="346"/>
      <c r="AK431" s="346"/>
      <c r="AL431" s="635"/>
      <c r="AM431" s="668"/>
      <c r="AN431" s="378"/>
      <c r="AO431" s="378"/>
      <c r="AP431" s="378"/>
      <c r="AQ431" s="378"/>
      <c r="AR431" s="378"/>
      <c r="AS431" s="378"/>
      <c r="AT431" s="378"/>
      <c r="AU431" s="378"/>
      <c r="AV431" s="378"/>
      <c r="AW431" s="378"/>
      <c r="AX431" s="378"/>
      <c r="AY431" s="378"/>
      <c r="AZ431" s="378"/>
      <c r="BA431" s="378"/>
    </row>
    <row r="432" spans="1:53" s="59" customFormat="1" ht="31" hidden="1" x14ac:dyDescent="0.3">
      <c r="A432" s="88" t="s">
        <v>3443</v>
      </c>
      <c r="B432" s="88" t="s">
        <v>74</v>
      </c>
      <c r="C432" s="98" t="s">
        <v>3444</v>
      </c>
      <c r="D432" s="98" t="str">
        <f t="shared" si="52"/>
        <v>- Kevinadya Adi Vinanda, S.I.Kom.</v>
      </c>
      <c r="E432" s="96" t="s">
        <v>74</v>
      </c>
      <c r="F432" s="103">
        <v>36559</v>
      </c>
      <c r="G432" s="91">
        <f t="shared" si="49"/>
        <v>25</v>
      </c>
      <c r="H432" s="91" t="str">
        <f t="shared" si="50"/>
        <v>25 Tahun 7 Bulan</v>
      </c>
      <c r="I432" s="92" t="str">
        <f t="shared" si="53"/>
        <v>21-25</v>
      </c>
      <c r="J432" s="88" t="s">
        <v>14</v>
      </c>
      <c r="K432" s="94" t="s">
        <v>74</v>
      </c>
      <c r="L432" s="90" t="s">
        <v>74</v>
      </c>
      <c r="M432" s="93" t="s">
        <v>13</v>
      </c>
      <c r="N432" s="88" t="s">
        <v>2794</v>
      </c>
      <c r="O432" s="93"/>
      <c r="P432" s="90"/>
      <c r="Q432" s="91" t="str">
        <f t="shared" si="51"/>
        <v>125 Tahun 8 Bulan</v>
      </c>
      <c r="R432" s="88" t="s">
        <v>2849</v>
      </c>
      <c r="S432" s="103" t="s">
        <v>74</v>
      </c>
      <c r="T432" s="88" t="s">
        <v>124</v>
      </c>
      <c r="U432" s="88" t="s">
        <v>24</v>
      </c>
      <c r="V432" s="88"/>
      <c r="W432" s="88" t="s">
        <v>74</v>
      </c>
      <c r="X432" s="88" t="str">
        <f t="shared" si="55"/>
        <v>- Kevinadya Adi Vinanda, S.I.Kom. (Desain Komunikasi Visual)_-</v>
      </c>
      <c r="Y432" s="93"/>
      <c r="Z432" s="92"/>
      <c r="AA432" s="88" t="s">
        <v>12</v>
      </c>
      <c r="AB432" s="88" t="s">
        <v>106</v>
      </c>
      <c r="AC432" s="88" t="s">
        <v>31</v>
      </c>
      <c r="AD432" s="88" t="s">
        <v>2795</v>
      </c>
      <c r="AE432" s="88" t="s">
        <v>1536</v>
      </c>
      <c r="AF432" s="88"/>
      <c r="AG432" s="143"/>
      <c r="AH432" s="93"/>
      <c r="AI432" s="93"/>
      <c r="AJ432" s="93"/>
      <c r="AK432" s="93"/>
      <c r="AL432" s="90"/>
      <c r="AM432" s="358"/>
      <c r="AN432" s="386"/>
      <c r="AO432" s="386"/>
      <c r="AP432" s="386"/>
      <c r="AQ432" s="386"/>
      <c r="AR432" s="386"/>
      <c r="AS432" s="386"/>
      <c r="AT432" s="386"/>
      <c r="AU432" s="386"/>
      <c r="AV432" s="386"/>
      <c r="AW432" s="386"/>
      <c r="AX432" s="386"/>
      <c r="AY432" s="386"/>
      <c r="AZ432" s="386"/>
      <c r="BA432" s="386"/>
    </row>
    <row r="433" spans="1:53" s="59" customFormat="1" ht="31" hidden="1" x14ac:dyDescent="0.3">
      <c r="A433" s="88" t="s">
        <v>832</v>
      </c>
      <c r="B433" s="88" t="s">
        <v>74</v>
      </c>
      <c r="C433" s="88" t="s">
        <v>74</v>
      </c>
      <c r="D433" s="88" t="str">
        <f t="shared" si="52"/>
        <v>- Fina Nuur Sakinah, -</v>
      </c>
      <c r="E433" s="92" t="s">
        <v>74</v>
      </c>
      <c r="F433" s="90">
        <v>32356</v>
      </c>
      <c r="G433" s="91">
        <f t="shared" si="49"/>
        <v>37</v>
      </c>
      <c r="H433" s="91" t="str">
        <f t="shared" si="50"/>
        <v>37 Tahun 1 Bulan</v>
      </c>
      <c r="I433" s="92" t="str">
        <f t="shared" si="53"/>
        <v>36-40</v>
      </c>
      <c r="J433" s="93" t="s">
        <v>19</v>
      </c>
      <c r="K433" s="94" t="s">
        <v>74</v>
      </c>
      <c r="L433" s="90" t="s">
        <v>74</v>
      </c>
      <c r="M433" s="93" t="s">
        <v>13</v>
      </c>
      <c r="N433" s="88" t="s">
        <v>2794</v>
      </c>
      <c r="O433" s="93"/>
      <c r="P433" s="90"/>
      <c r="Q433" s="91" t="str">
        <f t="shared" si="51"/>
        <v>125 Tahun 8 Bulan</v>
      </c>
      <c r="R433" s="88" t="s">
        <v>5807</v>
      </c>
      <c r="S433" s="103" t="s">
        <v>74</v>
      </c>
      <c r="T433" s="88" t="s">
        <v>147</v>
      </c>
      <c r="U433" s="88" t="s">
        <v>23</v>
      </c>
      <c r="V433" s="88"/>
      <c r="W433" s="88" t="s">
        <v>74</v>
      </c>
      <c r="X433" s="88" t="str">
        <f t="shared" si="55"/>
        <v>- Fina Nuur Sakinah, - (Pramubakti )_-</v>
      </c>
      <c r="Y433" s="93"/>
      <c r="Z433" s="92"/>
      <c r="AA433" s="88" t="s">
        <v>12</v>
      </c>
      <c r="AB433" s="88" t="s">
        <v>108</v>
      </c>
      <c r="AC433" s="93" t="s">
        <v>114</v>
      </c>
      <c r="AD433" s="88" t="s">
        <v>74</v>
      </c>
      <c r="AE433" s="88" t="s">
        <v>74</v>
      </c>
      <c r="AF433" s="88"/>
      <c r="AG433" s="143"/>
      <c r="AH433" s="93"/>
      <c r="AI433" s="93"/>
      <c r="AJ433" s="93"/>
      <c r="AK433" s="93"/>
      <c r="AL433" s="90"/>
      <c r="AM433" s="358"/>
      <c r="AN433" s="386"/>
      <c r="AO433" s="386"/>
      <c r="AP433" s="386"/>
      <c r="AQ433" s="386"/>
      <c r="AR433" s="386"/>
      <c r="AS433" s="386"/>
      <c r="AT433" s="386"/>
      <c r="AU433" s="386"/>
      <c r="AV433" s="386"/>
      <c r="AW433" s="386"/>
      <c r="AX433" s="386"/>
      <c r="AY433" s="386"/>
      <c r="AZ433" s="386"/>
      <c r="BA433" s="386"/>
    </row>
    <row r="434" spans="1:53" s="687" customFormat="1" ht="31" hidden="1" x14ac:dyDescent="0.3">
      <c r="A434" s="669" t="s">
        <v>5859</v>
      </c>
      <c r="B434" s="670" t="s">
        <v>74</v>
      </c>
      <c r="C434" s="669" t="s">
        <v>3412</v>
      </c>
      <c r="D434" s="669" t="str">
        <f>$B434&amp;" "&amp;A434&amp;", "&amp;$C434</f>
        <v>- Raga Gede Bramantya Sakti, S.Tr.Pi.</v>
      </c>
      <c r="E434" s="524" t="s">
        <v>74</v>
      </c>
      <c r="F434" s="527">
        <v>36920</v>
      </c>
      <c r="G434" s="108">
        <f t="shared" si="49"/>
        <v>24</v>
      </c>
      <c r="H434" s="108" t="str">
        <f t="shared" si="50"/>
        <v>24 Tahun 8 Bulan</v>
      </c>
      <c r="I434" s="524" t="str">
        <f>IF($G434&lt;=25,"21-25",IF($G434&lt;=30,"26-30",IF($G434&lt;=35,"31-35",IF($G434&lt;=40,"36-40",IF($G434&lt;=45,"41-45",IF($G434&lt;=50,"46-50",IF($G434&lt;=55,"51-55",IF($G434&lt;=60,"56-60",IF($G434&lt;=65,"61-65",IF($G434&lt;=70,"66-70",0))))))))))</f>
        <v>21-25</v>
      </c>
      <c r="J434" s="244" t="s">
        <v>14</v>
      </c>
      <c r="K434" s="526" t="s">
        <v>74</v>
      </c>
      <c r="L434" s="523" t="s">
        <v>74</v>
      </c>
      <c r="M434" s="525" t="s">
        <v>13</v>
      </c>
      <c r="N434" s="244" t="s">
        <v>2794</v>
      </c>
      <c r="O434" s="525"/>
      <c r="P434" s="671"/>
      <c r="Q434" s="108" t="str">
        <f t="shared" si="51"/>
        <v>125 Tahun 8 Bulan</v>
      </c>
      <c r="R434" s="205" t="s">
        <v>5867</v>
      </c>
      <c r="S434" s="527" t="s">
        <v>74</v>
      </c>
      <c r="T434" s="244" t="s">
        <v>80</v>
      </c>
      <c r="U434" s="244" t="s">
        <v>81</v>
      </c>
      <c r="V434" s="656"/>
      <c r="W434" s="244"/>
      <c r="X434" s="205" t="str">
        <f>$D434&amp;" ("&amp;$O434&amp;")_"&amp;$W434</f>
        <v>- Raga Gede Bramantya Sakti, S.Tr.Pi. ()_</v>
      </c>
      <c r="Y434" s="525"/>
      <c r="Z434" s="524"/>
      <c r="AA434" s="244" t="s">
        <v>12</v>
      </c>
      <c r="AB434" s="244" t="s">
        <v>112</v>
      </c>
      <c r="AC434" s="244" t="s">
        <v>31</v>
      </c>
      <c r="AD434" s="244" t="s">
        <v>4299</v>
      </c>
      <c r="AE434" s="244" t="s">
        <v>301</v>
      </c>
      <c r="AF434" s="244"/>
      <c r="AG434" s="541"/>
      <c r="AH434" s="525"/>
      <c r="AI434" s="525"/>
      <c r="AJ434" s="525"/>
      <c r="AK434" s="525"/>
      <c r="AL434" s="523"/>
      <c r="AM434" s="525"/>
      <c r="AN434" s="686"/>
      <c r="AO434" s="686"/>
      <c r="AP434" s="686"/>
      <c r="AQ434" s="686"/>
      <c r="AR434" s="686"/>
      <c r="AS434" s="686"/>
      <c r="AT434" s="686"/>
      <c r="AU434" s="686"/>
      <c r="AV434" s="686"/>
      <c r="AW434" s="686"/>
      <c r="AX434" s="686"/>
      <c r="AY434" s="686"/>
      <c r="AZ434" s="686"/>
      <c r="BA434" s="686"/>
    </row>
    <row r="435" spans="1:53" s="687" customFormat="1" ht="31" hidden="1" x14ac:dyDescent="0.3">
      <c r="A435" s="669" t="s">
        <v>5860</v>
      </c>
      <c r="B435" s="670" t="s">
        <v>74</v>
      </c>
      <c r="C435" s="670" t="s">
        <v>74</v>
      </c>
      <c r="D435" s="669" t="str">
        <f t="shared" ref="D435:D440" si="56">$B435&amp;" "&amp;A435&amp;", "&amp;$C435</f>
        <v>- Yoga Hasya Bhakti, -</v>
      </c>
      <c r="E435" s="524" t="s">
        <v>74</v>
      </c>
      <c r="F435" s="527">
        <v>34286</v>
      </c>
      <c r="G435" s="108">
        <f t="shared" si="49"/>
        <v>31</v>
      </c>
      <c r="H435" s="108" t="str">
        <f t="shared" si="50"/>
        <v>31 Tahun 10 Bulan</v>
      </c>
      <c r="I435" s="524" t="str">
        <f t="shared" ref="I435:I440" si="57">IF($G435&lt;=25,"21-25",IF($G435&lt;=30,"26-30",IF($G435&lt;=35,"31-35",IF($G435&lt;=40,"36-40",IF($G435&lt;=45,"41-45",IF($G435&lt;=50,"46-50",IF($G435&lt;=55,"51-55",IF($G435&lt;=60,"56-60",IF($G435&lt;=65,"61-65",IF($G435&lt;=70,"66-70",0))))))))))</f>
        <v>31-35</v>
      </c>
      <c r="J435" s="244" t="s">
        <v>14</v>
      </c>
      <c r="K435" s="526" t="s">
        <v>74</v>
      </c>
      <c r="L435" s="523" t="s">
        <v>74</v>
      </c>
      <c r="M435" s="525" t="s">
        <v>13</v>
      </c>
      <c r="N435" s="244" t="s">
        <v>2794</v>
      </c>
      <c r="O435" s="525"/>
      <c r="P435" s="671"/>
      <c r="Q435" s="108" t="str">
        <f t="shared" si="51"/>
        <v>125 Tahun 8 Bulan</v>
      </c>
      <c r="R435" s="205" t="s">
        <v>1968</v>
      </c>
      <c r="S435" s="527" t="s">
        <v>74</v>
      </c>
      <c r="T435" s="244" t="s">
        <v>147</v>
      </c>
      <c r="U435" s="244" t="s">
        <v>23</v>
      </c>
      <c r="V435" s="656"/>
      <c r="W435" s="244"/>
      <c r="X435" s="205" t="str">
        <f t="shared" ref="X435:X440" si="58">$D435&amp;" ("&amp;$O435&amp;")_"&amp;$W435</f>
        <v>- Yoga Hasya Bhakti, - ()_</v>
      </c>
      <c r="Y435" s="525"/>
      <c r="Z435" s="524"/>
      <c r="AA435" s="244" t="s">
        <v>12</v>
      </c>
      <c r="AB435" s="244" t="s">
        <v>108</v>
      </c>
      <c r="AC435" s="244" t="s">
        <v>114</v>
      </c>
      <c r="AD435" s="688" t="s">
        <v>74</v>
      </c>
      <c r="AE435" s="688" t="s">
        <v>74</v>
      </c>
      <c r="AF435" s="244"/>
      <c r="AG435" s="541"/>
      <c r="AH435" s="525"/>
      <c r="AI435" s="525"/>
      <c r="AJ435" s="525"/>
      <c r="AK435" s="525"/>
      <c r="AL435" s="523"/>
      <c r="AM435" s="525"/>
      <c r="AN435" s="686"/>
      <c r="AO435" s="686"/>
      <c r="AP435" s="686"/>
      <c r="AQ435" s="686"/>
      <c r="AR435" s="686"/>
      <c r="AS435" s="686"/>
      <c r="AT435" s="686"/>
      <c r="AU435" s="686"/>
      <c r="AV435" s="686"/>
      <c r="AW435" s="686"/>
      <c r="AX435" s="686"/>
      <c r="AY435" s="686"/>
      <c r="AZ435" s="686"/>
      <c r="BA435" s="686"/>
    </row>
    <row r="436" spans="1:53" s="687" customFormat="1" ht="31" hidden="1" x14ac:dyDescent="0.3">
      <c r="A436" s="669" t="s">
        <v>5861</v>
      </c>
      <c r="B436" s="670" t="s">
        <v>74</v>
      </c>
      <c r="C436" s="669" t="s">
        <v>3412</v>
      </c>
      <c r="D436" s="669" t="str">
        <f t="shared" si="56"/>
        <v>- Mexcen Mahendra, S.Tr.Pi.</v>
      </c>
      <c r="E436" s="524" t="s">
        <v>74</v>
      </c>
      <c r="F436" s="527">
        <v>36661</v>
      </c>
      <c r="G436" s="108">
        <f t="shared" si="49"/>
        <v>25</v>
      </c>
      <c r="H436" s="108" t="str">
        <f t="shared" si="50"/>
        <v>25 Tahun 4 Bulan</v>
      </c>
      <c r="I436" s="524" t="str">
        <f t="shared" si="57"/>
        <v>21-25</v>
      </c>
      <c r="J436" s="244" t="s">
        <v>14</v>
      </c>
      <c r="K436" s="526" t="s">
        <v>74</v>
      </c>
      <c r="L436" s="523" t="s">
        <v>74</v>
      </c>
      <c r="M436" s="525" t="s">
        <v>13</v>
      </c>
      <c r="N436" s="244" t="s">
        <v>2794</v>
      </c>
      <c r="O436" s="525"/>
      <c r="P436" s="671"/>
      <c r="Q436" s="108" t="str">
        <f t="shared" si="51"/>
        <v>125 Tahun 8 Bulan</v>
      </c>
      <c r="R436" s="205" t="s">
        <v>1968</v>
      </c>
      <c r="S436" s="527" t="s">
        <v>74</v>
      </c>
      <c r="T436" s="244" t="s">
        <v>147</v>
      </c>
      <c r="U436" s="244" t="s">
        <v>23</v>
      </c>
      <c r="V436" s="656"/>
      <c r="W436" s="244"/>
      <c r="X436" s="205" t="str">
        <f t="shared" si="58"/>
        <v>- Mexcen Mahendra, S.Tr.Pi. ()_</v>
      </c>
      <c r="Y436" s="525"/>
      <c r="Z436" s="524"/>
      <c r="AA436" s="244" t="s">
        <v>12</v>
      </c>
      <c r="AB436" s="244" t="s">
        <v>108</v>
      </c>
      <c r="AC436" s="244" t="s">
        <v>31</v>
      </c>
      <c r="AD436" s="244" t="s">
        <v>4325</v>
      </c>
      <c r="AE436" s="244" t="s">
        <v>301</v>
      </c>
      <c r="AF436" s="244"/>
      <c r="AG436" s="541"/>
      <c r="AH436" s="525"/>
      <c r="AI436" s="525"/>
      <c r="AJ436" s="525"/>
      <c r="AK436" s="525"/>
      <c r="AL436" s="523"/>
      <c r="AM436" s="525"/>
      <c r="AN436" s="686"/>
      <c r="AO436" s="686"/>
      <c r="AP436" s="686"/>
      <c r="AQ436" s="686"/>
      <c r="AR436" s="686"/>
      <c r="AS436" s="686"/>
      <c r="AT436" s="686"/>
      <c r="AU436" s="686"/>
      <c r="AV436" s="686"/>
      <c r="AW436" s="686"/>
      <c r="AX436" s="686"/>
      <c r="AY436" s="686"/>
      <c r="AZ436" s="686"/>
      <c r="BA436" s="686"/>
    </row>
    <row r="437" spans="1:53" s="687" customFormat="1" ht="31" hidden="1" x14ac:dyDescent="0.3">
      <c r="A437" s="669" t="s">
        <v>5862</v>
      </c>
      <c r="B437" s="670" t="s">
        <v>74</v>
      </c>
      <c r="C437" s="669" t="s">
        <v>3412</v>
      </c>
      <c r="D437" s="669" t="str">
        <f t="shared" si="56"/>
        <v>- Yuyun Nur Sukmawati, S.Tr.Pi.</v>
      </c>
      <c r="E437" s="524" t="s">
        <v>74</v>
      </c>
      <c r="F437" s="527">
        <v>36856</v>
      </c>
      <c r="G437" s="108">
        <f t="shared" si="49"/>
        <v>24</v>
      </c>
      <c r="H437" s="108" t="str">
        <f t="shared" si="50"/>
        <v>24 Tahun 10 Bulan</v>
      </c>
      <c r="I437" s="524" t="str">
        <f t="shared" si="57"/>
        <v>21-25</v>
      </c>
      <c r="J437" s="244" t="s">
        <v>19</v>
      </c>
      <c r="K437" s="526" t="s">
        <v>74</v>
      </c>
      <c r="L437" s="523" t="s">
        <v>74</v>
      </c>
      <c r="M437" s="525" t="s">
        <v>13</v>
      </c>
      <c r="N437" s="244" t="s">
        <v>2794</v>
      </c>
      <c r="O437" s="525"/>
      <c r="P437" s="671"/>
      <c r="Q437" s="108" t="str">
        <f t="shared" si="51"/>
        <v>125 Tahun 8 Bulan</v>
      </c>
      <c r="R437" s="205" t="s">
        <v>5868</v>
      </c>
      <c r="S437" s="527" t="s">
        <v>74</v>
      </c>
      <c r="T437" s="244" t="s">
        <v>80</v>
      </c>
      <c r="U437" s="244" t="s">
        <v>81</v>
      </c>
      <c r="V437" s="656"/>
      <c r="W437" s="244"/>
      <c r="X437" s="205" t="str">
        <f t="shared" si="58"/>
        <v>- Yuyun Nur Sukmawati, S.Tr.Pi. ()_</v>
      </c>
      <c r="Y437" s="525"/>
      <c r="Z437" s="524"/>
      <c r="AA437" s="244" t="s">
        <v>12</v>
      </c>
      <c r="AB437" s="244" t="s">
        <v>112</v>
      </c>
      <c r="AC437" s="244" t="s">
        <v>31</v>
      </c>
      <c r="AD437" s="244" t="s">
        <v>2456</v>
      </c>
      <c r="AE437" s="244" t="s">
        <v>301</v>
      </c>
      <c r="AF437" s="244"/>
      <c r="AG437" s="541"/>
      <c r="AH437" s="525"/>
      <c r="AI437" s="525"/>
      <c r="AJ437" s="525"/>
      <c r="AK437" s="525"/>
      <c r="AL437" s="523"/>
      <c r="AM437" s="525"/>
      <c r="AN437" s="686"/>
      <c r="AO437" s="686"/>
      <c r="AP437" s="686"/>
      <c r="AQ437" s="686"/>
      <c r="AR437" s="686"/>
      <c r="AS437" s="686"/>
      <c r="AT437" s="686"/>
      <c r="AU437" s="686"/>
      <c r="AV437" s="686"/>
      <c r="AW437" s="686"/>
      <c r="AX437" s="686"/>
      <c r="AY437" s="686"/>
      <c r="AZ437" s="686"/>
      <c r="BA437" s="686"/>
    </row>
    <row r="438" spans="1:53" s="687" customFormat="1" ht="31" hidden="1" x14ac:dyDescent="0.3">
      <c r="A438" s="669" t="s">
        <v>5863</v>
      </c>
      <c r="B438" s="670" t="s">
        <v>74</v>
      </c>
      <c r="C438" s="669" t="s">
        <v>3412</v>
      </c>
      <c r="D438" s="669" t="str">
        <f t="shared" si="56"/>
        <v>- Firda Yunisa, S.Tr.Pi.</v>
      </c>
      <c r="E438" s="524" t="s">
        <v>74</v>
      </c>
      <c r="F438" s="527">
        <v>36315</v>
      </c>
      <c r="G438" s="108">
        <f t="shared" si="49"/>
        <v>26</v>
      </c>
      <c r="H438" s="108" t="str">
        <f t="shared" si="50"/>
        <v>26 Tahun 3 Bulan</v>
      </c>
      <c r="I438" s="524" t="str">
        <f t="shared" si="57"/>
        <v>26-30</v>
      </c>
      <c r="J438" s="244" t="s">
        <v>19</v>
      </c>
      <c r="K438" s="526" t="s">
        <v>74</v>
      </c>
      <c r="L438" s="523" t="s">
        <v>74</v>
      </c>
      <c r="M438" s="525" t="s">
        <v>13</v>
      </c>
      <c r="N438" s="244" t="s">
        <v>2794</v>
      </c>
      <c r="O438" s="525"/>
      <c r="P438" s="671"/>
      <c r="Q438" s="108" t="str">
        <f t="shared" si="51"/>
        <v>125 Tahun 8 Bulan</v>
      </c>
      <c r="R438" s="205" t="s">
        <v>2848</v>
      </c>
      <c r="S438" s="527" t="s">
        <v>74</v>
      </c>
      <c r="T438" s="244" t="s">
        <v>147</v>
      </c>
      <c r="U438" s="244" t="s">
        <v>23</v>
      </c>
      <c r="V438" s="656"/>
      <c r="W438" s="244"/>
      <c r="X438" s="205" t="str">
        <f t="shared" si="58"/>
        <v>- Firda Yunisa, S.Tr.Pi. ()_</v>
      </c>
      <c r="Y438" s="525"/>
      <c r="Z438" s="524"/>
      <c r="AA438" s="244" t="s">
        <v>12</v>
      </c>
      <c r="AB438" s="244" t="s">
        <v>106</v>
      </c>
      <c r="AC438" s="244" t="s">
        <v>31</v>
      </c>
      <c r="AD438" s="244" t="s">
        <v>4325</v>
      </c>
      <c r="AE438" s="244" t="s">
        <v>301</v>
      </c>
      <c r="AF438" s="244"/>
      <c r="AG438" s="541"/>
      <c r="AH438" s="525"/>
      <c r="AI438" s="525"/>
      <c r="AJ438" s="525"/>
      <c r="AK438" s="525"/>
      <c r="AL438" s="523"/>
      <c r="AM438" s="525"/>
      <c r="AN438" s="686"/>
      <c r="AO438" s="686"/>
      <c r="AP438" s="686"/>
      <c r="AQ438" s="686"/>
      <c r="AR438" s="686"/>
      <c r="AS438" s="686"/>
      <c r="AT438" s="686"/>
      <c r="AU438" s="686"/>
      <c r="AV438" s="686"/>
      <c r="AW438" s="686"/>
      <c r="AX438" s="686"/>
      <c r="AY438" s="686"/>
      <c r="AZ438" s="686"/>
      <c r="BA438" s="686"/>
    </row>
    <row r="439" spans="1:53" s="187" customFormat="1" ht="31" hidden="1" x14ac:dyDescent="0.3">
      <c r="A439" s="200" t="s">
        <v>5864</v>
      </c>
      <c r="B439" s="396" t="s">
        <v>74</v>
      </c>
      <c r="C439" s="200" t="s">
        <v>3412</v>
      </c>
      <c r="D439" s="200" t="str">
        <f t="shared" si="56"/>
        <v>- Laras Sugina Intan Oktaviani, S.Tr.Pi.</v>
      </c>
      <c r="E439" s="148" t="s">
        <v>74</v>
      </c>
      <c r="F439" s="137">
        <v>37170</v>
      </c>
      <c r="G439" s="91">
        <f t="shared" si="49"/>
        <v>23</v>
      </c>
      <c r="H439" s="91" t="str">
        <f t="shared" si="50"/>
        <v>23 Tahun 11 Bulan</v>
      </c>
      <c r="I439" s="148" t="str">
        <f t="shared" si="57"/>
        <v>21-25</v>
      </c>
      <c r="J439" s="136" t="s">
        <v>19</v>
      </c>
      <c r="K439" s="104" t="s">
        <v>74</v>
      </c>
      <c r="L439" s="146" t="s">
        <v>74</v>
      </c>
      <c r="M439" s="149" t="s">
        <v>2344</v>
      </c>
      <c r="N439" s="136" t="s">
        <v>2794</v>
      </c>
      <c r="O439" s="149"/>
      <c r="P439" s="260"/>
      <c r="Q439" s="91" t="str">
        <f t="shared" si="51"/>
        <v>125 Tahun 8 Bulan</v>
      </c>
      <c r="R439" s="175" t="s">
        <v>2849</v>
      </c>
      <c r="S439" s="137" t="s">
        <v>74</v>
      </c>
      <c r="T439" s="136" t="s">
        <v>124</v>
      </c>
      <c r="U439" s="136" t="s">
        <v>24</v>
      </c>
      <c r="V439" s="242"/>
      <c r="W439" s="136"/>
      <c r="X439" s="175" t="str">
        <f t="shared" si="58"/>
        <v>- Laras Sugina Intan Oktaviani, S.Tr.Pi. ()_</v>
      </c>
      <c r="Y439" s="149"/>
      <c r="Z439" s="148"/>
      <c r="AA439" s="136" t="s">
        <v>12</v>
      </c>
      <c r="AB439" s="136" t="s">
        <v>112</v>
      </c>
      <c r="AC439" s="136" t="s">
        <v>31</v>
      </c>
      <c r="AD439" s="136" t="s">
        <v>4325</v>
      </c>
      <c r="AE439" s="136" t="s">
        <v>301</v>
      </c>
      <c r="AF439" s="136"/>
      <c r="AG439" s="201"/>
      <c r="AH439" s="149"/>
      <c r="AI439" s="149"/>
      <c r="AJ439" s="149"/>
      <c r="AK439" s="149"/>
      <c r="AL439" s="146"/>
      <c r="AM439" s="149"/>
      <c r="AN439" s="389"/>
      <c r="AO439" s="389"/>
      <c r="AP439" s="389"/>
      <c r="AQ439" s="389"/>
      <c r="AR439" s="389"/>
      <c r="AS439" s="389"/>
      <c r="AT439" s="389"/>
      <c r="AU439" s="389"/>
      <c r="AV439" s="389"/>
      <c r="AW439" s="389"/>
      <c r="AX439" s="389"/>
      <c r="AY439" s="389"/>
      <c r="AZ439" s="389"/>
      <c r="BA439" s="389"/>
    </row>
    <row r="440" spans="1:53" s="187" customFormat="1" ht="46.5" hidden="1" x14ac:dyDescent="0.3">
      <c r="A440" s="200" t="s">
        <v>5865</v>
      </c>
      <c r="B440" s="396" t="s">
        <v>74</v>
      </c>
      <c r="C440" s="200" t="s">
        <v>5866</v>
      </c>
      <c r="D440" s="200" t="str">
        <f t="shared" si="56"/>
        <v>- Rahmasari Gita Pertiwi, S.Tr.Pi., M.Pi</v>
      </c>
      <c r="E440" s="148" t="s">
        <v>74</v>
      </c>
      <c r="F440" s="137">
        <v>36064</v>
      </c>
      <c r="G440" s="91">
        <f t="shared" si="49"/>
        <v>27</v>
      </c>
      <c r="H440" s="91" t="str">
        <f t="shared" si="50"/>
        <v>27 Tahun 0 Bulan</v>
      </c>
      <c r="I440" s="148" t="str">
        <f t="shared" si="57"/>
        <v>26-30</v>
      </c>
      <c r="J440" s="136" t="s">
        <v>19</v>
      </c>
      <c r="K440" s="104" t="s">
        <v>74</v>
      </c>
      <c r="L440" s="146" t="s">
        <v>74</v>
      </c>
      <c r="M440" s="149" t="s">
        <v>2344</v>
      </c>
      <c r="N440" s="136" t="s">
        <v>2794</v>
      </c>
      <c r="O440" s="149"/>
      <c r="P440" s="260"/>
      <c r="Q440" s="91" t="str">
        <f t="shared" si="51"/>
        <v>125 Tahun 8 Bulan</v>
      </c>
      <c r="R440" s="175" t="s">
        <v>5634</v>
      </c>
      <c r="S440" s="137" t="s">
        <v>74</v>
      </c>
      <c r="T440" s="136" t="s">
        <v>126</v>
      </c>
      <c r="U440" s="136" t="s">
        <v>24</v>
      </c>
      <c r="V440" s="242"/>
      <c r="W440" s="136"/>
      <c r="X440" s="175" t="str">
        <f t="shared" si="58"/>
        <v>- Rahmasari Gita Pertiwi, S.Tr.Pi., M.Pi ()_</v>
      </c>
      <c r="Y440" s="149"/>
      <c r="Z440" s="148"/>
      <c r="AA440" s="136" t="s">
        <v>12</v>
      </c>
      <c r="AB440" s="136" t="s">
        <v>106</v>
      </c>
      <c r="AC440" s="136" t="s">
        <v>17</v>
      </c>
      <c r="AD440" s="136" t="s">
        <v>2234</v>
      </c>
      <c r="AE440" s="136" t="s">
        <v>464</v>
      </c>
      <c r="AF440" s="136"/>
      <c r="AG440" s="201"/>
      <c r="AH440" s="149"/>
      <c r="AI440" s="149"/>
      <c r="AJ440" s="149"/>
      <c r="AK440" s="149"/>
      <c r="AL440" s="146"/>
      <c r="AM440" s="149"/>
      <c r="AN440" s="389"/>
      <c r="AO440" s="389"/>
      <c r="AP440" s="389"/>
      <c r="AQ440" s="389"/>
      <c r="AR440" s="389"/>
      <c r="AS440" s="389"/>
      <c r="AT440" s="389"/>
      <c r="AU440" s="389"/>
      <c r="AV440" s="389"/>
      <c r="AW440" s="389"/>
      <c r="AX440" s="389"/>
      <c r="AY440" s="389"/>
      <c r="AZ440" s="389"/>
      <c r="BA440" s="389"/>
    </row>
    <row r="441" spans="1:53" s="59" customFormat="1" ht="31" x14ac:dyDescent="0.3">
      <c r="A441" s="88" t="s">
        <v>3445</v>
      </c>
      <c r="B441" s="88" t="s">
        <v>3071</v>
      </c>
      <c r="C441" s="88" t="s">
        <v>3109</v>
      </c>
      <c r="D441" s="88" t="str">
        <f t="shared" si="52"/>
        <v>Dr. Yaser Krisnafi, S.St.Pi., M.T.</v>
      </c>
      <c r="E441" s="96" t="s">
        <v>1972</v>
      </c>
      <c r="F441" s="90">
        <v>28479</v>
      </c>
      <c r="G441" s="91">
        <f t="shared" si="49"/>
        <v>47</v>
      </c>
      <c r="H441" s="91" t="str">
        <f t="shared" si="50"/>
        <v>47 Tahun 9 Bulan</v>
      </c>
      <c r="I441" s="92" t="str">
        <f t="shared" si="53"/>
        <v>46-50</v>
      </c>
      <c r="J441" s="93" t="s">
        <v>14</v>
      </c>
      <c r="K441" s="94" t="s">
        <v>99</v>
      </c>
      <c r="L441" s="90">
        <v>45200</v>
      </c>
      <c r="M441" s="93" t="s">
        <v>13</v>
      </c>
      <c r="N441" s="88" t="s">
        <v>687</v>
      </c>
      <c r="O441" s="88" t="s">
        <v>15</v>
      </c>
      <c r="P441" s="90">
        <v>44013</v>
      </c>
      <c r="Q441" s="91" t="str">
        <f t="shared" si="51"/>
        <v>5 Tahun 2 Bulan</v>
      </c>
      <c r="R441" s="95"/>
      <c r="S441" s="90"/>
      <c r="T441" s="91"/>
      <c r="U441" s="91"/>
      <c r="V441" s="91"/>
      <c r="W441" s="97" t="s">
        <v>695</v>
      </c>
      <c r="X441" s="98" t="str">
        <f t="shared" ref="X441:X473" si="59">$D441&amp;" ("&amp;$O441&amp;")_"&amp;$W441</f>
        <v>Dr. Yaser Krisnafi, S.St.Pi., M.T. (Lektor Kepala)_DIREKTUR</v>
      </c>
      <c r="Y441" s="88" t="s">
        <v>890</v>
      </c>
      <c r="Z441" s="96" t="s">
        <v>864</v>
      </c>
      <c r="AA441" s="88" t="s">
        <v>891</v>
      </c>
      <c r="AB441" s="88" t="s">
        <v>5055</v>
      </c>
      <c r="AC441" s="93" t="s">
        <v>16</v>
      </c>
      <c r="AD441" s="88" t="s">
        <v>2239</v>
      </c>
      <c r="AE441" s="88" t="s">
        <v>85</v>
      </c>
      <c r="AF441" s="91">
        <v>7552755656130120</v>
      </c>
      <c r="AG441" s="91">
        <v>3920127701</v>
      </c>
      <c r="AH441" s="107" t="s">
        <v>230</v>
      </c>
      <c r="AI441" s="107" t="s">
        <v>876</v>
      </c>
      <c r="AJ441" s="107" t="s">
        <v>1974</v>
      </c>
      <c r="AK441" s="100" t="s">
        <v>1975</v>
      </c>
      <c r="AL441" s="90">
        <v>40893</v>
      </c>
      <c r="AM441" s="350" t="s">
        <v>73</v>
      </c>
      <c r="AN441" s="386"/>
      <c r="AO441" s="386"/>
      <c r="AP441" s="386"/>
      <c r="AQ441" s="386"/>
      <c r="AR441" s="386"/>
      <c r="AS441" s="386"/>
      <c r="AT441" s="386"/>
      <c r="AU441" s="386"/>
      <c r="AV441" s="386"/>
      <c r="AW441" s="386"/>
      <c r="AX441" s="386"/>
      <c r="AY441" s="386"/>
      <c r="AZ441" s="386"/>
      <c r="BA441" s="386"/>
    </row>
    <row r="442" spans="1:53" s="59" customFormat="1" ht="46.5" x14ac:dyDescent="0.3">
      <c r="A442" s="88" t="s">
        <v>3446</v>
      </c>
      <c r="B442" s="88" t="s">
        <v>74</v>
      </c>
      <c r="C442" s="98" t="s">
        <v>3447</v>
      </c>
      <c r="D442" s="98" t="str">
        <f t="shared" si="52"/>
        <v>- Setyawan Dwi Nugroho, S.T., M.T.</v>
      </c>
      <c r="E442" s="131" t="s">
        <v>888</v>
      </c>
      <c r="F442" s="90">
        <v>29774</v>
      </c>
      <c r="G442" s="91">
        <f t="shared" si="49"/>
        <v>44</v>
      </c>
      <c r="H442" s="91" t="str">
        <f t="shared" si="50"/>
        <v>44 Tahun 2 Bulan</v>
      </c>
      <c r="I442" s="92" t="str">
        <f t="shared" si="53"/>
        <v>41-45</v>
      </c>
      <c r="J442" s="93" t="s">
        <v>14</v>
      </c>
      <c r="K442" s="94" t="s">
        <v>115</v>
      </c>
      <c r="L442" s="90">
        <v>43191</v>
      </c>
      <c r="M442" s="93" t="s">
        <v>37</v>
      </c>
      <c r="N442" s="88" t="s">
        <v>687</v>
      </c>
      <c r="O442" s="88" t="s">
        <v>55</v>
      </c>
      <c r="P442" s="90">
        <v>43943</v>
      </c>
      <c r="Q442" s="91" t="str">
        <f t="shared" si="51"/>
        <v>5 Tahun 5 Bulan</v>
      </c>
      <c r="R442" s="95"/>
      <c r="S442" s="90"/>
      <c r="T442" s="91"/>
      <c r="U442" s="91"/>
      <c r="V442" s="91"/>
      <c r="W442" s="97" t="s">
        <v>4515</v>
      </c>
      <c r="X442" s="98" t="str">
        <f t="shared" si="59"/>
        <v>- Setyawan Dwi Nugroho, S.T., M.T. (Lektor)_TUBEL (Agustus 2024 s.d. Juli 2028)</v>
      </c>
      <c r="Y442" s="88" t="s">
        <v>890</v>
      </c>
      <c r="Z442" s="96" t="s">
        <v>864</v>
      </c>
      <c r="AA442" s="88" t="s">
        <v>891</v>
      </c>
      <c r="AB442" s="88" t="s">
        <v>5055</v>
      </c>
      <c r="AC442" s="93" t="s">
        <v>17</v>
      </c>
      <c r="AD442" s="98" t="s">
        <v>2236</v>
      </c>
      <c r="AE442" s="98" t="s">
        <v>116</v>
      </c>
      <c r="AF442" s="206">
        <v>5039759660130230</v>
      </c>
      <c r="AG442" s="207" t="s">
        <v>892</v>
      </c>
      <c r="AH442" s="126" t="s">
        <v>230</v>
      </c>
      <c r="AI442" s="126" t="s">
        <v>869</v>
      </c>
      <c r="AJ442" s="126" t="s">
        <v>893</v>
      </c>
      <c r="AK442" s="208" t="s">
        <v>894</v>
      </c>
      <c r="AL442" s="209">
        <v>44846</v>
      </c>
      <c r="AM442" s="361" t="s">
        <v>895</v>
      </c>
      <c r="AN442" s="386"/>
      <c r="AO442" s="386"/>
      <c r="AP442" s="386"/>
      <c r="AQ442" s="386"/>
      <c r="AR442" s="386"/>
      <c r="AS442" s="386"/>
      <c r="AT442" s="386"/>
      <c r="AU442" s="386"/>
      <c r="AV442" s="386"/>
      <c r="AW442" s="386"/>
      <c r="AX442" s="386"/>
      <c r="AY442" s="386"/>
      <c r="AZ442" s="386"/>
      <c r="BA442" s="386"/>
    </row>
    <row r="443" spans="1:53" s="392" customFormat="1" ht="108.5" x14ac:dyDescent="0.3">
      <c r="A443" s="88" t="s">
        <v>3448</v>
      </c>
      <c r="B443" s="88" t="s">
        <v>74</v>
      </c>
      <c r="C443" s="98" t="s">
        <v>3109</v>
      </c>
      <c r="D443" s="98" t="str">
        <f t="shared" si="52"/>
        <v>- Agus Purwanto, S.St.Pi., M.T.</v>
      </c>
      <c r="E443" s="131" t="s">
        <v>896</v>
      </c>
      <c r="F443" s="90">
        <v>30535</v>
      </c>
      <c r="G443" s="91">
        <f t="shared" si="49"/>
        <v>42</v>
      </c>
      <c r="H443" s="91" t="str">
        <f t="shared" si="50"/>
        <v>42 Tahun 1 Bulan</v>
      </c>
      <c r="I443" s="92" t="str">
        <f t="shared" si="53"/>
        <v>41-45</v>
      </c>
      <c r="J443" s="93" t="s">
        <v>14</v>
      </c>
      <c r="K443" s="94" t="s">
        <v>115</v>
      </c>
      <c r="L443" s="90">
        <v>45809</v>
      </c>
      <c r="M443" s="93" t="s">
        <v>13</v>
      </c>
      <c r="N443" s="88" t="s">
        <v>687</v>
      </c>
      <c r="O443" s="88" t="s">
        <v>55</v>
      </c>
      <c r="P443" s="90">
        <v>43721</v>
      </c>
      <c r="Q443" s="91" t="str">
        <f t="shared" si="51"/>
        <v>6 Tahun 0 Bulan</v>
      </c>
      <c r="R443" s="95"/>
      <c r="S443" s="90"/>
      <c r="T443" s="91"/>
      <c r="U443" s="91"/>
      <c r="V443" s="91"/>
      <c r="W443" s="97" t="s">
        <v>5839</v>
      </c>
      <c r="X443" s="98" t="str">
        <f t="shared" si="59"/>
        <v>- Agus Purwanto, S.St.Pi., M.T. (Lektor)_Pengaktifan kembali JF Lektor pasca pemulihan Hukdis per 1 Maret 2025)
Pengaktifan kembali Pangkat/Gol per 1 Juni 2025
Kepala TEFA MP</v>
      </c>
      <c r="Y443" s="88" t="s">
        <v>890</v>
      </c>
      <c r="Z443" s="96" t="s">
        <v>864</v>
      </c>
      <c r="AA443" s="88" t="s">
        <v>891</v>
      </c>
      <c r="AB443" s="88" t="s">
        <v>5055</v>
      </c>
      <c r="AC443" s="93" t="s">
        <v>17</v>
      </c>
      <c r="AD443" s="98" t="s">
        <v>2238</v>
      </c>
      <c r="AE443" s="88" t="s">
        <v>906</v>
      </c>
      <c r="AF443" s="91">
        <v>3139761663200040</v>
      </c>
      <c r="AG443" s="91">
        <v>3907088301</v>
      </c>
      <c r="AH443" s="126" t="s">
        <v>230</v>
      </c>
      <c r="AI443" s="126" t="s">
        <v>871</v>
      </c>
      <c r="AJ443" s="126" t="s">
        <v>897</v>
      </c>
      <c r="AK443" s="126" t="s">
        <v>898</v>
      </c>
      <c r="AL443" s="209">
        <v>42357</v>
      </c>
      <c r="AM443" s="354" t="s">
        <v>305</v>
      </c>
      <c r="AN443" s="391"/>
      <c r="AO443" s="391"/>
      <c r="AP443" s="391"/>
      <c r="AQ443" s="391"/>
      <c r="AR443" s="391"/>
      <c r="AS443" s="391"/>
      <c r="AT443" s="391"/>
      <c r="AU443" s="391"/>
      <c r="AV443" s="391"/>
      <c r="AW443" s="391"/>
      <c r="AX443" s="391"/>
      <c r="AY443" s="391"/>
      <c r="AZ443" s="391"/>
      <c r="BA443" s="391"/>
    </row>
    <row r="444" spans="1:53" s="59" customFormat="1" ht="31" x14ac:dyDescent="0.3">
      <c r="A444" s="88" t="s">
        <v>3449</v>
      </c>
      <c r="B444" s="88" t="s">
        <v>74</v>
      </c>
      <c r="C444" s="98" t="s">
        <v>3185</v>
      </c>
      <c r="D444" s="98" t="str">
        <f t="shared" si="52"/>
        <v>- Citra Zaskia Pratiwi, M.T.</v>
      </c>
      <c r="E444" s="131" t="s">
        <v>899</v>
      </c>
      <c r="F444" s="90">
        <v>33819</v>
      </c>
      <c r="G444" s="91">
        <f t="shared" si="49"/>
        <v>33</v>
      </c>
      <c r="H444" s="91" t="str">
        <f t="shared" si="50"/>
        <v>33 Tahun 1 Bulan</v>
      </c>
      <c r="I444" s="92" t="str">
        <f t="shared" si="53"/>
        <v>31-35</v>
      </c>
      <c r="J444" s="93" t="s">
        <v>19</v>
      </c>
      <c r="K444" s="94" t="s">
        <v>111</v>
      </c>
      <c r="L444" s="90">
        <v>45383</v>
      </c>
      <c r="M444" s="93" t="s">
        <v>13</v>
      </c>
      <c r="N444" s="88" t="s">
        <v>687</v>
      </c>
      <c r="O444" s="88" t="s">
        <v>55</v>
      </c>
      <c r="P444" s="103">
        <v>45292</v>
      </c>
      <c r="Q444" s="91" t="str">
        <f t="shared" si="51"/>
        <v>1 Tahun 8 Bulan</v>
      </c>
      <c r="R444" s="95"/>
      <c r="S444" s="90"/>
      <c r="T444" s="91"/>
      <c r="U444" s="91"/>
      <c r="V444" s="91"/>
      <c r="W444" s="97" t="s">
        <v>1329</v>
      </c>
      <c r="X444" s="98" t="str">
        <f t="shared" si="59"/>
        <v>- Citra Zaskia Pratiwi, M.T. (Lektor)_Kepala P3M</v>
      </c>
      <c r="Y444" s="88" t="s">
        <v>890</v>
      </c>
      <c r="Z444" s="96" t="s">
        <v>864</v>
      </c>
      <c r="AA444" s="88" t="s">
        <v>891</v>
      </c>
      <c r="AB444" s="88" t="s">
        <v>5055</v>
      </c>
      <c r="AC444" s="93" t="s">
        <v>17</v>
      </c>
      <c r="AD444" s="98" t="s">
        <v>2233</v>
      </c>
      <c r="AE444" s="98" t="s">
        <v>629</v>
      </c>
      <c r="AF444" s="91">
        <v>1135770671230320</v>
      </c>
      <c r="AG444" s="91">
        <v>3903089201</v>
      </c>
      <c r="AH444" s="99" t="s">
        <v>230</v>
      </c>
      <c r="AI444" s="126" t="s">
        <v>2902</v>
      </c>
      <c r="AJ444" s="132" t="s">
        <v>2990</v>
      </c>
      <c r="AK444" s="133" t="s">
        <v>2991</v>
      </c>
      <c r="AL444" s="134">
        <v>45596</v>
      </c>
      <c r="AM444" s="354" t="s">
        <v>2956</v>
      </c>
      <c r="AN444" s="386"/>
      <c r="AO444" s="386"/>
      <c r="AP444" s="386"/>
      <c r="AQ444" s="386"/>
      <c r="AR444" s="386"/>
      <c r="AS444" s="386"/>
      <c r="AT444" s="386"/>
      <c r="AU444" s="386"/>
      <c r="AV444" s="386"/>
      <c r="AW444" s="386"/>
      <c r="AX444" s="386"/>
      <c r="AY444" s="386"/>
      <c r="AZ444" s="386"/>
      <c r="BA444" s="386"/>
    </row>
    <row r="445" spans="1:53" ht="217" x14ac:dyDescent="0.3">
      <c r="A445" s="88" t="s">
        <v>3488</v>
      </c>
      <c r="B445" s="88" t="s">
        <v>74</v>
      </c>
      <c r="C445" s="98" t="s">
        <v>3447</v>
      </c>
      <c r="D445" s="98" t="str">
        <f t="shared" si="52"/>
        <v>- Ahmad Jibril, S.T., M.T.</v>
      </c>
      <c r="E445" s="131" t="s">
        <v>900</v>
      </c>
      <c r="F445" s="90">
        <v>31966</v>
      </c>
      <c r="G445" s="91">
        <f t="shared" si="49"/>
        <v>38</v>
      </c>
      <c r="H445" s="91" t="str">
        <f t="shared" si="50"/>
        <v>38 Tahun 2 Bulan</v>
      </c>
      <c r="I445" s="92" t="str">
        <f t="shared" si="53"/>
        <v>36-40</v>
      </c>
      <c r="J445" s="93" t="s">
        <v>14</v>
      </c>
      <c r="K445" s="94" t="s">
        <v>121</v>
      </c>
      <c r="L445" s="90">
        <v>44593</v>
      </c>
      <c r="M445" s="93" t="s">
        <v>13</v>
      </c>
      <c r="N445" s="88" t="s">
        <v>687</v>
      </c>
      <c r="O445" s="88" t="s">
        <v>71</v>
      </c>
      <c r="P445" s="90">
        <v>45055</v>
      </c>
      <c r="Q445" s="91" t="str">
        <f t="shared" si="51"/>
        <v>2 Tahun 4 Bulan</v>
      </c>
      <c r="R445" s="95"/>
      <c r="S445" s="90"/>
      <c r="T445" s="91"/>
      <c r="U445" s="91"/>
      <c r="V445" s="91"/>
      <c r="W445" s="97" t="s">
        <v>5547</v>
      </c>
      <c r="X445" s="98" t="str">
        <f t="shared" si="59"/>
        <v>- Ahmad Jibril, S.T., M.T. (Asisten Ahli)_Sekretaris Prodi MP</v>
      </c>
      <c r="Y445" s="88" t="s">
        <v>890</v>
      </c>
      <c r="Z445" s="96" t="s">
        <v>864</v>
      </c>
      <c r="AA445" s="88" t="s">
        <v>891</v>
      </c>
      <c r="AB445" s="88" t="s">
        <v>5055</v>
      </c>
      <c r="AC445" s="93" t="s">
        <v>17</v>
      </c>
      <c r="AD445" s="98" t="s">
        <v>2236</v>
      </c>
      <c r="AE445" s="98" t="s">
        <v>515</v>
      </c>
      <c r="AF445" s="91">
        <v>5040765666130340</v>
      </c>
      <c r="AG445" s="91">
        <v>3908078701</v>
      </c>
      <c r="AH445" s="126" t="s">
        <v>231</v>
      </c>
      <c r="AI445" s="126"/>
      <c r="AJ445" s="132" t="s">
        <v>74</v>
      </c>
      <c r="AK445" s="133" t="s">
        <v>74</v>
      </c>
      <c r="AL445" s="134" t="s">
        <v>74</v>
      </c>
      <c r="AM445" s="354" t="s">
        <v>4244</v>
      </c>
      <c r="AN445" s="387"/>
      <c r="AO445" s="387"/>
      <c r="AP445" s="387"/>
      <c r="AQ445" s="387"/>
      <c r="AR445" s="387"/>
      <c r="AS445" s="387"/>
      <c r="AT445" s="387"/>
      <c r="AU445" s="387"/>
      <c r="AV445" s="387"/>
      <c r="AW445" s="387"/>
      <c r="AX445" s="387"/>
      <c r="AY445" s="387"/>
      <c r="AZ445" s="387"/>
      <c r="BA445" s="387"/>
    </row>
    <row r="446" spans="1:53" s="32" customFormat="1" ht="217" x14ac:dyDescent="0.3">
      <c r="A446" s="88" t="s">
        <v>3489</v>
      </c>
      <c r="B446" s="88" t="s">
        <v>74</v>
      </c>
      <c r="C446" s="98" t="s">
        <v>3185</v>
      </c>
      <c r="D446" s="98" t="str">
        <f t="shared" si="52"/>
        <v>- Faizin Adi Nugroho, M.T.</v>
      </c>
      <c r="E446" s="131" t="s">
        <v>902</v>
      </c>
      <c r="F446" s="90">
        <v>32635</v>
      </c>
      <c r="G446" s="91">
        <f t="shared" si="49"/>
        <v>36</v>
      </c>
      <c r="H446" s="91" t="str">
        <f t="shared" si="50"/>
        <v>36 Tahun 4 Bulan</v>
      </c>
      <c r="I446" s="92" t="str">
        <f t="shared" si="53"/>
        <v>36-40</v>
      </c>
      <c r="J446" s="93" t="s">
        <v>14</v>
      </c>
      <c r="K446" s="94" t="s">
        <v>121</v>
      </c>
      <c r="L446" s="90">
        <v>44593</v>
      </c>
      <c r="M446" s="93" t="s">
        <v>13</v>
      </c>
      <c r="N446" s="88" t="s">
        <v>687</v>
      </c>
      <c r="O446" s="88" t="s">
        <v>71</v>
      </c>
      <c r="P446" s="90">
        <v>45055</v>
      </c>
      <c r="Q446" s="91" t="str">
        <f t="shared" si="51"/>
        <v>2 Tahun 4 Bulan</v>
      </c>
      <c r="R446" s="95"/>
      <c r="S446" s="90"/>
      <c r="T446" s="91"/>
      <c r="U446" s="91"/>
      <c r="V446" s="91"/>
      <c r="W446" s="97" t="s">
        <v>5548</v>
      </c>
      <c r="X446" s="98" t="str">
        <f t="shared" si="59"/>
        <v>- Faizin Adi Nugroho, M.T. (Asisten Ahli)_Kepala Unit Pelayanan Publik</v>
      </c>
      <c r="Y446" s="88" t="s">
        <v>890</v>
      </c>
      <c r="Z446" s="96" t="s">
        <v>864</v>
      </c>
      <c r="AA446" s="88" t="s">
        <v>891</v>
      </c>
      <c r="AB446" s="88" t="s">
        <v>5055</v>
      </c>
      <c r="AC446" s="93" t="s">
        <v>17</v>
      </c>
      <c r="AD446" s="98" t="s">
        <v>2236</v>
      </c>
      <c r="AE446" s="98" t="s">
        <v>464</v>
      </c>
      <c r="AF446" s="91">
        <v>3839767668137010</v>
      </c>
      <c r="AG446" s="91">
        <v>3907058901</v>
      </c>
      <c r="AH446" s="126" t="s">
        <v>231</v>
      </c>
      <c r="AI446" s="126"/>
      <c r="AJ446" s="132" t="s">
        <v>74</v>
      </c>
      <c r="AK446" s="133" t="s">
        <v>74</v>
      </c>
      <c r="AL446" s="134" t="s">
        <v>74</v>
      </c>
      <c r="AM446" s="354" t="s">
        <v>4245</v>
      </c>
      <c r="AN446" s="388"/>
      <c r="AO446" s="388"/>
      <c r="AP446" s="388"/>
      <c r="AQ446" s="388"/>
      <c r="AR446" s="388"/>
      <c r="AS446" s="388"/>
      <c r="AT446" s="388"/>
      <c r="AU446" s="388"/>
      <c r="AV446" s="388"/>
      <c r="AW446" s="388"/>
      <c r="AX446" s="388"/>
      <c r="AY446" s="388"/>
      <c r="AZ446" s="388"/>
      <c r="BA446" s="388"/>
    </row>
    <row r="447" spans="1:53" s="32" customFormat="1" ht="155" x14ac:dyDescent="0.3">
      <c r="A447" s="88" t="s">
        <v>3490</v>
      </c>
      <c r="B447" s="88" t="s">
        <v>74</v>
      </c>
      <c r="C447" s="98" t="s">
        <v>3185</v>
      </c>
      <c r="D447" s="98" t="str">
        <f t="shared" si="52"/>
        <v>- Iman Mawardi, M.T.</v>
      </c>
      <c r="E447" s="131" t="s">
        <v>903</v>
      </c>
      <c r="F447" s="90">
        <v>31941</v>
      </c>
      <c r="G447" s="91">
        <f t="shared" si="49"/>
        <v>38</v>
      </c>
      <c r="H447" s="91" t="str">
        <f t="shared" si="50"/>
        <v>38 Tahun 3 Bulan</v>
      </c>
      <c r="I447" s="92" t="str">
        <f t="shared" si="53"/>
        <v>36-40</v>
      </c>
      <c r="J447" s="93" t="s">
        <v>14</v>
      </c>
      <c r="K447" s="94" t="s">
        <v>121</v>
      </c>
      <c r="L447" s="90">
        <v>44593</v>
      </c>
      <c r="M447" s="93" t="s">
        <v>13</v>
      </c>
      <c r="N447" s="88" t="s">
        <v>687</v>
      </c>
      <c r="O447" s="88" t="s">
        <v>71</v>
      </c>
      <c r="P447" s="90">
        <v>45055</v>
      </c>
      <c r="Q447" s="91" t="str">
        <f t="shared" si="51"/>
        <v>2 Tahun 4 Bulan</v>
      </c>
      <c r="R447" s="95"/>
      <c r="S447" s="90"/>
      <c r="T447" s="91"/>
      <c r="U447" s="91"/>
      <c r="V447" s="91"/>
      <c r="W447" s="97" t="s">
        <v>74</v>
      </c>
      <c r="X447" s="98" t="str">
        <f t="shared" si="59"/>
        <v>- Iman Mawardi, M.T. (Asisten Ahli)_-</v>
      </c>
      <c r="Y447" s="88" t="s">
        <v>890</v>
      </c>
      <c r="Z447" s="96" t="s">
        <v>864</v>
      </c>
      <c r="AA447" s="88" t="s">
        <v>891</v>
      </c>
      <c r="AB447" s="88" t="s">
        <v>5055</v>
      </c>
      <c r="AC447" s="93" t="s">
        <v>17</v>
      </c>
      <c r="AD447" s="98" t="s">
        <v>2236</v>
      </c>
      <c r="AE447" s="98" t="s">
        <v>904</v>
      </c>
      <c r="AF447" s="91">
        <v>9945765666130290</v>
      </c>
      <c r="AG447" s="91">
        <v>3913068701</v>
      </c>
      <c r="AH447" s="126" t="s">
        <v>231</v>
      </c>
      <c r="AI447" s="126"/>
      <c r="AJ447" s="132" t="s">
        <v>74</v>
      </c>
      <c r="AK447" s="133" t="s">
        <v>74</v>
      </c>
      <c r="AL447" s="134" t="s">
        <v>74</v>
      </c>
      <c r="AM447" s="354" t="s">
        <v>4246</v>
      </c>
      <c r="AN447" s="388"/>
      <c r="AO447" s="388"/>
      <c r="AP447" s="388"/>
      <c r="AQ447" s="388"/>
      <c r="AR447" s="388"/>
      <c r="AS447" s="388"/>
      <c r="AT447" s="388"/>
      <c r="AU447" s="388"/>
      <c r="AV447" s="388"/>
      <c r="AW447" s="388"/>
      <c r="AX447" s="388"/>
      <c r="AY447" s="388"/>
      <c r="AZ447" s="388"/>
      <c r="BA447" s="388"/>
    </row>
    <row r="448" spans="1:53" s="32" customFormat="1" ht="170.5" x14ac:dyDescent="0.3">
      <c r="A448" s="88" t="s">
        <v>3491</v>
      </c>
      <c r="B448" s="88" t="s">
        <v>74</v>
      </c>
      <c r="C448" s="98" t="s">
        <v>3447</v>
      </c>
      <c r="D448" s="98" t="str">
        <f t="shared" si="52"/>
        <v>- Izhary Siregar, S.T., M.T.</v>
      </c>
      <c r="E448" s="131" t="s">
        <v>905</v>
      </c>
      <c r="F448" s="90">
        <v>32090</v>
      </c>
      <c r="G448" s="91">
        <f t="shared" si="49"/>
        <v>37</v>
      </c>
      <c r="H448" s="91" t="str">
        <f t="shared" si="50"/>
        <v>37 Tahun 10 Bulan</v>
      </c>
      <c r="I448" s="92" t="str">
        <f t="shared" si="53"/>
        <v>36-40</v>
      </c>
      <c r="J448" s="93" t="s">
        <v>14</v>
      </c>
      <c r="K448" s="94" t="s">
        <v>121</v>
      </c>
      <c r="L448" s="90">
        <v>44593</v>
      </c>
      <c r="M448" s="93" t="s">
        <v>13</v>
      </c>
      <c r="N448" s="88" t="s">
        <v>687</v>
      </c>
      <c r="O448" s="88" t="s">
        <v>71</v>
      </c>
      <c r="P448" s="90">
        <v>45055</v>
      </c>
      <c r="Q448" s="91" t="str">
        <f t="shared" si="51"/>
        <v>2 Tahun 4 Bulan</v>
      </c>
      <c r="R448" s="95"/>
      <c r="S448" s="90"/>
      <c r="T448" s="91"/>
      <c r="U448" s="91"/>
      <c r="V448" s="91"/>
      <c r="W448" s="97" t="s">
        <v>2918</v>
      </c>
      <c r="X448" s="98" t="str">
        <f t="shared" si="59"/>
        <v>- Izhary Siregar, S.T., M.T. (Asisten Ahli)_Kaprodi MP</v>
      </c>
      <c r="Y448" s="88" t="s">
        <v>890</v>
      </c>
      <c r="Z448" s="96" t="s">
        <v>864</v>
      </c>
      <c r="AA448" s="88" t="s">
        <v>891</v>
      </c>
      <c r="AB448" s="88" t="s">
        <v>5055</v>
      </c>
      <c r="AC448" s="93" t="s">
        <v>17</v>
      </c>
      <c r="AD448" s="98" t="s">
        <v>2236</v>
      </c>
      <c r="AE448" s="88" t="s">
        <v>906</v>
      </c>
      <c r="AF448" s="91">
        <v>6441765666130260</v>
      </c>
      <c r="AG448" s="207" t="s">
        <v>907</v>
      </c>
      <c r="AH448" s="126" t="s">
        <v>231</v>
      </c>
      <c r="AI448" s="126"/>
      <c r="AJ448" s="132" t="s">
        <v>74</v>
      </c>
      <c r="AK448" s="133" t="s">
        <v>74</v>
      </c>
      <c r="AL448" s="134" t="s">
        <v>74</v>
      </c>
      <c r="AM448" s="354" t="s">
        <v>4247</v>
      </c>
      <c r="AN448" s="388"/>
      <c r="AO448" s="388"/>
      <c r="AP448" s="388"/>
      <c r="AQ448" s="388"/>
      <c r="AR448" s="388"/>
      <c r="AS448" s="388"/>
      <c r="AT448" s="388"/>
      <c r="AU448" s="388"/>
      <c r="AV448" s="388"/>
      <c r="AW448" s="388"/>
      <c r="AX448" s="388"/>
      <c r="AY448" s="388"/>
      <c r="AZ448" s="388"/>
      <c r="BA448" s="388"/>
    </row>
    <row r="449" spans="1:53" ht="31" x14ac:dyDescent="0.3">
      <c r="A449" s="157" t="s">
        <v>3492</v>
      </c>
      <c r="B449" s="157" t="s">
        <v>3120</v>
      </c>
      <c r="C449" s="157" t="s">
        <v>3121</v>
      </c>
      <c r="D449" s="182" t="str">
        <f t="shared" si="52"/>
        <v>Ir. Adi Suseno, M.Si.</v>
      </c>
      <c r="E449" s="211" t="s">
        <v>908</v>
      </c>
      <c r="F449" s="159">
        <v>21674</v>
      </c>
      <c r="G449" s="91">
        <f t="shared" si="49"/>
        <v>66</v>
      </c>
      <c r="H449" s="91" t="str">
        <f t="shared" si="50"/>
        <v>66 Tahun 4 Bulan</v>
      </c>
      <c r="I449" s="161" t="str">
        <f t="shared" si="53"/>
        <v>66-70</v>
      </c>
      <c r="J449" s="162" t="s">
        <v>14</v>
      </c>
      <c r="K449" s="101" t="s">
        <v>237</v>
      </c>
      <c r="L449" s="159">
        <v>40269</v>
      </c>
      <c r="M449" s="162" t="s">
        <v>2344</v>
      </c>
      <c r="N449" s="164" t="s">
        <v>687</v>
      </c>
      <c r="O449" s="164" t="s">
        <v>15</v>
      </c>
      <c r="P449" s="159">
        <v>38596</v>
      </c>
      <c r="Q449" s="91" t="str">
        <f t="shared" si="51"/>
        <v>20 Tahun 0 Bulan</v>
      </c>
      <c r="R449" s="165"/>
      <c r="S449" s="159"/>
      <c r="T449" s="160"/>
      <c r="U449" s="160"/>
      <c r="V449" s="160"/>
      <c r="W449" s="177" t="s">
        <v>2788</v>
      </c>
      <c r="X449" s="167" t="str">
        <f t="shared" si="59"/>
        <v>Ir. Adi Suseno, M.Si. (Lektor Kepala)_Pensiun per 1 Juni 2024</v>
      </c>
      <c r="Y449" s="164" t="s">
        <v>909</v>
      </c>
      <c r="Z449" s="166" t="s">
        <v>2533</v>
      </c>
      <c r="AA449" s="164" t="s">
        <v>891</v>
      </c>
      <c r="AB449" s="164" t="s">
        <v>2154</v>
      </c>
      <c r="AC449" s="162" t="s">
        <v>17</v>
      </c>
      <c r="AD449" s="167" t="s">
        <v>2274</v>
      </c>
      <c r="AE449" s="167" t="s">
        <v>911</v>
      </c>
      <c r="AF449" s="167"/>
      <c r="AG449" s="212">
        <v>3904055901</v>
      </c>
      <c r="AH449" s="212" t="s">
        <v>230</v>
      </c>
      <c r="AI449" s="212" t="s">
        <v>870</v>
      </c>
      <c r="AJ449" s="212" t="s">
        <v>912</v>
      </c>
      <c r="AK449" s="213" t="s">
        <v>913</v>
      </c>
      <c r="AL449" s="214">
        <v>40422</v>
      </c>
      <c r="AM449" s="231" t="s">
        <v>914</v>
      </c>
      <c r="AN449" s="387"/>
      <c r="AO449" s="387"/>
      <c r="AP449" s="387"/>
      <c r="AQ449" s="387"/>
      <c r="AR449" s="387"/>
      <c r="AS449" s="387"/>
      <c r="AT449" s="387"/>
      <c r="AU449" s="387"/>
      <c r="AV449" s="387"/>
      <c r="AW449" s="387"/>
      <c r="AX449" s="387"/>
      <c r="AY449" s="387"/>
      <c r="AZ449" s="387"/>
      <c r="BA449" s="387"/>
    </row>
    <row r="450" spans="1:53" s="180" customFormat="1" ht="31" x14ac:dyDescent="0.3">
      <c r="A450" s="633" t="s">
        <v>3493</v>
      </c>
      <c r="B450" s="633" t="s">
        <v>3120</v>
      </c>
      <c r="C450" s="642" t="s">
        <v>3187</v>
      </c>
      <c r="D450" s="642" t="str">
        <f t="shared" si="52"/>
        <v>Ir. Lego Suhono, M.P.</v>
      </c>
      <c r="E450" s="689" t="s">
        <v>915</v>
      </c>
      <c r="F450" s="635">
        <v>22156</v>
      </c>
      <c r="G450" s="636">
        <f t="shared" ref="G450:G513" si="60">DATEDIF($F450,DATEVALUE("2025/09/30"),"Y")</f>
        <v>65</v>
      </c>
      <c r="H450" s="636" t="str">
        <f t="shared" ref="H450:H513" si="61">DATEDIF($F450,DATEVALUE("2025/09/30"),"Y")&amp;" Tahun "&amp;DATEDIF($F450,DATEVALUE("2025/09/30"),"YM")&amp;" Bulan"</f>
        <v>65 Tahun 1 Bulan</v>
      </c>
      <c r="I450" s="637" t="str">
        <f t="shared" si="53"/>
        <v>61-65</v>
      </c>
      <c r="J450" s="346" t="s">
        <v>14</v>
      </c>
      <c r="K450" s="638" t="s">
        <v>237</v>
      </c>
      <c r="L450" s="635">
        <v>40452</v>
      </c>
      <c r="M450" s="346" t="s">
        <v>2344</v>
      </c>
      <c r="N450" s="633" t="s">
        <v>687</v>
      </c>
      <c r="O450" s="633" t="s">
        <v>15</v>
      </c>
      <c r="P450" s="635">
        <v>38961</v>
      </c>
      <c r="Q450" s="636" t="str">
        <f t="shared" si="51"/>
        <v>19 Tahun 0 Bulan</v>
      </c>
      <c r="R450" s="640"/>
      <c r="S450" s="635"/>
      <c r="T450" s="636"/>
      <c r="U450" s="636"/>
      <c r="V450" s="636"/>
      <c r="W450" s="641" t="s">
        <v>74</v>
      </c>
      <c r="X450" s="642" t="str">
        <f t="shared" si="59"/>
        <v>Ir. Lego Suhono, M.P. (Lektor Kepala)_-</v>
      </c>
      <c r="Y450" s="633" t="s">
        <v>909</v>
      </c>
      <c r="Z450" s="634" t="s">
        <v>2533</v>
      </c>
      <c r="AA450" s="633" t="s">
        <v>891</v>
      </c>
      <c r="AB450" s="633" t="s">
        <v>5055</v>
      </c>
      <c r="AC450" s="346" t="s">
        <v>17</v>
      </c>
      <c r="AD450" s="642" t="s">
        <v>2275</v>
      </c>
      <c r="AE450" s="642" t="s">
        <v>116</v>
      </c>
      <c r="AF450" s="636">
        <v>9160738639130100</v>
      </c>
      <c r="AG450" s="636">
        <v>3928086001</v>
      </c>
      <c r="AH450" s="690" t="s">
        <v>230</v>
      </c>
      <c r="AI450" s="690" t="s">
        <v>870</v>
      </c>
      <c r="AJ450" s="690" t="s">
        <v>916</v>
      </c>
      <c r="AK450" s="691" t="s">
        <v>917</v>
      </c>
      <c r="AL450" s="692">
        <v>40422</v>
      </c>
      <c r="AM450" s="693" t="s">
        <v>97</v>
      </c>
      <c r="AN450" s="346"/>
      <c r="AO450" s="346"/>
      <c r="AP450" s="346"/>
      <c r="AQ450" s="346"/>
      <c r="AR450" s="346"/>
      <c r="AS450" s="346"/>
      <c r="AT450" s="346"/>
      <c r="AU450" s="346"/>
      <c r="AV450" s="346"/>
      <c r="AW450" s="346"/>
      <c r="AX450" s="346"/>
      <c r="AY450" s="346"/>
      <c r="AZ450" s="346"/>
      <c r="BA450" s="346"/>
    </row>
    <row r="451" spans="1:53" s="32" customFormat="1" ht="31" x14ac:dyDescent="0.3">
      <c r="A451" s="88" t="s">
        <v>3494</v>
      </c>
      <c r="B451" s="88" t="s">
        <v>3283</v>
      </c>
      <c r="C451" s="98" t="s">
        <v>3187</v>
      </c>
      <c r="D451" s="98" t="str">
        <f t="shared" si="52"/>
        <v>Dr.Ir. Suseno, M.P.</v>
      </c>
      <c r="E451" s="131" t="s">
        <v>918</v>
      </c>
      <c r="F451" s="90">
        <v>22923</v>
      </c>
      <c r="G451" s="91">
        <f t="shared" si="60"/>
        <v>62</v>
      </c>
      <c r="H451" s="91" t="str">
        <f t="shared" si="61"/>
        <v>62 Tahun 11 Bulan</v>
      </c>
      <c r="I451" s="92" t="str">
        <f t="shared" si="53"/>
        <v>61-65</v>
      </c>
      <c r="J451" s="93" t="s">
        <v>14</v>
      </c>
      <c r="K451" s="94" t="s">
        <v>237</v>
      </c>
      <c r="L451" s="90">
        <v>40817</v>
      </c>
      <c r="M451" s="93" t="s">
        <v>13</v>
      </c>
      <c r="N451" s="88" t="s">
        <v>687</v>
      </c>
      <c r="O451" s="88" t="s">
        <v>15</v>
      </c>
      <c r="P451" s="90">
        <v>38412</v>
      </c>
      <c r="Q451" s="91" t="str">
        <f t="shared" si="51"/>
        <v>20 Tahun 6 Bulan</v>
      </c>
      <c r="R451" s="95"/>
      <c r="S451" s="90"/>
      <c r="T451" s="91"/>
      <c r="U451" s="91"/>
      <c r="V451" s="91"/>
      <c r="W451" s="97" t="s">
        <v>74</v>
      </c>
      <c r="X451" s="98" t="str">
        <f t="shared" si="59"/>
        <v>Dr.Ir. Suseno, M.P. (Lektor Kepala)_-</v>
      </c>
      <c r="Y451" s="88" t="s">
        <v>909</v>
      </c>
      <c r="Z451" s="96" t="s">
        <v>2533</v>
      </c>
      <c r="AA451" s="88" t="s">
        <v>891</v>
      </c>
      <c r="AB451" s="88" t="s">
        <v>5055</v>
      </c>
      <c r="AC451" s="93" t="s">
        <v>17</v>
      </c>
      <c r="AD451" s="98" t="s">
        <v>2275</v>
      </c>
      <c r="AE451" s="98" t="s">
        <v>116</v>
      </c>
      <c r="AF451" s="91">
        <v>2336740641130060</v>
      </c>
      <c r="AG451" s="91">
        <v>3904106201</v>
      </c>
      <c r="AH451" s="126" t="s">
        <v>230</v>
      </c>
      <c r="AI451" s="126" t="s">
        <v>876</v>
      </c>
      <c r="AJ451" s="126" t="s">
        <v>919</v>
      </c>
      <c r="AK451" s="208" t="s">
        <v>920</v>
      </c>
      <c r="AL451" s="209">
        <v>40893</v>
      </c>
      <c r="AM451" s="354" t="s">
        <v>97</v>
      </c>
      <c r="AN451" s="388"/>
      <c r="AO451" s="388"/>
      <c r="AP451" s="388"/>
      <c r="AQ451" s="388"/>
      <c r="AR451" s="388"/>
      <c r="AS451" s="388"/>
      <c r="AT451" s="388"/>
      <c r="AU451" s="388"/>
      <c r="AV451" s="388"/>
      <c r="AW451" s="388"/>
      <c r="AX451" s="388"/>
      <c r="AY451" s="388"/>
      <c r="AZ451" s="388"/>
      <c r="BA451" s="388"/>
    </row>
    <row r="452" spans="1:53" s="32" customFormat="1" ht="31" x14ac:dyDescent="0.3">
      <c r="A452" s="88" t="s">
        <v>3495</v>
      </c>
      <c r="B452" s="88" t="s">
        <v>74</v>
      </c>
      <c r="C452" s="98" t="s">
        <v>3082</v>
      </c>
      <c r="D452" s="98" t="str">
        <f t="shared" si="52"/>
        <v>- Soni Harsanto, A.Pi., M.Si.</v>
      </c>
      <c r="E452" s="131" t="s">
        <v>921</v>
      </c>
      <c r="F452" s="90">
        <v>25955</v>
      </c>
      <c r="G452" s="91">
        <f t="shared" si="60"/>
        <v>54</v>
      </c>
      <c r="H452" s="91" t="str">
        <f t="shared" si="61"/>
        <v>54 Tahun 8 Bulan</v>
      </c>
      <c r="I452" s="92" t="str">
        <f t="shared" si="53"/>
        <v>51-55</v>
      </c>
      <c r="J452" s="93" t="s">
        <v>14</v>
      </c>
      <c r="K452" s="94" t="s">
        <v>99</v>
      </c>
      <c r="L452" s="90">
        <v>45383</v>
      </c>
      <c r="M452" s="93" t="s">
        <v>13</v>
      </c>
      <c r="N452" s="88" t="s">
        <v>687</v>
      </c>
      <c r="O452" s="88" t="s">
        <v>15</v>
      </c>
      <c r="P452" s="90">
        <v>40391</v>
      </c>
      <c r="Q452" s="91" t="str">
        <f t="shared" si="51"/>
        <v>15 Tahun 1 Bulan</v>
      </c>
      <c r="R452" s="95"/>
      <c r="S452" s="90"/>
      <c r="T452" s="91"/>
      <c r="U452" s="91"/>
      <c r="V452" s="91"/>
      <c r="W452" s="97" t="s">
        <v>696</v>
      </c>
      <c r="X452" s="98" t="str">
        <f t="shared" si="59"/>
        <v>- Soni Harsanto, A.Pi., M.Si. (Lektor Kepala)_WADIR I</v>
      </c>
      <c r="Y452" s="88" t="s">
        <v>909</v>
      </c>
      <c r="Z452" s="96" t="s">
        <v>2533</v>
      </c>
      <c r="AA452" s="88" t="s">
        <v>891</v>
      </c>
      <c r="AB452" s="88" t="s">
        <v>5055</v>
      </c>
      <c r="AC452" s="93" t="s">
        <v>17</v>
      </c>
      <c r="AD452" s="98" t="s">
        <v>2276</v>
      </c>
      <c r="AE452" s="88" t="s">
        <v>906</v>
      </c>
      <c r="AF452" s="91">
        <v>4454749650130080</v>
      </c>
      <c r="AG452" s="91">
        <v>3922017101</v>
      </c>
      <c r="AH452" s="126" t="s">
        <v>230</v>
      </c>
      <c r="AI452" s="126" t="s">
        <v>876</v>
      </c>
      <c r="AJ452" s="126" t="s">
        <v>922</v>
      </c>
      <c r="AK452" s="208" t="s">
        <v>923</v>
      </c>
      <c r="AL452" s="209">
        <v>40893</v>
      </c>
      <c r="AM452" s="354" t="s">
        <v>97</v>
      </c>
      <c r="AN452" s="388"/>
      <c r="AO452" s="388"/>
      <c r="AP452" s="388"/>
      <c r="AQ452" s="388"/>
      <c r="AR452" s="388"/>
      <c r="AS452" s="388"/>
      <c r="AT452" s="388"/>
      <c r="AU452" s="388"/>
      <c r="AV452" s="388"/>
      <c r="AW452" s="388"/>
      <c r="AX452" s="388"/>
      <c r="AY452" s="388"/>
      <c r="AZ452" s="388"/>
      <c r="BA452" s="388"/>
    </row>
    <row r="453" spans="1:53" s="32" customFormat="1" ht="31" x14ac:dyDescent="0.3">
      <c r="A453" s="88" t="s">
        <v>3496</v>
      </c>
      <c r="B453" s="88" t="s">
        <v>74</v>
      </c>
      <c r="C453" s="88" t="s">
        <v>3082</v>
      </c>
      <c r="D453" s="98" t="str">
        <f t="shared" si="52"/>
        <v>- Sutrisno, A.Pi., M.Si.</v>
      </c>
      <c r="E453" s="131" t="s">
        <v>924</v>
      </c>
      <c r="F453" s="90">
        <v>24828</v>
      </c>
      <c r="G453" s="91">
        <f t="shared" si="60"/>
        <v>57</v>
      </c>
      <c r="H453" s="91" t="str">
        <f t="shared" si="61"/>
        <v>57 Tahun 9 Bulan</v>
      </c>
      <c r="I453" s="92" t="str">
        <f t="shared" si="53"/>
        <v>56-60</v>
      </c>
      <c r="J453" s="93" t="s">
        <v>14</v>
      </c>
      <c r="K453" s="94" t="s">
        <v>99</v>
      </c>
      <c r="L453" s="90">
        <v>45383</v>
      </c>
      <c r="M453" s="93" t="s">
        <v>13</v>
      </c>
      <c r="N453" s="88" t="s">
        <v>687</v>
      </c>
      <c r="O453" s="88" t="s">
        <v>15</v>
      </c>
      <c r="P453" s="90">
        <v>41883</v>
      </c>
      <c r="Q453" s="91" t="str">
        <f t="shared" si="51"/>
        <v>11 Tahun 0 Bulan</v>
      </c>
      <c r="R453" s="95"/>
      <c r="S453" s="90"/>
      <c r="T453" s="91"/>
      <c r="U453" s="91"/>
      <c r="V453" s="91"/>
      <c r="W453" s="97" t="s">
        <v>74</v>
      </c>
      <c r="X453" s="98" t="str">
        <f t="shared" si="59"/>
        <v>- Sutrisno, A.Pi., M.Si. (Lektor Kepala)_-</v>
      </c>
      <c r="Y453" s="88" t="s">
        <v>909</v>
      </c>
      <c r="Z453" s="96" t="s">
        <v>2533</v>
      </c>
      <c r="AA453" s="88" t="s">
        <v>891</v>
      </c>
      <c r="AB453" s="88" t="s">
        <v>5055</v>
      </c>
      <c r="AC453" s="93" t="s">
        <v>17</v>
      </c>
      <c r="AD453" s="98" t="s">
        <v>2274</v>
      </c>
      <c r="AE453" s="98" t="s">
        <v>911</v>
      </c>
      <c r="AF453" s="91">
        <v>4554745646130070</v>
      </c>
      <c r="AG453" s="91">
        <v>3922126701</v>
      </c>
      <c r="AH453" s="126" t="s">
        <v>230</v>
      </c>
      <c r="AI453" s="126" t="s">
        <v>870</v>
      </c>
      <c r="AJ453" s="126" t="s">
        <v>925</v>
      </c>
      <c r="AK453" s="208" t="s">
        <v>926</v>
      </c>
      <c r="AL453" s="209">
        <v>40422</v>
      </c>
      <c r="AM453" s="354" t="s">
        <v>914</v>
      </c>
      <c r="AN453" s="388"/>
      <c r="AO453" s="388"/>
      <c r="AP453" s="388"/>
      <c r="AQ453" s="388"/>
      <c r="AR453" s="388"/>
      <c r="AS453" s="388"/>
      <c r="AT453" s="388"/>
      <c r="AU453" s="388"/>
      <c r="AV453" s="388"/>
      <c r="AW453" s="388"/>
      <c r="AX453" s="388"/>
      <c r="AY453" s="388"/>
      <c r="AZ453" s="388"/>
      <c r="BA453" s="388"/>
    </row>
    <row r="454" spans="1:53" s="32" customFormat="1" ht="46.5" x14ac:dyDescent="0.3">
      <c r="A454" s="88" t="s">
        <v>3497</v>
      </c>
      <c r="B454" s="88" t="s">
        <v>74</v>
      </c>
      <c r="C454" s="98" t="s">
        <v>3163</v>
      </c>
      <c r="D454" s="98" t="str">
        <f t="shared" si="52"/>
        <v>- Muhammad Rizal Fahlivi, S.St.Pi., M.Sc.</v>
      </c>
      <c r="E454" s="131" t="s">
        <v>927</v>
      </c>
      <c r="F454" s="90">
        <v>29935</v>
      </c>
      <c r="G454" s="91">
        <f t="shared" si="60"/>
        <v>43</v>
      </c>
      <c r="H454" s="91" t="str">
        <f t="shared" si="61"/>
        <v>43 Tahun 9 Bulan</v>
      </c>
      <c r="I454" s="92" t="str">
        <f t="shared" si="53"/>
        <v>41-45</v>
      </c>
      <c r="J454" s="93" t="s">
        <v>14</v>
      </c>
      <c r="K454" s="94" t="s">
        <v>98</v>
      </c>
      <c r="L454" s="90">
        <v>42278</v>
      </c>
      <c r="M454" s="93" t="s">
        <v>37</v>
      </c>
      <c r="N454" s="88" t="s">
        <v>687</v>
      </c>
      <c r="O454" s="88" t="s">
        <v>15</v>
      </c>
      <c r="P454" s="90">
        <v>40664</v>
      </c>
      <c r="Q454" s="91" t="str">
        <f t="shared" si="51"/>
        <v>14 Tahun 4 Bulan</v>
      </c>
      <c r="R454" s="95"/>
      <c r="S454" s="90"/>
      <c r="T454" s="91"/>
      <c r="U454" s="91"/>
      <c r="V454" s="91"/>
      <c r="W454" s="97" t="s">
        <v>2919</v>
      </c>
      <c r="X454" s="98" t="str">
        <f t="shared" si="59"/>
        <v>- Muhammad Rizal Fahlivi, S.St.Pi., M.Sc. (Lektor Kepala)_Perpanjangan TUBEL sudah habis tetapi belum selesai</v>
      </c>
      <c r="Y454" s="88" t="s">
        <v>909</v>
      </c>
      <c r="Z454" s="96" t="s">
        <v>2533</v>
      </c>
      <c r="AA454" s="88" t="s">
        <v>891</v>
      </c>
      <c r="AB454" s="88" t="s">
        <v>5055</v>
      </c>
      <c r="AC454" s="93" t="s">
        <v>17</v>
      </c>
      <c r="AD454" s="98" t="s">
        <v>2277</v>
      </c>
      <c r="AE454" s="98" t="s">
        <v>928</v>
      </c>
      <c r="AF454" s="108">
        <v>9547759660137000</v>
      </c>
      <c r="AG454" s="215">
        <v>3915128101</v>
      </c>
      <c r="AH454" s="126" t="s">
        <v>230</v>
      </c>
      <c r="AI454" s="126" t="s">
        <v>876</v>
      </c>
      <c r="AJ454" s="126" t="s">
        <v>929</v>
      </c>
      <c r="AK454" s="208" t="s">
        <v>930</v>
      </c>
      <c r="AL454" s="209">
        <v>40893</v>
      </c>
      <c r="AM454" s="354" t="s">
        <v>97</v>
      </c>
      <c r="AN454" s="388"/>
      <c r="AO454" s="388"/>
      <c r="AP454" s="388"/>
      <c r="AQ454" s="388"/>
      <c r="AR454" s="388"/>
      <c r="AS454" s="388"/>
      <c r="AT454" s="388"/>
      <c r="AU454" s="388"/>
      <c r="AV454" s="388"/>
      <c r="AW454" s="388"/>
      <c r="AX454" s="388"/>
      <c r="AY454" s="388"/>
      <c r="AZ454" s="388"/>
      <c r="BA454" s="388"/>
    </row>
    <row r="455" spans="1:53" s="32" customFormat="1" ht="31" x14ac:dyDescent="0.3">
      <c r="A455" s="88" t="s">
        <v>3498</v>
      </c>
      <c r="B455" s="88" t="s">
        <v>74</v>
      </c>
      <c r="C455" s="98" t="s">
        <v>3112</v>
      </c>
      <c r="D455" s="98" t="str">
        <f t="shared" si="52"/>
        <v>- Niken Prawesti Listyaningrum, S.Pi., M.P.</v>
      </c>
      <c r="E455" s="131" t="s">
        <v>934</v>
      </c>
      <c r="F455" s="90">
        <v>29621</v>
      </c>
      <c r="G455" s="91">
        <f t="shared" si="60"/>
        <v>44</v>
      </c>
      <c r="H455" s="91" t="str">
        <f t="shared" si="61"/>
        <v>44 Tahun 7 Bulan</v>
      </c>
      <c r="I455" s="92" t="str">
        <f t="shared" si="53"/>
        <v>41-45</v>
      </c>
      <c r="J455" s="93" t="s">
        <v>19</v>
      </c>
      <c r="K455" s="94" t="s">
        <v>115</v>
      </c>
      <c r="L455" s="90">
        <v>43191</v>
      </c>
      <c r="M455" s="93" t="s">
        <v>13</v>
      </c>
      <c r="N455" s="88" t="s">
        <v>687</v>
      </c>
      <c r="O455" s="88" t="s">
        <v>55</v>
      </c>
      <c r="P455" s="90">
        <v>43943</v>
      </c>
      <c r="Q455" s="91" t="str">
        <f t="shared" ref="Q455:Q519" si="62">DATEDIF($P455,DATEVALUE("2025/09/30"),"Y")&amp; " Tahun "&amp;DATEDIF($P455,DATEVALUE("2025/09/30"),"YM")&amp; " Bulan"</f>
        <v>5 Tahun 5 Bulan</v>
      </c>
      <c r="R455" s="95"/>
      <c r="S455" s="90"/>
      <c r="T455" s="91"/>
      <c r="U455" s="91"/>
      <c r="V455" s="91"/>
      <c r="W455" s="97" t="s">
        <v>935</v>
      </c>
      <c r="X455" s="98" t="str">
        <f t="shared" si="59"/>
        <v>- Niken Prawesti Listyaningrum, S.Pi., M.P. (Lektor)_KAPRODI TPPP</v>
      </c>
      <c r="Y455" s="88" t="s">
        <v>909</v>
      </c>
      <c r="Z455" s="96" t="s">
        <v>2533</v>
      </c>
      <c r="AA455" s="88" t="s">
        <v>891</v>
      </c>
      <c r="AB455" s="88" t="s">
        <v>5055</v>
      </c>
      <c r="AC455" s="93" t="s">
        <v>17</v>
      </c>
      <c r="AD455" s="98" t="s">
        <v>2226</v>
      </c>
      <c r="AE455" s="98" t="s">
        <v>116</v>
      </c>
      <c r="AF455" s="91">
        <v>9536759660230160</v>
      </c>
      <c r="AG455" s="91">
        <v>3904028101</v>
      </c>
      <c r="AH455" s="126" t="s">
        <v>230</v>
      </c>
      <c r="AI455" s="126" t="s">
        <v>869</v>
      </c>
      <c r="AJ455" s="132" t="s">
        <v>936</v>
      </c>
      <c r="AK455" s="133" t="s">
        <v>937</v>
      </c>
      <c r="AL455" s="209">
        <v>44846</v>
      </c>
      <c r="AM455" s="361" t="s">
        <v>97</v>
      </c>
      <c r="AN455" s="388"/>
      <c r="AO455" s="388"/>
      <c r="AP455" s="388"/>
      <c r="AQ455" s="388"/>
      <c r="AR455" s="388"/>
      <c r="AS455" s="388"/>
      <c r="AT455" s="388"/>
      <c r="AU455" s="388"/>
      <c r="AV455" s="388"/>
      <c r="AW455" s="388"/>
      <c r="AX455" s="388"/>
      <c r="AY455" s="388"/>
      <c r="AZ455" s="388"/>
      <c r="BA455" s="388"/>
    </row>
    <row r="456" spans="1:53" s="32" customFormat="1" ht="31" x14ac:dyDescent="0.3">
      <c r="A456" s="88" t="s">
        <v>3499</v>
      </c>
      <c r="B456" s="88" t="s">
        <v>74</v>
      </c>
      <c r="C456" s="98" t="s">
        <v>3112</v>
      </c>
      <c r="D456" s="98" t="str">
        <f t="shared" si="52"/>
        <v>- Masirah, S.Pi., M.P.</v>
      </c>
      <c r="E456" s="131" t="s">
        <v>938</v>
      </c>
      <c r="F456" s="90">
        <v>29486</v>
      </c>
      <c r="G456" s="91">
        <f t="shared" si="60"/>
        <v>45</v>
      </c>
      <c r="H456" s="91" t="str">
        <f t="shared" si="61"/>
        <v>45 Tahun 0 Bulan</v>
      </c>
      <c r="I456" s="92" t="str">
        <f t="shared" si="53"/>
        <v>41-45</v>
      </c>
      <c r="J456" s="93" t="s">
        <v>19</v>
      </c>
      <c r="K456" s="94" t="s">
        <v>98</v>
      </c>
      <c r="L456" s="90">
        <v>45017</v>
      </c>
      <c r="M456" s="93" t="s">
        <v>37</v>
      </c>
      <c r="N456" s="88" t="s">
        <v>687</v>
      </c>
      <c r="O456" s="88" t="s">
        <v>55</v>
      </c>
      <c r="P456" s="90">
        <v>43160</v>
      </c>
      <c r="Q456" s="91" t="str">
        <f t="shared" si="62"/>
        <v>7 Tahun 6 Bulan</v>
      </c>
      <c r="R456" s="95"/>
      <c r="S456" s="90"/>
      <c r="T456" s="91"/>
      <c r="U456" s="91"/>
      <c r="V456" s="91"/>
      <c r="W456" s="97" t="s">
        <v>939</v>
      </c>
      <c r="X456" s="98" t="str">
        <f t="shared" si="59"/>
        <v>- Masirah, S.Pi., M.P. (Lektor)_TUBEL (Agustus 2021 s.d. Agustus 2025)</v>
      </c>
      <c r="Y456" s="88" t="s">
        <v>909</v>
      </c>
      <c r="Z456" s="96" t="s">
        <v>2533</v>
      </c>
      <c r="AA456" s="88" t="s">
        <v>891</v>
      </c>
      <c r="AB456" s="88" t="s">
        <v>5055</v>
      </c>
      <c r="AC456" s="93" t="s">
        <v>17</v>
      </c>
      <c r="AD456" s="98" t="s">
        <v>2226</v>
      </c>
      <c r="AE456" s="98" t="s">
        <v>116</v>
      </c>
      <c r="AF456" s="108">
        <v>4254758659230130</v>
      </c>
      <c r="AG456" s="215">
        <v>3922108001</v>
      </c>
      <c r="AH456" s="126" t="s">
        <v>230</v>
      </c>
      <c r="AI456" s="126" t="s">
        <v>874</v>
      </c>
      <c r="AJ456" s="132" t="s">
        <v>940</v>
      </c>
      <c r="AK456" s="133" t="s">
        <v>941</v>
      </c>
      <c r="AL456" s="209">
        <v>44046</v>
      </c>
      <c r="AM456" s="354" t="s">
        <v>97</v>
      </c>
      <c r="AN456" s="388"/>
      <c r="AO456" s="388"/>
      <c r="AP456" s="388"/>
      <c r="AQ456" s="388"/>
      <c r="AR456" s="388"/>
      <c r="AS456" s="388"/>
      <c r="AT456" s="388"/>
      <c r="AU456" s="388"/>
      <c r="AV456" s="388"/>
      <c r="AW456" s="388"/>
      <c r="AX456" s="388"/>
      <c r="AY456" s="388"/>
      <c r="AZ456" s="388"/>
      <c r="BA456" s="388"/>
    </row>
    <row r="457" spans="1:53" s="32" customFormat="1" ht="31" x14ac:dyDescent="0.3">
      <c r="A457" s="88" t="s">
        <v>3500</v>
      </c>
      <c r="B457" s="88" t="s">
        <v>74</v>
      </c>
      <c r="C457" s="98" t="s">
        <v>3112</v>
      </c>
      <c r="D457" s="98" t="str">
        <f t="shared" si="52"/>
        <v>- Yus Isnainita Wahyu, S.Pi., M.P.</v>
      </c>
      <c r="E457" s="131" t="s">
        <v>942</v>
      </c>
      <c r="F457" s="90">
        <v>30195</v>
      </c>
      <c r="G457" s="91">
        <f t="shared" si="60"/>
        <v>43</v>
      </c>
      <c r="H457" s="91" t="str">
        <f t="shared" si="61"/>
        <v>43 Tahun 0 Bulan</v>
      </c>
      <c r="I457" s="92" t="str">
        <f t="shared" si="53"/>
        <v>41-45</v>
      </c>
      <c r="J457" s="93" t="s">
        <v>19</v>
      </c>
      <c r="K457" s="94" t="s">
        <v>115</v>
      </c>
      <c r="L457" s="90">
        <v>45200</v>
      </c>
      <c r="M457" s="93" t="s">
        <v>13</v>
      </c>
      <c r="N457" s="88" t="s">
        <v>687</v>
      </c>
      <c r="O457" s="88" t="s">
        <v>55</v>
      </c>
      <c r="P457" s="90">
        <v>43943</v>
      </c>
      <c r="Q457" s="91" t="str">
        <f t="shared" si="62"/>
        <v>5 Tahun 5 Bulan</v>
      </c>
      <c r="R457" s="95"/>
      <c r="S457" s="90"/>
      <c r="T457" s="91"/>
      <c r="U457" s="91"/>
      <c r="V457" s="91"/>
      <c r="W457" s="97" t="s">
        <v>697</v>
      </c>
      <c r="X457" s="98" t="str">
        <f t="shared" si="59"/>
        <v>- Yus Isnainita Wahyu, S.Pi., M.P. (Lektor)_WADIR III</v>
      </c>
      <c r="Y457" s="88" t="s">
        <v>909</v>
      </c>
      <c r="Z457" s="96" t="s">
        <v>2533</v>
      </c>
      <c r="AA457" s="88" t="s">
        <v>891</v>
      </c>
      <c r="AB457" s="88" t="s">
        <v>5055</v>
      </c>
      <c r="AC457" s="93" t="s">
        <v>17</v>
      </c>
      <c r="AD457" s="98" t="s">
        <v>2226</v>
      </c>
      <c r="AE457" s="98" t="s">
        <v>116</v>
      </c>
      <c r="AF457" s="91">
        <v>6233760661231040</v>
      </c>
      <c r="AG457" s="91">
        <v>3901098201</v>
      </c>
      <c r="AH457" s="126" t="s">
        <v>230</v>
      </c>
      <c r="AI457" s="126" t="s">
        <v>869</v>
      </c>
      <c r="AJ457" s="132" t="s">
        <v>943</v>
      </c>
      <c r="AK457" s="133" t="s">
        <v>944</v>
      </c>
      <c r="AL457" s="209">
        <v>44846</v>
      </c>
      <c r="AM457" s="361" t="s">
        <v>97</v>
      </c>
      <c r="AN457" s="388"/>
      <c r="AO457" s="388"/>
      <c r="AP457" s="388"/>
      <c r="AQ457" s="388"/>
      <c r="AR457" s="388"/>
      <c r="AS457" s="388"/>
      <c r="AT457" s="388"/>
      <c r="AU457" s="388"/>
      <c r="AV457" s="388"/>
      <c r="AW457" s="388"/>
      <c r="AX457" s="388"/>
      <c r="AY457" s="388"/>
      <c r="AZ457" s="388"/>
      <c r="BA457" s="388"/>
    </row>
    <row r="458" spans="1:53" s="32" customFormat="1" ht="46.5" x14ac:dyDescent="0.3">
      <c r="A458" s="88" t="s">
        <v>3501</v>
      </c>
      <c r="B458" s="88" t="s">
        <v>74</v>
      </c>
      <c r="C458" s="98" t="s">
        <v>3112</v>
      </c>
      <c r="D458" s="98" t="str">
        <f t="shared" si="52"/>
        <v>- Endang Trowulan, S.Pi., M.P.</v>
      </c>
      <c r="E458" s="131" t="s">
        <v>945</v>
      </c>
      <c r="F458" s="90">
        <v>29852</v>
      </c>
      <c r="G458" s="91">
        <f t="shared" si="60"/>
        <v>44</v>
      </c>
      <c r="H458" s="91" t="str">
        <f t="shared" si="61"/>
        <v>44 Tahun 0 Bulan</v>
      </c>
      <c r="I458" s="92" t="str">
        <f t="shared" si="53"/>
        <v>41-45</v>
      </c>
      <c r="J458" s="93" t="s">
        <v>19</v>
      </c>
      <c r="K458" s="94" t="s">
        <v>115</v>
      </c>
      <c r="L458" s="90">
        <v>45444</v>
      </c>
      <c r="M458" s="93" t="s">
        <v>37</v>
      </c>
      <c r="N458" s="88" t="s">
        <v>687</v>
      </c>
      <c r="O458" s="88" t="s">
        <v>55</v>
      </c>
      <c r="P458" s="90">
        <v>43101</v>
      </c>
      <c r="Q458" s="91" t="str">
        <f t="shared" si="62"/>
        <v>7 Tahun 8 Bulan</v>
      </c>
      <c r="R458" s="95"/>
      <c r="S458" s="90"/>
      <c r="T458" s="91"/>
      <c r="U458" s="91"/>
      <c r="V458" s="91"/>
      <c r="W458" s="97" t="s">
        <v>946</v>
      </c>
      <c r="X458" s="98" t="str">
        <f t="shared" si="59"/>
        <v>- Endang Trowulan, S.Pi., M.P. (Lektor)_TUBEL (September 2022 s.d. Agustus 2026)</v>
      </c>
      <c r="Y458" s="88" t="s">
        <v>909</v>
      </c>
      <c r="Z458" s="96" t="s">
        <v>2533</v>
      </c>
      <c r="AA458" s="88" t="s">
        <v>891</v>
      </c>
      <c r="AB458" s="88" t="s">
        <v>5055</v>
      </c>
      <c r="AC458" s="93" t="s">
        <v>17</v>
      </c>
      <c r="AD458" s="98" t="s">
        <v>2226</v>
      </c>
      <c r="AE458" s="98" t="s">
        <v>116</v>
      </c>
      <c r="AF458" s="108">
        <v>1255759660230120</v>
      </c>
      <c r="AG458" s="215">
        <v>3923098101</v>
      </c>
      <c r="AH458" s="126" t="s">
        <v>230</v>
      </c>
      <c r="AI458" s="126" t="s">
        <v>874</v>
      </c>
      <c r="AJ458" s="132" t="s">
        <v>947</v>
      </c>
      <c r="AK458" s="133" t="s">
        <v>948</v>
      </c>
      <c r="AL458" s="209">
        <v>44046</v>
      </c>
      <c r="AM458" s="354" t="s">
        <v>97</v>
      </c>
      <c r="AN458" s="388"/>
      <c r="AO458" s="388"/>
      <c r="AP458" s="388"/>
      <c r="AQ458" s="388"/>
      <c r="AR458" s="388"/>
      <c r="AS458" s="388"/>
      <c r="AT458" s="388"/>
      <c r="AU458" s="388"/>
      <c r="AV458" s="388"/>
      <c r="AW458" s="388"/>
      <c r="AX458" s="388"/>
      <c r="AY458" s="388"/>
      <c r="AZ458" s="388"/>
      <c r="BA458" s="388"/>
    </row>
    <row r="459" spans="1:53" s="32" customFormat="1" ht="31" x14ac:dyDescent="0.3">
      <c r="A459" s="88" t="s">
        <v>3502</v>
      </c>
      <c r="B459" s="88" t="s">
        <v>74</v>
      </c>
      <c r="C459" s="88" t="s">
        <v>3112</v>
      </c>
      <c r="D459" s="98" t="str">
        <f t="shared" si="52"/>
        <v>- Sri Rumiyati, S.Pi., M.P.</v>
      </c>
      <c r="E459" s="131" t="s">
        <v>949</v>
      </c>
      <c r="F459" s="90">
        <v>28493</v>
      </c>
      <c r="G459" s="91">
        <f t="shared" si="60"/>
        <v>47</v>
      </c>
      <c r="H459" s="91" t="str">
        <f t="shared" si="61"/>
        <v>47 Tahun 8 Bulan</v>
      </c>
      <c r="I459" s="92" t="str">
        <f t="shared" si="53"/>
        <v>46-50</v>
      </c>
      <c r="J459" s="93" t="s">
        <v>19</v>
      </c>
      <c r="K459" s="94" t="s">
        <v>115</v>
      </c>
      <c r="L459" s="90">
        <v>44470</v>
      </c>
      <c r="M459" s="93" t="s">
        <v>13</v>
      </c>
      <c r="N459" s="88" t="s">
        <v>687</v>
      </c>
      <c r="O459" s="88" t="s">
        <v>71</v>
      </c>
      <c r="P459" s="90">
        <v>42887</v>
      </c>
      <c r="Q459" s="91" t="str">
        <f t="shared" si="62"/>
        <v>8 Tahun 3 Bulan</v>
      </c>
      <c r="R459" s="95"/>
      <c r="S459" s="90"/>
      <c r="T459" s="91"/>
      <c r="U459" s="91"/>
      <c r="V459" s="91"/>
      <c r="W459" s="97" t="s">
        <v>5549</v>
      </c>
      <c r="X459" s="98" t="str">
        <f t="shared" si="59"/>
        <v>- Sri Rumiyati, S.Pi., M.P. (Asisten Ahli)_Kepala Unit Karir dan Kerja Sama</v>
      </c>
      <c r="Y459" s="88" t="s">
        <v>909</v>
      </c>
      <c r="Z459" s="96" t="s">
        <v>2533</v>
      </c>
      <c r="AA459" s="88" t="s">
        <v>891</v>
      </c>
      <c r="AB459" s="88" t="s">
        <v>5055</v>
      </c>
      <c r="AC459" s="93" t="s">
        <v>16</v>
      </c>
      <c r="AD459" s="98" t="s">
        <v>2286</v>
      </c>
      <c r="AE459" s="98" t="s">
        <v>116</v>
      </c>
      <c r="AF459" s="91">
        <v>2435756657230150</v>
      </c>
      <c r="AG459" s="91">
        <v>3903017801</v>
      </c>
      <c r="AH459" s="126" t="s">
        <v>230</v>
      </c>
      <c r="AI459" s="126" t="s">
        <v>868</v>
      </c>
      <c r="AJ459" s="132" t="s">
        <v>950</v>
      </c>
      <c r="AK459" s="133" t="s">
        <v>951</v>
      </c>
      <c r="AL459" s="209">
        <v>43763</v>
      </c>
      <c r="AM459" s="354" t="s">
        <v>97</v>
      </c>
      <c r="AN459" s="388"/>
      <c r="AO459" s="388"/>
      <c r="AP459" s="388"/>
      <c r="AQ459" s="388"/>
      <c r="AR459" s="388"/>
      <c r="AS459" s="388"/>
      <c r="AT459" s="388"/>
      <c r="AU459" s="388"/>
      <c r="AV459" s="388"/>
      <c r="AW459" s="388"/>
      <c r="AX459" s="388"/>
      <c r="AY459" s="388"/>
      <c r="AZ459" s="388"/>
      <c r="BA459" s="388"/>
    </row>
    <row r="460" spans="1:53" s="32" customFormat="1" ht="31" x14ac:dyDescent="0.3">
      <c r="A460" s="88" t="s">
        <v>3503</v>
      </c>
      <c r="B460" s="88" t="s">
        <v>74</v>
      </c>
      <c r="C460" s="88" t="s">
        <v>3072</v>
      </c>
      <c r="D460" s="98" t="str">
        <f t="shared" si="52"/>
        <v>- RR Radipta Lailatussifa, M.Sc.</v>
      </c>
      <c r="E460" s="131" t="s">
        <v>952</v>
      </c>
      <c r="F460" s="90">
        <v>33696</v>
      </c>
      <c r="G460" s="91">
        <f t="shared" si="60"/>
        <v>33</v>
      </c>
      <c r="H460" s="91" t="str">
        <f t="shared" si="61"/>
        <v>33 Tahun 5 Bulan</v>
      </c>
      <c r="I460" s="92" t="str">
        <f t="shared" si="53"/>
        <v>31-35</v>
      </c>
      <c r="J460" s="93" t="s">
        <v>19</v>
      </c>
      <c r="K460" s="94" t="s">
        <v>111</v>
      </c>
      <c r="L460" s="90">
        <v>45383</v>
      </c>
      <c r="M460" s="93" t="s">
        <v>13</v>
      </c>
      <c r="N460" s="88" t="s">
        <v>687</v>
      </c>
      <c r="O460" s="88" t="s">
        <v>55</v>
      </c>
      <c r="P460" s="103">
        <v>45292</v>
      </c>
      <c r="Q460" s="91" t="str">
        <f t="shared" si="62"/>
        <v>1 Tahun 8 Bulan</v>
      </c>
      <c r="R460" s="95"/>
      <c r="S460" s="90"/>
      <c r="T460" s="91"/>
      <c r="U460" s="91"/>
      <c r="V460" s="91"/>
      <c r="W460" s="97" t="s">
        <v>5550</v>
      </c>
      <c r="X460" s="98" t="str">
        <f t="shared" si="59"/>
        <v>- RR Radipta Lailatussifa, M.Sc. (Lektor)_Sekretaris Prodi TPPP</v>
      </c>
      <c r="Y460" s="88" t="s">
        <v>909</v>
      </c>
      <c r="Z460" s="96" t="s">
        <v>2533</v>
      </c>
      <c r="AA460" s="88" t="s">
        <v>891</v>
      </c>
      <c r="AB460" s="88" t="s">
        <v>5055</v>
      </c>
      <c r="AC460" s="93" t="s">
        <v>17</v>
      </c>
      <c r="AD460" s="98" t="s">
        <v>2278</v>
      </c>
      <c r="AE460" s="113" t="s">
        <v>345</v>
      </c>
      <c r="AF460" s="91">
        <v>7734770671230360</v>
      </c>
      <c r="AG460" s="91">
        <v>3902049201</v>
      </c>
      <c r="AH460" s="99" t="s">
        <v>230</v>
      </c>
      <c r="AI460" s="99" t="s">
        <v>2902</v>
      </c>
      <c r="AJ460" s="99" t="s">
        <v>3004</v>
      </c>
      <c r="AK460" s="99" t="s">
        <v>3005</v>
      </c>
      <c r="AL460" s="112">
        <v>45505</v>
      </c>
      <c r="AM460" s="350" t="s">
        <v>2370</v>
      </c>
      <c r="AN460" s="388"/>
      <c r="AO460" s="388"/>
      <c r="AP460" s="388"/>
      <c r="AQ460" s="388"/>
      <c r="AR460" s="388"/>
      <c r="AS460" s="388"/>
      <c r="AT460" s="388"/>
      <c r="AU460" s="388"/>
      <c r="AV460" s="388"/>
      <c r="AW460" s="388"/>
      <c r="AX460" s="388"/>
      <c r="AY460" s="388"/>
      <c r="AZ460" s="388"/>
      <c r="BA460" s="388"/>
    </row>
    <row r="461" spans="1:53" s="180" customFormat="1" ht="31" x14ac:dyDescent="0.3">
      <c r="A461" s="633" t="s">
        <v>3504</v>
      </c>
      <c r="B461" s="633" t="s">
        <v>3120</v>
      </c>
      <c r="C461" s="633" t="s">
        <v>3250</v>
      </c>
      <c r="D461" s="642" t="str">
        <f t="shared" si="52"/>
        <v>Ir. Mochammad Heri Edy, M.S.</v>
      </c>
      <c r="E461" s="689" t="s">
        <v>953</v>
      </c>
      <c r="F461" s="635">
        <v>22087</v>
      </c>
      <c r="G461" s="636">
        <f t="shared" si="60"/>
        <v>65</v>
      </c>
      <c r="H461" s="636" t="str">
        <f t="shared" si="61"/>
        <v>65 Tahun 3 Bulan</v>
      </c>
      <c r="I461" s="637" t="str">
        <f t="shared" si="53"/>
        <v>61-65</v>
      </c>
      <c r="J461" s="346" t="s">
        <v>14</v>
      </c>
      <c r="K461" s="638" t="s">
        <v>210</v>
      </c>
      <c r="L461" s="635">
        <v>42826</v>
      </c>
      <c r="M461" s="346" t="s">
        <v>2344</v>
      </c>
      <c r="N461" s="633" t="s">
        <v>687</v>
      </c>
      <c r="O461" s="633" t="s">
        <v>15</v>
      </c>
      <c r="P461" s="635">
        <v>39356</v>
      </c>
      <c r="Q461" s="636" t="str">
        <f t="shared" si="62"/>
        <v>17 Tahun 11 Bulan</v>
      </c>
      <c r="R461" s="640"/>
      <c r="S461" s="635"/>
      <c r="T461" s="636"/>
      <c r="U461" s="636"/>
      <c r="V461" s="636"/>
      <c r="W461" s="641" t="s">
        <v>74</v>
      </c>
      <c r="X461" s="642" t="str">
        <f t="shared" si="59"/>
        <v>Ir. Mochammad Heri Edy, M.S. (Lektor Kepala)_-</v>
      </c>
      <c r="Y461" s="633" t="s">
        <v>954</v>
      </c>
      <c r="Z461" s="634" t="s">
        <v>2534</v>
      </c>
      <c r="AA461" s="633" t="s">
        <v>891</v>
      </c>
      <c r="AB461" s="633" t="s">
        <v>5055</v>
      </c>
      <c r="AC461" s="346" t="s">
        <v>17</v>
      </c>
      <c r="AD461" s="642" t="s">
        <v>2252</v>
      </c>
      <c r="AE461" s="642" t="s">
        <v>85</v>
      </c>
      <c r="AF461" s="644" t="s">
        <v>4999</v>
      </c>
      <c r="AG461" s="636">
        <v>3920066001</v>
      </c>
      <c r="AH461" s="690" t="s">
        <v>230</v>
      </c>
      <c r="AI461" s="690" t="s">
        <v>876</v>
      </c>
      <c r="AJ461" s="690" t="s">
        <v>955</v>
      </c>
      <c r="AK461" s="690" t="s">
        <v>956</v>
      </c>
      <c r="AL461" s="692">
        <v>40893</v>
      </c>
      <c r="AM461" s="693" t="s">
        <v>88</v>
      </c>
      <c r="AN461" s="346"/>
      <c r="AO461" s="346"/>
      <c r="AP461" s="346"/>
      <c r="AQ461" s="346"/>
      <c r="AR461" s="346"/>
      <c r="AS461" s="346"/>
      <c r="AT461" s="346"/>
      <c r="AU461" s="346"/>
      <c r="AV461" s="346"/>
      <c r="AW461" s="346"/>
      <c r="AX461" s="346"/>
      <c r="AY461" s="346"/>
      <c r="AZ461" s="346"/>
      <c r="BA461" s="346"/>
    </row>
    <row r="462" spans="1:53" s="32" customFormat="1" ht="31" x14ac:dyDescent="0.3">
      <c r="A462" s="88" t="s">
        <v>3505</v>
      </c>
      <c r="B462" s="88" t="s">
        <v>3120</v>
      </c>
      <c r="C462" s="88" t="s">
        <v>3187</v>
      </c>
      <c r="D462" s="98" t="str">
        <f t="shared" si="52"/>
        <v>Ir. Moh. Zainal Arifin, M.P.</v>
      </c>
      <c r="E462" s="131" t="s">
        <v>957</v>
      </c>
      <c r="F462" s="90">
        <v>23421</v>
      </c>
      <c r="G462" s="91">
        <f t="shared" si="60"/>
        <v>61</v>
      </c>
      <c r="H462" s="91" t="str">
        <f t="shared" si="61"/>
        <v>61 Tahun 7 Bulan</v>
      </c>
      <c r="I462" s="92" t="str">
        <f t="shared" si="53"/>
        <v>61-65</v>
      </c>
      <c r="J462" s="93" t="s">
        <v>14</v>
      </c>
      <c r="K462" s="94" t="s">
        <v>237</v>
      </c>
      <c r="L462" s="90">
        <v>40634</v>
      </c>
      <c r="M462" s="93" t="s">
        <v>13</v>
      </c>
      <c r="N462" s="88" t="s">
        <v>687</v>
      </c>
      <c r="O462" s="88" t="s">
        <v>15</v>
      </c>
      <c r="P462" s="90">
        <v>38565</v>
      </c>
      <c r="Q462" s="91" t="str">
        <f t="shared" si="62"/>
        <v>20 Tahun 1 Bulan</v>
      </c>
      <c r="R462" s="95"/>
      <c r="S462" s="90"/>
      <c r="T462" s="91"/>
      <c r="U462" s="91"/>
      <c r="V462" s="91"/>
      <c r="W462" s="97"/>
      <c r="X462" s="98" t="str">
        <f t="shared" si="59"/>
        <v>Ir. Moh. Zainal Arifin, M.P. (Lektor Kepala)_</v>
      </c>
      <c r="Y462" s="88" t="s">
        <v>954</v>
      </c>
      <c r="Z462" s="96" t="s">
        <v>2534</v>
      </c>
      <c r="AA462" s="88" t="s">
        <v>891</v>
      </c>
      <c r="AB462" s="88" t="s">
        <v>5055</v>
      </c>
      <c r="AC462" s="93" t="s">
        <v>17</v>
      </c>
      <c r="AD462" s="98" t="s">
        <v>2254</v>
      </c>
      <c r="AE462" s="98" t="s">
        <v>116</v>
      </c>
      <c r="AF462" s="114" t="s">
        <v>5000</v>
      </c>
      <c r="AG462" s="91">
        <v>3914026401</v>
      </c>
      <c r="AH462" s="126" t="s">
        <v>230</v>
      </c>
      <c r="AI462" s="126" t="s">
        <v>870</v>
      </c>
      <c r="AJ462" s="126" t="s">
        <v>958</v>
      </c>
      <c r="AK462" s="133" t="s">
        <v>959</v>
      </c>
      <c r="AL462" s="209">
        <v>40422</v>
      </c>
      <c r="AM462" s="354" t="s">
        <v>120</v>
      </c>
      <c r="AN462" s="388"/>
      <c r="AO462" s="388"/>
      <c r="AP462" s="388"/>
      <c r="AQ462" s="388"/>
      <c r="AR462" s="388"/>
      <c r="AS462" s="388"/>
      <c r="AT462" s="388"/>
      <c r="AU462" s="388"/>
      <c r="AV462" s="388"/>
      <c r="AW462" s="388"/>
      <c r="AX462" s="388"/>
      <c r="AY462" s="388"/>
      <c r="AZ462" s="388"/>
      <c r="BA462" s="388"/>
    </row>
    <row r="463" spans="1:53" s="390" customFormat="1" ht="31" x14ac:dyDescent="0.3">
      <c r="A463" s="547" t="s">
        <v>3629</v>
      </c>
      <c r="B463" s="547" t="s">
        <v>74</v>
      </c>
      <c r="C463" s="547" t="s">
        <v>3112</v>
      </c>
      <c r="D463" s="548" t="str">
        <f>$B463&amp;" "&amp;A463&amp;", "&amp;$C463</f>
        <v>- I Gusti Putu Gede Rumayasa Yudana, S.Pi., M.P.</v>
      </c>
      <c r="E463" s="594" t="s">
        <v>985</v>
      </c>
      <c r="F463" s="553">
        <v>23857</v>
      </c>
      <c r="G463" s="551">
        <f t="shared" si="60"/>
        <v>60</v>
      </c>
      <c r="H463" s="551" t="str">
        <f t="shared" si="61"/>
        <v>60 Tahun 5 Bulan</v>
      </c>
      <c r="I463" s="552" t="str">
        <f>IF($G463&lt;=25,"21-25",IF($G463&lt;=30,"26-30",IF($G463&lt;=35,"31-35",IF($G463&lt;=40,"36-40",IF($G463&lt;=45,"41-45",IF($G463&lt;=50,"46-50",IF($G463&lt;=55,"51-55",IF($G463&lt;=60,"56-60",IF($G463&lt;=65,"61-65",IF($G463&lt;=70,"66-70",0))))))))))</f>
        <v>56-60</v>
      </c>
      <c r="J463" s="345" t="s">
        <v>14</v>
      </c>
      <c r="K463" s="574" t="s">
        <v>237</v>
      </c>
      <c r="L463" s="553">
        <v>45383</v>
      </c>
      <c r="M463" s="345" t="s">
        <v>13</v>
      </c>
      <c r="N463" s="547" t="s">
        <v>687</v>
      </c>
      <c r="O463" s="547" t="s">
        <v>15</v>
      </c>
      <c r="P463" s="552" t="s">
        <v>4286</v>
      </c>
      <c r="Q463" s="551" t="str">
        <f>DATEDIF($P463,DATEVALUE("2025/09/30"),"Y")&amp; " Tahun "&amp;DATEDIF($P463,DATEVALUE("2025/09/30"),"YM")&amp; " Bulan"</f>
        <v>16 Tahun 0 Bulan</v>
      </c>
      <c r="R463" s="575"/>
      <c r="S463" s="553"/>
      <c r="T463" s="551"/>
      <c r="U463" s="551"/>
      <c r="V463" s="551"/>
      <c r="W463" s="556"/>
      <c r="X463" s="548" t="str">
        <f>$D463&amp;" ("&amp;$O463&amp;")_"&amp;$W463</f>
        <v>- I Gusti Putu Gede Rumayasa Yudana, S.Pi., M.P. (Lektor Kepala)_</v>
      </c>
      <c r="Y463" s="547" t="s">
        <v>954</v>
      </c>
      <c r="Z463" s="549" t="s">
        <v>2534</v>
      </c>
      <c r="AA463" s="547" t="s">
        <v>891</v>
      </c>
      <c r="AB463" s="88" t="s">
        <v>5055</v>
      </c>
      <c r="AC463" s="345" t="s">
        <v>17</v>
      </c>
      <c r="AD463" s="548" t="s">
        <v>2258</v>
      </c>
      <c r="AE463" s="548" t="s">
        <v>116</v>
      </c>
      <c r="AF463" s="590" t="s">
        <v>4447</v>
      </c>
      <c r="AG463" s="595" t="s">
        <v>988</v>
      </c>
      <c r="AH463" s="561" t="s">
        <v>230</v>
      </c>
      <c r="AI463" s="561" t="s">
        <v>870</v>
      </c>
      <c r="AJ463" s="561" t="s">
        <v>989</v>
      </c>
      <c r="AK463" s="561" t="s">
        <v>990</v>
      </c>
      <c r="AL463" s="596">
        <v>40422</v>
      </c>
      <c r="AM463" s="597" t="s">
        <v>120</v>
      </c>
      <c r="AN463" s="345"/>
      <c r="AO463" s="345"/>
      <c r="AP463" s="345"/>
      <c r="AQ463" s="345"/>
      <c r="AR463" s="345"/>
      <c r="AS463" s="345"/>
      <c r="AT463" s="345"/>
      <c r="AU463" s="345"/>
      <c r="AV463" s="345"/>
      <c r="AW463" s="345"/>
      <c r="AX463" s="345"/>
      <c r="AY463" s="345"/>
      <c r="AZ463" s="345"/>
      <c r="BA463" s="345"/>
    </row>
    <row r="464" spans="1:53" s="32" customFormat="1" ht="31" x14ac:dyDescent="0.3">
      <c r="A464" s="88" t="s">
        <v>3506</v>
      </c>
      <c r="B464" s="88" t="s">
        <v>3120</v>
      </c>
      <c r="C464" s="88" t="s">
        <v>3187</v>
      </c>
      <c r="D464" s="98" t="str">
        <f t="shared" si="52"/>
        <v>Ir. Teguh Harijono, M.P.</v>
      </c>
      <c r="E464" s="131" t="s">
        <v>960</v>
      </c>
      <c r="F464" s="90">
        <v>22195</v>
      </c>
      <c r="G464" s="91">
        <f t="shared" si="60"/>
        <v>64</v>
      </c>
      <c r="H464" s="91" t="str">
        <f t="shared" si="61"/>
        <v>64 Tahun 11 Bulan</v>
      </c>
      <c r="I464" s="92" t="str">
        <f t="shared" si="53"/>
        <v>61-65</v>
      </c>
      <c r="J464" s="93" t="s">
        <v>14</v>
      </c>
      <c r="K464" s="94" t="s">
        <v>99</v>
      </c>
      <c r="L464" s="90">
        <v>45383</v>
      </c>
      <c r="M464" s="93" t="s">
        <v>13</v>
      </c>
      <c r="N464" s="88" t="s">
        <v>687</v>
      </c>
      <c r="O464" s="88" t="s">
        <v>15</v>
      </c>
      <c r="P464" s="90">
        <v>39356</v>
      </c>
      <c r="Q464" s="91" t="str">
        <f t="shared" si="62"/>
        <v>17 Tahun 11 Bulan</v>
      </c>
      <c r="R464" s="95"/>
      <c r="S464" s="90"/>
      <c r="T464" s="91"/>
      <c r="U464" s="91"/>
      <c r="V464" s="91"/>
      <c r="W464" s="97" t="s">
        <v>74</v>
      </c>
      <c r="X464" s="98" t="str">
        <f t="shared" si="59"/>
        <v>Ir. Teguh Harijono, M.P. (Lektor Kepala)_-</v>
      </c>
      <c r="Y464" s="88" t="s">
        <v>954</v>
      </c>
      <c r="Z464" s="96" t="s">
        <v>2534</v>
      </c>
      <c r="AA464" s="88" t="s">
        <v>891</v>
      </c>
      <c r="AB464" s="88" t="s">
        <v>5055</v>
      </c>
      <c r="AC464" s="93" t="s">
        <v>17</v>
      </c>
      <c r="AD464" s="98" t="s">
        <v>2279</v>
      </c>
      <c r="AE464" s="98" t="s">
        <v>116</v>
      </c>
      <c r="AF464" s="91">
        <v>9338738639130060</v>
      </c>
      <c r="AG464" s="91">
        <v>3906106001</v>
      </c>
      <c r="AH464" s="126" t="s">
        <v>230</v>
      </c>
      <c r="AI464" s="126" t="s">
        <v>870</v>
      </c>
      <c r="AJ464" s="126" t="s">
        <v>961</v>
      </c>
      <c r="AK464" s="133" t="s">
        <v>962</v>
      </c>
      <c r="AL464" s="209">
        <v>40422</v>
      </c>
      <c r="AM464" s="354" t="s">
        <v>319</v>
      </c>
      <c r="AN464" s="388"/>
      <c r="AO464" s="388"/>
      <c r="AP464" s="388"/>
      <c r="AQ464" s="388"/>
      <c r="AR464" s="388"/>
      <c r="AS464" s="388"/>
      <c r="AT464" s="388"/>
      <c r="AU464" s="388"/>
      <c r="AV464" s="388"/>
      <c r="AW464" s="388"/>
      <c r="AX464" s="388"/>
      <c r="AY464" s="388"/>
      <c r="AZ464" s="388"/>
      <c r="BA464" s="388"/>
    </row>
    <row r="465" spans="1:53" s="32" customFormat="1" ht="31" x14ac:dyDescent="0.3">
      <c r="A465" s="88" t="s">
        <v>3507</v>
      </c>
      <c r="B465" s="88" t="s">
        <v>74</v>
      </c>
      <c r="C465" s="88" t="s">
        <v>3508</v>
      </c>
      <c r="D465" s="98" t="str">
        <f t="shared" ref="D465:D528" si="63">$B465&amp;" "&amp;A465&amp;", "&amp;$C465</f>
        <v>- Agus Widodo, S.Pi., M.T.</v>
      </c>
      <c r="E465" s="131" t="s">
        <v>963</v>
      </c>
      <c r="F465" s="90">
        <v>23969</v>
      </c>
      <c r="G465" s="91">
        <f t="shared" si="60"/>
        <v>60</v>
      </c>
      <c r="H465" s="91" t="str">
        <f t="shared" si="61"/>
        <v>60 Tahun 1 Bulan</v>
      </c>
      <c r="I465" s="92" t="str">
        <f t="shared" ref="I465:I528" si="64">IF($G465&lt;=25,"21-25",IF($G465&lt;=30,"26-30",IF($G465&lt;=35,"31-35",IF($G465&lt;=40,"36-40",IF($G465&lt;=45,"41-45",IF($G465&lt;=50,"46-50",IF($G465&lt;=55,"51-55",IF($G465&lt;=60,"56-60",IF($G465&lt;=65,"61-65",IF($G465&lt;=70,"66-70",0))))))))))</f>
        <v>56-60</v>
      </c>
      <c r="J465" s="93" t="s">
        <v>14</v>
      </c>
      <c r="K465" s="94" t="s">
        <v>99</v>
      </c>
      <c r="L465" s="90">
        <v>45383</v>
      </c>
      <c r="M465" s="93" t="s">
        <v>13</v>
      </c>
      <c r="N465" s="88" t="s">
        <v>687</v>
      </c>
      <c r="O465" s="88" t="s">
        <v>15</v>
      </c>
      <c r="P465" s="90">
        <v>42430</v>
      </c>
      <c r="Q465" s="91" t="str">
        <f t="shared" si="62"/>
        <v>9 Tahun 6 Bulan</v>
      </c>
      <c r="R465" s="95"/>
      <c r="S465" s="90"/>
      <c r="T465" s="91"/>
      <c r="U465" s="91"/>
      <c r="V465" s="91"/>
      <c r="W465" s="97"/>
      <c r="X465" s="98" t="str">
        <f t="shared" si="59"/>
        <v>- Agus Widodo, S.Pi., M.T. (Lektor Kepala)_</v>
      </c>
      <c r="Y465" s="88" t="s">
        <v>954</v>
      </c>
      <c r="Z465" s="96" t="s">
        <v>2534</v>
      </c>
      <c r="AA465" s="88" t="s">
        <v>891</v>
      </c>
      <c r="AB465" s="88" t="s">
        <v>5055</v>
      </c>
      <c r="AC465" s="93" t="s">
        <v>17</v>
      </c>
      <c r="AD465" s="98" t="s">
        <v>2280</v>
      </c>
      <c r="AE465" s="88" t="s">
        <v>906</v>
      </c>
      <c r="AF465" s="91">
        <v>8147743644130130</v>
      </c>
      <c r="AG465" s="91">
        <v>3915086501</v>
      </c>
      <c r="AH465" s="126" t="s">
        <v>230</v>
      </c>
      <c r="AI465" s="126" t="s">
        <v>876</v>
      </c>
      <c r="AJ465" s="126" t="s">
        <v>964</v>
      </c>
      <c r="AK465" s="208" t="s">
        <v>965</v>
      </c>
      <c r="AL465" s="209">
        <v>40893</v>
      </c>
      <c r="AM465" s="354" t="s">
        <v>966</v>
      </c>
      <c r="AN465" s="388"/>
      <c r="AO465" s="388"/>
      <c r="AP465" s="388"/>
      <c r="AQ465" s="388"/>
      <c r="AR465" s="388"/>
      <c r="AS465" s="388"/>
      <c r="AT465" s="388"/>
      <c r="AU465" s="388"/>
      <c r="AV465" s="388"/>
      <c r="AW465" s="388"/>
      <c r="AX465" s="388"/>
      <c r="AY465" s="388"/>
      <c r="AZ465" s="388"/>
      <c r="BA465" s="388"/>
    </row>
    <row r="466" spans="1:53" ht="31" x14ac:dyDescent="0.3">
      <c r="A466" s="136" t="s">
        <v>3509</v>
      </c>
      <c r="B466" s="136" t="s">
        <v>3071</v>
      </c>
      <c r="C466" s="136" t="s">
        <v>3510</v>
      </c>
      <c r="D466" s="152" t="str">
        <f t="shared" si="63"/>
        <v>Dr. Bambang  Suprakto, A.Pi., S.Pi., M.T.</v>
      </c>
      <c r="E466" s="480" t="s">
        <v>2352</v>
      </c>
      <c r="F466" s="137">
        <v>23164</v>
      </c>
      <c r="G466" s="91">
        <f t="shared" si="60"/>
        <v>62</v>
      </c>
      <c r="H466" s="91" t="str">
        <f t="shared" si="61"/>
        <v>62 Tahun 3 Bulan</v>
      </c>
      <c r="I466" s="148" t="str">
        <f t="shared" si="64"/>
        <v>61-65</v>
      </c>
      <c r="J466" s="149" t="s">
        <v>14</v>
      </c>
      <c r="K466" s="104" t="s">
        <v>237</v>
      </c>
      <c r="L466" s="146">
        <v>43739</v>
      </c>
      <c r="M466" s="149" t="s">
        <v>2344</v>
      </c>
      <c r="N466" s="136" t="s">
        <v>687</v>
      </c>
      <c r="O466" s="136" t="s">
        <v>15</v>
      </c>
      <c r="P466" s="146">
        <v>39783</v>
      </c>
      <c r="Q466" s="91" t="str">
        <f t="shared" si="62"/>
        <v>16 Tahun 9 Bulan</v>
      </c>
      <c r="R466" s="150"/>
      <c r="S466" s="137"/>
      <c r="T466" s="178"/>
      <c r="U466" s="178"/>
      <c r="V466" s="178"/>
      <c r="W466" s="178" t="s">
        <v>74</v>
      </c>
      <c r="X466" s="152" t="str">
        <f t="shared" si="59"/>
        <v>Dr. Bambang  Suprakto, A.Pi., S.Pi., M.T. (Lektor Kepala)_-</v>
      </c>
      <c r="Y466" s="136" t="s">
        <v>954</v>
      </c>
      <c r="Z466" s="151" t="s">
        <v>2534</v>
      </c>
      <c r="AA466" s="136" t="s">
        <v>891</v>
      </c>
      <c r="AB466" s="136" t="s">
        <v>5055</v>
      </c>
      <c r="AC466" s="136" t="s">
        <v>16</v>
      </c>
      <c r="AD466" s="152" t="s">
        <v>2307</v>
      </c>
      <c r="AE466" s="152" t="s">
        <v>116</v>
      </c>
      <c r="AF466" s="181" t="s">
        <v>5001</v>
      </c>
      <c r="AG466" s="147">
        <v>3902066301</v>
      </c>
      <c r="AH466" s="270" t="s">
        <v>230</v>
      </c>
      <c r="AI466" s="270" t="s">
        <v>870</v>
      </c>
      <c r="AJ466" s="270" t="s">
        <v>2353</v>
      </c>
      <c r="AK466" s="481" t="s">
        <v>2354</v>
      </c>
      <c r="AL466" s="482">
        <v>40422</v>
      </c>
      <c r="AM466" s="483" t="s">
        <v>319</v>
      </c>
      <c r="AN466" s="387"/>
      <c r="AO466" s="387"/>
      <c r="AP466" s="387"/>
      <c r="AQ466" s="387"/>
      <c r="AR466" s="387"/>
      <c r="AS466" s="387"/>
      <c r="AT466" s="387"/>
      <c r="AU466" s="387"/>
      <c r="AV466" s="387"/>
      <c r="AW466" s="387"/>
      <c r="AX466" s="387"/>
      <c r="AY466" s="387"/>
      <c r="AZ466" s="387"/>
      <c r="BA466" s="387"/>
    </row>
    <row r="467" spans="1:53" s="32" customFormat="1" ht="155" x14ac:dyDescent="0.3">
      <c r="A467" s="88" t="s">
        <v>3511</v>
      </c>
      <c r="B467" s="88" t="s">
        <v>3283</v>
      </c>
      <c r="C467" s="88" t="s">
        <v>3512</v>
      </c>
      <c r="D467" s="98" t="str">
        <f t="shared" si="63"/>
        <v>Dr.Ir. Yvonne Indrajati Pattinaja, DEA</v>
      </c>
      <c r="E467" s="131" t="s">
        <v>967</v>
      </c>
      <c r="F467" s="90">
        <v>23350</v>
      </c>
      <c r="G467" s="91">
        <f t="shared" si="60"/>
        <v>61</v>
      </c>
      <c r="H467" s="91" t="str">
        <f t="shared" si="61"/>
        <v>61 Tahun 9 Bulan</v>
      </c>
      <c r="I467" s="92" t="str">
        <f t="shared" si="64"/>
        <v>61-65</v>
      </c>
      <c r="J467" s="93" t="s">
        <v>19</v>
      </c>
      <c r="K467" s="94" t="s">
        <v>98</v>
      </c>
      <c r="L467" s="90">
        <v>42461</v>
      </c>
      <c r="M467" s="93" t="s">
        <v>13</v>
      </c>
      <c r="N467" s="88" t="s">
        <v>687</v>
      </c>
      <c r="O467" s="88" t="s">
        <v>55</v>
      </c>
      <c r="P467" s="90">
        <v>43712</v>
      </c>
      <c r="Q467" s="91" t="str">
        <f t="shared" si="62"/>
        <v>6 Tahun 0 Bulan</v>
      </c>
      <c r="R467" s="95"/>
      <c r="S467" s="90"/>
      <c r="T467" s="91"/>
      <c r="U467" s="91"/>
      <c r="V467" s="91"/>
      <c r="W467" s="97" t="s">
        <v>74</v>
      </c>
      <c r="X467" s="98" t="str">
        <f t="shared" si="59"/>
        <v>Dr.Ir. Yvonne Indrajati Pattinaja, DEA (Lektor)_-</v>
      </c>
      <c r="Y467" s="88" t="s">
        <v>954</v>
      </c>
      <c r="Z467" s="96" t="s">
        <v>2534</v>
      </c>
      <c r="AA467" s="88" t="s">
        <v>891</v>
      </c>
      <c r="AB467" s="88" t="s">
        <v>5055</v>
      </c>
      <c r="AC467" s="93" t="s">
        <v>16</v>
      </c>
      <c r="AD467" s="98" t="s">
        <v>2281</v>
      </c>
      <c r="AE467" s="98" t="s">
        <v>968</v>
      </c>
      <c r="AF467" s="114" t="s">
        <v>5002</v>
      </c>
      <c r="AG467" s="91">
        <v>3905126301</v>
      </c>
      <c r="AH467" s="126" t="s">
        <v>231</v>
      </c>
      <c r="AI467" s="126"/>
      <c r="AJ467" s="132" t="s">
        <v>74</v>
      </c>
      <c r="AK467" s="133" t="s">
        <v>74</v>
      </c>
      <c r="AL467" s="134" t="s">
        <v>74</v>
      </c>
      <c r="AM467" s="354" t="s">
        <v>4249</v>
      </c>
      <c r="AN467" s="388"/>
      <c r="AO467" s="388"/>
      <c r="AP467" s="388"/>
      <c r="AQ467" s="388"/>
      <c r="AR467" s="388"/>
      <c r="AS467" s="388"/>
      <c r="AT467" s="388"/>
      <c r="AU467" s="388"/>
      <c r="AV467" s="388"/>
      <c r="AW467" s="388"/>
      <c r="AX467" s="388"/>
      <c r="AY467" s="388"/>
      <c r="AZ467" s="388"/>
      <c r="BA467" s="388"/>
    </row>
    <row r="468" spans="1:53" s="32" customFormat="1" ht="46.5" x14ac:dyDescent="0.3">
      <c r="A468" s="88" t="s">
        <v>3513</v>
      </c>
      <c r="B468" s="88" t="s">
        <v>3071</v>
      </c>
      <c r="C468" s="88" t="s">
        <v>3220</v>
      </c>
      <c r="D468" s="98" t="str">
        <f t="shared" si="63"/>
        <v>Dr. Anna Fauziah, S.Si., M.Si.</v>
      </c>
      <c r="E468" s="131" t="s">
        <v>969</v>
      </c>
      <c r="F468" s="90">
        <v>28742</v>
      </c>
      <c r="G468" s="91">
        <f t="shared" si="60"/>
        <v>47</v>
      </c>
      <c r="H468" s="91" t="str">
        <f t="shared" si="61"/>
        <v>47 Tahun 0 Bulan</v>
      </c>
      <c r="I468" s="92" t="str">
        <f t="shared" si="64"/>
        <v>46-50</v>
      </c>
      <c r="J468" s="93" t="s">
        <v>19</v>
      </c>
      <c r="K468" s="94" t="s">
        <v>115</v>
      </c>
      <c r="L468" s="90">
        <v>42278</v>
      </c>
      <c r="M468" s="93" t="s">
        <v>13</v>
      </c>
      <c r="N468" s="88" t="s">
        <v>687</v>
      </c>
      <c r="O468" s="88" t="s">
        <v>55</v>
      </c>
      <c r="P468" s="90">
        <v>40969</v>
      </c>
      <c r="Q468" s="91" t="str">
        <f t="shared" si="62"/>
        <v>13 Tahun 6 Bulan</v>
      </c>
      <c r="R468" s="95"/>
      <c r="S468" s="90"/>
      <c r="T468" s="91"/>
      <c r="U468" s="91"/>
      <c r="V468" s="91"/>
      <c r="W468" s="97" t="s">
        <v>5551</v>
      </c>
      <c r="X468" s="98" t="str">
        <f t="shared" si="59"/>
        <v>Dr. Anna Fauziah, S.Si., M.Si. (Lektor)_Kepala Laboratorium Pendidikan</v>
      </c>
      <c r="Y468" s="88" t="s">
        <v>954</v>
      </c>
      <c r="Z468" s="96" t="s">
        <v>2534</v>
      </c>
      <c r="AA468" s="88" t="s">
        <v>891</v>
      </c>
      <c r="AB468" s="88" t="s">
        <v>5055</v>
      </c>
      <c r="AC468" s="93" t="s">
        <v>16</v>
      </c>
      <c r="AD468" s="98" t="s">
        <v>2239</v>
      </c>
      <c r="AE468" s="98" t="s">
        <v>85</v>
      </c>
      <c r="AF468" s="91">
        <v>7241756657230140</v>
      </c>
      <c r="AG468" s="91">
        <v>3909097801</v>
      </c>
      <c r="AH468" s="126" t="s">
        <v>230</v>
      </c>
      <c r="AI468" s="126" t="s">
        <v>970</v>
      </c>
      <c r="AJ468" s="126" t="s">
        <v>971</v>
      </c>
      <c r="AK468" s="208" t="s">
        <v>972</v>
      </c>
      <c r="AL468" s="209">
        <v>41234</v>
      </c>
      <c r="AM468" s="354" t="s">
        <v>88</v>
      </c>
      <c r="AN468" s="388"/>
      <c r="AO468" s="388"/>
      <c r="AP468" s="388"/>
      <c r="AQ468" s="388"/>
      <c r="AR468" s="388"/>
      <c r="AS468" s="388"/>
      <c r="AT468" s="388"/>
      <c r="AU468" s="388"/>
      <c r="AV468" s="388"/>
      <c r="AW468" s="388"/>
      <c r="AX468" s="388"/>
      <c r="AY468" s="388"/>
      <c r="AZ468" s="388"/>
      <c r="BA468" s="388"/>
    </row>
    <row r="469" spans="1:53" s="32" customFormat="1" ht="31" x14ac:dyDescent="0.3">
      <c r="A469" s="88" t="s">
        <v>3514</v>
      </c>
      <c r="B469" s="88" t="s">
        <v>74</v>
      </c>
      <c r="C469" s="88" t="s">
        <v>3112</v>
      </c>
      <c r="D469" s="98" t="str">
        <f t="shared" si="63"/>
        <v>- Nasuki, S.Pi., M.P.</v>
      </c>
      <c r="E469" s="131" t="s">
        <v>973</v>
      </c>
      <c r="F469" s="90">
        <v>24058</v>
      </c>
      <c r="G469" s="91">
        <f t="shared" si="60"/>
        <v>59</v>
      </c>
      <c r="H469" s="91" t="str">
        <f t="shared" si="61"/>
        <v>59 Tahun 10 Bulan</v>
      </c>
      <c r="I469" s="92" t="str">
        <f t="shared" si="64"/>
        <v>56-60</v>
      </c>
      <c r="J469" s="93" t="s">
        <v>14</v>
      </c>
      <c r="K469" s="94" t="s">
        <v>115</v>
      </c>
      <c r="L469" s="90">
        <v>44105</v>
      </c>
      <c r="M469" s="93" t="s">
        <v>13</v>
      </c>
      <c r="N469" s="88" t="s">
        <v>687</v>
      </c>
      <c r="O469" s="88" t="s">
        <v>55</v>
      </c>
      <c r="P469" s="90">
        <v>39995</v>
      </c>
      <c r="Q469" s="91" t="str">
        <f t="shared" si="62"/>
        <v>16 Tahun 2 Bulan</v>
      </c>
      <c r="R469" s="95"/>
      <c r="S469" s="90"/>
      <c r="T469" s="91"/>
      <c r="U469" s="91"/>
      <c r="V469" s="91"/>
      <c r="W469" s="97" t="s">
        <v>74</v>
      </c>
      <c r="X469" s="98" t="str">
        <f t="shared" si="59"/>
        <v>- Nasuki, S.Pi., M.P. (Lektor)_-</v>
      </c>
      <c r="Y469" s="88" t="s">
        <v>954</v>
      </c>
      <c r="Z469" s="96" t="s">
        <v>2534</v>
      </c>
      <c r="AA469" s="88" t="s">
        <v>891</v>
      </c>
      <c r="AB469" s="88" t="s">
        <v>5055</v>
      </c>
      <c r="AC469" s="93" t="s">
        <v>17</v>
      </c>
      <c r="AD469" s="98" t="s">
        <v>2212</v>
      </c>
      <c r="AE469" s="98" t="s">
        <v>116</v>
      </c>
      <c r="AF469" s="114" t="s">
        <v>5003</v>
      </c>
      <c r="AG469" s="91">
        <v>3912116501</v>
      </c>
      <c r="AH469" s="126" t="s">
        <v>230</v>
      </c>
      <c r="AI469" s="126" t="s">
        <v>876</v>
      </c>
      <c r="AJ469" s="126" t="s">
        <v>974</v>
      </c>
      <c r="AK469" s="208" t="s">
        <v>975</v>
      </c>
      <c r="AL469" s="209">
        <v>40893</v>
      </c>
      <c r="AM469" s="354" t="s">
        <v>120</v>
      </c>
      <c r="AN469" s="388"/>
      <c r="AO469" s="388"/>
      <c r="AP469" s="388"/>
      <c r="AQ469" s="388"/>
      <c r="AR469" s="388"/>
      <c r="AS469" s="388"/>
      <c r="AT469" s="388"/>
      <c r="AU469" s="388"/>
      <c r="AV469" s="388"/>
      <c r="AW469" s="388"/>
      <c r="AX469" s="388"/>
      <c r="AY469" s="388"/>
      <c r="AZ469" s="388"/>
      <c r="BA469" s="388"/>
    </row>
    <row r="470" spans="1:53" s="32" customFormat="1" ht="139.5" x14ac:dyDescent="0.3">
      <c r="A470" s="88" t="s">
        <v>3515</v>
      </c>
      <c r="B470" s="88" t="s">
        <v>3120</v>
      </c>
      <c r="C470" s="88" t="s">
        <v>3239</v>
      </c>
      <c r="D470" s="98" t="str">
        <f t="shared" si="63"/>
        <v>Ir. Nazran, M.M.</v>
      </c>
      <c r="E470" s="131" t="s">
        <v>976</v>
      </c>
      <c r="F470" s="90">
        <v>23296</v>
      </c>
      <c r="G470" s="91">
        <f t="shared" si="60"/>
        <v>61</v>
      </c>
      <c r="H470" s="91" t="str">
        <f t="shared" si="61"/>
        <v>61 Tahun 11 Bulan</v>
      </c>
      <c r="I470" s="92" t="str">
        <f t="shared" si="64"/>
        <v>61-65</v>
      </c>
      <c r="J470" s="93" t="s">
        <v>14</v>
      </c>
      <c r="K470" s="94" t="s">
        <v>237</v>
      </c>
      <c r="L470" s="90">
        <v>40269</v>
      </c>
      <c r="M470" s="93" t="s">
        <v>13</v>
      </c>
      <c r="N470" s="88" t="s">
        <v>687</v>
      </c>
      <c r="O470" s="88" t="s">
        <v>71</v>
      </c>
      <c r="P470" s="90">
        <v>44470</v>
      </c>
      <c r="Q470" s="91" t="str">
        <f t="shared" si="62"/>
        <v>3 Tahun 11 Bulan</v>
      </c>
      <c r="R470" s="95"/>
      <c r="S470" s="90"/>
      <c r="T470" s="91"/>
      <c r="U470" s="91"/>
      <c r="V470" s="91"/>
      <c r="W470" s="97" t="s">
        <v>74</v>
      </c>
      <c r="X470" s="98" t="str">
        <f t="shared" si="59"/>
        <v>Ir. Nazran, M.M. (Asisten Ahli)_-</v>
      </c>
      <c r="Y470" s="88" t="s">
        <v>954</v>
      </c>
      <c r="Z470" s="96" t="s">
        <v>2534</v>
      </c>
      <c r="AA470" s="88" t="s">
        <v>891</v>
      </c>
      <c r="AB470" s="88" t="s">
        <v>5055</v>
      </c>
      <c r="AC470" s="93" t="s">
        <v>17</v>
      </c>
      <c r="AD470" s="98" t="s">
        <v>2227</v>
      </c>
      <c r="AE470" s="210" t="s">
        <v>679</v>
      </c>
      <c r="AF470" s="91">
        <v>7344741642130100</v>
      </c>
      <c r="AG470" s="91">
        <v>3912106301</v>
      </c>
      <c r="AH470" s="126" t="s">
        <v>231</v>
      </c>
      <c r="AI470" s="126"/>
      <c r="AJ470" s="132" t="s">
        <v>74</v>
      </c>
      <c r="AK470" s="133" t="s">
        <v>74</v>
      </c>
      <c r="AL470" s="134" t="s">
        <v>74</v>
      </c>
      <c r="AM470" s="354" t="s">
        <v>4253</v>
      </c>
      <c r="AN470" s="388"/>
      <c r="AO470" s="388"/>
      <c r="AP470" s="388"/>
      <c r="AQ470" s="388"/>
      <c r="AR470" s="388"/>
      <c r="AS470" s="388"/>
      <c r="AT470" s="388"/>
      <c r="AU470" s="388"/>
      <c r="AV470" s="388"/>
      <c r="AW470" s="388"/>
      <c r="AX470" s="388"/>
      <c r="AY470" s="388"/>
      <c r="AZ470" s="388"/>
      <c r="BA470" s="388"/>
    </row>
    <row r="471" spans="1:53" s="32" customFormat="1" ht="139.5" x14ac:dyDescent="0.3">
      <c r="A471" s="88" t="s">
        <v>3516</v>
      </c>
      <c r="B471" s="88" t="s">
        <v>74</v>
      </c>
      <c r="C471" s="88" t="s">
        <v>3187</v>
      </c>
      <c r="D471" s="98" t="str">
        <f t="shared" si="63"/>
        <v>- Lusiana BR. Ritonga, M.P.</v>
      </c>
      <c r="E471" s="131" t="s">
        <v>977</v>
      </c>
      <c r="F471" s="90">
        <v>33693</v>
      </c>
      <c r="G471" s="91">
        <f t="shared" si="60"/>
        <v>33</v>
      </c>
      <c r="H471" s="91" t="str">
        <f t="shared" si="61"/>
        <v>33 Tahun 6 Bulan</v>
      </c>
      <c r="I471" s="92" t="str">
        <f t="shared" si="64"/>
        <v>31-35</v>
      </c>
      <c r="J471" s="93" t="s">
        <v>19</v>
      </c>
      <c r="K471" s="94" t="s">
        <v>111</v>
      </c>
      <c r="L471" s="90">
        <v>45566</v>
      </c>
      <c r="M471" s="93" t="s">
        <v>37</v>
      </c>
      <c r="N471" s="88" t="s">
        <v>687</v>
      </c>
      <c r="O471" s="88" t="s">
        <v>55</v>
      </c>
      <c r="P471" s="90">
        <v>45108</v>
      </c>
      <c r="Q471" s="91" t="str">
        <f t="shared" si="62"/>
        <v>2 Tahun 2 Bulan</v>
      </c>
      <c r="R471" s="95"/>
      <c r="S471" s="90"/>
      <c r="T471" s="91"/>
      <c r="U471" s="91"/>
      <c r="V471" s="91"/>
      <c r="W471" s="97" t="s">
        <v>2920</v>
      </c>
      <c r="X471" s="98" t="str">
        <f t="shared" si="59"/>
        <v>- Lusiana BR. Ritonga, M.P. (Lektor)_TUBEL (Agustus 2023 s.d. 2027)</v>
      </c>
      <c r="Y471" s="88" t="s">
        <v>954</v>
      </c>
      <c r="Z471" s="96" t="s">
        <v>2534</v>
      </c>
      <c r="AA471" s="88" t="s">
        <v>891</v>
      </c>
      <c r="AB471" s="88" t="s">
        <v>5055</v>
      </c>
      <c r="AC471" s="93" t="s">
        <v>17</v>
      </c>
      <c r="AD471" s="98" t="s">
        <v>2258</v>
      </c>
      <c r="AE471" s="98" t="s">
        <v>116</v>
      </c>
      <c r="AF471" s="108">
        <v>3662770671230260</v>
      </c>
      <c r="AG471" s="215" t="s">
        <v>2523</v>
      </c>
      <c r="AH471" s="126" t="s">
        <v>231</v>
      </c>
      <c r="AI471" s="126"/>
      <c r="AJ471" s="132" t="s">
        <v>74</v>
      </c>
      <c r="AK471" s="133" t="s">
        <v>74</v>
      </c>
      <c r="AL471" s="134" t="s">
        <v>74</v>
      </c>
      <c r="AM471" s="354" t="s">
        <v>4251</v>
      </c>
      <c r="AN471" s="388"/>
      <c r="AO471" s="388"/>
      <c r="AP471" s="388"/>
      <c r="AQ471" s="388"/>
      <c r="AR471" s="388"/>
      <c r="AS471" s="388"/>
      <c r="AT471" s="388"/>
      <c r="AU471" s="388"/>
      <c r="AV471" s="388"/>
      <c r="AW471" s="388"/>
      <c r="AX471" s="388"/>
      <c r="AY471" s="388"/>
      <c r="AZ471" s="388"/>
      <c r="BA471" s="388"/>
    </row>
    <row r="472" spans="1:53" s="32" customFormat="1" ht="31" x14ac:dyDescent="0.3">
      <c r="A472" s="88" t="s">
        <v>3517</v>
      </c>
      <c r="B472" s="88" t="s">
        <v>74</v>
      </c>
      <c r="C472" s="88" t="s">
        <v>3187</v>
      </c>
      <c r="D472" s="98" t="str">
        <f t="shared" si="63"/>
        <v>- Annisa' Bias Cahyanurani, M.P.</v>
      </c>
      <c r="E472" s="131" t="s">
        <v>979</v>
      </c>
      <c r="F472" s="90">
        <v>34344</v>
      </c>
      <c r="G472" s="91">
        <f t="shared" si="60"/>
        <v>31</v>
      </c>
      <c r="H472" s="91" t="str">
        <f t="shared" si="61"/>
        <v>31 Tahun 8 Bulan</v>
      </c>
      <c r="I472" s="92" t="str">
        <f t="shared" si="64"/>
        <v>31-35</v>
      </c>
      <c r="J472" s="93" t="s">
        <v>19</v>
      </c>
      <c r="K472" s="94" t="s">
        <v>111</v>
      </c>
      <c r="L472" s="90">
        <v>45383</v>
      </c>
      <c r="M472" s="93" t="s">
        <v>13</v>
      </c>
      <c r="N472" s="88" t="s">
        <v>687</v>
      </c>
      <c r="O472" s="88" t="s">
        <v>55</v>
      </c>
      <c r="P472" s="103">
        <v>45292</v>
      </c>
      <c r="Q472" s="91" t="str">
        <f t="shared" si="62"/>
        <v>1 Tahun 8 Bulan</v>
      </c>
      <c r="R472" s="95"/>
      <c r="S472" s="90"/>
      <c r="T472" s="91"/>
      <c r="U472" s="91"/>
      <c r="V472" s="91"/>
      <c r="W472" s="97" t="s">
        <v>74</v>
      </c>
      <c r="X472" s="98" t="str">
        <f t="shared" si="59"/>
        <v>- Annisa' Bias Cahyanurani, M.P. (Lektor)_-</v>
      </c>
      <c r="Y472" s="88" t="s">
        <v>954</v>
      </c>
      <c r="Z472" s="96" t="s">
        <v>2534</v>
      </c>
      <c r="AA472" s="88" t="s">
        <v>891</v>
      </c>
      <c r="AB472" s="88" t="s">
        <v>5055</v>
      </c>
      <c r="AC472" s="93" t="s">
        <v>17</v>
      </c>
      <c r="AD472" s="98" t="s">
        <v>2258</v>
      </c>
      <c r="AE472" s="98" t="s">
        <v>116</v>
      </c>
      <c r="AF472" s="91">
        <v>2442772673230300</v>
      </c>
      <c r="AG472" s="91">
        <v>3910019401</v>
      </c>
      <c r="AH472" s="99" t="s">
        <v>230</v>
      </c>
      <c r="AI472" s="99" t="s">
        <v>2902</v>
      </c>
      <c r="AJ472" s="99" t="s">
        <v>2982</v>
      </c>
      <c r="AK472" s="99" t="s">
        <v>2983</v>
      </c>
      <c r="AL472" s="112">
        <v>45505</v>
      </c>
      <c r="AM472" s="350" t="s">
        <v>2906</v>
      </c>
      <c r="AN472" s="388"/>
      <c r="AO472" s="388"/>
      <c r="AP472" s="388"/>
      <c r="AQ472" s="388"/>
      <c r="AR472" s="388"/>
      <c r="AS472" s="388"/>
      <c r="AT472" s="388"/>
      <c r="AU472" s="388"/>
      <c r="AV472" s="388"/>
      <c r="AW472" s="388"/>
      <c r="AX472" s="388"/>
      <c r="AY472" s="388"/>
      <c r="AZ472" s="388"/>
      <c r="BA472" s="388"/>
    </row>
    <row r="473" spans="1:53" s="32" customFormat="1" ht="139.5" x14ac:dyDescent="0.3">
      <c r="A473" s="88" t="s">
        <v>3518</v>
      </c>
      <c r="B473" s="88" t="s">
        <v>74</v>
      </c>
      <c r="C473" s="88" t="s">
        <v>3121</v>
      </c>
      <c r="D473" s="98" t="str">
        <f t="shared" si="63"/>
        <v>- Kartika Primasari, M.Si.</v>
      </c>
      <c r="E473" s="131" t="s">
        <v>980</v>
      </c>
      <c r="F473" s="90">
        <v>33238</v>
      </c>
      <c r="G473" s="91">
        <f t="shared" si="60"/>
        <v>34</v>
      </c>
      <c r="H473" s="91" t="str">
        <f t="shared" si="61"/>
        <v>34 Tahun 8 Bulan</v>
      </c>
      <c r="I473" s="92" t="str">
        <f t="shared" si="64"/>
        <v>31-35</v>
      </c>
      <c r="J473" s="93" t="s">
        <v>19</v>
      </c>
      <c r="K473" s="94" t="s">
        <v>121</v>
      </c>
      <c r="L473" s="90">
        <v>43891</v>
      </c>
      <c r="M473" s="93" t="s">
        <v>13</v>
      </c>
      <c r="N473" s="88" t="s">
        <v>687</v>
      </c>
      <c r="O473" s="88" t="s">
        <v>71</v>
      </c>
      <c r="P473" s="90">
        <v>44498</v>
      </c>
      <c r="Q473" s="91" t="str">
        <f t="shared" si="62"/>
        <v>3 Tahun 11 Bulan</v>
      </c>
      <c r="R473" s="95"/>
      <c r="S473" s="90"/>
      <c r="T473" s="91"/>
      <c r="U473" s="91"/>
      <c r="V473" s="91"/>
      <c r="W473" s="97" t="s">
        <v>5552</v>
      </c>
      <c r="X473" s="98" t="str">
        <f t="shared" si="59"/>
        <v>- Kartika Primasari, M.Si. (Asisten Ahli)_Kepala TEFA Budidaya Air Laut</v>
      </c>
      <c r="Y473" s="88" t="s">
        <v>954</v>
      </c>
      <c r="Z473" s="96" t="s">
        <v>2534</v>
      </c>
      <c r="AA473" s="88" t="s">
        <v>891</v>
      </c>
      <c r="AB473" s="88" t="s">
        <v>5055</v>
      </c>
      <c r="AC473" s="93" t="s">
        <v>17</v>
      </c>
      <c r="AD473" s="98" t="s">
        <v>2282</v>
      </c>
      <c r="AE473" s="98" t="s">
        <v>981</v>
      </c>
      <c r="AF473" s="91">
        <v>6563768669230680</v>
      </c>
      <c r="AG473" s="91">
        <v>3931129001</v>
      </c>
      <c r="AH473" s="126" t="s">
        <v>231</v>
      </c>
      <c r="AI473" s="126"/>
      <c r="AJ473" s="132" t="s">
        <v>74</v>
      </c>
      <c r="AK473" s="133" t="s">
        <v>74</v>
      </c>
      <c r="AL473" s="134" t="s">
        <v>74</v>
      </c>
      <c r="AM473" s="354" t="s">
        <v>4255</v>
      </c>
      <c r="AN473" s="388"/>
      <c r="AO473" s="388"/>
      <c r="AP473" s="388"/>
      <c r="AQ473" s="388"/>
      <c r="AR473" s="388"/>
      <c r="AS473" s="388"/>
      <c r="AT473" s="388"/>
      <c r="AU473" s="388"/>
      <c r="AV473" s="388"/>
      <c r="AW473" s="388"/>
      <c r="AX473" s="388"/>
      <c r="AY473" s="388"/>
      <c r="AZ473" s="388"/>
      <c r="BA473" s="388"/>
    </row>
    <row r="474" spans="1:53" s="60" customFormat="1" ht="31" x14ac:dyDescent="0.3">
      <c r="A474" s="88" t="s">
        <v>3519</v>
      </c>
      <c r="B474" s="88" t="s">
        <v>74</v>
      </c>
      <c r="C474" s="88" t="s">
        <v>3187</v>
      </c>
      <c r="D474" s="98" t="str">
        <f t="shared" si="63"/>
        <v>- Putri Nurhanida Rizky, M.P.</v>
      </c>
      <c r="E474" s="131" t="s">
        <v>982</v>
      </c>
      <c r="F474" s="90">
        <v>33960</v>
      </c>
      <c r="G474" s="91">
        <f t="shared" si="60"/>
        <v>32</v>
      </c>
      <c r="H474" s="91" t="str">
        <f t="shared" si="61"/>
        <v>32 Tahun 9 Bulan</v>
      </c>
      <c r="I474" s="92" t="str">
        <f t="shared" si="64"/>
        <v>31-35</v>
      </c>
      <c r="J474" s="93" t="s">
        <v>19</v>
      </c>
      <c r="K474" s="94" t="s">
        <v>111</v>
      </c>
      <c r="L474" s="90">
        <v>45383</v>
      </c>
      <c r="M474" s="93" t="s">
        <v>13</v>
      </c>
      <c r="N474" s="88" t="s">
        <v>687</v>
      </c>
      <c r="O474" s="88" t="s">
        <v>55</v>
      </c>
      <c r="P474" s="103">
        <v>45292</v>
      </c>
      <c r="Q474" s="91" t="str">
        <f t="shared" si="62"/>
        <v>1 Tahun 8 Bulan</v>
      </c>
      <c r="R474" s="95"/>
      <c r="S474" s="90"/>
      <c r="T474" s="91"/>
      <c r="U474" s="91"/>
      <c r="V474" s="91"/>
      <c r="W474" s="97" t="s">
        <v>5553</v>
      </c>
      <c r="X474" s="98" t="str">
        <f t="shared" ref="X474:X496" si="65">$D474&amp;" ("&amp;$O474&amp;")_"&amp;$W474</f>
        <v>- Putri Nurhanida Rizky, M.P. (Lektor)_Sekretaris Prodi TBP</v>
      </c>
      <c r="Y474" s="88" t="s">
        <v>954</v>
      </c>
      <c r="Z474" s="96" t="s">
        <v>2534</v>
      </c>
      <c r="AA474" s="88" t="s">
        <v>891</v>
      </c>
      <c r="AB474" s="88" t="s">
        <v>5055</v>
      </c>
      <c r="AC474" s="93" t="s">
        <v>17</v>
      </c>
      <c r="AD474" s="98" t="s">
        <v>2258</v>
      </c>
      <c r="AE474" s="98" t="s">
        <v>116</v>
      </c>
      <c r="AF474" s="91">
        <v>6554770671230290</v>
      </c>
      <c r="AG474" s="91">
        <v>3922129201</v>
      </c>
      <c r="AH474" s="99" t="s">
        <v>230</v>
      </c>
      <c r="AI474" s="99" t="s">
        <v>2902</v>
      </c>
      <c r="AJ474" s="99" t="s">
        <v>3002</v>
      </c>
      <c r="AK474" s="99" t="s">
        <v>3003</v>
      </c>
      <c r="AL474" s="112">
        <v>45505</v>
      </c>
      <c r="AM474" s="350" t="s">
        <v>2906</v>
      </c>
      <c r="AN474" s="385"/>
      <c r="AO474" s="385"/>
      <c r="AP474" s="385"/>
      <c r="AQ474" s="385"/>
      <c r="AR474" s="385"/>
      <c r="AS474" s="385"/>
      <c r="AT474" s="385"/>
      <c r="AU474" s="385"/>
      <c r="AV474" s="385"/>
      <c r="AW474" s="385"/>
      <c r="AX474" s="385"/>
      <c r="AY474" s="385"/>
      <c r="AZ474" s="385"/>
      <c r="BA474" s="385"/>
    </row>
    <row r="475" spans="1:53" s="60" customFormat="1" ht="31" x14ac:dyDescent="0.3">
      <c r="A475" s="88" t="s">
        <v>3520</v>
      </c>
      <c r="B475" s="88" t="s">
        <v>74</v>
      </c>
      <c r="C475" s="88" t="s">
        <v>3121</v>
      </c>
      <c r="D475" s="98" t="str">
        <f t="shared" si="63"/>
        <v>- Asep Akmal Aonullah, M.Si.</v>
      </c>
      <c r="E475" s="131" t="s">
        <v>983</v>
      </c>
      <c r="F475" s="90">
        <v>33203</v>
      </c>
      <c r="G475" s="91">
        <f t="shared" si="60"/>
        <v>34</v>
      </c>
      <c r="H475" s="91" t="str">
        <f t="shared" si="61"/>
        <v>34 Tahun 10 Bulan</v>
      </c>
      <c r="I475" s="92" t="str">
        <f t="shared" si="64"/>
        <v>31-35</v>
      </c>
      <c r="J475" s="93" t="s">
        <v>14</v>
      </c>
      <c r="K475" s="94" t="s">
        <v>111</v>
      </c>
      <c r="L475" s="90">
        <v>45383</v>
      </c>
      <c r="M475" s="93" t="s">
        <v>13</v>
      </c>
      <c r="N475" s="88" t="s">
        <v>687</v>
      </c>
      <c r="O475" s="88" t="s">
        <v>55</v>
      </c>
      <c r="P475" s="103">
        <v>45292</v>
      </c>
      <c r="Q475" s="91" t="str">
        <f t="shared" si="62"/>
        <v>1 Tahun 8 Bulan</v>
      </c>
      <c r="R475" s="95"/>
      <c r="S475" s="90"/>
      <c r="T475" s="91"/>
      <c r="U475" s="91"/>
      <c r="V475" s="91"/>
      <c r="W475" s="97" t="s">
        <v>5554</v>
      </c>
      <c r="X475" s="98" t="str">
        <f t="shared" si="65"/>
        <v>- Asep Akmal Aonullah, M.Si. (Lektor)_Plt. WADIR II</v>
      </c>
      <c r="Y475" s="88" t="s">
        <v>954</v>
      </c>
      <c r="Z475" s="96" t="s">
        <v>2534</v>
      </c>
      <c r="AA475" s="88" t="s">
        <v>891</v>
      </c>
      <c r="AB475" s="88" t="s">
        <v>5055</v>
      </c>
      <c r="AC475" s="93" t="s">
        <v>17</v>
      </c>
      <c r="AD475" s="88" t="s">
        <v>2256</v>
      </c>
      <c r="AE475" s="98" t="s">
        <v>85</v>
      </c>
      <c r="AF475" s="91">
        <v>3458768669130230</v>
      </c>
      <c r="AG475" s="91">
        <v>3926119001</v>
      </c>
      <c r="AH475" s="99" t="s">
        <v>230</v>
      </c>
      <c r="AI475" s="99" t="s">
        <v>2902</v>
      </c>
      <c r="AJ475" s="99" t="s">
        <v>2984</v>
      </c>
      <c r="AK475" s="99" t="s">
        <v>2985</v>
      </c>
      <c r="AL475" s="112">
        <v>45505</v>
      </c>
      <c r="AM475" s="350" t="s">
        <v>2906</v>
      </c>
      <c r="AN475" s="385"/>
      <c r="AO475" s="385"/>
      <c r="AP475" s="385"/>
      <c r="AQ475" s="385"/>
      <c r="AR475" s="385"/>
      <c r="AS475" s="385"/>
      <c r="AT475" s="385"/>
      <c r="AU475" s="385"/>
      <c r="AV475" s="385"/>
      <c r="AW475" s="385"/>
      <c r="AX475" s="385"/>
      <c r="AY475" s="385"/>
      <c r="AZ475" s="385"/>
      <c r="BA475" s="385"/>
    </row>
    <row r="476" spans="1:53" s="60" customFormat="1" ht="31" x14ac:dyDescent="0.3">
      <c r="A476" s="88" t="s">
        <v>3521</v>
      </c>
      <c r="B476" s="88" t="s">
        <v>74</v>
      </c>
      <c r="C476" s="88" t="s">
        <v>3187</v>
      </c>
      <c r="D476" s="98" t="str">
        <f t="shared" si="63"/>
        <v>- Atika Marisa Halim, M.P.</v>
      </c>
      <c r="E476" s="131" t="s">
        <v>984</v>
      </c>
      <c r="F476" s="90">
        <v>34224</v>
      </c>
      <c r="G476" s="91">
        <f t="shared" si="60"/>
        <v>32</v>
      </c>
      <c r="H476" s="91" t="str">
        <f t="shared" si="61"/>
        <v>32 Tahun 0 Bulan</v>
      </c>
      <c r="I476" s="92" t="str">
        <f t="shared" si="64"/>
        <v>31-35</v>
      </c>
      <c r="J476" s="93" t="s">
        <v>19</v>
      </c>
      <c r="K476" s="94" t="s">
        <v>111</v>
      </c>
      <c r="L476" s="90">
        <v>45383</v>
      </c>
      <c r="M476" s="93" t="s">
        <v>13</v>
      </c>
      <c r="N476" s="88" t="s">
        <v>687</v>
      </c>
      <c r="O476" s="88" t="s">
        <v>55</v>
      </c>
      <c r="P476" s="103">
        <v>45292</v>
      </c>
      <c r="Q476" s="91" t="str">
        <f t="shared" si="62"/>
        <v>1 Tahun 8 Bulan</v>
      </c>
      <c r="R476" s="95"/>
      <c r="S476" s="90"/>
      <c r="T476" s="91"/>
      <c r="U476" s="91"/>
      <c r="V476" s="91"/>
      <c r="W476" s="97" t="s">
        <v>978</v>
      </c>
      <c r="X476" s="98" t="str">
        <f t="shared" si="65"/>
        <v>- Atika Marisa Halim, M.P. (Lektor)_KAPRODI TBP</v>
      </c>
      <c r="Y476" s="88" t="s">
        <v>954</v>
      </c>
      <c r="Z476" s="96" t="s">
        <v>2534</v>
      </c>
      <c r="AA476" s="88" t="s">
        <v>891</v>
      </c>
      <c r="AB476" s="88" t="s">
        <v>5055</v>
      </c>
      <c r="AC476" s="93" t="s">
        <v>17</v>
      </c>
      <c r="AD476" s="98" t="s">
        <v>2258</v>
      </c>
      <c r="AE476" s="98" t="s">
        <v>116</v>
      </c>
      <c r="AF476" s="91">
        <v>2244771672230340</v>
      </c>
      <c r="AG476" s="91">
        <v>3912099301</v>
      </c>
      <c r="AH476" s="99" t="s">
        <v>230</v>
      </c>
      <c r="AI476" s="99" t="s">
        <v>2902</v>
      </c>
      <c r="AJ476" s="99" t="s">
        <v>2986</v>
      </c>
      <c r="AK476" s="99" t="s">
        <v>2987</v>
      </c>
      <c r="AL476" s="112">
        <v>45505</v>
      </c>
      <c r="AM476" s="350" t="s">
        <v>2906</v>
      </c>
      <c r="AN476" s="385"/>
      <c r="AO476" s="385"/>
      <c r="AP476" s="385"/>
      <c r="AQ476" s="385"/>
      <c r="AR476" s="385"/>
      <c r="AS476" s="385"/>
      <c r="AT476" s="385"/>
      <c r="AU476" s="385"/>
      <c r="AV476" s="385"/>
      <c r="AW476" s="385"/>
      <c r="AX476" s="385"/>
      <c r="AY476" s="385"/>
      <c r="AZ476" s="385"/>
      <c r="BA476" s="385"/>
    </row>
    <row r="477" spans="1:53" s="60" customFormat="1" ht="124" x14ac:dyDescent="0.3">
      <c r="A477" s="88" t="s">
        <v>3522</v>
      </c>
      <c r="B477" s="88" t="s">
        <v>3283</v>
      </c>
      <c r="C477" s="88" t="s">
        <v>3239</v>
      </c>
      <c r="D477" s="98" t="str">
        <f t="shared" si="63"/>
        <v>Dr.Ir. Budi Sugianti, M.M.</v>
      </c>
      <c r="E477" s="131" t="s">
        <v>2654</v>
      </c>
      <c r="F477" s="103">
        <v>23407</v>
      </c>
      <c r="G477" s="91">
        <f t="shared" si="60"/>
        <v>61</v>
      </c>
      <c r="H477" s="91" t="str">
        <f t="shared" si="61"/>
        <v>61 Tahun 7 Bulan</v>
      </c>
      <c r="I477" s="92" t="str">
        <f t="shared" si="64"/>
        <v>61-65</v>
      </c>
      <c r="J477" s="88" t="s">
        <v>19</v>
      </c>
      <c r="K477" s="88" t="s">
        <v>237</v>
      </c>
      <c r="L477" s="103">
        <v>45200</v>
      </c>
      <c r="M477" s="93" t="s">
        <v>13</v>
      </c>
      <c r="N477" s="88" t="s">
        <v>687</v>
      </c>
      <c r="O477" s="88" t="s">
        <v>55</v>
      </c>
      <c r="P477" s="103">
        <v>45308</v>
      </c>
      <c r="Q477" s="91" t="str">
        <f t="shared" si="62"/>
        <v>1 Tahun 8 Bulan</v>
      </c>
      <c r="R477" s="95"/>
      <c r="S477" s="103"/>
      <c r="T477" s="97"/>
      <c r="U477" s="97"/>
      <c r="V477" s="97"/>
      <c r="W477" s="97" t="s">
        <v>74</v>
      </c>
      <c r="X477" s="98" t="str">
        <f t="shared" si="65"/>
        <v>Dr.Ir. Budi Sugianti, M.M. (Lektor)_-</v>
      </c>
      <c r="Y477" s="88" t="s">
        <v>954</v>
      </c>
      <c r="Z477" s="96" t="s">
        <v>2534</v>
      </c>
      <c r="AA477" s="88" t="s">
        <v>891</v>
      </c>
      <c r="AB477" s="88" t="s">
        <v>5055</v>
      </c>
      <c r="AC477" s="88" t="s">
        <v>16</v>
      </c>
      <c r="AD477" s="98" t="s">
        <v>2250</v>
      </c>
      <c r="AE477" s="98" t="s">
        <v>85</v>
      </c>
      <c r="AF477" s="91">
        <v>6463742643230070</v>
      </c>
      <c r="AG477" s="91" t="s">
        <v>74</v>
      </c>
      <c r="AH477" s="126" t="s">
        <v>231</v>
      </c>
      <c r="AI477" s="126"/>
      <c r="AJ477" s="132" t="s">
        <v>74</v>
      </c>
      <c r="AK477" s="133" t="s">
        <v>74</v>
      </c>
      <c r="AL477" s="134" t="s">
        <v>74</v>
      </c>
      <c r="AM477" s="350" t="s">
        <v>4256</v>
      </c>
      <c r="AN477" s="385"/>
      <c r="AO477" s="385"/>
      <c r="AP477" s="385"/>
      <c r="AQ477" s="385"/>
      <c r="AR477" s="385"/>
      <c r="AS477" s="385"/>
      <c r="AT477" s="385"/>
      <c r="AU477" s="385"/>
      <c r="AV477" s="385"/>
      <c r="AW477" s="385"/>
      <c r="AX477" s="385"/>
      <c r="AY477" s="385"/>
      <c r="AZ477" s="385"/>
      <c r="BA477" s="385"/>
    </row>
    <row r="478" spans="1:53" s="60" customFormat="1" ht="46.5" x14ac:dyDescent="0.3">
      <c r="A478" s="88" t="s">
        <v>3523</v>
      </c>
      <c r="B478" s="88" t="s">
        <v>74</v>
      </c>
      <c r="C478" s="88" t="s">
        <v>3288</v>
      </c>
      <c r="D478" s="98" t="str">
        <f t="shared" si="63"/>
        <v>- Tri Ari Setyastuti, S.P., M.Si.</v>
      </c>
      <c r="E478" s="131" t="s">
        <v>991</v>
      </c>
      <c r="F478" s="90">
        <v>26847</v>
      </c>
      <c r="G478" s="91">
        <f t="shared" si="60"/>
        <v>52</v>
      </c>
      <c r="H478" s="91" t="str">
        <f t="shared" si="61"/>
        <v>52 Tahun 2 Bulan</v>
      </c>
      <c r="I478" s="92" t="str">
        <f t="shared" si="64"/>
        <v>51-55</v>
      </c>
      <c r="J478" s="93" t="s">
        <v>19</v>
      </c>
      <c r="K478" s="94" t="s">
        <v>99</v>
      </c>
      <c r="L478" s="90">
        <v>45383</v>
      </c>
      <c r="M478" s="93" t="s">
        <v>13</v>
      </c>
      <c r="N478" s="88" t="s">
        <v>687</v>
      </c>
      <c r="O478" s="88" t="s">
        <v>15</v>
      </c>
      <c r="P478" s="90">
        <v>42095</v>
      </c>
      <c r="Q478" s="91" t="str">
        <f t="shared" si="62"/>
        <v>10 Tahun 5 Bulan</v>
      </c>
      <c r="R478" s="95"/>
      <c r="S478" s="90"/>
      <c r="T478" s="91"/>
      <c r="U478" s="91"/>
      <c r="V478" s="91"/>
      <c r="W478" s="97" t="s">
        <v>4516</v>
      </c>
      <c r="X478" s="98" t="str">
        <f t="shared" si="65"/>
        <v>- Tri Ari Setyastuti, S.P., M.Si. (Lektor Kepala)_Kepala Satuan Penjaminan Mutu</v>
      </c>
      <c r="Y478" s="88" t="s">
        <v>986</v>
      </c>
      <c r="Z478" s="96" t="s">
        <v>987</v>
      </c>
      <c r="AA478" s="88" t="s">
        <v>891</v>
      </c>
      <c r="AB478" s="88" t="s">
        <v>5055</v>
      </c>
      <c r="AC478" s="93" t="s">
        <v>17</v>
      </c>
      <c r="AD478" s="98" t="s">
        <v>2775</v>
      </c>
      <c r="AE478" s="98" t="s">
        <v>85</v>
      </c>
      <c r="AF478" s="114" t="s">
        <v>5004</v>
      </c>
      <c r="AG478" s="91">
        <v>3902077301</v>
      </c>
      <c r="AH478" s="126" t="s">
        <v>230</v>
      </c>
      <c r="AI478" s="126" t="s">
        <v>870</v>
      </c>
      <c r="AJ478" s="126" t="s">
        <v>992</v>
      </c>
      <c r="AK478" s="208" t="s">
        <v>993</v>
      </c>
      <c r="AL478" s="209">
        <v>40422</v>
      </c>
      <c r="AM478" s="354" t="s">
        <v>499</v>
      </c>
      <c r="AN478" s="385"/>
      <c r="AO478" s="385"/>
      <c r="AP478" s="385"/>
      <c r="AQ478" s="385"/>
      <c r="AR478" s="385"/>
      <c r="AS478" s="385"/>
      <c r="AT478" s="385"/>
      <c r="AU478" s="385"/>
      <c r="AV478" s="385"/>
      <c r="AW478" s="385"/>
      <c r="AX478" s="385"/>
      <c r="AY478" s="385"/>
      <c r="AZ478" s="385"/>
      <c r="BA478" s="385"/>
    </row>
    <row r="479" spans="1:53" s="60" customFormat="1" ht="186" x14ac:dyDescent="0.3">
      <c r="A479" s="88" t="s">
        <v>3524</v>
      </c>
      <c r="B479" s="88" t="s">
        <v>74</v>
      </c>
      <c r="C479" s="88" t="s">
        <v>3112</v>
      </c>
      <c r="D479" s="98" t="str">
        <f t="shared" si="63"/>
        <v>- Dwi Sukamto, S.Pi., M.P.</v>
      </c>
      <c r="E479" s="131" t="s">
        <v>994</v>
      </c>
      <c r="F479" s="90">
        <v>28597</v>
      </c>
      <c r="G479" s="91">
        <f t="shared" si="60"/>
        <v>47</v>
      </c>
      <c r="H479" s="91" t="str">
        <f t="shared" si="61"/>
        <v>47 Tahun 5 Bulan</v>
      </c>
      <c r="I479" s="92" t="str">
        <f t="shared" si="64"/>
        <v>46-50</v>
      </c>
      <c r="J479" s="93" t="s">
        <v>14</v>
      </c>
      <c r="K479" s="94" t="s">
        <v>98</v>
      </c>
      <c r="L479" s="90">
        <v>45017</v>
      </c>
      <c r="M479" s="93" t="s">
        <v>37</v>
      </c>
      <c r="N479" s="88" t="s">
        <v>687</v>
      </c>
      <c r="O479" s="88" t="s">
        <v>55</v>
      </c>
      <c r="P479" s="90">
        <v>44210</v>
      </c>
      <c r="Q479" s="91" t="str">
        <f t="shared" si="62"/>
        <v>4 Tahun 8 Bulan</v>
      </c>
      <c r="R479" s="95"/>
      <c r="S479" s="90"/>
      <c r="T479" s="91"/>
      <c r="U479" s="91"/>
      <c r="V479" s="91"/>
      <c r="W479" s="97" t="s">
        <v>939</v>
      </c>
      <c r="X479" s="98" t="str">
        <f t="shared" si="65"/>
        <v>- Dwi Sukamto, S.Pi., M.P. (Lektor)_TUBEL (Agustus 2021 s.d. Agustus 2025)</v>
      </c>
      <c r="Y479" s="88" t="s">
        <v>986</v>
      </c>
      <c r="Z479" s="96" t="s">
        <v>987</v>
      </c>
      <c r="AA479" s="88" t="s">
        <v>891</v>
      </c>
      <c r="AB479" s="88" t="s">
        <v>5055</v>
      </c>
      <c r="AC479" s="93" t="s">
        <v>17</v>
      </c>
      <c r="AD479" s="98" t="s">
        <v>2258</v>
      </c>
      <c r="AE479" s="98" t="s">
        <v>116</v>
      </c>
      <c r="AF479" s="108">
        <v>8749756657130100</v>
      </c>
      <c r="AG479" s="207" t="s">
        <v>995</v>
      </c>
      <c r="AH479" s="126" t="s">
        <v>231</v>
      </c>
      <c r="AI479" s="126"/>
      <c r="AJ479" s="132" t="s">
        <v>74</v>
      </c>
      <c r="AK479" s="133" t="s">
        <v>74</v>
      </c>
      <c r="AL479" s="134" t="s">
        <v>74</v>
      </c>
      <c r="AM479" s="354" t="s">
        <v>4257</v>
      </c>
      <c r="AN479" s="385"/>
      <c r="AO479" s="385"/>
      <c r="AP479" s="385"/>
      <c r="AQ479" s="385"/>
      <c r="AR479" s="385"/>
      <c r="AS479" s="385"/>
      <c r="AT479" s="385"/>
      <c r="AU479" s="385"/>
      <c r="AV479" s="385"/>
      <c r="AW479" s="385"/>
      <c r="AX479" s="385"/>
      <c r="AY479" s="385"/>
      <c r="AZ479" s="385"/>
      <c r="BA479" s="385"/>
    </row>
    <row r="480" spans="1:53" s="60" customFormat="1" ht="46.5" x14ac:dyDescent="0.3">
      <c r="A480" s="88" t="s">
        <v>3525</v>
      </c>
      <c r="B480" s="88" t="s">
        <v>74</v>
      </c>
      <c r="C480" s="88" t="s">
        <v>3526</v>
      </c>
      <c r="D480" s="98" t="str">
        <f t="shared" si="63"/>
        <v>- Indah Puspitasari, S.Si., M.Sc.</v>
      </c>
      <c r="E480" s="131" t="s">
        <v>996</v>
      </c>
      <c r="F480" s="90">
        <v>29720</v>
      </c>
      <c r="G480" s="91">
        <f t="shared" si="60"/>
        <v>44</v>
      </c>
      <c r="H480" s="91" t="str">
        <f t="shared" si="61"/>
        <v>44 Tahun 4 Bulan</v>
      </c>
      <c r="I480" s="92" t="str">
        <f t="shared" si="64"/>
        <v>41-45</v>
      </c>
      <c r="J480" s="93" t="s">
        <v>19</v>
      </c>
      <c r="K480" s="94" t="s">
        <v>115</v>
      </c>
      <c r="L480" s="90">
        <v>41365</v>
      </c>
      <c r="M480" s="93" t="s">
        <v>37</v>
      </c>
      <c r="N480" s="88" t="s">
        <v>687</v>
      </c>
      <c r="O480" s="88" t="s">
        <v>55</v>
      </c>
      <c r="P480" s="90">
        <v>43586</v>
      </c>
      <c r="Q480" s="91" t="str">
        <f t="shared" si="62"/>
        <v>6 Tahun 4 Bulan</v>
      </c>
      <c r="R480" s="95"/>
      <c r="S480" s="90"/>
      <c r="T480" s="91"/>
      <c r="U480" s="91"/>
      <c r="V480" s="91"/>
      <c r="W480" s="97" t="s">
        <v>2920</v>
      </c>
      <c r="X480" s="98" t="str">
        <f t="shared" si="65"/>
        <v>- Indah Puspitasari, S.Si., M.Sc. (Lektor)_TUBEL (Agustus 2023 s.d. 2027)</v>
      </c>
      <c r="Y480" s="88" t="s">
        <v>986</v>
      </c>
      <c r="Z480" s="96" t="s">
        <v>987</v>
      </c>
      <c r="AA480" s="88" t="s">
        <v>891</v>
      </c>
      <c r="AB480" s="88" t="s">
        <v>5055</v>
      </c>
      <c r="AC480" s="93" t="s">
        <v>17</v>
      </c>
      <c r="AD480" s="98" t="s">
        <v>2283</v>
      </c>
      <c r="AE480" s="125" t="s">
        <v>1557</v>
      </c>
      <c r="AF480" s="108">
        <v>3846759660231330</v>
      </c>
      <c r="AG480" s="215">
        <v>3914058101</v>
      </c>
      <c r="AH480" s="126" t="s">
        <v>230</v>
      </c>
      <c r="AI480" s="126" t="s">
        <v>871</v>
      </c>
      <c r="AJ480" s="132" t="s">
        <v>997</v>
      </c>
      <c r="AK480" s="133" t="s">
        <v>998</v>
      </c>
      <c r="AL480" s="209">
        <v>42266</v>
      </c>
      <c r="AM480" s="354" t="s">
        <v>999</v>
      </c>
      <c r="AN480" s="385"/>
      <c r="AO480" s="385"/>
      <c r="AP480" s="385"/>
      <c r="AQ480" s="385"/>
      <c r="AR480" s="385"/>
      <c r="AS480" s="385"/>
      <c r="AT480" s="385"/>
      <c r="AU480" s="385"/>
      <c r="AV480" s="385"/>
      <c r="AW480" s="385"/>
      <c r="AX480" s="385"/>
      <c r="AY480" s="385"/>
      <c r="AZ480" s="385"/>
      <c r="BA480" s="385"/>
    </row>
    <row r="481" spans="1:53" s="85" customFormat="1" ht="186" x14ac:dyDescent="0.3">
      <c r="A481" s="88" t="s">
        <v>3527</v>
      </c>
      <c r="B481" s="88" t="s">
        <v>3071</v>
      </c>
      <c r="C481" s="88" t="s">
        <v>3220</v>
      </c>
      <c r="D481" s="88" t="str">
        <f t="shared" si="63"/>
        <v>Dr. Budi Rianto Wahidi, S.Si., M.Si.</v>
      </c>
      <c r="E481" s="92" t="s">
        <v>1031</v>
      </c>
      <c r="F481" s="90">
        <v>28786</v>
      </c>
      <c r="G481" s="91">
        <f t="shared" si="60"/>
        <v>46</v>
      </c>
      <c r="H481" s="91" t="str">
        <f t="shared" si="61"/>
        <v>46 Tahun 11 Bulan</v>
      </c>
      <c r="I481" s="92" t="str">
        <f t="shared" si="64"/>
        <v>46-50</v>
      </c>
      <c r="J481" s="93" t="s">
        <v>14</v>
      </c>
      <c r="K481" s="94" t="s">
        <v>98</v>
      </c>
      <c r="L481" s="90">
        <v>44287</v>
      </c>
      <c r="M481" s="93" t="s">
        <v>13</v>
      </c>
      <c r="N481" s="88" t="s">
        <v>687</v>
      </c>
      <c r="O481" s="88" t="s">
        <v>55</v>
      </c>
      <c r="P481" s="90">
        <v>45093</v>
      </c>
      <c r="Q481" s="91" t="str">
        <f t="shared" si="62"/>
        <v>2 Tahun 3 Bulan</v>
      </c>
      <c r="R481" s="95"/>
      <c r="S481" s="103"/>
      <c r="T481" s="88"/>
      <c r="U481" s="88"/>
      <c r="V481" s="88"/>
      <c r="W481" s="88" t="s">
        <v>4518</v>
      </c>
      <c r="X481" s="98" t="str">
        <f t="shared" si="65"/>
        <v>Dr. Budi Rianto Wahidi, S.Si., M.Si. (Lektor)_KAPRODI TPPI</v>
      </c>
      <c r="Y481" s="88" t="s">
        <v>986</v>
      </c>
      <c r="Z481" s="96" t="s">
        <v>987</v>
      </c>
      <c r="AA481" s="88" t="s">
        <v>891</v>
      </c>
      <c r="AB481" s="88" t="s">
        <v>5055</v>
      </c>
      <c r="AC481" s="93" t="s">
        <v>16</v>
      </c>
      <c r="AD481" s="88" t="s">
        <v>2286</v>
      </c>
      <c r="AE481" s="98" t="s">
        <v>116</v>
      </c>
      <c r="AF481" s="91">
        <v>1355756657130100</v>
      </c>
      <c r="AG481" s="91">
        <v>3923107801</v>
      </c>
      <c r="AH481" s="126" t="s">
        <v>231</v>
      </c>
      <c r="AI481" s="126"/>
      <c r="AJ481" s="132" t="s">
        <v>74</v>
      </c>
      <c r="AK481" s="133" t="s">
        <v>74</v>
      </c>
      <c r="AL481" s="134" t="s">
        <v>74</v>
      </c>
      <c r="AM481" s="354" t="s">
        <v>4262</v>
      </c>
      <c r="AN481" s="376"/>
      <c r="AO481" s="376"/>
      <c r="AP481" s="376"/>
      <c r="AQ481" s="376"/>
      <c r="AR481" s="376"/>
      <c r="AS481" s="376"/>
      <c r="AT481" s="376"/>
      <c r="AU481" s="376"/>
      <c r="AV481" s="376"/>
      <c r="AW481" s="376"/>
      <c r="AX481" s="376"/>
      <c r="AY481" s="376"/>
      <c r="AZ481" s="376"/>
      <c r="BA481" s="376"/>
    </row>
    <row r="482" spans="1:53" s="60" customFormat="1" ht="46.5" x14ac:dyDescent="0.3">
      <c r="A482" s="88" t="s">
        <v>3528</v>
      </c>
      <c r="B482" s="88" t="s">
        <v>74</v>
      </c>
      <c r="C482" s="88" t="s">
        <v>3121</v>
      </c>
      <c r="D482" s="98" t="str">
        <f t="shared" si="63"/>
        <v>- Anja Asmarany R, M.Si.</v>
      </c>
      <c r="E482" s="131" t="s">
        <v>1000</v>
      </c>
      <c r="F482" s="90">
        <v>32162</v>
      </c>
      <c r="G482" s="91">
        <f t="shared" si="60"/>
        <v>37</v>
      </c>
      <c r="H482" s="91" t="str">
        <f t="shared" si="61"/>
        <v>37 Tahun 8 Bulan</v>
      </c>
      <c r="I482" s="92" t="str">
        <f t="shared" si="64"/>
        <v>36-40</v>
      </c>
      <c r="J482" s="93" t="s">
        <v>19</v>
      </c>
      <c r="K482" s="94" t="s">
        <v>111</v>
      </c>
      <c r="L482" s="90">
        <v>45200</v>
      </c>
      <c r="M482" s="93" t="s">
        <v>13</v>
      </c>
      <c r="N482" s="88" t="s">
        <v>687</v>
      </c>
      <c r="O482" s="88" t="s">
        <v>55</v>
      </c>
      <c r="P482" s="90">
        <v>45108</v>
      </c>
      <c r="Q482" s="91" t="str">
        <f t="shared" si="62"/>
        <v>2 Tahun 2 Bulan</v>
      </c>
      <c r="R482" s="95"/>
      <c r="S482" s="90"/>
      <c r="T482" s="91"/>
      <c r="U482" s="91"/>
      <c r="V482" s="91"/>
      <c r="W482" s="97" t="s">
        <v>2936</v>
      </c>
      <c r="X482" s="98" t="str">
        <f t="shared" si="65"/>
        <v>- Anja Asmarany R, M.Si. (Lektor)_Kepala Satuan Pengawas Internal</v>
      </c>
      <c r="Y482" s="88" t="s">
        <v>986</v>
      </c>
      <c r="Z482" s="96" t="s">
        <v>987</v>
      </c>
      <c r="AA482" s="88" t="s">
        <v>891</v>
      </c>
      <c r="AB482" s="88" t="s">
        <v>5055</v>
      </c>
      <c r="AC482" s="93" t="s">
        <v>17</v>
      </c>
      <c r="AD482" s="98" t="s">
        <v>2282</v>
      </c>
      <c r="AE482" s="98" t="s">
        <v>85</v>
      </c>
      <c r="AF482" s="91">
        <v>1452766667230250</v>
      </c>
      <c r="AG482" s="207" t="s">
        <v>1001</v>
      </c>
      <c r="AH482" s="107" t="s">
        <v>230</v>
      </c>
      <c r="AI482" s="126" t="s">
        <v>2356</v>
      </c>
      <c r="AJ482" s="132" t="s">
        <v>2567</v>
      </c>
      <c r="AK482" s="133" t="s">
        <v>2568</v>
      </c>
      <c r="AL482" s="134">
        <v>45230</v>
      </c>
      <c r="AM482" s="354" t="s">
        <v>2642</v>
      </c>
      <c r="AN482" s="385"/>
      <c r="AO482" s="385"/>
      <c r="AP482" s="385"/>
      <c r="AQ482" s="385"/>
      <c r="AR482" s="385"/>
      <c r="AS482" s="385"/>
      <c r="AT482" s="385"/>
      <c r="AU482" s="385"/>
      <c r="AV482" s="385"/>
      <c r="AW482" s="385"/>
      <c r="AX482" s="385"/>
      <c r="AY482" s="385"/>
      <c r="AZ482" s="385"/>
      <c r="BA482" s="385"/>
    </row>
    <row r="483" spans="1:53" s="60" customFormat="1" ht="46.5" x14ac:dyDescent="0.3">
      <c r="A483" s="88" t="s">
        <v>3529</v>
      </c>
      <c r="B483" s="88" t="s">
        <v>74</v>
      </c>
      <c r="C483" s="88" t="s">
        <v>3121</v>
      </c>
      <c r="D483" s="98" t="str">
        <f t="shared" si="63"/>
        <v>- Dewi Nurmalita Suseno, M.Si.</v>
      </c>
      <c r="E483" s="131" t="s">
        <v>1002</v>
      </c>
      <c r="F483" s="90">
        <v>34116</v>
      </c>
      <c r="G483" s="91">
        <f t="shared" si="60"/>
        <v>32</v>
      </c>
      <c r="H483" s="91" t="str">
        <f t="shared" si="61"/>
        <v>32 Tahun 4 Bulan</v>
      </c>
      <c r="I483" s="92" t="str">
        <f t="shared" si="64"/>
        <v>31-35</v>
      </c>
      <c r="J483" s="93" t="s">
        <v>19</v>
      </c>
      <c r="K483" s="94" t="s">
        <v>111</v>
      </c>
      <c r="L483" s="90">
        <v>45383</v>
      </c>
      <c r="M483" s="93" t="s">
        <v>13</v>
      </c>
      <c r="N483" s="88" t="s">
        <v>687</v>
      </c>
      <c r="O483" s="88" t="s">
        <v>55</v>
      </c>
      <c r="P483" s="103">
        <v>45292</v>
      </c>
      <c r="Q483" s="91" t="str">
        <f t="shared" si="62"/>
        <v>1 Tahun 8 Bulan</v>
      </c>
      <c r="R483" s="95"/>
      <c r="S483" s="90"/>
      <c r="T483" s="91"/>
      <c r="U483" s="91"/>
      <c r="V483" s="91"/>
      <c r="W483" s="97" t="s">
        <v>5555</v>
      </c>
      <c r="X483" s="98" t="str">
        <f t="shared" si="65"/>
        <v>- Dewi Nurmalita Suseno, M.Si. (Lektor)_Kepala Pusat Pembinaan Karakter</v>
      </c>
      <c r="Y483" s="88" t="s">
        <v>986</v>
      </c>
      <c r="Z483" s="96" t="s">
        <v>987</v>
      </c>
      <c r="AA483" s="88" t="s">
        <v>891</v>
      </c>
      <c r="AB483" s="88" t="s">
        <v>5055</v>
      </c>
      <c r="AC483" s="93" t="s">
        <v>17</v>
      </c>
      <c r="AD483" s="98" t="s">
        <v>4258</v>
      </c>
      <c r="AE483" s="98" t="s">
        <v>981</v>
      </c>
      <c r="AF483" s="91">
        <v>9859771672230280</v>
      </c>
      <c r="AG483" s="91">
        <v>3927059301</v>
      </c>
      <c r="AH483" s="99" t="s">
        <v>230</v>
      </c>
      <c r="AI483" s="126" t="s">
        <v>2902</v>
      </c>
      <c r="AJ483" s="99" t="s">
        <v>2994</v>
      </c>
      <c r="AK483" s="99" t="s">
        <v>2995</v>
      </c>
      <c r="AL483" s="112">
        <v>45596</v>
      </c>
      <c r="AM483" s="354" t="s">
        <v>2641</v>
      </c>
      <c r="AN483" s="385"/>
      <c r="AO483" s="385"/>
      <c r="AP483" s="385"/>
      <c r="AQ483" s="385"/>
      <c r="AR483" s="385"/>
      <c r="AS483" s="385"/>
      <c r="AT483" s="385"/>
      <c r="AU483" s="385"/>
      <c r="AV483" s="385"/>
      <c r="AW483" s="385"/>
      <c r="AX483" s="385"/>
      <c r="AY483" s="385"/>
      <c r="AZ483" s="385"/>
      <c r="BA483" s="385"/>
    </row>
    <row r="484" spans="1:53" s="60" customFormat="1" ht="31" x14ac:dyDescent="0.3">
      <c r="A484" s="88" t="s">
        <v>3530</v>
      </c>
      <c r="B484" s="88" t="s">
        <v>74</v>
      </c>
      <c r="C484" s="88" t="s">
        <v>3072</v>
      </c>
      <c r="D484" s="98" t="str">
        <f t="shared" si="63"/>
        <v>- Nisa Hakimah, M.Sc.</v>
      </c>
      <c r="E484" s="131" t="s">
        <v>1003</v>
      </c>
      <c r="F484" s="90">
        <v>33830</v>
      </c>
      <c r="G484" s="91">
        <f t="shared" si="60"/>
        <v>33</v>
      </c>
      <c r="H484" s="91" t="str">
        <f t="shared" si="61"/>
        <v>33 Tahun 1 Bulan</v>
      </c>
      <c r="I484" s="92" t="str">
        <f t="shared" si="64"/>
        <v>31-35</v>
      </c>
      <c r="J484" s="93" t="s">
        <v>19</v>
      </c>
      <c r="K484" s="94" t="s">
        <v>111</v>
      </c>
      <c r="L484" s="90">
        <v>45383</v>
      </c>
      <c r="M484" s="93" t="s">
        <v>13</v>
      </c>
      <c r="N484" s="88" t="s">
        <v>687</v>
      </c>
      <c r="O484" s="88" t="s">
        <v>55</v>
      </c>
      <c r="P484" s="103">
        <v>45292</v>
      </c>
      <c r="Q484" s="91" t="str">
        <f t="shared" si="62"/>
        <v>1 Tahun 8 Bulan</v>
      </c>
      <c r="R484" s="95"/>
      <c r="S484" s="90"/>
      <c r="T484" s="91"/>
      <c r="U484" s="91"/>
      <c r="V484" s="91"/>
      <c r="W484" s="97" t="s">
        <v>5556</v>
      </c>
      <c r="X484" s="98" t="str">
        <f t="shared" si="65"/>
        <v>- Nisa Hakimah, M.Sc. (Lektor)_Sekretaris Prodi TPPI</v>
      </c>
      <c r="Y484" s="88" t="s">
        <v>986</v>
      </c>
      <c r="Z484" s="96" t="s">
        <v>987</v>
      </c>
      <c r="AA484" s="88" t="s">
        <v>891</v>
      </c>
      <c r="AB484" s="88" t="s">
        <v>5055</v>
      </c>
      <c r="AC484" s="93" t="s">
        <v>17</v>
      </c>
      <c r="AD484" s="98" t="s">
        <v>4259</v>
      </c>
      <c r="AE484" s="113" t="s">
        <v>345</v>
      </c>
      <c r="AF484" s="91">
        <v>2146770671230380</v>
      </c>
      <c r="AG484" s="91">
        <v>3914089201</v>
      </c>
      <c r="AH484" s="99" t="s">
        <v>230</v>
      </c>
      <c r="AI484" s="126" t="s">
        <v>2902</v>
      </c>
      <c r="AJ484" s="132" t="s">
        <v>3000</v>
      </c>
      <c r="AK484" s="133" t="s">
        <v>3001</v>
      </c>
      <c r="AL484" s="112">
        <v>45596</v>
      </c>
      <c r="AM484" s="354" t="s">
        <v>2957</v>
      </c>
      <c r="AN484" s="385"/>
      <c r="AO484" s="385"/>
      <c r="AP484" s="385"/>
      <c r="AQ484" s="385"/>
      <c r="AR484" s="385"/>
      <c r="AS484" s="385"/>
      <c r="AT484" s="385"/>
      <c r="AU484" s="385"/>
      <c r="AV484" s="385"/>
      <c r="AW484" s="385"/>
      <c r="AX484" s="385"/>
      <c r="AY484" s="385"/>
      <c r="AZ484" s="385"/>
      <c r="BA484" s="385"/>
    </row>
    <row r="485" spans="1:53" s="53" customFormat="1" ht="31" x14ac:dyDescent="0.3">
      <c r="A485" s="88" t="s">
        <v>3531</v>
      </c>
      <c r="B485" s="88" t="s">
        <v>74</v>
      </c>
      <c r="C485" s="88" t="s">
        <v>3121</v>
      </c>
      <c r="D485" s="98" t="str">
        <f t="shared" si="63"/>
        <v>- Shara Jayanti, M.Si.</v>
      </c>
      <c r="E485" s="131" t="s">
        <v>1004</v>
      </c>
      <c r="F485" s="90">
        <v>34520</v>
      </c>
      <c r="G485" s="91">
        <f t="shared" si="60"/>
        <v>31</v>
      </c>
      <c r="H485" s="91" t="str">
        <f t="shared" si="61"/>
        <v>31 Tahun 2 Bulan</v>
      </c>
      <c r="I485" s="92" t="str">
        <f t="shared" si="64"/>
        <v>31-35</v>
      </c>
      <c r="J485" s="93" t="s">
        <v>19</v>
      </c>
      <c r="K485" s="94" t="s">
        <v>121</v>
      </c>
      <c r="L485" s="90">
        <v>43891</v>
      </c>
      <c r="M485" s="93" t="s">
        <v>13</v>
      </c>
      <c r="N485" s="88" t="s">
        <v>687</v>
      </c>
      <c r="O485" s="88" t="s">
        <v>71</v>
      </c>
      <c r="P485" s="90">
        <v>44498</v>
      </c>
      <c r="Q485" s="91" t="str">
        <f t="shared" si="62"/>
        <v>3 Tahun 11 Bulan</v>
      </c>
      <c r="R485" s="95"/>
      <c r="S485" s="90"/>
      <c r="T485" s="91"/>
      <c r="U485" s="91"/>
      <c r="V485" s="91"/>
      <c r="W485" s="97" t="s">
        <v>74</v>
      </c>
      <c r="X485" s="98" t="str">
        <f t="shared" si="65"/>
        <v>- Shara Jayanti, M.Si. (Asisten Ahli)_-</v>
      </c>
      <c r="Y485" s="88" t="s">
        <v>986</v>
      </c>
      <c r="Z485" s="96" t="s">
        <v>987</v>
      </c>
      <c r="AA485" s="88" t="s">
        <v>891</v>
      </c>
      <c r="AB485" s="88" t="s">
        <v>5055</v>
      </c>
      <c r="AC485" s="93" t="s">
        <v>17</v>
      </c>
      <c r="AD485" s="98" t="s">
        <v>2284</v>
      </c>
      <c r="AE485" s="98" t="s">
        <v>981</v>
      </c>
      <c r="AF485" s="91">
        <v>2037772673230290</v>
      </c>
      <c r="AG485" s="91">
        <v>3905079401</v>
      </c>
      <c r="AH485" s="99" t="s">
        <v>230</v>
      </c>
      <c r="AI485" s="99" t="s">
        <v>2902</v>
      </c>
      <c r="AJ485" s="99" t="s">
        <v>3006</v>
      </c>
      <c r="AK485" s="99" t="s">
        <v>3007</v>
      </c>
      <c r="AL485" s="112">
        <v>45505</v>
      </c>
      <c r="AM485" s="350" t="s">
        <v>2908</v>
      </c>
      <c r="AN485" s="374"/>
      <c r="AO485" s="374"/>
      <c r="AP485" s="374"/>
      <c r="AQ485" s="374"/>
      <c r="AR485" s="374"/>
      <c r="AS485" s="374"/>
      <c r="AT485" s="374"/>
      <c r="AU485" s="374"/>
      <c r="AV485" s="374"/>
      <c r="AW485" s="374"/>
      <c r="AX485" s="374"/>
      <c r="AY485" s="374"/>
      <c r="AZ485" s="374"/>
      <c r="BA485" s="374"/>
    </row>
    <row r="486" spans="1:53" s="60" customFormat="1" ht="108.5" x14ac:dyDescent="0.3">
      <c r="A486" s="88" t="s">
        <v>3532</v>
      </c>
      <c r="B486" s="88" t="s">
        <v>74</v>
      </c>
      <c r="C486" s="88" t="s">
        <v>3121</v>
      </c>
      <c r="D486" s="98" t="str">
        <f t="shared" si="63"/>
        <v>- Era Insivitawati, M.Si.</v>
      </c>
      <c r="E486" s="131" t="s">
        <v>1005</v>
      </c>
      <c r="F486" s="90">
        <v>32231</v>
      </c>
      <c r="G486" s="91">
        <f t="shared" si="60"/>
        <v>37</v>
      </c>
      <c r="H486" s="91" t="str">
        <f t="shared" si="61"/>
        <v>37 Tahun 6 Bulan</v>
      </c>
      <c r="I486" s="92" t="str">
        <f t="shared" si="64"/>
        <v>36-40</v>
      </c>
      <c r="J486" s="93" t="s">
        <v>19</v>
      </c>
      <c r="K486" s="94" t="s">
        <v>111</v>
      </c>
      <c r="L486" s="90">
        <v>45383</v>
      </c>
      <c r="M486" s="93" t="s">
        <v>13</v>
      </c>
      <c r="N486" s="88" t="s">
        <v>687</v>
      </c>
      <c r="O486" s="88" t="s">
        <v>55</v>
      </c>
      <c r="P486" s="103">
        <v>45292</v>
      </c>
      <c r="Q486" s="91" t="str">
        <f t="shared" si="62"/>
        <v>1 Tahun 8 Bulan</v>
      </c>
      <c r="R486" s="95"/>
      <c r="S486" s="90"/>
      <c r="T486" s="91"/>
      <c r="U486" s="91"/>
      <c r="V486" s="91"/>
      <c r="W486" s="97" t="s">
        <v>2934</v>
      </c>
      <c r="X486" s="98" t="str">
        <f t="shared" si="65"/>
        <v>- Era Insivitawati, M.Si. (Lektor)_Kepala Unit Sertifikasi</v>
      </c>
      <c r="Y486" s="88" t="s">
        <v>986</v>
      </c>
      <c r="Z486" s="96" t="s">
        <v>987</v>
      </c>
      <c r="AA486" s="88" t="s">
        <v>891</v>
      </c>
      <c r="AB486" s="88" t="s">
        <v>5055</v>
      </c>
      <c r="AC486" s="93" t="s">
        <v>17</v>
      </c>
      <c r="AD486" s="98" t="s">
        <v>4258</v>
      </c>
      <c r="AE486" s="98" t="s">
        <v>981</v>
      </c>
      <c r="AF486" s="91">
        <v>3661766667230240</v>
      </c>
      <c r="AG486" s="91">
        <v>3929038801</v>
      </c>
      <c r="AH486" s="126" t="s">
        <v>231</v>
      </c>
      <c r="AI486" s="126"/>
      <c r="AJ486" s="132" t="s">
        <v>74</v>
      </c>
      <c r="AK486" s="133" t="s">
        <v>74</v>
      </c>
      <c r="AL486" s="134" t="s">
        <v>74</v>
      </c>
      <c r="AM486" s="354" t="s">
        <v>4266</v>
      </c>
      <c r="AN486" s="385"/>
      <c r="AO486" s="385"/>
      <c r="AP486" s="385"/>
      <c r="AQ486" s="385"/>
      <c r="AR486" s="385"/>
      <c r="AS486" s="385"/>
      <c r="AT486" s="385"/>
      <c r="AU486" s="385"/>
      <c r="AV486" s="385"/>
      <c r="AW486" s="385"/>
      <c r="AX486" s="385"/>
      <c r="AY486" s="385"/>
      <c r="AZ486" s="385"/>
      <c r="BA486" s="385"/>
    </row>
    <row r="487" spans="1:53" s="60" customFormat="1" ht="46.5" x14ac:dyDescent="0.3">
      <c r="A487" s="88" t="s">
        <v>3533</v>
      </c>
      <c r="B487" s="88" t="s">
        <v>3178</v>
      </c>
      <c r="C487" s="88" t="s">
        <v>3534</v>
      </c>
      <c r="D487" s="98" t="str">
        <f t="shared" si="63"/>
        <v>Drs. R. Sugeng Rahardjo, M.M.A.</v>
      </c>
      <c r="E487" s="131" t="s">
        <v>1006</v>
      </c>
      <c r="F487" s="90">
        <v>22323</v>
      </c>
      <c r="G487" s="91">
        <f t="shared" si="60"/>
        <v>64</v>
      </c>
      <c r="H487" s="91" t="str">
        <f t="shared" si="61"/>
        <v>64 Tahun 7 Bulan</v>
      </c>
      <c r="I487" s="92" t="str">
        <f t="shared" si="64"/>
        <v>61-65</v>
      </c>
      <c r="J487" s="93" t="s">
        <v>14</v>
      </c>
      <c r="K487" s="94" t="s">
        <v>237</v>
      </c>
      <c r="L487" s="90">
        <v>45383</v>
      </c>
      <c r="M487" s="93" t="s">
        <v>13</v>
      </c>
      <c r="N487" s="88" t="s">
        <v>687</v>
      </c>
      <c r="O487" s="88" t="s">
        <v>15</v>
      </c>
      <c r="P487" s="90">
        <v>38565</v>
      </c>
      <c r="Q487" s="91" t="str">
        <f t="shared" si="62"/>
        <v>20 Tahun 1 Bulan</v>
      </c>
      <c r="R487" s="95"/>
      <c r="S487" s="90"/>
      <c r="T487" s="91"/>
      <c r="U487" s="91"/>
      <c r="V487" s="91"/>
      <c r="W487" s="97" t="s">
        <v>74</v>
      </c>
      <c r="X487" s="98" t="str">
        <f t="shared" si="65"/>
        <v>Drs. R. Sugeng Rahardjo, M.M.A. (Lektor Kepala)_-</v>
      </c>
      <c r="Y487" s="88" t="s">
        <v>1007</v>
      </c>
      <c r="Z487" s="96" t="s">
        <v>1008</v>
      </c>
      <c r="AA487" s="88" t="s">
        <v>891</v>
      </c>
      <c r="AB487" s="88" t="s">
        <v>5055</v>
      </c>
      <c r="AC487" s="93" t="s">
        <v>17</v>
      </c>
      <c r="AD487" s="98" t="s">
        <v>2306</v>
      </c>
      <c r="AE487" s="98" t="s">
        <v>1009</v>
      </c>
      <c r="AF487" s="91">
        <v>4543739640130050</v>
      </c>
      <c r="AG487" s="91">
        <v>3911026101</v>
      </c>
      <c r="AH487" s="126" t="s">
        <v>230</v>
      </c>
      <c r="AI487" s="126" t="s">
        <v>870</v>
      </c>
      <c r="AJ487" s="126" t="s">
        <v>1010</v>
      </c>
      <c r="AK487" s="208" t="s">
        <v>1011</v>
      </c>
      <c r="AL487" s="209">
        <v>40422</v>
      </c>
      <c r="AM487" s="354" t="s">
        <v>120</v>
      </c>
      <c r="AN487" s="385"/>
      <c r="AO487" s="385"/>
      <c r="AP487" s="385"/>
      <c r="AQ487" s="385"/>
      <c r="AR487" s="385"/>
      <c r="AS487" s="385"/>
      <c r="AT487" s="385"/>
      <c r="AU487" s="385"/>
      <c r="AV487" s="385"/>
      <c r="AW487" s="385"/>
      <c r="AX487" s="385"/>
      <c r="AY487" s="385"/>
      <c r="AZ487" s="385"/>
      <c r="BA487" s="385"/>
    </row>
    <row r="488" spans="1:53" s="60" customFormat="1" ht="31" x14ac:dyDescent="0.3">
      <c r="A488" s="88" t="s">
        <v>3535</v>
      </c>
      <c r="B488" s="88" t="s">
        <v>3178</v>
      </c>
      <c r="C488" s="88" t="s">
        <v>3187</v>
      </c>
      <c r="D488" s="98" t="str">
        <f t="shared" si="63"/>
        <v>Drs. Djoko Surahmat, M.P.</v>
      </c>
      <c r="E488" s="131" t="s">
        <v>1012</v>
      </c>
      <c r="F488" s="90">
        <v>23010</v>
      </c>
      <c r="G488" s="91">
        <f t="shared" si="60"/>
        <v>62</v>
      </c>
      <c r="H488" s="91" t="str">
        <f t="shared" si="61"/>
        <v>62 Tahun 9 Bulan</v>
      </c>
      <c r="I488" s="92" t="str">
        <f t="shared" si="64"/>
        <v>61-65</v>
      </c>
      <c r="J488" s="93" t="s">
        <v>14</v>
      </c>
      <c r="K488" s="94" t="s">
        <v>99</v>
      </c>
      <c r="L488" s="90">
        <v>45383</v>
      </c>
      <c r="M488" s="93" t="s">
        <v>13</v>
      </c>
      <c r="N488" s="88" t="s">
        <v>687</v>
      </c>
      <c r="O488" s="88" t="s">
        <v>15</v>
      </c>
      <c r="P488" s="90">
        <v>39356</v>
      </c>
      <c r="Q488" s="91" t="str">
        <f t="shared" si="62"/>
        <v>17 Tahun 11 Bulan</v>
      </c>
      <c r="R488" s="95"/>
      <c r="S488" s="90"/>
      <c r="T488" s="91"/>
      <c r="U488" s="91"/>
      <c r="V488" s="91"/>
      <c r="W488" s="97" t="s">
        <v>74</v>
      </c>
      <c r="X488" s="98" t="str">
        <f t="shared" si="65"/>
        <v>Drs. Djoko Surahmat, M.P. (Lektor Kepala)_-</v>
      </c>
      <c r="Y488" s="88" t="s">
        <v>1007</v>
      </c>
      <c r="Z488" s="96" t="s">
        <v>1008</v>
      </c>
      <c r="AA488" s="88" t="s">
        <v>891</v>
      </c>
      <c r="AB488" s="88" t="s">
        <v>5055</v>
      </c>
      <c r="AC488" s="93" t="s">
        <v>17</v>
      </c>
      <c r="AD488" s="98" t="s">
        <v>4264</v>
      </c>
      <c r="AE488" s="98" t="s">
        <v>116</v>
      </c>
      <c r="AF488" s="91">
        <v>9562740641130100</v>
      </c>
      <c r="AG488" s="91">
        <v>3930126201</v>
      </c>
      <c r="AH488" s="126" t="s">
        <v>230</v>
      </c>
      <c r="AI488" s="126" t="s">
        <v>870</v>
      </c>
      <c r="AJ488" s="126" t="s">
        <v>1014</v>
      </c>
      <c r="AK488" s="133" t="s">
        <v>1015</v>
      </c>
      <c r="AL488" s="209">
        <v>40422</v>
      </c>
      <c r="AM488" s="354" t="s">
        <v>566</v>
      </c>
      <c r="AN488" s="385"/>
      <c r="AO488" s="385"/>
      <c r="AP488" s="385"/>
      <c r="AQ488" s="385"/>
      <c r="AR488" s="385"/>
      <c r="AS488" s="385"/>
      <c r="AT488" s="385"/>
      <c r="AU488" s="385"/>
      <c r="AV488" s="385"/>
      <c r="AW488" s="385"/>
      <c r="AX488" s="385"/>
      <c r="AY488" s="385"/>
      <c r="AZ488" s="385"/>
      <c r="BA488" s="385"/>
    </row>
    <row r="489" spans="1:53" s="53" customFormat="1" ht="46.5" x14ac:dyDescent="0.3">
      <c r="A489" s="157" t="s">
        <v>3536</v>
      </c>
      <c r="B489" s="157" t="s">
        <v>74</v>
      </c>
      <c r="C489" s="157" t="s">
        <v>3537</v>
      </c>
      <c r="D489" s="182" t="str">
        <f t="shared" si="63"/>
        <v>- Bowo Priono, A.Pi., M.M.A.</v>
      </c>
      <c r="E489" s="211" t="s">
        <v>1016</v>
      </c>
      <c r="F489" s="159">
        <v>21362</v>
      </c>
      <c r="G489" s="91">
        <f t="shared" si="60"/>
        <v>67</v>
      </c>
      <c r="H489" s="91" t="str">
        <f t="shared" si="61"/>
        <v>67 Tahun 3 Bulan</v>
      </c>
      <c r="I489" s="161" t="str">
        <f t="shared" si="64"/>
        <v>66-70</v>
      </c>
      <c r="J489" s="162" t="s">
        <v>14</v>
      </c>
      <c r="K489" s="101" t="s">
        <v>98</v>
      </c>
      <c r="L489" s="159">
        <v>39904</v>
      </c>
      <c r="M489" s="162" t="s">
        <v>2344</v>
      </c>
      <c r="N489" s="164" t="s">
        <v>687</v>
      </c>
      <c r="O489" s="164" t="s">
        <v>15</v>
      </c>
      <c r="P489" s="159">
        <v>39814</v>
      </c>
      <c r="Q489" s="91" t="str">
        <f t="shared" si="62"/>
        <v>16 Tahun 8 Bulan</v>
      </c>
      <c r="R489" s="165"/>
      <c r="S489" s="159"/>
      <c r="T489" s="160"/>
      <c r="U489" s="160"/>
      <c r="V489" s="160"/>
      <c r="W489" s="177" t="s">
        <v>5464</v>
      </c>
      <c r="X489" s="167" t="str">
        <f t="shared" si="65"/>
        <v>- Bowo Priono, A.Pi., M.M.A. (Lektor Kepala)_Pensiun per 1 Juli 2023</v>
      </c>
      <c r="Y489" s="164" t="s">
        <v>1007</v>
      </c>
      <c r="Z489" s="166" t="s">
        <v>1008</v>
      </c>
      <c r="AA489" s="164" t="s">
        <v>891</v>
      </c>
      <c r="AB489" s="164" t="s">
        <v>2154</v>
      </c>
      <c r="AC489" s="162" t="s">
        <v>17</v>
      </c>
      <c r="AD489" s="167" t="s">
        <v>2269</v>
      </c>
      <c r="AE489" s="167" t="s">
        <v>1009</v>
      </c>
      <c r="AF489" s="167"/>
      <c r="AG489" s="212" t="s">
        <v>1017</v>
      </c>
      <c r="AH489" s="212" t="s">
        <v>230</v>
      </c>
      <c r="AI489" s="212" t="s">
        <v>970</v>
      </c>
      <c r="AJ489" s="212" t="s">
        <v>1018</v>
      </c>
      <c r="AK489" s="213" t="s">
        <v>1019</v>
      </c>
      <c r="AL489" s="214">
        <v>41234</v>
      </c>
      <c r="AM489" s="231" t="s">
        <v>97</v>
      </c>
      <c r="AN489" s="374"/>
      <c r="AO489" s="374"/>
      <c r="AP489" s="374"/>
      <c r="AQ489" s="374"/>
      <c r="AR489" s="374"/>
      <c r="AS489" s="374"/>
      <c r="AT489" s="374"/>
      <c r="AU489" s="374"/>
      <c r="AV489" s="374"/>
      <c r="AW489" s="374"/>
      <c r="AX489" s="374"/>
      <c r="AY489" s="374"/>
      <c r="AZ489" s="374"/>
      <c r="BA489" s="374"/>
    </row>
    <row r="490" spans="1:53" s="60" customFormat="1" ht="217" x14ac:dyDescent="0.3">
      <c r="A490" s="88" t="s">
        <v>3538</v>
      </c>
      <c r="B490" s="88" t="s">
        <v>74</v>
      </c>
      <c r="C490" s="88" t="s">
        <v>3539</v>
      </c>
      <c r="D490" s="98" t="str">
        <f t="shared" si="63"/>
        <v>- Prayoto, S.Pi., M.M.A.</v>
      </c>
      <c r="E490" s="131" t="s">
        <v>1020</v>
      </c>
      <c r="F490" s="90">
        <v>23334</v>
      </c>
      <c r="G490" s="91">
        <f t="shared" si="60"/>
        <v>61</v>
      </c>
      <c r="H490" s="91" t="str">
        <f t="shared" si="61"/>
        <v>61 Tahun 10 Bulan</v>
      </c>
      <c r="I490" s="92" t="str">
        <f t="shared" si="64"/>
        <v>61-65</v>
      </c>
      <c r="J490" s="93" t="s">
        <v>14</v>
      </c>
      <c r="K490" s="94" t="s">
        <v>98</v>
      </c>
      <c r="L490" s="90">
        <v>41183</v>
      </c>
      <c r="M490" s="93" t="s">
        <v>13</v>
      </c>
      <c r="N490" s="88" t="s">
        <v>687</v>
      </c>
      <c r="O490" s="88" t="s">
        <v>55</v>
      </c>
      <c r="P490" s="90">
        <v>43132</v>
      </c>
      <c r="Q490" s="91" t="str">
        <f t="shared" si="62"/>
        <v>7 Tahun 7 Bulan</v>
      </c>
      <c r="R490" s="95"/>
      <c r="S490" s="90"/>
      <c r="T490" s="91"/>
      <c r="U490" s="91"/>
      <c r="V490" s="91"/>
      <c r="W490" s="97" t="s">
        <v>74</v>
      </c>
      <c r="X490" s="98" t="str">
        <f t="shared" si="65"/>
        <v>- Prayoto, S.Pi., M.M.A. (Lektor)_-</v>
      </c>
      <c r="Y490" s="88" t="s">
        <v>1007</v>
      </c>
      <c r="Z490" s="96" t="s">
        <v>1008</v>
      </c>
      <c r="AA490" s="88" t="s">
        <v>891</v>
      </c>
      <c r="AB490" s="88" t="s">
        <v>5055</v>
      </c>
      <c r="AC490" s="93" t="s">
        <v>17</v>
      </c>
      <c r="AD490" s="98" t="s">
        <v>2306</v>
      </c>
      <c r="AE490" s="98" t="s">
        <v>1009</v>
      </c>
      <c r="AF490" s="91">
        <v>5451741642130060</v>
      </c>
      <c r="AG490" s="91">
        <v>9939010706</v>
      </c>
      <c r="AH490" s="126" t="s">
        <v>231</v>
      </c>
      <c r="AI490" s="126"/>
      <c r="AJ490" s="132" t="s">
        <v>74</v>
      </c>
      <c r="AK490" s="133" t="s">
        <v>74</v>
      </c>
      <c r="AL490" s="134" t="s">
        <v>74</v>
      </c>
      <c r="AM490" s="354" t="s">
        <v>4263</v>
      </c>
      <c r="AN490" s="385"/>
      <c r="AO490" s="385"/>
      <c r="AP490" s="385"/>
      <c r="AQ490" s="385"/>
      <c r="AR490" s="385"/>
      <c r="AS490" s="385"/>
      <c r="AT490" s="385"/>
      <c r="AU490" s="385"/>
      <c r="AV490" s="385"/>
      <c r="AW490" s="385"/>
      <c r="AX490" s="385"/>
      <c r="AY490" s="385"/>
      <c r="AZ490" s="385"/>
      <c r="BA490" s="385"/>
    </row>
    <row r="491" spans="1:53" s="60" customFormat="1" ht="46.5" x14ac:dyDescent="0.3">
      <c r="A491" s="88" t="s">
        <v>3540</v>
      </c>
      <c r="B491" s="88" t="s">
        <v>3120</v>
      </c>
      <c r="C491" s="88" t="s">
        <v>3534</v>
      </c>
      <c r="D491" s="98" t="str">
        <f t="shared" si="63"/>
        <v>Ir. Sri Wartini, M.M.A.</v>
      </c>
      <c r="E491" s="131" t="s">
        <v>1021</v>
      </c>
      <c r="F491" s="90">
        <v>24160</v>
      </c>
      <c r="G491" s="91">
        <f t="shared" si="60"/>
        <v>59</v>
      </c>
      <c r="H491" s="91" t="str">
        <f t="shared" si="61"/>
        <v>59 Tahun 7 Bulan</v>
      </c>
      <c r="I491" s="92" t="str">
        <f t="shared" si="64"/>
        <v>56-60</v>
      </c>
      <c r="J491" s="93" t="s">
        <v>19</v>
      </c>
      <c r="K491" s="94" t="s">
        <v>115</v>
      </c>
      <c r="L491" s="90">
        <v>40087</v>
      </c>
      <c r="M491" s="93" t="s">
        <v>13</v>
      </c>
      <c r="N491" s="88" t="s">
        <v>687</v>
      </c>
      <c r="O491" s="88" t="s">
        <v>55</v>
      </c>
      <c r="P491" s="90">
        <v>40422</v>
      </c>
      <c r="Q491" s="91" t="str">
        <f t="shared" si="62"/>
        <v>15 Tahun 0 Bulan</v>
      </c>
      <c r="R491" s="95"/>
      <c r="S491" s="90"/>
      <c r="T491" s="91"/>
      <c r="U491" s="91"/>
      <c r="V491" s="91"/>
      <c r="W491" s="97" t="s">
        <v>74</v>
      </c>
      <c r="X491" s="98" t="str">
        <f t="shared" si="65"/>
        <v>Ir. Sri Wartini, M.M.A. (Lektor)_-</v>
      </c>
      <c r="Y491" s="88" t="s">
        <v>1007</v>
      </c>
      <c r="Z491" s="96" t="s">
        <v>1008</v>
      </c>
      <c r="AA491" s="88" t="s">
        <v>891</v>
      </c>
      <c r="AB491" s="88" t="s">
        <v>5055</v>
      </c>
      <c r="AC491" s="93" t="s">
        <v>17</v>
      </c>
      <c r="AD491" s="98" t="s">
        <v>2306</v>
      </c>
      <c r="AE491" s="88" t="s">
        <v>1009</v>
      </c>
      <c r="AF491" s="91">
        <v>8554744645230070</v>
      </c>
      <c r="AG491" s="91">
        <v>3922026601</v>
      </c>
      <c r="AH491" s="126" t="s">
        <v>230</v>
      </c>
      <c r="AI491" s="126" t="s">
        <v>970</v>
      </c>
      <c r="AJ491" s="126" t="s">
        <v>1022</v>
      </c>
      <c r="AK491" s="208" t="s">
        <v>1023</v>
      </c>
      <c r="AL491" s="209">
        <v>41234</v>
      </c>
      <c r="AM491" s="354" t="s">
        <v>97</v>
      </c>
      <c r="AN491" s="385"/>
      <c r="AO491" s="385"/>
      <c r="AP491" s="385"/>
      <c r="AQ491" s="385"/>
      <c r="AR491" s="385"/>
      <c r="AS491" s="385"/>
      <c r="AT491" s="385"/>
      <c r="AU491" s="385"/>
      <c r="AV491" s="385"/>
      <c r="AW491" s="385"/>
      <c r="AX491" s="385"/>
      <c r="AY491" s="385"/>
      <c r="AZ491" s="385"/>
      <c r="BA491" s="385"/>
    </row>
    <row r="492" spans="1:53" s="60" customFormat="1" ht="46.5" x14ac:dyDescent="0.3">
      <c r="A492" s="88" t="s">
        <v>3541</v>
      </c>
      <c r="B492" s="88" t="s">
        <v>74</v>
      </c>
      <c r="C492" s="88" t="s">
        <v>3542</v>
      </c>
      <c r="D492" s="98" t="str">
        <f t="shared" si="63"/>
        <v>- Bambang Supriyadi, S.Sos., M.Agr.</v>
      </c>
      <c r="E492" s="131" t="s">
        <v>1024</v>
      </c>
      <c r="F492" s="90">
        <v>23543</v>
      </c>
      <c r="G492" s="91">
        <f t="shared" si="60"/>
        <v>61</v>
      </c>
      <c r="H492" s="91" t="str">
        <f t="shared" si="61"/>
        <v>61 Tahun 3 Bulan</v>
      </c>
      <c r="I492" s="92" t="str">
        <f t="shared" si="64"/>
        <v>61-65</v>
      </c>
      <c r="J492" s="93" t="s">
        <v>14</v>
      </c>
      <c r="K492" s="94" t="s">
        <v>115</v>
      </c>
      <c r="L492" s="90">
        <v>43556</v>
      </c>
      <c r="M492" s="93" t="s">
        <v>13</v>
      </c>
      <c r="N492" s="88" t="s">
        <v>687</v>
      </c>
      <c r="O492" s="88" t="s">
        <v>55</v>
      </c>
      <c r="P492" s="90">
        <v>44210</v>
      </c>
      <c r="Q492" s="91" t="str">
        <f t="shared" si="62"/>
        <v>4 Tahun 8 Bulan</v>
      </c>
      <c r="R492" s="95"/>
      <c r="S492" s="90"/>
      <c r="T492" s="91"/>
      <c r="U492" s="91"/>
      <c r="V492" s="91"/>
      <c r="W492" s="97" t="s">
        <v>74</v>
      </c>
      <c r="X492" s="98" t="str">
        <f t="shared" si="65"/>
        <v>- Bambang Supriyadi, S.Sos., M.Agr. (Lektor)_-</v>
      </c>
      <c r="Y492" s="88" t="s">
        <v>1007</v>
      </c>
      <c r="Z492" s="96" t="s">
        <v>1008</v>
      </c>
      <c r="AA492" s="88" t="s">
        <v>891</v>
      </c>
      <c r="AB492" s="88" t="s">
        <v>5055</v>
      </c>
      <c r="AC492" s="93" t="s">
        <v>17</v>
      </c>
      <c r="AD492" s="98" t="s">
        <v>4267</v>
      </c>
      <c r="AE492" s="88" t="s">
        <v>1009</v>
      </c>
      <c r="AF492" s="91">
        <v>1947742643130120</v>
      </c>
      <c r="AG492" s="91">
        <v>3915066401</v>
      </c>
      <c r="AH492" s="107" t="s">
        <v>230</v>
      </c>
      <c r="AI492" s="126" t="s">
        <v>2356</v>
      </c>
      <c r="AJ492" s="132" t="s">
        <v>2619</v>
      </c>
      <c r="AK492" s="133" t="s">
        <v>2620</v>
      </c>
      <c r="AL492" s="134">
        <v>45230</v>
      </c>
      <c r="AM492" s="354" t="s">
        <v>566</v>
      </c>
      <c r="AN492" s="385"/>
      <c r="AO492" s="385"/>
      <c r="AP492" s="385"/>
      <c r="AQ492" s="385"/>
      <c r="AR492" s="385"/>
      <c r="AS492" s="385"/>
      <c r="AT492" s="385"/>
      <c r="AU492" s="385"/>
      <c r="AV492" s="385"/>
      <c r="AW492" s="385"/>
      <c r="AX492" s="385"/>
      <c r="AY492" s="385"/>
      <c r="AZ492" s="385"/>
      <c r="BA492" s="385"/>
    </row>
    <row r="493" spans="1:53" s="60" customFormat="1" ht="31" x14ac:dyDescent="0.3">
      <c r="A493" s="88" t="s">
        <v>3543</v>
      </c>
      <c r="B493" s="88" t="s">
        <v>74</v>
      </c>
      <c r="C493" s="88" t="s">
        <v>3544</v>
      </c>
      <c r="D493" s="98" t="str">
        <f t="shared" si="63"/>
        <v>- Dewi Alima Nostalia Suseno, M.Vet.</v>
      </c>
      <c r="E493" s="131" t="s">
        <v>1025</v>
      </c>
      <c r="F493" s="90">
        <v>33235</v>
      </c>
      <c r="G493" s="91">
        <f t="shared" si="60"/>
        <v>34</v>
      </c>
      <c r="H493" s="91" t="str">
        <f t="shared" si="61"/>
        <v>34 Tahun 9 Bulan</v>
      </c>
      <c r="I493" s="92" t="str">
        <f t="shared" si="64"/>
        <v>31-35</v>
      </c>
      <c r="J493" s="93" t="s">
        <v>19</v>
      </c>
      <c r="K493" s="94" t="s">
        <v>111</v>
      </c>
      <c r="L493" s="90">
        <v>45383</v>
      </c>
      <c r="M493" s="93" t="s">
        <v>13</v>
      </c>
      <c r="N493" s="88" t="s">
        <v>687</v>
      </c>
      <c r="O493" s="88" t="s">
        <v>55</v>
      </c>
      <c r="P493" s="103">
        <v>45292</v>
      </c>
      <c r="Q493" s="91" t="str">
        <f t="shared" si="62"/>
        <v>1 Tahun 8 Bulan</v>
      </c>
      <c r="R493" s="95"/>
      <c r="S493" s="90"/>
      <c r="T493" s="91"/>
      <c r="U493" s="91"/>
      <c r="V493" s="91"/>
      <c r="W493" s="97" t="s">
        <v>5557</v>
      </c>
      <c r="X493" s="98" t="str">
        <f t="shared" si="65"/>
        <v>- Dewi Alima Nostalia Suseno, M.Vet. (Lektor)_Sekretaris Prodi AGP</v>
      </c>
      <c r="Y493" s="88" t="s">
        <v>1007</v>
      </c>
      <c r="Z493" s="96" t="s">
        <v>1008</v>
      </c>
      <c r="AA493" s="88" t="s">
        <v>891</v>
      </c>
      <c r="AB493" s="88" t="s">
        <v>5055</v>
      </c>
      <c r="AC493" s="93" t="s">
        <v>17</v>
      </c>
      <c r="AD493" s="98" t="s">
        <v>2285</v>
      </c>
      <c r="AE493" s="98" t="s">
        <v>981</v>
      </c>
      <c r="AF493" s="91">
        <v>7560768669230270</v>
      </c>
      <c r="AG493" s="91">
        <v>3928129001</v>
      </c>
      <c r="AH493" s="99" t="s">
        <v>230</v>
      </c>
      <c r="AI493" s="99" t="s">
        <v>2902</v>
      </c>
      <c r="AJ493" s="132" t="s">
        <v>2992</v>
      </c>
      <c r="AK493" s="133" t="s">
        <v>2993</v>
      </c>
      <c r="AL493" s="112">
        <v>45505</v>
      </c>
      <c r="AM493" s="350" t="s">
        <v>2907</v>
      </c>
      <c r="AN493" s="385"/>
      <c r="AO493" s="385"/>
      <c r="AP493" s="385"/>
      <c r="AQ493" s="385"/>
      <c r="AR493" s="385"/>
      <c r="AS493" s="385"/>
      <c r="AT493" s="385"/>
      <c r="AU493" s="385"/>
      <c r="AV493" s="385"/>
      <c r="AW493" s="385"/>
      <c r="AX493" s="385"/>
      <c r="AY493" s="385"/>
      <c r="AZ493" s="385"/>
      <c r="BA493" s="385"/>
    </row>
    <row r="494" spans="1:53" s="60" customFormat="1" ht="31" x14ac:dyDescent="0.3">
      <c r="A494" s="88" t="s">
        <v>3545</v>
      </c>
      <c r="B494" s="88" t="s">
        <v>74</v>
      </c>
      <c r="C494" s="88" t="s">
        <v>3072</v>
      </c>
      <c r="D494" s="98" t="str">
        <f t="shared" si="63"/>
        <v>- Jefri Putri Nugraha, M.Sc.</v>
      </c>
      <c r="E494" s="131" t="s">
        <v>1028</v>
      </c>
      <c r="F494" s="90">
        <v>32505</v>
      </c>
      <c r="G494" s="91">
        <f t="shared" si="60"/>
        <v>36</v>
      </c>
      <c r="H494" s="91" t="str">
        <f t="shared" si="61"/>
        <v>36 Tahun 9 Bulan</v>
      </c>
      <c r="I494" s="92" t="str">
        <f t="shared" si="64"/>
        <v>36-40</v>
      </c>
      <c r="J494" s="93" t="s">
        <v>19</v>
      </c>
      <c r="K494" s="94" t="s">
        <v>111</v>
      </c>
      <c r="L494" s="90">
        <v>45383</v>
      </c>
      <c r="M494" s="93" t="s">
        <v>13</v>
      </c>
      <c r="N494" s="88" t="s">
        <v>687</v>
      </c>
      <c r="O494" s="88" t="s">
        <v>55</v>
      </c>
      <c r="P494" s="103">
        <v>45292</v>
      </c>
      <c r="Q494" s="91" t="str">
        <f t="shared" si="62"/>
        <v>1 Tahun 8 Bulan</v>
      </c>
      <c r="R494" s="95"/>
      <c r="S494" s="90"/>
      <c r="T494" s="91"/>
      <c r="U494" s="91"/>
      <c r="V494" s="91"/>
      <c r="W494" s="97" t="s">
        <v>1013</v>
      </c>
      <c r="X494" s="98" t="str">
        <f t="shared" si="65"/>
        <v>- Jefri Putri Nugraha, M.Sc. (Lektor)_KAPRODI AGP</v>
      </c>
      <c r="Y494" s="88" t="s">
        <v>1007</v>
      </c>
      <c r="Z494" s="96" t="s">
        <v>1008</v>
      </c>
      <c r="AA494" s="88" t="s">
        <v>891</v>
      </c>
      <c r="AB494" s="88" t="s">
        <v>5055</v>
      </c>
      <c r="AC494" s="93" t="s">
        <v>17</v>
      </c>
      <c r="AD494" s="98" t="s">
        <v>2269</v>
      </c>
      <c r="AE494" s="113" t="s">
        <v>345</v>
      </c>
      <c r="AF494" s="91">
        <v>5560766667230290</v>
      </c>
      <c r="AG494" s="91">
        <v>2128128801</v>
      </c>
      <c r="AH494" s="99" t="s">
        <v>230</v>
      </c>
      <c r="AI494" s="99" t="s">
        <v>2902</v>
      </c>
      <c r="AJ494" s="99" t="s">
        <v>2996</v>
      </c>
      <c r="AK494" s="99" t="s">
        <v>2997</v>
      </c>
      <c r="AL494" s="112">
        <v>45505</v>
      </c>
      <c r="AM494" s="350" t="s">
        <v>2907</v>
      </c>
      <c r="AN494" s="385"/>
      <c r="AO494" s="385"/>
      <c r="AP494" s="385"/>
      <c r="AQ494" s="385"/>
      <c r="AR494" s="385"/>
      <c r="AS494" s="385"/>
      <c r="AT494" s="385"/>
      <c r="AU494" s="385"/>
      <c r="AV494" s="385"/>
      <c r="AW494" s="385"/>
      <c r="AX494" s="385"/>
      <c r="AY494" s="385"/>
      <c r="AZ494" s="385"/>
      <c r="BA494" s="385"/>
    </row>
    <row r="495" spans="1:53" s="60" customFormat="1" ht="46.5" x14ac:dyDescent="0.3">
      <c r="A495" s="88" t="s">
        <v>3546</v>
      </c>
      <c r="B495" s="88" t="s">
        <v>74</v>
      </c>
      <c r="C495" s="88" t="s">
        <v>3072</v>
      </c>
      <c r="D495" s="98" t="str">
        <f t="shared" si="63"/>
        <v>- Buyung Purnomo Waluyo, M.Sc.</v>
      </c>
      <c r="E495" s="131" t="s">
        <v>1029</v>
      </c>
      <c r="F495" s="90">
        <v>31578</v>
      </c>
      <c r="G495" s="91">
        <f t="shared" si="60"/>
        <v>39</v>
      </c>
      <c r="H495" s="91" t="str">
        <f t="shared" si="61"/>
        <v>39 Tahun 3 Bulan</v>
      </c>
      <c r="I495" s="92" t="str">
        <f t="shared" si="64"/>
        <v>36-40</v>
      </c>
      <c r="J495" s="93" t="s">
        <v>14</v>
      </c>
      <c r="K495" s="94" t="s">
        <v>111</v>
      </c>
      <c r="L495" s="90">
        <v>45383</v>
      </c>
      <c r="M495" s="93" t="s">
        <v>37</v>
      </c>
      <c r="N495" s="88" t="s">
        <v>687</v>
      </c>
      <c r="O495" s="88" t="s">
        <v>55</v>
      </c>
      <c r="P495" s="103">
        <v>45292</v>
      </c>
      <c r="Q495" s="91" t="str">
        <f t="shared" si="62"/>
        <v>1 Tahun 8 Bulan</v>
      </c>
      <c r="R495" s="95"/>
      <c r="S495" s="90"/>
      <c r="T495" s="91"/>
      <c r="U495" s="91"/>
      <c r="V495" s="91"/>
      <c r="W495" s="97" t="s">
        <v>4515</v>
      </c>
      <c r="X495" s="98" t="str">
        <f t="shared" si="65"/>
        <v>- Buyung Purnomo Waluyo, M.Sc. (Lektor)_TUBEL (Agustus 2024 s.d. Juli 2028)</v>
      </c>
      <c r="Y495" s="88" t="s">
        <v>1007</v>
      </c>
      <c r="Z495" s="96" t="s">
        <v>1008</v>
      </c>
      <c r="AA495" s="88" t="s">
        <v>891</v>
      </c>
      <c r="AB495" s="88" t="s">
        <v>5055</v>
      </c>
      <c r="AC495" s="93" t="s">
        <v>17</v>
      </c>
      <c r="AD495" s="98" t="s">
        <v>2269</v>
      </c>
      <c r="AE495" s="98" t="s">
        <v>345</v>
      </c>
      <c r="AF495" s="108">
        <v>2947764665137010</v>
      </c>
      <c r="AG495" s="207" t="s">
        <v>2524</v>
      </c>
      <c r="AH495" s="99" t="s">
        <v>230</v>
      </c>
      <c r="AI495" s="99" t="s">
        <v>2902</v>
      </c>
      <c r="AJ495" s="99" t="s">
        <v>2988</v>
      </c>
      <c r="AK495" s="99" t="s">
        <v>2989</v>
      </c>
      <c r="AL495" s="112">
        <v>45505</v>
      </c>
      <c r="AM495" s="350" t="s">
        <v>2907</v>
      </c>
      <c r="AN495" s="385"/>
      <c r="AO495" s="385"/>
      <c r="AP495" s="385"/>
      <c r="AQ495" s="385"/>
      <c r="AR495" s="385"/>
      <c r="AS495" s="385"/>
      <c r="AT495" s="385"/>
      <c r="AU495" s="385"/>
      <c r="AV495" s="385"/>
      <c r="AW495" s="385"/>
      <c r="AX495" s="385"/>
      <c r="AY495" s="385"/>
      <c r="AZ495" s="385"/>
      <c r="BA495" s="385"/>
    </row>
    <row r="496" spans="1:53" s="60" customFormat="1" ht="217" x14ac:dyDescent="0.3">
      <c r="A496" s="88" t="s">
        <v>3547</v>
      </c>
      <c r="B496" s="88" t="s">
        <v>74</v>
      </c>
      <c r="C496" s="88" t="s">
        <v>3548</v>
      </c>
      <c r="D496" s="98" t="str">
        <f t="shared" si="63"/>
        <v>- Dimas Bayu Sasongko, S.Kom., M.Pd.</v>
      </c>
      <c r="E496" s="92" t="s">
        <v>1036</v>
      </c>
      <c r="F496" s="90">
        <v>30155</v>
      </c>
      <c r="G496" s="91">
        <f t="shared" si="60"/>
        <v>43</v>
      </c>
      <c r="H496" s="91" t="str">
        <f t="shared" si="61"/>
        <v>43 Tahun 2 Bulan</v>
      </c>
      <c r="I496" s="92" t="str">
        <f t="shared" si="64"/>
        <v>41-45</v>
      </c>
      <c r="J496" s="93" t="s">
        <v>14</v>
      </c>
      <c r="K496" s="94" t="s">
        <v>111</v>
      </c>
      <c r="L496" s="90">
        <v>44652</v>
      </c>
      <c r="M496" s="93" t="s">
        <v>13</v>
      </c>
      <c r="N496" s="88" t="s">
        <v>687</v>
      </c>
      <c r="O496" s="88" t="s">
        <v>71</v>
      </c>
      <c r="P496" s="90">
        <v>45055</v>
      </c>
      <c r="Q496" s="91" t="str">
        <f t="shared" si="62"/>
        <v>2 Tahun 4 Bulan</v>
      </c>
      <c r="R496" s="95"/>
      <c r="S496" s="90"/>
      <c r="T496" s="91"/>
      <c r="U496" s="91"/>
      <c r="V496" s="91"/>
      <c r="W496" s="97" t="s">
        <v>5558</v>
      </c>
      <c r="X496" s="98" t="str">
        <f t="shared" si="65"/>
        <v>- Dimas Bayu Sasongko, S.Kom., M.Pd. (Asisten Ahli)_Kepala Unit Pengembangan Layanan dan Bisnis</v>
      </c>
      <c r="Y496" s="88" t="s">
        <v>1007</v>
      </c>
      <c r="Z496" s="96" t="s">
        <v>1008</v>
      </c>
      <c r="AA496" s="88" t="s">
        <v>891</v>
      </c>
      <c r="AB496" s="88" t="s">
        <v>5055</v>
      </c>
      <c r="AC496" s="93" t="s">
        <v>17</v>
      </c>
      <c r="AD496" s="88" t="s">
        <v>2311</v>
      </c>
      <c r="AE496" s="88" t="s">
        <v>2375</v>
      </c>
      <c r="AF496" s="91">
        <v>9055760661130190</v>
      </c>
      <c r="AG496" s="91">
        <v>3923078201</v>
      </c>
      <c r="AH496" s="126" t="s">
        <v>231</v>
      </c>
      <c r="AI496" s="126"/>
      <c r="AJ496" s="132" t="s">
        <v>74</v>
      </c>
      <c r="AK496" s="133" t="s">
        <v>74</v>
      </c>
      <c r="AL496" s="134" t="s">
        <v>74</v>
      </c>
      <c r="AM496" s="354" t="s">
        <v>4245</v>
      </c>
      <c r="AN496" s="385"/>
      <c r="AO496" s="385"/>
      <c r="AP496" s="385"/>
      <c r="AQ496" s="385"/>
      <c r="AR496" s="385"/>
      <c r="AS496" s="385"/>
      <c r="AT496" s="385"/>
      <c r="AU496" s="385"/>
      <c r="AV496" s="385"/>
      <c r="AW496" s="385"/>
      <c r="AX496" s="385"/>
      <c r="AY496" s="385"/>
      <c r="AZ496" s="385"/>
      <c r="BA496" s="385"/>
    </row>
    <row r="497" spans="1:53" s="53" customFormat="1" ht="46.5" hidden="1" x14ac:dyDescent="0.3">
      <c r="A497" s="88" t="s">
        <v>3549</v>
      </c>
      <c r="B497" s="88" t="s">
        <v>74</v>
      </c>
      <c r="C497" s="88" t="s">
        <v>3296</v>
      </c>
      <c r="D497" s="88" t="str">
        <f t="shared" si="63"/>
        <v>- Dhady Pelita Mahargyo, S.P., M.M.</v>
      </c>
      <c r="E497" s="92" t="s">
        <v>1030</v>
      </c>
      <c r="F497" s="90">
        <v>26029</v>
      </c>
      <c r="G497" s="91">
        <f t="shared" si="60"/>
        <v>54</v>
      </c>
      <c r="H497" s="91" t="str">
        <f t="shared" si="61"/>
        <v>54 Tahun 5 Bulan</v>
      </c>
      <c r="I497" s="92" t="str">
        <f t="shared" si="64"/>
        <v>51-55</v>
      </c>
      <c r="J497" s="93" t="s">
        <v>14</v>
      </c>
      <c r="K497" s="94" t="s">
        <v>98</v>
      </c>
      <c r="L497" s="90">
        <v>42095</v>
      </c>
      <c r="M497" s="93" t="s">
        <v>13</v>
      </c>
      <c r="N497" s="88" t="s">
        <v>105</v>
      </c>
      <c r="O497" s="93"/>
      <c r="P497" s="90"/>
      <c r="Q497" s="91" t="str">
        <f t="shared" si="62"/>
        <v>125 Tahun 8 Bulan</v>
      </c>
      <c r="R497" s="88" t="s">
        <v>5559</v>
      </c>
      <c r="S497" s="196" t="s">
        <v>74</v>
      </c>
      <c r="T497" s="88" t="s">
        <v>80</v>
      </c>
      <c r="U497" s="88" t="s">
        <v>81</v>
      </c>
      <c r="V497" s="88"/>
      <c r="W497" s="88" t="s">
        <v>74</v>
      </c>
      <c r="X497" s="88" t="str">
        <f>$D497&amp;" ("&amp;$R497&amp;")_"&amp;$W497</f>
        <v>- Dhady Pelita Mahargyo, S.P., M.M. (Pembina SLP Magetan)_-</v>
      </c>
      <c r="Y497" s="93"/>
      <c r="Z497" s="92"/>
      <c r="AA497" s="88" t="s">
        <v>891</v>
      </c>
      <c r="AB497" s="88" t="s">
        <v>5055</v>
      </c>
      <c r="AC497" s="93" t="s">
        <v>17</v>
      </c>
      <c r="AD497" s="88" t="s">
        <v>4268</v>
      </c>
      <c r="AE497" s="88" t="s">
        <v>2371</v>
      </c>
      <c r="AF497" s="98"/>
      <c r="AG497" s="143"/>
      <c r="AH497" s="93"/>
      <c r="AI497" s="93"/>
      <c r="AJ497" s="93"/>
      <c r="AK497" s="93"/>
      <c r="AL497" s="90"/>
      <c r="AM497" s="358"/>
      <c r="AN497" s="374"/>
      <c r="AO497" s="374"/>
      <c r="AP497" s="374"/>
      <c r="AQ497" s="374"/>
      <c r="AR497" s="374"/>
      <c r="AS497" s="374"/>
      <c r="AT497" s="374"/>
      <c r="AU497" s="374"/>
      <c r="AV497" s="374"/>
      <c r="AW497" s="374"/>
      <c r="AX497" s="374"/>
      <c r="AY497" s="374"/>
      <c r="AZ497" s="374"/>
      <c r="BA497" s="374"/>
    </row>
    <row r="498" spans="1:53" s="60" customFormat="1" ht="31" hidden="1" x14ac:dyDescent="0.3">
      <c r="A498" s="88" t="s">
        <v>3550</v>
      </c>
      <c r="B498" s="88" t="s">
        <v>74</v>
      </c>
      <c r="C498" s="88" t="s">
        <v>3329</v>
      </c>
      <c r="D498" s="88" t="str">
        <f t="shared" si="63"/>
        <v>- Fahrur Rozi, S.Pi.</v>
      </c>
      <c r="E498" s="92" t="s">
        <v>1032</v>
      </c>
      <c r="F498" s="90">
        <v>26480</v>
      </c>
      <c r="G498" s="91">
        <f t="shared" si="60"/>
        <v>53</v>
      </c>
      <c r="H498" s="91" t="str">
        <f t="shared" si="61"/>
        <v>53 Tahun 3 Bulan</v>
      </c>
      <c r="I498" s="92" t="str">
        <f t="shared" si="64"/>
        <v>51-55</v>
      </c>
      <c r="J498" s="93" t="s">
        <v>14</v>
      </c>
      <c r="K498" s="94" t="s">
        <v>115</v>
      </c>
      <c r="L498" s="90">
        <v>42095</v>
      </c>
      <c r="M498" s="93" t="s">
        <v>13</v>
      </c>
      <c r="N498" s="88" t="s">
        <v>105</v>
      </c>
      <c r="O498" s="93"/>
      <c r="P498" s="90"/>
      <c r="Q498" s="91" t="str">
        <f t="shared" si="62"/>
        <v>125 Tahun 8 Bulan</v>
      </c>
      <c r="R498" s="88" t="s">
        <v>881</v>
      </c>
      <c r="S498" s="103">
        <v>44469</v>
      </c>
      <c r="T498" s="88" t="s">
        <v>80</v>
      </c>
      <c r="U498" s="88" t="s">
        <v>81</v>
      </c>
      <c r="V498" s="88"/>
      <c r="W498" s="88" t="s">
        <v>74</v>
      </c>
      <c r="X498" s="88" t="str">
        <f>$D498&amp;" ("&amp;$R498&amp;")_"&amp;$W498</f>
        <v>- Fahrur Rozi, S.Pi. (Pengelola Laboratorium)_-</v>
      </c>
      <c r="Y498" s="93"/>
      <c r="Z498" s="92"/>
      <c r="AA498" s="88" t="s">
        <v>891</v>
      </c>
      <c r="AB498" s="88" t="s">
        <v>5055</v>
      </c>
      <c r="AC498" s="93" t="s">
        <v>31</v>
      </c>
      <c r="AD498" s="109" t="s">
        <v>2455</v>
      </c>
      <c r="AE498" s="88" t="s">
        <v>2178</v>
      </c>
      <c r="AF498" s="98"/>
      <c r="AG498" s="143"/>
      <c r="AH498" s="93"/>
      <c r="AI498" s="93"/>
      <c r="AJ498" s="93"/>
      <c r="AK498" s="93"/>
      <c r="AL498" s="90"/>
      <c r="AM498" s="358"/>
      <c r="AN498" s="385"/>
      <c r="AO498" s="385"/>
      <c r="AP498" s="385"/>
      <c r="AQ498" s="385"/>
      <c r="AR498" s="385"/>
      <c r="AS498" s="385"/>
      <c r="AT498" s="385"/>
      <c r="AU498" s="385"/>
      <c r="AV498" s="385"/>
      <c r="AW498" s="385"/>
      <c r="AX498" s="385"/>
      <c r="AY498" s="385"/>
      <c r="AZ498" s="385"/>
      <c r="BA498" s="385"/>
    </row>
    <row r="499" spans="1:53" s="53" customFormat="1" ht="46.5" hidden="1" x14ac:dyDescent="0.3">
      <c r="A499" s="136" t="s">
        <v>3551</v>
      </c>
      <c r="B499" s="136" t="s">
        <v>74</v>
      </c>
      <c r="C499" s="136" t="s">
        <v>3338</v>
      </c>
      <c r="D499" s="152" t="str">
        <f t="shared" si="63"/>
        <v>- Dede Sugiarto, S.Sos.</v>
      </c>
      <c r="E499" s="148" t="s">
        <v>1033</v>
      </c>
      <c r="F499" s="146">
        <v>24449</v>
      </c>
      <c r="G499" s="91">
        <f t="shared" si="60"/>
        <v>58</v>
      </c>
      <c r="H499" s="91" t="str">
        <f t="shared" si="61"/>
        <v>58 Tahun 9 Bulan</v>
      </c>
      <c r="I499" s="148" t="str">
        <f t="shared" si="64"/>
        <v>56-60</v>
      </c>
      <c r="J499" s="149" t="s">
        <v>14</v>
      </c>
      <c r="K499" s="104" t="s">
        <v>115</v>
      </c>
      <c r="L499" s="146">
        <v>42461</v>
      </c>
      <c r="M499" s="149" t="s">
        <v>2344</v>
      </c>
      <c r="N499" s="136" t="s">
        <v>105</v>
      </c>
      <c r="O499" s="149"/>
      <c r="P499" s="146"/>
      <c r="Q499" s="91" t="str">
        <f t="shared" si="62"/>
        <v>125 Tahun 8 Bulan</v>
      </c>
      <c r="R499" s="136" t="s">
        <v>881</v>
      </c>
      <c r="S499" s="137" t="s">
        <v>74</v>
      </c>
      <c r="T499" s="136" t="s">
        <v>80</v>
      </c>
      <c r="U499" s="136" t="s">
        <v>81</v>
      </c>
      <c r="V499" s="136"/>
      <c r="W499" s="152" t="s">
        <v>5482</v>
      </c>
      <c r="X499" s="136" t="str">
        <f>$D499&amp;" ("&amp;$R499&amp;")_"&amp;$W499</f>
        <v>- Dede Sugiarto, S.Sos. (Pengelola Laboratorium)_Pensiun per 1 Januari 2025</v>
      </c>
      <c r="Y499" s="149"/>
      <c r="Z499" s="148"/>
      <c r="AA499" s="136" t="s">
        <v>891</v>
      </c>
      <c r="AB499" s="136" t="s">
        <v>5055</v>
      </c>
      <c r="AC499" s="149" t="s">
        <v>31</v>
      </c>
      <c r="AD499" s="136" t="s">
        <v>2689</v>
      </c>
      <c r="AE499" s="136" t="s">
        <v>2179</v>
      </c>
      <c r="AF499" s="152"/>
      <c r="AG499" s="201"/>
      <c r="AH499" s="149"/>
      <c r="AI499" s="149"/>
      <c r="AJ499" s="149"/>
      <c r="AK499" s="149"/>
      <c r="AL499" s="146"/>
      <c r="AM499" s="360"/>
      <c r="AN499" s="374"/>
      <c r="AO499" s="374"/>
      <c r="AP499" s="374"/>
      <c r="AQ499" s="374"/>
      <c r="AR499" s="374"/>
      <c r="AS499" s="374"/>
      <c r="AT499" s="374"/>
      <c r="AU499" s="374"/>
      <c r="AV499" s="374"/>
      <c r="AW499" s="374"/>
      <c r="AX499" s="374"/>
      <c r="AY499" s="374"/>
      <c r="AZ499" s="374"/>
      <c r="BA499" s="374"/>
    </row>
    <row r="500" spans="1:53" s="60" customFormat="1" ht="31" hidden="1" x14ac:dyDescent="0.3">
      <c r="A500" s="88" t="s">
        <v>3552</v>
      </c>
      <c r="B500" s="88" t="s">
        <v>74</v>
      </c>
      <c r="C500" s="88" t="s">
        <v>3329</v>
      </c>
      <c r="D500" s="88" t="str">
        <f t="shared" si="63"/>
        <v>- Sri Purwani Dwi Wulandari, S.Pi.</v>
      </c>
      <c r="E500" s="92" t="s">
        <v>1034</v>
      </c>
      <c r="F500" s="90">
        <v>25973</v>
      </c>
      <c r="G500" s="91">
        <f t="shared" si="60"/>
        <v>54</v>
      </c>
      <c r="H500" s="91" t="str">
        <f t="shared" si="61"/>
        <v>54 Tahun 7 Bulan</v>
      </c>
      <c r="I500" s="92" t="str">
        <f t="shared" si="64"/>
        <v>51-55</v>
      </c>
      <c r="J500" s="93" t="s">
        <v>19</v>
      </c>
      <c r="K500" s="94" t="s">
        <v>115</v>
      </c>
      <c r="L500" s="90">
        <v>42767</v>
      </c>
      <c r="M500" s="93" t="s">
        <v>13</v>
      </c>
      <c r="N500" s="88" t="s">
        <v>105</v>
      </c>
      <c r="O500" s="93"/>
      <c r="P500" s="90"/>
      <c r="Q500" s="91" t="str">
        <f t="shared" si="62"/>
        <v>125 Tahun 8 Bulan</v>
      </c>
      <c r="R500" s="88" t="s">
        <v>881</v>
      </c>
      <c r="S500" s="103">
        <v>44469</v>
      </c>
      <c r="T500" s="88" t="s">
        <v>80</v>
      </c>
      <c r="U500" s="88" t="s">
        <v>81</v>
      </c>
      <c r="V500" s="88"/>
      <c r="W500" s="88" t="s">
        <v>74</v>
      </c>
      <c r="X500" s="88" t="str">
        <f>$D500&amp;" ("&amp;$R500&amp;")_"&amp;$W500</f>
        <v>- Sri Purwani Dwi Wulandari, S.Pi. (Pengelola Laboratorium)_-</v>
      </c>
      <c r="Y500" s="93"/>
      <c r="Z500" s="92"/>
      <c r="AA500" s="88" t="s">
        <v>891</v>
      </c>
      <c r="AB500" s="88" t="s">
        <v>5055</v>
      </c>
      <c r="AC500" s="93" t="s">
        <v>31</v>
      </c>
      <c r="AD500" s="88" t="s">
        <v>2458</v>
      </c>
      <c r="AE500" s="88" t="s">
        <v>911</v>
      </c>
      <c r="AF500" s="98"/>
      <c r="AG500" s="143"/>
      <c r="AH500" s="93"/>
      <c r="AI500" s="93"/>
      <c r="AJ500" s="93"/>
      <c r="AK500" s="93"/>
      <c r="AL500" s="90"/>
      <c r="AM500" s="358"/>
      <c r="AN500" s="385"/>
      <c r="AO500" s="385"/>
      <c r="AP500" s="385"/>
      <c r="AQ500" s="385"/>
      <c r="AR500" s="385"/>
      <c r="AS500" s="385"/>
      <c r="AT500" s="385"/>
      <c r="AU500" s="385"/>
      <c r="AV500" s="385"/>
      <c r="AW500" s="385"/>
      <c r="AX500" s="385"/>
      <c r="AY500" s="385"/>
      <c r="AZ500" s="385"/>
      <c r="BA500" s="385"/>
    </row>
    <row r="501" spans="1:53" s="53" customFormat="1" ht="31" hidden="1" x14ac:dyDescent="0.3">
      <c r="A501" s="157" t="s">
        <v>3553</v>
      </c>
      <c r="B501" s="157" t="s">
        <v>74</v>
      </c>
      <c r="C501" s="157" t="s">
        <v>3338</v>
      </c>
      <c r="D501" s="182" t="str">
        <f t="shared" si="63"/>
        <v>- Srimaningsih, S.Sos.</v>
      </c>
      <c r="E501" s="161" t="s">
        <v>1035</v>
      </c>
      <c r="F501" s="159">
        <v>24013</v>
      </c>
      <c r="G501" s="91">
        <f t="shared" si="60"/>
        <v>60</v>
      </c>
      <c r="H501" s="91" t="str">
        <f t="shared" si="61"/>
        <v>60 Tahun 0 Bulan</v>
      </c>
      <c r="I501" s="161" t="str">
        <f t="shared" si="64"/>
        <v>56-60</v>
      </c>
      <c r="J501" s="162" t="s">
        <v>19</v>
      </c>
      <c r="K501" s="101" t="s">
        <v>115</v>
      </c>
      <c r="L501" s="159">
        <v>43191</v>
      </c>
      <c r="M501" s="162" t="s">
        <v>2344</v>
      </c>
      <c r="N501" s="164" t="s">
        <v>105</v>
      </c>
      <c r="O501" s="162"/>
      <c r="P501" s="159"/>
      <c r="Q501" s="91" t="str">
        <f t="shared" si="62"/>
        <v>125 Tahun 8 Bulan</v>
      </c>
      <c r="R501" s="164" t="s">
        <v>881</v>
      </c>
      <c r="S501" s="183"/>
      <c r="T501" s="164" t="s">
        <v>80</v>
      </c>
      <c r="U501" s="164" t="s">
        <v>81</v>
      </c>
      <c r="V501" s="164"/>
      <c r="W501" s="167" t="s">
        <v>2557</v>
      </c>
      <c r="X501" s="164" t="str">
        <f>$D501&amp;" ("&amp;$O501&amp;")_"&amp;$W501</f>
        <v>- Srimaningsih, S.Sos. ()_Pensiun per 1 Oktober 2023</v>
      </c>
      <c r="Y501" s="162"/>
      <c r="Z501" s="161"/>
      <c r="AA501" s="164" t="s">
        <v>891</v>
      </c>
      <c r="AB501" s="164" t="s">
        <v>2154</v>
      </c>
      <c r="AC501" s="162" t="s">
        <v>31</v>
      </c>
      <c r="AD501" s="164" t="s">
        <v>2169</v>
      </c>
      <c r="AE501" s="164" t="s">
        <v>2180</v>
      </c>
      <c r="AF501" s="164"/>
      <c r="AG501" s="184"/>
      <c r="AH501" s="162"/>
      <c r="AI501" s="162"/>
      <c r="AJ501" s="162"/>
      <c r="AK501" s="162"/>
      <c r="AL501" s="159"/>
      <c r="AM501" s="359"/>
      <c r="AN501" s="374"/>
      <c r="AO501" s="374"/>
      <c r="AP501" s="374"/>
      <c r="AQ501" s="374"/>
      <c r="AR501" s="374"/>
      <c r="AS501" s="374"/>
      <c r="AT501" s="374"/>
      <c r="AU501" s="374"/>
      <c r="AV501" s="374"/>
      <c r="AW501" s="374"/>
      <c r="AX501" s="374"/>
      <c r="AY501" s="374"/>
      <c r="AZ501" s="374"/>
      <c r="BA501" s="374"/>
    </row>
    <row r="502" spans="1:53" s="60" customFormat="1" ht="31" hidden="1" x14ac:dyDescent="0.3">
      <c r="A502" s="88" t="s">
        <v>3554</v>
      </c>
      <c r="B502" s="88" t="s">
        <v>74</v>
      </c>
      <c r="C502" s="88" t="s">
        <v>3068</v>
      </c>
      <c r="D502" s="88" t="str">
        <f t="shared" si="63"/>
        <v>- Rida Widyastuti, S.Pi., M.Si.</v>
      </c>
      <c r="E502" s="92" t="s">
        <v>1037</v>
      </c>
      <c r="F502" s="90">
        <v>28834</v>
      </c>
      <c r="G502" s="91">
        <f t="shared" si="60"/>
        <v>46</v>
      </c>
      <c r="H502" s="91" t="str">
        <f t="shared" si="61"/>
        <v>46 Tahun 9 Bulan</v>
      </c>
      <c r="I502" s="92" t="str">
        <f t="shared" si="64"/>
        <v>46-50</v>
      </c>
      <c r="J502" s="93" t="s">
        <v>19</v>
      </c>
      <c r="K502" s="94" t="s">
        <v>115</v>
      </c>
      <c r="L502" s="90">
        <v>45383</v>
      </c>
      <c r="M502" s="93" t="s">
        <v>13</v>
      </c>
      <c r="N502" s="88" t="s">
        <v>105</v>
      </c>
      <c r="O502" s="93"/>
      <c r="P502" s="90"/>
      <c r="Q502" s="91" t="str">
        <f t="shared" si="62"/>
        <v>125 Tahun 8 Bulan</v>
      </c>
      <c r="R502" s="88" t="s">
        <v>881</v>
      </c>
      <c r="S502" s="103">
        <v>44469</v>
      </c>
      <c r="T502" s="88" t="s">
        <v>80</v>
      </c>
      <c r="U502" s="88" t="s">
        <v>81</v>
      </c>
      <c r="V502" s="88"/>
      <c r="W502" s="88" t="s">
        <v>74</v>
      </c>
      <c r="X502" s="88" t="str">
        <f t="shared" ref="X502:X519" si="66">$D502&amp;" ("&amp;$R502&amp;")_"&amp;$W502</f>
        <v>- Rida Widyastuti, S.Pi., M.Si. (Pengelola Laboratorium)_-</v>
      </c>
      <c r="Y502" s="93"/>
      <c r="Z502" s="92"/>
      <c r="AA502" s="88" t="s">
        <v>891</v>
      </c>
      <c r="AB502" s="88" t="s">
        <v>5055</v>
      </c>
      <c r="AC502" s="93" t="s">
        <v>17</v>
      </c>
      <c r="AD502" s="88" t="s">
        <v>2227</v>
      </c>
      <c r="AE502" s="88" t="s">
        <v>2350</v>
      </c>
      <c r="AF502" s="98"/>
      <c r="AG502" s="143"/>
      <c r="AH502" s="93"/>
      <c r="AI502" s="93"/>
      <c r="AJ502" s="93"/>
      <c r="AK502" s="93"/>
      <c r="AL502" s="90"/>
      <c r="AM502" s="358"/>
      <c r="AN502" s="385"/>
      <c r="AO502" s="385"/>
      <c r="AP502" s="385"/>
      <c r="AQ502" s="385"/>
      <c r="AR502" s="385"/>
      <c r="AS502" s="385"/>
      <c r="AT502" s="385"/>
      <c r="AU502" s="385"/>
      <c r="AV502" s="385"/>
      <c r="AW502" s="385"/>
      <c r="AX502" s="385"/>
      <c r="AY502" s="385"/>
      <c r="AZ502" s="385"/>
      <c r="BA502" s="385"/>
    </row>
    <row r="503" spans="1:53" s="60" customFormat="1" ht="31" hidden="1" x14ac:dyDescent="0.3">
      <c r="A503" s="88" t="s">
        <v>3555</v>
      </c>
      <c r="B503" s="88" t="s">
        <v>74</v>
      </c>
      <c r="C503" s="88" t="s">
        <v>3329</v>
      </c>
      <c r="D503" s="94" t="str">
        <f t="shared" si="63"/>
        <v>- Nuning Ertikasari, S.Pi.</v>
      </c>
      <c r="E503" s="92" t="s">
        <v>1038</v>
      </c>
      <c r="F503" s="90">
        <v>30915</v>
      </c>
      <c r="G503" s="91">
        <f t="shared" si="60"/>
        <v>41</v>
      </c>
      <c r="H503" s="91" t="str">
        <f t="shared" si="61"/>
        <v>41 Tahun 1 Bulan</v>
      </c>
      <c r="I503" s="92" t="str">
        <f t="shared" si="64"/>
        <v>41-45</v>
      </c>
      <c r="J503" s="93" t="s">
        <v>19</v>
      </c>
      <c r="K503" s="94" t="s">
        <v>115</v>
      </c>
      <c r="L503" s="90">
        <v>45383</v>
      </c>
      <c r="M503" s="93" t="s">
        <v>13</v>
      </c>
      <c r="N503" s="88" t="s">
        <v>105</v>
      </c>
      <c r="O503" s="93"/>
      <c r="P503" s="90"/>
      <c r="Q503" s="91" t="str">
        <f t="shared" si="62"/>
        <v>125 Tahun 8 Bulan</v>
      </c>
      <c r="R503" s="88" t="s">
        <v>881</v>
      </c>
      <c r="S503" s="103">
        <v>44958</v>
      </c>
      <c r="T503" s="88" t="s">
        <v>80</v>
      </c>
      <c r="U503" s="88" t="s">
        <v>81</v>
      </c>
      <c r="V503" s="88"/>
      <c r="W503" s="94" t="s">
        <v>74</v>
      </c>
      <c r="X503" s="88" t="str">
        <f t="shared" si="66"/>
        <v>- Nuning Ertikasari, S.Pi. (Pengelola Laboratorium)_-</v>
      </c>
      <c r="Y503" s="93"/>
      <c r="Z503" s="92"/>
      <c r="AA503" s="88" t="s">
        <v>891</v>
      </c>
      <c r="AB503" s="88" t="s">
        <v>5055</v>
      </c>
      <c r="AC503" s="93" t="s">
        <v>31</v>
      </c>
      <c r="AD503" s="94" t="s">
        <v>4248</v>
      </c>
      <c r="AE503" s="88" t="s">
        <v>116</v>
      </c>
      <c r="AF503" s="98"/>
      <c r="AG503" s="143"/>
      <c r="AH503" s="93"/>
      <c r="AI503" s="93"/>
      <c r="AJ503" s="93"/>
      <c r="AK503" s="93"/>
      <c r="AL503" s="90"/>
      <c r="AM503" s="358"/>
      <c r="AN503" s="385"/>
      <c r="AO503" s="385"/>
      <c r="AP503" s="385"/>
      <c r="AQ503" s="385"/>
      <c r="AR503" s="385"/>
      <c r="AS503" s="385"/>
      <c r="AT503" s="385"/>
      <c r="AU503" s="385"/>
      <c r="AV503" s="385"/>
      <c r="AW503" s="385"/>
      <c r="AX503" s="385"/>
      <c r="AY503" s="385"/>
      <c r="AZ503" s="385"/>
      <c r="BA503" s="385"/>
    </row>
    <row r="504" spans="1:53" s="60" customFormat="1" ht="31" hidden="1" x14ac:dyDescent="0.3">
      <c r="A504" s="88" t="s">
        <v>3556</v>
      </c>
      <c r="B504" s="88" t="s">
        <v>3071</v>
      </c>
      <c r="C504" s="88" t="s">
        <v>3286</v>
      </c>
      <c r="D504" s="98" t="str">
        <f t="shared" si="63"/>
        <v>Dr. Rina Puji Astuti, S.Pd., M.Si.</v>
      </c>
      <c r="E504" s="96" t="s">
        <v>2826</v>
      </c>
      <c r="F504" s="103">
        <v>29988</v>
      </c>
      <c r="G504" s="91">
        <f t="shared" si="60"/>
        <v>43</v>
      </c>
      <c r="H504" s="91" t="str">
        <f t="shared" si="61"/>
        <v>43 Tahun 7 Bulan</v>
      </c>
      <c r="I504" s="92" t="str">
        <f t="shared" si="64"/>
        <v>41-45</v>
      </c>
      <c r="J504" s="88" t="s">
        <v>19</v>
      </c>
      <c r="K504" s="94" t="s">
        <v>115</v>
      </c>
      <c r="L504" s="103">
        <v>45017</v>
      </c>
      <c r="M504" s="93" t="s">
        <v>13</v>
      </c>
      <c r="N504" s="88" t="s">
        <v>105</v>
      </c>
      <c r="O504" s="93"/>
      <c r="P504" s="90"/>
      <c r="Q504" s="91" t="str">
        <f t="shared" si="62"/>
        <v>125 Tahun 8 Bulan</v>
      </c>
      <c r="R504" s="88" t="s">
        <v>881</v>
      </c>
      <c r="S504" s="103">
        <v>45383</v>
      </c>
      <c r="T504" s="88" t="s">
        <v>80</v>
      </c>
      <c r="U504" s="88" t="s">
        <v>81</v>
      </c>
      <c r="V504" s="88"/>
      <c r="W504" s="88" t="s">
        <v>74</v>
      </c>
      <c r="X504" s="88" t="str">
        <f t="shared" si="66"/>
        <v>Dr. Rina Puji Astuti, S.Pd., M.Si. (Pengelola Laboratorium)_-</v>
      </c>
      <c r="Y504" s="93"/>
      <c r="Z504" s="92"/>
      <c r="AA504" s="88" t="s">
        <v>891</v>
      </c>
      <c r="AB504" s="88" t="s">
        <v>5055</v>
      </c>
      <c r="AC504" s="93" t="s">
        <v>16</v>
      </c>
      <c r="AD504" s="88" t="s">
        <v>2248</v>
      </c>
      <c r="AE504" s="88" t="s">
        <v>345</v>
      </c>
      <c r="AF504" s="88"/>
      <c r="AG504" s="143"/>
      <c r="AH504" s="93"/>
      <c r="AI504" s="93"/>
      <c r="AJ504" s="93"/>
      <c r="AK504" s="93"/>
      <c r="AL504" s="90"/>
      <c r="AM504" s="358"/>
      <c r="AN504" s="385"/>
      <c r="AO504" s="385"/>
      <c r="AP504" s="385"/>
      <c r="AQ504" s="385"/>
      <c r="AR504" s="385"/>
      <c r="AS504" s="385"/>
      <c r="AT504" s="385"/>
      <c r="AU504" s="385"/>
      <c r="AV504" s="385"/>
      <c r="AW504" s="385"/>
      <c r="AX504" s="385"/>
      <c r="AY504" s="385"/>
      <c r="AZ504" s="385"/>
      <c r="BA504" s="385"/>
    </row>
    <row r="505" spans="1:53" s="60" customFormat="1" ht="46.5" hidden="1" x14ac:dyDescent="0.3">
      <c r="A505" s="88" t="s">
        <v>3557</v>
      </c>
      <c r="B505" s="88" t="s">
        <v>74</v>
      </c>
      <c r="C505" s="88" t="s">
        <v>3369</v>
      </c>
      <c r="D505" s="98" t="str">
        <f t="shared" si="63"/>
        <v>- Sucipto, S.A.P.</v>
      </c>
      <c r="E505" s="92" t="s">
        <v>1039</v>
      </c>
      <c r="F505" s="90">
        <v>31172</v>
      </c>
      <c r="G505" s="91">
        <f t="shared" si="60"/>
        <v>40</v>
      </c>
      <c r="H505" s="91" t="str">
        <f t="shared" si="61"/>
        <v>40 Tahun 4 Bulan</v>
      </c>
      <c r="I505" s="92" t="str">
        <f t="shared" si="64"/>
        <v>36-40</v>
      </c>
      <c r="J505" s="93" t="s">
        <v>14</v>
      </c>
      <c r="K505" s="94" t="s">
        <v>121</v>
      </c>
      <c r="L505" s="90">
        <v>45017</v>
      </c>
      <c r="M505" s="93" t="s">
        <v>13</v>
      </c>
      <c r="N505" s="88" t="s">
        <v>105</v>
      </c>
      <c r="O505" s="93"/>
      <c r="P505" s="90"/>
      <c r="Q505" s="91" t="str">
        <f t="shared" si="62"/>
        <v>125 Tahun 8 Bulan</v>
      </c>
      <c r="R505" s="98" t="s">
        <v>787</v>
      </c>
      <c r="S505" s="135">
        <v>44469</v>
      </c>
      <c r="T505" s="88" t="s">
        <v>126</v>
      </c>
      <c r="U505" s="88" t="s">
        <v>24</v>
      </c>
      <c r="V505" s="88"/>
      <c r="W505" s="98" t="s">
        <v>74</v>
      </c>
      <c r="X505" s="88" t="str">
        <f t="shared" si="66"/>
        <v>- Sucipto, S.A.P. (Pengelola Data)_-</v>
      </c>
      <c r="Y505" s="93"/>
      <c r="Z505" s="92"/>
      <c r="AA505" s="88" t="s">
        <v>891</v>
      </c>
      <c r="AB505" s="88" t="s">
        <v>5055</v>
      </c>
      <c r="AC505" s="93" t="s">
        <v>31</v>
      </c>
      <c r="AD505" s="94" t="s">
        <v>4269</v>
      </c>
      <c r="AE505" s="88" t="s">
        <v>2180</v>
      </c>
      <c r="AF505" s="98"/>
      <c r="AG505" s="143"/>
      <c r="AH505" s="93"/>
      <c r="AI505" s="93"/>
      <c r="AJ505" s="93"/>
      <c r="AK505" s="93"/>
      <c r="AL505" s="90"/>
      <c r="AM505" s="358"/>
      <c r="AN505" s="385"/>
      <c r="AO505" s="385"/>
      <c r="AP505" s="385"/>
      <c r="AQ505" s="385"/>
      <c r="AR505" s="385"/>
      <c r="AS505" s="385"/>
      <c r="AT505" s="385"/>
      <c r="AU505" s="385"/>
      <c r="AV505" s="385"/>
      <c r="AW505" s="385"/>
      <c r="AX505" s="385"/>
      <c r="AY505" s="385"/>
      <c r="AZ505" s="385"/>
      <c r="BA505" s="385"/>
    </row>
    <row r="506" spans="1:53" s="85" customFormat="1" ht="31" hidden="1" x14ac:dyDescent="0.3">
      <c r="A506" s="88" t="s">
        <v>3558</v>
      </c>
      <c r="B506" s="88" t="s">
        <v>74</v>
      </c>
      <c r="C506" s="88" t="s">
        <v>3341</v>
      </c>
      <c r="D506" s="88" t="str">
        <f t="shared" si="63"/>
        <v>- Nanung Syaiful Rijal, A.Md.</v>
      </c>
      <c r="E506" s="92" t="s">
        <v>1040</v>
      </c>
      <c r="F506" s="90">
        <v>31642</v>
      </c>
      <c r="G506" s="91">
        <f t="shared" si="60"/>
        <v>39</v>
      </c>
      <c r="H506" s="91" t="str">
        <f t="shared" si="61"/>
        <v>39 Tahun 1 Bulan</v>
      </c>
      <c r="I506" s="92" t="str">
        <f t="shared" si="64"/>
        <v>36-40</v>
      </c>
      <c r="J506" s="93" t="s">
        <v>14</v>
      </c>
      <c r="K506" s="94" t="s">
        <v>113</v>
      </c>
      <c r="L506" s="90">
        <v>42095</v>
      </c>
      <c r="M506" s="93" t="s">
        <v>13</v>
      </c>
      <c r="N506" s="88" t="s">
        <v>105</v>
      </c>
      <c r="O506" s="93"/>
      <c r="P506" s="90"/>
      <c r="Q506" s="91" t="str">
        <f t="shared" si="62"/>
        <v>125 Tahun 8 Bulan</v>
      </c>
      <c r="R506" s="88" t="s">
        <v>1041</v>
      </c>
      <c r="S506" s="103">
        <v>44743</v>
      </c>
      <c r="T506" s="88" t="s">
        <v>80</v>
      </c>
      <c r="U506" s="88" t="s">
        <v>81</v>
      </c>
      <c r="V506" s="88"/>
      <c r="W506" s="88" t="s">
        <v>74</v>
      </c>
      <c r="X506" s="88" t="str">
        <f t="shared" si="66"/>
        <v>- Nanung Syaiful Rijal, A.Md. (Calon Pustakawan)_-</v>
      </c>
      <c r="Y506" s="93"/>
      <c r="Z506" s="92"/>
      <c r="AA506" s="88" t="s">
        <v>891</v>
      </c>
      <c r="AB506" s="88" t="s">
        <v>5055</v>
      </c>
      <c r="AC506" s="93" t="s">
        <v>29</v>
      </c>
      <c r="AD506" s="94" t="s">
        <v>4270</v>
      </c>
      <c r="AE506" s="88" t="s">
        <v>981</v>
      </c>
      <c r="AF506" s="98"/>
      <c r="AG506" s="143"/>
      <c r="AH506" s="93"/>
      <c r="AI506" s="93"/>
      <c r="AJ506" s="93"/>
      <c r="AK506" s="93"/>
      <c r="AL506" s="90"/>
      <c r="AM506" s="358"/>
      <c r="AN506" s="376"/>
      <c r="AO506" s="376"/>
      <c r="AP506" s="376"/>
      <c r="AQ506" s="376"/>
      <c r="AR506" s="376"/>
      <c r="AS506" s="376"/>
      <c r="AT506" s="376"/>
      <c r="AU506" s="376"/>
      <c r="AV506" s="376"/>
      <c r="AW506" s="376"/>
      <c r="AX506" s="376"/>
      <c r="AY506" s="376"/>
      <c r="AZ506" s="376"/>
      <c r="BA506" s="376"/>
    </row>
    <row r="507" spans="1:53" s="85" customFormat="1" ht="31" hidden="1" x14ac:dyDescent="0.3">
      <c r="A507" s="88" t="s">
        <v>3559</v>
      </c>
      <c r="B507" s="88" t="s">
        <v>74</v>
      </c>
      <c r="C507" s="88" t="s">
        <v>3329</v>
      </c>
      <c r="D507" s="98" t="str">
        <f t="shared" si="63"/>
        <v>- Pramono, S.Pi.</v>
      </c>
      <c r="E507" s="92" t="s">
        <v>1042</v>
      </c>
      <c r="F507" s="90">
        <v>28995</v>
      </c>
      <c r="G507" s="91">
        <f t="shared" si="60"/>
        <v>46</v>
      </c>
      <c r="H507" s="91" t="str">
        <f t="shared" si="61"/>
        <v>46 Tahun 4 Bulan</v>
      </c>
      <c r="I507" s="92" t="str">
        <f t="shared" si="64"/>
        <v>46-50</v>
      </c>
      <c r="J507" s="93" t="s">
        <v>14</v>
      </c>
      <c r="K507" s="94" t="s">
        <v>115</v>
      </c>
      <c r="L507" s="90">
        <v>44287</v>
      </c>
      <c r="M507" s="93" t="s">
        <v>13</v>
      </c>
      <c r="N507" s="88" t="s">
        <v>105</v>
      </c>
      <c r="O507" s="93"/>
      <c r="P507" s="90"/>
      <c r="Q507" s="91" t="str">
        <f t="shared" si="62"/>
        <v>125 Tahun 8 Bulan</v>
      </c>
      <c r="R507" s="98" t="s">
        <v>773</v>
      </c>
      <c r="S507" s="135">
        <v>44805</v>
      </c>
      <c r="T507" s="88" t="s">
        <v>82</v>
      </c>
      <c r="U507" s="88" t="s">
        <v>24</v>
      </c>
      <c r="V507" s="88"/>
      <c r="W507" s="98" t="s">
        <v>74</v>
      </c>
      <c r="X507" s="88" t="str">
        <f t="shared" si="66"/>
        <v>- Pramono, S.Pi. (Pengelola Keuangan)_-</v>
      </c>
      <c r="Y507" s="93"/>
      <c r="Z507" s="92"/>
      <c r="AA507" s="88" t="s">
        <v>891</v>
      </c>
      <c r="AB507" s="88" t="s">
        <v>5055</v>
      </c>
      <c r="AC507" s="93" t="s">
        <v>31</v>
      </c>
      <c r="AD507" s="94" t="s">
        <v>4248</v>
      </c>
      <c r="AE507" s="88" t="s">
        <v>116</v>
      </c>
      <c r="AF507" s="98"/>
      <c r="AG507" s="143"/>
      <c r="AH507" s="93"/>
      <c r="AI507" s="93"/>
      <c r="AJ507" s="93"/>
      <c r="AK507" s="93"/>
      <c r="AL507" s="90"/>
      <c r="AM507" s="358"/>
      <c r="AN507" s="376"/>
      <c r="AO507" s="376"/>
      <c r="AP507" s="376"/>
      <c r="AQ507" s="376"/>
      <c r="AR507" s="376"/>
      <c r="AS507" s="376"/>
      <c r="AT507" s="376"/>
      <c r="AU507" s="376"/>
      <c r="AV507" s="376"/>
      <c r="AW507" s="376"/>
      <c r="AX507" s="376"/>
      <c r="AY507" s="376"/>
      <c r="AZ507" s="376"/>
      <c r="BA507" s="376"/>
    </row>
    <row r="508" spans="1:53" s="85" customFormat="1" ht="31" hidden="1" x14ac:dyDescent="0.3">
      <c r="A508" s="88" t="s">
        <v>3560</v>
      </c>
      <c r="B508" s="88" t="s">
        <v>74</v>
      </c>
      <c r="C508" s="88" t="s">
        <v>3341</v>
      </c>
      <c r="D508" s="98" t="str">
        <f t="shared" si="63"/>
        <v>- Nana Imaniah, A.Md.</v>
      </c>
      <c r="E508" s="92" t="s">
        <v>1043</v>
      </c>
      <c r="F508" s="90">
        <v>31049</v>
      </c>
      <c r="G508" s="91">
        <f t="shared" si="60"/>
        <v>40</v>
      </c>
      <c r="H508" s="91" t="str">
        <f t="shared" si="61"/>
        <v>40 Tahun 8 Bulan</v>
      </c>
      <c r="I508" s="92" t="str">
        <f t="shared" si="64"/>
        <v>36-40</v>
      </c>
      <c r="J508" s="93" t="s">
        <v>19</v>
      </c>
      <c r="K508" s="94" t="s">
        <v>121</v>
      </c>
      <c r="L508" s="90">
        <v>45017</v>
      </c>
      <c r="M508" s="93" t="s">
        <v>13</v>
      </c>
      <c r="N508" s="88" t="s">
        <v>105</v>
      </c>
      <c r="O508" s="93"/>
      <c r="P508" s="90"/>
      <c r="Q508" s="91" t="str">
        <f t="shared" si="62"/>
        <v>125 Tahun 8 Bulan</v>
      </c>
      <c r="R508" s="98" t="s">
        <v>773</v>
      </c>
      <c r="S508" s="135">
        <v>44469</v>
      </c>
      <c r="T508" s="88" t="s">
        <v>110</v>
      </c>
      <c r="U508" s="88" t="s">
        <v>23</v>
      </c>
      <c r="V508" s="88"/>
      <c r="W508" s="98" t="s">
        <v>74</v>
      </c>
      <c r="X508" s="88" t="str">
        <f t="shared" si="66"/>
        <v>- Nana Imaniah, A.Md. (Pengelola Keuangan)_-</v>
      </c>
      <c r="Y508" s="93"/>
      <c r="Z508" s="92"/>
      <c r="AA508" s="88" t="s">
        <v>891</v>
      </c>
      <c r="AB508" s="88" t="s">
        <v>5055</v>
      </c>
      <c r="AC508" s="93" t="s">
        <v>29</v>
      </c>
      <c r="AD508" s="94" t="s">
        <v>2712</v>
      </c>
      <c r="AE508" s="88" t="s">
        <v>116</v>
      </c>
      <c r="AF508" s="98"/>
      <c r="AG508" s="143"/>
      <c r="AH508" s="93"/>
      <c r="AI508" s="93"/>
      <c r="AJ508" s="93"/>
      <c r="AK508" s="93"/>
      <c r="AL508" s="90"/>
      <c r="AM508" s="358"/>
      <c r="AN508" s="376"/>
      <c r="AO508" s="376"/>
      <c r="AP508" s="376"/>
      <c r="AQ508" s="376"/>
      <c r="AR508" s="376"/>
      <c r="AS508" s="376"/>
      <c r="AT508" s="376"/>
      <c r="AU508" s="376"/>
      <c r="AV508" s="376"/>
      <c r="AW508" s="376"/>
      <c r="AX508" s="376"/>
      <c r="AY508" s="376"/>
      <c r="AZ508" s="376"/>
      <c r="BA508" s="376"/>
    </row>
    <row r="509" spans="1:53" s="60" customFormat="1" ht="46.5" hidden="1" x14ac:dyDescent="0.3">
      <c r="A509" s="88" t="s">
        <v>3561</v>
      </c>
      <c r="B509" s="88" t="s">
        <v>74</v>
      </c>
      <c r="C509" s="88" t="s">
        <v>3341</v>
      </c>
      <c r="D509" s="88" t="str">
        <f t="shared" si="63"/>
        <v>- Masyhudi, A.Md.</v>
      </c>
      <c r="E509" s="92" t="s">
        <v>1044</v>
      </c>
      <c r="F509" s="90">
        <v>31738</v>
      </c>
      <c r="G509" s="91">
        <f t="shared" si="60"/>
        <v>38</v>
      </c>
      <c r="H509" s="91" t="str">
        <f t="shared" si="61"/>
        <v>38 Tahun 10 Bulan</v>
      </c>
      <c r="I509" s="92" t="str">
        <f t="shared" si="64"/>
        <v>36-40</v>
      </c>
      <c r="J509" s="93" t="s">
        <v>14</v>
      </c>
      <c r="K509" s="94" t="s">
        <v>121</v>
      </c>
      <c r="L509" s="90">
        <v>45200</v>
      </c>
      <c r="M509" s="93" t="s">
        <v>13</v>
      </c>
      <c r="N509" s="88" t="s">
        <v>2347</v>
      </c>
      <c r="O509" s="93"/>
      <c r="P509" s="90"/>
      <c r="Q509" s="91" t="str">
        <f t="shared" si="62"/>
        <v>125 Tahun 8 Bulan</v>
      </c>
      <c r="R509" s="88" t="s">
        <v>5772</v>
      </c>
      <c r="S509" s="103">
        <v>45693</v>
      </c>
      <c r="T509" s="88"/>
      <c r="U509" s="88"/>
      <c r="V509" s="88" t="s">
        <v>5827</v>
      </c>
      <c r="W509" s="88" t="s">
        <v>74</v>
      </c>
      <c r="X509" s="88" t="str">
        <f t="shared" si="66"/>
        <v>- Masyhudi, A.Md. (Pranata Sumber Daya Manusia Aparatur Mahir)_-</v>
      </c>
      <c r="Y509" s="93"/>
      <c r="Z509" s="92"/>
      <c r="AA509" s="88" t="s">
        <v>891</v>
      </c>
      <c r="AB509" s="88" t="s">
        <v>5055</v>
      </c>
      <c r="AC509" s="93" t="s">
        <v>29</v>
      </c>
      <c r="AD509" s="94" t="s">
        <v>4271</v>
      </c>
      <c r="AE509" s="88" t="s">
        <v>2372</v>
      </c>
      <c r="AF509" s="98"/>
      <c r="AG509" s="143"/>
      <c r="AH509" s="93"/>
      <c r="AI509" s="93"/>
      <c r="AJ509" s="93"/>
      <c r="AK509" s="93"/>
      <c r="AL509" s="90"/>
      <c r="AM509" s="358"/>
      <c r="AN509" s="385"/>
      <c r="AO509" s="385"/>
      <c r="AP509" s="385"/>
      <c r="AQ509" s="385"/>
      <c r="AR509" s="385"/>
      <c r="AS509" s="385"/>
      <c r="AT509" s="385"/>
      <c r="AU509" s="385"/>
      <c r="AV509" s="385"/>
      <c r="AW509" s="385"/>
      <c r="AX509" s="385"/>
      <c r="AY509" s="385"/>
      <c r="AZ509" s="385"/>
      <c r="BA509" s="385"/>
    </row>
    <row r="510" spans="1:53" s="60" customFormat="1" ht="46.5" hidden="1" x14ac:dyDescent="0.3">
      <c r="A510" s="88" t="s">
        <v>3562</v>
      </c>
      <c r="B510" s="88" t="s">
        <v>74</v>
      </c>
      <c r="C510" s="88" t="s">
        <v>3338</v>
      </c>
      <c r="D510" s="88" t="str">
        <f t="shared" si="63"/>
        <v>- Ermawati, S.Sos.</v>
      </c>
      <c r="E510" s="92" t="s">
        <v>1045</v>
      </c>
      <c r="F510" s="90">
        <v>26048</v>
      </c>
      <c r="G510" s="91">
        <f t="shared" si="60"/>
        <v>54</v>
      </c>
      <c r="H510" s="91" t="str">
        <f t="shared" si="61"/>
        <v>54 Tahun 5 Bulan</v>
      </c>
      <c r="I510" s="92" t="str">
        <f t="shared" si="64"/>
        <v>51-55</v>
      </c>
      <c r="J510" s="93" t="s">
        <v>19</v>
      </c>
      <c r="K510" s="94" t="s">
        <v>115</v>
      </c>
      <c r="L510" s="90">
        <v>42095</v>
      </c>
      <c r="M510" s="93" t="s">
        <v>13</v>
      </c>
      <c r="N510" s="88" t="s">
        <v>105</v>
      </c>
      <c r="O510" s="93"/>
      <c r="P510" s="90"/>
      <c r="Q510" s="91" t="str">
        <f t="shared" si="62"/>
        <v>125 Tahun 8 Bulan</v>
      </c>
      <c r="R510" s="88" t="s">
        <v>715</v>
      </c>
      <c r="S510" s="103">
        <v>44551</v>
      </c>
      <c r="T510" s="88" t="s">
        <v>126</v>
      </c>
      <c r="U510" s="88" t="s">
        <v>24</v>
      </c>
      <c r="V510" s="88"/>
      <c r="W510" s="88" t="s">
        <v>74</v>
      </c>
      <c r="X510" s="88" t="str">
        <f t="shared" si="66"/>
        <v>- Ermawati, S.Sos. (Kepala Subbagian Umum)_-</v>
      </c>
      <c r="Y510" s="93"/>
      <c r="Z510" s="92"/>
      <c r="AA510" s="88" t="s">
        <v>891</v>
      </c>
      <c r="AB510" s="88" t="s">
        <v>5055</v>
      </c>
      <c r="AC510" s="93" t="s">
        <v>31</v>
      </c>
      <c r="AD510" s="94" t="s">
        <v>4265</v>
      </c>
      <c r="AE510" s="88" t="s">
        <v>911</v>
      </c>
      <c r="AF510" s="88"/>
      <c r="AG510" s="143"/>
      <c r="AH510" s="93"/>
      <c r="AI510" s="93"/>
      <c r="AJ510" s="93"/>
      <c r="AK510" s="93"/>
      <c r="AL510" s="90"/>
      <c r="AM510" s="358"/>
      <c r="AN510" s="385"/>
      <c r="AO510" s="385"/>
      <c r="AP510" s="385"/>
      <c r="AQ510" s="385"/>
      <c r="AR510" s="385"/>
      <c r="AS510" s="385"/>
      <c r="AT510" s="385"/>
      <c r="AU510" s="385"/>
      <c r="AV510" s="385"/>
      <c r="AW510" s="385"/>
      <c r="AX510" s="385"/>
      <c r="AY510" s="385"/>
      <c r="AZ510" s="385"/>
      <c r="BA510" s="385"/>
    </row>
    <row r="511" spans="1:53" s="60" customFormat="1" ht="46.5" hidden="1" x14ac:dyDescent="0.3">
      <c r="A511" s="88" t="s">
        <v>3563</v>
      </c>
      <c r="B511" s="88" t="s">
        <v>74</v>
      </c>
      <c r="C511" s="88" t="s">
        <v>3407</v>
      </c>
      <c r="D511" s="98" t="str">
        <f t="shared" si="63"/>
        <v>- Muhammad Fathoni, S.Kom.</v>
      </c>
      <c r="E511" s="92" t="s">
        <v>1046</v>
      </c>
      <c r="F511" s="90">
        <v>27358</v>
      </c>
      <c r="G511" s="91">
        <f t="shared" si="60"/>
        <v>50</v>
      </c>
      <c r="H511" s="91" t="str">
        <f t="shared" si="61"/>
        <v>50 Tahun 10 Bulan</v>
      </c>
      <c r="I511" s="92" t="str">
        <f t="shared" si="64"/>
        <v>46-50</v>
      </c>
      <c r="J511" s="93" t="s">
        <v>14</v>
      </c>
      <c r="K511" s="94" t="s">
        <v>115</v>
      </c>
      <c r="L511" s="90">
        <v>44287</v>
      </c>
      <c r="M511" s="93" t="s">
        <v>13</v>
      </c>
      <c r="N511" s="88" t="s">
        <v>105</v>
      </c>
      <c r="O511" s="93"/>
      <c r="P511" s="90"/>
      <c r="Q511" s="91" t="str">
        <f t="shared" si="62"/>
        <v>125 Tahun 8 Bulan</v>
      </c>
      <c r="R511" s="98" t="s">
        <v>1047</v>
      </c>
      <c r="S511" s="216">
        <v>44469</v>
      </c>
      <c r="T511" s="88" t="s">
        <v>126</v>
      </c>
      <c r="U511" s="88" t="s">
        <v>24</v>
      </c>
      <c r="V511" s="88"/>
      <c r="W511" s="98" t="s">
        <v>74</v>
      </c>
      <c r="X511" s="88" t="str">
        <f t="shared" si="66"/>
        <v>- Muhammad Fathoni, S.Kom. (Pengelola Sistem dan Jaringan)_-</v>
      </c>
      <c r="Y511" s="93"/>
      <c r="Z511" s="92"/>
      <c r="AA511" s="88" t="s">
        <v>891</v>
      </c>
      <c r="AB511" s="88" t="s">
        <v>5055</v>
      </c>
      <c r="AC511" s="93" t="s">
        <v>31</v>
      </c>
      <c r="AD511" s="94" t="s">
        <v>2469</v>
      </c>
      <c r="AE511" s="88" t="s">
        <v>395</v>
      </c>
      <c r="AF511" s="88"/>
      <c r="AG511" s="143"/>
      <c r="AH511" s="93"/>
      <c r="AI511" s="93"/>
      <c r="AJ511" s="93"/>
      <c r="AK511" s="93"/>
      <c r="AL511" s="90"/>
      <c r="AM511" s="358"/>
      <c r="AN511" s="385"/>
      <c r="AO511" s="385"/>
      <c r="AP511" s="385"/>
      <c r="AQ511" s="385"/>
      <c r="AR511" s="385"/>
      <c r="AS511" s="385"/>
      <c r="AT511" s="385"/>
      <c r="AU511" s="385"/>
      <c r="AV511" s="385"/>
      <c r="AW511" s="385"/>
      <c r="AX511" s="385"/>
      <c r="AY511" s="385"/>
      <c r="AZ511" s="385"/>
      <c r="BA511" s="385"/>
    </row>
    <row r="512" spans="1:53" s="60" customFormat="1" ht="46.5" hidden="1" x14ac:dyDescent="0.3">
      <c r="A512" s="88" t="s">
        <v>3564</v>
      </c>
      <c r="B512" s="88" t="s">
        <v>74</v>
      </c>
      <c r="C512" s="88" t="s">
        <v>3338</v>
      </c>
      <c r="D512" s="98" t="str">
        <f t="shared" si="63"/>
        <v>- Abadi, S.Sos.</v>
      </c>
      <c r="E512" s="92" t="s">
        <v>1048</v>
      </c>
      <c r="F512" s="90">
        <v>26011</v>
      </c>
      <c r="G512" s="91">
        <f t="shared" si="60"/>
        <v>54</v>
      </c>
      <c r="H512" s="91" t="str">
        <f t="shared" si="61"/>
        <v>54 Tahun 6 Bulan</v>
      </c>
      <c r="I512" s="92" t="str">
        <f t="shared" si="64"/>
        <v>51-55</v>
      </c>
      <c r="J512" s="93" t="s">
        <v>14</v>
      </c>
      <c r="K512" s="94" t="s">
        <v>115</v>
      </c>
      <c r="L512" s="90">
        <v>45200</v>
      </c>
      <c r="M512" s="93" t="s">
        <v>13</v>
      </c>
      <c r="N512" s="88" t="s">
        <v>105</v>
      </c>
      <c r="O512" s="93"/>
      <c r="P512" s="90"/>
      <c r="Q512" s="91" t="str">
        <f t="shared" si="62"/>
        <v>125 Tahun 8 Bulan</v>
      </c>
      <c r="R512" s="98" t="s">
        <v>1049</v>
      </c>
      <c r="S512" s="135">
        <v>44469</v>
      </c>
      <c r="T512" s="88" t="s">
        <v>126</v>
      </c>
      <c r="U512" s="88" t="s">
        <v>24</v>
      </c>
      <c r="V512" s="88"/>
      <c r="W512" s="98" t="s">
        <v>74</v>
      </c>
      <c r="X512" s="88" t="str">
        <f t="shared" si="66"/>
        <v>- Abadi, S.Sos. (Pengelola Rumah Tangga)_-</v>
      </c>
      <c r="Y512" s="93"/>
      <c r="Z512" s="92"/>
      <c r="AA512" s="88" t="s">
        <v>891</v>
      </c>
      <c r="AB512" s="88" t="s">
        <v>5055</v>
      </c>
      <c r="AC512" s="93" t="s">
        <v>31</v>
      </c>
      <c r="AD512" s="94" t="s">
        <v>2689</v>
      </c>
      <c r="AE512" s="88" t="s">
        <v>2180</v>
      </c>
      <c r="AF512" s="88"/>
      <c r="AG512" s="143"/>
      <c r="AH512" s="93"/>
      <c r="AI512" s="93"/>
      <c r="AJ512" s="93"/>
      <c r="AK512" s="93"/>
      <c r="AL512" s="90"/>
      <c r="AM512" s="358"/>
      <c r="AN512" s="385"/>
      <c r="AO512" s="385"/>
      <c r="AP512" s="385"/>
      <c r="AQ512" s="385"/>
      <c r="AR512" s="385"/>
      <c r="AS512" s="385"/>
      <c r="AT512" s="385"/>
      <c r="AU512" s="385"/>
      <c r="AV512" s="385"/>
      <c r="AW512" s="385"/>
      <c r="AX512" s="385"/>
      <c r="AY512" s="385"/>
      <c r="AZ512" s="385"/>
      <c r="BA512" s="385"/>
    </row>
    <row r="513" spans="1:53" s="348" customFormat="1" ht="46.5" hidden="1" x14ac:dyDescent="0.3">
      <c r="A513" s="633" t="s">
        <v>1050</v>
      </c>
      <c r="B513" s="633" t="s">
        <v>74</v>
      </c>
      <c r="C513" s="633" t="s">
        <v>74</v>
      </c>
      <c r="D513" s="642" t="str">
        <f t="shared" si="63"/>
        <v>- Zainul Abidin, -</v>
      </c>
      <c r="E513" s="637" t="s">
        <v>1051</v>
      </c>
      <c r="F513" s="635">
        <v>24694</v>
      </c>
      <c r="G513" s="636">
        <f t="shared" si="60"/>
        <v>58</v>
      </c>
      <c r="H513" s="636" t="str">
        <f t="shared" si="61"/>
        <v>58 Tahun 1 Bulan</v>
      </c>
      <c r="I513" s="637" t="str">
        <f t="shared" si="64"/>
        <v>56-60</v>
      </c>
      <c r="J513" s="346" t="s">
        <v>14</v>
      </c>
      <c r="K513" s="638" t="s">
        <v>121</v>
      </c>
      <c r="L513" s="635">
        <v>43556</v>
      </c>
      <c r="M513" s="346" t="s">
        <v>2344</v>
      </c>
      <c r="N513" s="633" t="s">
        <v>105</v>
      </c>
      <c r="O513" s="346"/>
      <c r="P513" s="635"/>
      <c r="Q513" s="636" t="str">
        <f t="shared" si="62"/>
        <v>125 Tahun 8 Bulan</v>
      </c>
      <c r="R513" s="642" t="s">
        <v>726</v>
      </c>
      <c r="S513" s="685">
        <v>44462</v>
      </c>
      <c r="T513" s="633" t="s">
        <v>126</v>
      </c>
      <c r="U513" s="633" t="s">
        <v>24</v>
      </c>
      <c r="V513" s="633"/>
      <c r="W513" s="642" t="s">
        <v>6027</v>
      </c>
      <c r="X513" s="633" t="str">
        <f t="shared" si="66"/>
        <v>- Zainul Abidin, - (Teknisi Sarana dan Prasarana)_Pensiun per 1 September 2025</v>
      </c>
      <c r="Y513" s="346"/>
      <c r="Z513" s="637"/>
      <c r="AA513" s="633" t="s">
        <v>891</v>
      </c>
      <c r="AB513" s="633" t="s">
        <v>5055</v>
      </c>
      <c r="AC513" s="346" t="s">
        <v>114</v>
      </c>
      <c r="AD513" s="633" t="s">
        <v>74</v>
      </c>
      <c r="AE513" s="633" t="s">
        <v>74</v>
      </c>
      <c r="AF513" s="633"/>
      <c r="AG513" s="667"/>
      <c r="AH513" s="346"/>
      <c r="AI513" s="346"/>
      <c r="AJ513" s="346"/>
      <c r="AK513" s="346"/>
      <c r="AL513" s="635"/>
      <c r="AM513" s="668"/>
      <c r="AN513" s="380"/>
      <c r="AO513" s="380"/>
      <c r="AP513" s="380"/>
      <c r="AQ513" s="380"/>
      <c r="AR513" s="380"/>
      <c r="AS513" s="380"/>
      <c r="AT513" s="380"/>
      <c r="AU513" s="380"/>
      <c r="AV513" s="380"/>
      <c r="AW513" s="380"/>
      <c r="AX513" s="380"/>
      <c r="AY513" s="380"/>
      <c r="AZ513" s="380"/>
      <c r="BA513" s="380"/>
    </row>
    <row r="514" spans="1:53" s="85" customFormat="1" ht="46.5" hidden="1" x14ac:dyDescent="0.3">
      <c r="A514" s="88" t="s">
        <v>1052</v>
      </c>
      <c r="B514" s="88" t="s">
        <v>74</v>
      </c>
      <c r="C514" s="88" t="s">
        <v>74</v>
      </c>
      <c r="D514" s="98" t="str">
        <f t="shared" si="63"/>
        <v>- Aliyan, -</v>
      </c>
      <c r="E514" s="92" t="s">
        <v>1053</v>
      </c>
      <c r="F514" s="90">
        <v>25115</v>
      </c>
      <c r="G514" s="91">
        <f t="shared" ref="G514:G577" si="67">DATEDIF($F514,DATEVALUE("2025/09/30"),"Y")</f>
        <v>56</v>
      </c>
      <c r="H514" s="91" t="str">
        <f t="shared" ref="H514:H577" si="68">DATEDIF($F514,DATEVALUE("2025/09/30"),"Y")&amp;" Tahun "&amp;DATEDIF($F514,DATEVALUE("2025/09/30"),"YM")&amp;" Bulan"</f>
        <v>56 Tahun 11 Bulan</v>
      </c>
      <c r="I514" s="92" t="str">
        <f t="shared" si="64"/>
        <v>56-60</v>
      </c>
      <c r="J514" s="93" t="s">
        <v>14</v>
      </c>
      <c r="K514" s="94" t="s">
        <v>121</v>
      </c>
      <c r="L514" s="90">
        <v>43922</v>
      </c>
      <c r="M514" s="93" t="s">
        <v>13</v>
      </c>
      <c r="N514" s="88" t="s">
        <v>105</v>
      </c>
      <c r="O514" s="93"/>
      <c r="P514" s="90"/>
      <c r="Q514" s="91" t="str">
        <f t="shared" si="62"/>
        <v>125 Tahun 8 Bulan</v>
      </c>
      <c r="R514" s="98" t="s">
        <v>5674</v>
      </c>
      <c r="S514" s="135">
        <v>44469</v>
      </c>
      <c r="T514" s="88" t="s">
        <v>126</v>
      </c>
      <c r="U514" s="88" t="s">
        <v>24</v>
      </c>
      <c r="V514" s="88"/>
      <c r="W514" s="98" t="s">
        <v>74</v>
      </c>
      <c r="X514" s="88" t="str">
        <f t="shared" si="66"/>
        <v>- Aliyan, - (Pengadministrasi Sarana dan Prasarana)_-</v>
      </c>
      <c r="Y514" s="93"/>
      <c r="Z514" s="92"/>
      <c r="AA514" s="88" t="s">
        <v>891</v>
      </c>
      <c r="AB514" s="88" t="s">
        <v>5055</v>
      </c>
      <c r="AC514" s="93" t="s">
        <v>114</v>
      </c>
      <c r="AD514" s="88" t="s">
        <v>74</v>
      </c>
      <c r="AE514" s="88" t="s">
        <v>74</v>
      </c>
      <c r="AF514" s="88"/>
      <c r="AG514" s="143"/>
      <c r="AH514" s="93"/>
      <c r="AI514" s="93"/>
      <c r="AJ514" s="93"/>
      <c r="AK514" s="93"/>
      <c r="AL514" s="90"/>
      <c r="AM514" s="358"/>
      <c r="AN514" s="376"/>
      <c r="AO514" s="376"/>
      <c r="AP514" s="376"/>
      <c r="AQ514" s="376"/>
      <c r="AR514" s="376"/>
      <c r="AS514" s="376"/>
      <c r="AT514" s="376"/>
      <c r="AU514" s="376"/>
      <c r="AV514" s="376"/>
      <c r="AW514" s="376"/>
      <c r="AX514" s="376"/>
      <c r="AY514" s="376"/>
      <c r="AZ514" s="376"/>
      <c r="BA514" s="376"/>
    </row>
    <row r="515" spans="1:53" s="60" customFormat="1" ht="46.5" hidden="1" x14ac:dyDescent="0.3">
      <c r="A515" s="88" t="s">
        <v>3565</v>
      </c>
      <c r="B515" s="88" t="s">
        <v>74</v>
      </c>
      <c r="C515" s="88" t="s">
        <v>3341</v>
      </c>
      <c r="D515" s="98" t="str">
        <f t="shared" si="63"/>
        <v>- Teguh Supriyanto, A.Md.</v>
      </c>
      <c r="E515" s="92" t="s">
        <v>1054</v>
      </c>
      <c r="F515" s="90">
        <v>30010</v>
      </c>
      <c r="G515" s="91">
        <f t="shared" si="67"/>
        <v>43</v>
      </c>
      <c r="H515" s="91" t="str">
        <f t="shared" si="68"/>
        <v>43 Tahun 7 Bulan</v>
      </c>
      <c r="I515" s="92" t="str">
        <f t="shared" si="64"/>
        <v>41-45</v>
      </c>
      <c r="J515" s="93" t="s">
        <v>14</v>
      </c>
      <c r="K515" s="94" t="s">
        <v>111</v>
      </c>
      <c r="L515" s="90">
        <v>45383</v>
      </c>
      <c r="M515" s="93" t="s">
        <v>13</v>
      </c>
      <c r="N515" s="88" t="s">
        <v>105</v>
      </c>
      <c r="O515" s="93"/>
      <c r="P515" s="90"/>
      <c r="Q515" s="91" t="str">
        <f t="shared" si="62"/>
        <v>125 Tahun 8 Bulan</v>
      </c>
      <c r="R515" s="98" t="s">
        <v>5560</v>
      </c>
      <c r="S515" s="135" t="s">
        <v>74</v>
      </c>
      <c r="T515" s="88" t="s">
        <v>126</v>
      </c>
      <c r="U515" s="88" t="s">
        <v>24</v>
      </c>
      <c r="V515" s="88"/>
      <c r="W515" s="98" t="s">
        <v>74</v>
      </c>
      <c r="X515" s="88" t="str">
        <f t="shared" si="66"/>
        <v>- Teguh Supriyanto, A.Md. (Pembina SLP Lamongan)_-</v>
      </c>
      <c r="Y515" s="93"/>
      <c r="Z515" s="92"/>
      <c r="AA515" s="88" t="s">
        <v>891</v>
      </c>
      <c r="AB515" s="88" t="s">
        <v>5055</v>
      </c>
      <c r="AC515" s="93" t="s">
        <v>29</v>
      </c>
      <c r="AD515" s="94" t="s">
        <v>4272</v>
      </c>
      <c r="AE515" s="88" t="s">
        <v>2373</v>
      </c>
      <c r="AF515" s="88"/>
      <c r="AG515" s="143"/>
      <c r="AH515" s="93"/>
      <c r="AI515" s="93"/>
      <c r="AJ515" s="93"/>
      <c r="AK515" s="93"/>
      <c r="AL515" s="90"/>
      <c r="AM515" s="358"/>
      <c r="AN515" s="385"/>
      <c r="AO515" s="385"/>
      <c r="AP515" s="385"/>
      <c r="AQ515" s="385"/>
      <c r="AR515" s="385"/>
      <c r="AS515" s="385"/>
      <c r="AT515" s="385"/>
      <c r="AU515" s="385"/>
      <c r="AV515" s="385"/>
      <c r="AW515" s="385"/>
      <c r="AX515" s="385"/>
      <c r="AY515" s="385"/>
      <c r="AZ515" s="385"/>
      <c r="BA515" s="385"/>
    </row>
    <row r="516" spans="1:53" s="348" customFormat="1" ht="46.5" hidden="1" x14ac:dyDescent="0.3">
      <c r="A516" s="136" t="s">
        <v>1055</v>
      </c>
      <c r="B516" s="136" t="s">
        <v>74</v>
      </c>
      <c r="C516" s="136" t="s">
        <v>74</v>
      </c>
      <c r="D516" s="104" t="str">
        <f t="shared" si="63"/>
        <v>- Muhammad Shoheh, -</v>
      </c>
      <c r="E516" s="148" t="s">
        <v>1056</v>
      </c>
      <c r="F516" s="146">
        <v>24608</v>
      </c>
      <c r="G516" s="91">
        <f t="shared" si="67"/>
        <v>58</v>
      </c>
      <c r="H516" s="91" t="str">
        <f t="shared" si="68"/>
        <v>58 Tahun 4 Bulan</v>
      </c>
      <c r="I516" s="148" t="str">
        <f t="shared" si="64"/>
        <v>56-60</v>
      </c>
      <c r="J516" s="149" t="s">
        <v>14</v>
      </c>
      <c r="K516" s="104" t="s">
        <v>121</v>
      </c>
      <c r="L516" s="146">
        <v>45017</v>
      </c>
      <c r="M516" s="149" t="s">
        <v>2344</v>
      </c>
      <c r="N516" s="136" t="s">
        <v>105</v>
      </c>
      <c r="O516" s="149"/>
      <c r="P516" s="146"/>
      <c r="Q516" s="91" t="str">
        <f t="shared" si="62"/>
        <v>125 Tahun 8 Bulan</v>
      </c>
      <c r="R516" s="136" t="s">
        <v>5561</v>
      </c>
      <c r="S516" s="137" t="s">
        <v>74</v>
      </c>
      <c r="T516" s="136" t="s">
        <v>126</v>
      </c>
      <c r="U516" s="136" t="s">
        <v>24</v>
      </c>
      <c r="V516" s="136"/>
      <c r="W516" s="104" t="s">
        <v>5840</v>
      </c>
      <c r="X516" s="136" t="str">
        <f t="shared" si="66"/>
        <v>- Muhammad Shoheh, - (Pengadministrasi Perpustakaan)_Pensiun per 1 Juni 2025</v>
      </c>
      <c r="Y516" s="149"/>
      <c r="Z516" s="148"/>
      <c r="AA516" s="136" t="s">
        <v>891</v>
      </c>
      <c r="AB516" s="136" t="s">
        <v>5055</v>
      </c>
      <c r="AC516" s="149" t="s">
        <v>114</v>
      </c>
      <c r="AD516" s="136" t="s">
        <v>74</v>
      </c>
      <c r="AE516" s="136" t="s">
        <v>74</v>
      </c>
      <c r="AF516" s="136"/>
      <c r="AG516" s="201"/>
      <c r="AH516" s="149"/>
      <c r="AI516" s="149"/>
      <c r="AJ516" s="149"/>
      <c r="AK516" s="149"/>
      <c r="AL516" s="146"/>
      <c r="AM516" s="360"/>
      <c r="AN516" s="380"/>
      <c r="AO516" s="380"/>
      <c r="AP516" s="380"/>
      <c r="AQ516" s="380"/>
      <c r="AR516" s="380"/>
      <c r="AS516" s="380"/>
      <c r="AT516" s="380"/>
      <c r="AU516" s="380"/>
      <c r="AV516" s="380"/>
      <c r="AW516" s="380"/>
      <c r="AX516" s="380"/>
      <c r="AY516" s="380"/>
      <c r="AZ516" s="380"/>
      <c r="BA516" s="380"/>
    </row>
    <row r="517" spans="1:53" s="85" customFormat="1" ht="46.5" hidden="1" x14ac:dyDescent="0.3">
      <c r="A517" s="88" t="s">
        <v>1057</v>
      </c>
      <c r="B517" s="88" t="s">
        <v>74</v>
      </c>
      <c r="C517" s="88" t="s">
        <v>74</v>
      </c>
      <c r="D517" s="98" t="str">
        <f t="shared" si="63"/>
        <v>- Ahmad Khoiri, -</v>
      </c>
      <c r="E517" s="92" t="s">
        <v>1058</v>
      </c>
      <c r="F517" s="90">
        <v>26559</v>
      </c>
      <c r="G517" s="91">
        <f t="shared" si="67"/>
        <v>53</v>
      </c>
      <c r="H517" s="91" t="str">
        <f t="shared" si="68"/>
        <v>53 Tahun 0 Bulan</v>
      </c>
      <c r="I517" s="92" t="str">
        <f t="shared" si="64"/>
        <v>51-55</v>
      </c>
      <c r="J517" s="93" t="s">
        <v>14</v>
      </c>
      <c r="K517" s="94" t="s">
        <v>121</v>
      </c>
      <c r="L517" s="90">
        <v>45748</v>
      </c>
      <c r="M517" s="93" t="s">
        <v>13</v>
      </c>
      <c r="N517" s="88" t="s">
        <v>105</v>
      </c>
      <c r="O517" s="93"/>
      <c r="P517" s="90"/>
      <c r="Q517" s="91" t="str">
        <f t="shared" si="62"/>
        <v>125 Tahun 8 Bulan</v>
      </c>
      <c r="R517" s="88" t="s">
        <v>1968</v>
      </c>
      <c r="S517" s="103">
        <v>45444</v>
      </c>
      <c r="T517" s="88" t="s">
        <v>126</v>
      </c>
      <c r="U517" s="88" t="s">
        <v>24</v>
      </c>
      <c r="V517" s="88"/>
      <c r="W517" s="98" t="s">
        <v>74</v>
      </c>
      <c r="X517" s="88" t="str">
        <f t="shared" si="66"/>
        <v>- Ahmad Khoiri, - (Pramubakti)_-</v>
      </c>
      <c r="Y517" s="93"/>
      <c r="Z517" s="92"/>
      <c r="AA517" s="88" t="s">
        <v>891</v>
      </c>
      <c r="AB517" s="88" t="s">
        <v>5055</v>
      </c>
      <c r="AC517" s="93" t="s">
        <v>114</v>
      </c>
      <c r="AD517" s="88" t="s">
        <v>74</v>
      </c>
      <c r="AE517" s="88" t="s">
        <v>74</v>
      </c>
      <c r="AF517" s="88"/>
      <c r="AG517" s="143"/>
      <c r="AH517" s="93"/>
      <c r="AI517" s="93"/>
      <c r="AJ517" s="93"/>
      <c r="AK517" s="93"/>
      <c r="AL517" s="90"/>
      <c r="AM517" s="358"/>
      <c r="AN517" s="376"/>
      <c r="AO517" s="376"/>
      <c r="AP517" s="376"/>
      <c r="AQ517" s="376"/>
      <c r="AR517" s="376"/>
      <c r="AS517" s="376"/>
      <c r="AT517" s="376"/>
      <c r="AU517" s="376"/>
      <c r="AV517" s="376"/>
      <c r="AW517" s="376"/>
      <c r="AX517" s="376"/>
      <c r="AY517" s="376"/>
      <c r="AZ517" s="376"/>
      <c r="BA517" s="376"/>
    </row>
    <row r="518" spans="1:53" s="60" customFormat="1" ht="46.5" hidden="1" x14ac:dyDescent="0.3">
      <c r="A518" s="88" t="s">
        <v>1059</v>
      </c>
      <c r="B518" s="88" t="s">
        <v>74</v>
      </c>
      <c r="C518" s="88" t="s">
        <v>74</v>
      </c>
      <c r="D518" s="98" t="str">
        <f t="shared" si="63"/>
        <v>- Choirul Markaban, -</v>
      </c>
      <c r="E518" s="92" t="s">
        <v>1060</v>
      </c>
      <c r="F518" s="90">
        <v>25583</v>
      </c>
      <c r="G518" s="91">
        <f t="shared" si="67"/>
        <v>55</v>
      </c>
      <c r="H518" s="91" t="str">
        <f t="shared" si="68"/>
        <v>55 Tahun 8 Bulan</v>
      </c>
      <c r="I518" s="92" t="str">
        <f t="shared" si="64"/>
        <v>51-55</v>
      </c>
      <c r="J518" s="93" t="s">
        <v>14</v>
      </c>
      <c r="K518" s="94" t="s">
        <v>122</v>
      </c>
      <c r="L518" s="90">
        <v>45383</v>
      </c>
      <c r="M518" s="93" t="s">
        <v>13</v>
      </c>
      <c r="N518" s="88" t="s">
        <v>105</v>
      </c>
      <c r="O518" s="93"/>
      <c r="P518" s="90"/>
      <c r="Q518" s="91" t="str">
        <f t="shared" si="62"/>
        <v>125 Tahun 8 Bulan</v>
      </c>
      <c r="R518" s="88" t="s">
        <v>1968</v>
      </c>
      <c r="S518" s="103">
        <v>44469</v>
      </c>
      <c r="T518" s="88" t="s">
        <v>126</v>
      </c>
      <c r="U518" s="88" t="s">
        <v>24</v>
      </c>
      <c r="V518" s="88"/>
      <c r="W518" s="98" t="s">
        <v>74</v>
      </c>
      <c r="X518" s="88" t="str">
        <f t="shared" si="66"/>
        <v>- Choirul Markaban, - (Pramubakti)_-</v>
      </c>
      <c r="Y518" s="93"/>
      <c r="Z518" s="92"/>
      <c r="AA518" s="88" t="s">
        <v>891</v>
      </c>
      <c r="AB518" s="88" t="s">
        <v>5055</v>
      </c>
      <c r="AC518" s="93" t="s">
        <v>114</v>
      </c>
      <c r="AD518" s="88" t="s">
        <v>74</v>
      </c>
      <c r="AE518" s="88" t="s">
        <v>74</v>
      </c>
      <c r="AF518" s="88"/>
      <c r="AG518" s="143"/>
      <c r="AH518" s="93"/>
      <c r="AI518" s="93"/>
      <c r="AJ518" s="93"/>
      <c r="AK518" s="93"/>
      <c r="AL518" s="90"/>
      <c r="AM518" s="358"/>
      <c r="AN518" s="385"/>
      <c r="AO518" s="385"/>
      <c r="AP518" s="385"/>
      <c r="AQ518" s="385"/>
      <c r="AR518" s="385"/>
      <c r="AS518" s="385"/>
      <c r="AT518" s="385"/>
      <c r="AU518" s="385"/>
      <c r="AV518" s="385"/>
      <c r="AW518" s="385"/>
      <c r="AX518" s="385"/>
      <c r="AY518" s="385"/>
      <c r="AZ518" s="385"/>
      <c r="BA518" s="385"/>
    </row>
    <row r="519" spans="1:53" s="60" customFormat="1" ht="46.5" hidden="1" x14ac:dyDescent="0.3">
      <c r="A519" s="88" t="s">
        <v>1061</v>
      </c>
      <c r="B519" s="88" t="s">
        <v>74</v>
      </c>
      <c r="C519" s="88" t="s">
        <v>74</v>
      </c>
      <c r="D519" s="98" t="str">
        <f t="shared" si="63"/>
        <v>- Kusnul Pais, -</v>
      </c>
      <c r="E519" s="92" t="s">
        <v>1062</v>
      </c>
      <c r="F519" s="90">
        <v>26429</v>
      </c>
      <c r="G519" s="91">
        <f t="shared" si="67"/>
        <v>53</v>
      </c>
      <c r="H519" s="91" t="str">
        <f t="shared" si="68"/>
        <v>53 Tahun 4 Bulan</v>
      </c>
      <c r="I519" s="92" t="str">
        <f t="shared" si="64"/>
        <v>51-55</v>
      </c>
      <c r="J519" s="93" t="s">
        <v>14</v>
      </c>
      <c r="K519" s="94" t="s">
        <v>122</v>
      </c>
      <c r="L519" s="90">
        <v>45383</v>
      </c>
      <c r="M519" s="93" t="s">
        <v>13</v>
      </c>
      <c r="N519" s="88" t="s">
        <v>105</v>
      </c>
      <c r="O519" s="93"/>
      <c r="P519" s="90"/>
      <c r="Q519" s="91" t="str">
        <f t="shared" si="62"/>
        <v>125 Tahun 8 Bulan</v>
      </c>
      <c r="R519" s="88" t="s">
        <v>5047</v>
      </c>
      <c r="S519" s="103">
        <v>45444</v>
      </c>
      <c r="T519" s="88" t="s">
        <v>126</v>
      </c>
      <c r="U519" s="88" t="s">
        <v>24</v>
      </c>
      <c r="V519" s="88"/>
      <c r="W519" s="98" t="s">
        <v>74</v>
      </c>
      <c r="X519" s="88" t="str">
        <f t="shared" si="66"/>
        <v>- Kusnul Pais, - (Satuan Pengamanan)_-</v>
      </c>
      <c r="Y519" s="93"/>
      <c r="Z519" s="92"/>
      <c r="AA519" s="88" t="s">
        <v>891</v>
      </c>
      <c r="AB519" s="88" t="s">
        <v>5055</v>
      </c>
      <c r="AC519" s="93" t="s">
        <v>114</v>
      </c>
      <c r="AD519" s="88" t="s">
        <v>74</v>
      </c>
      <c r="AE519" s="88" t="s">
        <v>74</v>
      </c>
      <c r="AF519" s="88"/>
      <c r="AG519" s="143"/>
      <c r="AH519" s="93"/>
      <c r="AI519" s="93"/>
      <c r="AJ519" s="93"/>
      <c r="AK519" s="93"/>
      <c r="AL519" s="90"/>
      <c r="AM519" s="358"/>
      <c r="AN519" s="385"/>
      <c r="AO519" s="385"/>
      <c r="AP519" s="385"/>
      <c r="AQ519" s="385"/>
      <c r="AR519" s="385"/>
      <c r="AS519" s="385"/>
      <c r="AT519" s="385"/>
      <c r="AU519" s="385"/>
      <c r="AV519" s="385"/>
      <c r="AW519" s="385"/>
      <c r="AX519" s="385"/>
      <c r="AY519" s="385"/>
      <c r="AZ519" s="385"/>
      <c r="BA519" s="385"/>
    </row>
    <row r="520" spans="1:53" s="53" customFormat="1" ht="46.5" hidden="1" x14ac:dyDescent="0.3">
      <c r="A520" s="157" t="s">
        <v>1063</v>
      </c>
      <c r="B520" s="157" t="s">
        <v>74</v>
      </c>
      <c r="C520" s="157" t="s">
        <v>74</v>
      </c>
      <c r="D520" s="217" t="str">
        <f t="shared" si="63"/>
        <v>- Sudarminto, -</v>
      </c>
      <c r="E520" s="161" t="s">
        <v>1064</v>
      </c>
      <c r="F520" s="159">
        <v>24293</v>
      </c>
      <c r="G520" s="91">
        <f t="shared" si="67"/>
        <v>59</v>
      </c>
      <c r="H520" s="91" t="str">
        <f t="shared" si="68"/>
        <v>59 Tahun 2 Bulan</v>
      </c>
      <c r="I520" s="161" t="str">
        <f t="shared" si="64"/>
        <v>56-60</v>
      </c>
      <c r="J520" s="162" t="s">
        <v>14</v>
      </c>
      <c r="K520" s="101" t="s">
        <v>122</v>
      </c>
      <c r="L520" s="159">
        <v>45383</v>
      </c>
      <c r="M520" s="162" t="s">
        <v>2344</v>
      </c>
      <c r="N520" s="164" t="s">
        <v>105</v>
      </c>
      <c r="O520" s="162"/>
      <c r="P520" s="159"/>
      <c r="Q520" s="91" t="str">
        <f t="shared" ref="Q520:Q583" si="69">DATEDIF($P520,DATEVALUE("2025/09/30"),"Y")&amp; " Tahun "&amp;DATEDIF($P520,DATEVALUE("2025/09/30"),"YM")&amp; " Bulan"</f>
        <v>125 Tahun 8 Bulan</v>
      </c>
      <c r="R520" s="164" t="s">
        <v>2351</v>
      </c>
      <c r="S520" s="163"/>
      <c r="T520" s="164" t="s">
        <v>126</v>
      </c>
      <c r="U520" s="164" t="s">
        <v>24</v>
      </c>
      <c r="V520" s="164"/>
      <c r="W520" s="218" t="s">
        <v>2938</v>
      </c>
      <c r="X520" s="164" t="str">
        <f>$D520&amp;" ("&amp;$O520&amp;")_"&amp;$W520</f>
        <v>- Sudarminto, - ()_Pensiun per 1 Agustus 2024</v>
      </c>
      <c r="Y520" s="162"/>
      <c r="Z520" s="161"/>
      <c r="AA520" s="164" t="s">
        <v>891</v>
      </c>
      <c r="AB520" s="164" t="s">
        <v>2154</v>
      </c>
      <c r="AC520" s="162" t="s">
        <v>114</v>
      </c>
      <c r="AD520" s="164" t="s">
        <v>74</v>
      </c>
      <c r="AE520" s="164" t="s">
        <v>74</v>
      </c>
      <c r="AF520" s="164"/>
      <c r="AG520" s="184"/>
      <c r="AH520" s="162"/>
      <c r="AI520" s="162"/>
      <c r="AJ520" s="162"/>
      <c r="AK520" s="162"/>
      <c r="AL520" s="159"/>
      <c r="AM520" s="359"/>
      <c r="AN520" s="374"/>
      <c r="AO520" s="374"/>
      <c r="AP520" s="374"/>
      <c r="AQ520" s="374"/>
      <c r="AR520" s="374"/>
      <c r="AS520" s="374"/>
      <c r="AT520" s="374"/>
      <c r="AU520" s="374"/>
      <c r="AV520" s="374"/>
      <c r="AW520" s="374"/>
      <c r="AX520" s="374"/>
      <c r="AY520" s="374"/>
      <c r="AZ520" s="374"/>
      <c r="BA520" s="374"/>
    </row>
    <row r="521" spans="1:53" s="53" customFormat="1" ht="46.5" hidden="1" x14ac:dyDescent="0.3">
      <c r="A521" s="88" t="s">
        <v>1065</v>
      </c>
      <c r="B521" s="88" t="s">
        <v>74</v>
      </c>
      <c r="C521" s="88" t="s">
        <v>74</v>
      </c>
      <c r="D521" s="98" t="str">
        <f t="shared" si="63"/>
        <v>- Khusnul Marom, -</v>
      </c>
      <c r="E521" s="92" t="s">
        <v>1066</v>
      </c>
      <c r="F521" s="90">
        <v>32140</v>
      </c>
      <c r="G521" s="91">
        <f t="shared" si="67"/>
        <v>37</v>
      </c>
      <c r="H521" s="91" t="str">
        <f t="shared" si="68"/>
        <v>37 Tahun 9 Bulan</v>
      </c>
      <c r="I521" s="92" t="str">
        <f t="shared" si="64"/>
        <v>36-40</v>
      </c>
      <c r="J521" s="93" t="s">
        <v>14</v>
      </c>
      <c r="K521" s="94" t="s">
        <v>113</v>
      </c>
      <c r="L521" s="90">
        <v>44287</v>
      </c>
      <c r="M521" s="93" t="s">
        <v>13</v>
      </c>
      <c r="N521" s="88" t="s">
        <v>105</v>
      </c>
      <c r="O521" s="93"/>
      <c r="P521" s="90"/>
      <c r="Q521" s="91" t="str">
        <f t="shared" si="69"/>
        <v>125 Tahun 8 Bulan</v>
      </c>
      <c r="R521" s="98" t="s">
        <v>726</v>
      </c>
      <c r="S521" s="135">
        <v>44469</v>
      </c>
      <c r="T521" s="88" t="s">
        <v>126</v>
      </c>
      <c r="U521" s="88" t="s">
        <v>24</v>
      </c>
      <c r="V521" s="88"/>
      <c r="W521" s="98" t="s">
        <v>74</v>
      </c>
      <c r="X521" s="88" t="str">
        <f>$D521&amp;" ("&amp;$R521&amp;")_"&amp;$W521</f>
        <v>- Khusnul Marom, - (Teknisi Sarana dan Prasarana)_-</v>
      </c>
      <c r="Y521" s="93"/>
      <c r="Z521" s="92"/>
      <c r="AA521" s="88" t="s">
        <v>891</v>
      </c>
      <c r="AB521" s="88" t="s">
        <v>5055</v>
      </c>
      <c r="AC521" s="93" t="s">
        <v>114</v>
      </c>
      <c r="AD521" s="88" t="s">
        <v>74</v>
      </c>
      <c r="AE521" s="88" t="s">
        <v>74</v>
      </c>
      <c r="AF521" s="88"/>
      <c r="AG521" s="143"/>
      <c r="AH521" s="93"/>
      <c r="AI521" s="93"/>
      <c r="AJ521" s="93"/>
      <c r="AK521" s="93"/>
      <c r="AL521" s="90"/>
      <c r="AM521" s="358"/>
      <c r="AN521" s="374"/>
      <c r="AO521" s="374"/>
      <c r="AP521" s="374"/>
      <c r="AQ521" s="374"/>
      <c r="AR521" s="374"/>
      <c r="AS521" s="374"/>
      <c r="AT521" s="374"/>
      <c r="AU521" s="374"/>
      <c r="AV521" s="374"/>
      <c r="AW521" s="374"/>
      <c r="AX521" s="374"/>
      <c r="AY521" s="374"/>
      <c r="AZ521" s="374"/>
      <c r="BA521" s="374"/>
    </row>
    <row r="522" spans="1:53" s="60" customFormat="1" ht="46.5" hidden="1" x14ac:dyDescent="0.3">
      <c r="A522" s="88" t="s">
        <v>1067</v>
      </c>
      <c r="B522" s="88" t="s">
        <v>74</v>
      </c>
      <c r="C522" s="88" t="s">
        <v>74</v>
      </c>
      <c r="D522" s="88" t="str">
        <f t="shared" si="63"/>
        <v>- Ratih Ismiati, -</v>
      </c>
      <c r="E522" s="92" t="s">
        <v>1068</v>
      </c>
      <c r="F522" s="90">
        <v>31203</v>
      </c>
      <c r="G522" s="91">
        <f t="shared" si="67"/>
        <v>40</v>
      </c>
      <c r="H522" s="91" t="str">
        <f t="shared" si="68"/>
        <v>40 Tahun 3 Bulan</v>
      </c>
      <c r="I522" s="92" t="str">
        <f t="shared" si="64"/>
        <v>36-40</v>
      </c>
      <c r="J522" s="93" t="s">
        <v>19</v>
      </c>
      <c r="K522" s="94" t="s">
        <v>113</v>
      </c>
      <c r="L522" s="90">
        <v>44470</v>
      </c>
      <c r="M522" s="93" t="s">
        <v>13</v>
      </c>
      <c r="N522" s="88" t="s">
        <v>105</v>
      </c>
      <c r="O522" s="93"/>
      <c r="P522" s="90"/>
      <c r="Q522" s="91" t="str">
        <f t="shared" si="69"/>
        <v>125 Tahun 8 Bulan</v>
      </c>
      <c r="R522" s="88" t="s">
        <v>5562</v>
      </c>
      <c r="S522" s="103">
        <v>44958</v>
      </c>
      <c r="T522" s="88" t="s">
        <v>126</v>
      </c>
      <c r="U522" s="88" t="s">
        <v>24</v>
      </c>
      <c r="V522" s="88"/>
      <c r="W522" s="88" t="s">
        <v>74</v>
      </c>
      <c r="X522" s="88" t="str">
        <f>$D522&amp;" ("&amp;$R522&amp;")_"&amp;$W522</f>
        <v>- Ratih Ismiati, - (Pengadministrasi Sarana dan Prasarana (Pembina SLP Lamongan))_-</v>
      </c>
      <c r="Y522" s="93"/>
      <c r="Z522" s="92"/>
      <c r="AA522" s="88" t="s">
        <v>891</v>
      </c>
      <c r="AB522" s="88" t="s">
        <v>5055</v>
      </c>
      <c r="AC522" s="93" t="s">
        <v>114</v>
      </c>
      <c r="AD522" s="88" t="s">
        <v>74</v>
      </c>
      <c r="AE522" s="88" t="s">
        <v>74</v>
      </c>
      <c r="AF522" s="88"/>
      <c r="AG522" s="143"/>
      <c r="AH522" s="93"/>
      <c r="AI522" s="93"/>
      <c r="AJ522" s="93"/>
      <c r="AK522" s="93"/>
      <c r="AL522" s="90"/>
      <c r="AM522" s="358"/>
      <c r="AN522" s="385"/>
      <c r="AO522" s="385"/>
      <c r="AP522" s="385"/>
      <c r="AQ522" s="385"/>
      <c r="AR522" s="385"/>
      <c r="AS522" s="385"/>
      <c r="AT522" s="385"/>
      <c r="AU522" s="385"/>
      <c r="AV522" s="385"/>
      <c r="AW522" s="385"/>
      <c r="AX522" s="385"/>
      <c r="AY522" s="385"/>
      <c r="AZ522" s="385"/>
      <c r="BA522" s="385"/>
    </row>
    <row r="523" spans="1:53" s="60" customFormat="1" ht="46.5" hidden="1" x14ac:dyDescent="0.3">
      <c r="A523" s="88" t="s">
        <v>1069</v>
      </c>
      <c r="B523" s="88" t="s">
        <v>74</v>
      </c>
      <c r="C523" s="88" t="s">
        <v>74</v>
      </c>
      <c r="D523" s="98" t="str">
        <f t="shared" si="63"/>
        <v>- Siswoyo, -</v>
      </c>
      <c r="E523" s="92" t="s">
        <v>1070</v>
      </c>
      <c r="F523" s="90">
        <v>24788</v>
      </c>
      <c r="G523" s="91">
        <f t="shared" si="67"/>
        <v>57</v>
      </c>
      <c r="H523" s="91" t="str">
        <f t="shared" si="68"/>
        <v>57 Tahun 10 Bulan</v>
      </c>
      <c r="I523" s="92" t="str">
        <f t="shared" si="64"/>
        <v>56-60</v>
      </c>
      <c r="J523" s="93" t="s">
        <v>14</v>
      </c>
      <c r="K523" s="94" t="s">
        <v>130</v>
      </c>
      <c r="L523" s="90">
        <v>42826</v>
      </c>
      <c r="M523" s="93" t="s">
        <v>13</v>
      </c>
      <c r="N523" s="88" t="s">
        <v>105</v>
      </c>
      <c r="O523" s="93"/>
      <c r="P523" s="90"/>
      <c r="Q523" s="91" t="str">
        <f t="shared" si="69"/>
        <v>125 Tahun 8 Bulan</v>
      </c>
      <c r="R523" s="88" t="s">
        <v>1968</v>
      </c>
      <c r="S523" s="103">
        <v>44469</v>
      </c>
      <c r="T523" s="88" t="s">
        <v>126</v>
      </c>
      <c r="U523" s="88" t="s">
        <v>24</v>
      </c>
      <c r="V523" s="88"/>
      <c r="W523" s="98" t="s">
        <v>74</v>
      </c>
      <c r="X523" s="88" t="str">
        <f>$D523&amp;" ("&amp;$R523&amp;")_"&amp;$W523</f>
        <v>- Siswoyo, - (Pramubakti)_-</v>
      </c>
      <c r="Y523" s="93"/>
      <c r="Z523" s="92"/>
      <c r="AA523" s="88" t="s">
        <v>891</v>
      </c>
      <c r="AB523" s="88" t="s">
        <v>5055</v>
      </c>
      <c r="AC523" s="93" t="s">
        <v>173</v>
      </c>
      <c r="AD523" s="88" t="s">
        <v>74</v>
      </c>
      <c r="AE523" s="88" t="s">
        <v>74</v>
      </c>
      <c r="AF523" s="88"/>
      <c r="AG523" s="143"/>
      <c r="AH523" s="93"/>
      <c r="AI523" s="93"/>
      <c r="AJ523" s="93"/>
      <c r="AK523" s="93"/>
      <c r="AL523" s="90"/>
      <c r="AM523" s="358"/>
      <c r="AN523" s="385"/>
      <c r="AO523" s="385"/>
      <c r="AP523" s="385"/>
      <c r="AQ523" s="385"/>
      <c r="AR523" s="385"/>
      <c r="AS523" s="385"/>
      <c r="AT523" s="385"/>
      <c r="AU523" s="385"/>
      <c r="AV523" s="385"/>
      <c r="AW523" s="385"/>
      <c r="AX523" s="385"/>
      <c r="AY523" s="385"/>
      <c r="AZ523" s="385"/>
      <c r="BA523" s="385"/>
    </row>
    <row r="524" spans="1:53" s="60" customFormat="1" ht="46.5" hidden="1" x14ac:dyDescent="0.3">
      <c r="A524" s="88" t="s">
        <v>1071</v>
      </c>
      <c r="B524" s="88" t="s">
        <v>74</v>
      </c>
      <c r="C524" s="88" t="s">
        <v>74</v>
      </c>
      <c r="D524" s="98" t="str">
        <f t="shared" si="63"/>
        <v>- Sumiso, -</v>
      </c>
      <c r="E524" s="92" t="s">
        <v>1072</v>
      </c>
      <c r="F524" s="90">
        <v>26521</v>
      </c>
      <c r="G524" s="91">
        <f t="shared" si="67"/>
        <v>53</v>
      </c>
      <c r="H524" s="91" t="str">
        <f t="shared" si="68"/>
        <v>53 Tahun 1 Bulan</v>
      </c>
      <c r="I524" s="92" t="str">
        <f t="shared" si="64"/>
        <v>51-55</v>
      </c>
      <c r="J524" s="93" t="s">
        <v>14</v>
      </c>
      <c r="K524" s="94" t="s">
        <v>130</v>
      </c>
      <c r="L524" s="90">
        <v>45383</v>
      </c>
      <c r="M524" s="93" t="s">
        <v>13</v>
      </c>
      <c r="N524" s="88" t="s">
        <v>105</v>
      </c>
      <c r="O524" s="93"/>
      <c r="P524" s="90"/>
      <c r="Q524" s="91" t="str">
        <f t="shared" si="69"/>
        <v>125 Tahun 8 Bulan</v>
      </c>
      <c r="R524" s="88" t="s">
        <v>5047</v>
      </c>
      <c r="S524" s="103">
        <v>44440</v>
      </c>
      <c r="T524" s="88" t="s">
        <v>126</v>
      </c>
      <c r="U524" s="88" t="s">
        <v>24</v>
      </c>
      <c r="V524" s="88"/>
      <c r="W524" s="98" t="s">
        <v>74</v>
      </c>
      <c r="X524" s="88" t="str">
        <f>$D524&amp;" ("&amp;$R524&amp;")_"&amp;$W524</f>
        <v>- Sumiso, - (Satuan Pengamanan)_-</v>
      </c>
      <c r="Y524" s="93"/>
      <c r="Z524" s="92"/>
      <c r="AA524" s="88" t="s">
        <v>891</v>
      </c>
      <c r="AB524" s="88" t="s">
        <v>5055</v>
      </c>
      <c r="AC524" s="93" t="s">
        <v>173</v>
      </c>
      <c r="AD524" s="88" t="s">
        <v>74</v>
      </c>
      <c r="AE524" s="88" t="s">
        <v>74</v>
      </c>
      <c r="AF524" s="88"/>
      <c r="AG524" s="143"/>
      <c r="AH524" s="93"/>
      <c r="AI524" s="93"/>
      <c r="AJ524" s="93"/>
      <c r="AK524" s="93"/>
      <c r="AL524" s="90"/>
      <c r="AM524" s="358"/>
      <c r="AN524" s="385"/>
      <c r="AO524" s="385"/>
      <c r="AP524" s="385"/>
      <c r="AQ524" s="385"/>
      <c r="AR524" s="385"/>
      <c r="AS524" s="385"/>
      <c r="AT524" s="385"/>
      <c r="AU524" s="385"/>
      <c r="AV524" s="385"/>
      <c r="AW524" s="385"/>
      <c r="AX524" s="385"/>
      <c r="AY524" s="385"/>
      <c r="AZ524" s="385"/>
      <c r="BA524" s="385"/>
    </row>
    <row r="525" spans="1:53" s="53" customFormat="1" ht="46.5" hidden="1" x14ac:dyDescent="0.3">
      <c r="A525" s="157" t="s">
        <v>1073</v>
      </c>
      <c r="B525" s="157" t="s">
        <v>74</v>
      </c>
      <c r="C525" s="157" t="s">
        <v>74</v>
      </c>
      <c r="D525" s="182" t="str">
        <f t="shared" si="63"/>
        <v>- Ali Suyanto, -</v>
      </c>
      <c r="E525" s="161" t="s">
        <v>1074</v>
      </c>
      <c r="F525" s="159">
        <v>24909</v>
      </c>
      <c r="G525" s="91">
        <f t="shared" si="67"/>
        <v>57</v>
      </c>
      <c r="H525" s="91" t="str">
        <f t="shared" si="68"/>
        <v>57 Tahun 6 Bulan</v>
      </c>
      <c r="I525" s="161" t="str">
        <f t="shared" si="64"/>
        <v>56-60</v>
      </c>
      <c r="J525" s="162" t="s">
        <v>14</v>
      </c>
      <c r="K525" s="101" t="s">
        <v>185</v>
      </c>
      <c r="L525" s="159">
        <v>43922</v>
      </c>
      <c r="M525" s="162" t="s">
        <v>2344</v>
      </c>
      <c r="N525" s="164" t="s">
        <v>105</v>
      </c>
      <c r="O525" s="162"/>
      <c r="P525" s="159"/>
      <c r="Q525" s="91" t="str">
        <f t="shared" si="69"/>
        <v>125 Tahun 8 Bulan</v>
      </c>
      <c r="R525" s="164" t="s">
        <v>5047</v>
      </c>
      <c r="S525" s="163"/>
      <c r="T525" s="164" t="s">
        <v>126</v>
      </c>
      <c r="U525" s="164" t="s">
        <v>24</v>
      </c>
      <c r="V525" s="164"/>
      <c r="W525" s="167"/>
      <c r="X525" s="164" t="str">
        <f>$D525&amp;" ("&amp;$O525&amp;")_"&amp;$W525</f>
        <v>- Ali Suyanto, - ()_</v>
      </c>
      <c r="Y525" s="162"/>
      <c r="Z525" s="161"/>
      <c r="AA525" s="164" t="s">
        <v>891</v>
      </c>
      <c r="AB525" s="164" t="s">
        <v>2154</v>
      </c>
      <c r="AC525" s="162" t="s">
        <v>173</v>
      </c>
      <c r="AD525" s="164" t="s">
        <v>74</v>
      </c>
      <c r="AE525" s="164" t="s">
        <v>74</v>
      </c>
      <c r="AF525" s="164"/>
      <c r="AG525" s="184"/>
      <c r="AH525" s="162"/>
      <c r="AI525" s="162"/>
      <c r="AJ525" s="162"/>
      <c r="AK525" s="162"/>
      <c r="AL525" s="159"/>
      <c r="AM525" s="359"/>
      <c r="AN525" s="374"/>
      <c r="AO525" s="374"/>
      <c r="AP525" s="374"/>
      <c r="AQ525" s="374"/>
      <c r="AR525" s="374"/>
      <c r="AS525" s="374"/>
      <c r="AT525" s="374"/>
      <c r="AU525" s="374"/>
      <c r="AV525" s="374"/>
      <c r="AW525" s="374"/>
      <c r="AX525" s="374"/>
      <c r="AY525" s="374"/>
      <c r="AZ525" s="374"/>
      <c r="BA525" s="374"/>
    </row>
    <row r="526" spans="1:53" s="53" customFormat="1" ht="46.5" hidden="1" x14ac:dyDescent="0.3">
      <c r="A526" s="88" t="s">
        <v>1075</v>
      </c>
      <c r="B526" s="88" t="s">
        <v>74</v>
      </c>
      <c r="C526" s="88" t="s">
        <v>74</v>
      </c>
      <c r="D526" s="98" t="str">
        <f t="shared" si="63"/>
        <v>- Miskari, -</v>
      </c>
      <c r="E526" s="92" t="s">
        <v>1076</v>
      </c>
      <c r="F526" s="90">
        <v>25246</v>
      </c>
      <c r="G526" s="91">
        <f t="shared" si="67"/>
        <v>56</v>
      </c>
      <c r="H526" s="91" t="str">
        <f t="shared" si="68"/>
        <v>56 Tahun 7 Bulan</v>
      </c>
      <c r="I526" s="92" t="str">
        <f t="shared" si="64"/>
        <v>56-60</v>
      </c>
      <c r="J526" s="93" t="s">
        <v>14</v>
      </c>
      <c r="K526" s="94" t="s">
        <v>194</v>
      </c>
      <c r="L526" s="90">
        <v>43922</v>
      </c>
      <c r="M526" s="93" t="s">
        <v>13</v>
      </c>
      <c r="N526" s="88" t="s">
        <v>105</v>
      </c>
      <c r="O526" s="93"/>
      <c r="P526" s="90"/>
      <c r="Q526" s="91" t="str">
        <f t="shared" si="69"/>
        <v>125 Tahun 8 Bulan</v>
      </c>
      <c r="R526" s="88" t="s">
        <v>1968</v>
      </c>
      <c r="S526" s="103">
        <v>45444</v>
      </c>
      <c r="T526" s="88" t="s">
        <v>126</v>
      </c>
      <c r="U526" s="88" t="s">
        <v>24</v>
      </c>
      <c r="V526" s="88"/>
      <c r="W526" s="98" t="s">
        <v>74</v>
      </c>
      <c r="X526" s="88" t="str">
        <f>$D526&amp;" ("&amp;$R526&amp;")_"&amp;$W526</f>
        <v>- Miskari, - (Pramubakti)_-</v>
      </c>
      <c r="Y526" s="93"/>
      <c r="Z526" s="92"/>
      <c r="AA526" s="88" t="s">
        <v>891</v>
      </c>
      <c r="AB526" s="88" t="s">
        <v>5055</v>
      </c>
      <c r="AC526" s="93" t="s">
        <v>195</v>
      </c>
      <c r="AD526" s="88" t="s">
        <v>74</v>
      </c>
      <c r="AE526" s="88" t="s">
        <v>74</v>
      </c>
      <c r="AF526" s="88"/>
      <c r="AG526" s="143"/>
      <c r="AH526" s="93"/>
      <c r="AI526" s="93"/>
      <c r="AJ526" s="93"/>
      <c r="AK526" s="93"/>
      <c r="AL526" s="90"/>
      <c r="AM526" s="358"/>
      <c r="AN526" s="374"/>
      <c r="AO526" s="374"/>
      <c r="AP526" s="374"/>
      <c r="AQ526" s="374"/>
      <c r="AR526" s="374"/>
      <c r="AS526" s="374"/>
      <c r="AT526" s="374"/>
      <c r="AU526" s="374"/>
      <c r="AV526" s="374"/>
      <c r="AW526" s="374"/>
      <c r="AX526" s="374"/>
      <c r="AY526" s="374"/>
      <c r="AZ526" s="374"/>
      <c r="BA526" s="374"/>
    </row>
    <row r="527" spans="1:53" s="60" customFormat="1" ht="46.5" hidden="1" x14ac:dyDescent="0.3">
      <c r="A527" s="88" t="s">
        <v>1077</v>
      </c>
      <c r="B527" s="88" t="s">
        <v>74</v>
      </c>
      <c r="C527" s="88" t="s">
        <v>74</v>
      </c>
      <c r="D527" s="98" t="str">
        <f t="shared" si="63"/>
        <v>- Supriyadi, -</v>
      </c>
      <c r="E527" s="92" t="s">
        <v>1078</v>
      </c>
      <c r="F527" s="90">
        <v>25419</v>
      </c>
      <c r="G527" s="91">
        <f t="shared" si="67"/>
        <v>56</v>
      </c>
      <c r="H527" s="91" t="str">
        <f t="shared" si="68"/>
        <v>56 Tahun 1 Bulan</v>
      </c>
      <c r="I527" s="92" t="str">
        <f t="shared" si="64"/>
        <v>56-60</v>
      </c>
      <c r="J527" s="93" t="s">
        <v>14</v>
      </c>
      <c r="K527" s="94" t="s">
        <v>194</v>
      </c>
      <c r="L527" s="90">
        <v>43922</v>
      </c>
      <c r="M527" s="93" t="s">
        <v>13</v>
      </c>
      <c r="N527" s="88" t="s">
        <v>105</v>
      </c>
      <c r="O527" s="93"/>
      <c r="P527" s="90"/>
      <c r="Q527" s="91" t="str">
        <f t="shared" si="69"/>
        <v>125 Tahun 8 Bulan</v>
      </c>
      <c r="R527" s="88" t="s">
        <v>5047</v>
      </c>
      <c r="S527" s="103">
        <v>44469</v>
      </c>
      <c r="T527" s="88" t="s">
        <v>126</v>
      </c>
      <c r="U527" s="88" t="s">
        <v>24</v>
      </c>
      <c r="V527" s="88"/>
      <c r="W527" s="98" t="s">
        <v>74</v>
      </c>
      <c r="X527" s="88" t="str">
        <f>$D527&amp;" ("&amp;$R527&amp;")_"&amp;$W527</f>
        <v>- Supriyadi, - (Satuan Pengamanan)_-</v>
      </c>
      <c r="Y527" s="93"/>
      <c r="Z527" s="92"/>
      <c r="AA527" s="88" t="s">
        <v>891</v>
      </c>
      <c r="AB527" s="88" t="s">
        <v>5055</v>
      </c>
      <c r="AC527" s="93" t="s">
        <v>195</v>
      </c>
      <c r="AD527" s="88" t="s">
        <v>74</v>
      </c>
      <c r="AE527" s="88" t="s">
        <v>74</v>
      </c>
      <c r="AF527" s="88"/>
      <c r="AG527" s="143"/>
      <c r="AH527" s="93"/>
      <c r="AI527" s="93"/>
      <c r="AJ527" s="93"/>
      <c r="AK527" s="93"/>
      <c r="AL527" s="90"/>
      <c r="AM527" s="358"/>
      <c r="AN527" s="385"/>
      <c r="AO527" s="385"/>
      <c r="AP527" s="385"/>
      <c r="AQ527" s="385"/>
      <c r="AR527" s="385"/>
      <c r="AS527" s="385"/>
      <c r="AT527" s="385"/>
      <c r="AU527" s="385"/>
      <c r="AV527" s="385"/>
      <c r="AW527" s="385"/>
      <c r="AX527" s="385"/>
      <c r="AY527" s="385"/>
      <c r="AZ527" s="385"/>
      <c r="BA527" s="385"/>
    </row>
    <row r="528" spans="1:53" s="60" customFormat="1" ht="46.5" hidden="1" x14ac:dyDescent="0.3">
      <c r="A528" s="88" t="s">
        <v>1079</v>
      </c>
      <c r="B528" s="88" t="s">
        <v>74</v>
      </c>
      <c r="C528" s="88" t="s">
        <v>74</v>
      </c>
      <c r="D528" s="98" t="str">
        <f t="shared" si="63"/>
        <v>- Minarto, -</v>
      </c>
      <c r="E528" s="92" t="s">
        <v>1080</v>
      </c>
      <c r="F528" s="90">
        <v>29992</v>
      </c>
      <c r="G528" s="91">
        <f t="shared" si="67"/>
        <v>43</v>
      </c>
      <c r="H528" s="91" t="str">
        <f t="shared" si="68"/>
        <v>43 Tahun 7 Bulan</v>
      </c>
      <c r="I528" s="92" t="str">
        <f t="shared" si="64"/>
        <v>41-45</v>
      </c>
      <c r="J528" s="93" t="s">
        <v>14</v>
      </c>
      <c r="K528" s="94" t="s">
        <v>194</v>
      </c>
      <c r="L528" s="90">
        <v>44652</v>
      </c>
      <c r="M528" s="93" t="s">
        <v>13</v>
      </c>
      <c r="N528" s="88" t="s">
        <v>105</v>
      </c>
      <c r="O528" s="93"/>
      <c r="P528" s="90"/>
      <c r="Q528" s="91" t="str">
        <f t="shared" si="69"/>
        <v>125 Tahun 8 Bulan</v>
      </c>
      <c r="R528" s="88" t="s">
        <v>1968</v>
      </c>
      <c r="S528" s="103">
        <v>45444</v>
      </c>
      <c r="T528" s="88" t="s">
        <v>126</v>
      </c>
      <c r="U528" s="88" t="s">
        <v>24</v>
      </c>
      <c r="V528" s="88"/>
      <c r="W528" s="98" t="s">
        <v>74</v>
      </c>
      <c r="X528" s="88" t="str">
        <f>$D528&amp;" ("&amp;$R528&amp;")_"&amp;$W528</f>
        <v>- Minarto, - (Pramubakti)_-</v>
      </c>
      <c r="Y528" s="93"/>
      <c r="Z528" s="92"/>
      <c r="AA528" s="88" t="s">
        <v>891</v>
      </c>
      <c r="AB528" s="88" t="s">
        <v>5055</v>
      </c>
      <c r="AC528" s="93" t="s">
        <v>173</v>
      </c>
      <c r="AD528" s="88" t="s">
        <v>74</v>
      </c>
      <c r="AE528" s="88" t="s">
        <v>74</v>
      </c>
      <c r="AF528" s="88"/>
      <c r="AG528" s="143"/>
      <c r="AH528" s="93"/>
      <c r="AI528" s="93"/>
      <c r="AJ528" s="93"/>
      <c r="AK528" s="93"/>
      <c r="AL528" s="90"/>
      <c r="AM528" s="358"/>
      <c r="AN528" s="385"/>
      <c r="AO528" s="385"/>
      <c r="AP528" s="385"/>
      <c r="AQ528" s="385"/>
      <c r="AR528" s="385"/>
      <c r="AS528" s="385"/>
      <c r="AT528" s="385"/>
      <c r="AU528" s="385"/>
      <c r="AV528" s="385"/>
      <c r="AW528" s="385"/>
      <c r="AX528" s="385"/>
      <c r="AY528" s="385"/>
      <c r="AZ528" s="385"/>
      <c r="BA528" s="385"/>
    </row>
    <row r="529" spans="1:53" s="60" customFormat="1" ht="46.5" hidden="1" x14ac:dyDescent="0.3">
      <c r="A529" s="88" t="s">
        <v>1081</v>
      </c>
      <c r="B529" s="88" t="s">
        <v>74</v>
      </c>
      <c r="C529" s="88" t="s">
        <v>74</v>
      </c>
      <c r="D529" s="98" t="str">
        <f t="shared" ref="D529:D593" si="70">$B529&amp;" "&amp;A529&amp;", "&amp;$C529</f>
        <v>- Priyanto, -</v>
      </c>
      <c r="E529" s="92" t="s">
        <v>1082</v>
      </c>
      <c r="F529" s="90">
        <v>31710</v>
      </c>
      <c r="G529" s="91">
        <f t="shared" si="67"/>
        <v>38</v>
      </c>
      <c r="H529" s="91" t="str">
        <f t="shared" si="68"/>
        <v>38 Tahun 11 Bulan</v>
      </c>
      <c r="I529" s="92" t="str">
        <f t="shared" ref="I529:I593" si="71">IF($G529&lt;=25,"21-25",IF($G529&lt;=30,"26-30",IF($G529&lt;=35,"31-35",IF($G529&lt;=40,"36-40",IF($G529&lt;=45,"41-45",IF($G529&lt;=50,"46-50",IF($G529&lt;=55,"51-55",IF($G529&lt;=60,"56-60",IF($G529&lt;=65,"61-65",IF($G529&lt;=70,"66-70",0))))))))))</f>
        <v>36-40</v>
      </c>
      <c r="J529" s="93" t="s">
        <v>14</v>
      </c>
      <c r="K529" s="94" t="s">
        <v>194</v>
      </c>
      <c r="L529" s="90">
        <v>44652</v>
      </c>
      <c r="M529" s="93" t="s">
        <v>13</v>
      </c>
      <c r="N529" s="88" t="s">
        <v>105</v>
      </c>
      <c r="O529" s="93"/>
      <c r="P529" s="90"/>
      <c r="Q529" s="91" t="str">
        <f t="shared" si="69"/>
        <v>125 Tahun 8 Bulan</v>
      </c>
      <c r="R529" s="88" t="s">
        <v>2351</v>
      </c>
      <c r="S529" s="103">
        <v>45444</v>
      </c>
      <c r="T529" s="88" t="s">
        <v>126</v>
      </c>
      <c r="U529" s="88" t="s">
        <v>24</v>
      </c>
      <c r="V529" s="88"/>
      <c r="W529" s="98" t="s">
        <v>74</v>
      </c>
      <c r="X529" s="88" t="str">
        <f>$D529&amp;" ("&amp;$R529&amp;")_"&amp;$W529</f>
        <v>- Priyanto, - (Pengemudi)_-</v>
      </c>
      <c r="Y529" s="93"/>
      <c r="Z529" s="92"/>
      <c r="AA529" s="88" t="s">
        <v>891</v>
      </c>
      <c r="AB529" s="88" t="s">
        <v>5055</v>
      </c>
      <c r="AC529" s="93" t="s">
        <v>173</v>
      </c>
      <c r="AD529" s="88" t="s">
        <v>74</v>
      </c>
      <c r="AE529" s="88" t="s">
        <v>74</v>
      </c>
      <c r="AF529" s="88"/>
      <c r="AG529" s="143"/>
      <c r="AH529" s="93"/>
      <c r="AI529" s="93"/>
      <c r="AJ529" s="93"/>
      <c r="AK529" s="93"/>
      <c r="AL529" s="90"/>
      <c r="AM529" s="358"/>
      <c r="AN529" s="385"/>
      <c r="AO529" s="385"/>
      <c r="AP529" s="385"/>
      <c r="AQ529" s="385"/>
      <c r="AR529" s="385"/>
      <c r="AS529" s="385"/>
      <c r="AT529" s="385"/>
      <c r="AU529" s="385"/>
      <c r="AV529" s="385"/>
      <c r="AW529" s="385"/>
      <c r="AX529" s="385"/>
      <c r="AY529" s="385"/>
      <c r="AZ529" s="385"/>
      <c r="BA529" s="385"/>
    </row>
    <row r="530" spans="1:53" s="53" customFormat="1" ht="46.5" hidden="1" x14ac:dyDescent="0.3">
      <c r="A530" s="157" t="s">
        <v>1083</v>
      </c>
      <c r="B530" s="157" t="s">
        <v>74</v>
      </c>
      <c r="C530" s="157" t="s">
        <v>74</v>
      </c>
      <c r="D530" s="182" t="str">
        <f t="shared" si="70"/>
        <v>- Rif'ati, -</v>
      </c>
      <c r="E530" s="161" t="s">
        <v>1084</v>
      </c>
      <c r="F530" s="159">
        <v>24191</v>
      </c>
      <c r="G530" s="91">
        <f t="shared" si="67"/>
        <v>59</v>
      </c>
      <c r="H530" s="91" t="str">
        <f t="shared" si="68"/>
        <v>59 Tahun 6 Bulan</v>
      </c>
      <c r="I530" s="161" t="str">
        <f t="shared" si="71"/>
        <v>56-60</v>
      </c>
      <c r="J530" s="162" t="s">
        <v>19</v>
      </c>
      <c r="K530" s="101" t="s">
        <v>203</v>
      </c>
      <c r="L530" s="159">
        <v>44287</v>
      </c>
      <c r="M530" s="162" t="s">
        <v>2344</v>
      </c>
      <c r="N530" s="164" t="s">
        <v>105</v>
      </c>
      <c r="O530" s="162"/>
      <c r="P530" s="159"/>
      <c r="Q530" s="91" t="str">
        <f t="shared" si="69"/>
        <v>125 Tahun 8 Bulan</v>
      </c>
      <c r="R530" s="164" t="s">
        <v>1968</v>
      </c>
      <c r="S530" s="163"/>
      <c r="T530" s="164" t="s">
        <v>126</v>
      </c>
      <c r="U530" s="164" t="s">
        <v>24</v>
      </c>
      <c r="V530" s="164"/>
      <c r="W530" s="167" t="s">
        <v>2789</v>
      </c>
      <c r="X530" s="164" t="str">
        <f>$D530&amp;" ("&amp;$O530&amp;")_"&amp;$W530</f>
        <v>- Rif'ati, - ()_Pensiun per 1 April 2024</v>
      </c>
      <c r="Y530" s="162"/>
      <c r="Z530" s="161"/>
      <c r="AA530" s="164" t="s">
        <v>891</v>
      </c>
      <c r="AB530" s="164" t="s">
        <v>2154</v>
      </c>
      <c r="AC530" s="162" t="s">
        <v>173</v>
      </c>
      <c r="AD530" s="164" t="s">
        <v>74</v>
      </c>
      <c r="AE530" s="164" t="s">
        <v>74</v>
      </c>
      <c r="AF530" s="164"/>
      <c r="AG530" s="184"/>
      <c r="AH530" s="162"/>
      <c r="AI530" s="162"/>
      <c r="AJ530" s="162"/>
      <c r="AK530" s="162"/>
      <c r="AL530" s="159"/>
      <c r="AM530" s="359"/>
      <c r="AN530" s="374"/>
      <c r="AO530" s="374"/>
      <c r="AP530" s="374"/>
      <c r="AQ530" s="374"/>
      <c r="AR530" s="374"/>
      <c r="AS530" s="374"/>
      <c r="AT530" s="374"/>
      <c r="AU530" s="374"/>
      <c r="AV530" s="374"/>
      <c r="AW530" s="374"/>
      <c r="AX530" s="374"/>
      <c r="AY530" s="374"/>
      <c r="AZ530" s="374"/>
      <c r="BA530" s="374"/>
    </row>
    <row r="531" spans="1:53" s="60" customFormat="1" ht="46.5" hidden="1" x14ac:dyDescent="0.3">
      <c r="A531" s="88" t="s">
        <v>1085</v>
      </c>
      <c r="B531" s="88" t="s">
        <v>74</v>
      </c>
      <c r="C531" s="88" t="s">
        <v>74</v>
      </c>
      <c r="D531" s="98" t="str">
        <f t="shared" si="70"/>
        <v>- Mulyani, -</v>
      </c>
      <c r="E531" s="92" t="s">
        <v>1086</v>
      </c>
      <c r="F531" s="90">
        <v>27094</v>
      </c>
      <c r="G531" s="91">
        <f t="shared" si="67"/>
        <v>51</v>
      </c>
      <c r="H531" s="91" t="str">
        <f t="shared" si="68"/>
        <v>51 Tahun 6 Bulan</v>
      </c>
      <c r="I531" s="92" t="str">
        <f t="shared" si="71"/>
        <v>51-55</v>
      </c>
      <c r="J531" s="93" t="s">
        <v>19</v>
      </c>
      <c r="K531" s="94" t="s">
        <v>203</v>
      </c>
      <c r="L531" s="90">
        <v>44287</v>
      </c>
      <c r="M531" s="93" t="s">
        <v>13</v>
      </c>
      <c r="N531" s="88" t="s">
        <v>105</v>
      </c>
      <c r="O531" s="93"/>
      <c r="P531" s="90"/>
      <c r="Q531" s="91" t="str">
        <f t="shared" si="69"/>
        <v>125 Tahun 8 Bulan</v>
      </c>
      <c r="R531" s="88" t="s">
        <v>1968</v>
      </c>
      <c r="S531" s="103">
        <v>44469</v>
      </c>
      <c r="T531" s="88" t="s">
        <v>126</v>
      </c>
      <c r="U531" s="88" t="s">
        <v>24</v>
      </c>
      <c r="V531" s="88"/>
      <c r="W531" s="98" t="s">
        <v>74</v>
      </c>
      <c r="X531" s="88" t="str">
        <f t="shared" ref="X531:X542" si="72">$D531&amp;" ("&amp;$R531&amp;")_"&amp;$W531</f>
        <v>- Mulyani, - (Pramubakti)_-</v>
      </c>
      <c r="Y531" s="93"/>
      <c r="Z531" s="92"/>
      <c r="AA531" s="88" t="s">
        <v>891</v>
      </c>
      <c r="AB531" s="88" t="s">
        <v>5055</v>
      </c>
      <c r="AC531" s="93" t="s">
        <v>173</v>
      </c>
      <c r="AD531" s="88" t="s">
        <v>74</v>
      </c>
      <c r="AE531" s="88" t="s">
        <v>74</v>
      </c>
      <c r="AF531" s="88"/>
      <c r="AG531" s="143"/>
      <c r="AH531" s="93"/>
      <c r="AI531" s="93"/>
      <c r="AJ531" s="93"/>
      <c r="AK531" s="93"/>
      <c r="AL531" s="90"/>
      <c r="AM531" s="358"/>
      <c r="AN531" s="385"/>
      <c r="AO531" s="385"/>
      <c r="AP531" s="385"/>
      <c r="AQ531" s="385"/>
      <c r="AR531" s="385"/>
      <c r="AS531" s="385"/>
      <c r="AT531" s="385"/>
      <c r="AU531" s="385"/>
      <c r="AV531" s="385"/>
      <c r="AW531" s="385"/>
      <c r="AX531" s="385"/>
      <c r="AY531" s="385"/>
      <c r="AZ531" s="385"/>
      <c r="BA531" s="385"/>
    </row>
    <row r="532" spans="1:53" s="60" customFormat="1" ht="31" hidden="1" x14ac:dyDescent="0.3">
      <c r="A532" s="88" t="s">
        <v>3566</v>
      </c>
      <c r="B532" s="88" t="s">
        <v>74</v>
      </c>
      <c r="C532" s="88" t="s">
        <v>3444</v>
      </c>
      <c r="D532" s="98" t="str">
        <f t="shared" si="70"/>
        <v>- Arif Prasetyo Utomo, S.I.Kom.</v>
      </c>
      <c r="E532" s="92" t="s">
        <v>1087</v>
      </c>
      <c r="F532" s="90">
        <v>31520</v>
      </c>
      <c r="G532" s="91">
        <f t="shared" si="67"/>
        <v>39</v>
      </c>
      <c r="H532" s="91" t="str">
        <f t="shared" si="68"/>
        <v>39 Tahun 5 Bulan</v>
      </c>
      <c r="I532" s="92" t="str">
        <f t="shared" si="71"/>
        <v>36-40</v>
      </c>
      <c r="J532" s="93" t="s">
        <v>14</v>
      </c>
      <c r="K532" s="94" t="s">
        <v>121</v>
      </c>
      <c r="L532" s="90">
        <v>45017</v>
      </c>
      <c r="M532" s="93" t="s">
        <v>13</v>
      </c>
      <c r="N532" s="88" t="s">
        <v>105</v>
      </c>
      <c r="O532" s="93"/>
      <c r="P532" s="90"/>
      <c r="Q532" s="91" t="str">
        <f t="shared" si="69"/>
        <v>125 Tahun 8 Bulan</v>
      </c>
      <c r="R532" s="98" t="s">
        <v>5563</v>
      </c>
      <c r="S532" s="135" t="s">
        <v>74</v>
      </c>
      <c r="T532" s="88" t="s">
        <v>124</v>
      </c>
      <c r="U532" s="88" t="s">
        <v>24</v>
      </c>
      <c r="V532" s="88"/>
      <c r="W532" s="98" t="s">
        <v>74</v>
      </c>
      <c r="X532" s="88" t="str">
        <f t="shared" si="72"/>
        <v>- Arif Prasetyo Utomo, S.I.Kom. (Kepala Unit PPID dan Kehumasan)_-</v>
      </c>
      <c r="Y532" s="93"/>
      <c r="Z532" s="92"/>
      <c r="AA532" s="88" t="s">
        <v>891</v>
      </c>
      <c r="AB532" s="88" t="s">
        <v>5055</v>
      </c>
      <c r="AC532" s="93" t="s">
        <v>31</v>
      </c>
      <c r="AD532" s="88" t="s">
        <v>4273</v>
      </c>
      <c r="AE532" s="88" t="s">
        <v>911</v>
      </c>
      <c r="AF532" s="88"/>
      <c r="AG532" s="143"/>
      <c r="AH532" s="93"/>
      <c r="AI532" s="93"/>
      <c r="AJ532" s="93"/>
      <c r="AK532" s="93"/>
      <c r="AL532" s="90"/>
      <c r="AM532" s="358"/>
      <c r="AN532" s="385"/>
      <c r="AO532" s="385"/>
      <c r="AP532" s="385"/>
      <c r="AQ532" s="385"/>
      <c r="AR532" s="385"/>
      <c r="AS532" s="385"/>
      <c r="AT532" s="385"/>
      <c r="AU532" s="385"/>
      <c r="AV532" s="385"/>
      <c r="AW532" s="385"/>
      <c r="AX532" s="385"/>
      <c r="AY532" s="385"/>
      <c r="AZ532" s="385"/>
      <c r="BA532" s="385"/>
    </row>
    <row r="533" spans="1:53" s="60" customFormat="1" ht="46.5" hidden="1" x14ac:dyDescent="0.3">
      <c r="A533" s="88" t="s">
        <v>3567</v>
      </c>
      <c r="B533" s="88" t="s">
        <v>74</v>
      </c>
      <c r="C533" s="98" t="s">
        <v>3351</v>
      </c>
      <c r="D533" s="88" t="str">
        <f t="shared" si="70"/>
        <v>- Iis Faikha, A.Md.Pi.</v>
      </c>
      <c r="E533" s="96" t="s">
        <v>2053</v>
      </c>
      <c r="F533" s="103">
        <v>33706</v>
      </c>
      <c r="G533" s="91">
        <f t="shared" si="67"/>
        <v>33</v>
      </c>
      <c r="H533" s="91" t="str">
        <f t="shared" si="68"/>
        <v>33 Tahun 5 Bulan</v>
      </c>
      <c r="I533" s="92" t="str">
        <f t="shared" si="71"/>
        <v>31-35</v>
      </c>
      <c r="J533" s="88" t="s">
        <v>19</v>
      </c>
      <c r="K533" s="88" t="s">
        <v>113</v>
      </c>
      <c r="L533" s="103">
        <v>44652</v>
      </c>
      <c r="M533" s="93" t="s">
        <v>13</v>
      </c>
      <c r="N533" s="88" t="s">
        <v>105</v>
      </c>
      <c r="O533" s="93"/>
      <c r="P533" s="90"/>
      <c r="Q533" s="91" t="str">
        <f t="shared" si="69"/>
        <v>125 Tahun 8 Bulan</v>
      </c>
      <c r="R533" s="88" t="s">
        <v>5564</v>
      </c>
      <c r="S533" s="196" t="s">
        <v>74</v>
      </c>
      <c r="T533" s="88" t="s">
        <v>126</v>
      </c>
      <c r="U533" s="88" t="s">
        <v>24</v>
      </c>
      <c r="V533" s="88"/>
      <c r="W533" s="88" t="s">
        <v>74</v>
      </c>
      <c r="X533" s="88" t="str">
        <f t="shared" si="72"/>
        <v>- Iis Faikha, A.Md.Pi. (Bendahara Pengeluaran BLU)_-</v>
      </c>
      <c r="Y533" s="93"/>
      <c r="Z533" s="93"/>
      <c r="AA533" s="88" t="s">
        <v>891</v>
      </c>
      <c r="AB533" s="88" t="s">
        <v>5055</v>
      </c>
      <c r="AC533" s="88" t="s">
        <v>29</v>
      </c>
      <c r="AD533" s="94" t="s">
        <v>4274</v>
      </c>
      <c r="AE533" s="94" t="s">
        <v>2374</v>
      </c>
      <c r="AF533" s="88"/>
      <c r="AG533" s="143"/>
      <c r="AH533" s="93"/>
      <c r="AI533" s="93"/>
      <c r="AJ533" s="93"/>
      <c r="AK533" s="93"/>
      <c r="AL533" s="90"/>
      <c r="AM533" s="358"/>
      <c r="AN533" s="385"/>
      <c r="AO533" s="385"/>
      <c r="AP533" s="385"/>
      <c r="AQ533" s="385"/>
      <c r="AR533" s="385"/>
      <c r="AS533" s="385"/>
      <c r="AT533" s="385"/>
      <c r="AU533" s="385"/>
      <c r="AV533" s="385"/>
      <c r="AW533" s="385"/>
      <c r="AX533" s="385"/>
      <c r="AY533" s="385"/>
      <c r="AZ533" s="385"/>
      <c r="BA533" s="385"/>
    </row>
    <row r="534" spans="1:53" s="85" customFormat="1" ht="31" hidden="1" x14ac:dyDescent="0.3">
      <c r="A534" s="88" t="s">
        <v>4017</v>
      </c>
      <c r="B534" s="88" t="s">
        <v>74</v>
      </c>
      <c r="C534" s="88" t="s">
        <v>3068</v>
      </c>
      <c r="D534" s="98" t="str">
        <f>$B534&amp;" "&amp;A534&amp;", "&amp;$C534</f>
        <v>- Liya Tri Khikmawati, S.Pi., M.Si.</v>
      </c>
      <c r="E534" s="219" t="s">
        <v>1819</v>
      </c>
      <c r="F534" s="103">
        <v>33683</v>
      </c>
      <c r="G534" s="91">
        <f t="shared" si="67"/>
        <v>33</v>
      </c>
      <c r="H534" s="91" t="str">
        <f t="shared" si="68"/>
        <v>33 Tahun 6 Bulan</v>
      </c>
      <c r="I534" s="92" t="str">
        <f>IF($G534&lt;=25,"21-25",IF($G534&lt;=30,"26-30",IF($G534&lt;=35,"31-35",IF($G534&lt;=40,"36-40",IF($G534&lt;=45,"41-45",IF($G534&lt;=50,"46-50",IF($G534&lt;=55,"51-55",IF($G534&lt;=60,"56-60",IF($G534&lt;=65,"61-65",IF($G534&lt;=70,"66-70",0))))))))))</f>
        <v>31-35</v>
      </c>
      <c r="J534" s="88" t="s">
        <v>19</v>
      </c>
      <c r="K534" s="88" t="s">
        <v>111</v>
      </c>
      <c r="L534" s="103">
        <v>45200</v>
      </c>
      <c r="M534" s="93" t="s">
        <v>13</v>
      </c>
      <c r="N534" s="88" t="s">
        <v>105</v>
      </c>
      <c r="O534" s="136" t="s">
        <v>55</v>
      </c>
      <c r="P534" s="146">
        <v>45139</v>
      </c>
      <c r="Q534" s="91" t="str">
        <f t="shared" si="69"/>
        <v>2 Tahun 1 Bulan</v>
      </c>
      <c r="R534" s="88" t="s">
        <v>881</v>
      </c>
      <c r="S534" s="103">
        <v>45597</v>
      </c>
      <c r="T534" s="97" t="s">
        <v>80</v>
      </c>
      <c r="U534" s="88" t="s">
        <v>81</v>
      </c>
      <c r="V534" s="97"/>
      <c r="W534" s="97"/>
      <c r="X534" s="98" t="str">
        <f>$D534&amp;" ("&amp;$O534&amp;")_"&amp;$W534</f>
        <v>- Liya Tri Khikmawati, S.Pi., M.Si. (Lektor)_</v>
      </c>
      <c r="Y534" s="88" t="s">
        <v>1816</v>
      </c>
      <c r="Z534" s="96" t="s">
        <v>863</v>
      </c>
      <c r="AA534" s="88" t="s">
        <v>891</v>
      </c>
      <c r="AB534" s="88" t="s">
        <v>5055</v>
      </c>
      <c r="AC534" s="88" t="s">
        <v>17</v>
      </c>
      <c r="AD534" s="88" t="s">
        <v>2232</v>
      </c>
      <c r="AE534" s="220" t="s">
        <v>85</v>
      </c>
      <c r="AF534" s="221">
        <v>2652770671230330</v>
      </c>
      <c r="AG534" s="222" t="s">
        <v>1820</v>
      </c>
      <c r="AH534" s="107" t="s">
        <v>230</v>
      </c>
      <c r="AI534" s="126" t="s">
        <v>2356</v>
      </c>
      <c r="AJ534" s="223" t="s">
        <v>2631</v>
      </c>
      <c r="AK534" s="223" t="s">
        <v>2632</v>
      </c>
      <c r="AL534" s="224">
        <v>45230</v>
      </c>
      <c r="AM534" s="362" t="s">
        <v>499</v>
      </c>
      <c r="AN534" s="376"/>
      <c r="AO534" s="376"/>
      <c r="AP534" s="376"/>
      <c r="AQ534" s="376"/>
      <c r="AR534" s="376"/>
      <c r="AS534" s="376"/>
      <c r="AT534" s="376"/>
      <c r="AU534" s="376"/>
      <c r="AV534" s="376"/>
      <c r="AW534" s="376"/>
      <c r="AX534" s="376"/>
      <c r="AY534" s="376"/>
      <c r="AZ534" s="376"/>
      <c r="BA534" s="376"/>
    </row>
    <row r="535" spans="1:53" s="60" customFormat="1" ht="46.5" hidden="1" x14ac:dyDescent="0.3">
      <c r="A535" s="88" t="s">
        <v>3568</v>
      </c>
      <c r="B535" s="88" t="s">
        <v>74</v>
      </c>
      <c r="C535" s="88" t="s">
        <v>3371</v>
      </c>
      <c r="D535" s="98" t="str">
        <f t="shared" si="70"/>
        <v>- Mardiah, S.Pd.</v>
      </c>
      <c r="E535" s="92" t="s">
        <v>1089</v>
      </c>
      <c r="F535" s="90">
        <v>26800</v>
      </c>
      <c r="G535" s="91">
        <f t="shared" si="67"/>
        <v>52</v>
      </c>
      <c r="H535" s="91" t="str">
        <f t="shared" si="68"/>
        <v>52 Tahun 4 Bulan</v>
      </c>
      <c r="I535" s="92" t="str">
        <f t="shared" si="71"/>
        <v>51-55</v>
      </c>
      <c r="J535" s="93" t="s">
        <v>19</v>
      </c>
      <c r="K535" s="94" t="s">
        <v>115</v>
      </c>
      <c r="L535" s="90">
        <v>40634</v>
      </c>
      <c r="M535" s="93" t="s">
        <v>13</v>
      </c>
      <c r="N535" s="88" t="s">
        <v>2347</v>
      </c>
      <c r="O535" s="93"/>
      <c r="P535" s="90"/>
      <c r="Q535" s="91" t="str">
        <f t="shared" si="69"/>
        <v>125 Tahun 8 Bulan</v>
      </c>
      <c r="R535" s="88" t="s">
        <v>1090</v>
      </c>
      <c r="S535" s="135">
        <v>43647</v>
      </c>
      <c r="T535" s="88"/>
      <c r="U535" s="88"/>
      <c r="V535" s="88" t="s">
        <v>367</v>
      </c>
      <c r="W535" s="98" t="s">
        <v>74</v>
      </c>
      <c r="X535" s="88" t="str">
        <f t="shared" si="72"/>
        <v>- Mardiah, S.Pd. (Pustakawan Muda)_-</v>
      </c>
      <c r="Y535" s="93"/>
      <c r="Z535" s="92"/>
      <c r="AA535" s="88" t="s">
        <v>891</v>
      </c>
      <c r="AB535" s="88" t="s">
        <v>5055</v>
      </c>
      <c r="AC535" s="93" t="s">
        <v>31</v>
      </c>
      <c r="AD535" s="88" t="s">
        <v>4275</v>
      </c>
      <c r="AE535" s="88" t="s">
        <v>2181</v>
      </c>
      <c r="AF535" s="88"/>
      <c r="AG535" s="143"/>
      <c r="AH535" s="93"/>
      <c r="AI535" s="93"/>
      <c r="AJ535" s="93"/>
      <c r="AK535" s="93"/>
      <c r="AL535" s="90"/>
      <c r="AM535" s="358"/>
      <c r="AN535" s="385"/>
      <c r="AO535" s="385"/>
      <c r="AP535" s="385"/>
      <c r="AQ535" s="385"/>
      <c r="AR535" s="385"/>
      <c r="AS535" s="385"/>
      <c r="AT535" s="385"/>
      <c r="AU535" s="385"/>
      <c r="AV535" s="385"/>
      <c r="AW535" s="385"/>
      <c r="AX535" s="385"/>
      <c r="AY535" s="385"/>
      <c r="AZ535" s="385"/>
      <c r="BA535" s="385"/>
    </row>
    <row r="536" spans="1:53" s="60" customFormat="1" ht="46.5" hidden="1" x14ac:dyDescent="0.3">
      <c r="A536" s="88" t="s">
        <v>3569</v>
      </c>
      <c r="B536" s="88" t="s">
        <v>74</v>
      </c>
      <c r="C536" s="88" t="s">
        <v>3570</v>
      </c>
      <c r="D536" s="98" t="str">
        <f t="shared" si="70"/>
        <v>- Istiana, S.Pi., M.Sosio.</v>
      </c>
      <c r="E536" s="92" t="s">
        <v>1091</v>
      </c>
      <c r="F536" s="90">
        <v>29190</v>
      </c>
      <c r="G536" s="91">
        <f t="shared" si="67"/>
        <v>45</v>
      </c>
      <c r="H536" s="91" t="str">
        <f t="shared" si="68"/>
        <v>45 Tahun 9 Bulan</v>
      </c>
      <c r="I536" s="92" t="str">
        <f t="shared" si="71"/>
        <v>41-45</v>
      </c>
      <c r="J536" s="93" t="s">
        <v>19</v>
      </c>
      <c r="K536" s="94" t="s">
        <v>115</v>
      </c>
      <c r="L536" s="90">
        <v>43374</v>
      </c>
      <c r="M536" s="93" t="s">
        <v>13</v>
      </c>
      <c r="N536" s="88" t="s">
        <v>2347</v>
      </c>
      <c r="O536" s="93"/>
      <c r="P536" s="90"/>
      <c r="Q536" s="91" t="str">
        <f t="shared" si="69"/>
        <v>125 Tahun 8 Bulan</v>
      </c>
      <c r="R536" s="88" t="s">
        <v>1780</v>
      </c>
      <c r="S536" s="103">
        <v>44126</v>
      </c>
      <c r="T536" s="88"/>
      <c r="U536" s="88"/>
      <c r="V536" s="88" t="s">
        <v>532</v>
      </c>
      <c r="W536" s="98" t="s">
        <v>74</v>
      </c>
      <c r="X536" s="88" t="str">
        <f t="shared" si="72"/>
        <v>- Istiana, S.Pi., M.Sosio. (Analis Pengelolaan Keuangan APBN Ahli Muda)_-</v>
      </c>
      <c r="Y536" s="93"/>
      <c r="Z536" s="92"/>
      <c r="AA536" s="88" t="s">
        <v>891</v>
      </c>
      <c r="AB536" s="88" t="s">
        <v>5055</v>
      </c>
      <c r="AC536" s="93" t="s">
        <v>17</v>
      </c>
      <c r="AD536" s="88" t="s">
        <v>4276</v>
      </c>
      <c r="AE536" s="88" t="s">
        <v>981</v>
      </c>
      <c r="AF536" s="88"/>
      <c r="AG536" s="143"/>
      <c r="AH536" s="93"/>
      <c r="AI536" s="93"/>
      <c r="AJ536" s="93"/>
      <c r="AK536" s="93"/>
      <c r="AL536" s="90"/>
      <c r="AM536" s="358"/>
      <c r="AN536" s="385"/>
      <c r="AO536" s="385"/>
      <c r="AP536" s="385"/>
      <c r="AQ536" s="385"/>
      <c r="AR536" s="385"/>
      <c r="AS536" s="385"/>
      <c r="AT536" s="385"/>
      <c r="AU536" s="385"/>
      <c r="AV536" s="385"/>
      <c r="AW536" s="385"/>
      <c r="AX536" s="385"/>
      <c r="AY536" s="385"/>
      <c r="AZ536" s="385"/>
      <c r="BA536" s="385"/>
    </row>
    <row r="537" spans="1:53" s="60" customFormat="1" ht="46.5" hidden="1" x14ac:dyDescent="0.3">
      <c r="A537" s="88" t="s">
        <v>3571</v>
      </c>
      <c r="B537" s="88" t="s">
        <v>74</v>
      </c>
      <c r="C537" s="88" t="s">
        <v>3338</v>
      </c>
      <c r="D537" s="98" t="str">
        <f t="shared" si="70"/>
        <v>- Sumarny, S.Sos.</v>
      </c>
      <c r="E537" s="92" t="s">
        <v>1092</v>
      </c>
      <c r="F537" s="90">
        <v>26583</v>
      </c>
      <c r="G537" s="91">
        <f t="shared" si="67"/>
        <v>52</v>
      </c>
      <c r="H537" s="91" t="str">
        <f t="shared" si="68"/>
        <v>52 Tahun 11 Bulan</v>
      </c>
      <c r="I537" s="92" t="str">
        <f t="shared" si="71"/>
        <v>51-55</v>
      </c>
      <c r="J537" s="93" t="s">
        <v>19</v>
      </c>
      <c r="K537" s="94" t="s">
        <v>115</v>
      </c>
      <c r="L537" s="90">
        <v>43556</v>
      </c>
      <c r="M537" s="93" t="s">
        <v>13</v>
      </c>
      <c r="N537" s="88" t="s">
        <v>2347</v>
      </c>
      <c r="O537" s="93"/>
      <c r="P537" s="90"/>
      <c r="Q537" s="91" t="str">
        <f t="shared" si="69"/>
        <v>125 Tahun 8 Bulan</v>
      </c>
      <c r="R537" s="88" t="s">
        <v>2898</v>
      </c>
      <c r="S537" s="103">
        <v>44126</v>
      </c>
      <c r="T537" s="88"/>
      <c r="U537" s="88"/>
      <c r="V537" s="88" t="s">
        <v>1093</v>
      </c>
      <c r="W537" s="98" t="s">
        <v>74</v>
      </c>
      <c r="X537" s="88" t="str">
        <f t="shared" si="72"/>
        <v>- Sumarny, S.Sos. (Pengembang Teknologi Pembelajaran Ahli Pertama)_-</v>
      </c>
      <c r="Y537" s="93"/>
      <c r="Z537" s="92"/>
      <c r="AA537" s="88" t="s">
        <v>891</v>
      </c>
      <c r="AB537" s="88" t="s">
        <v>5055</v>
      </c>
      <c r="AC537" s="93" t="s">
        <v>31</v>
      </c>
      <c r="AD537" s="88" t="s">
        <v>2689</v>
      </c>
      <c r="AE537" s="88" t="s">
        <v>2180</v>
      </c>
      <c r="AF537" s="88"/>
      <c r="AG537" s="143"/>
      <c r="AH537" s="93"/>
      <c r="AI537" s="93"/>
      <c r="AJ537" s="93"/>
      <c r="AK537" s="93"/>
      <c r="AL537" s="90"/>
      <c r="AM537" s="358"/>
      <c r="AN537" s="385"/>
      <c r="AO537" s="385"/>
      <c r="AP537" s="385"/>
      <c r="AQ537" s="385"/>
      <c r="AR537" s="385"/>
      <c r="AS537" s="385"/>
      <c r="AT537" s="385"/>
      <c r="AU537" s="385"/>
      <c r="AV537" s="385"/>
      <c r="AW537" s="385"/>
      <c r="AX537" s="385"/>
      <c r="AY537" s="385"/>
      <c r="AZ537" s="385"/>
      <c r="BA537" s="385"/>
    </row>
    <row r="538" spans="1:53" s="60" customFormat="1" ht="46.5" hidden="1" x14ac:dyDescent="0.3">
      <c r="A538" s="88" t="s">
        <v>3572</v>
      </c>
      <c r="B538" s="88" t="s">
        <v>74</v>
      </c>
      <c r="C538" s="88" t="s">
        <v>3347</v>
      </c>
      <c r="D538" s="98" t="str">
        <f t="shared" si="70"/>
        <v>- Yuliana Batti, S.St.Pi.</v>
      </c>
      <c r="E538" s="92" t="s">
        <v>1094</v>
      </c>
      <c r="F538" s="90">
        <v>27703</v>
      </c>
      <c r="G538" s="91">
        <f t="shared" si="67"/>
        <v>49</v>
      </c>
      <c r="H538" s="91" t="str">
        <f t="shared" si="68"/>
        <v>49 Tahun 10 Bulan</v>
      </c>
      <c r="I538" s="92" t="str">
        <f t="shared" si="71"/>
        <v>46-50</v>
      </c>
      <c r="J538" s="93" t="s">
        <v>19</v>
      </c>
      <c r="K538" s="94" t="s">
        <v>111</v>
      </c>
      <c r="L538" s="90">
        <v>44105</v>
      </c>
      <c r="M538" s="93" t="s">
        <v>13</v>
      </c>
      <c r="N538" s="88" t="s">
        <v>2347</v>
      </c>
      <c r="O538" s="93"/>
      <c r="P538" s="90"/>
      <c r="Q538" s="91" t="str">
        <f t="shared" si="69"/>
        <v>125 Tahun 8 Bulan</v>
      </c>
      <c r="R538" s="88" t="s">
        <v>1095</v>
      </c>
      <c r="S538" s="103">
        <v>44126</v>
      </c>
      <c r="T538" s="88"/>
      <c r="U538" s="88"/>
      <c r="V538" s="88" t="s">
        <v>1096</v>
      </c>
      <c r="W538" s="98" t="s">
        <v>74</v>
      </c>
      <c r="X538" s="88" t="str">
        <f t="shared" si="72"/>
        <v>- Yuliana Batti, S.St.Pi. (Arsiparis Pertama)_-</v>
      </c>
      <c r="Y538" s="93"/>
      <c r="Z538" s="92"/>
      <c r="AA538" s="88" t="s">
        <v>891</v>
      </c>
      <c r="AB538" s="88" t="s">
        <v>5055</v>
      </c>
      <c r="AC538" s="93" t="s">
        <v>31</v>
      </c>
      <c r="AD538" s="88" t="s">
        <v>2456</v>
      </c>
      <c r="AE538" s="88" t="s">
        <v>301</v>
      </c>
      <c r="AF538" s="88"/>
      <c r="AG538" s="143"/>
      <c r="AH538" s="93"/>
      <c r="AI538" s="93"/>
      <c r="AJ538" s="93"/>
      <c r="AK538" s="93"/>
      <c r="AL538" s="90"/>
      <c r="AM538" s="358"/>
      <c r="AN538" s="385"/>
      <c r="AO538" s="385"/>
      <c r="AP538" s="385"/>
      <c r="AQ538" s="385"/>
      <c r="AR538" s="385"/>
      <c r="AS538" s="385"/>
      <c r="AT538" s="385"/>
      <c r="AU538" s="385"/>
      <c r="AV538" s="385"/>
      <c r="AW538" s="385"/>
      <c r="AX538" s="385"/>
      <c r="AY538" s="385"/>
      <c r="AZ538" s="385"/>
      <c r="BA538" s="385"/>
    </row>
    <row r="539" spans="1:53" s="53" customFormat="1" ht="46.5" hidden="1" x14ac:dyDescent="0.3">
      <c r="A539" s="88" t="s">
        <v>3573</v>
      </c>
      <c r="B539" s="88" t="s">
        <v>74</v>
      </c>
      <c r="C539" s="88" t="s">
        <v>3171</v>
      </c>
      <c r="D539" s="88" t="str">
        <f t="shared" si="70"/>
        <v>- Ali Usman, S.St.Pi., M.P.</v>
      </c>
      <c r="E539" s="92" t="s">
        <v>1097</v>
      </c>
      <c r="F539" s="90">
        <v>30762</v>
      </c>
      <c r="G539" s="91">
        <f t="shared" si="67"/>
        <v>41</v>
      </c>
      <c r="H539" s="91" t="str">
        <f t="shared" si="68"/>
        <v>41 Tahun 6 Bulan</v>
      </c>
      <c r="I539" s="92" t="str">
        <f t="shared" si="71"/>
        <v>41-45</v>
      </c>
      <c r="J539" s="93" t="s">
        <v>14</v>
      </c>
      <c r="K539" s="94" t="s">
        <v>121</v>
      </c>
      <c r="L539" s="90">
        <v>42644</v>
      </c>
      <c r="M539" s="93" t="s">
        <v>13</v>
      </c>
      <c r="N539" s="88" t="s">
        <v>2347</v>
      </c>
      <c r="O539" s="93"/>
      <c r="P539" s="90"/>
      <c r="Q539" s="91" t="str">
        <f t="shared" si="69"/>
        <v>125 Tahun 8 Bulan</v>
      </c>
      <c r="R539" s="88" t="s">
        <v>2859</v>
      </c>
      <c r="S539" s="103">
        <v>43617</v>
      </c>
      <c r="T539" s="88"/>
      <c r="U539" s="88"/>
      <c r="V539" s="88" t="s">
        <v>128</v>
      </c>
      <c r="W539" s="88" t="s">
        <v>74</v>
      </c>
      <c r="X539" s="88" t="str">
        <f t="shared" si="72"/>
        <v>- Ali Usman, S.St.Pi., M.P. (Pranata Laboratorium Pendidikan Ahli Pertama)_-</v>
      </c>
      <c r="Y539" s="93"/>
      <c r="Z539" s="92"/>
      <c r="AA539" s="88" t="s">
        <v>891</v>
      </c>
      <c r="AB539" s="88" t="s">
        <v>5055</v>
      </c>
      <c r="AC539" s="93" t="s">
        <v>17</v>
      </c>
      <c r="AD539" s="88" t="s">
        <v>2258</v>
      </c>
      <c r="AE539" s="88" t="s">
        <v>116</v>
      </c>
      <c r="AF539" s="88"/>
      <c r="AG539" s="143"/>
      <c r="AH539" s="93"/>
      <c r="AI539" s="93"/>
      <c r="AJ539" s="93"/>
      <c r="AK539" s="93"/>
      <c r="AL539" s="90"/>
      <c r="AM539" s="358"/>
      <c r="AN539" s="374"/>
      <c r="AO539" s="374"/>
      <c r="AP539" s="374"/>
      <c r="AQ539" s="374"/>
      <c r="AR539" s="374"/>
      <c r="AS539" s="374"/>
      <c r="AT539" s="374"/>
      <c r="AU539" s="374"/>
      <c r="AV539" s="374"/>
      <c r="AW539" s="374"/>
      <c r="AX539" s="374"/>
      <c r="AY539" s="374"/>
      <c r="AZ539" s="374"/>
      <c r="BA539" s="374"/>
    </row>
    <row r="540" spans="1:53" s="60" customFormat="1" ht="46.5" hidden="1" x14ac:dyDescent="0.3">
      <c r="A540" s="88" t="s">
        <v>3574</v>
      </c>
      <c r="B540" s="88" t="s">
        <v>74</v>
      </c>
      <c r="C540" s="88" t="s">
        <v>3459</v>
      </c>
      <c r="D540" s="88" t="str">
        <f t="shared" si="70"/>
        <v>- Subhan Sidiq, S.Pi., M.Agr.</v>
      </c>
      <c r="E540" s="92" t="s">
        <v>1098</v>
      </c>
      <c r="F540" s="90">
        <v>25752</v>
      </c>
      <c r="G540" s="91">
        <f t="shared" si="67"/>
        <v>55</v>
      </c>
      <c r="H540" s="91" t="str">
        <f t="shared" si="68"/>
        <v>55 Tahun 2 Bulan</v>
      </c>
      <c r="I540" s="92" t="str">
        <f t="shared" si="71"/>
        <v>51-55</v>
      </c>
      <c r="J540" s="93" t="s">
        <v>14</v>
      </c>
      <c r="K540" s="94" t="s">
        <v>121</v>
      </c>
      <c r="L540" s="90">
        <v>43191</v>
      </c>
      <c r="M540" s="93" t="s">
        <v>13</v>
      </c>
      <c r="N540" s="88" t="s">
        <v>2347</v>
      </c>
      <c r="O540" s="93"/>
      <c r="P540" s="90"/>
      <c r="Q540" s="91" t="str">
        <f t="shared" si="69"/>
        <v>125 Tahun 8 Bulan</v>
      </c>
      <c r="R540" s="88" t="s">
        <v>2859</v>
      </c>
      <c r="S540" s="103">
        <v>41091</v>
      </c>
      <c r="T540" s="88"/>
      <c r="U540" s="88"/>
      <c r="V540" s="88" t="s">
        <v>128</v>
      </c>
      <c r="W540" s="88" t="s">
        <v>74</v>
      </c>
      <c r="X540" s="88" t="str">
        <f t="shared" si="72"/>
        <v>- Subhan Sidiq, S.Pi., M.Agr. (Pranata Laboratorium Pendidikan Ahli Pertama)_-</v>
      </c>
      <c r="Y540" s="93"/>
      <c r="Z540" s="92"/>
      <c r="AA540" s="88" t="s">
        <v>891</v>
      </c>
      <c r="AB540" s="88" t="s">
        <v>5055</v>
      </c>
      <c r="AC540" s="93" t="s">
        <v>17</v>
      </c>
      <c r="AD540" s="88" t="s">
        <v>4267</v>
      </c>
      <c r="AE540" s="88" t="s">
        <v>1009</v>
      </c>
      <c r="AF540" s="88"/>
      <c r="AG540" s="143"/>
      <c r="AH540" s="93"/>
      <c r="AI540" s="93"/>
      <c r="AJ540" s="93"/>
      <c r="AK540" s="93"/>
      <c r="AL540" s="90"/>
      <c r="AM540" s="358"/>
      <c r="AN540" s="385"/>
      <c r="AO540" s="385"/>
      <c r="AP540" s="385"/>
      <c r="AQ540" s="385"/>
      <c r="AR540" s="385"/>
      <c r="AS540" s="385"/>
      <c r="AT540" s="385"/>
      <c r="AU540" s="385"/>
      <c r="AV540" s="385"/>
      <c r="AW540" s="385"/>
      <c r="AX540" s="385"/>
      <c r="AY540" s="385"/>
      <c r="AZ540" s="385"/>
      <c r="BA540" s="385"/>
    </row>
    <row r="541" spans="1:53" s="85" customFormat="1" ht="31" hidden="1" x14ac:dyDescent="0.3">
      <c r="A541" s="547" t="s">
        <v>3575</v>
      </c>
      <c r="B541" s="547" t="s">
        <v>74</v>
      </c>
      <c r="C541" s="547" t="s">
        <v>3341</v>
      </c>
      <c r="D541" s="548" t="str">
        <f t="shared" si="70"/>
        <v>- Wahyu Krisdiya, A.Md.</v>
      </c>
      <c r="E541" s="552" t="s">
        <v>1099</v>
      </c>
      <c r="F541" s="553">
        <v>30675</v>
      </c>
      <c r="G541" s="91">
        <f t="shared" si="67"/>
        <v>41</v>
      </c>
      <c r="H541" s="91" t="str">
        <f t="shared" si="68"/>
        <v>41 Tahun 9 Bulan</v>
      </c>
      <c r="I541" s="552" t="str">
        <f t="shared" si="71"/>
        <v>41-45</v>
      </c>
      <c r="J541" s="345" t="s">
        <v>19</v>
      </c>
      <c r="K541" s="586" t="s">
        <v>111</v>
      </c>
      <c r="L541" s="569">
        <v>45870</v>
      </c>
      <c r="M541" s="345" t="s">
        <v>13</v>
      </c>
      <c r="N541" s="547" t="s">
        <v>105</v>
      </c>
      <c r="O541" s="345"/>
      <c r="P541" s="553"/>
      <c r="Q541" s="551" t="str">
        <f t="shared" si="69"/>
        <v>125 Tahun 8 Bulan</v>
      </c>
      <c r="R541" s="567" t="s">
        <v>881</v>
      </c>
      <c r="S541" s="571">
        <v>45587</v>
      </c>
      <c r="T541" s="567" t="s">
        <v>80</v>
      </c>
      <c r="U541" s="567" t="s">
        <v>24</v>
      </c>
      <c r="V541" s="547"/>
      <c r="W541" s="548" t="s">
        <v>74</v>
      </c>
      <c r="X541" s="547" t="str">
        <f t="shared" si="72"/>
        <v>- Wahyu Krisdiya, A.Md. (Pengelola Laboratorium)_-</v>
      </c>
      <c r="Y541" s="345"/>
      <c r="Z541" s="552"/>
      <c r="AA541" s="547" t="s">
        <v>891</v>
      </c>
      <c r="AB541" s="547" t="s">
        <v>5055</v>
      </c>
      <c r="AC541" s="345" t="s">
        <v>29</v>
      </c>
      <c r="AD541" s="574" t="s">
        <v>4274</v>
      </c>
      <c r="AE541" s="547" t="s">
        <v>2374</v>
      </c>
      <c r="AF541" s="547"/>
      <c r="AG541" s="554"/>
      <c r="AH541" s="345"/>
      <c r="AI541" s="345"/>
      <c r="AJ541" s="345"/>
      <c r="AK541" s="345"/>
      <c r="AL541" s="553"/>
      <c r="AM541" s="585"/>
      <c r="AN541" s="376"/>
      <c r="AO541" s="376"/>
      <c r="AP541" s="376"/>
      <c r="AQ541" s="376"/>
      <c r="AR541" s="376"/>
      <c r="AS541" s="376"/>
      <c r="AT541" s="376"/>
      <c r="AU541" s="376"/>
      <c r="AV541" s="376"/>
      <c r="AW541" s="376"/>
      <c r="AX541" s="376"/>
      <c r="AY541" s="376"/>
      <c r="AZ541" s="376"/>
      <c r="BA541" s="376"/>
    </row>
    <row r="542" spans="1:53" s="85" customFormat="1" ht="46.5" hidden="1" x14ac:dyDescent="0.3">
      <c r="A542" s="88" t="s">
        <v>3576</v>
      </c>
      <c r="B542" s="88" t="s">
        <v>74</v>
      </c>
      <c r="C542" s="88" t="s">
        <v>3341</v>
      </c>
      <c r="D542" s="88" t="str">
        <f t="shared" si="70"/>
        <v>- Dina Susanti, A.Md.</v>
      </c>
      <c r="E542" s="92" t="s">
        <v>1102</v>
      </c>
      <c r="F542" s="90">
        <v>29122</v>
      </c>
      <c r="G542" s="91">
        <f t="shared" si="67"/>
        <v>46</v>
      </c>
      <c r="H542" s="91" t="str">
        <f t="shared" si="68"/>
        <v>46 Tahun 0 Bulan</v>
      </c>
      <c r="I542" s="92" t="str">
        <f t="shared" si="71"/>
        <v>46-50</v>
      </c>
      <c r="J542" s="93" t="s">
        <v>19</v>
      </c>
      <c r="K542" s="94" t="s">
        <v>111</v>
      </c>
      <c r="L542" s="90">
        <v>45748</v>
      </c>
      <c r="M542" s="93" t="s">
        <v>13</v>
      </c>
      <c r="N542" s="88" t="s">
        <v>2347</v>
      </c>
      <c r="O542" s="93"/>
      <c r="P542" s="90"/>
      <c r="Q542" s="91" t="str">
        <f t="shared" si="69"/>
        <v>125 Tahun 8 Bulan</v>
      </c>
      <c r="R542" s="88" t="s">
        <v>810</v>
      </c>
      <c r="S542" s="103">
        <v>45689</v>
      </c>
      <c r="T542" s="88"/>
      <c r="U542" s="88"/>
      <c r="V542" s="88" t="s">
        <v>128</v>
      </c>
      <c r="W542" s="88" t="s">
        <v>74</v>
      </c>
      <c r="X542" s="88" t="str">
        <f t="shared" si="72"/>
        <v>- Dina Susanti, A.Md. (Pranata Laboratorium Pendidikan Penyelia)_-</v>
      </c>
      <c r="Y542" s="93"/>
      <c r="Z542" s="92"/>
      <c r="AA542" s="88" t="s">
        <v>891</v>
      </c>
      <c r="AB542" s="88" t="s">
        <v>5055</v>
      </c>
      <c r="AC542" s="93" t="s">
        <v>29</v>
      </c>
      <c r="AD542" s="94" t="s">
        <v>4274</v>
      </c>
      <c r="AE542" s="88" t="s">
        <v>2374</v>
      </c>
      <c r="AF542" s="88"/>
      <c r="AG542" s="143"/>
      <c r="AH542" s="93"/>
      <c r="AI542" s="93"/>
      <c r="AJ542" s="93"/>
      <c r="AK542" s="93"/>
      <c r="AL542" s="90"/>
      <c r="AM542" s="358"/>
      <c r="AN542" s="376"/>
      <c r="AO542" s="376"/>
      <c r="AP542" s="376"/>
      <c r="AQ542" s="376"/>
      <c r="AR542" s="376"/>
      <c r="AS542" s="376"/>
      <c r="AT542" s="376"/>
      <c r="AU542" s="376"/>
      <c r="AV542" s="376"/>
      <c r="AW542" s="376"/>
      <c r="AX542" s="376"/>
      <c r="AY542" s="376"/>
      <c r="AZ542" s="376"/>
      <c r="BA542" s="376"/>
    </row>
    <row r="543" spans="1:53" s="53" customFormat="1" ht="46.5" hidden="1" x14ac:dyDescent="0.3">
      <c r="A543" s="157" t="s">
        <v>3577</v>
      </c>
      <c r="B543" s="157" t="s">
        <v>74</v>
      </c>
      <c r="C543" s="157" t="s">
        <v>3400</v>
      </c>
      <c r="D543" s="157" t="str">
        <f t="shared" si="70"/>
        <v>- Mujibur Rohman, S.T.</v>
      </c>
      <c r="E543" s="161" t="s">
        <v>1104</v>
      </c>
      <c r="F543" s="159">
        <v>28437</v>
      </c>
      <c r="G543" s="91">
        <f t="shared" si="67"/>
        <v>47</v>
      </c>
      <c r="H543" s="91" t="str">
        <f t="shared" si="68"/>
        <v>47 Tahun 10 Bulan</v>
      </c>
      <c r="I543" s="161" t="str">
        <f t="shared" si="71"/>
        <v>46-50</v>
      </c>
      <c r="J543" s="162" t="s">
        <v>14</v>
      </c>
      <c r="K543" s="101" t="s">
        <v>121</v>
      </c>
      <c r="L543" s="159">
        <v>44470</v>
      </c>
      <c r="M543" s="162" t="s">
        <v>2344</v>
      </c>
      <c r="N543" s="164" t="s">
        <v>2347</v>
      </c>
      <c r="O543" s="162"/>
      <c r="P543" s="159"/>
      <c r="Q543" s="91" t="str">
        <f t="shared" si="69"/>
        <v>125 Tahun 8 Bulan</v>
      </c>
      <c r="R543" s="164" t="s">
        <v>2827</v>
      </c>
      <c r="S543" s="163">
        <v>44915</v>
      </c>
      <c r="T543" s="164"/>
      <c r="U543" s="164"/>
      <c r="V543" s="164" t="s">
        <v>1897</v>
      </c>
      <c r="W543" s="164"/>
      <c r="X543" s="164" t="str">
        <f>$D543&amp;" ("&amp;$O543&amp;")_"&amp;$W543</f>
        <v>- Mujibur Rohman, S.T. ()_</v>
      </c>
      <c r="Y543" s="162"/>
      <c r="Z543" s="161"/>
      <c r="AA543" s="164" t="s">
        <v>891</v>
      </c>
      <c r="AB543" s="164" t="s">
        <v>2154</v>
      </c>
      <c r="AC543" s="162" t="s">
        <v>31</v>
      </c>
      <c r="AD543" s="164" t="s">
        <v>2086</v>
      </c>
      <c r="AE543" s="164" t="s">
        <v>2182</v>
      </c>
      <c r="AF543" s="164"/>
      <c r="AG543" s="184"/>
      <c r="AH543" s="162"/>
      <c r="AI543" s="162"/>
      <c r="AJ543" s="162"/>
      <c r="AK543" s="162"/>
      <c r="AL543" s="159"/>
      <c r="AM543" s="359"/>
      <c r="AN543" s="374"/>
      <c r="AO543" s="374"/>
      <c r="AP543" s="374"/>
      <c r="AQ543" s="374"/>
      <c r="AR543" s="374"/>
      <c r="AS543" s="374"/>
      <c r="AT543" s="374"/>
      <c r="AU543" s="374"/>
      <c r="AV543" s="374"/>
      <c r="AW543" s="374"/>
      <c r="AX543" s="374"/>
      <c r="AY543" s="374"/>
      <c r="AZ543" s="374"/>
      <c r="BA543" s="374"/>
    </row>
    <row r="544" spans="1:53" s="60" customFormat="1" ht="46.5" hidden="1" x14ac:dyDescent="0.3">
      <c r="A544" s="88" t="s">
        <v>3578</v>
      </c>
      <c r="B544" s="88" t="s">
        <v>74</v>
      </c>
      <c r="C544" s="88" t="s">
        <v>3335</v>
      </c>
      <c r="D544" s="113" t="str">
        <f t="shared" si="70"/>
        <v>- Ayuningrum Wulandari, S.E.</v>
      </c>
      <c r="E544" s="92" t="s">
        <v>1105</v>
      </c>
      <c r="F544" s="90">
        <v>31948</v>
      </c>
      <c r="G544" s="91">
        <f t="shared" si="67"/>
        <v>38</v>
      </c>
      <c r="H544" s="91" t="str">
        <f t="shared" si="68"/>
        <v>38 Tahun 3 Bulan</v>
      </c>
      <c r="I544" s="92" t="str">
        <f t="shared" si="71"/>
        <v>36-40</v>
      </c>
      <c r="J544" s="93" t="s">
        <v>19</v>
      </c>
      <c r="K544" s="94" t="s">
        <v>121</v>
      </c>
      <c r="L544" s="90">
        <v>44835</v>
      </c>
      <c r="M544" s="93" t="s">
        <v>13</v>
      </c>
      <c r="N544" s="88" t="s">
        <v>2347</v>
      </c>
      <c r="O544" s="93"/>
      <c r="P544" s="90"/>
      <c r="Q544" s="91" t="str">
        <f t="shared" si="69"/>
        <v>125 Tahun 8 Bulan</v>
      </c>
      <c r="R544" s="88" t="s">
        <v>813</v>
      </c>
      <c r="S544" s="130">
        <v>44291</v>
      </c>
      <c r="T544" s="88"/>
      <c r="U544" s="88"/>
      <c r="V544" s="88" t="s">
        <v>616</v>
      </c>
      <c r="W544" s="113" t="s">
        <v>74</v>
      </c>
      <c r="X544" s="88" t="str">
        <f t="shared" ref="X544:X558" si="73">$D544&amp;" ("&amp;$R544&amp;")_"&amp;$W544</f>
        <v>- Ayuningrum Wulandari, S.E. (Pranata Keuangan APBN Mahir)_-</v>
      </c>
      <c r="Y544" s="93"/>
      <c r="Z544" s="92"/>
      <c r="AA544" s="88" t="s">
        <v>891</v>
      </c>
      <c r="AB544" s="88" t="s">
        <v>5055</v>
      </c>
      <c r="AC544" s="93" t="s">
        <v>31</v>
      </c>
      <c r="AD544" s="94" t="s">
        <v>2460</v>
      </c>
      <c r="AE544" s="88" t="s">
        <v>2183</v>
      </c>
      <c r="AF544" s="88"/>
      <c r="AG544" s="143"/>
      <c r="AH544" s="93"/>
      <c r="AI544" s="93"/>
      <c r="AJ544" s="93"/>
      <c r="AK544" s="93"/>
      <c r="AL544" s="90"/>
      <c r="AM544" s="358"/>
      <c r="AN544" s="385"/>
      <c r="AO544" s="385"/>
      <c r="AP544" s="385"/>
      <c r="AQ544" s="385"/>
      <c r="AR544" s="385"/>
      <c r="AS544" s="385"/>
      <c r="AT544" s="385"/>
      <c r="AU544" s="385"/>
      <c r="AV544" s="385"/>
      <c r="AW544" s="385"/>
      <c r="AX544" s="385"/>
      <c r="AY544" s="385"/>
      <c r="AZ544" s="385"/>
      <c r="BA544" s="385"/>
    </row>
    <row r="545" spans="1:53" s="60" customFormat="1" ht="46.5" hidden="1" x14ac:dyDescent="0.3">
      <c r="A545" s="88" t="s">
        <v>3579</v>
      </c>
      <c r="B545" s="88" t="s">
        <v>74</v>
      </c>
      <c r="C545" s="88" t="s">
        <v>3385</v>
      </c>
      <c r="D545" s="88" t="str">
        <f t="shared" si="70"/>
        <v>- Rudi Hidayat, A.Md., S.TP.</v>
      </c>
      <c r="E545" s="92" t="s">
        <v>1106</v>
      </c>
      <c r="F545" s="90">
        <v>31727</v>
      </c>
      <c r="G545" s="91">
        <f t="shared" si="67"/>
        <v>38</v>
      </c>
      <c r="H545" s="91" t="str">
        <f t="shared" si="68"/>
        <v>38 Tahun 10 Bulan</v>
      </c>
      <c r="I545" s="92" t="str">
        <f t="shared" si="71"/>
        <v>36-40</v>
      </c>
      <c r="J545" s="93" t="s">
        <v>14</v>
      </c>
      <c r="K545" s="94" t="s">
        <v>122</v>
      </c>
      <c r="L545" s="90">
        <v>44652</v>
      </c>
      <c r="M545" s="93" t="s">
        <v>13</v>
      </c>
      <c r="N545" s="88" t="s">
        <v>2347</v>
      </c>
      <c r="O545" s="93"/>
      <c r="P545" s="90"/>
      <c r="Q545" s="91" t="str">
        <f t="shared" si="69"/>
        <v>125 Tahun 8 Bulan</v>
      </c>
      <c r="R545" s="88" t="s">
        <v>2859</v>
      </c>
      <c r="S545" s="103">
        <v>45667</v>
      </c>
      <c r="T545" s="88"/>
      <c r="U545" s="88"/>
      <c r="V545" s="88" t="s">
        <v>128</v>
      </c>
      <c r="W545" s="88" t="s">
        <v>74</v>
      </c>
      <c r="X545" s="88" t="str">
        <f t="shared" si="73"/>
        <v>- Rudi Hidayat, A.Md., S.TP. (Pranata Laboratorium Pendidikan Ahli Pertama)_-</v>
      </c>
      <c r="Y545" s="93"/>
      <c r="Z545" s="92"/>
      <c r="AA545" s="88" t="s">
        <v>891</v>
      </c>
      <c r="AB545" s="88" t="s">
        <v>5055</v>
      </c>
      <c r="AC545" s="93" t="s">
        <v>31</v>
      </c>
      <c r="AD545" s="94" t="s">
        <v>4277</v>
      </c>
      <c r="AE545" s="94" t="s">
        <v>911</v>
      </c>
      <c r="AF545" s="88"/>
      <c r="AG545" s="143"/>
      <c r="AH545" s="93"/>
      <c r="AI545" s="93"/>
      <c r="AJ545" s="93"/>
      <c r="AK545" s="93"/>
      <c r="AL545" s="90"/>
      <c r="AM545" s="358"/>
      <c r="AN545" s="385"/>
      <c r="AO545" s="385"/>
      <c r="AP545" s="385"/>
      <c r="AQ545" s="385"/>
      <c r="AR545" s="385"/>
      <c r="AS545" s="385"/>
      <c r="AT545" s="385"/>
      <c r="AU545" s="385"/>
      <c r="AV545" s="385"/>
      <c r="AW545" s="385"/>
      <c r="AX545" s="385"/>
      <c r="AY545" s="385"/>
      <c r="AZ545" s="385"/>
      <c r="BA545" s="385"/>
    </row>
    <row r="546" spans="1:53" s="60" customFormat="1" ht="46.5" hidden="1" x14ac:dyDescent="0.3">
      <c r="A546" s="88" t="s">
        <v>1107</v>
      </c>
      <c r="B546" s="88" t="s">
        <v>74</v>
      </c>
      <c r="C546" s="88" t="s">
        <v>74</v>
      </c>
      <c r="D546" s="88" t="str">
        <f t="shared" si="70"/>
        <v>- Sugeng Sumadi, -</v>
      </c>
      <c r="E546" s="92" t="s">
        <v>1108</v>
      </c>
      <c r="F546" s="90">
        <v>25466</v>
      </c>
      <c r="G546" s="91">
        <f t="shared" si="67"/>
        <v>56</v>
      </c>
      <c r="H546" s="91" t="str">
        <f t="shared" si="68"/>
        <v>56 Tahun 0 Bulan</v>
      </c>
      <c r="I546" s="92" t="str">
        <f t="shared" si="71"/>
        <v>56-60</v>
      </c>
      <c r="J546" s="93" t="s">
        <v>14</v>
      </c>
      <c r="K546" s="94" t="s">
        <v>122</v>
      </c>
      <c r="L546" s="90">
        <v>44652</v>
      </c>
      <c r="M546" s="93" t="s">
        <v>13</v>
      </c>
      <c r="N546" s="88" t="s">
        <v>2347</v>
      </c>
      <c r="O546" s="93"/>
      <c r="P546" s="90"/>
      <c r="Q546" s="91" t="str">
        <f t="shared" si="69"/>
        <v>125 Tahun 8 Bulan</v>
      </c>
      <c r="R546" s="88" t="s">
        <v>1103</v>
      </c>
      <c r="S546" s="103">
        <v>44409</v>
      </c>
      <c r="T546" s="88"/>
      <c r="U546" s="88"/>
      <c r="V546" s="88" t="s">
        <v>128</v>
      </c>
      <c r="W546" s="88" t="s">
        <v>74</v>
      </c>
      <c r="X546" s="88" t="str">
        <f t="shared" si="73"/>
        <v>- Sugeng Sumadi, - (Pranata Laboratorium Pendidikan Pelaksana Lanjutan)_-</v>
      </c>
      <c r="Y546" s="93"/>
      <c r="Z546" s="92"/>
      <c r="AA546" s="88" t="s">
        <v>891</v>
      </c>
      <c r="AB546" s="88" t="s">
        <v>5055</v>
      </c>
      <c r="AC546" s="93" t="s">
        <v>114</v>
      </c>
      <c r="AD546" s="88" t="s">
        <v>74</v>
      </c>
      <c r="AE546" s="88" t="s">
        <v>74</v>
      </c>
      <c r="AF546" s="88"/>
      <c r="AG546" s="143"/>
      <c r="AH546" s="93"/>
      <c r="AI546" s="93"/>
      <c r="AJ546" s="93"/>
      <c r="AK546" s="93"/>
      <c r="AL546" s="90"/>
      <c r="AM546" s="358"/>
      <c r="AN546" s="385"/>
      <c r="AO546" s="385"/>
      <c r="AP546" s="385"/>
      <c r="AQ546" s="385"/>
      <c r="AR546" s="385"/>
      <c r="AS546" s="385"/>
      <c r="AT546" s="385"/>
      <c r="AU546" s="385"/>
      <c r="AV546" s="385"/>
      <c r="AW546" s="385"/>
      <c r="AX546" s="385"/>
      <c r="AY546" s="385"/>
      <c r="AZ546" s="385"/>
      <c r="BA546" s="385"/>
    </row>
    <row r="547" spans="1:53" s="85" customFormat="1" ht="46.5" hidden="1" x14ac:dyDescent="0.3">
      <c r="A547" s="88" t="s">
        <v>3580</v>
      </c>
      <c r="B547" s="88" t="s">
        <v>74</v>
      </c>
      <c r="C547" s="88" t="s">
        <v>3341</v>
      </c>
      <c r="D547" s="113" t="str">
        <f t="shared" si="70"/>
        <v>- Fath Annisa Chazatin, A.Md.</v>
      </c>
      <c r="E547" s="92" t="s">
        <v>1109</v>
      </c>
      <c r="F547" s="90">
        <v>32178</v>
      </c>
      <c r="G547" s="91">
        <f t="shared" si="67"/>
        <v>37</v>
      </c>
      <c r="H547" s="91" t="str">
        <f t="shared" si="68"/>
        <v>37 Tahun 7 Bulan</v>
      </c>
      <c r="I547" s="92" t="str">
        <f t="shared" si="71"/>
        <v>36-40</v>
      </c>
      <c r="J547" s="93" t="s">
        <v>19</v>
      </c>
      <c r="K547" s="94" t="s">
        <v>122</v>
      </c>
      <c r="L547" s="90">
        <v>45748</v>
      </c>
      <c r="M547" s="93" t="s">
        <v>13</v>
      </c>
      <c r="N547" s="88" t="s">
        <v>2347</v>
      </c>
      <c r="O547" s="93"/>
      <c r="P547" s="90"/>
      <c r="Q547" s="91" t="str">
        <f t="shared" si="69"/>
        <v>125 Tahun 8 Bulan</v>
      </c>
      <c r="R547" s="88" t="s">
        <v>813</v>
      </c>
      <c r="S547" s="130">
        <v>45717</v>
      </c>
      <c r="T547" s="88"/>
      <c r="U547" s="88"/>
      <c r="V547" s="88" t="s">
        <v>616</v>
      </c>
      <c r="W547" s="113" t="s">
        <v>74</v>
      </c>
      <c r="X547" s="88" t="str">
        <f t="shared" si="73"/>
        <v>- Fath Annisa Chazatin, A.Md. (Pranata Keuangan APBN Mahir)_-</v>
      </c>
      <c r="Y547" s="93"/>
      <c r="Z547" s="92"/>
      <c r="AA547" s="88" t="s">
        <v>891</v>
      </c>
      <c r="AB547" s="88" t="s">
        <v>5055</v>
      </c>
      <c r="AC547" s="93" t="s">
        <v>29</v>
      </c>
      <c r="AD547" s="94" t="s">
        <v>4274</v>
      </c>
      <c r="AE547" s="94" t="s">
        <v>2374</v>
      </c>
      <c r="AF547" s="88"/>
      <c r="AG547" s="143"/>
      <c r="AH547" s="93"/>
      <c r="AI547" s="93"/>
      <c r="AJ547" s="93"/>
      <c r="AK547" s="93"/>
      <c r="AL547" s="90"/>
      <c r="AM547" s="358"/>
      <c r="AN547" s="376"/>
      <c r="AO547" s="376"/>
      <c r="AP547" s="376"/>
      <c r="AQ547" s="376"/>
      <c r="AR547" s="376"/>
      <c r="AS547" s="376"/>
      <c r="AT547" s="376"/>
      <c r="AU547" s="376"/>
      <c r="AV547" s="376"/>
      <c r="AW547" s="376"/>
      <c r="AX547" s="376"/>
      <c r="AY547" s="376"/>
      <c r="AZ547" s="376"/>
      <c r="BA547" s="376"/>
    </row>
    <row r="548" spans="1:53" s="60" customFormat="1" ht="46.5" hidden="1" x14ac:dyDescent="0.3">
      <c r="A548" s="88" t="s">
        <v>3581</v>
      </c>
      <c r="B548" s="88" t="s">
        <v>74</v>
      </c>
      <c r="C548" s="88" t="s">
        <v>3369</v>
      </c>
      <c r="D548" s="98" t="str">
        <f t="shared" si="70"/>
        <v>- Syamsudin, S.A.P.</v>
      </c>
      <c r="E548" s="96" t="s">
        <v>2921</v>
      </c>
      <c r="F548" s="90">
        <v>32178</v>
      </c>
      <c r="G548" s="91">
        <f t="shared" si="67"/>
        <v>37</v>
      </c>
      <c r="H548" s="91" t="str">
        <f t="shared" si="68"/>
        <v>37 Tahun 7 Bulan</v>
      </c>
      <c r="I548" s="92" t="str">
        <f t="shared" si="71"/>
        <v>36-40</v>
      </c>
      <c r="J548" s="88" t="s">
        <v>14</v>
      </c>
      <c r="K548" s="88" t="s">
        <v>122</v>
      </c>
      <c r="L548" s="90">
        <v>45017</v>
      </c>
      <c r="M548" s="93" t="s">
        <v>13</v>
      </c>
      <c r="N548" s="88" t="s">
        <v>2347</v>
      </c>
      <c r="O548" s="93"/>
      <c r="P548" s="90"/>
      <c r="Q548" s="91" t="str">
        <f t="shared" si="69"/>
        <v>125 Tahun 8 Bulan</v>
      </c>
      <c r="R548" s="88" t="s">
        <v>2923</v>
      </c>
      <c r="S548" s="130">
        <v>45546</v>
      </c>
      <c r="T548" s="88"/>
      <c r="U548" s="88"/>
      <c r="V548" s="88" t="s">
        <v>703</v>
      </c>
      <c r="W548" s="113" t="s">
        <v>74</v>
      </c>
      <c r="X548" s="88" t="str">
        <f t="shared" si="73"/>
        <v>- Syamsudin, S.A.P. (Analis Sumber Daya Manusia Aparatur Ahli Pertama)_-</v>
      </c>
      <c r="Y548" s="93"/>
      <c r="Z548" s="92"/>
      <c r="AA548" s="88" t="s">
        <v>891</v>
      </c>
      <c r="AB548" s="88" t="s">
        <v>5055</v>
      </c>
      <c r="AC548" s="88" t="s">
        <v>31</v>
      </c>
      <c r="AD548" s="88" t="s">
        <v>2689</v>
      </c>
      <c r="AE548" s="88" t="s">
        <v>296</v>
      </c>
      <c r="AF548" s="88"/>
      <c r="AG548" s="143"/>
      <c r="AH548" s="93"/>
      <c r="AI548" s="93"/>
      <c r="AJ548" s="93"/>
      <c r="AK548" s="93"/>
      <c r="AL548" s="90"/>
      <c r="AM548" s="358"/>
      <c r="AN548" s="385"/>
      <c r="AO548" s="385"/>
      <c r="AP548" s="385"/>
      <c r="AQ548" s="385"/>
      <c r="AR548" s="385"/>
      <c r="AS548" s="385"/>
      <c r="AT548" s="385"/>
      <c r="AU548" s="385"/>
      <c r="AV548" s="385"/>
      <c r="AW548" s="385"/>
      <c r="AX548" s="385"/>
      <c r="AY548" s="385"/>
      <c r="AZ548" s="385"/>
      <c r="BA548" s="385"/>
    </row>
    <row r="549" spans="1:53" s="60" customFormat="1" ht="46.5" hidden="1" x14ac:dyDescent="0.3">
      <c r="A549" s="88" t="s">
        <v>3582</v>
      </c>
      <c r="B549" s="88" t="s">
        <v>74</v>
      </c>
      <c r="C549" s="88" t="s">
        <v>3583</v>
      </c>
      <c r="D549" s="98" t="str">
        <f t="shared" si="70"/>
        <v>- Rizka Nur Kholifa, S.Si.</v>
      </c>
      <c r="E549" s="96" t="s">
        <v>2499</v>
      </c>
      <c r="F549" s="103">
        <v>35627</v>
      </c>
      <c r="G549" s="91">
        <f t="shared" si="67"/>
        <v>28</v>
      </c>
      <c r="H549" s="91" t="str">
        <f t="shared" si="68"/>
        <v>28 Tahun 2 Bulan</v>
      </c>
      <c r="I549" s="92" t="str">
        <f t="shared" si="71"/>
        <v>26-30</v>
      </c>
      <c r="J549" s="88" t="s">
        <v>19</v>
      </c>
      <c r="K549" s="88" t="s">
        <v>2512</v>
      </c>
      <c r="L549" s="103">
        <v>45108</v>
      </c>
      <c r="M549" s="93" t="s">
        <v>13</v>
      </c>
      <c r="N549" s="88" t="s">
        <v>2348</v>
      </c>
      <c r="O549" s="93"/>
      <c r="P549" s="90"/>
      <c r="Q549" s="91" t="str">
        <f t="shared" si="69"/>
        <v>125 Tahun 8 Bulan</v>
      </c>
      <c r="R549" s="88" t="s">
        <v>2859</v>
      </c>
      <c r="S549" s="130">
        <v>45139</v>
      </c>
      <c r="T549" s="88"/>
      <c r="U549" s="88"/>
      <c r="V549" s="88" t="s">
        <v>128</v>
      </c>
      <c r="W549" s="113" t="s">
        <v>74</v>
      </c>
      <c r="X549" s="88" t="str">
        <f t="shared" si="73"/>
        <v>- Rizka Nur Kholifa, S.Si. (Pranata Laboratorium Pendidikan Ahli Pertama)_-</v>
      </c>
      <c r="Y549" s="93"/>
      <c r="Z549" s="92"/>
      <c r="AA549" s="88" t="s">
        <v>891</v>
      </c>
      <c r="AB549" s="88" t="s">
        <v>5055</v>
      </c>
      <c r="AC549" s="88" t="s">
        <v>31</v>
      </c>
      <c r="AD549" s="88" t="s">
        <v>4252</v>
      </c>
      <c r="AE549" s="88" t="s">
        <v>981</v>
      </c>
      <c r="AF549" s="88"/>
      <c r="AG549" s="143"/>
      <c r="AH549" s="93"/>
      <c r="AI549" s="93"/>
      <c r="AJ549" s="93"/>
      <c r="AK549" s="93"/>
      <c r="AL549" s="90"/>
      <c r="AM549" s="358"/>
      <c r="AN549" s="385"/>
      <c r="AO549" s="385"/>
      <c r="AP549" s="385"/>
      <c r="AQ549" s="385"/>
      <c r="AR549" s="385"/>
      <c r="AS549" s="385"/>
      <c r="AT549" s="385"/>
      <c r="AU549" s="385"/>
      <c r="AV549" s="385"/>
      <c r="AW549" s="385"/>
      <c r="AX549" s="385"/>
      <c r="AY549" s="385"/>
      <c r="AZ549" s="385"/>
      <c r="BA549" s="385"/>
    </row>
    <row r="550" spans="1:53" s="60" customFormat="1" ht="46.5" hidden="1" x14ac:dyDescent="0.3">
      <c r="A550" s="88" t="s">
        <v>3584</v>
      </c>
      <c r="B550" s="88" t="s">
        <v>74</v>
      </c>
      <c r="C550" s="98" t="s">
        <v>3351</v>
      </c>
      <c r="D550" s="98" t="str">
        <f t="shared" si="70"/>
        <v>- Ongky Eko Setiawan, A.Md.Pi.</v>
      </c>
      <c r="E550" s="96" t="s">
        <v>2655</v>
      </c>
      <c r="F550" s="103">
        <v>34227</v>
      </c>
      <c r="G550" s="91">
        <f t="shared" si="67"/>
        <v>32</v>
      </c>
      <c r="H550" s="91" t="str">
        <f t="shared" si="68"/>
        <v>32 Tahun 0 Bulan</v>
      </c>
      <c r="I550" s="92" t="str">
        <f t="shared" si="71"/>
        <v>31-35</v>
      </c>
      <c r="J550" s="88" t="s">
        <v>14</v>
      </c>
      <c r="K550" s="88" t="s">
        <v>2447</v>
      </c>
      <c r="L550" s="103">
        <v>45352</v>
      </c>
      <c r="M550" s="93" t="s">
        <v>13</v>
      </c>
      <c r="N550" s="88" t="s">
        <v>2348</v>
      </c>
      <c r="O550" s="93"/>
      <c r="P550" s="90"/>
      <c r="Q550" s="91" t="str">
        <f t="shared" si="69"/>
        <v>125 Tahun 8 Bulan</v>
      </c>
      <c r="R550" s="88" t="s">
        <v>1627</v>
      </c>
      <c r="S550" s="130">
        <v>45352</v>
      </c>
      <c r="T550" s="88"/>
      <c r="U550" s="88"/>
      <c r="V550" s="88" t="s">
        <v>128</v>
      </c>
      <c r="W550" s="113" t="s">
        <v>74</v>
      </c>
      <c r="X550" s="88" t="str">
        <f t="shared" si="73"/>
        <v>- Ongky Eko Setiawan, A.Md.Pi. (Pranata Laboratorium Pendidikan Pelaksana)_-</v>
      </c>
      <c r="Y550" s="93"/>
      <c r="Z550" s="92"/>
      <c r="AA550" s="88" t="s">
        <v>891</v>
      </c>
      <c r="AB550" s="88" t="s">
        <v>5055</v>
      </c>
      <c r="AC550" s="88" t="s">
        <v>29</v>
      </c>
      <c r="AD550" s="88" t="s">
        <v>2656</v>
      </c>
      <c r="AE550" s="88" t="s">
        <v>2374</v>
      </c>
      <c r="AF550" s="88"/>
      <c r="AG550" s="143"/>
      <c r="AH550" s="93"/>
      <c r="AI550" s="93"/>
      <c r="AJ550" s="93"/>
      <c r="AK550" s="93"/>
      <c r="AL550" s="90"/>
      <c r="AM550" s="358"/>
      <c r="AN550" s="385"/>
      <c r="AO550" s="385"/>
      <c r="AP550" s="385"/>
      <c r="AQ550" s="385"/>
      <c r="AR550" s="385"/>
      <c r="AS550" s="385"/>
      <c r="AT550" s="385"/>
      <c r="AU550" s="385"/>
      <c r="AV550" s="385"/>
      <c r="AW550" s="385"/>
      <c r="AX550" s="385"/>
      <c r="AY550" s="385"/>
      <c r="AZ550" s="385"/>
      <c r="BA550" s="385"/>
    </row>
    <row r="551" spans="1:53" s="60" customFormat="1" ht="31" hidden="1" x14ac:dyDescent="0.3">
      <c r="A551" s="88" t="s">
        <v>3585</v>
      </c>
      <c r="B551" s="88" t="s">
        <v>74</v>
      </c>
      <c r="C551" s="88" t="s">
        <v>3329</v>
      </c>
      <c r="D551" s="88" t="str">
        <f t="shared" si="70"/>
        <v>- Widdy Astuti, S.Pi.</v>
      </c>
      <c r="E551" s="92" t="s">
        <v>74</v>
      </c>
      <c r="F551" s="90">
        <v>34326</v>
      </c>
      <c r="G551" s="91">
        <f t="shared" si="67"/>
        <v>31</v>
      </c>
      <c r="H551" s="91" t="str">
        <f t="shared" si="68"/>
        <v>31 Tahun 9 Bulan</v>
      </c>
      <c r="I551" s="92" t="str">
        <f t="shared" si="71"/>
        <v>31-35</v>
      </c>
      <c r="J551" s="93" t="s">
        <v>19</v>
      </c>
      <c r="K551" s="94" t="s">
        <v>74</v>
      </c>
      <c r="L551" s="90" t="s">
        <v>74</v>
      </c>
      <c r="M551" s="93" t="s">
        <v>13</v>
      </c>
      <c r="N551" s="88" t="s">
        <v>2794</v>
      </c>
      <c r="O551" s="93"/>
      <c r="P551" s="90"/>
      <c r="Q551" s="91" t="str">
        <f t="shared" si="69"/>
        <v>125 Tahun 8 Bulan</v>
      </c>
      <c r="R551" s="88" t="s">
        <v>2793</v>
      </c>
      <c r="S551" s="103" t="s">
        <v>74</v>
      </c>
      <c r="T551" s="88" t="s">
        <v>80</v>
      </c>
      <c r="U551" s="88" t="s">
        <v>81</v>
      </c>
      <c r="V551" s="88"/>
      <c r="W551" s="88" t="s">
        <v>74</v>
      </c>
      <c r="X551" s="88" t="str">
        <f t="shared" si="73"/>
        <v>- Widdy Astuti, S.Pi. (Pengadministrasi Akademik)_-</v>
      </c>
      <c r="Y551" s="93"/>
      <c r="Z551" s="92"/>
      <c r="AA551" s="88" t="s">
        <v>891</v>
      </c>
      <c r="AB551" s="88" t="s">
        <v>5055</v>
      </c>
      <c r="AC551" s="93" t="s">
        <v>31</v>
      </c>
      <c r="AD551" s="94" t="s">
        <v>4248</v>
      </c>
      <c r="AE551" s="94" t="s">
        <v>116</v>
      </c>
      <c r="AF551" s="88"/>
      <c r="AG551" s="143"/>
      <c r="AH551" s="93"/>
      <c r="AI551" s="93"/>
      <c r="AJ551" s="93"/>
      <c r="AK551" s="93"/>
      <c r="AL551" s="90"/>
      <c r="AM551" s="358"/>
      <c r="AN551" s="385"/>
      <c r="AO551" s="385"/>
      <c r="AP551" s="385"/>
      <c r="AQ551" s="385"/>
      <c r="AR551" s="385"/>
      <c r="AS551" s="385"/>
      <c r="AT551" s="385"/>
      <c r="AU551" s="385"/>
      <c r="AV551" s="385"/>
      <c r="AW551" s="385"/>
      <c r="AX551" s="385"/>
      <c r="AY551" s="385"/>
      <c r="AZ551" s="385"/>
      <c r="BA551" s="385"/>
    </row>
    <row r="552" spans="1:53" s="60" customFormat="1" ht="31" hidden="1" x14ac:dyDescent="0.3">
      <c r="A552" s="88" t="s">
        <v>3586</v>
      </c>
      <c r="B552" s="88" t="s">
        <v>74</v>
      </c>
      <c r="C552" s="88" t="s">
        <v>3114</v>
      </c>
      <c r="D552" s="88" t="str">
        <f t="shared" si="70"/>
        <v>- Tri Feni Meindrawati, S.E., M.M.</v>
      </c>
      <c r="E552" s="92" t="s">
        <v>74</v>
      </c>
      <c r="F552" s="90">
        <v>31930</v>
      </c>
      <c r="G552" s="91">
        <f t="shared" si="67"/>
        <v>38</v>
      </c>
      <c r="H552" s="91" t="str">
        <f t="shared" si="68"/>
        <v>38 Tahun 3 Bulan</v>
      </c>
      <c r="I552" s="92" t="str">
        <f t="shared" si="71"/>
        <v>36-40</v>
      </c>
      <c r="J552" s="93" t="s">
        <v>19</v>
      </c>
      <c r="K552" s="94" t="s">
        <v>74</v>
      </c>
      <c r="L552" s="90" t="s">
        <v>74</v>
      </c>
      <c r="M552" s="93" t="s">
        <v>13</v>
      </c>
      <c r="N552" s="88" t="s">
        <v>2792</v>
      </c>
      <c r="O552" s="93"/>
      <c r="P552" s="90"/>
      <c r="Q552" s="91" t="str">
        <f t="shared" si="69"/>
        <v>125 Tahun 8 Bulan</v>
      </c>
      <c r="R552" s="88" t="s">
        <v>5565</v>
      </c>
      <c r="S552" s="137">
        <v>45659</v>
      </c>
      <c r="T552" s="88" t="s">
        <v>82</v>
      </c>
      <c r="U552" s="88" t="s">
        <v>24</v>
      </c>
      <c r="V552" s="88"/>
      <c r="W552" s="88" t="s">
        <v>74</v>
      </c>
      <c r="X552" s="88" t="str">
        <f t="shared" si="73"/>
        <v>- Tri Feni Meindrawati, S.E., M.M. (Pengadministrasi  Laporan Keuangan)_-</v>
      </c>
      <c r="Y552" s="93"/>
      <c r="Z552" s="92"/>
      <c r="AA552" s="88" t="s">
        <v>891</v>
      </c>
      <c r="AB552" s="88" t="s">
        <v>5055</v>
      </c>
      <c r="AC552" s="93" t="s">
        <v>17</v>
      </c>
      <c r="AD552" s="88" t="s">
        <v>4268</v>
      </c>
      <c r="AE552" s="88" t="s">
        <v>2382</v>
      </c>
      <c r="AF552" s="88"/>
      <c r="AG552" s="143"/>
      <c r="AH552" s="93"/>
      <c r="AI552" s="93"/>
      <c r="AJ552" s="93"/>
      <c r="AK552" s="93"/>
      <c r="AL552" s="90"/>
      <c r="AM552" s="358"/>
      <c r="AN552" s="385"/>
      <c r="AO552" s="385"/>
      <c r="AP552" s="385"/>
      <c r="AQ552" s="385"/>
      <c r="AR552" s="385"/>
      <c r="AS552" s="385"/>
      <c r="AT552" s="385"/>
      <c r="AU552" s="385"/>
      <c r="AV552" s="385"/>
      <c r="AW552" s="385"/>
      <c r="AX552" s="385"/>
      <c r="AY552" s="385"/>
      <c r="AZ552" s="385"/>
      <c r="BA552" s="385"/>
    </row>
    <row r="553" spans="1:53" s="53" customFormat="1" ht="31" hidden="1" x14ac:dyDescent="0.3">
      <c r="A553" s="136" t="s">
        <v>3587</v>
      </c>
      <c r="B553" s="136" t="s">
        <v>74</v>
      </c>
      <c r="C553" s="136" t="s">
        <v>3588</v>
      </c>
      <c r="D553" s="136" t="str">
        <f t="shared" si="70"/>
        <v>- Cita Mahardika Hariyono, S.Pi., M.T.P.</v>
      </c>
      <c r="E553" s="148" t="s">
        <v>74</v>
      </c>
      <c r="F553" s="146">
        <v>34546</v>
      </c>
      <c r="G553" s="91">
        <f t="shared" si="67"/>
        <v>31</v>
      </c>
      <c r="H553" s="91" t="str">
        <f t="shared" si="68"/>
        <v>31 Tahun 1 Bulan</v>
      </c>
      <c r="I553" s="148" t="str">
        <f t="shared" si="71"/>
        <v>31-35</v>
      </c>
      <c r="J553" s="149" t="s">
        <v>19</v>
      </c>
      <c r="K553" s="104" t="s">
        <v>74</v>
      </c>
      <c r="L553" s="146" t="s">
        <v>74</v>
      </c>
      <c r="M553" s="149" t="s">
        <v>2344</v>
      </c>
      <c r="N553" s="136" t="s">
        <v>2794</v>
      </c>
      <c r="O553" s="149"/>
      <c r="P553" s="146"/>
      <c r="Q553" s="91" t="str">
        <f t="shared" si="69"/>
        <v>125 Tahun 8 Bulan</v>
      </c>
      <c r="R553" s="136" t="s">
        <v>5567</v>
      </c>
      <c r="S553" s="137">
        <v>45659</v>
      </c>
      <c r="T553" s="136" t="s">
        <v>82</v>
      </c>
      <c r="U553" s="136" t="s">
        <v>24</v>
      </c>
      <c r="V553" s="136"/>
      <c r="W553" s="136" t="s">
        <v>74</v>
      </c>
      <c r="X553" s="136" t="str">
        <f t="shared" si="73"/>
        <v>- Cita Mahardika Hariyono, S.Pi., M.T.P. (Pengadministrasi Persediaan )_-</v>
      </c>
      <c r="Y553" s="149"/>
      <c r="Z553" s="148"/>
      <c r="AA553" s="136" t="s">
        <v>891</v>
      </c>
      <c r="AB553" s="136" t="s">
        <v>5055</v>
      </c>
      <c r="AC553" s="149" t="s">
        <v>17</v>
      </c>
      <c r="AD553" s="136" t="s">
        <v>2226</v>
      </c>
      <c r="AE553" s="136" t="s">
        <v>116</v>
      </c>
      <c r="AF553" s="136"/>
      <c r="AG553" s="201"/>
      <c r="AH553" s="149"/>
      <c r="AI553" s="149"/>
      <c r="AJ553" s="149"/>
      <c r="AK553" s="149"/>
      <c r="AL553" s="146"/>
      <c r="AM553" s="360"/>
      <c r="AN553" s="374"/>
      <c r="AO553" s="374"/>
      <c r="AP553" s="374"/>
      <c r="AQ553" s="374"/>
      <c r="AR553" s="374"/>
      <c r="AS553" s="374"/>
      <c r="AT553" s="374"/>
      <c r="AU553" s="374"/>
      <c r="AV553" s="374"/>
      <c r="AW553" s="374"/>
      <c r="AX553" s="374"/>
      <c r="AY553" s="374"/>
      <c r="AZ553" s="374"/>
      <c r="BA553" s="374"/>
    </row>
    <row r="554" spans="1:53" s="60" customFormat="1" ht="31" hidden="1" x14ac:dyDescent="0.3">
      <c r="A554" s="88" t="s">
        <v>3589</v>
      </c>
      <c r="B554" s="88" t="s">
        <v>74</v>
      </c>
      <c r="C554" s="88" t="s">
        <v>3369</v>
      </c>
      <c r="D554" s="88" t="str">
        <f t="shared" si="70"/>
        <v>- Yudhi Sugama, S.A.P.</v>
      </c>
      <c r="E554" s="92" t="s">
        <v>74</v>
      </c>
      <c r="F554" s="90">
        <v>31471</v>
      </c>
      <c r="G554" s="91">
        <f t="shared" si="67"/>
        <v>39</v>
      </c>
      <c r="H554" s="91" t="str">
        <f t="shared" si="68"/>
        <v>39 Tahun 7 Bulan</v>
      </c>
      <c r="I554" s="92" t="str">
        <f t="shared" si="71"/>
        <v>36-40</v>
      </c>
      <c r="J554" s="93" t="s">
        <v>14</v>
      </c>
      <c r="K554" s="94" t="s">
        <v>74</v>
      </c>
      <c r="L554" s="90" t="s">
        <v>74</v>
      </c>
      <c r="M554" s="93" t="s">
        <v>13</v>
      </c>
      <c r="N554" s="88" t="s">
        <v>2792</v>
      </c>
      <c r="O554" s="93"/>
      <c r="P554" s="90"/>
      <c r="Q554" s="91" t="str">
        <f t="shared" si="69"/>
        <v>125 Tahun 8 Bulan</v>
      </c>
      <c r="R554" s="88" t="s">
        <v>5568</v>
      </c>
      <c r="S554" s="137">
        <v>45659</v>
      </c>
      <c r="T554" s="88" t="s">
        <v>83</v>
      </c>
      <c r="U554" s="88" t="s">
        <v>24</v>
      </c>
      <c r="V554" s="88"/>
      <c r="W554" s="88" t="s">
        <v>74</v>
      </c>
      <c r="X554" s="88" t="str">
        <f t="shared" si="73"/>
        <v>- Yudhi Sugama, S.A.P. (Pengadministrasi Kepegawaian )_-</v>
      </c>
      <c r="Y554" s="93"/>
      <c r="Z554" s="92"/>
      <c r="AA554" s="88" t="s">
        <v>891</v>
      </c>
      <c r="AB554" s="88" t="s">
        <v>5055</v>
      </c>
      <c r="AC554" s="93" t="s">
        <v>31</v>
      </c>
      <c r="AD554" s="94" t="s">
        <v>4269</v>
      </c>
      <c r="AE554" s="94" t="s">
        <v>2180</v>
      </c>
      <c r="AF554" s="88"/>
      <c r="AG554" s="143"/>
      <c r="AH554" s="93"/>
      <c r="AI554" s="93"/>
      <c r="AJ554" s="93"/>
      <c r="AK554" s="93"/>
      <c r="AL554" s="90"/>
      <c r="AM554" s="358"/>
      <c r="AN554" s="385"/>
      <c r="AO554" s="385"/>
      <c r="AP554" s="385"/>
      <c r="AQ554" s="385"/>
      <c r="AR554" s="385"/>
      <c r="AS554" s="385"/>
      <c r="AT554" s="385"/>
      <c r="AU554" s="385"/>
      <c r="AV554" s="385"/>
      <c r="AW554" s="385"/>
      <c r="AX554" s="385"/>
      <c r="AY554" s="385"/>
      <c r="AZ554" s="385"/>
      <c r="BA554" s="385"/>
    </row>
    <row r="555" spans="1:53" s="53" customFormat="1" ht="46.5" hidden="1" x14ac:dyDescent="0.3">
      <c r="A555" s="88" t="s">
        <v>1110</v>
      </c>
      <c r="B555" s="88" t="s">
        <v>74</v>
      </c>
      <c r="C555" s="88" t="s">
        <v>74</v>
      </c>
      <c r="D555" s="88" t="str">
        <f t="shared" si="70"/>
        <v>- Arni Ningsih, -</v>
      </c>
      <c r="E555" s="92" t="s">
        <v>74</v>
      </c>
      <c r="F555" s="90">
        <v>32366</v>
      </c>
      <c r="G555" s="91">
        <f t="shared" si="67"/>
        <v>37</v>
      </c>
      <c r="H555" s="91" t="str">
        <f t="shared" si="68"/>
        <v>37 Tahun 1 Bulan</v>
      </c>
      <c r="I555" s="92" t="str">
        <f t="shared" si="71"/>
        <v>36-40</v>
      </c>
      <c r="J555" s="93" t="s">
        <v>19</v>
      </c>
      <c r="K555" s="94" t="s">
        <v>74</v>
      </c>
      <c r="L555" s="90" t="s">
        <v>74</v>
      </c>
      <c r="M555" s="93" t="s">
        <v>13</v>
      </c>
      <c r="N555" s="88" t="s">
        <v>2792</v>
      </c>
      <c r="O555" s="93"/>
      <c r="P555" s="90"/>
      <c r="Q555" s="91" t="str">
        <f t="shared" si="69"/>
        <v>125 Tahun 8 Bulan</v>
      </c>
      <c r="R555" s="88" t="s">
        <v>5566</v>
      </c>
      <c r="S555" s="137">
        <v>45659</v>
      </c>
      <c r="T555" s="88" t="s">
        <v>126</v>
      </c>
      <c r="U555" s="88" t="s">
        <v>24</v>
      </c>
      <c r="V555" s="88"/>
      <c r="W555" s="88" t="s">
        <v>74</v>
      </c>
      <c r="X555" s="88" t="str">
        <f t="shared" si="73"/>
        <v>- Arni Ningsih, - (Pengadminitrasi Umum)_-</v>
      </c>
      <c r="Y555" s="93"/>
      <c r="Z555" s="92"/>
      <c r="AA555" s="88" t="s">
        <v>891</v>
      </c>
      <c r="AB555" s="88" t="s">
        <v>5055</v>
      </c>
      <c r="AC555" s="93" t="s">
        <v>114</v>
      </c>
      <c r="AD555" s="88" t="s">
        <v>74</v>
      </c>
      <c r="AE555" s="88" t="s">
        <v>74</v>
      </c>
      <c r="AF555" s="88"/>
      <c r="AG555" s="143"/>
      <c r="AH555" s="93"/>
      <c r="AI555" s="93"/>
      <c r="AJ555" s="93"/>
      <c r="AK555" s="93"/>
      <c r="AL555" s="90"/>
      <c r="AM555" s="358"/>
      <c r="AN555" s="374"/>
      <c r="AO555" s="374"/>
      <c r="AP555" s="374"/>
      <c r="AQ555" s="374"/>
      <c r="AR555" s="374"/>
      <c r="AS555" s="374"/>
      <c r="AT555" s="374"/>
      <c r="AU555" s="374"/>
      <c r="AV555" s="374"/>
      <c r="AW555" s="374"/>
      <c r="AX555" s="374"/>
      <c r="AY555" s="374"/>
      <c r="AZ555" s="374"/>
      <c r="BA555" s="374"/>
    </row>
    <row r="556" spans="1:53" s="53" customFormat="1" ht="46.5" hidden="1" x14ac:dyDescent="0.3">
      <c r="A556" s="88" t="s">
        <v>1111</v>
      </c>
      <c r="B556" s="88" t="s">
        <v>74</v>
      </c>
      <c r="C556" s="88" t="s">
        <v>74</v>
      </c>
      <c r="D556" s="88" t="str">
        <f t="shared" si="70"/>
        <v>- Didik, -</v>
      </c>
      <c r="E556" s="92" t="s">
        <v>74</v>
      </c>
      <c r="F556" s="90">
        <v>30007</v>
      </c>
      <c r="G556" s="91">
        <f t="shared" si="67"/>
        <v>43</v>
      </c>
      <c r="H556" s="91" t="str">
        <f t="shared" si="68"/>
        <v>43 Tahun 7 Bulan</v>
      </c>
      <c r="I556" s="92" t="str">
        <f t="shared" si="71"/>
        <v>41-45</v>
      </c>
      <c r="J556" s="93" t="s">
        <v>14</v>
      </c>
      <c r="K556" s="94" t="s">
        <v>74</v>
      </c>
      <c r="L556" s="90" t="s">
        <v>74</v>
      </c>
      <c r="M556" s="93" t="s">
        <v>13</v>
      </c>
      <c r="N556" s="88" t="s">
        <v>2794</v>
      </c>
      <c r="O556" s="93"/>
      <c r="P556" s="90"/>
      <c r="Q556" s="91" t="str">
        <f t="shared" si="69"/>
        <v>125 Tahun 8 Bulan</v>
      </c>
      <c r="R556" s="88" t="s">
        <v>2837</v>
      </c>
      <c r="S556" s="137">
        <v>45659</v>
      </c>
      <c r="T556" s="88" t="s">
        <v>126</v>
      </c>
      <c r="U556" s="88" t="s">
        <v>24</v>
      </c>
      <c r="V556" s="88"/>
      <c r="W556" s="88" t="s">
        <v>74</v>
      </c>
      <c r="X556" s="88" t="str">
        <f t="shared" si="73"/>
        <v>- Didik, - (Petugas Kebersihan)_-</v>
      </c>
      <c r="Y556" s="93"/>
      <c r="Z556" s="92"/>
      <c r="AA556" s="88" t="s">
        <v>891</v>
      </c>
      <c r="AB556" s="88" t="s">
        <v>5055</v>
      </c>
      <c r="AC556" s="93" t="s">
        <v>114</v>
      </c>
      <c r="AD556" s="88" t="s">
        <v>74</v>
      </c>
      <c r="AE556" s="88" t="s">
        <v>74</v>
      </c>
      <c r="AF556" s="88"/>
      <c r="AG556" s="143"/>
      <c r="AH556" s="93"/>
      <c r="AI556" s="93"/>
      <c r="AJ556" s="93"/>
      <c r="AK556" s="93"/>
      <c r="AL556" s="90"/>
      <c r="AM556" s="358"/>
      <c r="AN556" s="374"/>
      <c r="AO556" s="374"/>
      <c r="AP556" s="374"/>
      <c r="AQ556" s="374"/>
      <c r="AR556" s="374"/>
      <c r="AS556" s="374"/>
      <c r="AT556" s="374"/>
      <c r="AU556" s="374"/>
      <c r="AV556" s="374"/>
      <c r="AW556" s="374"/>
      <c r="AX556" s="374"/>
      <c r="AY556" s="374"/>
      <c r="AZ556" s="374"/>
      <c r="BA556" s="374"/>
    </row>
    <row r="557" spans="1:53" s="60" customFormat="1" ht="46.5" hidden="1" x14ac:dyDescent="0.3">
      <c r="A557" s="88" t="s">
        <v>1112</v>
      </c>
      <c r="B557" s="88" t="s">
        <v>74</v>
      </c>
      <c r="C557" s="98" t="s">
        <v>74</v>
      </c>
      <c r="D557" s="88" t="str">
        <f t="shared" si="70"/>
        <v>- Himawan Antarikso, -</v>
      </c>
      <c r="E557" s="92" t="s">
        <v>74</v>
      </c>
      <c r="F557" s="90">
        <v>30890</v>
      </c>
      <c r="G557" s="91">
        <f t="shared" si="67"/>
        <v>41</v>
      </c>
      <c r="H557" s="91" t="str">
        <f t="shared" si="68"/>
        <v>41 Tahun 2 Bulan</v>
      </c>
      <c r="I557" s="92" t="str">
        <f t="shared" si="71"/>
        <v>41-45</v>
      </c>
      <c r="J557" s="93" t="s">
        <v>14</v>
      </c>
      <c r="K557" s="94" t="s">
        <v>74</v>
      </c>
      <c r="L557" s="90" t="s">
        <v>74</v>
      </c>
      <c r="M557" s="93" t="s">
        <v>13</v>
      </c>
      <c r="N557" s="88" t="s">
        <v>2794</v>
      </c>
      <c r="O557" s="93"/>
      <c r="P557" s="90"/>
      <c r="Q557" s="91" t="str">
        <f t="shared" si="69"/>
        <v>125 Tahun 8 Bulan</v>
      </c>
      <c r="R557" s="88" t="s">
        <v>5047</v>
      </c>
      <c r="S557" s="137">
        <v>45659</v>
      </c>
      <c r="T557" s="88" t="s">
        <v>126</v>
      </c>
      <c r="U557" s="88" t="s">
        <v>24</v>
      </c>
      <c r="V557" s="88"/>
      <c r="W557" s="88" t="s">
        <v>74</v>
      </c>
      <c r="X557" s="88" t="str">
        <f t="shared" si="73"/>
        <v>- Himawan Antarikso, - (Satuan Pengamanan)_-</v>
      </c>
      <c r="Y557" s="93"/>
      <c r="Z557" s="92"/>
      <c r="AA557" s="88" t="s">
        <v>891</v>
      </c>
      <c r="AB557" s="88" t="s">
        <v>5055</v>
      </c>
      <c r="AC557" s="93" t="s">
        <v>114</v>
      </c>
      <c r="AD557" s="88" t="s">
        <v>74</v>
      </c>
      <c r="AE557" s="88" t="s">
        <v>74</v>
      </c>
      <c r="AF557" s="88"/>
      <c r="AG557" s="143"/>
      <c r="AH557" s="93"/>
      <c r="AI557" s="93"/>
      <c r="AJ557" s="93"/>
      <c r="AK557" s="93"/>
      <c r="AL557" s="90"/>
      <c r="AM557" s="358"/>
      <c r="AN557" s="385"/>
      <c r="AO557" s="385"/>
      <c r="AP557" s="385"/>
      <c r="AQ557" s="385"/>
      <c r="AR557" s="385"/>
      <c r="AS557" s="385"/>
      <c r="AT557" s="385"/>
      <c r="AU557" s="385"/>
      <c r="AV557" s="385"/>
      <c r="AW557" s="385"/>
      <c r="AX557" s="385"/>
      <c r="AY557" s="385"/>
      <c r="AZ557" s="385"/>
      <c r="BA557" s="385"/>
    </row>
    <row r="558" spans="1:53" s="60" customFormat="1" ht="46.5" hidden="1" x14ac:dyDescent="0.3">
      <c r="A558" s="88" t="s">
        <v>3590</v>
      </c>
      <c r="B558" s="88" t="s">
        <v>74</v>
      </c>
      <c r="C558" s="98" t="s">
        <v>3069</v>
      </c>
      <c r="D558" s="88" t="str">
        <f t="shared" si="70"/>
        <v>- Igo Sukma Pratama, S.Pi., M.M.</v>
      </c>
      <c r="E558" s="92" t="s">
        <v>74</v>
      </c>
      <c r="F558" s="90">
        <v>32222</v>
      </c>
      <c r="G558" s="91">
        <f t="shared" si="67"/>
        <v>37</v>
      </c>
      <c r="H558" s="91" t="str">
        <f t="shared" si="68"/>
        <v>37 Tahun 6 Bulan</v>
      </c>
      <c r="I558" s="92" t="str">
        <f t="shared" si="71"/>
        <v>36-40</v>
      </c>
      <c r="J558" s="93" t="s">
        <v>14</v>
      </c>
      <c r="K558" s="94" t="s">
        <v>74</v>
      </c>
      <c r="L558" s="90" t="s">
        <v>74</v>
      </c>
      <c r="M558" s="93" t="s">
        <v>13</v>
      </c>
      <c r="N558" s="88" t="s">
        <v>2792</v>
      </c>
      <c r="O558" s="93"/>
      <c r="P558" s="90"/>
      <c r="Q558" s="91" t="str">
        <f t="shared" si="69"/>
        <v>125 Tahun 8 Bulan</v>
      </c>
      <c r="R558" s="88" t="s">
        <v>5569</v>
      </c>
      <c r="S558" s="103" t="s">
        <v>74</v>
      </c>
      <c r="T558" s="88" t="s">
        <v>126</v>
      </c>
      <c r="U558" s="88" t="s">
        <v>24</v>
      </c>
      <c r="V558" s="88"/>
      <c r="W558" s="88" t="s">
        <v>74</v>
      </c>
      <c r="X558" s="88" t="str">
        <f t="shared" si="73"/>
        <v>- Igo Sukma Pratama, S.Pi., M.M. (Penyusun Rencana Anggaran)_-</v>
      </c>
      <c r="Y558" s="93"/>
      <c r="Z558" s="92"/>
      <c r="AA558" s="88" t="s">
        <v>891</v>
      </c>
      <c r="AB558" s="88" t="s">
        <v>5055</v>
      </c>
      <c r="AC558" s="93" t="s">
        <v>17</v>
      </c>
      <c r="AD558" s="88" t="s">
        <v>2227</v>
      </c>
      <c r="AE558" s="88" t="s">
        <v>116</v>
      </c>
      <c r="AF558" s="88"/>
      <c r="AG558" s="143"/>
      <c r="AH558" s="93"/>
      <c r="AI558" s="93"/>
      <c r="AJ558" s="93"/>
      <c r="AK558" s="93"/>
      <c r="AL558" s="90"/>
      <c r="AM558" s="358"/>
      <c r="AN558" s="385"/>
      <c r="AO558" s="385"/>
      <c r="AP558" s="385"/>
      <c r="AQ558" s="385"/>
      <c r="AR558" s="385"/>
      <c r="AS558" s="385"/>
      <c r="AT558" s="385"/>
      <c r="AU558" s="385"/>
      <c r="AV558" s="385"/>
      <c r="AW558" s="385"/>
      <c r="AX558" s="385"/>
      <c r="AY558" s="385"/>
      <c r="AZ558" s="385"/>
      <c r="BA558" s="385"/>
    </row>
    <row r="559" spans="1:53" s="53" customFormat="1" ht="46.5" hidden="1" x14ac:dyDescent="0.3">
      <c r="A559" s="157" t="s">
        <v>1113</v>
      </c>
      <c r="B559" s="157" t="s">
        <v>74</v>
      </c>
      <c r="C559" s="182" t="s">
        <v>74</v>
      </c>
      <c r="D559" s="157" t="str">
        <f t="shared" si="70"/>
        <v>- M. Samsul Arip Djupri Kamsi, -</v>
      </c>
      <c r="E559" s="161" t="s">
        <v>74</v>
      </c>
      <c r="F559" s="159">
        <v>23604</v>
      </c>
      <c r="G559" s="91">
        <f t="shared" si="67"/>
        <v>61</v>
      </c>
      <c r="H559" s="91" t="str">
        <f t="shared" si="68"/>
        <v>61 Tahun 1 Bulan</v>
      </c>
      <c r="I559" s="161" t="str">
        <f t="shared" si="71"/>
        <v>61-65</v>
      </c>
      <c r="J559" s="162" t="s">
        <v>14</v>
      </c>
      <c r="K559" s="101" t="s">
        <v>74</v>
      </c>
      <c r="L559" s="159" t="s">
        <v>74</v>
      </c>
      <c r="M559" s="162" t="s">
        <v>2344</v>
      </c>
      <c r="N559" s="164" t="s">
        <v>2792</v>
      </c>
      <c r="O559" s="162"/>
      <c r="P559" s="159"/>
      <c r="Q559" s="91" t="str">
        <f t="shared" si="69"/>
        <v>125 Tahun 8 Bulan</v>
      </c>
      <c r="R559" s="164" t="s">
        <v>5047</v>
      </c>
      <c r="S559" s="163"/>
      <c r="T559" s="164" t="s">
        <v>126</v>
      </c>
      <c r="U559" s="164" t="s">
        <v>24</v>
      </c>
      <c r="V559" s="164"/>
      <c r="W559" s="164"/>
      <c r="X559" s="164" t="str">
        <f>$D559&amp;" ("&amp;$O559&amp;")_"&amp;$W559</f>
        <v>- M. Samsul Arip Djupri Kamsi, - ()_</v>
      </c>
      <c r="Y559" s="162"/>
      <c r="Z559" s="161"/>
      <c r="AA559" s="164" t="s">
        <v>891</v>
      </c>
      <c r="AB559" s="164" t="s">
        <v>2154</v>
      </c>
      <c r="AC559" s="162" t="s">
        <v>195</v>
      </c>
      <c r="AD559" s="164" t="s">
        <v>74</v>
      </c>
      <c r="AE559" s="164" t="s">
        <v>74</v>
      </c>
      <c r="AF559" s="164"/>
      <c r="AG559" s="184"/>
      <c r="AH559" s="162"/>
      <c r="AI559" s="162"/>
      <c r="AJ559" s="162"/>
      <c r="AK559" s="162"/>
      <c r="AL559" s="159"/>
      <c r="AM559" s="359"/>
      <c r="AN559" s="374"/>
      <c r="AO559" s="374"/>
      <c r="AP559" s="374"/>
      <c r="AQ559" s="374"/>
      <c r="AR559" s="374"/>
      <c r="AS559" s="374"/>
      <c r="AT559" s="374"/>
      <c r="AU559" s="374"/>
      <c r="AV559" s="374"/>
      <c r="AW559" s="374"/>
      <c r="AX559" s="374"/>
      <c r="AY559" s="374"/>
      <c r="AZ559" s="374"/>
      <c r="BA559" s="374"/>
    </row>
    <row r="560" spans="1:53" s="53" customFormat="1" ht="46.5" hidden="1" x14ac:dyDescent="0.3">
      <c r="A560" s="175" t="s">
        <v>1114</v>
      </c>
      <c r="B560" s="175" t="s">
        <v>74</v>
      </c>
      <c r="C560" s="200" t="s">
        <v>74</v>
      </c>
      <c r="D560" s="175" t="str">
        <f t="shared" si="70"/>
        <v>- Sukarti, -</v>
      </c>
      <c r="E560" s="148" t="s">
        <v>74</v>
      </c>
      <c r="F560" s="146">
        <v>23750</v>
      </c>
      <c r="G560" s="91">
        <f t="shared" si="67"/>
        <v>60</v>
      </c>
      <c r="H560" s="91" t="str">
        <f t="shared" si="68"/>
        <v>60 Tahun 8 Bulan</v>
      </c>
      <c r="I560" s="148" t="str">
        <f t="shared" si="71"/>
        <v>56-60</v>
      </c>
      <c r="J560" s="149" t="s">
        <v>19</v>
      </c>
      <c r="K560" s="104" t="s">
        <v>74</v>
      </c>
      <c r="L560" s="146" t="s">
        <v>74</v>
      </c>
      <c r="M560" s="149" t="s">
        <v>2344</v>
      </c>
      <c r="N560" s="136" t="s">
        <v>2792</v>
      </c>
      <c r="O560" s="149"/>
      <c r="P560" s="146"/>
      <c r="Q560" s="91" t="str">
        <f t="shared" si="69"/>
        <v>125 Tahun 8 Bulan</v>
      </c>
      <c r="R560" s="136" t="s">
        <v>5047</v>
      </c>
      <c r="S560" s="137"/>
      <c r="T560" s="136" t="s">
        <v>126</v>
      </c>
      <c r="U560" s="136" t="s">
        <v>24</v>
      </c>
      <c r="V560" s="136"/>
      <c r="W560" s="136"/>
      <c r="X560" s="136" t="str">
        <f>$D560&amp;" ("&amp;$O560&amp;")_"&amp;$W560</f>
        <v>- Sukarti, - ()_</v>
      </c>
      <c r="Y560" s="149"/>
      <c r="Z560" s="148"/>
      <c r="AA560" s="136" t="s">
        <v>891</v>
      </c>
      <c r="AB560" s="136" t="s">
        <v>2154</v>
      </c>
      <c r="AC560" s="149" t="s">
        <v>195</v>
      </c>
      <c r="AD560" s="136" t="s">
        <v>74</v>
      </c>
      <c r="AE560" s="136" t="s">
        <v>74</v>
      </c>
      <c r="AF560" s="136"/>
      <c r="AG560" s="201"/>
      <c r="AH560" s="149"/>
      <c r="AI560" s="149"/>
      <c r="AJ560" s="149"/>
      <c r="AK560" s="149"/>
      <c r="AL560" s="146"/>
      <c r="AM560" s="360"/>
      <c r="AN560" s="374"/>
      <c r="AO560" s="374"/>
      <c r="AP560" s="374"/>
      <c r="AQ560" s="374"/>
      <c r="AR560" s="374"/>
      <c r="AS560" s="374"/>
      <c r="AT560" s="374"/>
      <c r="AU560" s="374"/>
      <c r="AV560" s="374"/>
      <c r="AW560" s="374"/>
      <c r="AX560" s="374"/>
      <c r="AY560" s="374"/>
      <c r="AZ560" s="374"/>
      <c r="BA560" s="374"/>
    </row>
    <row r="561" spans="1:53" s="60" customFormat="1" ht="46.5" hidden="1" x14ac:dyDescent="0.3">
      <c r="A561" s="88" t="s">
        <v>1115</v>
      </c>
      <c r="B561" s="88" t="s">
        <v>74</v>
      </c>
      <c r="C561" s="98" t="s">
        <v>74</v>
      </c>
      <c r="D561" s="88" t="str">
        <f t="shared" si="70"/>
        <v>- Sugiono, -</v>
      </c>
      <c r="E561" s="92" t="s">
        <v>74</v>
      </c>
      <c r="F561" s="90">
        <v>28936</v>
      </c>
      <c r="G561" s="91">
        <f t="shared" si="67"/>
        <v>46</v>
      </c>
      <c r="H561" s="91" t="str">
        <f t="shared" si="68"/>
        <v>46 Tahun 6 Bulan</v>
      </c>
      <c r="I561" s="92" t="str">
        <f t="shared" si="71"/>
        <v>46-50</v>
      </c>
      <c r="J561" s="93" t="s">
        <v>14</v>
      </c>
      <c r="K561" s="94" t="s">
        <v>74</v>
      </c>
      <c r="L561" s="90" t="s">
        <v>74</v>
      </c>
      <c r="M561" s="93" t="s">
        <v>13</v>
      </c>
      <c r="N561" s="88" t="s">
        <v>2794</v>
      </c>
      <c r="O561" s="93"/>
      <c r="P561" s="90"/>
      <c r="Q561" s="91" t="str">
        <f t="shared" si="69"/>
        <v>125 Tahun 8 Bulan</v>
      </c>
      <c r="R561" s="88" t="s">
        <v>2837</v>
      </c>
      <c r="S561" s="103">
        <v>45659</v>
      </c>
      <c r="T561" s="88" t="s">
        <v>126</v>
      </c>
      <c r="U561" s="88" t="s">
        <v>24</v>
      </c>
      <c r="V561" s="88"/>
      <c r="W561" s="88" t="s">
        <v>74</v>
      </c>
      <c r="X561" s="88" t="str">
        <f t="shared" ref="X561:X567" si="74">$D561&amp;" ("&amp;$R561&amp;")_"&amp;$W561</f>
        <v>- Sugiono, - (Petugas Kebersihan)_-</v>
      </c>
      <c r="Y561" s="93"/>
      <c r="Z561" s="92"/>
      <c r="AA561" s="88" t="s">
        <v>891</v>
      </c>
      <c r="AB561" s="88" t="s">
        <v>5055</v>
      </c>
      <c r="AC561" s="93" t="s">
        <v>114</v>
      </c>
      <c r="AD561" s="88" t="s">
        <v>74</v>
      </c>
      <c r="AE561" s="88" t="s">
        <v>74</v>
      </c>
      <c r="AF561" s="88"/>
      <c r="AG561" s="143"/>
      <c r="AH561" s="93"/>
      <c r="AI561" s="93"/>
      <c r="AJ561" s="93"/>
      <c r="AK561" s="93"/>
      <c r="AL561" s="90"/>
      <c r="AM561" s="358"/>
      <c r="AN561" s="385"/>
      <c r="AO561" s="385"/>
      <c r="AP561" s="385"/>
      <c r="AQ561" s="385"/>
      <c r="AR561" s="385"/>
      <c r="AS561" s="385"/>
      <c r="AT561" s="385"/>
      <c r="AU561" s="385"/>
      <c r="AV561" s="385"/>
      <c r="AW561" s="385"/>
      <c r="AX561" s="385"/>
      <c r="AY561" s="385"/>
      <c r="AZ561" s="385"/>
      <c r="BA561" s="385"/>
    </row>
    <row r="562" spans="1:53" s="60" customFormat="1" ht="46.5" hidden="1" x14ac:dyDescent="0.3">
      <c r="A562" s="88" t="s">
        <v>1116</v>
      </c>
      <c r="B562" s="88" t="s">
        <v>74</v>
      </c>
      <c r="C562" s="98" t="s">
        <v>74</v>
      </c>
      <c r="D562" s="88" t="str">
        <f t="shared" si="70"/>
        <v>- Solihin, -</v>
      </c>
      <c r="E562" s="92" t="s">
        <v>74</v>
      </c>
      <c r="F562" s="90">
        <v>29176</v>
      </c>
      <c r="G562" s="91">
        <f t="shared" si="67"/>
        <v>45</v>
      </c>
      <c r="H562" s="91" t="str">
        <f t="shared" si="68"/>
        <v>45 Tahun 10 Bulan</v>
      </c>
      <c r="I562" s="92" t="str">
        <f t="shared" si="71"/>
        <v>41-45</v>
      </c>
      <c r="J562" s="93" t="s">
        <v>14</v>
      </c>
      <c r="K562" s="94" t="s">
        <v>74</v>
      </c>
      <c r="L562" s="90" t="s">
        <v>74</v>
      </c>
      <c r="M562" s="93" t="s">
        <v>13</v>
      </c>
      <c r="N562" s="88" t="s">
        <v>2792</v>
      </c>
      <c r="O562" s="93"/>
      <c r="P562" s="90"/>
      <c r="Q562" s="91" t="str">
        <f t="shared" si="69"/>
        <v>125 Tahun 8 Bulan</v>
      </c>
      <c r="R562" s="88" t="s">
        <v>2828</v>
      </c>
      <c r="S562" s="103" t="s">
        <v>74</v>
      </c>
      <c r="T562" s="88" t="s">
        <v>126</v>
      </c>
      <c r="U562" s="88" t="s">
        <v>24</v>
      </c>
      <c r="V562" s="88"/>
      <c r="W562" s="88" t="s">
        <v>74</v>
      </c>
      <c r="X562" s="88" t="str">
        <f t="shared" si="74"/>
        <v>- Solihin, - (Pramu Tambak)_-</v>
      </c>
      <c r="Y562" s="93"/>
      <c r="Z562" s="92"/>
      <c r="AA562" s="88" t="s">
        <v>891</v>
      </c>
      <c r="AB562" s="88" t="s">
        <v>5055</v>
      </c>
      <c r="AC562" s="93" t="s">
        <v>195</v>
      </c>
      <c r="AD562" s="88" t="s">
        <v>74</v>
      </c>
      <c r="AE562" s="88" t="s">
        <v>74</v>
      </c>
      <c r="AF562" s="88"/>
      <c r="AG562" s="143"/>
      <c r="AH562" s="93"/>
      <c r="AI562" s="93"/>
      <c r="AJ562" s="93"/>
      <c r="AK562" s="93"/>
      <c r="AL562" s="90"/>
      <c r="AM562" s="358"/>
      <c r="AN562" s="385"/>
      <c r="AO562" s="385"/>
      <c r="AP562" s="385"/>
      <c r="AQ562" s="385"/>
      <c r="AR562" s="385"/>
      <c r="AS562" s="385"/>
      <c r="AT562" s="385"/>
      <c r="AU562" s="385"/>
      <c r="AV562" s="385"/>
      <c r="AW562" s="385"/>
      <c r="AX562" s="385"/>
      <c r="AY562" s="385"/>
      <c r="AZ562" s="385"/>
      <c r="BA562" s="385"/>
    </row>
    <row r="563" spans="1:53" s="53" customFormat="1" ht="46.5" hidden="1" x14ac:dyDescent="0.3">
      <c r="A563" s="136" t="s">
        <v>3591</v>
      </c>
      <c r="B563" s="136" t="s">
        <v>74</v>
      </c>
      <c r="C563" s="152" t="s">
        <v>3351</v>
      </c>
      <c r="D563" s="152" t="str">
        <f t="shared" si="70"/>
        <v>- Faisal Fahruddin, A.Md.Pi.</v>
      </c>
      <c r="E563" s="148" t="s">
        <v>74</v>
      </c>
      <c r="F563" s="137">
        <v>36645</v>
      </c>
      <c r="G563" s="91">
        <f t="shared" si="67"/>
        <v>25</v>
      </c>
      <c r="H563" s="91" t="str">
        <f t="shared" si="68"/>
        <v>25 Tahun 5 Bulan</v>
      </c>
      <c r="I563" s="148" t="str">
        <f t="shared" si="71"/>
        <v>21-25</v>
      </c>
      <c r="J563" s="149" t="s">
        <v>14</v>
      </c>
      <c r="K563" s="104" t="s">
        <v>74</v>
      </c>
      <c r="L563" s="146" t="s">
        <v>74</v>
      </c>
      <c r="M563" s="149" t="s">
        <v>2344</v>
      </c>
      <c r="N563" s="136" t="s">
        <v>2794</v>
      </c>
      <c r="O563" s="149"/>
      <c r="P563" s="146"/>
      <c r="Q563" s="91" t="str">
        <f t="shared" si="69"/>
        <v>125 Tahun 8 Bulan</v>
      </c>
      <c r="R563" s="136" t="s">
        <v>726</v>
      </c>
      <c r="S563" s="137">
        <v>44966</v>
      </c>
      <c r="T563" s="136" t="s">
        <v>126</v>
      </c>
      <c r="U563" s="136" t="s">
        <v>24</v>
      </c>
      <c r="V563" s="136"/>
      <c r="W563" s="136" t="s">
        <v>74</v>
      </c>
      <c r="X563" s="136" t="str">
        <f t="shared" si="74"/>
        <v>- Faisal Fahruddin, A.Md.Pi. (Teknisi Sarana dan Prasarana)_-</v>
      </c>
      <c r="Y563" s="149"/>
      <c r="Z563" s="148"/>
      <c r="AA563" s="136" t="s">
        <v>891</v>
      </c>
      <c r="AB563" s="136" t="s">
        <v>5055</v>
      </c>
      <c r="AC563" s="149" t="s">
        <v>29</v>
      </c>
      <c r="AD563" s="104" t="s">
        <v>4278</v>
      </c>
      <c r="AE563" s="136" t="s">
        <v>891</v>
      </c>
      <c r="AF563" s="136"/>
      <c r="AG563" s="201"/>
      <c r="AH563" s="149"/>
      <c r="AI563" s="149"/>
      <c r="AJ563" s="149"/>
      <c r="AK563" s="149"/>
      <c r="AL563" s="146"/>
      <c r="AM563" s="360"/>
      <c r="AN563" s="374"/>
      <c r="AO563" s="374"/>
      <c r="AP563" s="374"/>
      <c r="AQ563" s="374"/>
      <c r="AR563" s="374"/>
      <c r="AS563" s="374"/>
      <c r="AT563" s="374"/>
      <c r="AU563" s="374"/>
      <c r="AV563" s="374"/>
      <c r="AW563" s="374"/>
      <c r="AX563" s="374"/>
      <c r="AY563" s="374"/>
      <c r="AZ563" s="374"/>
      <c r="BA563" s="374"/>
    </row>
    <row r="564" spans="1:53" s="60" customFormat="1" ht="46.5" hidden="1" x14ac:dyDescent="0.3">
      <c r="A564" s="88" t="s">
        <v>2851</v>
      </c>
      <c r="B564" s="88" t="s">
        <v>74</v>
      </c>
      <c r="C564" s="88" t="s">
        <v>74</v>
      </c>
      <c r="D564" s="98" t="str">
        <f t="shared" si="70"/>
        <v>- Andika Prasetyo Nugroho, -</v>
      </c>
      <c r="E564" s="96" t="s">
        <v>74</v>
      </c>
      <c r="F564" s="103">
        <v>35882</v>
      </c>
      <c r="G564" s="91">
        <f t="shared" si="67"/>
        <v>27</v>
      </c>
      <c r="H564" s="91" t="str">
        <f t="shared" si="68"/>
        <v>27 Tahun 6 Bulan</v>
      </c>
      <c r="I564" s="92" t="str">
        <f t="shared" si="71"/>
        <v>26-30</v>
      </c>
      <c r="J564" s="88" t="s">
        <v>14</v>
      </c>
      <c r="K564" s="94" t="s">
        <v>74</v>
      </c>
      <c r="L564" s="90" t="s">
        <v>74</v>
      </c>
      <c r="M564" s="93" t="s">
        <v>13</v>
      </c>
      <c r="N564" s="88" t="s">
        <v>2794</v>
      </c>
      <c r="O564" s="93"/>
      <c r="P564" s="90"/>
      <c r="Q564" s="91" t="str">
        <f t="shared" si="69"/>
        <v>125 Tahun 8 Bulan</v>
      </c>
      <c r="R564" s="88" t="s">
        <v>2828</v>
      </c>
      <c r="S564" s="103" t="s">
        <v>74</v>
      </c>
      <c r="T564" s="88" t="s">
        <v>126</v>
      </c>
      <c r="U564" s="88" t="s">
        <v>24</v>
      </c>
      <c r="V564" s="88"/>
      <c r="W564" s="88" t="s">
        <v>74</v>
      </c>
      <c r="X564" s="88" t="str">
        <f t="shared" si="74"/>
        <v>- Andika Prasetyo Nugroho, - (Pramu Tambak)_-</v>
      </c>
      <c r="Y564" s="93"/>
      <c r="Z564" s="92"/>
      <c r="AA564" s="88" t="s">
        <v>891</v>
      </c>
      <c r="AB564" s="88" t="s">
        <v>5055</v>
      </c>
      <c r="AC564" s="93" t="s">
        <v>114</v>
      </c>
      <c r="AD564" s="88" t="s">
        <v>74</v>
      </c>
      <c r="AE564" s="88" t="s">
        <v>74</v>
      </c>
      <c r="AF564" s="88"/>
      <c r="AG564" s="143"/>
      <c r="AH564" s="93"/>
      <c r="AI564" s="93"/>
      <c r="AJ564" s="93"/>
      <c r="AK564" s="93"/>
      <c r="AL564" s="90"/>
      <c r="AM564" s="358"/>
      <c r="AN564" s="385"/>
      <c r="AO564" s="385"/>
      <c r="AP564" s="385"/>
      <c r="AQ564" s="385"/>
      <c r="AR564" s="385"/>
      <c r="AS564" s="385"/>
      <c r="AT564" s="385"/>
      <c r="AU564" s="385"/>
      <c r="AV564" s="385"/>
      <c r="AW564" s="385"/>
      <c r="AX564" s="385"/>
      <c r="AY564" s="385"/>
      <c r="AZ564" s="385"/>
      <c r="BA564" s="385"/>
    </row>
    <row r="565" spans="1:53" s="60" customFormat="1" ht="46.5" hidden="1" x14ac:dyDescent="0.3">
      <c r="A565" s="88" t="s">
        <v>3592</v>
      </c>
      <c r="B565" s="88" t="s">
        <v>74</v>
      </c>
      <c r="C565" s="98" t="s">
        <v>3351</v>
      </c>
      <c r="D565" s="88" t="str">
        <f t="shared" si="70"/>
        <v>- Muhammad Rizqi Wardani, A.Md.Pi.</v>
      </c>
      <c r="E565" s="92" t="s">
        <v>74</v>
      </c>
      <c r="F565" s="90">
        <v>34811</v>
      </c>
      <c r="G565" s="91">
        <f t="shared" si="67"/>
        <v>30</v>
      </c>
      <c r="H565" s="91" t="str">
        <f t="shared" si="68"/>
        <v>30 Tahun 5 Bulan</v>
      </c>
      <c r="I565" s="92" t="str">
        <f t="shared" si="71"/>
        <v>26-30</v>
      </c>
      <c r="J565" s="93" t="s">
        <v>14</v>
      </c>
      <c r="K565" s="94" t="s">
        <v>74</v>
      </c>
      <c r="L565" s="90" t="s">
        <v>74</v>
      </c>
      <c r="M565" s="93" t="s">
        <v>13</v>
      </c>
      <c r="N565" s="88" t="s">
        <v>2792</v>
      </c>
      <c r="O565" s="93"/>
      <c r="P565" s="90"/>
      <c r="Q565" s="91" t="str">
        <f t="shared" si="69"/>
        <v>125 Tahun 8 Bulan</v>
      </c>
      <c r="R565" s="88" t="s">
        <v>5570</v>
      </c>
      <c r="S565" s="137">
        <v>45659</v>
      </c>
      <c r="T565" s="88" t="s">
        <v>110</v>
      </c>
      <c r="U565" s="88" t="s">
        <v>23</v>
      </c>
      <c r="V565" s="88"/>
      <c r="W565" s="88" t="s">
        <v>74</v>
      </c>
      <c r="X565" s="88" t="str">
        <f t="shared" si="74"/>
        <v>- Muhammad Rizqi Wardani, A.Md.Pi. (Pengadministrasi Ketaruanaan dan Alumni)_-</v>
      </c>
      <c r="Y565" s="93"/>
      <c r="Z565" s="92"/>
      <c r="AA565" s="88" t="s">
        <v>891</v>
      </c>
      <c r="AB565" s="88" t="s">
        <v>5055</v>
      </c>
      <c r="AC565" s="93" t="s">
        <v>29</v>
      </c>
      <c r="AD565" s="94" t="s">
        <v>4279</v>
      </c>
      <c r="AE565" s="88" t="s">
        <v>891</v>
      </c>
      <c r="AF565" s="88"/>
      <c r="AG565" s="143"/>
      <c r="AH565" s="93"/>
      <c r="AI565" s="93"/>
      <c r="AJ565" s="93"/>
      <c r="AK565" s="93"/>
      <c r="AL565" s="90"/>
      <c r="AM565" s="358"/>
      <c r="AN565" s="385"/>
      <c r="AO565" s="385"/>
      <c r="AP565" s="385"/>
      <c r="AQ565" s="385"/>
      <c r="AR565" s="385"/>
      <c r="AS565" s="385"/>
      <c r="AT565" s="385"/>
      <c r="AU565" s="385"/>
      <c r="AV565" s="385"/>
      <c r="AW565" s="385"/>
      <c r="AX565" s="385"/>
      <c r="AY565" s="385"/>
      <c r="AZ565" s="385"/>
      <c r="BA565" s="385"/>
    </row>
    <row r="566" spans="1:53" s="53" customFormat="1" ht="31" hidden="1" x14ac:dyDescent="0.3">
      <c r="A566" s="136" t="s">
        <v>3593</v>
      </c>
      <c r="B566" s="136" t="s">
        <v>74</v>
      </c>
      <c r="C566" s="136" t="s">
        <v>3329</v>
      </c>
      <c r="D566" s="136" t="str">
        <f t="shared" si="70"/>
        <v>- Dewi Novita Sari, S.Pi.</v>
      </c>
      <c r="E566" s="148" t="s">
        <v>74</v>
      </c>
      <c r="F566" s="146">
        <v>35373</v>
      </c>
      <c r="G566" s="91">
        <f t="shared" si="67"/>
        <v>28</v>
      </c>
      <c r="H566" s="91" t="str">
        <f t="shared" si="68"/>
        <v>28 Tahun 10 Bulan</v>
      </c>
      <c r="I566" s="148" t="str">
        <f t="shared" si="71"/>
        <v>26-30</v>
      </c>
      <c r="J566" s="149" t="s">
        <v>19</v>
      </c>
      <c r="K566" s="104" t="s">
        <v>74</v>
      </c>
      <c r="L566" s="146" t="s">
        <v>74</v>
      </c>
      <c r="M566" s="149" t="s">
        <v>2344</v>
      </c>
      <c r="N566" s="136" t="s">
        <v>2794</v>
      </c>
      <c r="O566" s="149"/>
      <c r="P566" s="146"/>
      <c r="Q566" s="91" t="str">
        <f t="shared" si="69"/>
        <v>125 Tahun 8 Bulan</v>
      </c>
      <c r="R566" s="136"/>
      <c r="S566" s="137"/>
      <c r="T566" s="136" t="s">
        <v>110</v>
      </c>
      <c r="U566" s="136" t="s">
        <v>23</v>
      </c>
      <c r="V566" s="136"/>
      <c r="W566" s="136" t="s">
        <v>74</v>
      </c>
      <c r="X566" s="136" t="str">
        <f t="shared" si="74"/>
        <v>- Dewi Novita Sari, S.Pi. ()_-</v>
      </c>
      <c r="Y566" s="149"/>
      <c r="Z566" s="148"/>
      <c r="AA566" s="136" t="s">
        <v>891</v>
      </c>
      <c r="AB566" s="136" t="s">
        <v>5055</v>
      </c>
      <c r="AC566" s="149" t="s">
        <v>31</v>
      </c>
      <c r="AD566" s="104" t="s">
        <v>2458</v>
      </c>
      <c r="AE566" s="136" t="s">
        <v>911</v>
      </c>
      <c r="AF566" s="136"/>
      <c r="AG566" s="201"/>
      <c r="AH566" s="149"/>
      <c r="AI566" s="149"/>
      <c r="AJ566" s="149"/>
      <c r="AK566" s="149"/>
      <c r="AL566" s="146"/>
      <c r="AM566" s="360"/>
      <c r="AN566" s="374"/>
      <c r="AO566" s="374"/>
      <c r="AP566" s="374"/>
      <c r="AQ566" s="374"/>
      <c r="AR566" s="374"/>
      <c r="AS566" s="374"/>
      <c r="AT566" s="374"/>
      <c r="AU566" s="374"/>
      <c r="AV566" s="374"/>
      <c r="AW566" s="374"/>
      <c r="AX566" s="374"/>
      <c r="AY566" s="374"/>
      <c r="AZ566" s="374"/>
      <c r="BA566" s="374"/>
    </row>
    <row r="567" spans="1:53" s="60" customFormat="1" ht="31" hidden="1" x14ac:dyDescent="0.3">
      <c r="A567" s="88" t="s">
        <v>2922</v>
      </c>
      <c r="B567" s="88" t="s">
        <v>74</v>
      </c>
      <c r="C567" s="88" t="s">
        <v>74</v>
      </c>
      <c r="D567" s="98" t="str">
        <f t="shared" si="70"/>
        <v>- Fikrial Ikrom Indra Faza, -</v>
      </c>
      <c r="E567" s="96" t="s">
        <v>74</v>
      </c>
      <c r="F567" s="103">
        <v>37668</v>
      </c>
      <c r="G567" s="91">
        <f t="shared" si="67"/>
        <v>22</v>
      </c>
      <c r="H567" s="91" t="str">
        <f t="shared" si="68"/>
        <v>22 Tahun 7 Bulan</v>
      </c>
      <c r="I567" s="92" t="str">
        <f t="shared" si="71"/>
        <v>21-25</v>
      </c>
      <c r="J567" s="88" t="s">
        <v>14</v>
      </c>
      <c r="K567" s="94" t="s">
        <v>74</v>
      </c>
      <c r="L567" s="90" t="s">
        <v>74</v>
      </c>
      <c r="M567" s="93" t="s">
        <v>13</v>
      </c>
      <c r="N567" s="88" t="s">
        <v>2794</v>
      </c>
      <c r="O567" s="93"/>
      <c r="P567" s="90"/>
      <c r="Q567" s="91" t="str">
        <f t="shared" si="69"/>
        <v>125 Tahun 8 Bulan</v>
      </c>
      <c r="R567" s="88" t="s">
        <v>2848</v>
      </c>
      <c r="S567" s="137">
        <v>45659</v>
      </c>
      <c r="T567" s="88" t="s">
        <v>147</v>
      </c>
      <c r="U567" s="88" t="s">
        <v>23</v>
      </c>
      <c r="V567" s="88"/>
      <c r="W567" s="88" t="s">
        <v>74</v>
      </c>
      <c r="X567" s="88" t="str">
        <f t="shared" si="74"/>
        <v>- Fikrial Ikrom Indra Faza, - (Pembina Karakter)_-</v>
      </c>
      <c r="Y567" s="93"/>
      <c r="Z567" s="92"/>
      <c r="AA567" s="88" t="s">
        <v>891</v>
      </c>
      <c r="AB567" s="88" t="s">
        <v>5055</v>
      </c>
      <c r="AC567" s="88" t="s">
        <v>29</v>
      </c>
      <c r="AD567" s="88" t="s">
        <v>4279</v>
      </c>
      <c r="AE567" s="88" t="s">
        <v>891</v>
      </c>
      <c r="AF567" s="88"/>
      <c r="AG567" s="143"/>
      <c r="AH567" s="93"/>
      <c r="AI567" s="93"/>
      <c r="AJ567" s="93"/>
      <c r="AK567" s="93"/>
      <c r="AL567" s="90"/>
      <c r="AM567" s="358"/>
      <c r="AN567" s="385"/>
      <c r="AO567" s="385"/>
      <c r="AP567" s="385"/>
      <c r="AQ567" s="385"/>
      <c r="AR567" s="385"/>
      <c r="AS567" s="385"/>
      <c r="AT567" s="385"/>
      <c r="AU567" s="385"/>
      <c r="AV567" s="385"/>
      <c r="AW567" s="385"/>
      <c r="AX567" s="385"/>
      <c r="AY567" s="385"/>
      <c r="AZ567" s="385"/>
      <c r="BA567" s="385"/>
    </row>
    <row r="568" spans="1:53" s="60" customFormat="1" ht="77.5" x14ac:dyDescent="0.3">
      <c r="A568" s="88" t="s">
        <v>3594</v>
      </c>
      <c r="B568" s="88" t="s">
        <v>74</v>
      </c>
      <c r="C568" s="88" t="s">
        <v>3065</v>
      </c>
      <c r="D568" s="88" t="str">
        <f t="shared" si="70"/>
        <v>- Saeful Akhmad Tauladani, S.St.Pi., M.Si.</v>
      </c>
      <c r="E568" s="96" t="s">
        <v>1117</v>
      </c>
      <c r="F568" s="120">
        <v>29941</v>
      </c>
      <c r="G568" s="91">
        <f t="shared" si="67"/>
        <v>43</v>
      </c>
      <c r="H568" s="91" t="str">
        <f t="shared" si="68"/>
        <v>43 Tahun 9 Bulan</v>
      </c>
      <c r="I568" s="92" t="str">
        <f t="shared" si="71"/>
        <v>41-45</v>
      </c>
      <c r="J568" s="93" t="s">
        <v>14</v>
      </c>
      <c r="K568" s="94" t="s">
        <v>115</v>
      </c>
      <c r="L568" s="120">
        <v>41913</v>
      </c>
      <c r="M568" s="93" t="s">
        <v>13</v>
      </c>
      <c r="N568" s="88" t="s">
        <v>687</v>
      </c>
      <c r="O568" s="88" t="s">
        <v>55</v>
      </c>
      <c r="P568" s="120">
        <v>40238</v>
      </c>
      <c r="Q568" s="91" t="str">
        <f t="shared" si="69"/>
        <v>15 Tahun 6 Bulan</v>
      </c>
      <c r="R568" s="95"/>
      <c r="S568" s="90"/>
      <c r="T568" s="91"/>
      <c r="U568" s="91"/>
      <c r="V568" s="91"/>
      <c r="W568" s="97" t="s">
        <v>5572</v>
      </c>
      <c r="X568" s="98" t="str">
        <f t="shared" ref="X568:X605" si="75">$D568&amp;" ("&amp;$O568&amp;")_"&amp;$W568</f>
        <v>- Saeful Akhmad Tauladani, S.St.Pi., M.Si. (Lektor)_belum pencantuman gelar S3 (Plt. WADIR III)</v>
      </c>
      <c r="Y568" s="88" t="s">
        <v>1118</v>
      </c>
      <c r="Z568" s="96" t="s">
        <v>863</v>
      </c>
      <c r="AA568" s="88" t="s">
        <v>1119</v>
      </c>
      <c r="AB568" s="88" t="s">
        <v>5048</v>
      </c>
      <c r="AC568" s="93" t="s">
        <v>16</v>
      </c>
      <c r="AD568" s="88" t="s">
        <v>4485</v>
      </c>
      <c r="AE568" s="88" t="s">
        <v>4484</v>
      </c>
      <c r="AF568" s="226" t="s">
        <v>4420</v>
      </c>
      <c r="AG568" s="221">
        <v>3921128101</v>
      </c>
      <c r="AH568" s="107" t="s">
        <v>230</v>
      </c>
      <c r="AI568" s="107" t="s">
        <v>871</v>
      </c>
      <c r="AJ568" s="99" t="s">
        <v>1120</v>
      </c>
      <c r="AK568" s="99" t="s">
        <v>1121</v>
      </c>
      <c r="AL568" s="120">
        <v>42357</v>
      </c>
      <c r="AM568" s="350" t="s">
        <v>73</v>
      </c>
      <c r="AN568" s="385"/>
      <c r="AO568" s="385"/>
      <c r="AP568" s="385"/>
      <c r="AQ568" s="385"/>
      <c r="AR568" s="385"/>
      <c r="AS568" s="385"/>
      <c r="AT568" s="385"/>
      <c r="AU568" s="385"/>
      <c r="AV568" s="385"/>
      <c r="AW568" s="385"/>
      <c r="AX568" s="385"/>
      <c r="AY568" s="385"/>
      <c r="AZ568" s="385"/>
      <c r="BA568" s="385"/>
    </row>
    <row r="569" spans="1:53" s="85" customFormat="1" ht="31" x14ac:dyDescent="0.3">
      <c r="A569" s="547" t="s">
        <v>3595</v>
      </c>
      <c r="B569" s="547" t="s">
        <v>3071</v>
      </c>
      <c r="C569" s="547" t="s">
        <v>3068</v>
      </c>
      <c r="D569" s="547" t="str">
        <f t="shared" si="70"/>
        <v>Dr. Rudi Saranga, S.Pi., M.Si.</v>
      </c>
      <c r="E569" s="549" t="s">
        <v>1122</v>
      </c>
      <c r="F569" s="589">
        <v>26923</v>
      </c>
      <c r="G569" s="551">
        <f t="shared" si="67"/>
        <v>52</v>
      </c>
      <c r="H569" s="551" t="str">
        <f t="shared" si="68"/>
        <v>52 Tahun 0 Bulan</v>
      </c>
      <c r="I569" s="552" t="str">
        <f t="shared" si="71"/>
        <v>51-55</v>
      </c>
      <c r="J569" s="345" t="s">
        <v>14</v>
      </c>
      <c r="K569" s="574" t="s">
        <v>99</v>
      </c>
      <c r="L569" s="589">
        <v>45383</v>
      </c>
      <c r="M569" s="345" t="s">
        <v>13</v>
      </c>
      <c r="N569" s="547" t="s">
        <v>687</v>
      </c>
      <c r="O569" s="547" t="s">
        <v>15</v>
      </c>
      <c r="P569" s="550">
        <v>41883</v>
      </c>
      <c r="Q569" s="551" t="str">
        <f t="shared" si="69"/>
        <v>11 Tahun 0 Bulan</v>
      </c>
      <c r="R569" s="575"/>
      <c r="S569" s="553"/>
      <c r="T569" s="551"/>
      <c r="U569" s="551"/>
      <c r="V569" s="551"/>
      <c r="W569" s="556" t="s">
        <v>695</v>
      </c>
      <c r="X569" s="548" t="str">
        <f t="shared" si="75"/>
        <v>Dr. Rudi Saranga, S.Pi., M.Si. (Lektor Kepala)_DIREKTUR</v>
      </c>
      <c r="Y569" s="547" t="s">
        <v>1118</v>
      </c>
      <c r="Z569" s="549" t="s">
        <v>863</v>
      </c>
      <c r="AA569" s="547" t="s">
        <v>1119</v>
      </c>
      <c r="AB569" s="547" t="s">
        <v>5048</v>
      </c>
      <c r="AC569" s="345" t="s">
        <v>16</v>
      </c>
      <c r="AD569" s="547" t="s">
        <v>2286</v>
      </c>
      <c r="AE569" s="547" t="s">
        <v>116</v>
      </c>
      <c r="AF569" s="590" t="s">
        <v>4421</v>
      </c>
      <c r="AG569" s="559">
        <v>3916097301</v>
      </c>
      <c r="AH569" s="573" t="s">
        <v>230</v>
      </c>
      <c r="AI569" s="573" t="s">
        <v>876</v>
      </c>
      <c r="AJ569" s="573" t="s">
        <v>1123</v>
      </c>
      <c r="AK569" s="573" t="s">
        <v>1124</v>
      </c>
      <c r="AL569" s="589">
        <v>40893</v>
      </c>
      <c r="AM569" s="578" t="s">
        <v>73</v>
      </c>
      <c r="AN569" s="376"/>
      <c r="AO569" s="376"/>
      <c r="AP569" s="376"/>
      <c r="AQ569" s="376"/>
      <c r="AR569" s="376"/>
      <c r="AS569" s="376"/>
      <c r="AT569" s="376"/>
      <c r="AU569" s="376"/>
      <c r="AV569" s="376"/>
      <c r="AW569" s="376"/>
      <c r="AX569" s="376"/>
      <c r="AY569" s="376"/>
      <c r="AZ569" s="376"/>
      <c r="BA569" s="376"/>
    </row>
    <row r="570" spans="1:53" s="60" customFormat="1" ht="46.5" x14ac:dyDescent="0.3">
      <c r="A570" s="88" t="s">
        <v>3596</v>
      </c>
      <c r="B570" s="88" t="s">
        <v>74</v>
      </c>
      <c r="C570" s="88" t="s">
        <v>3068</v>
      </c>
      <c r="D570" s="88" t="str">
        <f t="shared" si="70"/>
        <v>- Muhammad Zainul Arifin, S.Pi., M.Si.</v>
      </c>
      <c r="E570" s="96" t="s">
        <v>1125</v>
      </c>
      <c r="F570" s="120">
        <v>30562</v>
      </c>
      <c r="G570" s="91">
        <f t="shared" si="67"/>
        <v>42</v>
      </c>
      <c r="H570" s="91" t="str">
        <f t="shared" si="68"/>
        <v>42 Tahun 0 Bulan</v>
      </c>
      <c r="I570" s="92" t="str">
        <f t="shared" si="71"/>
        <v>41-45</v>
      </c>
      <c r="J570" s="93" t="s">
        <v>14</v>
      </c>
      <c r="K570" s="94" t="s">
        <v>111</v>
      </c>
      <c r="L570" s="120">
        <v>43739</v>
      </c>
      <c r="M570" s="93" t="s">
        <v>37</v>
      </c>
      <c r="N570" s="88" t="s">
        <v>687</v>
      </c>
      <c r="O570" s="88" t="s">
        <v>55</v>
      </c>
      <c r="P570" s="120">
        <v>43586</v>
      </c>
      <c r="Q570" s="91" t="str">
        <f t="shared" si="69"/>
        <v>6 Tahun 4 Bulan</v>
      </c>
      <c r="R570" s="95"/>
      <c r="S570" s="90"/>
      <c r="T570" s="91"/>
      <c r="U570" s="91"/>
      <c r="V570" s="91"/>
      <c r="W570" s="97" t="s">
        <v>4235</v>
      </c>
      <c r="X570" s="98" t="str">
        <f t="shared" si="75"/>
        <v>- Muhammad Zainul Arifin, S.Pi., M.Si. (Lektor)_TUBEL (21 Agustus 2023 s.d 20 Agustus 2027)</v>
      </c>
      <c r="Y570" s="88" t="s">
        <v>1118</v>
      </c>
      <c r="Z570" s="96" t="s">
        <v>863</v>
      </c>
      <c r="AA570" s="88" t="s">
        <v>1119</v>
      </c>
      <c r="AB570" s="88" t="s">
        <v>5048</v>
      </c>
      <c r="AC570" s="93" t="s">
        <v>17</v>
      </c>
      <c r="AD570" s="88" t="s">
        <v>2252</v>
      </c>
      <c r="AE570" s="88" t="s">
        <v>287</v>
      </c>
      <c r="AF570" s="226" t="s">
        <v>4422</v>
      </c>
      <c r="AG570" s="221" t="s">
        <v>2763</v>
      </c>
      <c r="AH570" s="107" t="s">
        <v>230</v>
      </c>
      <c r="AI570" s="107" t="s">
        <v>878</v>
      </c>
      <c r="AJ570" s="107" t="s">
        <v>1126</v>
      </c>
      <c r="AK570" s="107" t="s">
        <v>1127</v>
      </c>
      <c r="AL570" s="120">
        <v>43038</v>
      </c>
      <c r="AM570" s="350" t="s">
        <v>73</v>
      </c>
      <c r="AN570" s="385"/>
      <c r="AO570" s="385"/>
      <c r="AP570" s="385"/>
      <c r="AQ570" s="385"/>
      <c r="AR570" s="385"/>
      <c r="AS570" s="385"/>
      <c r="AT570" s="385"/>
      <c r="AU570" s="385"/>
      <c r="AV570" s="385"/>
      <c r="AW570" s="385"/>
      <c r="AX570" s="385"/>
      <c r="AY570" s="385"/>
      <c r="AZ570" s="385"/>
      <c r="BA570" s="385"/>
    </row>
    <row r="571" spans="1:53" s="348" customFormat="1" ht="31" x14ac:dyDescent="0.3">
      <c r="A571" s="633" t="s">
        <v>3598</v>
      </c>
      <c r="B571" s="633" t="s">
        <v>3283</v>
      </c>
      <c r="C571" s="633" t="s">
        <v>3121</v>
      </c>
      <c r="D571" s="633" t="str">
        <f t="shared" si="70"/>
        <v>Dr.Ir. Samuel Hamel, M.Si.</v>
      </c>
      <c r="E571" s="634" t="s">
        <v>1131</v>
      </c>
      <c r="F571" s="694">
        <v>22097</v>
      </c>
      <c r="G571" s="636">
        <f t="shared" si="67"/>
        <v>65</v>
      </c>
      <c r="H571" s="636" t="str">
        <f t="shared" si="68"/>
        <v>65 Tahun 3 Bulan</v>
      </c>
      <c r="I571" s="637" t="str">
        <f t="shared" si="71"/>
        <v>61-65</v>
      </c>
      <c r="J571" s="346" t="s">
        <v>14</v>
      </c>
      <c r="K571" s="638" t="s">
        <v>210</v>
      </c>
      <c r="L571" s="694">
        <v>45809</v>
      </c>
      <c r="M571" s="346" t="s">
        <v>2344</v>
      </c>
      <c r="N571" s="633" t="s">
        <v>687</v>
      </c>
      <c r="O571" s="633" t="s">
        <v>15</v>
      </c>
      <c r="P571" s="694">
        <v>38596</v>
      </c>
      <c r="Q571" s="636" t="str">
        <f t="shared" si="69"/>
        <v>20 Tahun 0 Bulan</v>
      </c>
      <c r="R571" s="640"/>
      <c r="S571" s="635"/>
      <c r="T571" s="636"/>
      <c r="U571" s="636"/>
      <c r="V571" s="636"/>
      <c r="W571" s="641" t="s">
        <v>6060</v>
      </c>
      <c r="X571" s="642" t="str">
        <f t="shared" si="75"/>
        <v>Dr.Ir. Samuel Hamel, M.Si. (Lektor Kepala)_Pensiun per 1 Juli 2025</v>
      </c>
      <c r="Y571" s="633" t="s">
        <v>1118</v>
      </c>
      <c r="Z571" s="634" t="s">
        <v>863</v>
      </c>
      <c r="AA571" s="633" t="s">
        <v>1119</v>
      </c>
      <c r="AB571" s="633" t="s">
        <v>5048</v>
      </c>
      <c r="AC571" s="346" t="s">
        <v>16</v>
      </c>
      <c r="AD571" s="633" t="s">
        <v>2239</v>
      </c>
      <c r="AE571" s="633" t="s">
        <v>287</v>
      </c>
      <c r="AF571" s="695" t="s">
        <v>4423</v>
      </c>
      <c r="AG571" s="696">
        <v>3930066001</v>
      </c>
      <c r="AH571" s="697" t="s">
        <v>230</v>
      </c>
      <c r="AI571" s="697" t="s">
        <v>870</v>
      </c>
      <c r="AJ571" s="697" t="s">
        <v>1132</v>
      </c>
      <c r="AK571" s="697" t="s">
        <v>1133</v>
      </c>
      <c r="AL571" s="694">
        <v>40422</v>
      </c>
      <c r="AM571" s="648" t="s">
        <v>73</v>
      </c>
      <c r="AN571" s="380"/>
      <c r="AO571" s="380"/>
      <c r="AP571" s="380"/>
      <c r="AQ571" s="380"/>
      <c r="AR571" s="380"/>
      <c r="AS571" s="380"/>
      <c r="AT571" s="380"/>
      <c r="AU571" s="380"/>
      <c r="AV571" s="380"/>
      <c r="AW571" s="380"/>
      <c r="AX571" s="380"/>
      <c r="AY571" s="380"/>
      <c r="AZ571" s="380"/>
      <c r="BA571" s="380"/>
    </row>
    <row r="572" spans="1:53" s="60" customFormat="1" ht="31" x14ac:dyDescent="0.3">
      <c r="A572" s="88" t="s">
        <v>3599</v>
      </c>
      <c r="B572" s="88" t="s">
        <v>3120</v>
      </c>
      <c r="C572" s="88" t="s">
        <v>3121</v>
      </c>
      <c r="D572" s="88" t="str">
        <f t="shared" si="70"/>
        <v>Ir. Jenny Inescry Manengkey, M.Si.</v>
      </c>
      <c r="E572" s="96" t="s">
        <v>1134</v>
      </c>
      <c r="F572" s="120">
        <v>23554</v>
      </c>
      <c r="G572" s="91">
        <f t="shared" si="67"/>
        <v>61</v>
      </c>
      <c r="H572" s="91" t="str">
        <f t="shared" si="68"/>
        <v>61 Tahun 3 Bulan</v>
      </c>
      <c r="I572" s="92" t="str">
        <f t="shared" si="71"/>
        <v>61-65</v>
      </c>
      <c r="J572" s="93" t="s">
        <v>19</v>
      </c>
      <c r="K572" s="94" t="s">
        <v>237</v>
      </c>
      <c r="L572" s="120">
        <v>40817</v>
      </c>
      <c r="M572" s="93" t="s">
        <v>13</v>
      </c>
      <c r="N572" s="88" t="s">
        <v>687</v>
      </c>
      <c r="O572" s="88" t="s">
        <v>15</v>
      </c>
      <c r="P572" s="120">
        <v>38443</v>
      </c>
      <c r="Q572" s="91" t="str">
        <f t="shared" si="69"/>
        <v>20 Tahun 5 Bulan</v>
      </c>
      <c r="R572" s="95"/>
      <c r="S572" s="90"/>
      <c r="T572" s="91"/>
      <c r="U572" s="91"/>
      <c r="V572" s="91"/>
      <c r="W572" s="97" t="s">
        <v>74</v>
      </c>
      <c r="X572" s="98" t="str">
        <f t="shared" si="75"/>
        <v>Ir. Jenny Inescry Manengkey, M.Si. (Lektor Kepala)_-</v>
      </c>
      <c r="Y572" s="88" t="s">
        <v>1118</v>
      </c>
      <c r="Z572" s="96" t="s">
        <v>863</v>
      </c>
      <c r="AA572" s="88" t="s">
        <v>1119</v>
      </c>
      <c r="AB572" s="88" t="s">
        <v>5048</v>
      </c>
      <c r="AC572" s="93" t="s">
        <v>17</v>
      </c>
      <c r="AD572" s="88" t="s">
        <v>2252</v>
      </c>
      <c r="AE572" s="88" t="s">
        <v>287</v>
      </c>
      <c r="AF572" s="226" t="s">
        <v>4424</v>
      </c>
      <c r="AG572" s="221">
        <v>3926066401</v>
      </c>
      <c r="AH572" s="107" t="s">
        <v>230</v>
      </c>
      <c r="AI572" s="107" t="s">
        <v>870</v>
      </c>
      <c r="AJ572" s="107" t="s">
        <v>1135</v>
      </c>
      <c r="AK572" s="107" t="s">
        <v>1136</v>
      </c>
      <c r="AL572" s="120">
        <v>40422</v>
      </c>
      <c r="AM572" s="350" t="s">
        <v>73</v>
      </c>
      <c r="AN572" s="385"/>
      <c r="AO572" s="385"/>
      <c r="AP572" s="385"/>
      <c r="AQ572" s="385"/>
      <c r="AR572" s="385"/>
      <c r="AS572" s="385"/>
      <c r="AT572" s="385"/>
      <c r="AU572" s="385"/>
      <c r="AV572" s="385"/>
      <c r="AW572" s="385"/>
      <c r="AX572" s="385"/>
      <c r="AY572" s="385"/>
      <c r="AZ572" s="385"/>
      <c r="BA572" s="385"/>
    </row>
    <row r="573" spans="1:53" s="53" customFormat="1" ht="31" x14ac:dyDescent="0.3">
      <c r="A573" s="136" t="s">
        <v>3600</v>
      </c>
      <c r="B573" s="136" t="s">
        <v>74</v>
      </c>
      <c r="C573" s="136" t="s">
        <v>3601</v>
      </c>
      <c r="D573" s="136" t="str">
        <f t="shared" si="70"/>
        <v>- Silvester Simau, A.Pi., S.Pi., M.Si.</v>
      </c>
      <c r="E573" s="484" t="s">
        <v>1137</v>
      </c>
      <c r="F573" s="485">
        <v>22047</v>
      </c>
      <c r="G573" s="91">
        <f t="shared" si="67"/>
        <v>65</v>
      </c>
      <c r="H573" s="91" t="str">
        <f t="shared" si="68"/>
        <v>65 Tahun 4 Bulan</v>
      </c>
      <c r="I573" s="148" t="str">
        <f t="shared" si="71"/>
        <v>61-65</v>
      </c>
      <c r="J573" s="149" t="s">
        <v>14</v>
      </c>
      <c r="K573" s="104" t="s">
        <v>237</v>
      </c>
      <c r="L573" s="485">
        <v>41730</v>
      </c>
      <c r="M573" s="149" t="s">
        <v>2344</v>
      </c>
      <c r="N573" s="136" t="s">
        <v>687</v>
      </c>
      <c r="O573" s="136" t="s">
        <v>15</v>
      </c>
      <c r="P573" s="137">
        <v>38443</v>
      </c>
      <c r="Q573" s="91" t="str">
        <f t="shared" si="69"/>
        <v>20 Tahun 5 Bulan</v>
      </c>
      <c r="R573" s="150"/>
      <c r="S573" s="146"/>
      <c r="T573" s="147"/>
      <c r="U573" s="147"/>
      <c r="V573" s="147"/>
      <c r="W573" s="178" t="s">
        <v>5840</v>
      </c>
      <c r="X573" s="152" t="str">
        <f t="shared" si="75"/>
        <v>- Silvester Simau, A.Pi., S.Pi., M.Si. (Lektor Kepala)_Pensiun per 1 Juni 2025</v>
      </c>
      <c r="Y573" s="136" t="s">
        <v>1118</v>
      </c>
      <c r="Z573" s="151" t="s">
        <v>863</v>
      </c>
      <c r="AA573" s="136" t="s">
        <v>1119</v>
      </c>
      <c r="AB573" s="136" t="s">
        <v>5048</v>
      </c>
      <c r="AC573" s="149" t="s">
        <v>17</v>
      </c>
      <c r="AD573" s="136" t="s">
        <v>2252</v>
      </c>
      <c r="AE573" s="136" t="s">
        <v>287</v>
      </c>
      <c r="AF573" s="486" t="s">
        <v>4425</v>
      </c>
      <c r="AG573" s="147">
        <v>3911056001</v>
      </c>
      <c r="AH573" s="154" t="s">
        <v>230</v>
      </c>
      <c r="AI573" s="154" t="s">
        <v>870</v>
      </c>
      <c r="AJ573" s="154" t="s">
        <v>1138</v>
      </c>
      <c r="AK573" s="154" t="s">
        <v>1139</v>
      </c>
      <c r="AL573" s="485">
        <v>40422</v>
      </c>
      <c r="AM573" s="242" t="s">
        <v>73</v>
      </c>
      <c r="AN573" s="374"/>
      <c r="AO573" s="374"/>
      <c r="AP573" s="374"/>
      <c r="AQ573" s="374"/>
      <c r="AR573" s="374"/>
      <c r="AS573" s="374"/>
      <c r="AT573" s="374"/>
      <c r="AU573" s="374"/>
      <c r="AV573" s="374"/>
      <c r="AW573" s="374"/>
      <c r="AX573" s="374"/>
      <c r="AY573" s="374"/>
      <c r="AZ573" s="374"/>
      <c r="BA573" s="374"/>
    </row>
    <row r="574" spans="1:53" s="60" customFormat="1" ht="31" x14ac:dyDescent="0.3">
      <c r="A574" s="88" t="s">
        <v>3602</v>
      </c>
      <c r="B574" s="88" t="s">
        <v>3120</v>
      </c>
      <c r="C574" s="88" t="s">
        <v>3121</v>
      </c>
      <c r="D574" s="88" t="str">
        <f t="shared" si="70"/>
        <v>Ir. Jul Manohas, M.Si.</v>
      </c>
      <c r="E574" s="96" t="s">
        <v>1140</v>
      </c>
      <c r="F574" s="120">
        <v>22325</v>
      </c>
      <c r="G574" s="91">
        <f t="shared" si="67"/>
        <v>64</v>
      </c>
      <c r="H574" s="91" t="str">
        <f t="shared" si="68"/>
        <v>64 Tahun 7 Bulan</v>
      </c>
      <c r="I574" s="92" t="str">
        <f t="shared" si="71"/>
        <v>61-65</v>
      </c>
      <c r="J574" s="93" t="s">
        <v>19</v>
      </c>
      <c r="K574" s="94" t="s">
        <v>237</v>
      </c>
      <c r="L574" s="120">
        <v>45383</v>
      </c>
      <c r="M574" s="93" t="s">
        <v>13</v>
      </c>
      <c r="N574" s="88" t="s">
        <v>687</v>
      </c>
      <c r="O574" s="88" t="s">
        <v>15</v>
      </c>
      <c r="P574" s="120">
        <v>39814</v>
      </c>
      <c r="Q574" s="91" t="str">
        <f t="shared" si="69"/>
        <v>16 Tahun 8 Bulan</v>
      </c>
      <c r="R574" s="95"/>
      <c r="S574" s="90"/>
      <c r="T574" s="91"/>
      <c r="U574" s="91"/>
      <c r="V574" s="91"/>
      <c r="W574" s="97" t="s">
        <v>689</v>
      </c>
      <c r="X574" s="98" t="str">
        <f t="shared" si="75"/>
        <v>Ir. Jul Manohas, M.Si. (Lektor Kepala)_KAPRODI TPI</v>
      </c>
      <c r="Y574" s="88" t="s">
        <v>1118</v>
      </c>
      <c r="Z574" s="96" t="s">
        <v>863</v>
      </c>
      <c r="AA574" s="88" t="s">
        <v>1119</v>
      </c>
      <c r="AB574" s="88" t="s">
        <v>5048</v>
      </c>
      <c r="AC574" s="93" t="s">
        <v>17</v>
      </c>
      <c r="AD574" s="88" t="s">
        <v>2252</v>
      </c>
      <c r="AE574" s="88" t="s">
        <v>287</v>
      </c>
      <c r="AF574" s="226" t="s">
        <v>4426</v>
      </c>
      <c r="AG574" s="221" t="s">
        <v>1141</v>
      </c>
      <c r="AH574" s="107" t="s">
        <v>230</v>
      </c>
      <c r="AI574" s="107" t="s">
        <v>876</v>
      </c>
      <c r="AJ574" s="107" t="s">
        <v>1142</v>
      </c>
      <c r="AK574" s="107" t="s">
        <v>1143</v>
      </c>
      <c r="AL574" s="120">
        <v>40893</v>
      </c>
      <c r="AM574" s="350" t="s">
        <v>73</v>
      </c>
      <c r="AN574" s="385"/>
      <c r="AO574" s="385"/>
      <c r="AP574" s="385"/>
      <c r="AQ574" s="385"/>
      <c r="AR574" s="385"/>
      <c r="AS574" s="385"/>
      <c r="AT574" s="385"/>
      <c r="AU574" s="385"/>
      <c r="AV574" s="385"/>
      <c r="AW574" s="385"/>
      <c r="AX574" s="385"/>
      <c r="AY574" s="385"/>
      <c r="AZ574" s="385"/>
      <c r="BA574" s="385"/>
    </row>
    <row r="575" spans="1:53" s="60" customFormat="1" ht="46.5" x14ac:dyDescent="0.3">
      <c r="A575" s="88" t="s">
        <v>3603</v>
      </c>
      <c r="B575" s="88" t="s">
        <v>74</v>
      </c>
      <c r="C575" s="88" t="s">
        <v>3068</v>
      </c>
      <c r="D575" s="113" t="str">
        <f t="shared" si="70"/>
        <v>- Heru Santoso, S.Pi., M.Si.</v>
      </c>
      <c r="E575" s="193" t="s">
        <v>2075</v>
      </c>
      <c r="F575" s="90">
        <v>26967</v>
      </c>
      <c r="G575" s="91">
        <f t="shared" si="67"/>
        <v>51</v>
      </c>
      <c r="H575" s="91" t="str">
        <f t="shared" si="68"/>
        <v>51 Tahun 11 Bulan</v>
      </c>
      <c r="I575" s="92" t="str">
        <f t="shared" si="71"/>
        <v>51-55</v>
      </c>
      <c r="J575" s="93" t="s">
        <v>14</v>
      </c>
      <c r="K575" s="94" t="s">
        <v>99</v>
      </c>
      <c r="L575" s="120">
        <v>45383</v>
      </c>
      <c r="M575" s="93" t="s">
        <v>13</v>
      </c>
      <c r="N575" s="88" t="s">
        <v>687</v>
      </c>
      <c r="O575" s="88" t="s">
        <v>15</v>
      </c>
      <c r="P575" s="90">
        <v>44298</v>
      </c>
      <c r="Q575" s="91" t="str">
        <f t="shared" si="69"/>
        <v>4 Tahun 5 Bulan</v>
      </c>
      <c r="R575" s="95"/>
      <c r="S575" s="91"/>
      <c r="T575" s="91"/>
      <c r="U575" s="91"/>
      <c r="V575" s="91"/>
      <c r="W575" s="97" t="s">
        <v>2936</v>
      </c>
      <c r="X575" s="98" t="str">
        <f t="shared" si="75"/>
        <v>- Heru Santoso, S.Pi., M.Si. (Lektor Kepala)_Kepala Satuan Pengawas Internal</v>
      </c>
      <c r="Y575" s="88" t="s">
        <v>1118</v>
      </c>
      <c r="Z575" s="96" t="s">
        <v>863</v>
      </c>
      <c r="AA575" s="88" t="s">
        <v>1119</v>
      </c>
      <c r="AB575" s="88" t="s">
        <v>5048</v>
      </c>
      <c r="AC575" s="93" t="s">
        <v>17</v>
      </c>
      <c r="AD575" s="194" t="s">
        <v>2252</v>
      </c>
      <c r="AE575" s="194" t="s">
        <v>287</v>
      </c>
      <c r="AF575" s="226" t="s">
        <v>4427</v>
      </c>
      <c r="AG575" s="115" t="s">
        <v>2500</v>
      </c>
      <c r="AH575" s="126" t="s">
        <v>230</v>
      </c>
      <c r="AI575" s="126" t="s">
        <v>876</v>
      </c>
      <c r="AJ575" s="227" t="s">
        <v>2079</v>
      </c>
      <c r="AK575" s="227" t="s">
        <v>1200</v>
      </c>
      <c r="AL575" s="228">
        <v>40893</v>
      </c>
      <c r="AM575" s="355" t="s">
        <v>73</v>
      </c>
      <c r="AN575" s="385"/>
      <c r="AO575" s="385"/>
      <c r="AP575" s="385"/>
      <c r="AQ575" s="385"/>
      <c r="AR575" s="385"/>
      <c r="AS575" s="385"/>
      <c r="AT575" s="385"/>
      <c r="AU575" s="385"/>
      <c r="AV575" s="385"/>
      <c r="AW575" s="385"/>
      <c r="AX575" s="385"/>
      <c r="AY575" s="385"/>
      <c r="AZ575" s="385"/>
      <c r="BA575" s="385"/>
    </row>
    <row r="576" spans="1:53" s="60" customFormat="1" ht="46.5" x14ac:dyDescent="0.3">
      <c r="A576" s="88" t="s">
        <v>3604</v>
      </c>
      <c r="B576" s="88" t="s">
        <v>74</v>
      </c>
      <c r="C576" s="88" t="s">
        <v>3605</v>
      </c>
      <c r="D576" s="88" t="str">
        <f t="shared" si="70"/>
        <v>- Elsari Tanjung Putri, M.Eng.</v>
      </c>
      <c r="E576" s="96" t="s">
        <v>1144</v>
      </c>
      <c r="F576" s="120">
        <v>31778</v>
      </c>
      <c r="G576" s="91">
        <f t="shared" si="67"/>
        <v>38</v>
      </c>
      <c r="H576" s="91" t="str">
        <f t="shared" si="68"/>
        <v>38 Tahun 8 Bulan</v>
      </c>
      <c r="I576" s="92" t="str">
        <f t="shared" si="71"/>
        <v>36-40</v>
      </c>
      <c r="J576" s="93" t="s">
        <v>19</v>
      </c>
      <c r="K576" s="94" t="s">
        <v>111</v>
      </c>
      <c r="L576" s="120">
        <v>45323</v>
      </c>
      <c r="M576" s="93" t="s">
        <v>13</v>
      </c>
      <c r="N576" s="88" t="s">
        <v>687</v>
      </c>
      <c r="O576" s="88" t="s">
        <v>55</v>
      </c>
      <c r="P576" s="103">
        <v>45170</v>
      </c>
      <c r="Q576" s="91" t="str">
        <f t="shared" si="69"/>
        <v>2 Tahun 0 Bulan</v>
      </c>
      <c r="R576" s="95"/>
      <c r="S576" s="90"/>
      <c r="T576" s="91"/>
      <c r="U576" s="91"/>
      <c r="V576" s="91"/>
      <c r="W576" s="97" t="s">
        <v>4516</v>
      </c>
      <c r="X576" s="98" t="str">
        <f t="shared" si="75"/>
        <v>- Elsari Tanjung Putri, M.Eng. (Lektor)_Kepala Satuan Penjaminan Mutu</v>
      </c>
      <c r="Y576" s="88" t="s">
        <v>1118</v>
      </c>
      <c r="Z576" s="96" t="s">
        <v>863</v>
      </c>
      <c r="AA576" s="88" t="s">
        <v>1119</v>
      </c>
      <c r="AB576" s="88" t="s">
        <v>5048</v>
      </c>
      <c r="AC576" s="93" t="s">
        <v>17</v>
      </c>
      <c r="AD576" s="88" t="s">
        <v>4281</v>
      </c>
      <c r="AE576" s="88" t="s">
        <v>345</v>
      </c>
      <c r="AF576" s="226" t="s">
        <v>4428</v>
      </c>
      <c r="AG576" s="114" t="s">
        <v>1145</v>
      </c>
      <c r="AH576" s="99" t="s">
        <v>230</v>
      </c>
      <c r="AI576" s="99" t="s">
        <v>2902</v>
      </c>
      <c r="AJ576" s="99" t="s">
        <v>3010</v>
      </c>
      <c r="AK576" s="99" t="s">
        <v>3011</v>
      </c>
      <c r="AL576" s="112">
        <v>45505</v>
      </c>
      <c r="AM576" s="350" t="s">
        <v>73</v>
      </c>
      <c r="AN576" s="385"/>
      <c r="AO576" s="385"/>
      <c r="AP576" s="385"/>
      <c r="AQ576" s="385"/>
      <c r="AR576" s="385"/>
      <c r="AS576" s="385"/>
      <c r="AT576" s="385"/>
      <c r="AU576" s="385"/>
      <c r="AV576" s="385"/>
      <c r="AW576" s="385"/>
      <c r="AX576" s="385"/>
      <c r="AY576" s="385"/>
      <c r="AZ576" s="385"/>
      <c r="BA576" s="385"/>
    </row>
    <row r="577" spans="1:53" s="60" customFormat="1" ht="139.5" x14ac:dyDescent="0.3">
      <c r="A577" s="88" t="s">
        <v>3606</v>
      </c>
      <c r="B577" s="88" t="s">
        <v>3120</v>
      </c>
      <c r="C577" s="88" t="s">
        <v>3121</v>
      </c>
      <c r="D577" s="88" t="str">
        <f t="shared" si="70"/>
        <v>Ir. Lusje Lidya Debora Antou, M.Si.</v>
      </c>
      <c r="E577" s="96" t="s">
        <v>1146</v>
      </c>
      <c r="F577" s="120">
        <v>24458</v>
      </c>
      <c r="G577" s="91">
        <f t="shared" si="67"/>
        <v>58</v>
      </c>
      <c r="H577" s="91" t="str">
        <f t="shared" si="68"/>
        <v>58 Tahun 9 Bulan</v>
      </c>
      <c r="I577" s="92" t="str">
        <f t="shared" si="71"/>
        <v>56-60</v>
      </c>
      <c r="J577" s="93" t="s">
        <v>19</v>
      </c>
      <c r="K577" s="94" t="s">
        <v>99</v>
      </c>
      <c r="L577" s="120">
        <v>39722</v>
      </c>
      <c r="M577" s="93" t="s">
        <v>13</v>
      </c>
      <c r="N577" s="88" t="s">
        <v>687</v>
      </c>
      <c r="O577" s="88" t="s">
        <v>71</v>
      </c>
      <c r="P577" s="120">
        <v>44470</v>
      </c>
      <c r="Q577" s="91" t="str">
        <f t="shared" si="69"/>
        <v>3 Tahun 11 Bulan</v>
      </c>
      <c r="R577" s="95"/>
      <c r="S577" s="90"/>
      <c r="T577" s="91"/>
      <c r="U577" s="91"/>
      <c r="V577" s="91"/>
      <c r="W577" s="97" t="s">
        <v>74</v>
      </c>
      <c r="X577" s="98" t="str">
        <f t="shared" si="75"/>
        <v>Ir. Lusje Lidya Debora Antou, M.Si. (Asisten Ahli)_-</v>
      </c>
      <c r="Y577" s="88" t="s">
        <v>1118</v>
      </c>
      <c r="Z577" s="96" t="s">
        <v>863</v>
      </c>
      <c r="AA577" s="88" t="s">
        <v>1119</v>
      </c>
      <c r="AB577" s="88" t="s">
        <v>5048</v>
      </c>
      <c r="AC577" s="93" t="s">
        <v>17</v>
      </c>
      <c r="AD577" s="88" t="s">
        <v>2252</v>
      </c>
      <c r="AE577" s="88" t="s">
        <v>287</v>
      </c>
      <c r="AF577" s="226" t="s">
        <v>4429</v>
      </c>
      <c r="AG577" s="114" t="s">
        <v>1147</v>
      </c>
      <c r="AH577" s="107" t="s">
        <v>231</v>
      </c>
      <c r="AI577" s="107"/>
      <c r="AJ577" s="107" t="s">
        <v>74</v>
      </c>
      <c r="AK577" s="92" t="s">
        <v>74</v>
      </c>
      <c r="AL577" s="120" t="s">
        <v>74</v>
      </c>
      <c r="AM577" s="363" t="s">
        <v>4253</v>
      </c>
      <c r="AN577" s="385"/>
      <c r="AO577" s="385"/>
      <c r="AP577" s="385"/>
      <c r="AQ577" s="385"/>
      <c r="AR577" s="385"/>
      <c r="AS577" s="385"/>
      <c r="AT577" s="385"/>
      <c r="AU577" s="385"/>
      <c r="AV577" s="385"/>
      <c r="AW577" s="385"/>
      <c r="AX577" s="385"/>
      <c r="AY577" s="385"/>
      <c r="AZ577" s="385"/>
      <c r="BA577" s="385"/>
    </row>
    <row r="578" spans="1:53" s="60" customFormat="1" ht="139.5" x14ac:dyDescent="0.3">
      <c r="A578" s="88" t="s">
        <v>3607</v>
      </c>
      <c r="B578" s="88" t="s">
        <v>74</v>
      </c>
      <c r="C578" s="88" t="s">
        <v>3608</v>
      </c>
      <c r="D578" s="88" t="str">
        <f t="shared" si="70"/>
        <v>- Lidya Katili, S.IK., M.Si.</v>
      </c>
      <c r="E578" s="96" t="s">
        <v>1148</v>
      </c>
      <c r="F578" s="120">
        <v>29222</v>
      </c>
      <c r="G578" s="91">
        <f t="shared" ref="G578:G641" si="76">DATEDIF($F578,DATEVALUE("2025/09/30"),"Y")</f>
        <v>45</v>
      </c>
      <c r="H578" s="91" t="str">
        <f t="shared" ref="H578:H641" si="77">DATEDIF($F578,DATEVALUE("2025/09/30"),"Y")&amp;" Tahun "&amp;DATEDIF($F578,DATEVALUE("2025/09/30"),"YM")&amp;" Bulan"</f>
        <v>45 Tahun 8 Bulan</v>
      </c>
      <c r="I578" s="92" t="str">
        <f t="shared" si="71"/>
        <v>41-45</v>
      </c>
      <c r="J578" s="93" t="s">
        <v>19</v>
      </c>
      <c r="K578" s="94" t="s">
        <v>115</v>
      </c>
      <c r="L578" s="120">
        <v>43922</v>
      </c>
      <c r="M578" s="93" t="s">
        <v>13</v>
      </c>
      <c r="N578" s="88" t="s">
        <v>687</v>
      </c>
      <c r="O578" s="88" t="s">
        <v>55</v>
      </c>
      <c r="P578" s="120">
        <v>45658</v>
      </c>
      <c r="Q578" s="91" t="str">
        <f t="shared" si="69"/>
        <v>0 Tahun 8 Bulan</v>
      </c>
      <c r="R578" s="95"/>
      <c r="S578" s="90"/>
      <c r="T578" s="91"/>
      <c r="U578" s="91"/>
      <c r="V578" s="91"/>
      <c r="W578" s="97" t="s">
        <v>74</v>
      </c>
      <c r="X578" s="98" t="str">
        <f t="shared" si="75"/>
        <v>- Lidya Katili, S.IK., M.Si. (Lektor)_-</v>
      </c>
      <c r="Y578" s="88" t="s">
        <v>1118</v>
      </c>
      <c r="Z578" s="96" t="s">
        <v>863</v>
      </c>
      <c r="AA578" s="88" t="s">
        <v>1119</v>
      </c>
      <c r="AB578" s="88" t="s">
        <v>5048</v>
      </c>
      <c r="AC578" s="93" t="s">
        <v>17</v>
      </c>
      <c r="AD578" s="88" t="s">
        <v>2252</v>
      </c>
      <c r="AE578" s="88" t="s">
        <v>287</v>
      </c>
      <c r="AF578" s="226" t="s">
        <v>4430</v>
      </c>
      <c r="AG578" s="114" t="s">
        <v>1149</v>
      </c>
      <c r="AH578" s="107" t="s">
        <v>231</v>
      </c>
      <c r="AI578" s="107"/>
      <c r="AJ578" s="107" t="s">
        <v>74</v>
      </c>
      <c r="AK578" s="92" t="s">
        <v>74</v>
      </c>
      <c r="AL578" s="120" t="s">
        <v>74</v>
      </c>
      <c r="AM578" s="363" t="s">
        <v>4253</v>
      </c>
      <c r="AN578" s="385"/>
      <c r="AO578" s="385"/>
      <c r="AP578" s="385"/>
      <c r="AQ578" s="385"/>
      <c r="AR578" s="385"/>
      <c r="AS578" s="385"/>
      <c r="AT578" s="385"/>
      <c r="AU578" s="385"/>
      <c r="AV578" s="385"/>
      <c r="AW578" s="385"/>
      <c r="AX578" s="385"/>
      <c r="AY578" s="385"/>
      <c r="AZ578" s="385"/>
      <c r="BA578" s="385"/>
    </row>
    <row r="579" spans="1:53" s="392" customFormat="1" ht="139.5" x14ac:dyDescent="0.3">
      <c r="A579" s="88" t="s">
        <v>3609</v>
      </c>
      <c r="B579" s="88" t="s">
        <v>74</v>
      </c>
      <c r="C579" s="88" t="s">
        <v>3065</v>
      </c>
      <c r="D579" s="88" t="str">
        <f t="shared" si="70"/>
        <v>- Peggy Pontoh, S.St.Pi., M.Si.</v>
      </c>
      <c r="E579" s="96" t="s">
        <v>1150</v>
      </c>
      <c r="F579" s="120">
        <v>31155</v>
      </c>
      <c r="G579" s="91">
        <f t="shared" si="76"/>
        <v>40</v>
      </c>
      <c r="H579" s="91" t="str">
        <f t="shared" si="77"/>
        <v>40 Tahun 5 Bulan</v>
      </c>
      <c r="I579" s="92" t="str">
        <f t="shared" si="71"/>
        <v>36-40</v>
      </c>
      <c r="J579" s="93" t="s">
        <v>14</v>
      </c>
      <c r="K579" s="94" t="s">
        <v>115</v>
      </c>
      <c r="L579" s="120">
        <v>45809</v>
      </c>
      <c r="M579" s="93" t="s">
        <v>37</v>
      </c>
      <c r="N579" s="88" t="s">
        <v>687</v>
      </c>
      <c r="O579" s="88" t="s">
        <v>71</v>
      </c>
      <c r="P579" s="120">
        <v>44470</v>
      </c>
      <c r="Q579" s="91" t="str">
        <f t="shared" si="69"/>
        <v>3 Tahun 11 Bulan</v>
      </c>
      <c r="R579" s="95"/>
      <c r="S579" s="90"/>
      <c r="T579" s="91"/>
      <c r="U579" s="91"/>
      <c r="V579" s="91"/>
      <c r="W579" s="97" t="s">
        <v>4236</v>
      </c>
      <c r="X579" s="98" t="str">
        <f t="shared" si="75"/>
        <v>- Peggy Pontoh, S.St.Pi., M.Si. (Asisten Ahli)_TUBEL (19 Agustus 2024 s.d 18 Agustus 2028)</v>
      </c>
      <c r="Y579" s="88" t="s">
        <v>1118</v>
      </c>
      <c r="Z579" s="96" t="s">
        <v>863</v>
      </c>
      <c r="AA579" s="88" t="s">
        <v>1119</v>
      </c>
      <c r="AB579" s="88" t="s">
        <v>5048</v>
      </c>
      <c r="AC579" s="93" t="s">
        <v>17</v>
      </c>
      <c r="AD579" s="88" t="s">
        <v>2252</v>
      </c>
      <c r="AE579" s="88" t="s">
        <v>287</v>
      </c>
      <c r="AF579" s="226" t="s">
        <v>4431</v>
      </c>
      <c r="AG579" s="114" t="s">
        <v>1151</v>
      </c>
      <c r="AH579" s="107" t="s">
        <v>231</v>
      </c>
      <c r="AI579" s="107"/>
      <c r="AJ579" s="107" t="s">
        <v>74</v>
      </c>
      <c r="AK579" s="92" t="s">
        <v>74</v>
      </c>
      <c r="AL579" s="120" t="s">
        <v>74</v>
      </c>
      <c r="AM579" s="363" t="s">
        <v>4253</v>
      </c>
      <c r="AN579" s="391"/>
      <c r="AO579" s="391"/>
      <c r="AP579" s="391"/>
      <c r="AQ579" s="391"/>
      <c r="AR579" s="391"/>
      <c r="AS579" s="391"/>
      <c r="AT579" s="391"/>
      <c r="AU579" s="391"/>
      <c r="AV579" s="391"/>
      <c r="AW579" s="391"/>
      <c r="AX579" s="391"/>
      <c r="AY579" s="391"/>
      <c r="AZ579" s="391"/>
      <c r="BA579" s="391"/>
    </row>
    <row r="580" spans="1:53" s="59" customFormat="1" ht="217" x14ac:dyDescent="0.3">
      <c r="A580" s="88" t="s">
        <v>3610</v>
      </c>
      <c r="B580" s="88" t="s">
        <v>74</v>
      </c>
      <c r="C580" s="88" t="s">
        <v>3611</v>
      </c>
      <c r="D580" s="88" t="str">
        <f t="shared" si="70"/>
        <v>- Karyanto, A.Md., S.Pi., M.Si.</v>
      </c>
      <c r="E580" s="96" t="s">
        <v>1152</v>
      </c>
      <c r="F580" s="120">
        <v>29257</v>
      </c>
      <c r="G580" s="91">
        <f t="shared" si="76"/>
        <v>45</v>
      </c>
      <c r="H580" s="91" t="str">
        <f t="shared" si="77"/>
        <v>45 Tahun 7 Bulan</v>
      </c>
      <c r="I580" s="92" t="str">
        <f t="shared" si="71"/>
        <v>41-45</v>
      </c>
      <c r="J580" s="93" t="s">
        <v>14</v>
      </c>
      <c r="K580" s="94" t="s">
        <v>121</v>
      </c>
      <c r="L580" s="120">
        <v>43556</v>
      </c>
      <c r="M580" s="93" t="s">
        <v>13</v>
      </c>
      <c r="N580" s="88" t="s">
        <v>687</v>
      </c>
      <c r="O580" s="88" t="s">
        <v>71</v>
      </c>
      <c r="P580" s="120">
        <v>44748</v>
      </c>
      <c r="Q580" s="91" t="str">
        <f t="shared" si="69"/>
        <v>3 Tahun 2 Bulan</v>
      </c>
      <c r="R580" s="95"/>
      <c r="S580" s="90"/>
      <c r="T580" s="91"/>
      <c r="U580" s="91"/>
      <c r="V580" s="91"/>
      <c r="W580" s="97" t="s">
        <v>5573</v>
      </c>
      <c r="X580" s="98" t="str">
        <f t="shared" si="75"/>
        <v>- Karyanto, A.Md., S.Pi., M.Si. (Asisten Ahli)_Kepala TEFA Armada Kapal Latih</v>
      </c>
      <c r="Y580" s="88" t="s">
        <v>1118</v>
      </c>
      <c r="Z580" s="96" t="s">
        <v>863</v>
      </c>
      <c r="AA580" s="88" t="s">
        <v>1119</v>
      </c>
      <c r="AB580" s="88" t="s">
        <v>5048</v>
      </c>
      <c r="AC580" s="93" t="s">
        <v>17</v>
      </c>
      <c r="AD580" s="88" t="s">
        <v>2232</v>
      </c>
      <c r="AE580" s="88" t="s">
        <v>85</v>
      </c>
      <c r="AF580" s="226" t="s">
        <v>4432</v>
      </c>
      <c r="AG580" s="114" t="s">
        <v>1153</v>
      </c>
      <c r="AH580" s="107" t="s">
        <v>231</v>
      </c>
      <c r="AI580" s="107"/>
      <c r="AJ580" s="107" t="s">
        <v>74</v>
      </c>
      <c r="AK580" s="92" t="s">
        <v>74</v>
      </c>
      <c r="AL580" s="120" t="s">
        <v>74</v>
      </c>
      <c r="AM580" s="363" t="s">
        <v>4282</v>
      </c>
      <c r="AN580" s="386"/>
      <c r="AO580" s="386"/>
      <c r="AP580" s="386"/>
      <c r="AQ580" s="386"/>
      <c r="AR580" s="386"/>
      <c r="AS580" s="386"/>
      <c r="AT580" s="386"/>
      <c r="AU580" s="386"/>
      <c r="AV580" s="386"/>
      <c r="AW580" s="386"/>
      <c r="AX580" s="386"/>
      <c r="AY580" s="386"/>
      <c r="AZ580" s="386"/>
      <c r="BA580" s="386"/>
    </row>
    <row r="581" spans="1:53" s="392" customFormat="1" ht="217" x14ac:dyDescent="0.3">
      <c r="A581" s="547" t="s">
        <v>3612</v>
      </c>
      <c r="B581" s="547" t="s">
        <v>74</v>
      </c>
      <c r="C581" s="547" t="s">
        <v>4283</v>
      </c>
      <c r="D581" s="547" t="str">
        <f t="shared" si="70"/>
        <v>- Franky Adrian Darondo, A.Md., S.Pi., M.Tr.Pi.</v>
      </c>
      <c r="E581" s="549" t="s">
        <v>1154</v>
      </c>
      <c r="F581" s="589">
        <v>30052</v>
      </c>
      <c r="G581" s="551">
        <f t="shared" si="76"/>
        <v>43</v>
      </c>
      <c r="H581" s="551" t="str">
        <f t="shared" si="77"/>
        <v>43 Tahun 5 Bulan</v>
      </c>
      <c r="I581" s="552" t="str">
        <f t="shared" si="71"/>
        <v>41-45</v>
      </c>
      <c r="J581" s="345" t="s">
        <v>14</v>
      </c>
      <c r="K581" s="574" t="s">
        <v>111</v>
      </c>
      <c r="L581" s="589">
        <v>44652</v>
      </c>
      <c r="M581" s="345" t="s">
        <v>13</v>
      </c>
      <c r="N581" s="547" t="s">
        <v>687</v>
      </c>
      <c r="O581" s="567" t="s">
        <v>55</v>
      </c>
      <c r="P581" s="593">
        <v>45839</v>
      </c>
      <c r="Q581" s="551" t="str">
        <f t="shared" si="69"/>
        <v>0 Tahun 2 Bulan</v>
      </c>
      <c r="R581" s="575"/>
      <c r="S581" s="553"/>
      <c r="T581" s="551"/>
      <c r="U581" s="551"/>
      <c r="V581" s="551"/>
      <c r="W581" s="556" t="s">
        <v>689</v>
      </c>
      <c r="X581" s="548" t="str">
        <f t="shared" si="75"/>
        <v>- Franky Adrian Darondo, A.Md., S.Pi., M.Tr.Pi. (Lektor)_KAPRODI TPI</v>
      </c>
      <c r="Y581" s="547" t="s">
        <v>1118</v>
      </c>
      <c r="Z581" s="549" t="s">
        <v>863</v>
      </c>
      <c r="AA581" s="547" t="s">
        <v>1119</v>
      </c>
      <c r="AB581" s="547" t="s">
        <v>5048</v>
      </c>
      <c r="AC581" s="345" t="s">
        <v>17</v>
      </c>
      <c r="AD581" s="566" t="s">
        <v>2211</v>
      </c>
      <c r="AE581" s="547" t="s">
        <v>12</v>
      </c>
      <c r="AF581" s="590" t="s">
        <v>4433</v>
      </c>
      <c r="AG581" s="591" t="s">
        <v>1155</v>
      </c>
      <c r="AH581" s="573" t="s">
        <v>231</v>
      </c>
      <c r="AI581" s="573"/>
      <c r="AJ581" s="573" t="s">
        <v>74</v>
      </c>
      <c r="AK581" s="552" t="s">
        <v>74</v>
      </c>
      <c r="AL581" s="589" t="s">
        <v>74</v>
      </c>
      <c r="AM581" s="698" t="s">
        <v>4282</v>
      </c>
      <c r="AN581" s="391"/>
      <c r="AO581" s="391"/>
      <c r="AP581" s="391"/>
      <c r="AQ581" s="391"/>
      <c r="AR581" s="391"/>
      <c r="AS581" s="391"/>
      <c r="AT581" s="391"/>
      <c r="AU581" s="391"/>
      <c r="AV581" s="391"/>
      <c r="AW581" s="391"/>
      <c r="AX581" s="391"/>
      <c r="AY581" s="391"/>
      <c r="AZ581" s="391"/>
      <c r="BA581" s="391"/>
    </row>
    <row r="582" spans="1:53" s="59" customFormat="1" ht="139.5" x14ac:dyDescent="0.3">
      <c r="A582" s="88" t="s">
        <v>3613</v>
      </c>
      <c r="B582" s="88" t="s">
        <v>3120</v>
      </c>
      <c r="C582" s="88" t="s">
        <v>3121</v>
      </c>
      <c r="D582" s="88" t="str">
        <f t="shared" si="70"/>
        <v>Ir. Leopold Arthur Tomasila, M.Si.</v>
      </c>
      <c r="E582" s="89" t="s">
        <v>1156</v>
      </c>
      <c r="F582" s="120">
        <v>23138</v>
      </c>
      <c r="G582" s="91">
        <f t="shared" si="76"/>
        <v>62</v>
      </c>
      <c r="H582" s="91" t="str">
        <f t="shared" si="77"/>
        <v>62 Tahun 4 Bulan</v>
      </c>
      <c r="I582" s="92" t="str">
        <f t="shared" si="71"/>
        <v>61-65</v>
      </c>
      <c r="J582" s="93" t="s">
        <v>14</v>
      </c>
      <c r="K582" s="94" t="s">
        <v>99</v>
      </c>
      <c r="L582" s="120">
        <v>43739</v>
      </c>
      <c r="M582" s="93" t="s">
        <v>13</v>
      </c>
      <c r="N582" s="88" t="s">
        <v>687</v>
      </c>
      <c r="O582" s="88" t="s">
        <v>71</v>
      </c>
      <c r="P582" s="120">
        <v>44456</v>
      </c>
      <c r="Q582" s="91" t="str">
        <f t="shared" si="69"/>
        <v>4 Tahun 0 Bulan</v>
      </c>
      <c r="R582" s="95"/>
      <c r="S582" s="90"/>
      <c r="T582" s="91"/>
      <c r="U582" s="91"/>
      <c r="V582" s="91"/>
      <c r="W582" s="97" t="s">
        <v>74</v>
      </c>
      <c r="X582" s="98" t="str">
        <f t="shared" si="75"/>
        <v>Ir. Leopold Arthur Tomasila, M.Si. (Asisten Ahli)_-</v>
      </c>
      <c r="Y582" s="88" t="s">
        <v>1118</v>
      </c>
      <c r="Z582" s="96" t="s">
        <v>863</v>
      </c>
      <c r="AA582" s="88" t="s">
        <v>1119</v>
      </c>
      <c r="AB582" s="88" t="s">
        <v>5048</v>
      </c>
      <c r="AC582" s="93" t="s">
        <v>17</v>
      </c>
      <c r="AD582" s="88" t="s">
        <v>2219</v>
      </c>
      <c r="AE582" s="88" t="s">
        <v>459</v>
      </c>
      <c r="AF582" s="226" t="s">
        <v>4434</v>
      </c>
      <c r="AG582" s="114" t="s">
        <v>1157</v>
      </c>
      <c r="AH582" s="107" t="s">
        <v>231</v>
      </c>
      <c r="AI582" s="107"/>
      <c r="AJ582" s="107" t="s">
        <v>74</v>
      </c>
      <c r="AK582" s="92" t="s">
        <v>74</v>
      </c>
      <c r="AL582" s="120" t="s">
        <v>74</v>
      </c>
      <c r="AM582" s="363" t="s">
        <v>4253</v>
      </c>
      <c r="AN582" s="386"/>
      <c r="AO582" s="386"/>
      <c r="AP582" s="386"/>
      <c r="AQ582" s="386"/>
      <c r="AR582" s="386"/>
      <c r="AS582" s="386"/>
      <c r="AT582" s="386"/>
      <c r="AU582" s="386"/>
      <c r="AV582" s="386"/>
      <c r="AW582" s="386"/>
      <c r="AX582" s="386"/>
      <c r="AY582" s="386"/>
      <c r="AZ582" s="386"/>
      <c r="BA582" s="386"/>
    </row>
    <row r="583" spans="1:53" s="59" customFormat="1" ht="31" x14ac:dyDescent="0.3">
      <c r="A583" s="88" t="s">
        <v>3614</v>
      </c>
      <c r="B583" s="88" t="s">
        <v>3071</v>
      </c>
      <c r="C583" s="88" t="s">
        <v>3615</v>
      </c>
      <c r="D583" s="88" t="str">
        <f t="shared" si="70"/>
        <v>Dr. Barokah, S.St.Pi., M.Pd.</v>
      </c>
      <c r="E583" s="96" t="s">
        <v>1158</v>
      </c>
      <c r="F583" s="120">
        <v>27708</v>
      </c>
      <c r="G583" s="91">
        <f t="shared" si="76"/>
        <v>49</v>
      </c>
      <c r="H583" s="91" t="str">
        <f t="shared" si="77"/>
        <v>49 Tahun 10 Bulan</v>
      </c>
      <c r="I583" s="92" t="str">
        <f t="shared" si="71"/>
        <v>46-50</v>
      </c>
      <c r="J583" s="93" t="s">
        <v>14</v>
      </c>
      <c r="K583" s="88" t="s">
        <v>98</v>
      </c>
      <c r="L583" s="229">
        <v>45200</v>
      </c>
      <c r="M583" s="93" t="s">
        <v>13</v>
      </c>
      <c r="N583" s="88" t="s">
        <v>687</v>
      </c>
      <c r="O583" s="88" t="s">
        <v>15</v>
      </c>
      <c r="P583" s="120">
        <v>45139</v>
      </c>
      <c r="Q583" s="91" t="str">
        <f t="shared" si="69"/>
        <v>2 Tahun 1 Bulan</v>
      </c>
      <c r="R583" s="95"/>
      <c r="S583" s="90"/>
      <c r="T583" s="91"/>
      <c r="U583" s="91"/>
      <c r="V583" s="91"/>
      <c r="W583" s="97" t="s">
        <v>696</v>
      </c>
      <c r="X583" s="98" t="str">
        <f t="shared" si="75"/>
        <v>Dr. Barokah, S.St.Pi., M.Pd. (Lektor Kepala)_WADIR I</v>
      </c>
      <c r="Y583" s="88" t="s">
        <v>890</v>
      </c>
      <c r="Z583" s="96" t="s">
        <v>864</v>
      </c>
      <c r="AA583" s="88" t="s">
        <v>1119</v>
      </c>
      <c r="AB583" s="88" t="s">
        <v>5048</v>
      </c>
      <c r="AC583" s="93" t="s">
        <v>16</v>
      </c>
      <c r="AD583" s="88" t="s">
        <v>2287</v>
      </c>
      <c r="AE583" s="88" t="s">
        <v>906</v>
      </c>
      <c r="AF583" s="226" t="s">
        <v>4435</v>
      </c>
      <c r="AG583" s="114" t="s">
        <v>1159</v>
      </c>
      <c r="AH583" s="107" t="s">
        <v>230</v>
      </c>
      <c r="AI583" s="107" t="s">
        <v>872</v>
      </c>
      <c r="AJ583" s="107" t="s">
        <v>1160</v>
      </c>
      <c r="AK583" s="107" t="s">
        <v>1161</v>
      </c>
      <c r="AL583" s="120">
        <v>42718</v>
      </c>
      <c r="AM583" s="350" t="s">
        <v>487</v>
      </c>
      <c r="AN583" s="386"/>
      <c r="AO583" s="386"/>
      <c r="AP583" s="386"/>
      <c r="AQ583" s="386"/>
      <c r="AR583" s="386"/>
      <c r="AS583" s="386"/>
      <c r="AT583" s="386"/>
      <c r="AU583" s="386"/>
      <c r="AV583" s="386"/>
      <c r="AW583" s="386"/>
      <c r="AX583" s="386"/>
      <c r="AY583" s="386"/>
      <c r="AZ583" s="386"/>
      <c r="BA583" s="386"/>
    </row>
    <row r="584" spans="1:53" s="347" customFormat="1" ht="31" x14ac:dyDescent="0.3">
      <c r="A584" s="136" t="s">
        <v>4301</v>
      </c>
      <c r="B584" s="136" t="s">
        <v>74</v>
      </c>
      <c r="C584" s="136" t="s">
        <v>3320</v>
      </c>
      <c r="D584" s="136" t="str">
        <f t="shared" si="70"/>
        <v>- Jozua CH Huwae, S.T., M.Si.</v>
      </c>
      <c r="E584" s="151" t="s">
        <v>1162</v>
      </c>
      <c r="F584" s="485">
        <v>25136</v>
      </c>
      <c r="G584" s="91">
        <f t="shared" si="76"/>
        <v>56</v>
      </c>
      <c r="H584" s="91" t="str">
        <f t="shared" si="77"/>
        <v>56 Tahun 11 Bulan</v>
      </c>
      <c r="I584" s="148" t="str">
        <f t="shared" si="71"/>
        <v>56-60</v>
      </c>
      <c r="J584" s="149" t="s">
        <v>14</v>
      </c>
      <c r="K584" s="104" t="s">
        <v>115</v>
      </c>
      <c r="L584" s="485">
        <v>44105</v>
      </c>
      <c r="M584" s="149" t="s">
        <v>2344</v>
      </c>
      <c r="N584" s="136" t="s">
        <v>687</v>
      </c>
      <c r="O584" s="136" t="s">
        <v>55</v>
      </c>
      <c r="P584" s="485">
        <v>42248</v>
      </c>
      <c r="Q584" s="91" t="str">
        <f t="shared" ref="Q584:Q646" si="78">DATEDIF($P584,DATEVALUE("2025/09/30"),"Y")&amp; " Tahun "&amp;DATEDIF($P584,DATEVALUE("2025/09/30"),"YM")&amp; " Bulan"</f>
        <v>10 Tahun 0 Bulan</v>
      </c>
      <c r="R584" s="150"/>
      <c r="S584" s="146"/>
      <c r="T584" s="147"/>
      <c r="U584" s="147"/>
      <c r="V584" s="147"/>
      <c r="W584" s="178" t="s">
        <v>74</v>
      </c>
      <c r="X584" s="152" t="str">
        <f t="shared" si="75"/>
        <v>- Jozua CH Huwae, S.T., M.Si. (Lektor)_-</v>
      </c>
      <c r="Y584" s="136" t="s">
        <v>890</v>
      </c>
      <c r="Z584" s="151" t="s">
        <v>864</v>
      </c>
      <c r="AA584" s="136" t="s">
        <v>1119</v>
      </c>
      <c r="AB584" s="136" t="s">
        <v>5048</v>
      </c>
      <c r="AC584" s="149" t="s">
        <v>17</v>
      </c>
      <c r="AD584" s="136" t="s">
        <v>2252</v>
      </c>
      <c r="AE584" s="136" t="s">
        <v>287</v>
      </c>
      <c r="AF584" s="486" t="s">
        <v>4436</v>
      </c>
      <c r="AG584" s="147" t="s">
        <v>1163</v>
      </c>
      <c r="AH584" s="154" t="s">
        <v>230</v>
      </c>
      <c r="AI584" s="154" t="s">
        <v>875</v>
      </c>
      <c r="AJ584" s="153" t="s">
        <v>1164</v>
      </c>
      <c r="AK584" s="153" t="s">
        <v>1165</v>
      </c>
      <c r="AL584" s="485">
        <v>43224</v>
      </c>
      <c r="AM584" s="242" t="s">
        <v>1166</v>
      </c>
      <c r="AN584" s="378"/>
      <c r="AO584" s="378"/>
      <c r="AP584" s="378"/>
      <c r="AQ584" s="378"/>
      <c r="AR584" s="378"/>
      <c r="AS584" s="378"/>
      <c r="AT584" s="378"/>
      <c r="AU584" s="378"/>
      <c r="AV584" s="378"/>
      <c r="AW584" s="378"/>
      <c r="AX584" s="378"/>
      <c r="AY584" s="378"/>
      <c r="AZ584" s="378"/>
      <c r="BA584" s="378"/>
    </row>
    <row r="585" spans="1:53" s="59" customFormat="1" ht="31" x14ac:dyDescent="0.3">
      <c r="A585" s="88" t="s">
        <v>3616</v>
      </c>
      <c r="B585" s="88" t="s">
        <v>74</v>
      </c>
      <c r="C585" s="88" t="s">
        <v>3082</v>
      </c>
      <c r="D585" s="88" t="str">
        <f t="shared" si="70"/>
        <v>- Marinus S. Tappy, A.Pi., M.Si.</v>
      </c>
      <c r="E585" s="96" t="s">
        <v>1167</v>
      </c>
      <c r="F585" s="120">
        <v>22277</v>
      </c>
      <c r="G585" s="91">
        <f t="shared" si="76"/>
        <v>64</v>
      </c>
      <c r="H585" s="91" t="str">
        <f t="shared" si="77"/>
        <v>64 Tahun 9 Bulan</v>
      </c>
      <c r="I585" s="92" t="str">
        <f t="shared" si="71"/>
        <v>61-65</v>
      </c>
      <c r="J585" s="93" t="s">
        <v>14</v>
      </c>
      <c r="K585" s="94" t="s">
        <v>237</v>
      </c>
      <c r="L585" s="120">
        <v>42095</v>
      </c>
      <c r="M585" s="93" t="s">
        <v>13</v>
      </c>
      <c r="N585" s="88" t="s">
        <v>687</v>
      </c>
      <c r="O585" s="88" t="s">
        <v>15</v>
      </c>
      <c r="P585" s="120">
        <v>41091</v>
      </c>
      <c r="Q585" s="91" t="str">
        <f t="shared" si="78"/>
        <v>13 Tahun 2 Bulan</v>
      </c>
      <c r="R585" s="95"/>
      <c r="S585" s="90"/>
      <c r="T585" s="91"/>
      <c r="U585" s="91"/>
      <c r="V585" s="91"/>
      <c r="W585" s="97" t="s">
        <v>692</v>
      </c>
      <c r="X585" s="98" t="str">
        <f t="shared" si="75"/>
        <v>- Marinus S. Tappy, A.Pi., M.Si. (Lektor Kepala)_KAPRODI MP</v>
      </c>
      <c r="Y585" s="88" t="s">
        <v>890</v>
      </c>
      <c r="Z585" s="96" t="s">
        <v>864</v>
      </c>
      <c r="AA585" s="88" t="s">
        <v>1119</v>
      </c>
      <c r="AB585" s="88" t="s">
        <v>5048</v>
      </c>
      <c r="AC585" s="93" t="s">
        <v>17</v>
      </c>
      <c r="AD585" s="88" t="s">
        <v>2252</v>
      </c>
      <c r="AE585" s="88" t="s">
        <v>287</v>
      </c>
      <c r="AF585" s="226" t="s">
        <v>4437</v>
      </c>
      <c r="AG585" s="91" t="s">
        <v>1168</v>
      </c>
      <c r="AH585" s="107" t="s">
        <v>230</v>
      </c>
      <c r="AI585" s="107" t="s">
        <v>970</v>
      </c>
      <c r="AJ585" s="107" t="s">
        <v>1169</v>
      </c>
      <c r="AK585" s="107" t="s">
        <v>1170</v>
      </c>
      <c r="AL585" s="120">
        <v>41234</v>
      </c>
      <c r="AM585" s="350" t="s">
        <v>487</v>
      </c>
      <c r="AN585" s="386"/>
      <c r="AO585" s="386"/>
      <c r="AP585" s="386"/>
      <c r="AQ585" s="386"/>
      <c r="AR585" s="386"/>
      <c r="AS585" s="386"/>
      <c r="AT585" s="386"/>
      <c r="AU585" s="386"/>
      <c r="AV585" s="386"/>
      <c r="AW585" s="386"/>
      <c r="AX585" s="386"/>
      <c r="AY585" s="386"/>
      <c r="AZ585" s="386"/>
      <c r="BA585" s="386"/>
    </row>
    <row r="586" spans="1:53" s="59" customFormat="1" ht="31" x14ac:dyDescent="0.3">
      <c r="A586" s="88" t="s">
        <v>3617</v>
      </c>
      <c r="B586" s="88" t="s">
        <v>74</v>
      </c>
      <c r="C586" s="88" t="s">
        <v>3195</v>
      </c>
      <c r="D586" s="88" t="str">
        <f t="shared" si="70"/>
        <v>- Raman Ganda Tua H. Simanjuntak, A.Pi., S.E., M.Si.</v>
      </c>
      <c r="E586" s="96" t="s">
        <v>1171</v>
      </c>
      <c r="F586" s="120">
        <v>22492</v>
      </c>
      <c r="G586" s="91">
        <f t="shared" si="76"/>
        <v>64</v>
      </c>
      <c r="H586" s="91" t="str">
        <f t="shared" si="77"/>
        <v>64 Tahun 2 Bulan</v>
      </c>
      <c r="I586" s="92" t="str">
        <f t="shared" si="71"/>
        <v>61-65</v>
      </c>
      <c r="J586" s="93" t="s">
        <v>14</v>
      </c>
      <c r="K586" s="94" t="s">
        <v>237</v>
      </c>
      <c r="L586" s="120">
        <v>41183</v>
      </c>
      <c r="M586" s="93" t="s">
        <v>13</v>
      </c>
      <c r="N586" s="88" t="s">
        <v>687</v>
      </c>
      <c r="O586" s="88" t="s">
        <v>15</v>
      </c>
      <c r="P586" s="120">
        <v>39173</v>
      </c>
      <c r="Q586" s="91" t="str">
        <f t="shared" si="78"/>
        <v>18 Tahun 5 Bulan</v>
      </c>
      <c r="R586" s="95"/>
      <c r="S586" s="90"/>
      <c r="T586" s="91"/>
      <c r="U586" s="91"/>
      <c r="V586" s="91"/>
      <c r="W586" s="97" t="s">
        <v>74</v>
      </c>
      <c r="X586" s="98" t="str">
        <f t="shared" si="75"/>
        <v>- Raman Ganda Tua H. Simanjuntak, A.Pi., S.E., M.Si. (Lektor Kepala)_-</v>
      </c>
      <c r="Y586" s="88" t="s">
        <v>890</v>
      </c>
      <c r="Z586" s="96" t="s">
        <v>864</v>
      </c>
      <c r="AA586" s="88" t="s">
        <v>1119</v>
      </c>
      <c r="AB586" s="88" t="s">
        <v>5048</v>
      </c>
      <c r="AC586" s="93" t="s">
        <v>17</v>
      </c>
      <c r="AD586" s="88" t="s">
        <v>2252</v>
      </c>
      <c r="AE586" s="88" t="s">
        <v>287</v>
      </c>
      <c r="AF586" s="226" t="s">
        <v>4438</v>
      </c>
      <c r="AG586" s="221" t="s">
        <v>2764</v>
      </c>
      <c r="AH586" s="107" t="s">
        <v>230</v>
      </c>
      <c r="AI586" s="107" t="s">
        <v>870</v>
      </c>
      <c r="AJ586" s="107" t="s">
        <v>1172</v>
      </c>
      <c r="AK586" s="107" t="s">
        <v>1173</v>
      </c>
      <c r="AL586" s="120">
        <v>40422</v>
      </c>
      <c r="AM586" s="350" t="s">
        <v>134</v>
      </c>
      <c r="AN586" s="386"/>
      <c r="AO586" s="386"/>
      <c r="AP586" s="386"/>
      <c r="AQ586" s="386"/>
      <c r="AR586" s="386"/>
      <c r="AS586" s="386"/>
      <c r="AT586" s="386"/>
      <c r="AU586" s="386"/>
      <c r="AV586" s="386"/>
      <c r="AW586" s="386"/>
      <c r="AX586" s="386"/>
      <c r="AY586" s="386"/>
      <c r="AZ586" s="386"/>
      <c r="BA586" s="386"/>
    </row>
    <row r="587" spans="1:53" s="53" customFormat="1" ht="31" x14ac:dyDescent="0.3">
      <c r="A587" s="88" t="s">
        <v>3618</v>
      </c>
      <c r="B587" s="88" t="s">
        <v>74</v>
      </c>
      <c r="C587" s="88" t="s">
        <v>3185</v>
      </c>
      <c r="D587" s="88" t="str">
        <f t="shared" si="70"/>
        <v>- Yurika Nantan, M.T.</v>
      </c>
      <c r="E587" s="96" t="s">
        <v>1174</v>
      </c>
      <c r="F587" s="120">
        <v>30968</v>
      </c>
      <c r="G587" s="91">
        <f t="shared" si="76"/>
        <v>40</v>
      </c>
      <c r="H587" s="91" t="str">
        <f t="shared" si="77"/>
        <v>40 Tahun 11 Bulan</v>
      </c>
      <c r="I587" s="92" t="str">
        <f t="shared" si="71"/>
        <v>36-40</v>
      </c>
      <c r="J587" s="93" t="s">
        <v>19</v>
      </c>
      <c r="K587" s="94" t="s">
        <v>111</v>
      </c>
      <c r="L587" s="103">
        <v>45323</v>
      </c>
      <c r="M587" s="93" t="s">
        <v>13</v>
      </c>
      <c r="N587" s="88" t="s">
        <v>687</v>
      </c>
      <c r="O587" s="88" t="s">
        <v>55</v>
      </c>
      <c r="P587" s="103">
        <v>45231</v>
      </c>
      <c r="Q587" s="91" t="str">
        <f t="shared" si="78"/>
        <v>1 Tahun 10 Bulan</v>
      </c>
      <c r="R587" s="95"/>
      <c r="S587" s="90"/>
      <c r="T587" s="91"/>
      <c r="U587" s="91"/>
      <c r="V587" s="91"/>
      <c r="W587" s="97" t="s">
        <v>5547</v>
      </c>
      <c r="X587" s="98" t="str">
        <f t="shared" si="75"/>
        <v>- Yurika Nantan, M.T. (Lektor)_Sekretaris Prodi MP</v>
      </c>
      <c r="Y587" s="88" t="s">
        <v>890</v>
      </c>
      <c r="Z587" s="96" t="s">
        <v>864</v>
      </c>
      <c r="AA587" s="88" t="s">
        <v>1119</v>
      </c>
      <c r="AB587" s="88" t="s">
        <v>5048</v>
      </c>
      <c r="AC587" s="93" t="s">
        <v>17</v>
      </c>
      <c r="AD587" s="88" t="s">
        <v>2233</v>
      </c>
      <c r="AE587" s="88" t="s">
        <v>1175</v>
      </c>
      <c r="AF587" s="226" t="s">
        <v>4439</v>
      </c>
      <c r="AG587" s="114" t="s">
        <v>1176</v>
      </c>
      <c r="AH587" s="99" t="s">
        <v>230</v>
      </c>
      <c r="AI587" s="99" t="s">
        <v>2902</v>
      </c>
      <c r="AJ587" s="99" t="s">
        <v>3016</v>
      </c>
      <c r="AK587" s="99" t="s">
        <v>3017</v>
      </c>
      <c r="AL587" s="112">
        <v>45505</v>
      </c>
      <c r="AM587" s="350" t="s">
        <v>488</v>
      </c>
      <c r="AN587" s="374"/>
      <c r="AO587" s="374"/>
      <c r="AP587" s="374"/>
      <c r="AQ587" s="374"/>
      <c r="AR587" s="374"/>
      <c r="AS587" s="374"/>
      <c r="AT587" s="374"/>
      <c r="AU587" s="374"/>
      <c r="AV587" s="374"/>
      <c r="AW587" s="374"/>
      <c r="AX587" s="374"/>
      <c r="AY587" s="374"/>
      <c r="AZ587" s="374"/>
      <c r="BA587" s="374"/>
    </row>
    <row r="588" spans="1:53" s="59" customFormat="1" ht="31" x14ac:dyDescent="0.3">
      <c r="A588" s="88" t="s">
        <v>3619</v>
      </c>
      <c r="B588" s="88" t="s">
        <v>74</v>
      </c>
      <c r="C588" s="88" t="s">
        <v>3185</v>
      </c>
      <c r="D588" s="88" t="str">
        <f t="shared" si="70"/>
        <v>- Fahriadi Pakaya, M.T.</v>
      </c>
      <c r="E588" s="96" t="s">
        <v>1177</v>
      </c>
      <c r="F588" s="120">
        <v>32824</v>
      </c>
      <c r="G588" s="91">
        <f t="shared" si="76"/>
        <v>35</v>
      </c>
      <c r="H588" s="91" t="str">
        <f t="shared" si="77"/>
        <v>35 Tahun 10 Bulan</v>
      </c>
      <c r="I588" s="92" t="str">
        <f t="shared" si="71"/>
        <v>31-35</v>
      </c>
      <c r="J588" s="93" t="s">
        <v>14</v>
      </c>
      <c r="K588" s="94" t="s">
        <v>111</v>
      </c>
      <c r="L588" s="120">
        <v>45323</v>
      </c>
      <c r="M588" s="93" t="s">
        <v>13</v>
      </c>
      <c r="N588" s="88" t="s">
        <v>687</v>
      </c>
      <c r="O588" s="88" t="s">
        <v>55</v>
      </c>
      <c r="P588" s="103">
        <v>45170</v>
      </c>
      <c r="Q588" s="91" t="str">
        <f t="shared" si="78"/>
        <v>2 Tahun 0 Bulan</v>
      </c>
      <c r="R588" s="95"/>
      <c r="S588" s="90"/>
      <c r="T588" s="91"/>
      <c r="U588" s="91"/>
      <c r="V588" s="91"/>
      <c r="W588" s="97" t="s">
        <v>5574</v>
      </c>
      <c r="X588" s="98" t="str">
        <f t="shared" si="75"/>
        <v>- Fahriadi Pakaya, M.T. (Lektor)_Kepala Pusbangwira</v>
      </c>
      <c r="Y588" s="88" t="s">
        <v>890</v>
      </c>
      <c r="Z588" s="96" t="s">
        <v>864</v>
      </c>
      <c r="AA588" s="88" t="s">
        <v>1119</v>
      </c>
      <c r="AB588" s="88" t="s">
        <v>5048</v>
      </c>
      <c r="AC588" s="93" t="s">
        <v>17</v>
      </c>
      <c r="AD588" s="88" t="s">
        <v>2288</v>
      </c>
      <c r="AE588" s="88" t="s">
        <v>906</v>
      </c>
      <c r="AF588" s="226" t="s">
        <v>4440</v>
      </c>
      <c r="AG588" s="114" t="s">
        <v>1178</v>
      </c>
      <c r="AH588" s="99" t="s">
        <v>230</v>
      </c>
      <c r="AI588" s="99" t="s">
        <v>2902</v>
      </c>
      <c r="AJ588" s="99" t="s">
        <v>3014</v>
      </c>
      <c r="AK588" s="99" t="s">
        <v>3015</v>
      </c>
      <c r="AL588" s="112">
        <v>45505</v>
      </c>
      <c r="AM588" s="350" t="s">
        <v>2644</v>
      </c>
      <c r="AN588" s="386"/>
      <c r="AO588" s="386"/>
      <c r="AP588" s="386"/>
      <c r="AQ588" s="386"/>
      <c r="AR588" s="386"/>
      <c r="AS588" s="386"/>
      <c r="AT588" s="386"/>
      <c r="AU588" s="386"/>
      <c r="AV588" s="386"/>
      <c r="AW588" s="386"/>
      <c r="AX588" s="386"/>
      <c r="AY588" s="386"/>
      <c r="AZ588" s="386"/>
      <c r="BA588" s="386"/>
    </row>
    <row r="589" spans="1:53" s="392" customFormat="1" ht="186" x14ac:dyDescent="0.3">
      <c r="A589" s="547" t="s">
        <v>3620</v>
      </c>
      <c r="B589" s="567" t="s">
        <v>3071</v>
      </c>
      <c r="C589" s="547" t="s">
        <v>3185</v>
      </c>
      <c r="D589" s="547" t="str">
        <f t="shared" si="70"/>
        <v>Dr. Ahmad Ilham Ramadhani, M.T.</v>
      </c>
      <c r="E589" s="549" t="s">
        <v>1179</v>
      </c>
      <c r="F589" s="589">
        <v>35092</v>
      </c>
      <c r="G589" s="551">
        <f t="shared" si="76"/>
        <v>29</v>
      </c>
      <c r="H589" s="551" t="str">
        <f t="shared" si="77"/>
        <v>29 Tahun 8 Bulan</v>
      </c>
      <c r="I589" s="552" t="str">
        <f t="shared" si="71"/>
        <v>26-30</v>
      </c>
      <c r="J589" s="345" t="s">
        <v>14</v>
      </c>
      <c r="K589" s="574" t="s">
        <v>121</v>
      </c>
      <c r="L589" s="589">
        <v>44166</v>
      </c>
      <c r="M589" s="345" t="s">
        <v>13</v>
      </c>
      <c r="N589" s="547" t="s">
        <v>687</v>
      </c>
      <c r="O589" s="547" t="s">
        <v>71</v>
      </c>
      <c r="P589" s="589">
        <v>45019</v>
      </c>
      <c r="Q589" s="551" t="str">
        <f t="shared" si="78"/>
        <v>2 Tahun 5 Bulan</v>
      </c>
      <c r="R589" s="575"/>
      <c r="S589" s="553"/>
      <c r="T589" s="551"/>
      <c r="U589" s="551"/>
      <c r="V589" s="551"/>
      <c r="W589" s="556" t="s">
        <v>5575</v>
      </c>
      <c r="X589" s="548" t="str">
        <f t="shared" si="75"/>
        <v>Dr. Ahmad Ilham Ramadhani, M.T. (Asisten Ahli)_Kepala TEFA Bengkel Latih</v>
      </c>
      <c r="Y589" s="547" t="s">
        <v>890</v>
      </c>
      <c r="Z589" s="549" t="s">
        <v>864</v>
      </c>
      <c r="AA589" s="547" t="s">
        <v>1119</v>
      </c>
      <c r="AB589" s="547" t="s">
        <v>5048</v>
      </c>
      <c r="AC589" s="345" t="s">
        <v>16</v>
      </c>
      <c r="AD589" s="547" t="s">
        <v>6061</v>
      </c>
      <c r="AE589" s="547" t="s">
        <v>2060</v>
      </c>
      <c r="AF589" s="590" t="s">
        <v>4441</v>
      </c>
      <c r="AG589" s="591" t="s">
        <v>1180</v>
      </c>
      <c r="AH589" s="573" t="s">
        <v>231</v>
      </c>
      <c r="AI589" s="573"/>
      <c r="AJ589" s="573" t="s">
        <v>74</v>
      </c>
      <c r="AK589" s="552" t="s">
        <v>74</v>
      </c>
      <c r="AL589" s="589" t="s">
        <v>74</v>
      </c>
      <c r="AM589" s="698" t="s">
        <v>4284</v>
      </c>
      <c r="AN589" s="391"/>
      <c r="AO589" s="391"/>
      <c r="AP589" s="391"/>
      <c r="AQ589" s="391"/>
      <c r="AR589" s="391"/>
      <c r="AS589" s="391"/>
      <c r="AT589" s="391"/>
      <c r="AU589" s="391"/>
      <c r="AV589" s="391"/>
      <c r="AW589" s="391"/>
      <c r="AX589" s="391"/>
      <c r="AY589" s="391"/>
      <c r="AZ589" s="391"/>
      <c r="BA589" s="391"/>
    </row>
    <row r="590" spans="1:53" s="59" customFormat="1" ht="170.5" x14ac:dyDescent="0.3">
      <c r="A590" s="88" t="s">
        <v>3621</v>
      </c>
      <c r="B590" s="88" t="s">
        <v>74</v>
      </c>
      <c r="C590" s="88" t="s">
        <v>3185</v>
      </c>
      <c r="D590" s="88" t="str">
        <f t="shared" si="70"/>
        <v>- Wasum, M.T.</v>
      </c>
      <c r="E590" s="96" t="s">
        <v>1181</v>
      </c>
      <c r="F590" s="120">
        <v>31955</v>
      </c>
      <c r="G590" s="91">
        <f t="shared" si="76"/>
        <v>38</v>
      </c>
      <c r="H590" s="91" t="str">
        <f t="shared" si="77"/>
        <v>38 Tahun 3 Bulan</v>
      </c>
      <c r="I590" s="92" t="str">
        <f t="shared" si="71"/>
        <v>36-40</v>
      </c>
      <c r="J590" s="93" t="s">
        <v>14</v>
      </c>
      <c r="K590" s="94" t="s">
        <v>121</v>
      </c>
      <c r="L590" s="120">
        <v>44166</v>
      </c>
      <c r="M590" s="93" t="s">
        <v>13</v>
      </c>
      <c r="N590" s="88" t="s">
        <v>687</v>
      </c>
      <c r="O590" s="88" t="s">
        <v>71</v>
      </c>
      <c r="P590" s="120">
        <v>45019</v>
      </c>
      <c r="Q590" s="91" t="str">
        <f t="shared" si="78"/>
        <v>2 Tahun 5 Bulan</v>
      </c>
      <c r="R590" s="95"/>
      <c r="S590" s="90"/>
      <c r="T590" s="91"/>
      <c r="U590" s="91"/>
      <c r="V590" s="91"/>
      <c r="W590" s="97" t="s">
        <v>74</v>
      </c>
      <c r="X590" s="98" t="str">
        <f t="shared" si="75"/>
        <v>- Wasum, M.T. (Asisten Ahli)_-</v>
      </c>
      <c r="Y590" s="88" t="s">
        <v>890</v>
      </c>
      <c r="Z590" s="96" t="s">
        <v>864</v>
      </c>
      <c r="AA590" s="88" t="s">
        <v>1119</v>
      </c>
      <c r="AB590" s="88" t="s">
        <v>5048</v>
      </c>
      <c r="AC590" s="93" t="s">
        <v>17</v>
      </c>
      <c r="AD590" s="88" t="s">
        <v>2233</v>
      </c>
      <c r="AE590" s="88" t="s">
        <v>116</v>
      </c>
      <c r="AF590" s="226" t="s">
        <v>4442</v>
      </c>
      <c r="AG590" s="114" t="s">
        <v>1182</v>
      </c>
      <c r="AH590" s="107" t="s">
        <v>231</v>
      </c>
      <c r="AI590" s="107"/>
      <c r="AJ590" s="107" t="s">
        <v>74</v>
      </c>
      <c r="AK590" s="92" t="s">
        <v>74</v>
      </c>
      <c r="AL590" s="120" t="s">
        <v>74</v>
      </c>
      <c r="AM590" s="363" t="s">
        <v>4247</v>
      </c>
      <c r="AN590" s="386"/>
      <c r="AO590" s="386"/>
      <c r="AP590" s="386"/>
      <c r="AQ590" s="386"/>
      <c r="AR590" s="386"/>
      <c r="AS590" s="386"/>
      <c r="AT590" s="386"/>
      <c r="AU590" s="386"/>
      <c r="AV590" s="386"/>
      <c r="AW590" s="386"/>
      <c r="AX590" s="386"/>
      <c r="AY590" s="386"/>
      <c r="AZ590" s="386"/>
      <c r="BA590" s="386"/>
    </row>
    <row r="591" spans="1:53" s="187" customFormat="1" ht="31" x14ac:dyDescent="0.3">
      <c r="A591" s="164" t="s">
        <v>3622</v>
      </c>
      <c r="B591" s="157" t="s">
        <v>74</v>
      </c>
      <c r="C591" s="164" t="s">
        <v>3185</v>
      </c>
      <c r="D591" s="164" t="str">
        <f t="shared" si="70"/>
        <v>- Mohammad Bintang Fikri, M.T.</v>
      </c>
      <c r="E591" s="166" t="s">
        <v>1183</v>
      </c>
      <c r="F591" s="230">
        <v>33763</v>
      </c>
      <c r="G591" s="91">
        <f t="shared" si="76"/>
        <v>33</v>
      </c>
      <c r="H591" s="91" t="str">
        <f t="shared" si="77"/>
        <v>33 Tahun 3 Bulan</v>
      </c>
      <c r="I591" s="161" t="str">
        <f t="shared" si="71"/>
        <v>31-35</v>
      </c>
      <c r="J591" s="162" t="s">
        <v>14</v>
      </c>
      <c r="K591" s="101" t="s">
        <v>121</v>
      </c>
      <c r="L591" s="230">
        <v>44166</v>
      </c>
      <c r="M591" s="162" t="s">
        <v>2344</v>
      </c>
      <c r="N591" s="164" t="s">
        <v>687</v>
      </c>
      <c r="O591" s="164" t="s">
        <v>901</v>
      </c>
      <c r="P591" s="230">
        <v>44593</v>
      </c>
      <c r="Q591" s="91" t="str">
        <f t="shared" si="78"/>
        <v>3 Tahun 7 Bulan</v>
      </c>
      <c r="R591" s="165"/>
      <c r="S591" s="159"/>
      <c r="T591" s="160"/>
      <c r="U591" s="160"/>
      <c r="V591" s="160"/>
      <c r="W591" s="177" t="s">
        <v>5576</v>
      </c>
      <c r="X591" s="231" t="str">
        <f t="shared" si="75"/>
        <v>- Mohammad Bintang Fikri, M.T. (Calon Dosen)_Resign</v>
      </c>
      <c r="Y591" s="164" t="s">
        <v>890</v>
      </c>
      <c r="Z591" s="232" t="s">
        <v>864</v>
      </c>
      <c r="AA591" s="164" t="s">
        <v>1119</v>
      </c>
      <c r="AB591" s="164" t="s">
        <v>2155</v>
      </c>
      <c r="AC591" s="162" t="s">
        <v>17</v>
      </c>
      <c r="AD591" s="164" t="s">
        <v>2236</v>
      </c>
      <c r="AE591" s="164" t="s">
        <v>245</v>
      </c>
      <c r="AF591" s="164"/>
      <c r="AG591" s="169" t="s">
        <v>1184</v>
      </c>
      <c r="AH591" s="172" t="s">
        <v>231</v>
      </c>
      <c r="AI591" s="172"/>
      <c r="AJ591" s="172" t="s">
        <v>74</v>
      </c>
      <c r="AK591" s="161" t="s">
        <v>74</v>
      </c>
      <c r="AL591" s="230" t="s">
        <v>74</v>
      </c>
      <c r="AM591" s="364" t="s">
        <v>2525</v>
      </c>
      <c r="AN591" s="389"/>
      <c r="AO591" s="389"/>
      <c r="AP591" s="389"/>
      <c r="AQ591" s="389"/>
      <c r="AR591" s="389"/>
      <c r="AS591" s="389"/>
      <c r="AT591" s="389"/>
      <c r="AU591" s="389"/>
      <c r="AV591" s="389"/>
      <c r="AW591" s="389"/>
      <c r="AX591" s="389"/>
      <c r="AY591" s="389"/>
      <c r="AZ591" s="389"/>
      <c r="BA591" s="389"/>
    </row>
    <row r="592" spans="1:53" s="32" customFormat="1" ht="170.5" x14ac:dyDescent="0.3">
      <c r="A592" s="88" t="s">
        <v>3623</v>
      </c>
      <c r="B592" s="88" t="s">
        <v>74</v>
      </c>
      <c r="C592" s="88" t="s">
        <v>3624</v>
      </c>
      <c r="D592" s="88" t="str">
        <f t="shared" si="70"/>
        <v>- Dwi Dharma Arta Kusuma, S.T., M.Eng.</v>
      </c>
      <c r="E592" s="96" t="s">
        <v>1185</v>
      </c>
      <c r="F592" s="120">
        <v>31544</v>
      </c>
      <c r="G592" s="91">
        <f t="shared" si="76"/>
        <v>39</v>
      </c>
      <c r="H592" s="91" t="str">
        <f t="shared" si="77"/>
        <v>39 Tahun 4 Bulan</v>
      </c>
      <c r="I592" s="92" t="str">
        <f t="shared" si="71"/>
        <v>36-40</v>
      </c>
      <c r="J592" s="93" t="s">
        <v>14</v>
      </c>
      <c r="K592" s="94" t="s">
        <v>121</v>
      </c>
      <c r="L592" s="120">
        <v>44166</v>
      </c>
      <c r="M592" s="93" t="s">
        <v>13</v>
      </c>
      <c r="N592" s="88" t="s">
        <v>687</v>
      </c>
      <c r="O592" s="88" t="s">
        <v>71</v>
      </c>
      <c r="P592" s="120">
        <v>45019</v>
      </c>
      <c r="Q592" s="91" t="str">
        <f t="shared" si="78"/>
        <v>2 Tahun 5 Bulan</v>
      </c>
      <c r="R592" s="95"/>
      <c r="S592" s="90"/>
      <c r="T592" s="91"/>
      <c r="U592" s="91"/>
      <c r="V592" s="91"/>
      <c r="W592" s="97" t="s">
        <v>5577</v>
      </c>
      <c r="X592" s="98" t="str">
        <f t="shared" si="75"/>
        <v>- Dwi Dharma Arta Kusuma, S.T., M.Eng. (Asisten Ahli)_Kepala Unit TI dan Digital</v>
      </c>
      <c r="Y592" s="88" t="s">
        <v>890</v>
      </c>
      <c r="Z592" s="96" t="s">
        <v>864</v>
      </c>
      <c r="AA592" s="88" t="s">
        <v>1119</v>
      </c>
      <c r="AB592" s="88" t="s">
        <v>5048</v>
      </c>
      <c r="AC592" s="93" t="s">
        <v>17</v>
      </c>
      <c r="AD592" s="88" t="s">
        <v>2233</v>
      </c>
      <c r="AE592" s="88" t="s">
        <v>345</v>
      </c>
      <c r="AF592" s="226" t="s">
        <v>4443</v>
      </c>
      <c r="AG592" s="114" t="s">
        <v>1186</v>
      </c>
      <c r="AH592" s="107" t="s">
        <v>231</v>
      </c>
      <c r="AI592" s="107"/>
      <c r="AJ592" s="107" t="s">
        <v>74</v>
      </c>
      <c r="AK592" s="92" t="s">
        <v>74</v>
      </c>
      <c r="AL592" s="120" t="s">
        <v>74</v>
      </c>
      <c r="AM592" s="363" t="s">
        <v>4247</v>
      </c>
      <c r="AN592" s="388"/>
      <c r="AO592" s="388"/>
      <c r="AP592" s="388"/>
      <c r="AQ592" s="388"/>
      <c r="AR592" s="388"/>
      <c r="AS592" s="388"/>
      <c r="AT592" s="388"/>
      <c r="AU592" s="388"/>
      <c r="AV592" s="388"/>
      <c r="AW592" s="388"/>
      <c r="AX592" s="388"/>
      <c r="AY592" s="388"/>
      <c r="AZ592" s="388"/>
      <c r="BA592" s="388"/>
    </row>
    <row r="593" spans="1:53" s="390" customFormat="1" ht="217" x14ac:dyDescent="0.3">
      <c r="A593" s="547" t="s">
        <v>3625</v>
      </c>
      <c r="B593" s="547" t="s">
        <v>74</v>
      </c>
      <c r="C593" s="547" t="s">
        <v>3626</v>
      </c>
      <c r="D593" s="547" t="str">
        <f t="shared" si="70"/>
        <v>- Novie Wijaya, S.St.Pi., M.ST.Pi.</v>
      </c>
      <c r="E593" s="549" t="s">
        <v>1221</v>
      </c>
      <c r="F593" s="588">
        <v>30260</v>
      </c>
      <c r="G593" s="551">
        <f t="shared" si="76"/>
        <v>42</v>
      </c>
      <c r="H593" s="551" t="str">
        <f t="shared" si="77"/>
        <v>42 Tahun 10 Bulan</v>
      </c>
      <c r="I593" s="552" t="str">
        <f t="shared" si="71"/>
        <v>41-45</v>
      </c>
      <c r="J593" s="547" t="s">
        <v>14</v>
      </c>
      <c r="K593" s="547" t="s">
        <v>98</v>
      </c>
      <c r="L593" s="588">
        <v>45017</v>
      </c>
      <c r="M593" s="345" t="s">
        <v>13</v>
      </c>
      <c r="N593" s="547" t="s">
        <v>687</v>
      </c>
      <c r="O593" s="345" t="s">
        <v>55</v>
      </c>
      <c r="P593" s="550">
        <v>45223</v>
      </c>
      <c r="Q593" s="551" t="str">
        <f t="shared" si="78"/>
        <v>1 Tahun 11 Bulan</v>
      </c>
      <c r="R593" s="575"/>
      <c r="S593" s="550"/>
      <c r="T593" s="547"/>
      <c r="U593" s="547"/>
      <c r="V593" s="547"/>
      <c r="W593" s="547" t="s">
        <v>5554</v>
      </c>
      <c r="X593" s="548" t="str">
        <f t="shared" si="75"/>
        <v>- Novie Wijaya, S.St.Pi., M.ST.Pi. (Lektor)_Plt. WADIR II</v>
      </c>
      <c r="Y593" s="547" t="s">
        <v>890</v>
      </c>
      <c r="Z593" s="549" t="s">
        <v>864</v>
      </c>
      <c r="AA593" s="547" t="s">
        <v>1119</v>
      </c>
      <c r="AB593" s="547" t="s">
        <v>5048</v>
      </c>
      <c r="AC593" s="547" t="s">
        <v>17</v>
      </c>
      <c r="AD593" s="547" t="s">
        <v>2211</v>
      </c>
      <c r="AE593" s="547" t="s">
        <v>301</v>
      </c>
      <c r="AF593" s="590" t="s">
        <v>4444</v>
      </c>
      <c r="AG593" s="551" t="s">
        <v>2761</v>
      </c>
      <c r="AH593" s="573" t="s">
        <v>231</v>
      </c>
      <c r="AI593" s="573"/>
      <c r="AJ593" s="573" t="s">
        <v>74</v>
      </c>
      <c r="AK593" s="552" t="s">
        <v>74</v>
      </c>
      <c r="AL593" s="589" t="s">
        <v>74</v>
      </c>
      <c r="AM593" s="698" t="s">
        <v>4285</v>
      </c>
      <c r="AN593" s="345"/>
      <c r="AO593" s="345"/>
      <c r="AP593" s="345"/>
      <c r="AQ593" s="345"/>
      <c r="AR593" s="345"/>
      <c r="AS593" s="345"/>
      <c r="AT593" s="345"/>
      <c r="AU593" s="345"/>
      <c r="AV593" s="345"/>
      <c r="AW593" s="345"/>
      <c r="AX593" s="345"/>
      <c r="AY593" s="345"/>
      <c r="AZ593" s="345"/>
      <c r="BA593" s="345"/>
    </row>
    <row r="594" spans="1:53" s="32" customFormat="1" ht="232.5" x14ac:dyDescent="0.3">
      <c r="A594" s="88" t="s">
        <v>3627</v>
      </c>
      <c r="B594" s="88" t="s">
        <v>74</v>
      </c>
      <c r="C594" s="88" t="s">
        <v>3162</v>
      </c>
      <c r="D594" s="88" t="str">
        <f t="shared" ref="D594:D660" si="79">$B594&amp;" "&amp;A594&amp;", "&amp;$C594</f>
        <v>- Andie Murtono, S.Pi., M.Tr.Pi.</v>
      </c>
      <c r="E594" s="96" t="s">
        <v>1232</v>
      </c>
      <c r="F594" s="229">
        <v>30837</v>
      </c>
      <c r="G594" s="91">
        <f t="shared" si="76"/>
        <v>41</v>
      </c>
      <c r="H594" s="91" t="str">
        <f t="shared" si="77"/>
        <v>41 Tahun 3 Bulan</v>
      </c>
      <c r="I594" s="92" t="str">
        <f t="shared" ref="I594:I660" si="80">IF($G594&lt;=25,"21-25",IF($G594&lt;=30,"26-30",IF($G594&lt;=35,"31-35",IF($G594&lt;=40,"36-40",IF($G594&lt;=45,"41-45",IF($G594&lt;=50,"46-50",IF($G594&lt;=55,"51-55",IF($G594&lt;=60,"56-60",IF($G594&lt;=65,"61-65",IF($G594&lt;=70,"66-70",0))))))))))</f>
        <v>41-45</v>
      </c>
      <c r="J594" s="88" t="s">
        <v>14</v>
      </c>
      <c r="K594" s="88" t="s">
        <v>111</v>
      </c>
      <c r="L594" s="229">
        <v>45017</v>
      </c>
      <c r="M594" s="93" t="s">
        <v>13</v>
      </c>
      <c r="N594" s="88" t="s">
        <v>687</v>
      </c>
      <c r="O594" s="93" t="s">
        <v>71</v>
      </c>
      <c r="P594" s="120">
        <v>45152</v>
      </c>
      <c r="Q594" s="91" t="str">
        <f t="shared" si="78"/>
        <v>2 Tahun 1 Bulan</v>
      </c>
      <c r="R594" s="95"/>
      <c r="S594" s="103"/>
      <c r="T594" s="88"/>
      <c r="U594" s="88"/>
      <c r="V594" s="88"/>
      <c r="W594" s="88" t="s">
        <v>692</v>
      </c>
      <c r="X594" s="98" t="str">
        <f t="shared" si="75"/>
        <v>- Andie Murtono, S.Pi., M.Tr.Pi. (Asisten Ahli)_KAPRODI MP</v>
      </c>
      <c r="Y594" s="88" t="s">
        <v>890</v>
      </c>
      <c r="Z594" s="96" t="s">
        <v>864</v>
      </c>
      <c r="AA594" s="88" t="s">
        <v>1119</v>
      </c>
      <c r="AB594" s="88" t="s">
        <v>5048</v>
      </c>
      <c r="AC594" s="88" t="s">
        <v>17</v>
      </c>
      <c r="AD594" s="88" t="s">
        <v>2211</v>
      </c>
      <c r="AE594" s="88" t="s">
        <v>12</v>
      </c>
      <c r="AF594" s="226" t="s">
        <v>4445</v>
      </c>
      <c r="AG594" s="91" t="s">
        <v>2762</v>
      </c>
      <c r="AH594" s="107" t="s">
        <v>231</v>
      </c>
      <c r="AI594" s="107"/>
      <c r="AJ594" s="107" t="s">
        <v>74</v>
      </c>
      <c r="AK594" s="92" t="s">
        <v>74</v>
      </c>
      <c r="AL594" s="120" t="s">
        <v>74</v>
      </c>
      <c r="AM594" s="363" t="s">
        <v>4287</v>
      </c>
      <c r="AN594" s="388"/>
      <c r="AO594" s="388"/>
      <c r="AP594" s="388"/>
      <c r="AQ594" s="388"/>
      <c r="AR594" s="388"/>
      <c r="AS594" s="388"/>
      <c r="AT594" s="388"/>
      <c r="AU594" s="388"/>
      <c r="AV594" s="388"/>
      <c r="AW594" s="388"/>
      <c r="AX594" s="388"/>
      <c r="AY594" s="388"/>
      <c r="AZ594" s="388"/>
      <c r="BA594" s="388"/>
    </row>
    <row r="595" spans="1:53" s="32" customFormat="1" ht="31" x14ac:dyDescent="0.3">
      <c r="A595" s="88" t="s">
        <v>3628</v>
      </c>
      <c r="B595" s="88" t="s">
        <v>74</v>
      </c>
      <c r="C595" s="88" t="s">
        <v>3320</v>
      </c>
      <c r="D595" s="98" t="str">
        <f t="shared" si="79"/>
        <v>- Kaminton Tambunan, S.T., M.Si.</v>
      </c>
      <c r="E595" s="233" t="s">
        <v>1578</v>
      </c>
      <c r="F595" s="103">
        <v>25654</v>
      </c>
      <c r="G595" s="91">
        <f t="shared" si="76"/>
        <v>55</v>
      </c>
      <c r="H595" s="91" t="str">
        <f t="shared" si="77"/>
        <v>55 Tahun 6 Bulan</v>
      </c>
      <c r="I595" s="92" t="str">
        <f t="shared" si="80"/>
        <v>51-55</v>
      </c>
      <c r="J595" s="88" t="s">
        <v>14</v>
      </c>
      <c r="K595" s="88" t="s">
        <v>115</v>
      </c>
      <c r="L595" s="103">
        <v>43191</v>
      </c>
      <c r="M595" s="93" t="s">
        <v>13</v>
      </c>
      <c r="N595" s="88" t="s">
        <v>687</v>
      </c>
      <c r="O595" s="88" t="s">
        <v>55</v>
      </c>
      <c r="P595" s="120">
        <v>41913</v>
      </c>
      <c r="Q595" s="91" t="str">
        <f t="shared" si="78"/>
        <v>10 Tahun 11 Bulan</v>
      </c>
      <c r="R595" s="88"/>
      <c r="S595" s="103"/>
      <c r="T595" s="97"/>
      <c r="U595" s="97"/>
      <c r="V595" s="97"/>
      <c r="W595" s="88" t="s">
        <v>74</v>
      </c>
      <c r="X595" s="98" t="str">
        <f t="shared" si="75"/>
        <v>- Kaminton Tambunan, S.T., M.Si. (Lektor)_-</v>
      </c>
      <c r="Y595" s="88" t="s">
        <v>890</v>
      </c>
      <c r="Z595" s="96" t="s">
        <v>864</v>
      </c>
      <c r="AA595" s="88" t="s">
        <v>1119</v>
      </c>
      <c r="AB595" s="88" t="s">
        <v>5048</v>
      </c>
      <c r="AC595" s="88" t="s">
        <v>17</v>
      </c>
      <c r="AD595" s="225" t="s">
        <v>2252</v>
      </c>
      <c r="AE595" s="225" t="s">
        <v>287</v>
      </c>
      <c r="AF595" s="226" t="s">
        <v>4446</v>
      </c>
      <c r="AG595" s="234">
        <v>3927037001</v>
      </c>
      <c r="AH595" s="126" t="s">
        <v>230</v>
      </c>
      <c r="AI595" s="126" t="s">
        <v>970</v>
      </c>
      <c r="AJ595" s="235" t="s">
        <v>1579</v>
      </c>
      <c r="AK595" s="236" t="s">
        <v>1580</v>
      </c>
      <c r="AL595" s="237">
        <v>41234</v>
      </c>
      <c r="AM595" s="362" t="s">
        <v>487</v>
      </c>
      <c r="AN595" s="388"/>
      <c r="AO595" s="388"/>
      <c r="AP595" s="388"/>
      <c r="AQ595" s="388"/>
      <c r="AR595" s="388"/>
      <c r="AS595" s="388"/>
      <c r="AT595" s="388"/>
      <c r="AU595" s="388"/>
      <c r="AV595" s="388"/>
      <c r="AW595" s="388"/>
      <c r="AX595" s="388"/>
      <c r="AY595" s="388"/>
      <c r="AZ595" s="388"/>
      <c r="BA595" s="388"/>
    </row>
    <row r="596" spans="1:53" s="32" customFormat="1" ht="46.5" x14ac:dyDescent="0.3">
      <c r="A596" s="88" t="s">
        <v>3630</v>
      </c>
      <c r="B596" s="88" t="s">
        <v>3120</v>
      </c>
      <c r="C596" s="88" t="s">
        <v>3121</v>
      </c>
      <c r="D596" s="88" t="str">
        <f t="shared" si="79"/>
        <v>Ir. Itje Danti Wewengkang, M.Si.</v>
      </c>
      <c r="E596" s="96" t="s">
        <v>1187</v>
      </c>
      <c r="F596" s="120">
        <v>22699</v>
      </c>
      <c r="G596" s="91">
        <f t="shared" si="76"/>
        <v>63</v>
      </c>
      <c r="H596" s="91" t="str">
        <f t="shared" si="77"/>
        <v>63 Tahun 7 Bulan</v>
      </c>
      <c r="I596" s="92" t="str">
        <f t="shared" si="80"/>
        <v>61-65</v>
      </c>
      <c r="J596" s="93" t="s">
        <v>19</v>
      </c>
      <c r="K596" s="94" t="s">
        <v>237</v>
      </c>
      <c r="L596" s="90">
        <v>45383</v>
      </c>
      <c r="M596" s="93" t="s">
        <v>13</v>
      </c>
      <c r="N596" s="88" t="s">
        <v>687</v>
      </c>
      <c r="O596" s="88" t="s">
        <v>15</v>
      </c>
      <c r="P596" s="120">
        <v>39873</v>
      </c>
      <c r="Q596" s="91" t="str">
        <f t="shared" si="78"/>
        <v>16 Tahun 6 Bulan</v>
      </c>
      <c r="R596" s="95"/>
      <c r="S596" s="90"/>
      <c r="T596" s="91"/>
      <c r="U596" s="91"/>
      <c r="V596" s="91"/>
      <c r="W596" s="88" t="s">
        <v>5555</v>
      </c>
      <c r="X596" s="98" t="str">
        <f t="shared" si="75"/>
        <v>Ir. Itje Danti Wewengkang, M.Si. (Lektor Kepala)_Kepala Pusat Pembinaan Karakter</v>
      </c>
      <c r="Y596" s="88" t="s">
        <v>909</v>
      </c>
      <c r="Z596" s="96" t="s">
        <v>2533</v>
      </c>
      <c r="AA596" s="88" t="s">
        <v>1119</v>
      </c>
      <c r="AB596" s="88" t="s">
        <v>5048</v>
      </c>
      <c r="AC596" s="93" t="s">
        <v>17</v>
      </c>
      <c r="AD596" s="88" t="s">
        <v>2210</v>
      </c>
      <c r="AE596" s="88" t="s">
        <v>85</v>
      </c>
      <c r="AF596" s="226" t="s">
        <v>4448</v>
      </c>
      <c r="AG596" s="221">
        <v>3922026201</v>
      </c>
      <c r="AH596" s="107" t="s">
        <v>230</v>
      </c>
      <c r="AI596" s="107" t="s">
        <v>870</v>
      </c>
      <c r="AJ596" s="107" t="s">
        <v>1188</v>
      </c>
      <c r="AK596" s="107" t="s">
        <v>1189</v>
      </c>
      <c r="AL596" s="120">
        <v>40422</v>
      </c>
      <c r="AM596" s="350" t="s">
        <v>73</v>
      </c>
      <c r="AN596" s="388"/>
      <c r="AO596" s="388"/>
      <c r="AP596" s="388"/>
      <c r="AQ596" s="388"/>
      <c r="AR596" s="388"/>
      <c r="AS596" s="388"/>
      <c r="AT596" s="388"/>
      <c r="AU596" s="388"/>
      <c r="AV596" s="388"/>
      <c r="AW596" s="388"/>
      <c r="AX596" s="388"/>
      <c r="AY596" s="388"/>
      <c r="AZ596" s="388"/>
      <c r="BA596" s="388"/>
    </row>
    <row r="597" spans="1:53" s="32" customFormat="1" ht="31" x14ac:dyDescent="0.3">
      <c r="A597" s="88" t="s">
        <v>3631</v>
      </c>
      <c r="B597" s="88" t="s">
        <v>74</v>
      </c>
      <c r="C597" s="88" t="s">
        <v>3068</v>
      </c>
      <c r="D597" s="88" t="str">
        <f t="shared" si="79"/>
        <v>- Nova Magdalena Tumanduk, S.Pi., M.Si.</v>
      </c>
      <c r="E597" s="96" t="s">
        <v>1193</v>
      </c>
      <c r="F597" s="120">
        <v>26266</v>
      </c>
      <c r="G597" s="91">
        <f t="shared" si="76"/>
        <v>53</v>
      </c>
      <c r="H597" s="91" t="str">
        <f t="shared" si="77"/>
        <v>53 Tahun 10 Bulan</v>
      </c>
      <c r="I597" s="92" t="str">
        <f t="shared" si="80"/>
        <v>51-55</v>
      </c>
      <c r="J597" s="93" t="s">
        <v>19</v>
      </c>
      <c r="K597" s="94" t="s">
        <v>99</v>
      </c>
      <c r="L597" s="90">
        <v>45383</v>
      </c>
      <c r="M597" s="93" t="s">
        <v>13</v>
      </c>
      <c r="N597" s="88" t="s">
        <v>687</v>
      </c>
      <c r="O597" s="88" t="s">
        <v>15</v>
      </c>
      <c r="P597" s="120">
        <v>41913</v>
      </c>
      <c r="Q597" s="91" t="str">
        <f t="shared" si="78"/>
        <v>10 Tahun 11 Bulan</v>
      </c>
      <c r="R597" s="95"/>
      <c r="S597" s="90"/>
      <c r="T597" s="91"/>
      <c r="U597" s="91"/>
      <c r="V597" s="91"/>
      <c r="W597" s="97" t="s">
        <v>935</v>
      </c>
      <c r="X597" s="98" t="str">
        <f t="shared" si="75"/>
        <v>- Nova Magdalena Tumanduk, S.Pi., M.Si. (Lektor Kepala)_KAPRODI TPPP</v>
      </c>
      <c r="Y597" s="88" t="s">
        <v>909</v>
      </c>
      <c r="Z597" s="96" t="s">
        <v>2533</v>
      </c>
      <c r="AA597" s="88" t="s">
        <v>1119</v>
      </c>
      <c r="AB597" s="88" t="s">
        <v>5048</v>
      </c>
      <c r="AC597" s="93" t="s">
        <v>17</v>
      </c>
      <c r="AD597" s="88" t="s">
        <v>2252</v>
      </c>
      <c r="AE597" s="88" t="s">
        <v>287</v>
      </c>
      <c r="AF597" s="226" t="s">
        <v>4449</v>
      </c>
      <c r="AG597" s="221" t="s">
        <v>1194</v>
      </c>
      <c r="AH597" s="107" t="s">
        <v>230</v>
      </c>
      <c r="AI597" s="107" t="s">
        <v>870</v>
      </c>
      <c r="AJ597" s="107" t="s">
        <v>1195</v>
      </c>
      <c r="AK597" s="107" t="s">
        <v>1196</v>
      </c>
      <c r="AL597" s="120">
        <v>40422</v>
      </c>
      <c r="AM597" s="350" t="s">
        <v>73</v>
      </c>
      <c r="AN597" s="388"/>
      <c r="AO597" s="388"/>
      <c r="AP597" s="388"/>
      <c r="AQ597" s="388"/>
      <c r="AR597" s="388"/>
      <c r="AS597" s="388"/>
      <c r="AT597" s="388"/>
      <c r="AU597" s="388"/>
      <c r="AV597" s="388"/>
      <c r="AW597" s="388"/>
      <c r="AX597" s="388"/>
      <c r="AY597" s="388"/>
      <c r="AZ597" s="388"/>
      <c r="BA597" s="388"/>
    </row>
    <row r="598" spans="1:53" s="32" customFormat="1" ht="31" x14ac:dyDescent="0.3">
      <c r="A598" s="88" t="s">
        <v>3632</v>
      </c>
      <c r="B598" s="88" t="s">
        <v>3120</v>
      </c>
      <c r="C598" s="88" t="s">
        <v>3121</v>
      </c>
      <c r="D598" s="88" t="str">
        <f t="shared" si="79"/>
        <v>Ir. Fidel James Bonifacio Ticoalu, M.Si.</v>
      </c>
      <c r="E598" s="96" t="s">
        <v>1197</v>
      </c>
      <c r="F598" s="120">
        <v>23254</v>
      </c>
      <c r="G598" s="91">
        <f t="shared" si="76"/>
        <v>62</v>
      </c>
      <c r="H598" s="91" t="str">
        <f t="shared" si="77"/>
        <v>62 Tahun 0 Bulan</v>
      </c>
      <c r="I598" s="92" t="str">
        <f t="shared" si="80"/>
        <v>61-65</v>
      </c>
      <c r="J598" s="93" t="s">
        <v>14</v>
      </c>
      <c r="K598" s="94" t="s">
        <v>99</v>
      </c>
      <c r="L598" s="90">
        <v>45444</v>
      </c>
      <c r="M598" s="93" t="s">
        <v>13</v>
      </c>
      <c r="N598" s="88" t="s">
        <v>687</v>
      </c>
      <c r="O598" s="88" t="s">
        <v>15</v>
      </c>
      <c r="P598" s="120">
        <v>41883</v>
      </c>
      <c r="Q598" s="91" t="str">
        <f t="shared" si="78"/>
        <v>11 Tahun 0 Bulan</v>
      </c>
      <c r="R598" s="95"/>
      <c r="S598" s="90"/>
      <c r="T598" s="91"/>
      <c r="U598" s="91"/>
      <c r="V598" s="91"/>
      <c r="W598" s="88" t="s">
        <v>74</v>
      </c>
      <c r="X598" s="98" t="str">
        <f t="shared" si="75"/>
        <v>Ir. Fidel James Bonifacio Ticoalu, M.Si. (Lektor Kepala)_-</v>
      </c>
      <c r="Y598" s="88" t="s">
        <v>909</v>
      </c>
      <c r="Z598" s="96" t="s">
        <v>2533</v>
      </c>
      <c r="AA598" s="88" t="s">
        <v>1119</v>
      </c>
      <c r="AB598" s="88" t="s">
        <v>5048</v>
      </c>
      <c r="AC598" s="93" t="s">
        <v>17</v>
      </c>
      <c r="AD598" s="88" t="s">
        <v>2252</v>
      </c>
      <c r="AE598" s="88" t="s">
        <v>287</v>
      </c>
      <c r="AF598" s="226" t="s">
        <v>4450</v>
      </c>
      <c r="AG598" s="221" t="s">
        <v>1198</v>
      </c>
      <c r="AH598" s="107" t="s">
        <v>230</v>
      </c>
      <c r="AI598" s="107" t="s">
        <v>876</v>
      </c>
      <c r="AJ598" s="107" t="s">
        <v>1199</v>
      </c>
      <c r="AK598" s="107" t="s">
        <v>1200</v>
      </c>
      <c r="AL598" s="120">
        <v>40893</v>
      </c>
      <c r="AM598" s="350" t="s">
        <v>97</v>
      </c>
      <c r="AN598" s="388"/>
      <c r="AO598" s="388"/>
      <c r="AP598" s="388"/>
      <c r="AQ598" s="388"/>
      <c r="AR598" s="388"/>
      <c r="AS598" s="388"/>
      <c r="AT598" s="388"/>
      <c r="AU598" s="388"/>
      <c r="AV598" s="388"/>
      <c r="AW598" s="388"/>
      <c r="AX598" s="388"/>
      <c r="AY598" s="388"/>
      <c r="AZ598" s="388"/>
      <c r="BA598" s="388"/>
    </row>
    <row r="599" spans="1:53" s="32" customFormat="1" ht="31" x14ac:dyDescent="0.3">
      <c r="A599" s="88" t="s">
        <v>3633</v>
      </c>
      <c r="B599" s="88" t="s">
        <v>74</v>
      </c>
      <c r="C599" s="88" t="s">
        <v>3068</v>
      </c>
      <c r="D599" s="88" t="str">
        <f t="shared" si="79"/>
        <v>- Hetty Magrittha Pauline Ondang, S.Pi., M.Si.</v>
      </c>
      <c r="E599" s="96" t="s">
        <v>1201</v>
      </c>
      <c r="F599" s="120">
        <v>26498</v>
      </c>
      <c r="G599" s="91">
        <f t="shared" si="76"/>
        <v>53</v>
      </c>
      <c r="H599" s="91" t="str">
        <f t="shared" si="77"/>
        <v>53 Tahun 2 Bulan</v>
      </c>
      <c r="I599" s="92" t="str">
        <f t="shared" si="80"/>
        <v>51-55</v>
      </c>
      <c r="J599" s="93" t="s">
        <v>19</v>
      </c>
      <c r="K599" s="94" t="s">
        <v>99</v>
      </c>
      <c r="L599" s="90">
        <v>45383</v>
      </c>
      <c r="M599" s="93" t="s">
        <v>13</v>
      </c>
      <c r="N599" s="88" t="s">
        <v>687</v>
      </c>
      <c r="O599" s="88" t="s">
        <v>15</v>
      </c>
      <c r="P599" s="120">
        <v>41944</v>
      </c>
      <c r="Q599" s="91" t="str">
        <f t="shared" si="78"/>
        <v>10 Tahun 10 Bulan</v>
      </c>
      <c r="R599" s="95"/>
      <c r="S599" s="90"/>
      <c r="T599" s="91"/>
      <c r="U599" s="91"/>
      <c r="V599" s="91"/>
      <c r="W599" s="88" t="s">
        <v>1329</v>
      </c>
      <c r="X599" s="98" t="str">
        <f t="shared" si="75"/>
        <v>- Hetty Magrittha Pauline Ondang, S.Pi., M.Si. (Lektor Kepala)_Kepala P3M</v>
      </c>
      <c r="Y599" s="88" t="s">
        <v>909</v>
      </c>
      <c r="Z599" s="96" t="s">
        <v>2533</v>
      </c>
      <c r="AA599" s="88" t="s">
        <v>1119</v>
      </c>
      <c r="AB599" s="88" t="s">
        <v>5048</v>
      </c>
      <c r="AC599" s="93" t="s">
        <v>17</v>
      </c>
      <c r="AD599" s="88" t="s">
        <v>2252</v>
      </c>
      <c r="AE599" s="88" t="s">
        <v>287</v>
      </c>
      <c r="AF599" s="226" t="s">
        <v>4451</v>
      </c>
      <c r="AG599" s="221">
        <v>3918077201</v>
      </c>
      <c r="AH599" s="107" t="s">
        <v>230</v>
      </c>
      <c r="AI599" s="107" t="s">
        <v>870</v>
      </c>
      <c r="AJ599" s="107" t="s">
        <v>1202</v>
      </c>
      <c r="AK599" s="107" t="s">
        <v>1203</v>
      </c>
      <c r="AL599" s="120">
        <v>40422</v>
      </c>
      <c r="AM599" s="350" t="s">
        <v>73</v>
      </c>
      <c r="AN599" s="388"/>
      <c r="AO599" s="388"/>
      <c r="AP599" s="388"/>
      <c r="AQ599" s="388"/>
      <c r="AR599" s="388"/>
      <c r="AS599" s="388"/>
      <c r="AT599" s="388"/>
      <c r="AU599" s="388"/>
      <c r="AV599" s="388"/>
      <c r="AW599" s="388"/>
      <c r="AX599" s="388"/>
      <c r="AY599" s="388"/>
      <c r="AZ599" s="388"/>
      <c r="BA599" s="388"/>
    </row>
    <row r="600" spans="1:53" s="32" customFormat="1" ht="31" x14ac:dyDescent="0.3">
      <c r="A600" s="88" t="s">
        <v>3635</v>
      </c>
      <c r="B600" s="88" t="s">
        <v>74</v>
      </c>
      <c r="C600" s="88" t="s">
        <v>3185</v>
      </c>
      <c r="D600" s="88" t="str">
        <f t="shared" si="79"/>
        <v>- Meilya Suzan Triyastuti, M.T.</v>
      </c>
      <c r="E600" s="96" t="s">
        <v>1206</v>
      </c>
      <c r="F600" s="120">
        <v>33755</v>
      </c>
      <c r="G600" s="91">
        <f t="shared" si="76"/>
        <v>33</v>
      </c>
      <c r="H600" s="91" t="str">
        <f t="shared" si="77"/>
        <v>33 Tahun 3 Bulan</v>
      </c>
      <c r="I600" s="92" t="str">
        <f t="shared" si="80"/>
        <v>31-35</v>
      </c>
      <c r="J600" s="93" t="s">
        <v>19</v>
      </c>
      <c r="K600" s="94" t="s">
        <v>111</v>
      </c>
      <c r="L600" s="120">
        <v>45323</v>
      </c>
      <c r="M600" s="93" t="s">
        <v>13</v>
      </c>
      <c r="N600" s="88" t="s">
        <v>687</v>
      </c>
      <c r="O600" s="88" t="s">
        <v>55</v>
      </c>
      <c r="P600" s="103">
        <v>45170</v>
      </c>
      <c r="Q600" s="91" t="str">
        <f t="shared" si="78"/>
        <v>2 Tahun 0 Bulan</v>
      </c>
      <c r="R600" s="95"/>
      <c r="S600" s="90"/>
      <c r="T600" s="91"/>
      <c r="U600" s="91"/>
      <c r="V600" s="91"/>
      <c r="W600" s="88" t="s">
        <v>74</v>
      </c>
      <c r="X600" s="98" t="str">
        <f t="shared" si="75"/>
        <v>- Meilya Suzan Triyastuti, M.T. (Lektor)_-</v>
      </c>
      <c r="Y600" s="88" t="s">
        <v>909</v>
      </c>
      <c r="Z600" s="96" t="s">
        <v>2533</v>
      </c>
      <c r="AA600" s="88" t="s">
        <v>1119</v>
      </c>
      <c r="AB600" s="88" t="s">
        <v>5048</v>
      </c>
      <c r="AC600" s="93" t="s">
        <v>17</v>
      </c>
      <c r="AD600" s="88" t="s">
        <v>2245</v>
      </c>
      <c r="AE600" s="88" t="s">
        <v>464</v>
      </c>
      <c r="AF600" s="226" t="s">
        <v>4452</v>
      </c>
      <c r="AG600" s="91" t="s">
        <v>1207</v>
      </c>
      <c r="AH600" s="107" t="s">
        <v>230</v>
      </c>
      <c r="AI600" s="126" t="s">
        <v>2356</v>
      </c>
      <c r="AJ600" s="107" t="s">
        <v>2597</v>
      </c>
      <c r="AK600" s="92" t="s">
        <v>2598</v>
      </c>
      <c r="AL600" s="134">
        <v>45230</v>
      </c>
      <c r="AM600" s="363" t="s">
        <v>2645</v>
      </c>
      <c r="AN600" s="388"/>
      <c r="AO600" s="388"/>
      <c r="AP600" s="388"/>
      <c r="AQ600" s="388"/>
      <c r="AR600" s="388"/>
      <c r="AS600" s="388"/>
      <c r="AT600" s="388"/>
      <c r="AU600" s="388"/>
      <c r="AV600" s="388"/>
      <c r="AW600" s="388"/>
      <c r="AX600" s="388"/>
      <c r="AY600" s="388"/>
      <c r="AZ600" s="388"/>
      <c r="BA600" s="388"/>
    </row>
    <row r="601" spans="1:53" s="390" customFormat="1" ht="31" x14ac:dyDescent="0.3">
      <c r="A601" s="547" t="s">
        <v>3636</v>
      </c>
      <c r="B601" s="547" t="s">
        <v>74</v>
      </c>
      <c r="C601" s="547" t="s">
        <v>3286</v>
      </c>
      <c r="D601" s="547" t="str">
        <f t="shared" si="79"/>
        <v>- Fitroh Dwi Apriliawan Hariyoto, S.Pd., M.Si.</v>
      </c>
      <c r="E601" s="549" t="s">
        <v>1208</v>
      </c>
      <c r="F601" s="589">
        <v>33351</v>
      </c>
      <c r="G601" s="551">
        <f t="shared" si="76"/>
        <v>34</v>
      </c>
      <c r="H601" s="551" t="str">
        <f t="shared" si="77"/>
        <v>34 Tahun 5 Bulan</v>
      </c>
      <c r="I601" s="552" t="str">
        <f t="shared" si="80"/>
        <v>31-35</v>
      </c>
      <c r="J601" s="345" t="s">
        <v>14</v>
      </c>
      <c r="K601" s="574" t="s">
        <v>121</v>
      </c>
      <c r="L601" s="589">
        <v>43891</v>
      </c>
      <c r="M601" s="345" t="s">
        <v>13</v>
      </c>
      <c r="N601" s="547" t="s">
        <v>687</v>
      </c>
      <c r="O601" s="567" t="s">
        <v>55</v>
      </c>
      <c r="P601" s="593">
        <v>45839</v>
      </c>
      <c r="Q601" s="551" t="str">
        <f t="shared" si="78"/>
        <v>0 Tahun 2 Bulan</v>
      </c>
      <c r="R601" s="575"/>
      <c r="S601" s="553"/>
      <c r="T601" s="551"/>
      <c r="U601" s="551"/>
      <c r="V601" s="551"/>
      <c r="W601" s="556" t="s">
        <v>4289</v>
      </c>
      <c r="X601" s="548" t="str">
        <f t="shared" si="75"/>
        <v>- Fitroh Dwi Apriliawan Hariyoto, S.Pd., M.Si. (Lektor)_Koordinator Kehumasan</v>
      </c>
      <c r="Y601" s="547" t="s">
        <v>909</v>
      </c>
      <c r="Z601" s="549" t="s">
        <v>2533</v>
      </c>
      <c r="AA601" s="547" t="s">
        <v>1119</v>
      </c>
      <c r="AB601" s="547" t="s">
        <v>5048</v>
      </c>
      <c r="AC601" s="345" t="s">
        <v>17</v>
      </c>
      <c r="AD601" s="547" t="s">
        <v>2290</v>
      </c>
      <c r="AE601" s="547" t="s">
        <v>981</v>
      </c>
      <c r="AF601" s="590" t="s">
        <v>4453</v>
      </c>
      <c r="AG601" s="591" t="s">
        <v>1209</v>
      </c>
      <c r="AH601" s="577" t="s">
        <v>230</v>
      </c>
      <c r="AI601" s="577" t="s">
        <v>2902</v>
      </c>
      <c r="AJ601" s="577" t="s">
        <v>3022</v>
      </c>
      <c r="AK601" s="577" t="s">
        <v>3023</v>
      </c>
      <c r="AL601" s="592">
        <v>45505</v>
      </c>
      <c r="AM601" s="578" t="s">
        <v>999</v>
      </c>
      <c r="AN601" s="345"/>
      <c r="AO601" s="345"/>
      <c r="AP601" s="345"/>
      <c r="AQ601" s="345"/>
      <c r="AR601" s="345"/>
      <c r="AS601" s="345"/>
      <c r="AT601" s="345"/>
      <c r="AU601" s="345"/>
      <c r="AV601" s="345"/>
      <c r="AW601" s="345"/>
      <c r="AX601" s="345"/>
      <c r="AY601" s="345"/>
      <c r="AZ601" s="345"/>
      <c r="BA601" s="345"/>
    </row>
    <row r="602" spans="1:53" s="60" customFormat="1" ht="232.5" x14ac:dyDescent="0.3">
      <c r="A602" s="88" t="s">
        <v>3637</v>
      </c>
      <c r="B602" s="88" t="s">
        <v>74</v>
      </c>
      <c r="C602" s="88" t="s">
        <v>3638</v>
      </c>
      <c r="D602" s="88" t="str">
        <f t="shared" si="79"/>
        <v>- Dessy Atika Natalia, S.ST.Pi., M.Tr.Pi.</v>
      </c>
      <c r="E602" s="96" t="s">
        <v>1220</v>
      </c>
      <c r="F602" s="229">
        <v>32498</v>
      </c>
      <c r="G602" s="91">
        <f t="shared" si="76"/>
        <v>36</v>
      </c>
      <c r="H602" s="91" t="str">
        <f t="shared" si="77"/>
        <v>36 Tahun 9 Bulan</v>
      </c>
      <c r="I602" s="92" t="str">
        <f t="shared" si="80"/>
        <v>36-40</v>
      </c>
      <c r="J602" s="88" t="s">
        <v>19</v>
      </c>
      <c r="K602" s="88" t="s">
        <v>111</v>
      </c>
      <c r="L602" s="229">
        <v>45017</v>
      </c>
      <c r="M602" s="93" t="s">
        <v>13</v>
      </c>
      <c r="N602" s="88" t="s">
        <v>687</v>
      </c>
      <c r="O602" s="93" t="s">
        <v>71</v>
      </c>
      <c r="P602" s="103">
        <v>45287</v>
      </c>
      <c r="Q602" s="91" t="str">
        <f t="shared" si="78"/>
        <v>1 Tahun 9 Bulan</v>
      </c>
      <c r="R602" s="95"/>
      <c r="S602" s="103"/>
      <c r="T602" s="88"/>
      <c r="U602" s="88"/>
      <c r="V602" s="88"/>
      <c r="W602" s="88" t="s">
        <v>5578</v>
      </c>
      <c r="X602" s="98" t="str">
        <f t="shared" si="75"/>
        <v>- Dessy Atika Natalia, S.ST.Pi., M.Tr.Pi. (Asisten Ahli)_Kepala Unit Kesamaptaan, Pembinaan Minat, dan Bakat</v>
      </c>
      <c r="Y602" s="88" t="s">
        <v>909</v>
      </c>
      <c r="Z602" s="96" t="s">
        <v>2533</v>
      </c>
      <c r="AA602" s="88" t="s">
        <v>1119</v>
      </c>
      <c r="AB602" s="88" t="s">
        <v>5048</v>
      </c>
      <c r="AC602" s="88" t="s">
        <v>17</v>
      </c>
      <c r="AD602" s="88" t="s">
        <v>2211</v>
      </c>
      <c r="AE602" s="88" t="s">
        <v>12</v>
      </c>
      <c r="AF602" s="226" t="s">
        <v>4454</v>
      </c>
      <c r="AG602" s="91" t="s">
        <v>2759</v>
      </c>
      <c r="AH602" s="107" t="s">
        <v>231</v>
      </c>
      <c r="AI602" s="107"/>
      <c r="AJ602" s="107" t="s">
        <v>74</v>
      </c>
      <c r="AK602" s="92" t="s">
        <v>74</v>
      </c>
      <c r="AL602" s="120" t="s">
        <v>74</v>
      </c>
      <c r="AM602" s="363" t="s">
        <v>4288</v>
      </c>
      <c r="AN602" s="385"/>
      <c r="AO602" s="385"/>
      <c r="AP602" s="385"/>
      <c r="AQ602" s="385"/>
      <c r="AR602" s="385"/>
      <c r="AS602" s="385"/>
      <c r="AT602" s="385"/>
      <c r="AU602" s="385"/>
      <c r="AV602" s="385"/>
      <c r="AW602" s="385"/>
      <c r="AX602" s="385"/>
      <c r="AY602" s="385"/>
      <c r="AZ602" s="385"/>
      <c r="BA602" s="385"/>
    </row>
    <row r="603" spans="1:53" s="60" customFormat="1" ht="232.5" x14ac:dyDescent="0.3">
      <c r="A603" s="88" t="s">
        <v>3639</v>
      </c>
      <c r="B603" s="88" t="s">
        <v>74</v>
      </c>
      <c r="C603" s="88" t="s">
        <v>3640</v>
      </c>
      <c r="D603" s="88" t="str">
        <f t="shared" si="79"/>
        <v>- Dyah Ayu Rakhmayeni, S.ST., M.Tr.Pi.</v>
      </c>
      <c r="E603" s="96" t="s">
        <v>1215</v>
      </c>
      <c r="F603" s="229">
        <v>32509</v>
      </c>
      <c r="G603" s="91">
        <f t="shared" si="76"/>
        <v>36</v>
      </c>
      <c r="H603" s="91" t="str">
        <f t="shared" si="77"/>
        <v>36 Tahun 8 Bulan</v>
      </c>
      <c r="I603" s="92" t="str">
        <f t="shared" si="80"/>
        <v>36-40</v>
      </c>
      <c r="J603" s="88" t="s">
        <v>19</v>
      </c>
      <c r="K603" s="88" t="s">
        <v>121</v>
      </c>
      <c r="L603" s="229">
        <v>43556</v>
      </c>
      <c r="M603" s="93" t="s">
        <v>13</v>
      </c>
      <c r="N603" s="88" t="s">
        <v>687</v>
      </c>
      <c r="O603" s="93" t="s">
        <v>71</v>
      </c>
      <c r="P603" s="103">
        <v>45287</v>
      </c>
      <c r="Q603" s="91" t="str">
        <f t="shared" si="78"/>
        <v>1 Tahun 9 Bulan</v>
      </c>
      <c r="R603" s="95"/>
      <c r="S603" s="103"/>
      <c r="T603" s="88"/>
      <c r="U603" s="88"/>
      <c r="V603" s="88"/>
      <c r="W603" s="88" t="s">
        <v>4290</v>
      </c>
      <c r="X603" s="98" t="str">
        <f t="shared" si="75"/>
        <v>- Dyah Ayu Rakhmayeni, S.ST., M.Tr.Pi. (Asisten Ahli)_Sekretaris PRODI TPPP</v>
      </c>
      <c r="Y603" s="88" t="s">
        <v>909</v>
      </c>
      <c r="Z603" s="96" t="s">
        <v>2533</v>
      </c>
      <c r="AA603" s="88" t="s">
        <v>1119</v>
      </c>
      <c r="AB603" s="88" t="s">
        <v>5048</v>
      </c>
      <c r="AC603" s="88" t="s">
        <v>17</v>
      </c>
      <c r="AD603" s="88" t="s">
        <v>2211</v>
      </c>
      <c r="AE603" s="88" t="s">
        <v>12</v>
      </c>
      <c r="AF603" s="226" t="s">
        <v>4455</v>
      </c>
      <c r="AG603" s="91" t="s">
        <v>2760</v>
      </c>
      <c r="AH603" s="107" t="s">
        <v>231</v>
      </c>
      <c r="AI603" s="107"/>
      <c r="AJ603" s="107" t="s">
        <v>74</v>
      </c>
      <c r="AK603" s="92" t="s">
        <v>74</v>
      </c>
      <c r="AL603" s="120" t="s">
        <v>74</v>
      </c>
      <c r="AM603" s="363" t="s">
        <v>4288</v>
      </c>
      <c r="AN603" s="385"/>
      <c r="AO603" s="385"/>
      <c r="AP603" s="385"/>
      <c r="AQ603" s="385"/>
      <c r="AR603" s="385"/>
      <c r="AS603" s="385"/>
      <c r="AT603" s="385"/>
      <c r="AU603" s="385"/>
      <c r="AV603" s="385"/>
      <c r="AW603" s="385"/>
      <c r="AX603" s="385"/>
      <c r="AY603" s="385"/>
      <c r="AZ603" s="385"/>
      <c r="BA603" s="385"/>
    </row>
    <row r="604" spans="1:53" s="105" customFormat="1" ht="356.5" hidden="1" x14ac:dyDescent="0.3">
      <c r="A604" s="88" t="s">
        <v>3641</v>
      </c>
      <c r="B604" s="88" t="s">
        <v>74</v>
      </c>
      <c r="C604" s="88" t="s">
        <v>3642</v>
      </c>
      <c r="D604" s="88" t="str">
        <f t="shared" si="79"/>
        <v>- Fernando Wowiling, S.S.T.Pi., M.Si.</v>
      </c>
      <c r="E604" s="96" t="s">
        <v>2551</v>
      </c>
      <c r="F604" s="229">
        <v>34112</v>
      </c>
      <c r="G604" s="91">
        <f t="shared" si="76"/>
        <v>32</v>
      </c>
      <c r="H604" s="91" t="str">
        <f t="shared" si="77"/>
        <v>32 Tahun 4 Bulan</v>
      </c>
      <c r="I604" s="92" t="str">
        <f t="shared" si="80"/>
        <v>31-35</v>
      </c>
      <c r="J604" s="88" t="s">
        <v>14</v>
      </c>
      <c r="K604" s="94" t="s">
        <v>2449</v>
      </c>
      <c r="L604" s="229">
        <v>45200</v>
      </c>
      <c r="M604" s="93" t="s">
        <v>13</v>
      </c>
      <c r="N604" s="88" t="s">
        <v>2505</v>
      </c>
      <c r="O604" s="88" t="s">
        <v>71</v>
      </c>
      <c r="P604" s="229">
        <v>45200</v>
      </c>
      <c r="Q604" s="91" t="str">
        <f t="shared" si="78"/>
        <v>1 Tahun 11 Bulan</v>
      </c>
      <c r="R604" s="95"/>
      <c r="S604" s="103"/>
      <c r="T604" s="88"/>
      <c r="U604" s="88"/>
      <c r="V604" s="88"/>
      <c r="W604" s="88" t="s">
        <v>5579</v>
      </c>
      <c r="X604" s="98" t="str">
        <f t="shared" si="75"/>
        <v>- Fernando Wowiling, S.S.T.Pi., M.Si. (Asisten Ahli)_Kepala Unit Laboratorium, Pengelola Lab Mutu</v>
      </c>
      <c r="Y604" s="88" t="s">
        <v>909</v>
      </c>
      <c r="Z604" s="96" t="s">
        <v>2533</v>
      </c>
      <c r="AA604" s="88" t="s">
        <v>1119</v>
      </c>
      <c r="AB604" s="88" t="s">
        <v>5048</v>
      </c>
      <c r="AC604" s="88" t="s">
        <v>17</v>
      </c>
      <c r="AD604" s="88" t="s">
        <v>2252</v>
      </c>
      <c r="AE604" s="88" t="s">
        <v>287</v>
      </c>
      <c r="AF604" s="226" t="s">
        <v>4456</v>
      </c>
      <c r="AG604" s="91" t="s">
        <v>2767</v>
      </c>
      <c r="AH604" s="107" t="s">
        <v>231</v>
      </c>
      <c r="AI604" s="107"/>
      <c r="AJ604" s="107" t="s">
        <v>74</v>
      </c>
      <c r="AK604" s="92" t="s">
        <v>74</v>
      </c>
      <c r="AL604" s="120" t="s">
        <v>74</v>
      </c>
      <c r="AM604" s="363" t="s">
        <v>4292</v>
      </c>
      <c r="AN604" s="377"/>
      <c r="AO604" s="377"/>
      <c r="AP604" s="377"/>
      <c r="AQ604" s="377"/>
      <c r="AR604" s="377"/>
      <c r="AS604" s="377"/>
      <c r="AT604" s="377"/>
      <c r="AU604" s="377"/>
      <c r="AV604" s="377"/>
      <c r="AW604" s="377"/>
      <c r="AX604" s="377"/>
      <c r="AY604" s="377"/>
      <c r="AZ604" s="377"/>
      <c r="BA604" s="377"/>
    </row>
    <row r="605" spans="1:53" s="60" customFormat="1" ht="46.5" hidden="1" x14ac:dyDescent="0.3">
      <c r="A605" s="88" t="s">
        <v>3643</v>
      </c>
      <c r="B605" s="88" t="s">
        <v>74</v>
      </c>
      <c r="C605" s="88" t="s">
        <v>3068</v>
      </c>
      <c r="D605" s="98" t="str">
        <f t="shared" si="79"/>
        <v>- Mohamad Akbar, S.Pi., M.Si.</v>
      </c>
      <c r="E605" s="96" t="s">
        <v>2758</v>
      </c>
      <c r="F605" s="103">
        <v>31047</v>
      </c>
      <c r="G605" s="91">
        <f t="shared" si="76"/>
        <v>40</v>
      </c>
      <c r="H605" s="91" t="str">
        <f t="shared" si="77"/>
        <v>40 Tahun 8 Bulan</v>
      </c>
      <c r="I605" s="92" t="str">
        <f t="shared" si="80"/>
        <v>36-40</v>
      </c>
      <c r="J605" s="88" t="s">
        <v>14</v>
      </c>
      <c r="K605" s="88" t="s">
        <v>2449</v>
      </c>
      <c r="L605" s="103">
        <v>45352</v>
      </c>
      <c r="M605" s="93" t="s">
        <v>13</v>
      </c>
      <c r="N605" s="88" t="s">
        <v>2505</v>
      </c>
      <c r="O605" s="93" t="s">
        <v>71</v>
      </c>
      <c r="P605" s="103">
        <v>45352</v>
      </c>
      <c r="Q605" s="91" t="str">
        <f t="shared" si="78"/>
        <v>1 Tahun 6 Bulan</v>
      </c>
      <c r="R605" s="95"/>
      <c r="S605" s="103"/>
      <c r="T605" s="88"/>
      <c r="U605" s="88"/>
      <c r="V605" s="88"/>
      <c r="W605" s="88" t="s">
        <v>5808</v>
      </c>
      <c r="X605" s="98" t="str">
        <f t="shared" si="75"/>
        <v>- Mohamad Akbar, S.Pi., M.Si. (Asisten Ahli)_Sekretaris P3M</v>
      </c>
      <c r="Y605" s="88" t="s">
        <v>909</v>
      </c>
      <c r="Z605" s="96" t="s">
        <v>2533</v>
      </c>
      <c r="AA605" s="88" t="s">
        <v>1119</v>
      </c>
      <c r="AB605" s="88" t="s">
        <v>5048</v>
      </c>
      <c r="AC605" s="88" t="s">
        <v>17</v>
      </c>
      <c r="AD605" s="88" t="s">
        <v>2775</v>
      </c>
      <c r="AE605" s="88" t="s">
        <v>85</v>
      </c>
      <c r="AF605" s="226" t="s">
        <v>4457</v>
      </c>
      <c r="AG605" s="91" t="s">
        <v>2776</v>
      </c>
      <c r="AH605" s="107" t="s">
        <v>230</v>
      </c>
      <c r="AI605" s="107" t="s">
        <v>874</v>
      </c>
      <c r="AJ605" s="107" t="s">
        <v>2777</v>
      </c>
      <c r="AK605" s="92" t="s">
        <v>2778</v>
      </c>
      <c r="AL605" s="120">
        <v>44063</v>
      </c>
      <c r="AM605" s="350" t="s">
        <v>88</v>
      </c>
      <c r="AN605" s="385"/>
      <c r="AO605" s="385"/>
      <c r="AP605" s="385"/>
      <c r="AQ605" s="385"/>
      <c r="AR605" s="385"/>
      <c r="AS605" s="385"/>
      <c r="AT605" s="385"/>
      <c r="AU605" s="385"/>
      <c r="AV605" s="385"/>
      <c r="AW605" s="385"/>
      <c r="AX605" s="385"/>
      <c r="AY605" s="385"/>
      <c r="AZ605" s="385"/>
      <c r="BA605" s="385"/>
    </row>
    <row r="606" spans="1:53" s="60" customFormat="1" ht="31" hidden="1" x14ac:dyDescent="0.3">
      <c r="A606" s="88" t="s">
        <v>1210</v>
      </c>
      <c r="B606" s="88" t="s">
        <v>74</v>
      </c>
      <c r="C606" s="88" t="s">
        <v>74</v>
      </c>
      <c r="D606" s="88" t="str">
        <f t="shared" si="79"/>
        <v>- Fenny Levana Manuel, -</v>
      </c>
      <c r="E606" s="96" t="s">
        <v>1211</v>
      </c>
      <c r="F606" s="229">
        <v>30902</v>
      </c>
      <c r="G606" s="91">
        <f t="shared" si="76"/>
        <v>41</v>
      </c>
      <c r="H606" s="91" t="str">
        <f t="shared" si="77"/>
        <v>41 Tahun 1 Bulan</v>
      </c>
      <c r="I606" s="92" t="str">
        <f t="shared" si="80"/>
        <v>41-45</v>
      </c>
      <c r="J606" s="88" t="s">
        <v>19</v>
      </c>
      <c r="K606" s="88" t="s">
        <v>113</v>
      </c>
      <c r="L606" s="229">
        <v>44470</v>
      </c>
      <c r="M606" s="93" t="s">
        <v>13</v>
      </c>
      <c r="N606" s="88" t="s">
        <v>105</v>
      </c>
      <c r="O606" s="93"/>
      <c r="P606" s="90"/>
      <c r="Q606" s="91" t="str">
        <f t="shared" si="78"/>
        <v>125 Tahun 8 Bulan</v>
      </c>
      <c r="R606" s="88" t="s">
        <v>784</v>
      </c>
      <c r="S606" s="103">
        <v>45293</v>
      </c>
      <c r="T606" s="88" t="s">
        <v>83</v>
      </c>
      <c r="U606" s="88" t="s">
        <v>24</v>
      </c>
      <c r="V606" s="88"/>
      <c r="W606" s="88" t="s">
        <v>74</v>
      </c>
      <c r="X606" s="88" t="str">
        <f t="shared" ref="X606:X632" si="81">$D606&amp;" ("&amp;$R606&amp;")_"&amp;$W606</f>
        <v>- Fenny Levana Manuel, - (Pengadministrasi Kepegawaian)_-</v>
      </c>
      <c r="Y606" s="93"/>
      <c r="Z606" s="92"/>
      <c r="AA606" s="88" t="s">
        <v>1119</v>
      </c>
      <c r="AB606" s="88" t="s">
        <v>5048</v>
      </c>
      <c r="AC606" s="88" t="s">
        <v>114</v>
      </c>
      <c r="AD606" s="88" t="s">
        <v>74</v>
      </c>
      <c r="AE606" s="88" t="s">
        <v>74</v>
      </c>
      <c r="AF606" s="88"/>
      <c r="AG606" s="143"/>
      <c r="AH606" s="93"/>
      <c r="AI606" s="93"/>
      <c r="AJ606" s="93"/>
      <c r="AK606" s="93"/>
      <c r="AL606" s="90"/>
      <c r="AM606" s="358"/>
      <c r="AN606" s="385"/>
      <c r="AO606" s="385"/>
      <c r="AP606" s="385"/>
      <c r="AQ606" s="385"/>
      <c r="AR606" s="385"/>
      <c r="AS606" s="385"/>
      <c r="AT606" s="385"/>
      <c r="AU606" s="385"/>
      <c r="AV606" s="385"/>
      <c r="AW606" s="385"/>
      <c r="AX606" s="385"/>
      <c r="AY606" s="385"/>
      <c r="AZ606" s="385"/>
      <c r="BA606" s="385"/>
    </row>
    <row r="607" spans="1:53" s="85" customFormat="1" ht="31" hidden="1" x14ac:dyDescent="0.3">
      <c r="A607" s="88" t="s">
        <v>1212</v>
      </c>
      <c r="B607" s="88" t="s">
        <v>74</v>
      </c>
      <c r="C607" s="88" t="s">
        <v>74</v>
      </c>
      <c r="D607" s="88" t="str">
        <f t="shared" si="79"/>
        <v>- Patriecia Pianaung, -</v>
      </c>
      <c r="E607" s="96" t="s">
        <v>1213</v>
      </c>
      <c r="F607" s="229">
        <v>28198</v>
      </c>
      <c r="G607" s="91">
        <f t="shared" si="76"/>
        <v>48</v>
      </c>
      <c r="H607" s="91" t="str">
        <f t="shared" si="77"/>
        <v>48 Tahun 6 Bulan</v>
      </c>
      <c r="I607" s="92" t="str">
        <f t="shared" si="80"/>
        <v>46-50</v>
      </c>
      <c r="J607" s="129" t="s">
        <v>19</v>
      </c>
      <c r="K607" s="88" t="s">
        <v>121</v>
      </c>
      <c r="L607" s="229">
        <v>45748</v>
      </c>
      <c r="M607" s="93" t="s">
        <v>13</v>
      </c>
      <c r="N607" s="88" t="s">
        <v>105</v>
      </c>
      <c r="O607" s="93"/>
      <c r="P607" s="90"/>
      <c r="Q607" s="91" t="str">
        <f t="shared" si="78"/>
        <v>125 Tahun 8 Bulan</v>
      </c>
      <c r="R607" s="88" t="s">
        <v>5580</v>
      </c>
      <c r="S607" s="103">
        <v>45448</v>
      </c>
      <c r="T607" s="88" t="s">
        <v>80</v>
      </c>
      <c r="U607" s="88" t="s">
        <v>81</v>
      </c>
      <c r="V607" s="88"/>
      <c r="W607" s="88" t="s">
        <v>74</v>
      </c>
      <c r="X607" s="88" t="str">
        <f t="shared" si="81"/>
        <v>- Patriecia Pianaung, - (Pengandministrasi Kependidikan)_-</v>
      </c>
      <c r="Y607" s="93"/>
      <c r="Z607" s="92"/>
      <c r="AA607" s="88" t="s">
        <v>1119</v>
      </c>
      <c r="AB607" s="88" t="s">
        <v>5048</v>
      </c>
      <c r="AC607" s="129" t="s">
        <v>114</v>
      </c>
      <c r="AD607" s="88" t="s">
        <v>74</v>
      </c>
      <c r="AE607" s="88" t="s">
        <v>74</v>
      </c>
      <c r="AF607" s="88"/>
      <c r="AG607" s="143"/>
      <c r="AH607" s="93"/>
      <c r="AI607" s="93"/>
      <c r="AJ607" s="93"/>
      <c r="AK607" s="93"/>
      <c r="AL607" s="90"/>
      <c r="AM607" s="358"/>
      <c r="AN607" s="376"/>
      <c r="AO607" s="376"/>
      <c r="AP607" s="376"/>
      <c r="AQ607" s="376"/>
      <c r="AR607" s="376"/>
      <c r="AS607" s="376"/>
      <c r="AT607" s="376"/>
      <c r="AU607" s="376"/>
      <c r="AV607" s="376"/>
      <c r="AW607" s="376"/>
      <c r="AX607" s="376"/>
      <c r="AY607" s="376"/>
      <c r="AZ607" s="376"/>
      <c r="BA607" s="376"/>
    </row>
    <row r="608" spans="1:53" s="60" customFormat="1" ht="46.5" hidden="1" x14ac:dyDescent="0.3">
      <c r="A608" s="88" t="s">
        <v>3644</v>
      </c>
      <c r="B608" s="88" t="s">
        <v>74</v>
      </c>
      <c r="C608" s="88" t="s">
        <v>3395</v>
      </c>
      <c r="D608" s="88" t="str">
        <f t="shared" si="79"/>
        <v>- Grace Kristi Irjayanti, A.Md., S.E.</v>
      </c>
      <c r="E608" s="96" t="s">
        <v>1214</v>
      </c>
      <c r="F608" s="229">
        <v>28393</v>
      </c>
      <c r="G608" s="91">
        <f t="shared" si="76"/>
        <v>48</v>
      </c>
      <c r="H608" s="91" t="str">
        <f t="shared" si="77"/>
        <v>48 Tahun 0 Bulan</v>
      </c>
      <c r="I608" s="92" t="str">
        <f t="shared" si="80"/>
        <v>46-50</v>
      </c>
      <c r="J608" s="88" t="s">
        <v>19</v>
      </c>
      <c r="K608" s="88" t="s">
        <v>121</v>
      </c>
      <c r="L608" s="229">
        <v>45017</v>
      </c>
      <c r="M608" s="93" t="s">
        <v>13</v>
      </c>
      <c r="N608" s="88" t="s">
        <v>105</v>
      </c>
      <c r="O608" s="93"/>
      <c r="P608" s="90"/>
      <c r="Q608" s="91" t="str">
        <f t="shared" si="78"/>
        <v>125 Tahun 8 Bulan</v>
      </c>
      <c r="R608" s="88" t="s">
        <v>5581</v>
      </c>
      <c r="S608" s="103">
        <v>45672</v>
      </c>
      <c r="T608" s="88" t="s">
        <v>126</v>
      </c>
      <c r="U608" s="88" t="s">
        <v>24</v>
      </c>
      <c r="V608" s="88"/>
      <c r="W608" s="88" t="s">
        <v>74</v>
      </c>
      <c r="X608" s="88" t="str">
        <f t="shared" si="81"/>
        <v>- Grace Kristi Irjayanti, A.Md., S.E. (Pengadministrasi PBJ)_-</v>
      </c>
      <c r="Y608" s="93"/>
      <c r="Z608" s="92"/>
      <c r="AA608" s="88" t="s">
        <v>1119</v>
      </c>
      <c r="AB608" s="88" t="s">
        <v>5048</v>
      </c>
      <c r="AC608" s="88" t="s">
        <v>31</v>
      </c>
      <c r="AD608" s="88" t="s">
        <v>2460</v>
      </c>
      <c r="AE608" s="88" t="s">
        <v>2184</v>
      </c>
      <c r="AF608" s="88"/>
      <c r="AG608" s="143"/>
      <c r="AH608" s="93"/>
      <c r="AI608" s="93"/>
      <c r="AJ608" s="93"/>
      <c r="AK608" s="93"/>
      <c r="AL608" s="90"/>
      <c r="AM608" s="358"/>
      <c r="AN608" s="385"/>
      <c r="AO608" s="385"/>
      <c r="AP608" s="385"/>
      <c r="AQ608" s="385"/>
      <c r="AR608" s="385"/>
      <c r="AS608" s="385"/>
      <c r="AT608" s="385"/>
      <c r="AU608" s="385"/>
      <c r="AV608" s="385"/>
      <c r="AW608" s="385"/>
      <c r="AX608" s="385"/>
      <c r="AY608" s="385"/>
      <c r="AZ608" s="385"/>
      <c r="BA608" s="385"/>
    </row>
    <row r="609" spans="1:53" s="85" customFormat="1" ht="31" hidden="1" x14ac:dyDescent="0.3">
      <c r="A609" s="88" t="s">
        <v>3645</v>
      </c>
      <c r="B609" s="88" t="s">
        <v>74</v>
      </c>
      <c r="C609" s="88" t="s">
        <v>3335</v>
      </c>
      <c r="D609" s="88" t="str">
        <f t="shared" si="79"/>
        <v>- Hafsah Paputungan, S.E.</v>
      </c>
      <c r="E609" s="96" t="s">
        <v>1216</v>
      </c>
      <c r="F609" s="229">
        <v>26564</v>
      </c>
      <c r="G609" s="91">
        <f t="shared" si="76"/>
        <v>53</v>
      </c>
      <c r="H609" s="91" t="str">
        <f t="shared" si="77"/>
        <v>53 Tahun 0 Bulan</v>
      </c>
      <c r="I609" s="92" t="str">
        <f t="shared" si="80"/>
        <v>51-55</v>
      </c>
      <c r="J609" s="88" t="s">
        <v>19</v>
      </c>
      <c r="K609" s="88" t="s">
        <v>115</v>
      </c>
      <c r="L609" s="229">
        <v>45748</v>
      </c>
      <c r="M609" s="93" t="s">
        <v>13</v>
      </c>
      <c r="N609" s="88" t="s">
        <v>105</v>
      </c>
      <c r="O609" s="93"/>
      <c r="P609" s="90"/>
      <c r="Q609" s="91" t="str">
        <f t="shared" si="78"/>
        <v>125 Tahun 8 Bulan</v>
      </c>
      <c r="R609" s="88" t="s">
        <v>2891</v>
      </c>
      <c r="S609" s="103" t="s">
        <v>74</v>
      </c>
      <c r="T609" s="88" t="s">
        <v>82</v>
      </c>
      <c r="U609" s="88" t="s">
        <v>24</v>
      </c>
      <c r="V609" s="88"/>
      <c r="W609" s="88" t="s">
        <v>74</v>
      </c>
      <c r="X609" s="88" t="str">
        <f t="shared" si="81"/>
        <v>- Hafsah Paputungan, S.E. (Bendahara Penerimaan)_-</v>
      </c>
      <c r="Y609" s="93"/>
      <c r="Z609" s="92"/>
      <c r="AA609" s="88" t="s">
        <v>1119</v>
      </c>
      <c r="AB609" s="88" t="s">
        <v>5048</v>
      </c>
      <c r="AC609" s="88" t="s">
        <v>31</v>
      </c>
      <c r="AD609" s="88" t="s">
        <v>2465</v>
      </c>
      <c r="AE609" s="88" t="s">
        <v>2185</v>
      </c>
      <c r="AF609" s="88"/>
      <c r="AG609" s="143"/>
      <c r="AH609" s="93"/>
      <c r="AI609" s="93"/>
      <c r="AJ609" s="93"/>
      <c r="AK609" s="93"/>
      <c r="AL609" s="90"/>
      <c r="AM609" s="358"/>
      <c r="AN609" s="376"/>
      <c r="AO609" s="376"/>
      <c r="AP609" s="376"/>
      <c r="AQ609" s="376"/>
      <c r="AR609" s="376"/>
      <c r="AS609" s="376"/>
      <c r="AT609" s="376"/>
      <c r="AU609" s="376"/>
      <c r="AV609" s="376"/>
      <c r="AW609" s="376"/>
      <c r="AX609" s="376"/>
      <c r="AY609" s="376"/>
      <c r="AZ609" s="376"/>
      <c r="BA609" s="376"/>
    </row>
    <row r="610" spans="1:53" s="60" customFormat="1" ht="31" hidden="1" x14ac:dyDescent="0.3">
      <c r="A610" s="88" t="s">
        <v>1217</v>
      </c>
      <c r="B610" s="88" t="s">
        <v>74</v>
      </c>
      <c r="C610" s="98" t="s">
        <v>74</v>
      </c>
      <c r="D610" s="88" t="str">
        <f t="shared" si="79"/>
        <v>- Joys Tambanaung, -</v>
      </c>
      <c r="E610" s="96" t="s">
        <v>1218</v>
      </c>
      <c r="F610" s="229">
        <v>28063</v>
      </c>
      <c r="G610" s="91">
        <f t="shared" si="76"/>
        <v>48</v>
      </c>
      <c r="H610" s="91" t="str">
        <f t="shared" si="77"/>
        <v>48 Tahun 11 Bulan</v>
      </c>
      <c r="I610" s="92" t="str">
        <f t="shared" si="80"/>
        <v>46-50</v>
      </c>
      <c r="J610" s="88" t="s">
        <v>14</v>
      </c>
      <c r="K610" s="88" t="s">
        <v>121</v>
      </c>
      <c r="L610" s="229">
        <v>45383</v>
      </c>
      <c r="M610" s="93" t="s">
        <v>13</v>
      </c>
      <c r="N610" s="88" t="s">
        <v>105</v>
      </c>
      <c r="O610" s="93"/>
      <c r="P610" s="90"/>
      <c r="Q610" s="91" t="str">
        <f t="shared" si="78"/>
        <v>125 Tahun 8 Bulan</v>
      </c>
      <c r="R610" s="88" t="s">
        <v>5582</v>
      </c>
      <c r="S610" s="103">
        <v>45672</v>
      </c>
      <c r="T610" s="88" t="s">
        <v>80</v>
      </c>
      <c r="U610" s="88" t="s">
        <v>81</v>
      </c>
      <c r="V610" s="88"/>
      <c r="W610" s="88" t="s">
        <v>74</v>
      </c>
      <c r="X610" s="88" t="str">
        <f t="shared" si="81"/>
        <v>- Joys Tambanaung, - (Pengadministrasi Prodi TPPP)_-</v>
      </c>
      <c r="Y610" s="93"/>
      <c r="Z610" s="92"/>
      <c r="AA610" s="88" t="s">
        <v>1119</v>
      </c>
      <c r="AB610" s="88" t="s">
        <v>5048</v>
      </c>
      <c r="AC610" s="88" t="s">
        <v>114</v>
      </c>
      <c r="AD610" s="88" t="s">
        <v>74</v>
      </c>
      <c r="AE610" s="88" t="s">
        <v>74</v>
      </c>
      <c r="AF610" s="88"/>
      <c r="AG610" s="143"/>
      <c r="AH610" s="93"/>
      <c r="AI610" s="93"/>
      <c r="AJ610" s="93"/>
      <c r="AK610" s="93"/>
      <c r="AL610" s="90"/>
      <c r="AM610" s="358"/>
      <c r="AN610" s="385"/>
      <c r="AO610" s="385"/>
      <c r="AP610" s="385"/>
      <c r="AQ610" s="385"/>
      <c r="AR610" s="385"/>
      <c r="AS610" s="385"/>
      <c r="AT610" s="385"/>
      <c r="AU610" s="385"/>
      <c r="AV610" s="385"/>
      <c r="AW610" s="385"/>
      <c r="AX610" s="385"/>
      <c r="AY610" s="385"/>
      <c r="AZ610" s="385"/>
      <c r="BA610" s="385"/>
    </row>
    <row r="611" spans="1:53" s="60" customFormat="1" ht="31" hidden="1" x14ac:dyDescent="0.3">
      <c r="A611" s="88" t="s">
        <v>3646</v>
      </c>
      <c r="B611" s="88" t="s">
        <v>74</v>
      </c>
      <c r="C611" s="88" t="s">
        <v>3341</v>
      </c>
      <c r="D611" s="88" t="str">
        <f t="shared" si="79"/>
        <v>- Temi Susan Kaligis, A.Md.</v>
      </c>
      <c r="E611" s="96" t="s">
        <v>1219</v>
      </c>
      <c r="F611" s="229">
        <v>29125</v>
      </c>
      <c r="G611" s="91">
        <f t="shared" si="76"/>
        <v>46</v>
      </c>
      <c r="H611" s="91" t="str">
        <f t="shared" si="77"/>
        <v>46 Tahun 0 Bulan</v>
      </c>
      <c r="I611" s="92" t="str">
        <f t="shared" si="80"/>
        <v>46-50</v>
      </c>
      <c r="J611" s="88" t="s">
        <v>19</v>
      </c>
      <c r="K611" s="88" t="s">
        <v>121</v>
      </c>
      <c r="L611" s="229">
        <v>45017</v>
      </c>
      <c r="M611" s="93" t="s">
        <v>13</v>
      </c>
      <c r="N611" s="88" t="s">
        <v>105</v>
      </c>
      <c r="O611" s="93"/>
      <c r="P611" s="90"/>
      <c r="Q611" s="91" t="str">
        <f t="shared" si="78"/>
        <v>125 Tahun 8 Bulan</v>
      </c>
      <c r="R611" s="88" t="s">
        <v>5583</v>
      </c>
      <c r="S611" s="103">
        <v>43839</v>
      </c>
      <c r="T611" s="88" t="s">
        <v>83</v>
      </c>
      <c r="U611" s="88" t="s">
        <v>24</v>
      </c>
      <c r="V611" s="88"/>
      <c r="W611" s="88" t="s">
        <v>74</v>
      </c>
      <c r="X611" s="88" t="str">
        <f t="shared" si="81"/>
        <v>- Temi Susan Kaligis, A.Md. (Pengelola Kepegawaian (OPERATOR SIMPEG))_-</v>
      </c>
      <c r="Y611" s="93"/>
      <c r="Z611" s="92"/>
      <c r="AA611" s="88" t="s">
        <v>1119</v>
      </c>
      <c r="AB611" s="88" t="s">
        <v>5048</v>
      </c>
      <c r="AC611" s="88" t="s">
        <v>29</v>
      </c>
      <c r="AD611" s="88" t="s">
        <v>4293</v>
      </c>
      <c r="AE611" s="88" t="s">
        <v>287</v>
      </c>
      <c r="AF611" s="88"/>
      <c r="AG611" s="143"/>
      <c r="AH611" s="93"/>
      <c r="AI611" s="93"/>
      <c r="AJ611" s="93"/>
      <c r="AK611" s="93"/>
      <c r="AL611" s="90"/>
      <c r="AM611" s="358"/>
      <c r="AN611" s="385"/>
      <c r="AO611" s="385"/>
      <c r="AP611" s="385"/>
      <c r="AQ611" s="385"/>
      <c r="AR611" s="385"/>
      <c r="AS611" s="385"/>
      <c r="AT611" s="385"/>
      <c r="AU611" s="385"/>
      <c r="AV611" s="385"/>
      <c r="AW611" s="385"/>
      <c r="AX611" s="385"/>
      <c r="AY611" s="385"/>
      <c r="AZ611" s="385"/>
      <c r="BA611" s="385"/>
    </row>
    <row r="612" spans="1:53" s="85" customFormat="1" ht="31" hidden="1" x14ac:dyDescent="0.3">
      <c r="A612" s="88" t="s">
        <v>3647</v>
      </c>
      <c r="B612" s="88" t="s">
        <v>74</v>
      </c>
      <c r="C612" s="88" t="s">
        <v>3648</v>
      </c>
      <c r="D612" s="88" t="str">
        <f t="shared" si="79"/>
        <v>- Wesly Othniel Mamangkey, A.Md., S.T.</v>
      </c>
      <c r="E612" s="96" t="s">
        <v>1222</v>
      </c>
      <c r="F612" s="229">
        <v>25489</v>
      </c>
      <c r="G612" s="91">
        <f t="shared" si="76"/>
        <v>55</v>
      </c>
      <c r="H612" s="91" t="str">
        <f t="shared" si="77"/>
        <v>55 Tahun 11 Bulan</v>
      </c>
      <c r="I612" s="92" t="str">
        <f t="shared" si="80"/>
        <v>51-55</v>
      </c>
      <c r="J612" s="88" t="s">
        <v>14</v>
      </c>
      <c r="K612" s="88" t="s">
        <v>115</v>
      </c>
      <c r="L612" s="229">
        <v>45748</v>
      </c>
      <c r="M612" s="93" t="s">
        <v>13</v>
      </c>
      <c r="N612" s="88" t="s">
        <v>105</v>
      </c>
      <c r="O612" s="93"/>
      <c r="P612" s="90"/>
      <c r="Q612" s="91" t="str">
        <f t="shared" si="78"/>
        <v>125 Tahun 8 Bulan</v>
      </c>
      <c r="R612" s="88" t="s">
        <v>5584</v>
      </c>
      <c r="S612" s="103">
        <v>45672</v>
      </c>
      <c r="T612" s="88" t="s">
        <v>80</v>
      </c>
      <c r="U612" s="88" t="s">
        <v>81</v>
      </c>
      <c r="V612" s="88"/>
      <c r="W612" s="88" t="s">
        <v>74</v>
      </c>
      <c r="X612" s="88" t="str">
        <f t="shared" si="81"/>
        <v>- Wesly Othniel Mamangkey, A.Md., S.T. (Kepala TEFA Fishing Gear)_-</v>
      </c>
      <c r="Y612" s="93"/>
      <c r="Z612" s="92"/>
      <c r="AA612" s="88" t="s">
        <v>1119</v>
      </c>
      <c r="AB612" s="88" t="s">
        <v>5048</v>
      </c>
      <c r="AC612" s="88" t="s">
        <v>31</v>
      </c>
      <c r="AD612" s="88" t="s">
        <v>4294</v>
      </c>
      <c r="AE612" s="88" t="s">
        <v>2186</v>
      </c>
      <c r="AF612" s="88"/>
      <c r="AG612" s="143"/>
      <c r="AH612" s="93"/>
      <c r="AI612" s="93"/>
      <c r="AJ612" s="93"/>
      <c r="AK612" s="93"/>
      <c r="AL612" s="90"/>
      <c r="AM612" s="358"/>
      <c r="AN612" s="376"/>
      <c r="AO612" s="376"/>
      <c r="AP612" s="376"/>
      <c r="AQ612" s="376"/>
      <c r="AR612" s="376"/>
      <c r="AS612" s="376"/>
      <c r="AT612" s="376"/>
      <c r="AU612" s="376"/>
      <c r="AV612" s="376"/>
      <c r="AW612" s="376"/>
      <c r="AX612" s="376"/>
      <c r="AY612" s="376"/>
      <c r="AZ612" s="376"/>
      <c r="BA612" s="376"/>
    </row>
    <row r="613" spans="1:53" s="85" customFormat="1" ht="46.5" hidden="1" x14ac:dyDescent="0.3">
      <c r="A613" s="88" t="s">
        <v>1223</v>
      </c>
      <c r="B613" s="88" t="s">
        <v>74</v>
      </c>
      <c r="C613" s="88" t="s">
        <v>74</v>
      </c>
      <c r="D613" s="88" t="str">
        <f t="shared" si="79"/>
        <v>- Zestifianus Selsius Luma, -</v>
      </c>
      <c r="E613" s="96" t="s">
        <v>1224</v>
      </c>
      <c r="F613" s="229">
        <v>29470</v>
      </c>
      <c r="G613" s="91">
        <f t="shared" si="76"/>
        <v>45</v>
      </c>
      <c r="H613" s="91" t="str">
        <f t="shared" si="77"/>
        <v>45 Tahun 0 Bulan</v>
      </c>
      <c r="I613" s="92" t="str">
        <f t="shared" si="80"/>
        <v>41-45</v>
      </c>
      <c r="J613" s="88" t="s">
        <v>14</v>
      </c>
      <c r="K613" s="88" t="s">
        <v>185</v>
      </c>
      <c r="L613" s="229">
        <v>45748</v>
      </c>
      <c r="M613" s="93" t="s">
        <v>13</v>
      </c>
      <c r="N613" s="88" t="s">
        <v>105</v>
      </c>
      <c r="O613" s="93"/>
      <c r="P613" s="90"/>
      <c r="Q613" s="91" t="str">
        <f t="shared" si="78"/>
        <v>125 Tahun 8 Bulan</v>
      </c>
      <c r="R613" s="88" t="s">
        <v>5047</v>
      </c>
      <c r="S613" s="103">
        <v>45672</v>
      </c>
      <c r="T613" s="88" t="s">
        <v>126</v>
      </c>
      <c r="U613" s="88" t="s">
        <v>24</v>
      </c>
      <c r="V613" s="88"/>
      <c r="W613" s="88" t="s">
        <v>74</v>
      </c>
      <c r="X613" s="88" t="str">
        <f t="shared" si="81"/>
        <v>- Zestifianus Selsius Luma, - (Satuan Pengamanan)_-</v>
      </c>
      <c r="Y613" s="93"/>
      <c r="Z613" s="92"/>
      <c r="AA613" s="88" t="s">
        <v>1119</v>
      </c>
      <c r="AB613" s="88" t="s">
        <v>5048</v>
      </c>
      <c r="AC613" s="88" t="s">
        <v>173</v>
      </c>
      <c r="AD613" s="88" t="s">
        <v>74</v>
      </c>
      <c r="AE613" s="88" t="s">
        <v>74</v>
      </c>
      <c r="AF613" s="88"/>
      <c r="AG613" s="143"/>
      <c r="AH613" s="93"/>
      <c r="AI613" s="93"/>
      <c r="AJ613" s="93"/>
      <c r="AK613" s="93"/>
      <c r="AL613" s="90"/>
      <c r="AM613" s="358"/>
      <c r="AN613" s="376"/>
      <c r="AO613" s="376"/>
      <c r="AP613" s="376"/>
      <c r="AQ613" s="376"/>
      <c r="AR613" s="376"/>
      <c r="AS613" s="376"/>
      <c r="AT613" s="376"/>
      <c r="AU613" s="376"/>
      <c r="AV613" s="376"/>
      <c r="AW613" s="376"/>
      <c r="AX613" s="376"/>
      <c r="AY613" s="376"/>
      <c r="AZ613" s="376"/>
      <c r="BA613" s="376"/>
    </row>
    <row r="614" spans="1:53" s="85" customFormat="1" ht="46.5" hidden="1" x14ac:dyDescent="0.3">
      <c r="A614" s="88" t="s">
        <v>1225</v>
      </c>
      <c r="B614" s="88" t="s">
        <v>74</v>
      </c>
      <c r="C614" s="88" t="s">
        <v>74</v>
      </c>
      <c r="D614" s="88" t="str">
        <f t="shared" si="79"/>
        <v>- Adrie Kotutung, -</v>
      </c>
      <c r="E614" s="96" t="s">
        <v>1226</v>
      </c>
      <c r="F614" s="229">
        <v>26247</v>
      </c>
      <c r="G614" s="91">
        <f t="shared" si="76"/>
        <v>53</v>
      </c>
      <c r="H614" s="91" t="str">
        <f t="shared" si="77"/>
        <v>53 Tahun 10 Bulan</v>
      </c>
      <c r="I614" s="92" t="str">
        <f t="shared" si="80"/>
        <v>51-55</v>
      </c>
      <c r="J614" s="88" t="s">
        <v>14</v>
      </c>
      <c r="K614" s="88" t="s">
        <v>194</v>
      </c>
      <c r="L614" s="229">
        <v>45748</v>
      </c>
      <c r="M614" s="93" t="s">
        <v>13</v>
      </c>
      <c r="N614" s="88" t="s">
        <v>105</v>
      </c>
      <c r="O614" s="93"/>
      <c r="P614" s="90"/>
      <c r="Q614" s="91" t="str">
        <f t="shared" si="78"/>
        <v>125 Tahun 8 Bulan</v>
      </c>
      <c r="R614" s="88" t="s">
        <v>5046</v>
      </c>
      <c r="S614" s="103">
        <v>43839</v>
      </c>
      <c r="T614" s="88" t="s">
        <v>126</v>
      </c>
      <c r="U614" s="88" t="s">
        <v>24</v>
      </c>
      <c r="V614" s="88"/>
      <c r="W614" s="88" t="s">
        <v>74</v>
      </c>
      <c r="X614" s="88" t="str">
        <f t="shared" si="81"/>
        <v>- Adrie Kotutung, - (Komandan Satuan Pengamanan)_-</v>
      </c>
      <c r="Y614" s="93"/>
      <c r="Z614" s="92"/>
      <c r="AA614" s="88" t="s">
        <v>1119</v>
      </c>
      <c r="AB614" s="88" t="s">
        <v>5048</v>
      </c>
      <c r="AC614" s="88" t="s">
        <v>173</v>
      </c>
      <c r="AD614" s="88" t="s">
        <v>74</v>
      </c>
      <c r="AE614" s="88" t="s">
        <v>74</v>
      </c>
      <c r="AF614" s="88"/>
      <c r="AG614" s="143"/>
      <c r="AH614" s="93"/>
      <c r="AI614" s="93"/>
      <c r="AJ614" s="93"/>
      <c r="AK614" s="93"/>
      <c r="AL614" s="90"/>
      <c r="AM614" s="358"/>
      <c r="AN614" s="376"/>
      <c r="AO614" s="376"/>
      <c r="AP614" s="376"/>
      <c r="AQ614" s="376"/>
      <c r="AR614" s="376"/>
      <c r="AS614" s="376"/>
      <c r="AT614" s="376"/>
      <c r="AU614" s="376"/>
      <c r="AV614" s="376"/>
      <c r="AW614" s="376"/>
      <c r="AX614" s="376"/>
      <c r="AY614" s="376"/>
      <c r="AZ614" s="376"/>
      <c r="BA614" s="376"/>
    </row>
    <row r="615" spans="1:53" s="60" customFormat="1" ht="46.5" hidden="1" x14ac:dyDescent="0.3">
      <c r="A615" s="88" t="s">
        <v>1227</v>
      </c>
      <c r="B615" s="88" t="s">
        <v>74</v>
      </c>
      <c r="C615" s="88" t="s">
        <v>74</v>
      </c>
      <c r="D615" s="88" t="str">
        <f t="shared" si="79"/>
        <v>- Dial Aramuda, -</v>
      </c>
      <c r="E615" s="96" t="s">
        <v>1228</v>
      </c>
      <c r="F615" s="229">
        <v>30274</v>
      </c>
      <c r="G615" s="91">
        <f t="shared" si="76"/>
        <v>42</v>
      </c>
      <c r="H615" s="91" t="str">
        <f t="shared" si="77"/>
        <v>42 Tahun 10 Bulan</v>
      </c>
      <c r="I615" s="92" t="str">
        <f t="shared" si="80"/>
        <v>41-45</v>
      </c>
      <c r="J615" s="88" t="s">
        <v>14</v>
      </c>
      <c r="K615" s="88" t="s">
        <v>121</v>
      </c>
      <c r="L615" s="229">
        <v>45017</v>
      </c>
      <c r="M615" s="93" t="s">
        <v>13</v>
      </c>
      <c r="N615" s="88" t="s">
        <v>105</v>
      </c>
      <c r="O615" s="93"/>
      <c r="P615" s="90"/>
      <c r="Q615" s="91" t="str">
        <f t="shared" si="78"/>
        <v>125 Tahun 8 Bulan</v>
      </c>
      <c r="R615" s="88" t="s">
        <v>717</v>
      </c>
      <c r="S615" s="103">
        <v>43839</v>
      </c>
      <c r="T615" s="88" t="s">
        <v>126</v>
      </c>
      <c r="U615" s="88" t="s">
        <v>24</v>
      </c>
      <c r="V615" s="88"/>
      <c r="W615" s="88" t="s">
        <v>1229</v>
      </c>
      <c r="X615" s="88" t="str">
        <f t="shared" si="81"/>
        <v>- Dial Aramuda, - (Pengelola Sarana dan Prasarana Kantor)_belum pencantuman gelar S1</v>
      </c>
      <c r="Y615" s="93"/>
      <c r="Z615" s="92"/>
      <c r="AA615" s="88" t="s">
        <v>1119</v>
      </c>
      <c r="AB615" s="88" t="s">
        <v>5048</v>
      </c>
      <c r="AC615" s="88" t="s">
        <v>31</v>
      </c>
      <c r="AD615" s="88" t="s">
        <v>4295</v>
      </c>
      <c r="AE615" s="88" t="s">
        <v>2187</v>
      </c>
      <c r="AF615" s="88"/>
      <c r="AG615" s="143"/>
      <c r="AH615" s="93"/>
      <c r="AI615" s="93"/>
      <c r="AJ615" s="93"/>
      <c r="AK615" s="93"/>
      <c r="AL615" s="90"/>
      <c r="AM615" s="358"/>
      <c r="AN615" s="385"/>
      <c r="AO615" s="385"/>
      <c r="AP615" s="385"/>
      <c r="AQ615" s="385"/>
      <c r="AR615" s="385"/>
      <c r="AS615" s="385"/>
      <c r="AT615" s="385"/>
      <c r="AU615" s="385"/>
      <c r="AV615" s="385"/>
      <c r="AW615" s="385"/>
      <c r="AX615" s="385"/>
      <c r="AY615" s="385"/>
      <c r="AZ615" s="385"/>
      <c r="BA615" s="385"/>
    </row>
    <row r="616" spans="1:53" s="60" customFormat="1" ht="46.5" hidden="1" x14ac:dyDescent="0.3">
      <c r="A616" s="88" t="s">
        <v>1230</v>
      </c>
      <c r="B616" s="88" t="s">
        <v>74</v>
      </c>
      <c r="C616" s="88" t="s">
        <v>74</v>
      </c>
      <c r="D616" s="88" t="str">
        <f t="shared" si="79"/>
        <v>- Jumaat Paparo, -</v>
      </c>
      <c r="E616" s="96" t="s">
        <v>1231</v>
      </c>
      <c r="F616" s="229">
        <v>26459</v>
      </c>
      <c r="G616" s="91">
        <f t="shared" si="76"/>
        <v>53</v>
      </c>
      <c r="H616" s="91" t="str">
        <f t="shared" si="77"/>
        <v>53 Tahun 3 Bulan</v>
      </c>
      <c r="I616" s="92" t="str">
        <f t="shared" si="80"/>
        <v>51-55</v>
      </c>
      <c r="J616" s="88" t="s">
        <v>14</v>
      </c>
      <c r="K616" s="88" t="s">
        <v>130</v>
      </c>
      <c r="L616" s="229">
        <v>44652</v>
      </c>
      <c r="M616" s="93" t="s">
        <v>13</v>
      </c>
      <c r="N616" s="88" t="s">
        <v>105</v>
      </c>
      <c r="O616" s="93"/>
      <c r="P616" s="90"/>
      <c r="Q616" s="91" t="str">
        <f t="shared" si="78"/>
        <v>125 Tahun 8 Bulan</v>
      </c>
      <c r="R616" s="88" t="s">
        <v>726</v>
      </c>
      <c r="S616" s="103">
        <v>44562</v>
      </c>
      <c r="T616" s="88" t="s">
        <v>126</v>
      </c>
      <c r="U616" s="88" t="s">
        <v>24</v>
      </c>
      <c r="V616" s="88"/>
      <c r="W616" s="88" t="s">
        <v>74</v>
      </c>
      <c r="X616" s="88" t="str">
        <f t="shared" si="81"/>
        <v>- Jumaat Paparo, - (Teknisi Sarana dan Prasarana)_-</v>
      </c>
      <c r="Y616" s="93"/>
      <c r="Z616" s="92"/>
      <c r="AA616" s="88" t="s">
        <v>1119</v>
      </c>
      <c r="AB616" s="88" t="s">
        <v>5048</v>
      </c>
      <c r="AC616" s="88" t="s">
        <v>114</v>
      </c>
      <c r="AD616" s="88" t="s">
        <v>74</v>
      </c>
      <c r="AE616" s="88" t="s">
        <v>74</v>
      </c>
      <c r="AF616" s="88"/>
      <c r="AG616" s="143"/>
      <c r="AH616" s="93"/>
      <c r="AI616" s="93"/>
      <c r="AJ616" s="93"/>
      <c r="AK616" s="93"/>
      <c r="AL616" s="90"/>
      <c r="AM616" s="358"/>
      <c r="AN616" s="385"/>
      <c r="AO616" s="385"/>
      <c r="AP616" s="385"/>
      <c r="AQ616" s="385"/>
      <c r="AR616" s="385"/>
      <c r="AS616" s="385"/>
      <c r="AT616" s="385"/>
      <c r="AU616" s="385"/>
      <c r="AV616" s="385"/>
      <c r="AW616" s="385"/>
      <c r="AX616" s="385"/>
      <c r="AY616" s="385"/>
      <c r="AZ616" s="385"/>
      <c r="BA616" s="385"/>
    </row>
    <row r="617" spans="1:53" s="85" customFormat="1" ht="31" hidden="1" x14ac:dyDescent="0.3">
      <c r="A617" s="547" t="s">
        <v>3649</v>
      </c>
      <c r="B617" s="547" t="s">
        <v>74</v>
      </c>
      <c r="C617" s="567" t="s">
        <v>3162</v>
      </c>
      <c r="D617" s="547" t="str">
        <f t="shared" si="79"/>
        <v>- Stefanny Stevie Tumigolung, S.Pi., M.Tr.Pi.</v>
      </c>
      <c r="E617" s="549" t="s">
        <v>1233</v>
      </c>
      <c r="F617" s="588">
        <v>30584</v>
      </c>
      <c r="G617" s="551">
        <f t="shared" si="76"/>
        <v>42</v>
      </c>
      <c r="H617" s="551" t="str">
        <f t="shared" si="77"/>
        <v>42 Tahun 0 Bulan</v>
      </c>
      <c r="I617" s="552" t="str">
        <f t="shared" si="80"/>
        <v>41-45</v>
      </c>
      <c r="J617" s="547" t="s">
        <v>14</v>
      </c>
      <c r="K617" s="547" t="s">
        <v>121</v>
      </c>
      <c r="L617" s="588">
        <v>45017</v>
      </c>
      <c r="M617" s="345" t="s">
        <v>13</v>
      </c>
      <c r="N617" s="547" t="s">
        <v>105</v>
      </c>
      <c r="O617" s="345"/>
      <c r="P617" s="553"/>
      <c r="Q617" s="551" t="str">
        <f t="shared" si="78"/>
        <v>125 Tahun 8 Bulan</v>
      </c>
      <c r="R617" s="547" t="s">
        <v>754</v>
      </c>
      <c r="S617" s="550">
        <v>43839</v>
      </c>
      <c r="T617" s="547" t="s">
        <v>125</v>
      </c>
      <c r="U617" s="547" t="s">
        <v>24</v>
      </c>
      <c r="V617" s="547"/>
      <c r="W617" s="547"/>
      <c r="X617" s="547" t="str">
        <f t="shared" si="81"/>
        <v>- Stefanny Stevie Tumigolung, S.Pi., M.Tr.Pi. (Kepala Kamar Mesin)_</v>
      </c>
      <c r="Y617" s="345"/>
      <c r="Z617" s="552"/>
      <c r="AA617" s="547" t="s">
        <v>1119</v>
      </c>
      <c r="AB617" s="547" t="s">
        <v>5048</v>
      </c>
      <c r="AC617" s="547" t="s">
        <v>17</v>
      </c>
      <c r="AD617" s="547" t="s">
        <v>2211</v>
      </c>
      <c r="AE617" s="547" t="s">
        <v>12</v>
      </c>
      <c r="AF617" s="547"/>
      <c r="AG617" s="554"/>
      <c r="AH617" s="345"/>
      <c r="AI617" s="345"/>
      <c r="AJ617" s="345"/>
      <c r="AK617" s="345"/>
      <c r="AL617" s="553"/>
      <c r="AM617" s="585"/>
      <c r="AN617" s="376"/>
      <c r="AO617" s="376"/>
      <c r="AP617" s="376"/>
      <c r="AQ617" s="376"/>
      <c r="AR617" s="376"/>
      <c r="AS617" s="376"/>
      <c r="AT617" s="376"/>
      <c r="AU617" s="376"/>
      <c r="AV617" s="376"/>
      <c r="AW617" s="376"/>
      <c r="AX617" s="376"/>
      <c r="AY617" s="376"/>
      <c r="AZ617" s="376"/>
      <c r="BA617" s="376"/>
    </row>
    <row r="618" spans="1:53" s="60" customFormat="1" ht="31" hidden="1" x14ac:dyDescent="0.3">
      <c r="A618" s="88" t="s">
        <v>3651</v>
      </c>
      <c r="B618" s="88" t="s">
        <v>74</v>
      </c>
      <c r="C618" s="88" t="s">
        <v>3341</v>
      </c>
      <c r="D618" s="88" t="str">
        <f t="shared" si="79"/>
        <v>- Saiful, A.Md.</v>
      </c>
      <c r="E618" s="96" t="s">
        <v>1234</v>
      </c>
      <c r="F618" s="229">
        <v>32058</v>
      </c>
      <c r="G618" s="91">
        <f t="shared" si="76"/>
        <v>37</v>
      </c>
      <c r="H618" s="91" t="str">
        <f t="shared" si="77"/>
        <v>37 Tahun 11 Bulan</v>
      </c>
      <c r="I618" s="92" t="str">
        <f t="shared" si="80"/>
        <v>36-40</v>
      </c>
      <c r="J618" s="88" t="s">
        <v>14</v>
      </c>
      <c r="K618" s="88" t="s">
        <v>130</v>
      </c>
      <c r="L618" s="229">
        <v>44986</v>
      </c>
      <c r="M618" s="93" t="s">
        <v>13</v>
      </c>
      <c r="N618" s="88" t="s">
        <v>105</v>
      </c>
      <c r="O618" s="93"/>
      <c r="P618" s="90"/>
      <c r="Q618" s="91" t="str">
        <f t="shared" si="78"/>
        <v>125 Tahun 8 Bulan</v>
      </c>
      <c r="R618" s="88" t="s">
        <v>754</v>
      </c>
      <c r="S618" s="103">
        <v>45672</v>
      </c>
      <c r="T618" s="88" t="s">
        <v>125</v>
      </c>
      <c r="U618" s="88" t="s">
        <v>24</v>
      </c>
      <c r="V618" s="88"/>
      <c r="W618" s="88" t="s">
        <v>74</v>
      </c>
      <c r="X618" s="88" t="str">
        <f t="shared" si="81"/>
        <v>- Saiful, A.Md. (Kepala Kamar Mesin)_-</v>
      </c>
      <c r="Y618" s="93"/>
      <c r="Z618" s="92"/>
      <c r="AA618" s="88" t="s">
        <v>1119</v>
      </c>
      <c r="AB618" s="88" t="s">
        <v>5048</v>
      </c>
      <c r="AC618" s="88" t="s">
        <v>29</v>
      </c>
      <c r="AD618" s="88" t="s">
        <v>2677</v>
      </c>
      <c r="AE618" s="88" t="s">
        <v>2373</v>
      </c>
      <c r="AF618" s="88"/>
      <c r="AG618" s="143"/>
      <c r="AH618" s="93"/>
      <c r="AI618" s="93"/>
      <c r="AJ618" s="93"/>
      <c r="AK618" s="93"/>
      <c r="AL618" s="90"/>
      <c r="AM618" s="358"/>
      <c r="AN618" s="385"/>
      <c r="AO618" s="385"/>
      <c r="AP618" s="385"/>
      <c r="AQ618" s="385"/>
      <c r="AR618" s="385"/>
      <c r="AS618" s="385"/>
      <c r="AT618" s="385"/>
      <c r="AU618" s="385"/>
      <c r="AV618" s="385"/>
      <c r="AW618" s="385"/>
      <c r="AX618" s="385"/>
      <c r="AY618" s="385"/>
      <c r="AZ618" s="385"/>
      <c r="BA618" s="385"/>
    </row>
    <row r="619" spans="1:53" s="60" customFormat="1" ht="46.5" hidden="1" x14ac:dyDescent="0.3">
      <c r="A619" s="88" t="s">
        <v>1235</v>
      </c>
      <c r="B619" s="88" t="s">
        <v>74</v>
      </c>
      <c r="C619" s="88" t="s">
        <v>74</v>
      </c>
      <c r="D619" s="88" t="str">
        <f t="shared" si="79"/>
        <v>- Raha Agung Irawan, -</v>
      </c>
      <c r="E619" s="96" t="s">
        <v>1236</v>
      </c>
      <c r="F619" s="229">
        <v>33915</v>
      </c>
      <c r="G619" s="91">
        <f t="shared" si="76"/>
        <v>32</v>
      </c>
      <c r="H619" s="91" t="str">
        <f t="shared" si="77"/>
        <v>32 Tahun 10 Bulan</v>
      </c>
      <c r="I619" s="92" t="str">
        <f t="shared" si="80"/>
        <v>31-35</v>
      </c>
      <c r="J619" s="88" t="s">
        <v>14</v>
      </c>
      <c r="K619" s="88" t="s">
        <v>194</v>
      </c>
      <c r="L619" s="229">
        <v>44621</v>
      </c>
      <c r="M619" s="93" t="s">
        <v>13</v>
      </c>
      <c r="N619" s="88" t="s">
        <v>105</v>
      </c>
      <c r="O619" s="93"/>
      <c r="P619" s="90"/>
      <c r="Q619" s="91" t="str">
        <f t="shared" si="78"/>
        <v>125 Tahun 8 Bulan</v>
      </c>
      <c r="R619" s="88" t="s">
        <v>5585</v>
      </c>
      <c r="S619" s="103">
        <v>45672</v>
      </c>
      <c r="T619" s="88" t="s">
        <v>80</v>
      </c>
      <c r="U619" s="88" t="s">
        <v>81</v>
      </c>
      <c r="V619" s="88"/>
      <c r="W619" s="88" t="s">
        <v>74</v>
      </c>
      <c r="X619" s="88" t="str">
        <f t="shared" si="81"/>
        <v>- Raha Agung Irawan, - (Pengadministrasi TEFA Bengkel Kapal Latih)_-</v>
      </c>
      <c r="Y619" s="93"/>
      <c r="Z619" s="92"/>
      <c r="AA619" s="88" t="s">
        <v>1119</v>
      </c>
      <c r="AB619" s="88" t="s">
        <v>5048</v>
      </c>
      <c r="AC619" s="88" t="s">
        <v>114</v>
      </c>
      <c r="AD619" s="88" t="s">
        <v>74</v>
      </c>
      <c r="AE619" s="88" t="s">
        <v>74</v>
      </c>
      <c r="AF619" s="88"/>
      <c r="AG619" s="143"/>
      <c r="AH619" s="93"/>
      <c r="AI619" s="93"/>
      <c r="AJ619" s="93"/>
      <c r="AK619" s="93"/>
      <c r="AL619" s="90"/>
      <c r="AM619" s="358"/>
      <c r="AN619" s="385"/>
      <c r="AO619" s="385"/>
      <c r="AP619" s="385"/>
      <c r="AQ619" s="385"/>
      <c r="AR619" s="385"/>
      <c r="AS619" s="385"/>
      <c r="AT619" s="385"/>
      <c r="AU619" s="385"/>
      <c r="AV619" s="385"/>
      <c r="AW619" s="385"/>
      <c r="AX619" s="385"/>
      <c r="AY619" s="385"/>
      <c r="AZ619" s="385"/>
      <c r="BA619" s="385"/>
    </row>
    <row r="620" spans="1:53" s="60" customFormat="1" ht="31" hidden="1" x14ac:dyDescent="0.3">
      <c r="A620" s="88" t="s">
        <v>2355</v>
      </c>
      <c r="B620" s="88" t="s">
        <v>74</v>
      </c>
      <c r="C620" s="88" t="s">
        <v>74</v>
      </c>
      <c r="D620" s="88" t="str">
        <f t="shared" si="79"/>
        <v>- Gregorio A. Tumewu, -</v>
      </c>
      <c r="E620" s="96" t="s">
        <v>1237</v>
      </c>
      <c r="F620" s="229">
        <v>35910</v>
      </c>
      <c r="G620" s="91">
        <f t="shared" si="76"/>
        <v>27</v>
      </c>
      <c r="H620" s="91" t="str">
        <f t="shared" si="77"/>
        <v>27 Tahun 5 Bulan</v>
      </c>
      <c r="I620" s="92" t="str">
        <f t="shared" si="80"/>
        <v>26-30</v>
      </c>
      <c r="J620" s="88" t="s">
        <v>14</v>
      </c>
      <c r="K620" s="88" t="s">
        <v>194</v>
      </c>
      <c r="L620" s="229">
        <v>44986</v>
      </c>
      <c r="M620" s="93" t="s">
        <v>13</v>
      </c>
      <c r="N620" s="88" t="s">
        <v>105</v>
      </c>
      <c r="O620" s="93"/>
      <c r="P620" s="90"/>
      <c r="Q620" s="91" t="str">
        <f t="shared" si="78"/>
        <v>125 Tahun 8 Bulan</v>
      </c>
      <c r="R620" s="88" t="s">
        <v>5586</v>
      </c>
      <c r="S620" s="103">
        <v>45672</v>
      </c>
      <c r="T620" s="88" t="s">
        <v>125</v>
      </c>
      <c r="U620" s="88" t="s">
        <v>24</v>
      </c>
      <c r="V620" s="88"/>
      <c r="W620" s="88" t="s">
        <v>74</v>
      </c>
      <c r="X620" s="88" t="str">
        <f t="shared" si="81"/>
        <v>- Gregorio A. Tumewu, - (Nahkoda Kapal Latih Coelacanth)_-</v>
      </c>
      <c r="Y620" s="93"/>
      <c r="Z620" s="92"/>
      <c r="AA620" s="88" t="s">
        <v>1119</v>
      </c>
      <c r="AB620" s="88" t="s">
        <v>5048</v>
      </c>
      <c r="AC620" s="88" t="s">
        <v>114</v>
      </c>
      <c r="AD620" s="88" t="s">
        <v>74</v>
      </c>
      <c r="AE620" s="88" t="s">
        <v>74</v>
      </c>
      <c r="AF620" s="88"/>
      <c r="AG620" s="143"/>
      <c r="AH620" s="93"/>
      <c r="AI620" s="93"/>
      <c r="AJ620" s="93"/>
      <c r="AK620" s="93"/>
      <c r="AL620" s="90"/>
      <c r="AM620" s="358"/>
      <c r="AN620" s="385"/>
      <c r="AO620" s="385"/>
      <c r="AP620" s="385"/>
      <c r="AQ620" s="385"/>
      <c r="AR620" s="385"/>
      <c r="AS620" s="385"/>
      <c r="AT620" s="385"/>
      <c r="AU620" s="385"/>
      <c r="AV620" s="385"/>
      <c r="AW620" s="385"/>
      <c r="AX620" s="385"/>
      <c r="AY620" s="385"/>
      <c r="AZ620" s="385"/>
      <c r="BA620" s="385"/>
    </row>
    <row r="621" spans="1:53" s="60" customFormat="1" ht="31" hidden="1" x14ac:dyDescent="0.3">
      <c r="A621" s="88" t="s">
        <v>3652</v>
      </c>
      <c r="B621" s="88" t="s">
        <v>74</v>
      </c>
      <c r="C621" s="88" t="s">
        <v>3653</v>
      </c>
      <c r="D621" s="88" t="str">
        <f t="shared" si="79"/>
        <v>- Septyan Vladimir Makanoneng, A.M.Pi.</v>
      </c>
      <c r="E621" s="96" t="s">
        <v>1238</v>
      </c>
      <c r="F621" s="229">
        <v>35336</v>
      </c>
      <c r="G621" s="91">
        <f t="shared" si="76"/>
        <v>29</v>
      </c>
      <c r="H621" s="91" t="str">
        <f t="shared" si="77"/>
        <v>29 Tahun 0 Bulan</v>
      </c>
      <c r="I621" s="92" t="str">
        <f t="shared" si="80"/>
        <v>26-30</v>
      </c>
      <c r="J621" s="88" t="s">
        <v>14</v>
      </c>
      <c r="K621" s="88" t="s">
        <v>130</v>
      </c>
      <c r="L621" s="229">
        <v>44986</v>
      </c>
      <c r="M621" s="93" t="s">
        <v>13</v>
      </c>
      <c r="N621" s="88" t="s">
        <v>105</v>
      </c>
      <c r="O621" s="93"/>
      <c r="P621" s="90"/>
      <c r="Q621" s="91" t="str">
        <f t="shared" si="78"/>
        <v>125 Tahun 8 Bulan</v>
      </c>
      <c r="R621" s="88" t="s">
        <v>754</v>
      </c>
      <c r="S621" s="103">
        <v>44621</v>
      </c>
      <c r="T621" s="88" t="s">
        <v>125</v>
      </c>
      <c r="U621" s="88" t="s">
        <v>24</v>
      </c>
      <c r="V621" s="88"/>
      <c r="W621" s="88" t="s">
        <v>74</v>
      </c>
      <c r="X621" s="88" t="str">
        <f t="shared" si="81"/>
        <v>- Septyan Vladimir Makanoneng, A.M.Pi. (Kepala Kamar Mesin)_-</v>
      </c>
      <c r="Y621" s="93"/>
      <c r="Z621" s="92"/>
      <c r="AA621" s="88" t="s">
        <v>1119</v>
      </c>
      <c r="AB621" s="88" t="s">
        <v>5048</v>
      </c>
      <c r="AC621" s="88" t="s">
        <v>29</v>
      </c>
      <c r="AD621" s="88" t="s">
        <v>2677</v>
      </c>
      <c r="AE621" s="88" t="s">
        <v>1119</v>
      </c>
      <c r="AF621" s="88"/>
      <c r="AG621" s="143"/>
      <c r="AH621" s="93"/>
      <c r="AI621" s="93"/>
      <c r="AJ621" s="93"/>
      <c r="AK621" s="93"/>
      <c r="AL621" s="90"/>
      <c r="AM621" s="358"/>
      <c r="AN621" s="385"/>
      <c r="AO621" s="385"/>
      <c r="AP621" s="385"/>
      <c r="AQ621" s="385"/>
      <c r="AR621" s="385"/>
      <c r="AS621" s="385"/>
      <c r="AT621" s="385"/>
      <c r="AU621" s="385"/>
      <c r="AV621" s="385"/>
      <c r="AW621" s="385"/>
      <c r="AX621" s="385"/>
      <c r="AY621" s="385"/>
      <c r="AZ621" s="385"/>
      <c r="BA621" s="385"/>
    </row>
    <row r="622" spans="1:53" s="60" customFormat="1" ht="31" hidden="1" x14ac:dyDescent="0.3">
      <c r="A622" s="88" t="s">
        <v>3654</v>
      </c>
      <c r="B622" s="88" t="s">
        <v>74</v>
      </c>
      <c r="C622" s="98" t="s">
        <v>3351</v>
      </c>
      <c r="D622" s="94" t="str">
        <f t="shared" si="79"/>
        <v>- Stefanus Pangandaheng, A.Md.Pi.</v>
      </c>
      <c r="E622" s="96" t="s">
        <v>1239</v>
      </c>
      <c r="F622" s="229">
        <v>34859</v>
      </c>
      <c r="G622" s="91">
        <f t="shared" si="76"/>
        <v>30</v>
      </c>
      <c r="H622" s="91" t="str">
        <f t="shared" si="77"/>
        <v>30 Tahun 3 Bulan</v>
      </c>
      <c r="I622" s="92" t="str">
        <f t="shared" si="80"/>
        <v>26-30</v>
      </c>
      <c r="J622" s="88" t="s">
        <v>14</v>
      </c>
      <c r="K622" s="88" t="s">
        <v>130</v>
      </c>
      <c r="L622" s="229">
        <v>44986</v>
      </c>
      <c r="M622" s="93" t="s">
        <v>13</v>
      </c>
      <c r="N622" s="88" t="s">
        <v>105</v>
      </c>
      <c r="O622" s="93"/>
      <c r="P622" s="90"/>
      <c r="Q622" s="91" t="str">
        <f t="shared" si="78"/>
        <v>125 Tahun 8 Bulan</v>
      </c>
      <c r="R622" s="88" t="s">
        <v>2892</v>
      </c>
      <c r="S622" s="103">
        <v>44621</v>
      </c>
      <c r="T622" s="88" t="s">
        <v>125</v>
      </c>
      <c r="U622" s="88" t="s">
        <v>24</v>
      </c>
      <c r="V622" s="88"/>
      <c r="W622" s="88" t="s">
        <v>74</v>
      </c>
      <c r="X622" s="88" t="str">
        <f t="shared" si="81"/>
        <v>- Stefanus Pangandaheng, A.Md.Pi. (Masinis Kapal)_-</v>
      </c>
      <c r="Y622" s="93"/>
      <c r="Z622" s="92"/>
      <c r="AA622" s="88" t="s">
        <v>1119</v>
      </c>
      <c r="AB622" s="88" t="s">
        <v>5048</v>
      </c>
      <c r="AC622" s="88" t="s">
        <v>29</v>
      </c>
      <c r="AD622" s="88" t="s">
        <v>2677</v>
      </c>
      <c r="AE622" s="88" t="s">
        <v>1119</v>
      </c>
      <c r="AF622" s="88"/>
      <c r="AG622" s="143"/>
      <c r="AH622" s="93"/>
      <c r="AI622" s="93"/>
      <c r="AJ622" s="93"/>
      <c r="AK622" s="93"/>
      <c r="AL622" s="90"/>
      <c r="AM622" s="358"/>
      <c r="AN622" s="385"/>
      <c r="AO622" s="385"/>
      <c r="AP622" s="385"/>
      <c r="AQ622" s="385"/>
      <c r="AR622" s="385"/>
      <c r="AS622" s="385"/>
      <c r="AT622" s="385"/>
      <c r="AU622" s="385"/>
      <c r="AV622" s="385"/>
      <c r="AW622" s="385"/>
      <c r="AX622" s="385"/>
      <c r="AY622" s="385"/>
      <c r="AZ622" s="385"/>
      <c r="BA622" s="385"/>
    </row>
    <row r="623" spans="1:53" s="60" customFormat="1" ht="31" hidden="1" x14ac:dyDescent="0.3">
      <c r="A623" s="88" t="s">
        <v>3655</v>
      </c>
      <c r="B623" s="88" t="s">
        <v>74</v>
      </c>
      <c r="C623" s="98" t="s">
        <v>3351</v>
      </c>
      <c r="D623" s="94" t="str">
        <f t="shared" si="79"/>
        <v>- Peris Pangkiro, A.Md.Pi.</v>
      </c>
      <c r="E623" s="96" t="s">
        <v>1240</v>
      </c>
      <c r="F623" s="229">
        <v>33611</v>
      </c>
      <c r="G623" s="91">
        <f t="shared" si="76"/>
        <v>33</v>
      </c>
      <c r="H623" s="91" t="str">
        <f t="shared" si="77"/>
        <v>33 Tahun 8 Bulan</v>
      </c>
      <c r="I623" s="92" t="str">
        <f t="shared" si="80"/>
        <v>31-35</v>
      </c>
      <c r="J623" s="88" t="s">
        <v>14</v>
      </c>
      <c r="K623" s="88" t="s">
        <v>130</v>
      </c>
      <c r="L623" s="229">
        <v>44986</v>
      </c>
      <c r="M623" s="93" t="s">
        <v>13</v>
      </c>
      <c r="N623" s="88" t="s">
        <v>105</v>
      </c>
      <c r="O623" s="93"/>
      <c r="P623" s="90"/>
      <c r="Q623" s="91" t="str">
        <f t="shared" si="78"/>
        <v>125 Tahun 8 Bulan</v>
      </c>
      <c r="R623" s="88" t="s">
        <v>754</v>
      </c>
      <c r="S623" s="103">
        <v>45672</v>
      </c>
      <c r="T623" s="88" t="s">
        <v>125</v>
      </c>
      <c r="U623" s="88" t="s">
        <v>24</v>
      </c>
      <c r="V623" s="88"/>
      <c r="W623" s="88" t="s">
        <v>74</v>
      </c>
      <c r="X623" s="88" t="str">
        <f t="shared" si="81"/>
        <v>- Peris Pangkiro, A.Md.Pi. (Kepala Kamar Mesin)_-</v>
      </c>
      <c r="Y623" s="93"/>
      <c r="Z623" s="92"/>
      <c r="AA623" s="88" t="s">
        <v>1119</v>
      </c>
      <c r="AB623" s="88" t="s">
        <v>5048</v>
      </c>
      <c r="AC623" s="88" t="s">
        <v>29</v>
      </c>
      <c r="AD623" s="88" t="s">
        <v>2677</v>
      </c>
      <c r="AE623" s="88" t="s">
        <v>1119</v>
      </c>
      <c r="AF623" s="88"/>
      <c r="AG623" s="143"/>
      <c r="AH623" s="93"/>
      <c r="AI623" s="93"/>
      <c r="AJ623" s="93"/>
      <c r="AK623" s="93"/>
      <c r="AL623" s="90"/>
      <c r="AM623" s="358"/>
      <c r="AN623" s="385"/>
      <c r="AO623" s="385"/>
      <c r="AP623" s="385"/>
      <c r="AQ623" s="385"/>
      <c r="AR623" s="385"/>
      <c r="AS623" s="385"/>
      <c r="AT623" s="385"/>
      <c r="AU623" s="385"/>
      <c r="AV623" s="385"/>
      <c r="AW623" s="385"/>
      <c r="AX623" s="385"/>
      <c r="AY623" s="385"/>
      <c r="AZ623" s="385"/>
      <c r="BA623" s="385"/>
    </row>
    <row r="624" spans="1:53" s="60" customFormat="1" ht="31" hidden="1" x14ac:dyDescent="0.3">
      <c r="A624" s="88" t="s">
        <v>3656</v>
      </c>
      <c r="B624" s="88" t="s">
        <v>74</v>
      </c>
      <c r="C624" s="98" t="s">
        <v>3351</v>
      </c>
      <c r="D624" s="94" t="str">
        <f t="shared" si="79"/>
        <v>- Gerald David Soleman Ontah, A.Md.Pi.</v>
      </c>
      <c r="E624" s="96" t="s">
        <v>1241</v>
      </c>
      <c r="F624" s="229">
        <v>34852</v>
      </c>
      <c r="G624" s="91">
        <f t="shared" si="76"/>
        <v>30</v>
      </c>
      <c r="H624" s="91" t="str">
        <f t="shared" si="77"/>
        <v>30 Tahun 3 Bulan</v>
      </c>
      <c r="I624" s="92" t="str">
        <f t="shared" si="80"/>
        <v>26-30</v>
      </c>
      <c r="J624" s="88" t="s">
        <v>14</v>
      </c>
      <c r="K624" s="88" t="s">
        <v>130</v>
      </c>
      <c r="L624" s="229">
        <v>44986</v>
      </c>
      <c r="M624" s="93" t="s">
        <v>13</v>
      </c>
      <c r="N624" s="88" t="s">
        <v>105</v>
      </c>
      <c r="O624" s="93"/>
      <c r="P624" s="90"/>
      <c r="Q624" s="91" t="str">
        <f t="shared" si="78"/>
        <v>125 Tahun 8 Bulan</v>
      </c>
      <c r="R624" s="88" t="s">
        <v>754</v>
      </c>
      <c r="S624" s="103">
        <v>45672</v>
      </c>
      <c r="T624" s="88" t="s">
        <v>125</v>
      </c>
      <c r="U624" s="88" t="s">
        <v>24</v>
      </c>
      <c r="V624" s="88"/>
      <c r="W624" s="88" t="s">
        <v>74</v>
      </c>
      <c r="X624" s="88" t="str">
        <f t="shared" si="81"/>
        <v>- Gerald David Soleman Ontah, A.Md.Pi. (Kepala Kamar Mesin)_-</v>
      </c>
      <c r="Y624" s="93"/>
      <c r="Z624" s="92"/>
      <c r="AA624" s="88" t="s">
        <v>1119</v>
      </c>
      <c r="AB624" s="88" t="s">
        <v>5048</v>
      </c>
      <c r="AC624" s="88" t="s">
        <v>29</v>
      </c>
      <c r="AD624" s="88" t="s">
        <v>2677</v>
      </c>
      <c r="AE624" s="88" t="s">
        <v>1119</v>
      </c>
      <c r="AF624" s="88"/>
      <c r="AG624" s="143"/>
      <c r="AH624" s="93"/>
      <c r="AI624" s="93"/>
      <c r="AJ624" s="93"/>
      <c r="AK624" s="93"/>
      <c r="AL624" s="90"/>
      <c r="AM624" s="358"/>
      <c r="AN624" s="385"/>
      <c r="AO624" s="385"/>
      <c r="AP624" s="385"/>
      <c r="AQ624" s="385"/>
      <c r="AR624" s="385"/>
      <c r="AS624" s="385"/>
      <c r="AT624" s="385"/>
      <c r="AU624" s="385"/>
      <c r="AV624" s="385"/>
      <c r="AW624" s="385"/>
      <c r="AX624" s="385"/>
      <c r="AY624" s="385"/>
      <c r="AZ624" s="385"/>
      <c r="BA624" s="385"/>
    </row>
    <row r="625" spans="1:53" s="60" customFormat="1" ht="31" hidden="1" x14ac:dyDescent="0.3">
      <c r="A625" s="88" t="s">
        <v>3657</v>
      </c>
      <c r="B625" s="88" t="s">
        <v>74</v>
      </c>
      <c r="C625" s="88" t="s">
        <v>3403</v>
      </c>
      <c r="D625" s="88" t="str">
        <f t="shared" si="79"/>
        <v>- Joice Sandra Tendean, S.Kep.</v>
      </c>
      <c r="E625" s="96" t="s">
        <v>1242</v>
      </c>
      <c r="F625" s="229">
        <v>28136</v>
      </c>
      <c r="G625" s="91">
        <f t="shared" si="76"/>
        <v>48</v>
      </c>
      <c r="H625" s="91" t="str">
        <f t="shared" si="77"/>
        <v>48 Tahun 8 Bulan</v>
      </c>
      <c r="I625" s="92" t="str">
        <f t="shared" si="80"/>
        <v>46-50</v>
      </c>
      <c r="J625" s="88" t="s">
        <v>19</v>
      </c>
      <c r="K625" s="88" t="s">
        <v>111</v>
      </c>
      <c r="L625" s="229">
        <v>44652</v>
      </c>
      <c r="M625" s="93" t="s">
        <v>13</v>
      </c>
      <c r="N625" s="88" t="s">
        <v>105</v>
      </c>
      <c r="O625" s="93"/>
      <c r="P625" s="90"/>
      <c r="Q625" s="91" t="str">
        <f t="shared" si="78"/>
        <v>125 Tahun 8 Bulan</v>
      </c>
      <c r="R625" s="88" t="s">
        <v>5809</v>
      </c>
      <c r="S625" s="103">
        <v>45672</v>
      </c>
      <c r="T625" s="88" t="s">
        <v>147</v>
      </c>
      <c r="U625" s="88" t="s">
        <v>23</v>
      </c>
      <c r="V625" s="88"/>
      <c r="W625" s="88" t="s">
        <v>74</v>
      </c>
      <c r="X625" s="88" t="str">
        <f t="shared" si="81"/>
        <v>- Joice Sandra Tendean, S.Kep. (Pengelola Unit Pelayanan Kesehatan)_-</v>
      </c>
      <c r="Y625" s="93"/>
      <c r="Z625" s="92"/>
      <c r="AA625" s="88" t="s">
        <v>1119</v>
      </c>
      <c r="AB625" s="88" t="s">
        <v>5048</v>
      </c>
      <c r="AC625" s="88" t="s">
        <v>31</v>
      </c>
      <c r="AD625" s="88" t="s">
        <v>2722</v>
      </c>
      <c r="AE625" s="88" t="s">
        <v>2188</v>
      </c>
      <c r="AF625" s="88"/>
      <c r="AG625" s="143"/>
      <c r="AH625" s="93"/>
      <c r="AI625" s="93"/>
      <c r="AJ625" s="93"/>
      <c r="AK625" s="93"/>
      <c r="AL625" s="90"/>
      <c r="AM625" s="358"/>
      <c r="AN625" s="385"/>
      <c r="AO625" s="385"/>
      <c r="AP625" s="385"/>
      <c r="AQ625" s="385"/>
      <c r="AR625" s="385"/>
      <c r="AS625" s="385"/>
      <c r="AT625" s="385"/>
      <c r="AU625" s="385"/>
      <c r="AV625" s="385"/>
      <c r="AW625" s="385"/>
      <c r="AX625" s="385"/>
      <c r="AY625" s="385"/>
      <c r="AZ625" s="385"/>
      <c r="BA625" s="385"/>
    </row>
    <row r="626" spans="1:53" s="60" customFormat="1" ht="46.5" hidden="1" x14ac:dyDescent="0.3">
      <c r="A626" s="88" t="s">
        <v>1243</v>
      </c>
      <c r="B626" s="88" t="s">
        <v>74</v>
      </c>
      <c r="C626" s="88" t="s">
        <v>74</v>
      </c>
      <c r="D626" s="88" t="str">
        <f t="shared" si="79"/>
        <v>- Saeful Ahmad, -</v>
      </c>
      <c r="E626" s="96" t="s">
        <v>1244</v>
      </c>
      <c r="F626" s="229">
        <v>29435</v>
      </c>
      <c r="G626" s="91">
        <f t="shared" si="76"/>
        <v>45</v>
      </c>
      <c r="H626" s="91" t="str">
        <f t="shared" si="77"/>
        <v>45 Tahun 1 Bulan</v>
      </c>
      <c r="I626" s="92" t="str">
        <f t="shared" si="80"/>
        <v>41-45</v>
      </c>
      <c r="J626" s="88" t="s">
        <v>14</v>
      </c>
      <c r="K626" s="88" t="s">
        <v>130</v>
      </c>
      <c r="L626" s="229">
        <v>44652</v>
      </c>
      <c r="M626" s="93" t="s">
        <v>13</v>
      </c>
      <c r="N626" s="88" t="s">
        <v>105</v>
      </c>
      <c r="O626" s="93"/>
      <c r="P626" s="90"/>
      <c r="Q626" s="91" t="str">
        <f t="shared" si="78"/>
        <v>125 Tahun 8 Bulan</v>
      </c>
      <c r="R626" s="88" t="s">
        <v>5810</v>
      </c>
      <c r="S626" s="103">
        <v>45672</v>
      </c>
      <c r="T626" s="88" t="s">
        <v>126</v>
      </c>
      <c r="U626" s="88" t="s">
        <v>24</v>
      </c>
      <c r="V626" s="88"/>
      <c r="W626" s="88" t="s">
        <v>74</v>
      </c>
      <c r="X626" s="88" t="str">
        <f t="shared" si="81"/>
        <v>- Saeful Ahmad, - (Petugas Kebersihan Lingkungan)_-</v>
      </c>
      <c r="Y626" s="93"/>
      <c r="Z626" s="92"/>
      <c r="AA626" s="88" t="s">
        <v>1119</v>
      </c>
      <c r="AB626" s="88" t="s">
        <v>5048</v>
      </c>
      <c r="AC626" s="88" t="s">
        <v>114</v>
      </c>
      <c r="AD626" s="88" t="s">
        <v>74</v>
      </c>
      <c r="AE626" s="88" t="s">
        <v>74</v>
      </c>
      <c r="AF626" s="88"/>
      <c r="AG626" s="143"/>
      <c r="AH626" s="93"/>
      <c r="AI626" s="93"/>
      <c r="AJ626" s="93"/>
      <c r="AK626" s="93"/>
      <c r="AL626" s="90"/>
      <c r="AM626" s="358"/>
      <c r="AN626" s="385"/>
      <c r="AO626" s="385"/>
      <c r="AP626" s="385"/>
      <c r="AQ626" s="385"/>
      <c r="AR626" s="385"/>
      <c r="AS626" s="385"/>
      <c r="AT626" s="385"/>
      <c r="AU626" s="385"/>
      <c r="AV626" s="385"/>
      <c r="AW626" s="385"/>
      <c r="AX626" s="385"/>
      <c r="AY626" s="385"/>
      <c r="AZ626" s="385"/>
      <c r="BA626" s="385"/>
    </row>
    <row r="627" spans="1:53" s="60" customFormat="1" ht="62" hidden="1" x14ac:dyDescent="0.3">
      <c r="A627" s="88" t="s">
        <v>3876</v>
      </c>
      <c r="B627" s="88" t="s">
        <v>74</v>
      </c>
      <c r="C627" s="88" t="s">
        <v>3099</v>
      </c>
      <c r="D627" s="98" t="str">
        <f>$B627&amp;" "&amp;A627&amp;", "&amp;$C627</f>
        <v>- Grandhi Kaenato Da Gomez, S.St.Pi., M.Tr.Pi.</v>
      </c>
      <c r="E627" s="96" t="s">
        <v>1618</v>
      </c>
      <c r="F627" s="103">
        <v>34054</v>
      </c>
      <c r="G627" s="91">
        <f t="shared" si="76"/>
        <v>32</v>
      </c>
      <c r="H627" s="91" t="str">
        <f t="shared" si="77"/>
        <v>32 Tahun 6 Bulan</v>
      </c>
      <c r="I627" s="92" t="str">
        <f>IF($G627&lt;=25,"21-25",IF($G627&lt;=30,"26-30",IF($G627&lt;=35,"31-35",IF($G627&lt;=40,"36-40",IF($G627&lt;=45,"41-45",IF($G627&lt;=50,"46-50",IF($G627&lt;=55,"51-55",IF($G627&lt;=60,"56-60",IF($G627&lt;=65,"61-65",IF($G627&lt;=70,"66-70",0))))))))))</f>
        <v>31-35</v>
      </c>
      <c r="J627" s="88" t="s">
        <v>14</v>
      </c>
      <c r="K627" s="88" t="s">
        <v>121</v>
      </c>
      <c r="L627" s="103">
        <v>44652</v>
      </c>
      <c r="M627" s="93" t="s">
        <v>13</v>
      </c>
      <c r="N627" s="88" t="s">
        <v>105</v>
      </c>
      <c r="O627" s="93"/>
      <c r="P627" s="90"/>
      <c r="Q627" s="91" t="str">
        <f t="shared" si="78"/>
        <v>125 Tahun 8 Bulan</v>
      </c>
      <c r="R627" s="88" t="s">
        <v>771</v>
      </c>
      <c r="S627" s="103">
        <v>44927</v>
      </c>
      <c r="T627" s="88" t="s">
        <v>82</v>
      </c>
      <c r="U627" s="88" t="s">
        <v>24</v>
      </c>
      <c r="V627" s="88"/>
      <c r="W627" s="88" t="s">
        <v>5622</v>
      </c>
      <c r="X627" s="88" t="str">
        <f>$D627&amp;" ("&amp;$R627&amp;")_"&amp;$W627</f>
        <v>- Grandhi Kaenato Da Gomez, S.St.Pi., M.Tr.Pi. (Penyusun Laporan Keuangan)_Kepala Unit Sertifikasi dan Uji Kompetensi</v>
      </c>
      <c r="Y627" s="93"/>
      <c r="Z627" s="93"/>
      <c r="AA627" s="88" t="s">
        <v>1119</v>
      </c>
      <c r="AB627" s="88" t="s">
        <v>5048</v>
      </c>
      <c r="AC627" s="88" t="s">
        <v>17</v>
      </c>
      <c r="AD627" s="88" t="s">
        <v>2211</v>
      </c>
      <c r="AE627" s="88" t="s">
        <v>12</v>
      </c>
      <c r="AF627" s="88"/>
      <c r="AG627" s="143"/>
      <c r="AH627" s="93"/>
      <c r="AI627" s="93"/>
      <c r="AJ627" s="93"/>
      <c r="AK627" s="93"/>
      <c r="AL627" s="90"/>
      <c r="AM627" s="358"/>
      <c r="AN627" s="385"/>
      <c r="AO627" s="385"/>
      <c r="AP627" s="385"/>
      <c r="AQ627" s="385"/>
      <c r="AR627" s="385"/>
      <c r="AS627" s="385"/>
      <c r="AT627" s="385"/>
      <c r="AU627" s="385"/>
      <c r="AV627" s="385"/>
      <c r="AW627" s="385"/>
      <c r="AX627" s="385"/>
      <c r="AY627" s="385"/>
      <c r="AZ627" s="385"/>
      <c r="BA627" s="385"/>
    </row>
    <row r="628" spans="1:53" s="60" customFormat="1" ht="46.5" hidden="1" x14ac:dyDescent="0.3">
      <c r="A628" s="88" t="s">
        <v>3658</v>
      </c>
      <c r="B628" s="88" t="s">
        <v>74</v>
      </c>
      <c r="C628" s="88" t="s">
        <v>3659</v>
      </c>
      <c r="D628" s="88" t="str">
        <f t="shared" si="79"/>
        <v>- Yunita Meilan Lydia Undap, S.S.</v>
      </c>
      <c r="E628" s="96" t="s">
        <v>1245</v>
      </c>
      <c r="F628" s="229">
        <v>29390</v>
      </c>
      <c r="G628" s="91">
        <f t="shared" si="76"/>
        <v>45</v>
      </c>
      <c r="H628" s="91" t="str">
        <f t="shared" si="77"/>
        <v>45 Tahun 3 Bulan</v>
      </c>
      <c r="I628" s="92" t="str">
        <f t="shared" si="80"/>
        <v>41-45</v>
      </c>
      <c r="J628" s="88" t="s">
        <v>19</v>
      </c>
      <c r="K628" s="88" t="s">
        <v>115</v>
      </c>
      <c r="L628" s="229">
        <v>43191</v>
      </c>
      <c r="M628" s="93" t="s">
        <v>13</v>
      </c>
      <c r="N628" s="88" t="s">
        <v>2347</v>
      </c>
      <c r="O628" s="93"/>
      <c r="P628" s="90"/>
      <c r="Q628" s="91" t="str">
        <f t="shared" si="78"/>
        <v>125 Tahun 8 Bulan</v>
      </c>
      <c r="R628" s="88" t="s">
        <v>2831</v>
      </c>
      <c r="S628" s="135">
        <v>44126</v>
      </c>
      <c r="T628" s="88"/>
      <c r="U628" s="88"/>
      <c r="V628" s="88" t="s">
        <v>1093</v>
      </c>
      <c r="W628" s="88" t="s">
        <v>74</v>
      </c>
      <c r="X628" s="88" t="str">
        <f t="shared" si="81"/>
        <v>- Yunita Meilan Lydia Undap, S.S. (Pengembang Teknologi Pembelajaran Ahli Muda)_-</v>
      </c>
      <c r="Y628" s="93"/>
      <c r="Z628" s="92"/>
      <c r="AA628" s="88" t="s">
        <v>1119</v>
      </c>
      <c r="AB628" s="88" t="s">
        <v>5048</v>
      </c>
      <c r="AC628" s="88" t="s">
        <v>31</v>
      </c>
      <c r="AD628" s="88" t="s">
        <v>4296</v>
      </c>
      <c r="AE628" s="88" t="s">
        <v>287</v>
      </c>
      <c r="AF628" s="88"/>
      <c r="AG628" s="143"/>
      <c r="AH628" s="93"/>
      <c r="AI628" s="93"/>
      <c r="AJ628" s="93"/>
      <c r="AK628" s="93"/>
      <c r="AL628" s="90"/>
      <c r="AM628" s="358"/>
      <c r="AN628" s="385"/>
      <c r="AO628" s="385"/>
      <c r="AP628" s="385"/>
      <c r="AQ628" s="385"/>
      <c r="AR628" s="385"/>
      <c r="AS628" s="385"/>
      <c r="AT628" s="385"/>
      <c r="AU628" s="385"/>
      <c r="AV628" s="385"/>
      <c r="AW628" s="385"/>
      <c r="AX628" s="385"/>
      <c r="AY628" s="385"/>
      <c r="AZ628" s="385"/>
      <c r="BA628" s="385"/>
    </row>
    <row r="629" spans="1:53" s="53" customFormat="1" ht="46.5" hidden="1" x14ac:dyDescent="0.3">
      <c r="A629" s="88" t="s">
        <v>3660</v>
      </c>
      <c r="B629" s="88" t="s">
        <v>74</v>
      </c>
      <c r="C629" s="88" t="s">
        <v>3335</v>
      </c>
      <c r="D629" s="88" t="str">
        <f t="shared" si="79"/>
        <v>- Olvi Olke Wowiling, S.E.</v>
      </c>
      <c r="E629" s="96" t="s">
        <v>1246</v>
      </c>
      <c r="F629" s="229">
        <v>26946</v>
      </c>
      <c r="G629" s="91">
        <f t="shared" si="76"/>
        <v>51</v>
      </c>
      <c r="H629" s="91" t="str">
        <f t="shared" si="77"/>
        <v>51 Tahun 11 Bulan</v>
      </c>
      <c r="I629" s="92" t="str">
        <f t="shared" si="80"/>
        <v>51-55</v>
      </c>
      <c r="J629" s="88" t="s">
        <v>19</v>
      </c>
      <c r="K629" s="88" t="s">
        <v>111</v>
      </c>
      <c r="L629" s="229">
        <v>44287</v>
      </c>
      <c r="M629" s="93" t="s">
        <v>13</v>
      </c>
      <c r="N629" s="88" t="s">
        <v>2347</v>
      </c>
      <c r="O629" s="93"/>
      <c r="P629" s="90"/>
      <c r="Q629" s="91" t="str">
        <f t="shared" si="78"/>
        <v>125 Tahun 8 Bulan</v>
      </c>
      <c r="R629" s="88" t="s">
        <v>2898</v>
      </c>
      <c r="S629" s="135">
        <v>44126</v>
      </c>
      <c r="T629" s="88"/>
      <c r="U629" s="88"/>
      <c r="V629" s="88" t="s">
        <v>1093</v>
      </c>
      <c r="W629" s="88" t="s">
        <v>74</v>
      </c>
      <c r="X629" s="88" t="str">
        <f t="shared" si="81"/>
        <v>- Olvi Olke Wowiling, S.E. (Pengembang Teknologi Pembelajaran Ahli Pertama)_-</v>
      </c>
      <c r="Y629" s="93"/>
      <c r="Z629" s="92"/>
      <c r="AA629" s="88" t="s">
        <v>1119</v>
      </c>
      <c r="AB629" s="88" t="s">
        <v>5048</v>
      </c>
      <c r="AC629" s="88" t="s">
        <v>31</v>
      </c>
      <c r="AD629" s="88" t="s">
        <v>2465</v>
      </c>
      <c r="AE629" s="88" t="s">
        <v>2185</v>
      </c>
      <c r="AF629" s="88"/>
      <c r="AG629" s="143"/>
      <c r="AH629" s="93"/>
      <c r="AI629" s="93"/>
      <c r="AJ629" s="93"/>
      <c r="AK629" s="93"/>
      <c r="AL629" s="90"/>
      <c r="AM629" s="358"/>
      <c r="AN629" s="374"/>
      <c r="AO629" s="374"/>
      <c r="AP629" s="374"/>
      <c r="AQ629" s="374"/>
      <c r="AR629" s="374"/>
      <c r="AS629" s="374"/>
      <c r="AT629" s="374"/>
      <c r="AU629" s="374"/>
      <c r="AV629" s="374"/>
      <c r="AW629" s="374"/>
      <c r="AX629" s="374"/>
      <c r="AY629" s="374"/>
      <c r="AZ629" s="374"/>
      <c r="BA629" s="374"/>
    </row>
    <row r="630" spans="1:53" s="60" customFormat="1" ht="46.5" hidden="1" x14ac:dyDescent="0.3">
      <c r="A630" s="88" t="s">
        <v>3661</v>
      </c>
      <c r="B630" s="88" t="s">
        <v>74</v>
      </c>
      <c r="C630" s="88" t="s">
        <v>3400</v>
      </c>
      <c r="D630" s="88" t="str">
        <f t="shared" si="79"/>
        <v>- Lexi Junus Saul Hosang, S.T.</v>
      </c>
      <c r="E630" s="96" t="s">
        <v>1247</v>
      </c>
      <c r="F630" s="229">
        <v>27708</v>
      </c>
      <c r="G630" s="91">
        <f t="shared" si="76"/>
        <v>49</v>
      </c>
      <c r="H630" s="91" t="str">
        <f t="shared" si="77"/>
        <v>49 Tahun 10 Bulan</v>
      </c>
      <c r="I630" s="92" t="str">
        <f t="shared" si="80"/>
        <v>46-50</v>
      </c>
      <c r="J630" s="88" t="s">
        <v>14</v>
      </c>
      <c r="K630" s="88" t="s">
        <v>115</v>
      </c>
      <c r="L630" s="229">
        <v>44287</v>
      </c>
      <c r="M630" s="93" t="s">
        <v>13</v>
      </c>
      <c r="N630" s="88" t="s">
        <v>2347</v>
      </c>
      <c r="O630" s="93"/>
      <c r="P630" s="90"/>
      <c r="Q630" s="91" t="str">
        <f t="shared" si="78"/>
        <v>125 Tahun 8 Bulan</v>
      </c>
      <c r="R630" s="88" t="s">
        <v>1100</v>
      </c>
      <c r="S630" s="135">
        <v>44126</v>
      </c>
      <c r="T630" s="88"/>
      <c r="U630" s="88"/>
      <c r="V630" s="88" t="s">
        <v>1101</v>
      </c>
      <c r="W630" s="88" t="s">
        <v>74</v>
      </c>
      <c r="X630" s="88" t="str">
        <f t="shared" si="81"/>
        <v>- Lexi Junus Saul Hosang, S.T. (Statistisi Pertama)_-</v>
      </c>
      <c r="Y630" s="93"/>
      <c r="Z630" s="92"/>
      <c r="AA630" s="88" t="s">
        <v>1119</v>
      </c>
      <c r="AB630" s="88" t="s">
        <v>5048</v>
      </c>
      <c r="AC630" s="88" t="s">
        <v>31</v>
      </c>
      <c r="AD630" s="88" t="s">
        <v>4242</v>
      </c>
      <c r="AE630" s="88" t="s">
        <v>287</v>
      </c>
      <c r="AF630" s="88"/>
      <c r="AG630" s="143"/>
      <c r="AH630" s="93"/>
      <c r="AI630" s="93"/>
      <c r="AJ630" s="93"/>
      <c r="AK630" s="93"/>
      <c r="AL630" s="90"/>
      <c r="AM630" s="358"/>
      <c r="AN630" s="385"/>
      <c r="AO630" s="385"/>
      <c r="AP630" s="385"/>
      <c r="AQ630" s="385"/>
      <c r="AR630" s="385"/>
      <c r="AS630" s="385"/>
      <c r="AT630" s="385"/>
      <c r="AU630" s="385"/>
      <c r="AV630" s="385"/>
      <c r="AW630" s="385"/>
      <c r="AX630" s="385"/>
      <c r="AY630" s="385"/>
      <c r="AZ630" s="385"/>
      <c r="BA630" s="385"/>
    </row>
    <row r="631" spans="1:53" s="85" customFormat="1" ht="46.5" hidden="1" x14ac:dyDescent="0.3">
      <c r="A631" s="547" t="s">
        <v>3662</v>
      </c>
      <c r="B631" s="547" t="s">
        <v>74</v>
      </c>
      <c r="C631" s="547" t="s">
        <v>3335</v>
      </c>
      <c r="D631" s="547" t="str">
        <f t="shared" si="79"/>
        <v>- Feronica Umboh, S.E.</v>
      </c>
      <c r="E631" s="549" t="s">
        <v>1248</v>
      </c>
      <c r="F631" s="588">
        <v>26337</v>
      </c>
      <c r="G631" s="551">
        <f t="shared" si="76"/>
        <v>53</v>
      </c>
      <c r="H631" s="551" t="str">
        <f t="shared" si="77"/>
        <v>53 Tahun 7 Bulan</v>
      </c>
      <c r="I631" s="552" t="str">
        <f t="shared" si="80"/>
        <v>51-55</v>
      </c>
      <c r="J631" s="547" t="s">
        <v>19</v>
      </c>
      <c r="K631" s="547" t="s">
        <v>115</v>
      </c>
      <c r="L631" s="588">
        <v>42644</v>
      </c>
      <c r="M631" s="345" t="s">
        <v>13</v>
      </c>
      <c r="N631" s="567" t="s">
        <v>105</v>
      </c>
      <c r="O631" s="345"/>
      <c r="P631" s="553"/>
      <c r="Q631" s="551" t="str">
        <f t="shared" si="78"/>
        <v>125 Tahun 8 Bulan</v>
      </c>
      <c r="R631" s="567" t="s">
        <v>715</v>
      </c>
      <c r="S631" s="572">
        <v>45882</v>
      </c>
      <c r="T631" s="547" t="s">
        <v>126</v>
      </c>
      <c r="U631" s="547" t="s">
        <v>24</v>
      </c>
      <c r="V631" s="547"/>
      <c r="W631" s="547" t="s">
        <v>74</v>
      </c>
      <c r="X631" s="547" t="str">
        <f t="shared" si="81"/>
        <v>- Feronica Umboh, S.E. (Kepala Subbagian Umum)_-</v>
      </c>
      <c r="Y631" s="345"/>
      <c r="Z631" s="552"/>
      <c r="AA631" s="547" t="s">
        <v>1119</v>
      </c>
      <c r="AB631" s="547" t="s">
        <v>5048</v>
      </c>
      <c r="AC631" s="547" t="s">
        <v>31</v>
      </c>
      <c r="AD631" s="547" t="s">
        <v>2460</v>
      </c>
      <c r="AE631" s="547" t="s">
        <v>2189</v>
      </c>
      <c r="AF631" s="547"/>
      <c r="AG631" s="554"/>
      <c r="AH631" s="345"/>
      <c r="AI631" s="345"/>
      <c r="AJ631" s="345"/>
      <c r="AK631" s="345"/>
      <c r="AL631" s="553"/>
      <c r="AM631" s="585"/>
      <c r="AN631" s="376"/>
      <c r="AO631" s="376"/>
      <c r="AP631" s="376"/>
      <c r="AQ631" s="376"/>
      <c r="AR631" s="376"/>
      <c r="AS631" s="376"/>
      <c r="AT631" s="376"/>
      <c r="AU631" s="376"/>
      <c r="AV631" s="376"/>
      <c r="AW631" s="376"/>
      <c r="AX631" s="376"/>
      <c r="AY631" s="376"/>
      <c r="AZ631" s="376"/>
      <c r="BA631" s="376"/>
    </row>
    <row r="632" spans="1:53" s="60" customFormat="1" ht="46.5" hidden="1" x14ac:dyDescent="0.3">
      <c r="A632" s="88" t="s">
        <v>1249</v>
      </c>
      <c r="B632" s="88" t="s">
        <v>74</v>
      </c>
      <c r="C632" s="88" t="s">
        <v>74</v>
      </c>
      <c r="D632" s="88" t="str">
        <f t="shared" si="79"/>
        <v>- Dolfinus Blasius Blasing, -</v>
      </c>
      <c r="E632" s="96" t="s">
        <v>1250</v>
      </c>
      <c r="F632" s="229">
        <v>25339</v>
      </c>
      <c r="G632" s="91">
        <f t="shared" si="76"/>
        <v>56</v>
      </c>
      <c r="H632" s="91" t="str">
        <f t="shared" si="77"/>
        <v>56 Tahun 4 Bulan</v>
      </c>
      <c r="I632" s="92" t="str">
        <f t="shared" si="80"/>
        <v>56-60</v>
      </c>
      <c r="J632" s="88" t="s">
        <v>14</v>
      </c>
      <c r="K632" s="88" t="s">
        <v>122</v>
      </c>
      <c r="L632" s="229">
        <v>43556</v>
      </c>
      <c r="M632" s="93" t="s">
        <v>13</v>
      </c>
      <c r="N632" s="88" t="s">
        <v>2347</v>
      </c>
      <c r="O632" s="93"/>
      <c r="P632" s="90"/>
      <c r="Q632" s="91" t="str">
        <f t="shared" si="78"/>
        <v>125 Tahun 8 Bulan</v>
      </c>
      <c r="R632" s="88" t="s">
        <v>807</v>
      </c>
      <c r="S632" s="103">
        <v>44253</v>
      </c>
      <c r="T632" s="88"/>
      <c r="U632" s="88"/>
      <c r="V632" s="88" t="s">
        <v>616</v>
      </c>
      <c r="W632" s="88" t="s">
        <v>74</v>
      </c>
      <c r="X632" s="88" t="str">
        <f t="shared" si="81"/>
        <v>- Dolfinus Blasius Blasing, - (Pranata Keuangan APBN Terampil)_-</v>
      </c>
      <c r="Y632" s="93"/>
      <c r="Z632" s="92"/>
      <c r="AA632" s="88" t="s">
        <v>1119</v>
      </c>
      <c r="AB632" s="88" t="s">
        <v>5048</v>
      </c>
      <c r="AC632" s="88" t="s">
        <v>114</v>
      </c>
      <c r="AD632" s="88" t="s">
        <v>74</v>
      </c>
      <c r="AE632" s="88" t="s">
        <v>74</v>
      </c>
      <c r="AF632" s="88"/>
      <c r="AG632" s="143"/>
      <c r="AH632" s="93"/>
      <c r="AI632" s="93"/>
      <c r="AJ632" s="93"/>
      <c r="AK632" s="93"/>
      <c r="AL632" s="90"/>
      <c r="AM632" s="358"/>
      <c r="AN632" s="385"/>
      <c r="AO632" s="385"/>
      <c r="AP632" s="385"/>
      <c r="AQ632" s="385"/>
      <c r="AR632" s="385"/>
      <c r="AS632" s="385"/>
      <c r="AT632" s="385"/>
      <c r="AU632" s="385"/>
      <c r="AV632" s="385"/>
      <c r="AW632" s="385"/>
      <c r="AX632" s="385"/>
      <c r="AY632" s="385"/>
      <c r="AZ632" s="385"/>
      <c r="BA632" s="385"/>
    </row>
    <row r="633" spans="1:53" s="53" customFormat="1" ht="46.5" hidden="1" x14ac:dyDescent="0.3">
      <c r="A633" s="164" t="s">
        <v>3663</v>
      </c>
      <c r="B633" s="157" t="s">
        <v>74</v>
      </c>
      <c r="C633" s="164" t="s">
        <v>3335</v>
      </c>
      <c r="D633" s="164" t="str">
        <f t="shared" si="79"/>
        <v>- Silvania Meyke Cherly Pangkerego, S.E.</v>
      </c>
      <c r="E633" s="166" t="s">
        <v>1251</v>
      </c>
      <c r="F633" s="238">
        <v>24246</v>
      </c>
      <c r="G633" s="91">
        <f t="shared" si="76"/>
        <v>59</v>
      </c>
      <c r="H633" s="91" t="str">
        <f t="shared" si="77"/>
        <v>59 Tahun 4 Bulan</v>
      </c>
      <c r="I633" s="161" t="str">
        <f t="shared" si="80"/>
        <v>56-60</v>
      </c>
      <c r="J633" s="164" t="s">
        <v>19</v>
      </c>
      <c r="K633" s="164" t="s">
        <v>115</v>
      </c>
      <c r="L633" s="238">
        <v>44287</v>
      </c>
      <c r="M633" s="162" t="s">
        <v>2344</v>
      </c>
      <c r="N633" s="164" t="s">
        <v>2347</v>
      </c>
      <c r="O633" s="162"/>
      <c r="P633" s="159"/>
      <c r="Q633" s="91" t="str">
        <f t="shared" si="78"/>
        <v>125 Tahun 8 Bulan</v>
      </c>
      <c r="R633" s="164" t="s">
        <v>2893</v>
      </c>
      <c r="S633" s="183">
        <v>44126</v>
      </c>
      <c r="T633" s="164"/>
      <c r="U633" s="164"/>
      <c r="V633" s="164" t="s">
        <v>482</v>
      </c>
      <c r="W633" s="164" t="s">
        <v>2788</v>
      </c>
      <c r="X633" s="239" t="str">
        <f>$D633&amp;" ("&amp;$O633&amp;")_"&amp;$W633</f>
        <v>- Silvania Meyke Cherly Pangkerego, S.E. ()_Pensiun per 1 Juni 2024</v>
      </c>
      <c r="Y633" s="162"/>
      <c r="Z633" s="240"/>
      <c r="AA633" s="164" t="s">
        <v>1119</v>
      </c>
      <c r="AB633" s="164" t="s">
        <v>2155</v>
      </c>
      <c r="AC633" s="164" t="s">
        <v>31</v>
      </c>
      <c r="AD633" s="164" t="s">
        <v>104</v>
      </c>
      <c r="AE633" s="164" t="s">
        <v>2189</v>
      </c>
      <c r="AF633" s="164"/>
      <c r="AG633" s="184"/>
      <c r="AH633" s="162"/>
      <c r="AI633" s="162"/>
      <c r="AJ633" s="162"/>
      <c r="AK633" s="162"/>
      <c r="AL633" s="159"/>
      <c r="AM633" s="359"/>
      <c r="AN633" s="374"/>
      <c r="AO633" s="374"/>
      <c r="AP633" s="374"/>
      <c r="AQ633" s="374"/>
      <c r="AR633" s="374"/>
      <c r="AS633" s="374"/>
      <c r="AT633" s="374"/>
      <c r="AU633" s="374"/>
      <c r="AV633" s="374"/>
      <c r="AW633" s="374"/>
      <c r="AX633" s="374"/>
      <c r="AY633" s="374"/>
      <c r="AZ633" s="374"/>
      <c r="BA633" s="374"/>
    </row>
    <row r="634" spans="1:53" s="60" customFormat="1" ht="46.5" hidden="1" x14ac:dyDescent="0.3">
      <c r="A634" s="88" t="s">
        <v>3664</v>
      </c>
      <c r="B634" s="88" t="s">
        <v>74</v>
      </c>
      <c r="C634" s="88" t="s">
        <v>3335</v>
      </c>
      <c r="D634" s="88" t="str">
        <f t="shared" si="79"/>
        <v>- Lusje Susana Mawuntu, S.E.</v>
      </c>
      <c r="E634" s="96" t="s">
        <v>1252</v>
      </c>
      <c r="F634" s="229">
        <v>26305</v>
      </c>
      <c r="G634" s="91">
        <f t="shared" si="76"/>
        <v>53</v>
      </c>
      <c r="H634" s="91" t="str">
        <f t="shared" si="77"/>
        <v>53 Tahun 8 Bulan</v>
      </c>
      <c r="I634" s="92" t="str">
        <f t="shared" si="80"/>
        <v>51-55</v>
      </c>
      <c r="J634" s="88" t="s">
        <v>19</v>
      </c>
      <c r="K634" s="88" t="s">
        <v>111</v>
      </c>
      <c r="L634" s="229">
        <v>44287</v>
      </c>
      <c r="M634" s="93" t="s">
        <v>13</v>
      </c>
      <c r="N634" s="88" t="s">
        <v>2347</v>
      </c>
      <c r="O634" s="93"/>
      <c r="P634" s="90"/>
      <c r="Q634" s="91" t="str">
        <f t="shared" si="78"/>
        <v>125 Tahun 8 Bulan</v>
      </c>
      <c r="R634" s="88" t="s">
        <v>1095</v>
      </c>
      <c r="S634" s="135">
        <v>44126</v>
      </c>
      <c r="T634" s="88"/>
      <c r="U634" s="88"/>
      <c r="V634" s="88" t="s">
        <v>1096</v>
      </c>
      <c r="W634" s="88" t="s">
        <v>74</v>
      </c>
      <c r="X634" s="88" t="str">
        <f t="shared" ref="X634:X643" si="82">$D634&amp;" ("&amp;$R634&amp;")_"&amp;$W634</f>
        <v>- Lusje Susana Mawuntu, S.E. (Arsiparis Pertama)_-</v>
      </c>
      <c r="Y634" s="93"/>
      <c r="Z634" s="92"/>
      <c r="AA634" s="88" t="s">
        <v>1119</v>
      </c>
      <c r="AB634" s="88" t="s">
        <v>5048</v>
      </c>
      <c r="AC634" s="88" t="s">
        <v>31</v>
      </c>
      <c r="AD634" s="88" t="s">
        <v>2465</v>
      </c>
      <c r="AE634" s="88" t="s">
        <v>2189</v>
      </c>
      <c r="AF634" s="88"/>
      <c r="AG634" s="143"/>
      <c r="AH634" s="93"/>
      <c r="AI634" s="93"/>
      <c r="AJ634" s="93"/>
      <c r="AK634" s="93"/>
      <c r="AL634" s="90"/>
      <c r="AM634" s="358"/>
      <c r="AN634" s="385"/>
      <c r="AO634" s="385"/>
      <c r="AP634" s="385"/>
      <c r="AQ634" s="385"/>
      <c r="AR634" s="385"/>
      <c r="AS634" s="385"/>
      <c r="AT634" s="385"/>
      <c r="AU634" s="385"/>
      <c r="AV634" s="385"/>
      <c r="AW634" s="385"/>
      <c r="AX634" s="385"/>
      <c r="AY634" s="385"/>
      <c r="AZ634" s="385"/>
      <c r="BA634" s="385"/>
    </row>
    <row r="635" spans="1:53" s="85" customFormat="1" ht="46.5" hidden="1" x14ac:dyDescent="0.3">
      <c r="A635" s="547" t="s">
        <v>3665</v>
      </c>
      <c r="B635" s="547" t="s">
        <v>74</v>
      </c>
      <c r="C635" s="567" t="s">
        <v>3162</v>
      </c>
      <c r="D635" s="547" t="str">
        <f t="shared" si="79"/>
        <v>- I Nyoman Subawa, S.Pi., M.Tr.Pi.</v>
      </c>
      <c r="E635" s="549" t="s">
        <v>1253</v>
      </c>
      <c r="F635" s="588">
        <v>29725</v>
      </c>
      <c r="G635" s="551">
        <f t="shared" si="76"/>
        <v>44</v>
      </c>
      <c r="H635" s="551" t="str">
        <f t="shared" si="77"/>
        <v>44 Tahun 4 Bulan</v>
      </c>
      <c r="I635" s="552" t="str">
        <f t="shared" si="80"/>
        <v>41-45</v>
      </c>
      <c r="J635" s="547" t="s">
        <v>14</v>
      </c>
      <c r="K635" s="547" t="s">
        <v>122</v>
      </c>
      <c r="L635" s="588">
        <v>43556</v>
      </c>
      <c r="M635" s="345" t="s">
        <v>13</v>
      </c>
      <c r="N635" s="547" t="s">
        <v>2347</v>
      </c>
      <c r="O635" s="345"/>
      <c r="P635" s="553"/>
      <c r="Q635" s="551" t="str">
        <f t="shared" si="78"/>
        <v>125 Tahun 8 Bulan</v>
      </c>
      <c r="R635" s="547" t="s">
        <v>1103</v>
      </c>
      <c r="S635" s="550">
        <v>43252</v>
      </c>
      <c r="T635" s="547"/>
      <c r="U635" s="547"/>
      <c r="V635" s="547" t="s">
        <v>128</v>
      </c>
      <c r="W635" s="547"/>
      <c r="X635" s="547" t="str">
        <f t="shared" si="82"/>
        <v>- I Nyoman Subawa, S.Pi., M.Tr.Pi. (Pranata Laboratorium Pendidikan Pelaksana Lanjutan)_</v>
      </c>
      <c r="Y635" s="345"/>
      <c r="Z635" s="552"/>
      <c r="AA635" s="547" t="s">
        <v>1119</v>
      </c>
      <c r="AB635" s="547" t="s">
        <v>5048</v>
      </c>
      <c r="AC635" s="547" t="s">
        <v>17</v>
      </c>
      <c r="AD635" s="566" t="s">
        <v>2211</v>
      </c>
      <c r="AE635" s="547" t="s">
        <v>12</v>
      </c>
      <c r="AF635" s="547"/>
      <c r="AG635" s="554"/>
      <c r="AH635" s="345"/>
      <c r="AI635" s="345"/>
      <c r="AJ635" s="345"/>
      <c r="AK635" s="345"/>
      <c r="AL635" s="553"/>
      <c r="AM635" s="585"/>
      <c r="AN635" s="376"/>
      <c r="AO635" s="376"/>
      <c r="AP635" s="376"/>
      <c r="AQ635" s="376"/>
      <c r="AR635" s="376"/>
      <c r="AS635" s="376"/>
      <c r="AT635" s="376"/>
      <c r="AU635" s="376"/>
      <c r="AV635" s="376"/>
      <c r="AW635" s="376"/>
      <c r="AX635" s="376"/>
      <c r="AY635" s="376"/>
      <c r="AZ635" s="376"/>
      <c r="BA635" s="376"/>
    </row>
    <row r="636" spans="1:53" s="348" customFormat="1" ht="46.5" hidden="1" x14ac:dyDescent="0.3">
      <c r="A636" s="547" t="s">
        <v>3666</v>
      </c>
      <c r="B636" s="547" t="s">
        <v>74</v>
      </c>
      <c r="C636" s="567" t="s">
        <v>6062</v>
      </c>
      <c r="D636" s="547" t="str">
        <f t="shared" si="79"/>
        <v>- Ahmad Tubagus Tsani Risqi Aji, S.Tr.Pi., M.Pd.</v>
      </c>
      <c r="E636" s="549" t="s">
        <v>1254</v>
      </c>
      <c r="F636" s="588">
        <v>34552</v>
      </c>
      <c r="G636" s="551">
        <f t="shared" si="76"/>
        <v>31</v>
      </c>
      <c r="H636" s="551" t="str">
        <f t="shared" si="77"/>
        <v>31 Tahun 1 Bulan</v>
      </c>
      <c r="I636" s="552" t="str">
        <f t="shared" si="80"/>
        <v>31-35</v>
      </c>
      <c r="J636" s="547" t="s">
        <v>14</v>
      </c>
      <c r="K636" s="547" t="s">
        <v>122</v>
      </c>
      <c r="L636" s="588">
        <v>44166</v>
      </c>
      <c r="M636" s="345" t="s">
        <v>13</v>
      </c>
      <c r="N636" s="547" t="s">
        <v>2347</v>
      </c>
      <c r="O636" s="345"/>
      <c r="P636" s="553"/>
      <c r="Q636" s="551" t="str">
        <f t="shared" si="78"/>
        <v>125 Tahun 8 Bulan</v>
      </c>
      <c r="R636" s="547" t="s">
        <v>2859</v>
      </c>
      <c r="S636" s="550">
        <v>45021</v>
      </c>
      <c r="T636" s="547"/>
      <c r="U636" s="547"/>
      <c r="V636" s="547" t="s">
        <v>128</v>
      </c>
      <c r="W636" s="547" t="s">
        <v>74</v>
      </c>
      <c r="X636" s="547" t="str">
        <f t="shared" si="82"/>
        <v>- Ahmad Tubagus Tsani Risqi Aji, S.Tr.Pi., M.Pd. (Pranata Laboratorium Pendidikan Ahli Pertama)_-</v>
      </c>
      <c r="Y636" s="345"/>
      <c r="Z636" s="552"/>
      <c r="AA636" s="547" t="s">
        <v>1119</v>
      </c>
      <c r="AB636" s="547" t="s">
        <v>5048</v>
      </c>
      <c r="AC636" s="567" t="s">
        <v>17</v>
      </c>
      <c r="AD636" s="567" t="s">
        <v>2257</v>
      </c>
      <c r="AE636" s="567" t="s">
        <v>6063</v>
      </c>
      <c r="AF636" s="547"/>
      <c r="AG636" s="554"/>
      <c r="AH636" s="345"/>
      <c r="AI636" s="345"/>
      <c r="AJ636" s="345"/>
      <c r="AK636" s="345"/>
      <c r="AL636" s="553"/>
      <c r="AM636" s="585"/>
      <c r="AN636" s="380"/>
      <c r="AO636" s="380"/>
      <c r="AP636" s="380"/>
      <c r="AQ636" s="380"/>
      <c r="AR636" s="380"/>
      <c r="AS636" s="380"/>
      <c r="AT636" s="380"/>
      <c r="AU636" s="380"/>
      <c r="AV636" s="380"/>
      <c r="AW636" s="380"/>
      <c r="AX636" s="380"/>
      <c r="AY636" s="380"/>
      <c r="AZ636" s="380"/>
      <c r="BA636" s="380"/>
    </row>
    <row r="637" spans="1:53" s="60" customFormat="1" ht="46.5" hidden="1" x14ac:dyDescent="0.3">
      <c r="A637" s="88" t="s">
        <v>3667</v>
      </c>
      <c r="B637" s="88" t="s">
        <v>74</v>
      </c>
      <c r="C637" s="88" t="s">
        <v>3341</v>
      </c>
      <c r="D637" s="88" t="str">
        <f t="shared" si="79"/>
        <v>- Iin Fridayani Veronika Purba, A.Md.</v>
      </c>
      <c r="E637" s="96" t="s">
        <v>2109</v>
      </c>
      <c r="F637" s="103">
        <v>33417</v>
      </c>
      <c r="G637" s="91">
        <f t="shared" si="76"/>
        <v>34</v>
      </c>
      <c r="H637" s="91" t="str">
        <f t="shared" si="77"/>
        <v>34 Tahun 3 Bulan</v>
      </c>
      <c r="I637" s="92" t="str">
        <f t="shared" si="80"/>
        <v>31-35</v>
      </c>
      <c r="J637" s="88" t="s">
        <v>19</v>
      </c>
      <c r="K637" s="88" t="s">
        <v>113</v>
      </c>
      <c r="L637" s="103">
        <v>45200</v>
      </c>
      <c r="M637" s="93" t="s">
        <v>13</v>
      </c>
      <c r="N637" s="88" t="s">
        <v>2347</v>
      </c>
      <c r="O637" s="93"/>
      <c r="P637" s="90"/>
      <c r="Q637" s="91" t="str">
        <f t="shared" si="78"/>
        <v>125 Tahun 8 Bulan</v>
      </c>
      <c r="R637" s="88" t="s">
        <v>5587</v>
      </c>
      <c r="S637" s="103">
        <v>45352</v>
      </c>
      <c r="T637" s="88"/>
      <c r="U637" s="88"/>
      <c r="V637" s="88" t="s">
        <v>367</v>
      </c>
      <c r="W637" s="88" t="s">
        <v>74</v>
      </c>
      <c r="X637" s="88" t="str">
        <f t="shared" si="82"/>
        <v>- Iin Fridayani Veronika Purba, A.Md. (Pustakawan Pelaksana)_-</v>
      </c>
      <c r="Y637" s="93"/>
      <c r="Z637" s="93"/>
      <c r="AA637" s="88" t="s">
        <v>1119</v>
      </c>
      <c r="AB637" s="88" t="s">
        <v>5048</v>
      </c>
      <c r="AC637" s="88" t="s">
        <v>29</v>
      </c>
      <c r="AD637" s="88" t="s">
        <v>4297</v>
      </c>
      <c r="AE637" s="88" t="s">
        <v>679</v>
      </c>
      <c r="AF637" s="88"/>
      <c r="AG637" s="143"/>
      <c r="AH637" s="93"/>
      <c r="AI637" s="93"/>
      <c r="AJ637" s="93"/>
      <c r="AK637" s="93"/>
      <c r="AL637" s="90"/>
      <c r="AM637" s="358"/>
      <c r="AN637" s="385"/>
      <c r="AO637" s="385"/>
      <c r="AP637" s="385"/>
      <c r="AQ637" s="385"/>
      <c r="AR637" s="385"/>
      <c r="AS637" s="385"/>
      <c r="AT637" s="385"/>
      <c r="AU637" s="385"/>
      <c r="AV637" s="385"/>
      <c r="AW637" s="385"/>
      <c r="AX637" s="385"/>
      <c r="AY637" s="385"/>
      <c r="AZ637" s="385"/>
      <c r="BA637" s="385"/>
    </row>
    <row r="638" spans="1:53" s="60" customFormat="1" ht="46.5" hidden="1" x14ac:dyDescent="0.3">
      <c r="A638" s="499" t="s">
        <v>5881</v>
      </c>
      <c r="B638" s="88" t="s">
        <v>74</v>
      </c>
      <c r="C638" s="499" t="s">
        <v>5778</v>
      </c>
      <c r="D638" s="499" t="str">
        <f t="shared" ref="D638:D640" si="83">$B638&amp;" "&amp;A638&amp;", "&amp;$C638</f>
        <v>- Muhammad Yusuf Aridho, A.Md.Pi</v>
      </c>
      <c r="E638" s="96" t="s">
        <v>5884</v>
      </c>
      <c r="F638" s="103">
        <v>35569</v>
      </c>
      <c r="G638" s="91">
        <f t="shared" si="76"/>
        <v>28</v>
      </c>
      <c r="H638" s="91" t="str">
        <f t="shared" si="77"/>
        <v>28 Tahun 4 Bulan</v>
      </c>
      <c r="I638" s="92" t="str">
        <f t="shared" ref="I638:I640" si="84">IF($G638&lt;=25,"21-25",IF($G638&lt;=30,"26-30",IF($G638&lt;=35,"31-35",IF($G638&lt;=40,"36-40",IF($G638&lt;=45,"41-45",IF($G638&lt;=50,"46-50",IF($G638&lt;=55,"51-55",IF($G638&lt;=60,"56-60",IF($G638&lt;=65,"61-65",IF($G638&lt;=70,"66-70",0))))))))))</f>
        <v>26-30</v>
      </c>
      <c r="J638" s="88" t="s">
        <v>14</v>
      </c>
      <c r="K638" s="88" t="s">
        <v>130</v>
      </c>
      <c r="L638" s="103">
        <v>45809</v>
      </c>
      <c r="M638" s="93" t="s">
        <v>13</v>
      </c>
      <c r="N638" s="88" t="s">
        <v>2347</v>
      </c>
      <c r="O638" s="93"/>
      <c r="P638" s="500"/>
      <c r="Q638" s="91" t="str">
        <f t="shared" si="78"/>
        <v>125 Tahun 8 Bulan</v>
      </c>
      <c r="R638" s="87" t="s">
        <v>1627</v>
      </c>
      <c r="S638" s="103">
        <v>45809</v>
      </c>
      <c r="T638" s="88"/>
      <c r="U638" s="88"/>
      <c r="V638" s="88" t="s">
        <v>128</v>
      </c>
      <c r="W638" s="88"/>
      <c r="X638" s="88" t="str">
        <f t="shared" si="82"/>
        <v>- Muhammad Yusuf Aridho, A.Md.Pi (Pranata Laboratorium Pendidikan Pelaksana)_</v>
      </c>
      <c r="Y638" s="93"/>
      <c r="Z638" s="93"/>
      <c r="AA638" s="88" t="s">
        <v>1119</v>
      </c>
      <c r="AB638" s="88" t="s">
        <v>5048</v>
      </c>
      <c r="AC638" s="88" t="s">
        <v>29</v>
      </c>
      <c r="AD638" s="88" t="s">
        <v>5887</v>
      </c>
      <c r="AE638" s="88" t="s">
        <v>891</v>
      </c>
      <c r="AF638" s="88"/>
      <c r="AG638" s="143"/>
      <c r="AH638" s="93"/>
      <c r="AI638" s="93"/>
      <c r="AJ638" s="93"/>
      <c r="AK638" s="93"/>
      <c r="AL638" s="90"/>
      <c r="AM638" s="93"/>
      <c r="AN638" s="385"/>
      <c r="AO638" s="385"/>
      <c r="AP638" s="385"/>
      <c r="AQ638" s="385"/>
      <c r="AR638" s="385"/>
      <c r="AS638" s="385"/>
      <c r="AT638" s="385"/>
      <c r="AU638" s="385"/>
      <c r="AV638" s="385"/>
      <c r="AW638" s="385"/>
      <c r="AX638" s="385"/>
      <c r="AY638" s="385"/>
      <c r="AZ638" s="385"/>
      <c r="BA638" s="385"/>
    </row>
    <row r="639" spans="1:53" s="60" customFormat="1" ht="31" hidden="1" x14ac:dyDescent="0.3">
      <c r="A639" s="499" t="s">
        <v>5882</v>
      </c>
      <c r="B639" s="88" t="s">
        <v>74</v>
      </c>
      <c r="C639" s="499" t="s">
        <v>5778</v>
      </c>
      <c r="D639" s="499" t="str">
        <f t="shared" si="83"/>
        <v>- Ferdy Luther Januarinto Pongoh, A.Md.Pi</v>
      </c>
      <c r="E639" s="96" t="s">
        <v>5885</v>
      </c>
      <c r="F639" s="103">
        <v>33258</v>
      </c>
      <c r="G639" s="91">
        <f t="shared" si="76"/>
        <v>34</v>
      </c>
      <c r="H639" s="91" t="str">
        <f t="shared" si="77"/>
        <v>34 Tahun 8 Bulan</v>
      </c>
      <c r="I639" s="92" t="str">
        <f t="shared" si="84"/>
        <v>31-35</v>
      </c>
      <c r="J639" s="88" t="s">
        <v>14</v>
      </c>
      <c r="K639" s="88" t="s">
        <v>130</v>
      </c>
      <c r="L639" s="103">
        <v>45809</v>
      </c>
      <c r="M639" s="93" t="s">
        <v>13</v>
      </c>
      <c r="N639" s="88" t="s">
        <v>105</v>
      </c>
      <c r="O639" s="93"/>
      <c r="P639" s="500"/>
      <c r="Q639" s="91" t="str">
        <f t="shared" si="78"/>
        <v>125 Tahun 8 Bulan</v>
      </c>
      <c r="R639" s="87" t="s">
        <v>755</v>
      </c>
      <c r="S639" s="103">
        <v>45809</v>
      </c>
      <c r="T639" s="88" t="s">
        <v>125</v>
      </c>
      <c r="U639" s="88" t="s">
        <v>24</v>
      </c>
      <c r="V639" s="350"/>
      <c r="W639" s="88"/>
      <c r="X639" s="88" t="str">
        <f t="shared" si="82"/>
        <v>- Ferdy Luther Januarinto Pongoh, A.Md.Pi (Mualim)_</v>
      </c>
      <c r="Y639" s="93"/>
      <c r="Z639" s="93"/>
      <c r="AA639" s="88" t="s">
        <v>1119</v>
      </c>
      <c r="AB639" s="88" t="s">
        <v>5048</v>
      </c>
      <c r="AC639" s="88" t="s">
        <v>29</v>
      </c>
      <c r="AD639" s="88" t="s">
        <v>4298</v>
      </c>
      <c r="AE639" s="88" t="s">
        <v>2373</v>
      </c>
      <c r="AF639" s="88"/>
      <c r="AG639" s="143"/>
      <c r="AH639" s="93"/>
      <c r="AI639" s="93"/>
      <c r="AJ639" s="93"/>
      <c r="AK639" s="93"/>
      <c r="AL639" s="90"/>
      <c r="AM639" s="93"/>
      <c r="AN639" s="385"/>
      <c r="AO639" s="385"/>
      <c r="AP639" s="385"/>
      <c r="AQ639" s="385"/>
      <c r="AR639" s="385"/>
      <c r="AS639" s="385"/>
      <c r="AT639" s="385"/>
      <c r="AU639" s="385"/>
      <c r="AV639" s="385"/>
      <c r="AW639" s="385"/>
      <c r="AX639" s="385"/>
      <c r="AY639" s="385"/>
      <c r="AZ639" s="385"/>
      <c r="BA639" s="385"/>
    </row>
    <row r="640" spans="1:53" s="60" customFormat="1" ht="31" hidden="1" x14ac:dyDescent="0.3">
      <c r="A640" s="499" t="s">
        <v>5883</v>
      </c>
      <c r="B640" s="88" t="s">
        <v>74</v>
      </c>
      <c r="C640" s="88" t="s">
        <v>74</v>
      </c>
      <c r="D640" s="499" t="str">
        <f t="shared" si="83"/>
        <v>- Andis Syamsuddin, -</v>
      </c>
      <c r="E640" s="96" t="s">
        <v>5886</v>
      </c>
      <c r="F640" s="103">
        <v>35176</v>
      </c>
      <c r="G640" s="91">
        <f t="shared" si="76"/>
        <v>29</v>
      </c>
      <c r="H640" s="91" t="str">
        <f t="shared" si="77"/>
        <v>29 Tahun 5 Bulan</v>
      </c>
      <c r="I640" s="92" t="str">
        <f t="shared" si="84"/>
        <v>26-30</v>
      </c>
      <c r="J640" s="88" t="s">
        <v>14</v>
      </c>
      <c r="K640" s="88" t="s">
        <v>194</v>
      </c>
      <c r="L640" s="103">
        <v>45809</v>
      </c>
      <c r="M640" s="93" t="s">
        <v>13</v>
      </c>
      <c r="N640" s="88" t="s">
        <v>105</v>
      </c>
      <c r="O640" s="93"/>
      <c r="P640" s="500"/>
      <c r="Q640" s="91" t="str">
        <f t="shared" si="78"/>
        <v>125 Tahun 8 Bulan</v>
      </c>
      <c r="R640" s="87" t="s">
        <v>756</v>
      </c>
      <c r="S640" s="103">
        <v>45809</v>
      </c>
      <c r="T640" s="88" t="s">
        <v>125</v>
      </c>
      <c r="U640" s="88" t="s">
        <v>24</v>
      </c>
      <c r="V640" s="350"/>
      <c r="W640" s="88"/>
      <c r="X640" s="88" t="str">
        <f t="shared" si="82"/>
        <v>- Andis Syamsuddin, - (Kelasi)_</v>
      </c>
      <c r="Y640" s="93"/>
      <c r="Z640" s="93"/>
      <c r="AA640" s="88" t="s">
        <v>1119</v>
      </c>
      <c r="AB640" s="88" t="s">
        <v>5048</v>
      </c>
      <c r="AC640" s="88" t="s">
        <v>114</v>
      </c>
      <c r="AD640" s="111" t="s">
        <v>74</v>
      </c>
      <c r="AE640" s="111" t="s">
        <v>74</v>
      </c>
      <c r="AF640" s="88"/>
      <c r="AG640" s="143"/>
      <c r="AH640" s="93"/>
      <c r="AI640" s="93"/>
      <c r="AJ640" s="93"/>
      <c r="AK640" s="93"/>
      <c r="AL640" s="90"/>
      <c r="AM640" s="93"/>
      <c r="AN640" s="385"/>
      <c r="AO640" s="385"/>
      <c r="AP640" s="385"/>
      <c r="AQ640" s="385"/>
      <c r="AR640" s="385"/>
      <c r="AS640" s="385"/>
      <c r="AT640" s="385"/>
      <c r="AU640" s="385"/>
      <c r="AV640" s="385"/>
      <c r="AW640" s="385"/>
      <c r="AX640" s="385"/>
      <c r="AY640" s="385"/>
      <c r="AZ640" s="385"/>
      <c r="BA640" s="385"/>
    </row>
    <row r="641" spans="1:53" s="348" customFormat="1" ht="46.5" hidden="1" x14ac:dyDescent="0.3">
      <c r="A641" s="88" t="s">
        <v>3715</v>
      </c>
      <c r="B641" s="88" t="s">
        <v>74</v>
      </c>
      <c r="C641" s="88" t="s">
        <v>3650</v>
      </c>
      <c r="D641" s="94" t="str">
        <f>$B641&amp;" "&amp;A641&amp;", "&amp;$C641</f>
        <v>- Goan Ganny Ayong Supit, A.Md., S.Pi.</v>
      </c>
      <c r="E641" s="96" t="s">
        <v>1369</v>
      </c>
      <c r="F641" s="103">
        <v>31465</v>
      </c>
      <c r="G641" s="91">
        <f t="shared" si="76"/>
        <v>39</v>
      </c>
      <c r="H641" s="91" t="str">
        <f t="shared" si="77"/>
        <v>39 Tahun 7 Bulan</v>
      </c>
      <c r="I641" s="92" t="str">
        <f>IF($G641&lt;=25,"21-25",IF($G641&lt;=30,"26-30",IF($G641&lt;=35,"31-35",IF($G641&lt;=40,"36-40",IF($G641&lt;=45,"41-45",IF($G641&lt;=50,"46-50",IF($G641&lt;=55,"51-55",IF($G641&lt;=60,"56-60",IF($G641&lt;=65,"61-65",IF($G641&lt;=70,"66-70",0))))))))))</f>
        <v>36-40</v>
      </c>
      <c r="J641" s="88" t="s">
        <v>14</v>
      </c>
      <c r="K641" s="88" t="s">
        <v>111</v>
      </c>
      <c r="L641" s="103">
        <v>45383</v>
      </c>
      <c r="M641" s="93" t="s">
        <v>13</v>
      </c>
      <c r="N641" s="88" t="s">
        <v>105</v>
      </c>
      <c r="O641" s="93"/>
      <c r="P641" s="90"/>
      <c r="Q641" s="91" t="str">
        <f t="shared" si="78"/>
        <v>125 Tahun 8 Bulan</v>
      </c>
      <c r="R641" s="88" t="s">
        <v>787</v>
      </c>
      <c r="S641" s="103">
        <v>45748</v>
      </c>
      <c r="T641" s="88" t="s">
        <v>126</v>
      </c>
      <c r="U641" s="88" t="s">
        <v>24</v>
      </c>
      <c r="V641" s="88"/>
      <c r="W641" s="88" t="s">
        <v>5880</v>
      </c>
      <c r="X641" s="88" t="str">
        <f>$D641&amp;" ("&amp;$R641&amp;")_"&amp;$W641</f>
        <v>- Goan Ganny Ayong Supit, A.Md., S.Pi. (Pengelola Data)_Mutasi dari Sorong</v>
      </c>
      <c r="Y641" s="93"/>
      <c r="Z641" s="93"/>
      <c r="AA641" s="88" t="s">
        <v>1119</v>
      </c>
      <c r="AB641" s="88" t="s">
        <v>5048</v>
      </c>
      <c r="AC641" s="88" t="s">
        <v>31</v>
      </c>
      <c r="AD641" s="88" t="s">
        <v>2714</v>
      </c>
      <c r="AE641" s="88" t="s">
        <v>2191</v>
      </c>
      <c r="AF641" s="88"/>
      <c r="AG641" s="143"/>
      <c r="AH641" s="93"/>
      <c r="AI641" s="93"/>
      <c r="AJ641" s="93"/>
      <c r="AK641" s="93"/>
      <c r="AL641" s="90"/>
      <c r="AM641" s="358"/>
      <c r="AN641" s="380"/>
      <c r="AO641" s="380"/>
      <c r="AP641" s="380"/>
      <c r="AQ641" s="380"/>
      <c r="AR641" s="380"/>
      <c r="AS641" s="380"/>
      <c r="AT641" s="380"/>
      <c r="AU641" s="380"/>
      <c r="AV641" s="380"/>
      <c r="AW641" s="380"/>
      <c r="AX641" s="380"/>
      <c r="AY641" s="380"/>
      <c r="AZ641" s="380"/>
      <c r="BA641" s="380"/>
    </row>
    <row r="642" spans="1:53" s="60" customFormat="1" ht="46.5" hidden="1" x14ac:dyDescent="0.3">
      <c r="A642" s="88" t="s">
        <v>3668</v>
      </c>
      <c r="B642" s="88" t="s">
        <v>74</v>
      </c>
      <c r="C642" s="98" t="s">
        <v>3351</v>
      </c>
      <c r="D642" s="98" t="str">
        <f t="shared" si="79"/>
        <v>- I Nyoman Andi Wiguna, A.Md.Pi.</v>
      </c>
      <c r="E642" s="96" t="s">
        <v>2757</v>
      </c>
      <c r="F642" s="103">
        <v>36327</v>
      </c>
      <c r="G642" s="91">
        <f t="shared" ref="G642:G705" si="85">DATEDIF($F642,DATEVALUE("2025/09/30"),"Y")</f>
        <v>26</v>
      </c>
      <c r="H642" s="91" t="str">
        <f t="shared" ref="H642:H705" si="86">DATEDIF($F642,DATEVALUE("2025/09/30"),"Y")&amp;" Tahun "&amp;DATEDIF($F642,DATEVALUE("2025/09/30"),"YM")&amp;" Bulan"</f>
        <v>26 Tahun 3 Bulan</v>
      </c>
      <c r="I642" s="92" t="str">
        <f t="shared" si="80"/>
        <v>26-30</v>
      </c>
      <c r="J642" s="88" t="s">
        <v>14</v>
      </c>
      <c r="K642" s="88" t="s">
        <v>2447</v>
      </c>
      <c r="L642" s="103">
        <v>45352</v>
      </c>
      <c r="M642" s="93" t="s">
        <v>13</v>
      </c>
      <c r="N642" s="88" t="s">
        <v>2348</v>
      </c>
      <c r="O642" s="93"/>
      <c r="P642" s="90"/>
      <c r="Q642" s="91" t="str">
        <f t="shared" si="78"/>
        <v>125 Tahun 8 Bulan</v>
      </c>
      <c r="R642" s="88" t="s">
        <v>1627</v>
      </c>
      <c r="S642" s="103">
        <v>45352</v>
      </c>
      <c r="T642" s="88"/>
      <c r="U642" s="88"/>
      <c r="V642" s="88" t="s">
        <v>128</v>
      </c>
      <c r="W642" s="88" t="s">
        <v>74</v>
      </c>
      <c r="X642" s="88" t="str">
        <f t="shared" si="82"/>
        <v>- I Nyoman Andi Wiguna, A.Md.Pi. (Pranata Laboratorium Pendidikan Pelaksana)_-</v>
      </c>
      <c r="Y642" s="93"/>
      <c r="Z642" s="93"/>
      <c r="AA642" s="88" t="s">
        <v>1119</v>
      </c>
      <c r="AB642" s="88" t="s">
        <v>5048</v>
      </c>
      <c r="AC642" s="88" t="s">
        <v>29</v>
      </c>
      <c r="AD642" s="88" t="s">
        <v>4298</v>
      </c>
      <c r="AE642" s="88" t="s">
        <v>1119</v>
      </c>
      <c r="AF642" s="88"/>
      <c r="AG642" s="143"/>
      <c r="AH642" s="93"/>
      <c r="AI642" s="93"/>
      <c r="AJ642" s="93"/>
      <c r="AK642" s="93"/>
      <c r="AL642" s="90"/>
      <c r="AM642" s="358"/>
      <c r="AN642" s="385"/>
      <c r="AO642" s="385"/>
      <c r="AP642" s="385"/>
      <c r="AQ642" s="385"/>
      <c r="AR642" s="385"/>
      <c r="AS642" s="385"/>
      <c r="AT642" s="385"/>
      <c r="AU642" s="385"/>
      <c r="AV642" s="385"/>
      <c r="AW642" s="385"/>
      <c r="AX642" s="385"/>
      <c r="AY642" s="385"/>
      <c r="AZ642" s="385"/>
      <c r="BA642" s="385"/>
    </row>
    <row r="643" spans="1:53" s="53" customFormat="1" ht="46.5" hidden="1" x14ac:dyDescent="0.3">
      <c r="A643" s="88" t="s">
        <v>1255</v>
      </c>
      <c r="B643" s="88" t="s">
        <v>74</v>
      </c>
      <c r="C643" s="98" t="s">
        <v>5773</v>
      </c>
      <c r="D643" s="88" t="str">
        <f t="shared" si="79"/>
        <v>- Fitri Londo, S.E</v>
      </c>
      <c r="E643" s="96" t="s">
        <v>74</v>
      </c>
      <c r="F643" s="229">
        <v>34756</v>
      </c>
      <c r="G643" s="91">
        <f t="shared" si="85"/>
        <v>30</v>
      </c>
      <c r="H643" s="91" t="str">
        <f t="shared" si="86"/>
        <v>30 Tahun 7 Bulan</v>
      </c>
      <c r="I643" s="92" t="str">
        <f t="shared" si="80"/>
        <v>26-30</v>
      </c>
      <c r="J643" s="88" t="s">
        <v>19</v>
      </c>
      <c r="K643" s="88" t="s">
        <v>74</v>
      </c>
      <c r="L643" s="229" t="s">
        <v>74</v>
      </c>
      <c r="M643" s="93" t="s">
        <v>13</v>
      </c>
      <c r="N643" s="88" t="s">
        <v>2792</v>
      </c>
      <c r="O643" s="93"/>
      <c r="P643" s="90"/>
      <c r="Q643" s="91" t="str">
        <f t="shared" si="78"/>
        <v>125 Tahun 8 Bulan</v>
      </c>
      <c r="R643" s="88" t="s">
        <v>781</v>
      </c>
      <c r="S643" s="103">
        <v>45672</v>
      </c>
      <c r="T643" s="88" t="s">
        <v>82</v>
      </c>
      <c r="U643" s="88" t="s">
        <v>24</v>
      </c>
      <c r="V643" s="88"/>
      <c r="W643" s="88" t="s">
        <v>4418</v>
      </c>
      <c r="X643" s="88" t="str">
        <f t="shared" si="82"/>
        <v>- Fitri Londo, S.E (Pengadministrasi Keuangan)_Lulus PPPK Tahap I_belum pencantuman gelar S1</v>
      </c>
      <c r="Y643" s="93"/>
      <c r="Z643" s="92"/>
      <c r="AA643" s="88" t="s">
        <v>1119</v>
      </c>
      <c r="AB643" s="88" t="s">
        <v>5048</v>
      </c>
      <c r="AC643" s="88" t="s">
        <v>31</v>
      </c>
      <c r="AD643" s="88" t="s">
        <v>2465</v>
      </c>
      <c r="AE643" s="88" t="s">
        <v>2450</v>
      </c>
      <c r="AF643" s="88"/>
      <c r="AG643" s="143"/>
      <c r="AH643" s="93"/>
      <c r="AI643" s="93"/>
      <c r="AJ643" s="93"/>
      <c r="AK643" s="93"/>
      <c r="AL643" s="90"/>
      <c r="AM643" s="358"/>
      <c r="AN643" s="374"/>
      <c r="AO643" s="374"/>
      <c r="AP643" s="374"/>
      <c r="AQ643" s="374"/>
      <c r="AR643" s="374"/>
      <c r="AS643" s="374"/>
      <c r="AT643" s="374"/>
      <c r="AU643" s="374"/>
      <c r="AV643" s="374"/>
      <c r="AW643" s="374"/>
      <c r="AX643" s="374"/>
      <c r="AY643" s="374"/>
      <c r="AZ643" s="374"/>
      <c r="BA643" s="374"/>
    </row>
    <row r="644" spans="1:53" s="53" customFormat="1" ht="31" hidden="1" x14ac:dyDescent="0.3">
      <c r="A644" s="164" t="s">
        <v>3669</v>
      </c>
      <c r="B644" s="157" t="s">
        <v>74</v>
      </c>
      <c r="C644" s="164" t="s">
        <v>3341</v>
      </c>
      <c r="D644" s="164" t="str">
        <f>$B644&amp;" "&amp;A644&amp;", "&amp;$C644</f>
        <v>- Rizky R. Ponengoh, A.Md.</v>
      </c>
      <c r="E644" s="166" t="s">
        <v>74</v>
      </c>
      <c r="F644" s="238">
        <v>34325</v>
      </c>
      <c r="G644" s="91">
        <f t="shared" si="85"/>
        <v>31</v>
      </c>
      <c r="H644" s="91" t="str">
        <f t="shared" si="86"/>
        <v>31 Tahun 9 Bulan</v>
      </c>
      <c r="I644" s="161" t="str">
        <f t="shared" si="80"/>
        <v>31-35</v>
      </c>
      <c r="J644" s="164" t="s">
        <v>14</v>
      </c>
      <c r="K644" s="164" t="s">
        <v>74</v>
      </c>
      <c r="L644" s="238" t="s">
        <v>74</v>
      </c>
      <c r="M644" s="162" t="s">
        <v>2344</v>
      </c>
      <c r="N644" s="164" t="s">
        <v>2792</v>
      </c>
      <c r="O644" s="162"/>
      <c r="P644" s="159"/>
      <c r="Q644" s="91" t="str">
        <f t="shared" si="78"/>
        <v>125 Tahun 8 Bulan</v>
      </c>
      <c r="R644" s="164" t="s">
        <v>5047</v>
      </c>
      <c r="S644" s="163"/>
      <c r="T644" s="164" t="s">
        <v>82</v>
      </c>
      <c r="U644" s="164" t="s">
        <v>24</v>
      </c>
      <c r="V644" s="164"/>
      <c r="W644" s="164" t="s">
        <v>5588</v>
      </c>
      <c r="X644" s="239" t="str">
        <f>$D644&amp;" ("&amp;$O644&amp;")_"&amp;$W644</f>
        <v>- Rizky R. Ponengoh, A.Md. ()_Lulus PPPK 2023 Penempatan PPS Bitung</v>
      </c>
      <c r="Y644" s="162"/>
      <c r="Z644" s="240"/>
      <c r="AA644" s="164" t="s">
        <v>1119</v>
      </c>
      <c r="AB644" s="164" t="s">
        <v>2155</v>
      </c>
      <c r="AC644" s="164" t="s">
        <v>29</v>
      </c>
      <c r="AD644" s="164" t="s">
        <v>2451</v>
      </c>
      <c r="AE644" s="164" t="s">
        <v>2452</v>
      </c>
      <c r="AF644" s="164"/>
      <c r="AG644" s="184"/>
      <c r="AH644" s="162"/>
      <c r="AI644" s="162"/>
      <c r="AJ644" s="162"/>
      <c r="AK644" s="162"/>
      <c r="AL644" s="159"/>
      <c r="AM644" s="359"/>
      <c r="AN644" s="374"/>
      <c r="AO644" s="374"/>
      <c r="AP644" s="374"/>
      <c r="AQ644" s="374"/>
      <c r="AR644" s="374"/>
      <c r="AS644" s="374"/>
      <c r="AT644" s="374"/>
      <c r="AU644" s="374"/>
      <c r="AV644" s="374"/>
      <c r="AW644" s="374"/>
      <c r="AX644" s="374"/>
      <c r="AY644" s="374"/>
      <c r="AZ644" s="374"/>
      <c r="BA644" s="374"/>
    </row>
    <row r="645" spans="1:53" s="53" customFormat="1" ht="46.5" hidden="1" x14ac:dyDescent="0.3">
      <c r="A645" s="88" t="s">
        <v>1256</v>
      </c>
      <c r="B645" s="88" t="s">
        <v>74</v>
      </c>
      <c r="C645" s="88" t="s">
        <v>74</v>
      </c>
      <c r="D645" s="88" t="str">
        <f t="shared" si="79"/>
        <v>- Fernando Valentino Mamuko, -</v>
      </c>
      <c r="E645" s="96" t="s">
        <v>74</v>
      </c>
      <c r="F645" s="229">
        <v>32191</v>
      </c>
      <c r="G645" s="91">
        <f t="shared" si="85"/>
        <v>37</v>
      </c>
      <c r="H645" s="91" t="str">
        <f t="shared" si="86"/>
        <v>37 Tahun 7 Bulan</v>
      </c>
      <c r="I645" s="92" t="str">
        <f t="shared" si="80"/>
        <v>36-40</v>
      </c>
      <c r="J645" s="88" t="s">
        <v>14</v>
      </c>
      <c r="K645" s="88" t="s">
        <v>74</v>
      </c>
      <c r="L645" s="229" t="s">
        <v>74</v>
      </c>
      <c r="M645" s="93" t="s">
        <v>13</v>
      </c>
      <c r="N645" s="88" t="s">
        <v>2792</v>
      </c>
      <c r="O645" s="93"/>
      <c r="P645" s="90"/>
      <c r="Q645" s="91" t="str">
        <f t="shared" si="78"/>
        <v>125 Tahun 8 Bulan</v>
      </c>
      <c r="R645" s="88" t="s">
        <v>2894</v>
      </c>
      <c r="S645" s="103" t="s">
        <v>74</v>
      </c>
      <c r="T645" s="88" t="s">
        <v>126</v>
      </c>
      <c r="U645" s="88" t="s">
        <v>24</v>
      </c>
      <c r="V645" s="88"/>
      <c r="W645" s="88" t="s">
        <v>4342</v>
      </c>
      <c r="X645" s="88" t="str">
        <f>$D645&amp;" ("&amp;$R645&amp;")_"&amp;$W645</f>
        <v>- Fernando Valentino Mamuko, - (Petugas Bengkel)_Lulus PPPK Tahap I</v>
      </c>
      <c r="Y645" s="93"/>
      <c r="Z645" s="92"/>
      <c r="AA645" s="88" t="s">
        <v>1119</v>
      </c>
      <c r="AB645" s="88" t="s">
        <v>5048</v>
      </c>
      <c r="AC645" s="88" t="s">
        <v>114</v>
      </c>
      <c r="AD645" s="88" t="s">
        <v>74</v>
      </c>
      <c r="AE645" s="88" t="s">
        <v>74</v>
      </c>
      <c r="AF645" s="88"/>
      <c r="AG645" s="143"/>
      <c r="AH645" s="93"/>
      <c r="AI645" s="93"/>
      <c r="AJ645" s="93"/>
      <c r="AK645" s="93"/>
      <c r="AL645" s="90"/>
      <c r="AM645" s="358"/>
      <c r="AN645" s="374"/>
      <c r="AO645" s="374"/>
      <c r="AP645" s="374"/>
      <c r="AQ645" s="374"/>
      <c r="AR645" s="374"/>
      <c r="AS645" s="374"/>
      <c r="AT645" s="374"/>
      <c r="AU645" s="374"/>
      <c r="AV645" s="374"/>
      <c r="AW645" s="374"/>
      <c r="AX645" s="374"/>
      <c r="AY645" s="374"/>
      <c r="AZ645" s="374"/>
      <c r="BA645" s="374"/>
    </row>
    <row r="646" spans="1:53" s="60" customFormat="1" ht="46.5" hidden="1" x14ac:dyDescent="0.3">
      <c r="A646" s="88" t="s">
        <v>1257</v>
      </c>
      <c r="B646" s="88" t="s">
        <v>74</v>
      </c>
      <c r="C646" s="88" t="s">
        <v>74</v>
      </c>
      <c r="D646" s="88" t="str">
        <f t="shared" si="79"/>
        <v>- Eysenhower Tumeleng, -</v>
      </c>
      <c r="E646" s="96" t="s">
        <v>74</v>
      </c>
      <c r="F646" s="229">
        <v>32210</v>
      </c>
      <c r="G646" s="91">
        <f t="shared" si="85"/>
        <v>37</v>
      </c>
      <c r="H646" s="91" t="str">
        <f t="shared" si="86"/>
        <v>37 Tahun 6 Bulan</v>
      </c>
      <c r="I646" s="92" t="str">
        <f t="shared" si="80"/>
        <v>36-40</v>
      </c>
      <c r="J646" s="88" t="s">
        <v>14</v>
      </c>
      <c r="K646" s="88" t="s">
        <v>74</v>
      </c>
      <c r="L646" s="229" t="s">
        <v>74</v>
      </c>
      <c r="M646" s="93" t="s">
        <v>13</v>
      </c>
      <c r="N646" s="88" t="s">
        <v>2794</v>
      </c>
      <c r="O646" s="93"/>
      <c r="P646" s="90"/>
      <c r="Q646" s="91" t="str">
        <f t="shared" si="78"/>
        <v>125 Tahun 8 Bulan</v>
      </c>
      <c r="R646" s="88" t="s">
        <v>5589</v>
      </c>
      <c r="S646" s="103">
        <v>45672</v>
      </c>
      <c r="T646" s="88" t="s">
        <v>126</v>
      </c>
      <c r="U646" s="88" t="s">
        <v>24</v>
      </c>
      <c r="V646" s="88"/>
      <c r="W646" s="88" t="s">
        <v>74</v>
      </c>
      <c r="X646" s="88" t="str">
        <f>$D646&amp;" ("&amp;$R646&amp;")_"&amp;$W646</f>
        <v>- Eysenhower Tumeleng, - (Petugas Unit Docking)_-</v>
      </c>
      <c r="Y646" s="93"/>
      <c r="Z646" s="92"/>
      <c r="AA646" s="88" t="s">
        <v>1119</v>
      </c>
      <c r="AB646" s="88" t="s">
        <v>5048</v>
      </c>
      <c r="AC646" s="88" t="s">
        <v>114</v>
      </c>
      <c r="AD646" s="88" t="s">
        <v>74</v>
      </c>
      <c r="AE646" s="88" t="s">
        <v>74</v>
      </c>
      <c r="AF646" s="88"/>
      <c r="AG646" s="143"/>
      <c r="AH646" s="93"/>
      <c r="AI646" s="93"/>
      <c r="AJ646" s="93"/>
      <c r="AK646" s="93"/>
      <c r="AL646" s="90"/>
      <c r="AM646" s="358"/>
      <c r="AN646" s="385"/>
      <c r="AO646" s="385"/>
      <c r="AP646" s="385"/>
      <c r="AQ646" s="385"/>
      <c r="AR646" s="385"/>
      <c r="AS646" s="385"/>
      <c r="AT646" s="385"/>
      <c r="AU646" s="385"/>
      <c r="AV646" s="385"/>
      <c r="AW646" s="385"/>
      <c r="AX646" s="385"/>
      <c r="AY646" s="385"/>
      <c r="AZ646" s="385"/>
      <c r="BA646" s="385"/>
    </row>
    <row r="647" spans="1:53" s="53" customFormat="1" ht="46.5" hidden="1" x14ac:dyDescent="0.3">
      <c r="A647" s="164" t="s">
        <v>1258</v>
      </c>
      <c r="B647" s="157" t="s">
        <v>74</v>
      </c>
      <c r="C647" s="157" t="s">
        <v>74</v>
      </c>
      <c r="D647" s="164" t="str">
        <f t="shared" si="79"/>
        <v>- Youke Worotikan, -</v>
      </c>
      <c r="E647" s="166" t="s">
        <v>74</v>
      </c>
      <c r="F647" s="238">
        <v>31241</v>
      </c>
      <c r="G647" s="91">
        <f t="shared" si="85"/>
        <v>40</v>
      </c>
      <c r="H647" s="91" t="str">
        <f t="shared" si="86"/>
        <v>40 Tahun 2 Bulan</v>
      </c>
      <c r="I647" s="161" t="str">
        <f t="shared" si="80"/>
        <v>36-40</v>
      </c>
      <c r="J647" s="164" t="s">
        <v>14</v>
      </c>
      <c r="K647" s="164" t="s">
        <v>74</v>
      </c>
      <c r="L647" s="238" t="s">
        <v>74</v>
      </c>
      <c r="M647" s="162" t="s">
        <v>2344</v>
      </c>
      <c r="N647" s="164" t="s">
        <v>2792</v>
      </c>
      <c r="O647" s="162"/>
      <c r="P647" s="159"/>
      <c r="Q647" s="91" t="str">
        <f t="shared" ref="Q647:Q709" si="87">DATEDIF($P647,DATEVALUE("2025/09/30"),"Y")&amp; " Tahun "&amp;DATEDIF($P647,DATEVALUE("2025/09/30"),"YM")&amp; " Bulan"</f>
        <v>125 Tahun 8 Bulan</v>
      </c>
      <c r="R647" s="164" t="s">
        <v>5047</v>
      </c>
      <c r="S647" s="163"/>
      <c r="T647" s="164" t="s">
        <v>126</v>
      </c>
      <c r="U647" s="164" t="s">
        <v>24</v>
      </c>
      <c r="V647" s="164"/>
      <c r="W647" s="164"/>
      <c r="X647" s="239" t="str">
        <f>$D647&amp;" ("&amp;$O647&amp;")_"&amp;$W647</f>
        <v>- Youke Worotikan, - ()_</v>
      </c>
      <c r="Y647" s="162"/>
      <c r="Z647" s="240"/>
      <c r="AA647" s="164" t="s">
        <v>1119</v>
      </c>
      <c r="AB647" s="164" t="s">
        <v>2155</v>
      </c>
      <c r="AC647" s="164" t="s">
        <v>114</v>
      </c>
      <c r="AD647" s="164" t="s">
        <v>74</v>
      </c>
      <c r="AE647" s="164" t="s">
        <v>74</v>
      </c>
      <c r="AF647" s="164"/>
      <c r="AG647" s="184"/>
      <c r="AH647" s="162"/>
      <c r="AI647" s="162"/>
      <c r="AJ647" s="162"/>
      <c r="AK647" s="162"/>
      <c r="AL647" s="159"/>
      <c r="AM647" s="359"/>
      <c r="AN647" s="374"/>
      <c r="AO647" s="374"/>
      <c r="AP647" s="374"/>
      <c r="AQ647" s="374"/>
      <c r="AR647" s="374"/>
      <c r="AS647" s="374"/>
      <c r="AT647" s="374"/>
      <c r="AU647" s="374"/>
      <c r="AV647" s="374"/>
      <c r="AW647" s="374"/>
      <c r="AX647" s="374"/>
      <c r="AY647" s="374"/>
      <c r="AZ647" s="374"/>
      <c r="BA647" s="374"/>
    </row>
    <row r="648" spans="1:53" s="53" customFormat="1" ht="46.5" hidden="1" x14ac:dyDescent="0.3">
      <c r="A648" s="88" t="s">
        <v>1259</v>
      </c>
      <c r="B648" s="88" t="s">
        <v>74</v>
      </c>
      <c r="C648" s="88" t="s">
        <v>74</v>
      </c>
      <c r="D648" s="88" t="str">
        <f t="shared" si="79"/>
        <v>- Rafno Yunus, -</v>
      </c>
      <c r="E648" s="96" t="s">
        <v>74</v>
      </c>
      <c r="F648" s="229">
        <v>27564</v>
      </c>
      <c r="G648" s="91">
        <f t="shared" si="85"/>
        <v>50</v>
      </c>
      <c r="H648" s="91" t="str">
        <f t="shared" si="86"/>
        <v>50 Tahun 3 Bulan</v>
      </c>
      <c r="I648" s="92" t="str">
        <f t="shared" si="80"/>
        <v>46-50</v>
      </c>
      <c r="J648" s="88" t="s">
        <v>14</v>
      </c>
      <c r="K648" s="88" t="s">
        <v>74</v>
      </c>
      <c r="L648" s="229" t="s">
        <v>74</v>
      </c>
      <c r="M648" s="93" t="s">
        <v>13</v>
      </c>
      <c r="N648" s="88" t="s">
        <v>2794</v>
      </c>
      <c r="O648" s="93"/>
      <c r="P648" s="90"/>
      <c r="Q648" s="91" t="str">
        <f t="shared" si="87"/>
        <v>125 Tahun 8 Bulan</v>
      </c>
      <c r="R648" s="88" t="s">
        <v>5047</v>
      </c>
      <c r="S648" s="103" t="s">
        <v>74</v>
      </c>
      <c r="T648" s="88" t="s">
        <v>126</v>
      </c>
      <c r="U648" s="88" t="s">
        <v>24</v>
      </c>
      <c r="V648" s="88"/>
      <c r="W648" s="88" t="s">
        <v>74</v>
      </c>
      <c r="X648" s="88" t="str">
        <f>$D648&amp;" ("&amp;$R648&amp;")_"&amp;$W648</f>
        <v>- Rafno Yunus, - (Satuan Pengamanan)_-</v>
      </c>
      <c r="Y648" s="93"/>
      <c r="Z648" s="92"/>
      <c r="AA648" s="88" t="s">
        <v>1119</v>
      </c>
      <c r="AB648" s="88" t="s">
        <v>5048</v>
      </c>
      <c r="AC648" s="88" t="s">
        <v>114</v>
      </c>
      <c r="AD648" s="88" t="s">
        <v>74</v>
      </c>
      <c r="AE648" s="88" t="s">
        <v>74</v>
      </c>
      <c r="AF648" s="88"/>
      <c r="AG648" s="143"/>
      <c r="AH648" s="93"/>
      <c r="AI648" s="93"/>
      <c r="AJ648" s="93"/>
      <c r="AK648" s="93"/>
      <c r="AL648" s="90"/>
      <c r="AM648" s="358"/>
      <c r="AN648" s="374"/>
      <c r="AO648" s="374"/>
      <c r="AP648" s="374"/>
      <c r="AQ648" s="374"/>
      <c r="AR648" s="374"/>
      <c r="AS648" s="374"/>
      <c r="AT648" s="374"/>
      <c r="AU648" s="374"/>
      <c r="AV648" s="374"/>
      <c r="AW648" s="374"/>
      <c r="AX648" s="374"/>
      <c r="AY648" s="374"/>
      <c r="AZ648" s="374"/>
      <c r="BA648" s="374"/>
    </row>
    <row r="649" spans="1:53" s="53" customFormat="1" ht="46.5" hidden="1" x14ac:dyDescent="0.3">
      <c r="A649" s="164" t="s">
        <v>1260</v>
      </c>
      <c r="B649" s="157" t="s">
        <v>74</v>
      </c>
      <c r="C649" s="157" t="s">
        <v>74</v>
      </c>
      <c r="D649" s="164" t="str">
        <f t="shared" si="79"/>
        <v>- Anwar Abdul, -</v>
      </c>
      <c r="E649" s="166" t="s">
        <v>74</v>
      </c>
      <c r="F649" s="238">
        <v>24704</v>
      </c>
      <c r="G649" s="91">
        <f t="shared" si="85"/>
        <v>58</v>
      </c>
      <c r="H649" s="91" t="str">
        <f t="shared" si="86"/>
        <v>58 Tahun 1 Bulan</v>
      </c>
      <c r="I649" s="161" t="str">
        <f t="shared" si="80"/>
        <v>56-60</v>
      </c>
      <c r="J649" s="164" t="s">
        <v>14</v>
      </c>
      <c r="K649" s="164" t="s">
        <v>74</v>
      </c>
      <c r="L649" s="238" t="s">
        <v>74</v>
      </c>
      <c r="M649" s="162" t="s">
        <v>2344</v>
      </c>
      <c r="N649" s="164" t="s">
        <v>2792</v>
      </c>
      <c r="O649" s="162"/>
      <c r="P649" s="159"/>
      <c r="Q649" s="91" t="str">
        <f t="shared" si="87"/>
        <v>125 Tahun 8 Bulan</v>
      </c>
      <c r="R649" s="164" t="s">
        <v>5047</v>
      </c>
      <c r="S649" s="163"/>
      <c r="T649" s="164" t="s">
        <v>126</v>
      </c>
      <c r="U649" s="164" t="s">
        <v>24</v>
      </c>
      <c r="V649" s="164"/>
      <c r="W649" s="164"/>
      <c r="X649" s="239" t="str">
        <f>$D649&amp;" ("&amp;$O649&amp;")_"&amp;$W649</f>
        <v>- Anwar Abdul, - ()_</v>
      </c>
      <c r="Y649" s="162"/>
      <c r="Z649" s="240"/>
      <c r="AA649" s="164" t="s">
        <v>1119</v>
      </c>
      <c r="AB649" s="164" t="s">
        <v>2155</v>
      </c>
      <c r="AC649" s="164" t="s">
        <v>173</v>
      </c>
      <c r="AD649" s="164" t="s">
        <v>74</v>
      </c>
      <c r="AE649" s="164" t="s">
        <v>74</v>
      </c>
      <c r="AF649" s="164"/>
      <c r="AG649" s="184"/>
      <c r="AH649" s="162"/>
      <c r="AI649" s="162"/>
      <c r="AJ649" s="162"/>
      <c r="AK649" s="162"/>
      <c r="AL649" s="159"/>
      <c r="AM649" s="359"/>
      <c r="AN649" s="374"/>
      <c r="AO649" s="374"/>
      <c r="AP649" s="374"/>
      <c r="AQ649" s="374"/>
      <c r="AR649" s="374"/>
      <c r="AS649" s="374"/>
      <c r="AT649" s="374"/>
      <c r="AU649" s="374"/>
      <c r="AV649" s="374"/>
      <c r="AW649" s="374"/>
      <c r="AX649" s="374"/>
      <c r="AY649" s="374"/>
      <c r="AZ649" s="374"/>
      <c r="BA649" s="374"/>
    </row>
    <row r="650" spans="1:53" s="60" customFormat="1" ht="46.5" hidden="1" x14ac:dyDescent="0.3">
      <c r="A650" s="88" t="s">
        <v>1261</v>
      </c>
      <c r="B650" s="88" t="s">
        <v>74</v>
      </c>
      <c r="C650" s="88" t="s">
        <v>74</v>
      </c>
      <c r="D650" s="88" t="str">
        <f t="shared" si="79"/>
        <v>- Akdius Teny Kasehung, -</v>
      </c>
      <c r="E650" s="96" t="s">
        <v>74</v>
      </c>
      <c r="F650" s="229">
        <v>30526</v>
      </c>
      <c r="G650" s="91">
        <f t="shared" si="85"/>
        <v>42</v>
      </c>
      <c r="H650" s="91" t="str">
        <f t="shared" si="86"/>
        <v>42 Tahun 2 Bulan</v>
      </c>
      <c r="I650" s="92" t="str">
        <f t="shared" si="80"/>
        <v>41-45</v>
      </c>
      <c r="J650" s="88" t="s">
        <v>14</v>
      </c>
      <c r="K650" s="88" t="s">
        <v>74</v>
      </c>
      <c r="L650" s="229" t="s">
        <v>74</v>
      </c>
      <c r="M650" s="93" t="s">
        <v>13</v>
      </c>
      <c r="N650" s="88" t="s">
        <v>2794</v>
      </c>
      <c r="O650" s="93"/>
      <c r="P650" s="90"/>
      <c r="Q650" s="91" t="str">
        <f t="shared" si="87"/>
        <v>125 Tahun 8 Bulan</v>
      </c>
      <c r="R650" s="88" t="s">
        <v>5047</v>
      </c>
      <c r="S650" s="103">
        <v>45672</v>
      </c>
      <c r="T650" s="88" t="s">
        <v>126</v>
      </c>
      <c r="U650" s="88" t="s">
        <v>24</v>
      </c>
      <c r="V650" s="88"/>
      <c r="W650" s="88" t="s">
        <v>74</v>
      </c>
      <c r="X650" s="88" t="str">
        <f>$D650&amp;" ("&amp;$R650&amp;")_"&amp;$W650</f>
        <v>- Akdius Teny Kasehung, - (Satuan Pengamanan)_-</v>
      </c>
      <c r="Y650" s="93"/>
      <c r="Z650" s="92"/>
      <c r="AA650" s="88" t="s">
        <v>1119</v>
      </c>
      <c r="AB650" s="88" t="s">
        <v>5048</v>
      </c>
      <c r="AC650" s="88" t="s">
        <v>114</v>
      </c>
      <c r="AD650" s="88" t="s">
        <v>74</v>
      </c>
      <c r="AE650" s="88" t="s">
        <v>74</v>
      </c>
      <c r="AF650" s="88"/>
      <c r="AG650" s="143"/>
      <c r="AH650" s="93"/>
      <c r="AI650" s="93"/>
      <c r="AJ650" s="93"/>
      <c r="AK650" s="93"/>
      <c r="AL650" s="90"/>
      <c r="AM650" s="358"/>
      <c r="AN650" s="385"/>
      <c r="AO650" s="385"/>
      <c r="AP650" s="385"/>
      <c r="AQ650" s="385"/>
      <c r="AR650" s="385"/>
      <c r="AS650" s="385"/>
      <c r="AT650" s="385"/>
      <c r="AU650" s="385"/>
      <c r="AV650" s="385"/>
      <c r="AW650" s="385"/>
      <c r="AX650" s="385"/>
      <c r="AY650" s="385"/>
      <c r="AZ650" s="385"/>
      <c r="BA650" s="385"/>
    </row>
    <row r="651" spans="1:53" s="60" customFormat="1" ht="46.5" hidden="1" x14ac:dyDescent="0.3">
      <c r="A651" s="88" t="s">
        <v>1262</v>
      </c>
      <c r="B651" s="88" t="s">
        <v>74</v>
      </c>
      <c r="C651" s="88" t="s">
        <v>74</v>
      </c>
      <c r="D651" s="88" t="str">
        <f t="shared" si="79"/>
        <v>- Martina Salemon, -</v>
      </c>
      <c r="E651" s="96" t="s">
        <v>74</v>
      </c>
      <c r="F651" s="229">
        <v>31862</v>
      </c>
      <c r="G651" s="91">
        <f t="shared" si="85"/>
        <v>38</v>
      </c>
      <c r="H651" s="91" t="str">
        <f t="shared" si="86"/>
        <v>38 Tahun 6 Bulan</v>
      </c>
      <c r="I651" s="92" t="str">
        <f t="shared" si="80"/>
        <v>36-40</v>
      </c>
      <c r="J651" s="88" t="s">
        <v>19</v>
      </c>
      <c r="K651" s="88" t="s">
        <v>74</v>
      </c>
      <c r="L651" s="229" t="s">
        <v>74</v>
      </c>
      <c r="M651" s="93" t="s">
        <v>13</v>
      </c>
      <c r="N651" s="88" t="s">
        <v>2792</v>
      </c>
      <c r="O651" s="93"/>
      <c r="P651" s="90"/>
      <c r="Q651" s="91" t="str">
        <f t="shared" si="87"/>
        <v>125 Tahun 8 Bulan</v>
      </c>
      <c r="R651" s="88" t="s">
        <v>736</v>
      </c>
      <c r="S651" s="103">
        <v>45672</v>
      </c>
      <c r="T651" s="88" t="s">
        <v>126</v>
      </c>
      <c r="U651" s="88" t="s">
        <v>24</v>
      </c>
      <c r="V651" s="88"/>
      <c r="W651" s="88" t="s">
        <v>4342</v>
      </c>
      <c r="X651" s="88" t="str">
        <f>$D651&amp;" ("&amp;$R651&amp;")_"&amp;$W651</f>
        <v>- Martina Salemon, - (Pengadministrasi Umum)_Lulus PPPK Tahap I</v>
      </c>
      <c r="Y651" s="93"/>
      <c r="Z651" s="92"/>
      <c r="AA651" s="88" t="s">
        <v>1119</v>
      </c>
      <c r="AB651" s="88" t="s">
        <v>5048</v>
      </c>
      <c r="AC651" s="88" t="s">
        <v>114</v>
      </c>
      <c r="AD651" s="88" t="s">
        <v>74</v>
      </c>
      <c r="AE651" s="88" t="s">
        <v>74</v>
      </c>
      <c r="AF651" s="88"/>
      <c r="AG651" s="143"/>
      <c r="AH651" s="93"/>
      <c r="AI651" s="93"/>
      <c r="AJ651" s="93"/>
      <c r="AK651" s="93"/>
      <c r="AL651" s="90"/>
      <c r="AM651" s="358"/>
      <c r="AN651" s="385"/>
      <c r="AO651" s="385"/>
      <c r="AP651" s="385"/>
      <c r="AQ651" s="385"/>
      <c r="AR651" s="385"/>
      <c r="AS651" s="385"/>
      <c r="AT651" s="385"/>
      <c r="AU651" s="385"/>
      <c r="AV651" s="385"/>
      <c r="AW651" s="385"/>
      <c r="AX651" s="385"/>
      <c r="AY651" s="385"/>
      <c r="AZ651" s="385"/>
      <c r="BA651" s="385"/>
    </row>
    <row r="652" spans="1:53" s="53" customFormat="1" ht="46.5" hidden="1" x14ac:dyDescent="0.3">
      <c r="A652" s="164" t="s">
        <v>3670</v>
      </c>
      <c r="B652" s="157" t="s">
        <v>74</v>
      </c>
      <c r="C652" s="164" t="s">
        <v>3371</v>
      </c>
      <c r="D652" s="164" t="str">
        <f t="shared" si="79"/>
        <v>- Royke Dobereiner Sante, S.Pd.</v>
      </c>
      <c r="E652" s="166" t="s">
        <v>74</v>
      </c>
      <c r="F652" s="238">
        <v>30163</v>
      </c>
      <c r="G652" s="91">
        <f t="shared" si="85"/>
        <v>43</v>
      </c>
      <c r="H652" s="91" t="str">
        <f t="shared" si="86"/>
        <v>43 Tahun 1 Bulan</v>
      </c>
      <c r="I652" s="161" t="str">
        <f t="shared" si="80"/>
        <v>41-45</v>
      </c>
      <c r="J652" s="164" t="s">
        <v>14</v>
      </c>
      <c r="K652" s="164" t="s">
        <v>74</v>
      </c>
      <c r="L652" s="238" t="s">
        <v>74</v>
      </c>
      <c r="M652" s="162" t="s">
        <v>2344</v>
      </c>
      <c r="N652" s="164" t="s">
        <v>2792</v>
      </c>
      <c r="O652" s="162"/>
      <c r="P652" s="159"/>
      <c r="Q652" s="91" t="str">
        <f t="shared" si="87"/>
        <v>125 Tahun 8 Bulan</v>
      </c>
      <c r="R652" s="164" t="s">
        <v>5047</v>
      </c>
      <c r="S652" s="163"/>
      <c r="T652" s="164" t="s">
        <v>126</v>
      </c>
      <c r="U652" s="164" t="s">
        <v>24</v>
      </c>
      <c r="V652" s="164"/>
      <c r="W652" s="164"/>
      <c r="X652" s="239" t="str">
        <f>$D652&amp;" ("&amp;$O652&amp;")_"&amp;$W652</f>
        <v>- Royke Dobereiner Sante, S.Pd. ()_</v>
      </c>
      <c r="Y652" s="162"/>
      <c r="Z652" s="240"/>
      <c r="AA652" s="164" t="s">
        <v>1119</v>
      </c>
      <c r="AB652" s="164" t="s">
        <v>2155</v>
      </c>
      <c r="AC652" s="164" t="s">
        <v>31</v>
      </c>
      <c r="AD652" s="164" t="s">
        <v>74</v>
      </c>
      <c r="AE652" s="164" t="s">
        <v>74</v>
      </c>
      <c r="AF652" s="164"/>
      <c r="AG652" s="184"/>
      <c r="AH652" s="162"/>
      <c r="AI652" s="162"/>
      <c r="AJ652" s="162"/>
      <c r="AK652" s="162"/>
      <c r="AL652" s="159"/>
      <c r="AM652" s="359"/>
      <c r="AN652" s="374"/>
      <c r="AO652" s="374"/>
      <c r="AP652" s="374"/>
      <c r="AQ652" s="374"/>
      <c r="AR652" s="374"/>
      <c r="AS652" s="374"/>
      <c r="AT652" s="374"/>
      <c r="AU652" s="374"/>
      <c r="AV652" s="374"/>
      <c r="AW652" s="374"/>
      <c r="AX652" s="374"/>
      <c r="AY652" s="374"/>
      <c r="AZ652" s="374"/>
      <c r="BA652" s="374"/>
    </row>
    <row r="653" spans="1:53" s="53" customFormat="1" ht="46.5" hidden="1" x14ac:dyDescent="0.3">
      <c r="A653" s="136" t="s">
        <v>3671</v>
      </c>
      <c r="B653" s="175" t="s">
        <v>74</v>
      </c>
      <c r="C653" s="136" t="s">
        <v>3329</v>
      </c>
      <c r="D653" s="136" t="str">
        <f t="shared" si="79"/>
        <v>- David Engelbert Bilyan Semuel Ticoalu, S.Pi.</v>
      </c>
      <c r="E653" s="151" t="s">
        <v>74</v>
      </c>
      <c r="F653" s="241">
        <v>32994</v>
      </c>
      <c r="G653" s="91">
        <f t="shared" si="85"/>
        <v>35</v>
      </c>
      <c r="H653" s="91" t="str">
        <f t="shared" si="86"/>
        <v>35 Tahun 4 Bulan</v>
      </c>
      <c r="I653" s="148" t="str">
        <f t="shared" si="80"/>
        <v>31-35</v>
      </c>
      <c r="J653" s="136" t="s">
        <v>14</v>
      </c>
      <c r="K653" s="136" t="s">
        <v>74</v>
      </c>
      <c r="L653" s="241" t="s">
        <v>74</v>
      </c>
      <c r="M653" s="149" t="s">
        <v>2344</v>
      </c>
      <c r="N653" s="136" t="s">
        <v>2792</v>
      </c>
      <c r="O653" s="149"/>
      <c r="P653" s="146"/>
      <c r="Q653" s="91" t="str">
        <f t="shared" si="87"/>
        <v>125 Tahun 8 Bulan</v>
      </c>
      <c r="R653" s="136" t="s">
        <v>5047</v>
      </c>
      <c r="S653" s="137"/>
      <c r="T653" s="136" t="s">
        <v>126</v>
      </c>
      <c r="U653" s="136" t="s">
        <v>24</v>
      </c>
      <c r="V653" s="136"/>
      <c r="W653" s="136"/>
      <c r="X653" s="242" t="str">
        <f>$D653&amp;" ("&amp;$O653&amp;")_"&amp;$W653</f>
        <v>- David Engelbert Bilyan Semuel Ticoalu, S.Pi. ()_</v>
      </c>
      <c r="Y653" s="149"/>
      <c r="Z653" s="243"/>
      <c r="AA653" s="136" t="s">
        <v>1119</v>
      </c>
      <c r="AB653" s="136" t="s">
        <v>2155</v>
      </c>
      <c r="AC653" s="136" t="s">
        <v>31</v>
      </c>
      <c r="AD653" s="136" t="s">
        <v>1431</v>
      </c>
      <c r="AE653" s="136" t="s">
        <v>287</v>
      </c>
      <c r="AF653" s="136"/>
      <c r="AG653" s="201"/>
      <c r="AH653" s="149"/>
      <c r="AI653" s="149"/>
      <c r="AJ653" s="149"/>
      <c r="AK653" s="149"/>
      <c r="AL653" s="146"/>
      <c r="AM653" s="360"/>
      <c r="AN653" s="374"/>
      <c r="AO653" s="374"/>
      <c r="AP653" s="374"/>
      <c r="AQ653" s="374"/>
      <c r="AR653" s="374"/>
      <c r="AS653" s="374"/>
      <c r="AT653" s="374"/>
      <c r="AU653" s="374"/>
      <c r="AV653" s="374"/>
      <c r="AW653" s="374"/>
      <c r="AX653" s="374"/>
      <c r="AY653" s="374"/>
      <c r="AZ653" s="374"/>
      <c r="BA653" s="374"/>
    </row>
    <row r="654" spans="1:53" s="53" customFormat="1" ht="46.5" hidden="1" x14ac:dyDescent="0.3">
      <c r="A654" s="88" t="s">
        <v>3672</v>
      </c>
      <c r="B654" s="88" t="s">
        <v>74</v>
      </c>
      <c r="C654" s="88" t="s">
        <v>3341</v>
      </c>
      <c r="D654" s="88" t="str">
        <f t="shared" si="79"/>
        <v>- Ricky R. Syahfie, A.Md.</v>
      </c>
      <c r="E654" s="96" t="s">
        <v>74</v>
      </c>
      <c r="F654" s="229">
        <v>30651</v>
      </c>
      <c r="G654" s="91">
        <f t="shared" si="85"/>
        <v>41</v>
      </c>
      <c r="H654" s="91" t="str">
        <f t="shared" si="86"/>
        <v>41 Tahun 9 Bulan</v>
      </c>
      <c r="I654" s="92" t="str">
        <f t="shared" si="80"/>
        <v>41-45</v>
      </c>
      <c r="J654" s="88" t="s">
        <v>14</v>
      </c>
      <c r="K654" s="88" t="s">
        <v>74</v>
      </c>
      <c r="L654" s="229" t="s">
        <v>74</v>
      </c>
      <c r="M654" s="93" t="s">
        <v>13</v>
      </c>
      <c r="N654" s="88" t="s">
        <v>2792</v>
      </c>
      <c r="O654" s="93"/>
      <c r="P654" s="90"/>
      <c r="Q654" s="91" t="str">
        <f t="shared" si="87"/>
        <v>125 Tahun 8 Bulan</v>
      </c>
      <c r="R654" s="98" t="s">
        <v>5586</v>
      </c>
      <c r="S654" s="103">
        <v>45672</v>
      </c>
      <c r="T654" s="88" t="s">
        <v>125</v>
      </c>
      <c r="U654" s="88" t="s">
        <v>24</v>
      </c>
      <c r="V654" s="88"/>
      <c r="W654" s="88" t="s">
        <v>4342</v>
      </c>
      <c r="X654" s="88" t="str">
        <f>$D654&amp;" ("&amp;$R654&amp;")_"&amp;$W654</f>
        <v>- Ricky R. Syahfie, A.Md. (Nahkoda Kapal Latih Coelacanth)_Lulus PPPK Tahap I</v>
      </c>
      <c r="Y654" s="93"/>
      <c r="Z654" s="92"/>
      <c r="AA654" s="88" t="s">
        <v>1119</v>
      </c>
      <c r="AB654" s="88" t="s">
        <v>5048</v>
      </c>
      <c r="AC654" s="88" t="s">
        <v>29</v>
      </c>
      <c r="AD654" s="88" t="s">
        <v>2713</v>
      </c>
      <c r="AE654" s="88" t="s">
        <v>2373</v>
      </c>
      <c r="AF654" s="88"/>
      <c r="AG654" s="143"/>
      <c r="AH654" s="93"/>
      <c r="AI654" s="93"/>
      <c r="AJ654" s="93"/>
      <c r="AK654" s="93"/>
      <c r="AL654" s="90"/>
      <c r="AM654" s="358"/>
      <c r="AN654" s="374"/>
      <c r="AO654" s="374"/>
      <c r="AP654" s="374"/>
      <c r="AQ654" s="374"/>
      <c r="AR654" s="374"/>
      <c r="AS654" s="374"/>
      <c r="AT654" s="374"/>
      <c r="AU654" s="374"/>
      <c r="AV654" s="374"/>
      <c r="AW654" s="374"/>
      <c r="AX654" s="374"/>
      <c r="AY654" s="374"/>
      <c r="AZ654" s="374"/>
      <c r="BA654" s="374"/>
    </row>
    <row r="655" spans="1:53" s="60" customFormat="1" ht="46.5" hidden="1" x14ac:dyDescent="0.3">
      <c r="A655" s="88" t="s">
        <v>1263</v>
      </c>
      <c r="B655" s="88" t="s">
        <v>74</v>
      </c>
      <c r="C655" s="98" t="s">
        <v>74</v>
      </c>
      <c r="D655" s="88" t="str">
        <f t="shared" si="79"/>
        <v>- Hendratno, -</v>
      </c>
      <c r="E655" s="96" t="s">
        <v>74</v>
      </c>
      <c r="F655" s="229">
        <v>30575</v>
      </c>
      <c r="G655" s="91">
        <f t="shared" si="85"/>
        <v>42</v>
      </c>
      <c r="H655" s="91" t="str">
        <f t="shared" si="86"/>
        <v>42 Tahun 0 Bulan</v>
      </c>
      <c r="I655" s="92" t="str">
        <f t="shared" si="80"/>
        <v>41-45</v>
      </c>
      <c r="J655" s="88" t="s">
        <v>14</v>
      </c>
      <c r="K655" s="88" t="s">
        <v>74</v>
      </c>
      <c r="L655" s="229" t="s">
        <v>74</v>
      </c>
      <c r="M655" s="93" t="s">
        <v>13</v>
      </c>
      <c r="N655" s="88" t="s">
        <v>2792</v>
      </c>
      <c r="O655" s="93"/>
      <c r="P655" s="90"/>
      <c r="Q655" s="91" t="str">
        <f t="shared" si="87"/>
        <v>125 Tahun 8 Bulan</v>
      </c>
      <c r="R655" s="88" t="s">
        <v>1968</v>
      </c>
      <c r="S655" s="103">
        <v>45672</v>
      </c>
      <c r="T655" s="88" t="s">
        <v>126</v>
      </c>
      <c r="U655" s="88" t="s">
        <v>24</v>
      </c>
      <c r="V655" s="88"/>
      <c r="W655" s="88" t="s">
        <v>4342</v>
      </c>
      <c r="X655" s="88" t="str">
        <f>$D655&amp;" ("&amp;$R655&amp;")_"&amp;$W655</f>
        <v>- Hendratno, - (Pramubakti)_Lulus PPPK Tahap I</v>
      </c>
      <c r="Y655" s="93"/>
      <c r="Z655" s="92"/>
      <c r="AA655" s="88" t="s">
        <v>1119</v>
      </c>
      <c r="AB655" s="88" t="s">
        <v>5048</v>
      </c>
      <c r="AC655" s="88" t="s">
        <v>114</v>
      </c>
      <c r="AD655" s="88" t="s">
        <v>74</v>
      </c>
      <c r="AE655" s="88" t="s">
        <v>74</v>
      </c>
      <c r="AF655" s="88"/>
      <c r="AG655" s="143"/>
      <c r="AH655" s="93"/>
      <c r="AI655" s="93"/>
      <c r="AJ655" s="93"/>
      <c r="AK655" s="93"/>
      <c r="AL655" s="90"/>
      <c r="AM655" s="358"/>
      <c r="AN655" s="385"/>
      <c r="AO655" s="385"/>
      <c r="AP655" s="385"/>
      <c r="AQ655" s="385"/>
      <c r="AR655" s="385"/>
      <c r="AS655" s="385"/>
      <c r="AT655" s="385"/>
      <c r="AU655" s="385"/>
      <c r="AV655" s="385"/>
      <c r="AW655" s="385"/>
      <c r="AX655" s="385"/>
      <c r="AY655" s="385"/>
      <c r="AZ655" s="385"/>
      <c r="BA655" s="385"/>
    </row>
    <row r="656" spans="1:53" s="59" customFormat="1" ht="31" hidden="1" x14ac:dyDescent="0.3">
      <c r="A656" s="88" t="s">
        <v>2785</v>
      </c>
      <c r="B656" s="88" t="s">
        <v>74</v>
      </c>
      <c r="C656" s="98" t="s">
        <v>74</v>
      </c>
      <c r="D656" s="88" t="str">
        <f t="shared" si="79"/>
        <v>- Junaedy Rudi Minu, -</v>
      </c>
      <c r="E656" s="96" t="s">
        <v>74</v>
      </c>
      <c r="F656" s="229">
        <v>30470</v>
      </c>
      <c r="G656" s="91">
        <f t="shared" si="85"/>
        <v>42</v>
      </c>
      <c r="H656" s="91" t="str">
        <f t="shared" si="86"/>
        <v>42 Tahun 3 Bulan</v>
      </c>
      <c r="I656" s="92" t="str">
        <f t="shared" si="80"/>
        <v>41-45</v>
      </c>
      <c r="J656" s="88" t="s">
        <v>14</v>
      </c>
      <c r="K656" s="88" t="s">
        <v>74</v>
      </c>
      <c r="L656" s="229" t="s">
        <v>74</v>
      </c>
      <c r="M656" s="93" t="s">
        <v>13</v>
      </c>
      <c r="N656" s="88" t="s">
        <v>2792</v>
      </c>
      <c r="O656" s="93"/>
      <c r="P656" s="90"/>
      <c r="Q656" s="91" t="str">
        <f t="shared" si="87"/>
        <v>125 Tahun 8 Bulan</v>
      </c>
      <c r="R656" s="88" t="s">
        <v>760</v>
      </c>
      <c r="S656" s="103">
        <v>45672</v>
      </c>
      <c r="T656" s="88" t="s">
        <v>125</v>
      </c>
      <c r="U656" s="88" t="s">
        <v>24</v>
      </c>
      <c r="V656" s="88"/>
      <c r="W656" s="88" t="s">
        <v>4342</v>
      </c>
      <c r="X656" s="88" t="str">
        <f>$D656&amp;" ("&amp;$R656&amp;")_"&amp;$W656</f>
        <v>- Junaedy Rudi Minu, - (Oiler)_Lulus PPPK Tahap I</v>
      </c>
      <c r="Y656" s="93"/>
      <c r="Z656" s="92"/>
      <c r="AA656" s="88" t="s">
        <v>1119</v>
      </c>
      <c r="AB656" s="88" t="s">
        <v>5048</v>
      </c>
      <c r="AC656" s="88" t="s">
        <v>114</v>
      </c>
      <c r="AD656" s="88" t="s">
        <v>74</v>
      </c>
      <c r="AE656" s="88" t="s">
        <v>74</v>
      </c>
      <c r="AF656" s="88"/>
      <c r="AG656" s="143"/>
      <c r="AH656" s="93"/>
      <c r="AI656" s="93"/>
      <c r="AJ656" s="93"/>
      <c r="AK656" s="93"/>
      <c r="AL656" s="90"/>
      <c r="AM656" s="358"/>
      <c r="AN656" s="386"/>
      <c r="AO656" s="386"/>
      <c r="AP656" s="386"/>
      <c r="AQ656" s="386"/>
      <c r="AR656" s="386"/>
      <c r="AS656" s="386"/>
      <c r="AT656" s="386"/>
      <c r="AU656" s="386"/>
      <c r="AV656" s="386"/>
      <c r="AW656" s="386"/>
      <c r="AX656" s="386"/>
      <c r="AY656" s="386"/>
      <c r="AZ656" s="386"/>
      <c r="BA656" s="386"/>
    </row>
    <row r="657" spans="1:53" s="60" customFormat="1" ht="31" hidden="1" x14ac:dyDescent="0.3">
      <c r="A657" s="88" t="s">
        <v>3673</v>
      </c>
      <c r="B657" s="88" t="s">
        <v>74</v>
      </c>
      <c r="C657" s="88" t="s">
        <v>3329</v>
      </c>
      <c r="D657" s="88" t="str">
        <f t="shared" si="79"/>
        <v>- Kholid Kurniawan, S.Pi.</v>
      </c>
      <c r="E657" s="96" t="s">
        <v>74</v>
      </c>
      <c r="F657" s="229">
        <v>34856</v>
      </c>
      <c r="G657" s="91">
        <f t="shared" si="85"/>
        <v>30</v>
      </c>
      <c r="H657" s="91" t="str">
        <f t="shared" si="86"/>
        <v>30 Tahun 3 Bulan</v>
      </c>
      <c r="I657" s="92" t="str">
        <f t="shared" si="80"/>
        <v>26-30</v>
      </c>
      <c r="J657" s="88" t="s">
        <v>14</v>
      </c>
      <c r="K657" s="88" t="s">
        <v>74</v>
      </c>
      <c r="L657" s="229" t="s">
        <v>74</v>
      </c>
      <c r="M657" s="93" t="s">
        <v>13</v>
      </c>
      <c r="N657" s="88" t="s">
        <v>2792</v>
      </c>
      <c r="O657" s="93"/>
      <c r="P657" s="90"/>
      <c r="Q657" s="91" t="str">
        <f t="shared" si="87"/>
        <v>125 Tahun 8 Bulan</v>
      </c>
      <c r="R657" s="88" t="s">
        <v>2895</v>
      </c>
      <c r="S657" s="103">
        <v>45672</v>
      </c>
      <c r="T657" s="88" t="s">
        <v>110</v>
      </c>
      <c r="U657" s="88" t="s">
        <v>23</v>
      </c>
      <c r="V657" s="88"/>
      <c r="W657" s="88" t="s">
        <v>4342</v>
      </c>
      <c r="X657" s="88" t="str">
        <f>$D657&amp;" ("&amp;$R657&amp;")_"&amp;$W657</f>
        <v>- Kholid Kurniawan, S.Pi. (Petugas Asrama)_Lulus PPPK Tahap I</v>
      </c>
      <c r="Y657" s="93"/>
      <c r="Z657" s="92"/>
      <c r="AA657" s="88" t="s">
        <v>1119</v>
      </c>
      <c r="AB657" s="88" t="s">
        <v>5048</v>
      </c>
      <c r="AC657" s="88" t="s">
        <v>31</v>
      </c>
      <c r="AD657" s="244" t="s">
        <v>4417</v>
      </c>
      <c r="AE657" s="244" t="s">
        <v>287</v>
      </c>
      <c r="AF657" s="88"/>
      <c r="AG657" s="143"/>
      <c r="AH657" s="93"/>
      <c r="AI657" s="93"/>
      <c r="AJ657" s="93"/>
      <c r="AK657" s="93"/>
      <c r="AL657" s="90"/>
      <c r="AM657" s="358"/>
      <c r="AN657" s="385"/>
      <c r="AO657" s="385"/>
      <c r="AP657" s="385"/>
      <c r="AQ657" s="385"/>
      <c r="AR657" s="385"/>
      <c r="AS657" s="385"/>
      <c r="AT657" s="385"/>
      <c r="AU657" s="385"/>
      <c r="AV657" s="385"/>
      <c r="AW657" s="385"/>
      <c r="AX657" s="385"/>
      <c r="AY657" s="385"/>
      <c r="AZ657" s="385"/>
      <c r="BA657" s="385"/>
    </row>
    <row r="658" spans="1:53" s="53" customFormat="1" ht="31" hidden="1" x14ac:dyDescent="0.3">
      <c r="A658" s="164" t="s">
        <v>1264</v>
      </c>
      <c r="B658" s="157" t="s">
        <v>74</v>
      </c>
      <c r="C658" s="182" t="s">
        <v>74</v>
      </c>
      <c r="D658" s="164" t="str">
        <f t="shared" si="79"/>
        <v>- Nanci Thomas, -</v>
      </c>
      <c r="E658" s="166" t="s">
        <v>74</v>
      </c>
      <c r="F658" s="238">
        <v>25116</v>
      </c>
      <c r="G658" s="91">
        <f t="shared" si="85"/>
        <v>56</v>
      </c>
      <c r="H658" s="91" t="str">
        <f t="shared" si="86"/>
        <v>56 Tahun 11 Bulan</v>
      </c>
      <c r="I658" s="161" t="str">
        <f t="shared" si="80"/>
        <v>56-60</v>
      </c>
      <c r="J658" s="164" t="s">
        <v>19</v>
      </c>
      <c r="K658" s="164" t="s">
        <v>74</v>
      </c>
      <c r="L658" s="238" t="s">
        <v>74</v>
      </c>
      <c r="M658" s="162" t="s">
        <v>2344</v>
      </c>
      <c r="N658" s="164" t="s">
        <v>2792</v>
      </c>
      <c r="O658" s="162"/>
      <c r="P658" s="159"/>
      <c r="Q658" s="91" t="str">
        <f t="shared" si="87"/>
        <v>125 Tahun 8 Bulan</v>
      </c>
      <c r="R658" s="164" t="s">
        <v>5047</v>
      </c>
      <c r="S658" s="163"/>
      <c r="T658" s="164" t="s">
        <v>147</v>
      </c>
      <c r="U658" s="164" t="s">
        <v>23</v>
      </c>
      <c r="V658" s="164"/>
      <c r="W658" s="164"/>
      <c r="X658" s="239" t="str">
        <f>$D658&amp;" ("&amp;$O658&amp;")_"&amp;$W658</f>
        <v>- Nanci Thomas, - ()_</v>
      </c>
      <c r="Y658" s="162"/>
      <c r="Z658" s="240"/>
      <c r="AA658" s="164" t="s">
        <v>1119</v>
      </c>
      <c r="AB658" s="164" t="s">
        <v>2155</v>
      </c>
      <c r="AC658" s="164" t="s">
        <v>114</v>
      </c>
      <c r="AD658" s="164" t="s">
        <v>74</v>
      </c>
      <c r="AE658" s="164" t="s">
        <v>74</v>
      </c>
      <c r="AF658" s="164"/>
      <c r="AG658" s="184"/>
      <c r="AH658" s="162"/>
      <c r="AI658" s="162"/>
      <c r="AJ658" s="162"/>
      <c r="AK658" s="162"/>
      <c r="AL658" s="159"/>
      <c r="AM658" s="359"/>
      <c r="AN658" s="374"/>
      <c r="AO658" s="374"/>
      <c r="AP658" s="374"/>
      <c r="AQ658" s="374"/>
      <c r="AR658" s="374"/>
      <c r="AS658" s="374"/>
      <c r="AT658" s="374"/>
      <c r="AU658" s="374"/>
      <c r="AV658" s="374"/>
      <c r="AW658" s="374"/>
      <c r="AX658" s="374"/>
      <c r="AY658" s="374"/>
      <c r="AZ658" s="374"/>
      <c r="BA658" s="374"/>
    </row>
    <row r="659" spans="1:53" s="60" customFormat="1" ht="46.5" hidden="1" x14ac:dyDescent="0.3">
      <c r="A659" s="88" t="s">
        <v>1265</v>
      </c>
      <c r="B659" s="88" t="s">
        <v>74</v>
      </c>
      <c r="C659" s="98" t="s">
        <v>74</v>
      </c>
      <c r="D659" s="88" t="str">
        <f t="shared" si="79"/>
        <v>- Maya Oktavia Lowing, -</v>
      </c>
      <c r="E659" s="96" t="s">
        <v>74</v>
      </c>
      <c r="F659" s="229">
        <v>29133</v>
      </c>
      <c r="G659" s="91">
        <f t="shared" si="85"/>
        <v>45</v>
      </c>
      <c r="H659" s="91" t="str">
        <f t="shared" si="86"/>
        <v>45 Tahun 11 Bulan</v>
      </c>
      <c r="I659" s="92" t="str">
        <f t="shared" si="80"/>
        <v>41-45</v>
      </c>
      <c r="J659" s="88" t="s">
        <v>19</v>
      </c>
      <c r="K659" s="88" t="s">
        <v>74</v>
      </c>
      <c r="L659" s="229" t="s">
        <v>74</v>
      </c>
      <c r="M659" s="93" t="s">
        <v>13</v>
      </c>
      <c r="N659" s="88" t="s">
        <v>2792</v>
      </c>
      <c r="O659" s="93"/>
      <c r="P659" s="90"/>
      <c r="Q659" s="91" t="str">
        <f t="shared" si="87"/>
        <v>125 Tahun 8 Bulan</v>
      </c>
      <c r="R659" s="88" t="s">
        <v>5590</v>
      </c>
      <c r="S659" s="103">
        <v>45672</v>
      </c>
      <c r="T659" s="88" t="s">
        <v>80</v>
      </c>
      <c r="U659" s="88" t="s">
        <v>81</v>
      </c>
      <c r="V659" s="88"/>
      <c r="W659" s="88" t="s">
        <v>4342</v>
      </c>
      <c r="X659" s="88" t="str">
        <f>$D659&amp;" ("&amp;$R659&amp;")_"&amp;$W659</f>
        <v>- Maya Oktavia Lowing, - (Pengadministrasi Perpustakaan )_Lulus PPPK Tahap I</v>
      </c>
      <c r="Y659" s="93"/>
      <c r="Z659" s="92"/>
      <c r="AA659" s="88" t="s">
        <v>1119</v>
      </c>
      <c r="AB659" s="88" t="s">
        <v>5048</v>
      </c>
      <c r="AC659" s="88" t="s">
        <v>114</v>
      </c>
      <c r="AD659" s="88" t="s">
        <v>74</v>
      </c>
      <c r="AE659" s="88" t="s">
        <v>74</v>
      </c>
      <c r="AF659" s="88"/>
      <c r="AG659" s="143"/>
      <c r="AH659" s="93"/>
      <c r="AI659" s="93"/>
      <c r="AJ659" s="93"/>
      <c r="AK659" s="93"/>
      <c r="AL659" s="90"/>
      <c r="AM659" s="358"/>
      <c r="AN659" s="385"/>
      <c r="AO659" s="385"/>
      <c r="AP659" s="385"/>
      <c r="AQ659" s="385"/>
      <c r="AR659" s="385"/>
      <c r="AS659" s="385"/>
      <c r="AT659" s="385"/>
      <c r="AU659" s="385"/>
      <c r="AV659" s="385"/>
      <c r="AW659" s="385"/>
      <c r="AX659" s="385"/>
      <c r="AY659" s="385"/>
      <c r="AZ659" s="385"/>
      <c r="BA659" s="385"/>
    </row>
    <row r="660" spans="1:53" s="60" customFormat="1" ht="31" x14ac:dyDescent="0.3">
      <c r="A660" s="88" t="s">
        <v>3674</v>
      </c>
      <c r="B660" s="88" t="s">
        <v>74</v>
      </c>
      <c r="C660" s="88" t="s">
        <v>3068</v>
      </c>
      <c r="D660" s="88" t="str">
        <f t="shared" si="79"/>
        <v>- Daniel Heintje Ndahawali, S.Pi., M.Si.</v>
      </c>
      <c r="E660" s="96" t="s">
        <v>1190</v>
      </c>
      <c r="F660" s="120">
        <v>26497</v>
      </c>
      <c r="G660" s="91">
        <f t="shared" si="85"/>
        <v>53</v>
      </c>
      <c r="H660" s="91" t="str">
        <f t="shared" si="86"/>
        <v>53 Tahun 2 Bulan</v>
      </c>
      <c r="I660" s="92" t="str">
        <f t="shared" si="80"/>
        <v>51-55</v>
      </c>
      <c r="J660" s="93" t="s">
        <v>14</v>
      </c>
      <c r="K660" s="94" t="s">
        <v>99</v>
      </c>
      <c r="L660" s="90">
        <v>45383</v>
      </c>
      <c r="M660" s="93" t="s">
        <v>13</v>
      </c>
      <c r="N660" s="88" t="s">
        <v>687</v>
      </c>
      <c r="O660" s="88" t="s">
        <v>15</v>
      </c>
      <c r="P660" s="90">
        <v>41650</v>
      </c>
      <c r="Q660" s="91" t="str">
        <f t="shared" si="87"/>
        <v>11 Tahun 8 Bulan</v>
      </c>
      <c r="R660" s="95"/>
      <c r="S660" s="90"/>
      <c r="T660" s="91"/>
      <c r="U660" s="91"/>
      <c r="V660" s="91"/>
      <c r="W660" s="97" t="s">
        <v>695</v>
      </c>
      <c r="X660" s="98" t="str">
        <f t="shared" ref="X660:X692" si="88">$D660&amp;" ("&amp;$O660&amp;")_"&amp;$W660</f>
        <v>- Daniel Heintje Ndahawali, S.Pi., M.Si. (Lektor Kepala)_DIREKTUR</v>
      </c>
      <c r="Y660" s="88" t="s">
        <v>1118</v>
      </c>
      <c r="Z660" s="96" t="s">
        <v>863</v>
      </c>
      <c r="AA660" s="88" t="s">
        <v>1267</v>
      </c>
      <c r="AB660" s="88" t="s">
        <v>5056</v>
      </c>
      <c r="AC660" s="93" t="s">
        <v>17</v>
      </c>
      <c r="AD660" s="88" t="s">
        <v>2230</v>
      </c>
      <c r="AE660" s="88" t="s">
        <v>245</v>
      </c>
      <c r="AF660" s="100" t="s">
        <v>5005</v>
      </c>
      <c r="AG660" s="221">
        <v>3917077201</v>
      </c>
      <c r="AH660" s="107" t="s">
        <v>230</v>
      </c>
      <c r="AI660" s="107" t="s">
        <v>870</v>
      </c>
      <c r="AJ660" s="89" t="s">
        <v>1191</v>
      </c>
      <c r="AK660" s="107" t="s">
        <v>1192</v>
      </c>
      <c r="AL660" s="120">
        <v>40422</v>
      </c>
      <c r="AM660" s="350" t="s">
        <v>73</v>
      </c>
      <c r="AN660" s="385"/>
      <c r="AO660" s="385"/>
      <c r="AP660" s="385"/>
      <c r="AQ660" s="385"/>
      <c r="AR660" s="385"/>
      <c r="AS660" s="385"/>
      <c r="AT660" s="385"/>
      <c r="AU660" s="385"/>
      <c r="AV660" s="385"/>
      <c r="AW660" s="385"/>
      <c r="AX660" s="385"/>
      <c r="AY660" s="385"/>
      <c r="AZ660" s="385"/>
      <c r="BA660" s="385"/>
    </row>
    <row r="661" spans="1:53" s="60" customFormat="1" ht="46.5" x14ac:dyDescent="0.3">
      <c r="A661" s="88" t="s">
        <v>3675</v>
      </c>
      <c r="B661" s="88" t="s">
        <v>3248</v>
      </c>
      <c r="C661" s="88" t="s">
        <v>3121</v>
      </c>
      <c r="D661" s="113" t="str">
        <f t="shared" ref="D661:D726" si="89">$B661&amp;" "&amp;A661&amp;", "&amp;$C661</f>
        <v>Dra. Endang Gunaisah, M.Si.</v>
      </c>
      <c r="E661" s="245" t="s">
        <v>1266</v>
      </c>
      <c r="F661" s="90">
        <v>24006</v>
      </c>
      <c r="G661" s="91">
        <f t="shared" si="85"/>
        <v>60</v>
      </c>
      <c r="H661" s="91" t="str">
        <f t="shared" si="86"/>
        <v>60 Tahun 0 Bulan</v>
      </c>
      <c r="I661" s="92" t="str">
        <f t="shared" ref="I661:I726" si="90">IF($G661&lt;=25,"21-25",IF($G661&lt;=30,"26-30",IF($G661&lt;=35,"31-35",IF($G661&lt;=40,"36-40",IF($G661&lt;=45,"41-45",IF($G661&lt;=50,"46-50",IF($G661&lt;=55,"51-55",IF($G661&lt;=60,"56-60",IF($G661&lt;=65,"61-65",IF($G661&lt;=70,"66-70",0))))))))))</f>
        <v>56-60</v>
      </c>
      <c r="J661" s="93" t="s">
        <v>19</v>
      </c>
      <c r="K661" s="94" t="s">
        <v>237</v>
      </c>
      <c r="L661" s="90">
        <v>42826</v>
      </c>
      <c r="M661" s="93" t="s">
        <v>13</v>
      </c>
      <c r="N661" s="88" t="s">
        <v>687</v>
      </c>
      <c r="O661" s="88" t="s">
        <v>15</v>
      </c>
      <c r="P661" s="90">
        <v>40057</v>
      </c>
      <c r="Q661" s="91" t="str">
        <f t="shared" si="87"/>
        <v>16 Tahun 0 Bulan</v>
      </c>
      <c r="R661" s="95"/>
      <c r="S661" s="90"/>
      <c r="T661" s="91"/>
      <c r="U661" s="91"/>
      <c r="V661" s="91"/>
      <c r="W661" s="97" t="s">
        <v>5811</v>
      </c>
      <c r="X661" s="98" t="str">
        <f t="shared" si="88"/>
        <v>Dra. Endang Gunaisah, M.Si. (Lektor Kepala)_Kepala Satuan Pengawasan Internal</v>
      </c>
      <c r="Y661" s="88" t="s">
        <v>1118</v>
      </c>
      <c r="Z661" s="96" t="s">
        <v>863</v>
      </c>
      <c r="AA661" s="88" t="s">
        <v>1267</v>
      </c>
      <c r="AB661" s="88" t="s">
        <v>5056</v>
      </c>
      <c r="AC661" s="93" t="s">
        <v>17</v>
      </c>
      <c r="AD661" s="88" t="s">
        <v>2210</v>
      </c>
      <c r="AE661" s="113" t="s">
        <v>85</v>
      </c>
      <c r="AF661" s="100" t="s">
        <v>5006</v>
      </c>
      <c r="AG661" s="246" t="s">
        <v>1268</v>
      </c>
      <c r="AH661" s="126" t="s">
        <v>230</v>
      </c>
      <c r="AI661" s="126" t="s">
        <v>870</v>
      </c>
      <c r="AJ661" s="227" t="s">
        <v>1269</v>
      </c>
      <c r="AK661" s="227" t="s">
        <v>1270</v>
      </c>
      <c r="AL661" s="228">
        <v>40422</v>
      </c>
      <c r="AM661" s="365" t="s">
        <v>499</v>
      </c>
      <c r="AN661" s="385"/>
      <c r="AO661" s="385"/>
      <c r="AP661" s="385"/>
      <c r="AQ661" s="385"/>
      <c r="AR661" s="385"/>
      <c r="AS661" s="385"/>
      <c r="AT661" s="385"/>
      <c r="AU661" s="385"/>
      <c r="AV661" s="385"/>
      <c r="AW661" s="385"/>
      <c r="AX661" s="385"/>
      <c r="AY661" s="385"/>
      <c r="AZ661" s="385"/>
      <c r="BA661" s="385"/>
    </row>
    <row r="662" spans="1:53" s="60" customFormat="1" ht="31" x14ac:dyDescent="0.3">
      <c r="A662" s="88" t="s">
        <v>3676</v>
      </c>
      <c r="B662" s="88" t="s">
        <v>3071</v>
      </c>
      <c r="C662" s="88" t="s">
        <v>3068</v>
      </c>
      <c r="D662" s="113" t="str">
        <f t="shared" si="89"/>
        <v>Dr. Handayani, S.Pi., M.Si.</v>
      </c>
      <c r="E662" s="245" t="s">
        <v>1271</v>
      </c>
      <c r="F662" s="90">
        <v>28795</v>
      </c>
      <c r="G662" s="91">
        <f t="shared" si="85"/>
        <v>46</v>
      </c>
      <c r="H662" s="91" t="str">
        <f t="shared" si="86"/>
        <v>46 Tahun 10 Bulan</v>
      </c>
      <c r="I662" s="92" t="str">
        <f t="shared" si="90"/>
        <v>46-50</v>
      </c>
      <c r="J662" s="93" t="s">
        <v>19</v>
      </c>
      <c r="K662" s="94" t="s">
        <v>237</v>
      </c>
      <c r="L662" s="90">
        <v>45200</v>
      </c>
      <c r="M662" s="93" t="s">
        <v>13</v>
      </c>
      <c r="N662" s="88" t="s">
        <v>687</v>
      </c>
      <c r="O662" s="88" t="s">
        <v>15</v>
      </c>
      <c r="P662" s="90">
        <v>41244</v>
      </c>
      <c r="Q662" s="91" t="str">
        <f t="shared" si="87"/>
        <v>12 Tahun 9 Bulan</v>
      </c>
      <c r="R662" s="95"/>
      <c r="S662" s="90"/>
      <c r="T662" s="91"/>
      <c r="U662" s="91"/>
      <c r="V662" s="91"/>
      <c r="W662" s="97" t="s">
        <v>889</v>
      </c>
      <c r="X662" s="98" t="str">
        <f t="shared" si="88"/>
        <v>Dr. Handayani, S.Pi., M.Si. (Lektor Kepala)_WADIR II</v>
      </c>
      <c r="Y662" s="88" t="s">
        <v>1118</v>
      </c>
      <c r="Z662" s="96" t="s">
        <v>863</v>
      </c>
      <c r="AA662" s="88" t="s">
        <v>1267</v>
      </c>
      <c r="AB662" s="88" t="s">
        <v>5056</v>
      </c>
      <c r="AC662" s="93" t="s">
        <v>16</v>
      </c>
      <c r="AD662" s="113" t="s">
        <v>2271</v>
      </c>
      <c r="AE662" s="113" t="s">
        <v>464</v>
      </c>
      <c r="AF662" s="100" t="s">
        <v>5007</v>
      </c>
      <c r="AG662" s="246">
        <v>3901117801</v>
      </c>
      <c r="AH662" s="126" t="s">
        <v>230</v>
      </c>
      <c r="AI662" s="126" t="s">
        <v>870</v>
      </c>
      <c r="AJ662" s="227" t="s">
        <v>1272</v>
      </c>
      <c r="AK662" s="227" t="s">
        <v>1273</v>
      </c>
      <c r="AL662" s="228">
        <v>40422</v>
      </c>
      <c r="AM662" s="365" t="s">
        <v>499</v>
      </c>
      <c r="AN662" s="385"/>
      <c r="AO662" s="385"/>
      <c r="AP662" s="385"/>
      <c r="AQ662" s="385"/>
      <c r="AR662" s="385"/>
      <c r="AS662" s="385"/>
      <c r="AT662" s="385"/>
      <c r="AU662" s="385"/>
      <c r="AV662" s="385"/>
      <c r="AW662" s="385"/>
      <c r="AX662" s="385"/>
      <c r="AY662" s="385"/>
      <c r="AZ662" s="385"/>
      <c r="BA662" s="385"/>
    </row>
    <row r="663" spans="1:53" s="60" customFormat="1" ht="46.5" x14ac:dyDescent="0.3">
      <c r="A663" s="88" t="s">
        <v>1903</v>
      </c>
      <c r="B663" s="88" t="s">
        <v>3071</v>
      </c>
      <c r="C663" s="88" t="s">
        <v>3068</v>
      </c>
      <c r="D663" s="113" t="str">
        <f t="shared" si="89"/>
        <v>Dr. Ismail, S.Pi., M.Si.</v>
      </c>
      <c r="E663" s="245" t="s">
        <v>1277</v>
      </c>
      <c r="F663" s="90">
        <v>26687</v>
      </c>
      <c r="G663" s="91">
        <f t="shared" si="85"/>
        <v>52</v>
      </c>
      <c r="H663" s="91" t="str">
        <f t="shared" si="86"/>
        <v>52 Tahun 8 Bulan</v>
      </c>
      <c r="I663" s="92" t="str">
        <f t="shared" si="90"/>
        <v>51-55</v>
      </c>
      <c r="J663" s="93" t="s">
        <v>14</v>
      </c>
      <c r="K663" s="94" t="s">
        <v>98</v>
      </c>
      <c r="L663" s="90">
        <v>45200</v>
      </c>
      <c r="M663" s="93" t="s">
        <v>13</v>
      </c>
      <c r="N663" s="88" t="s">
        <v>687</v>
      </c>
      <c r="O663" s="88" t="s">
        <v>15</v>
      </c>
      <c r="P663" s="103">
        <v>45078</v>
      </c>
      <c r="Q663" s="91" t="str">
        <f t="shared" si="87"/>
        <v>2 Tahun 3 Bulan</v>
      </c>
      <c r="R663" s="95"/>
      <c r="S663" s="90"/>
      <c r="T663" s="91"/>
      <c r="U663" s="91"/>
      <c r="V663" s="91"/>
      <c r="W663" s="97" t="s">
        <v>5591</v>
      </c>
      <c r="X663" s="98" t="str">
        <f t="shared" si="88"/>
        <v>Dr. Ismail, S.Pi., M.Si. (Lektor Kepala)_Kepala Laboratorium Lingkungan Perairan</v>
      </c>
      <c r="Y663" s="88" t="s">
        <v>1118</v>
      </c>
      <c r="Z663" s="96" t="s">
        <v>863</v>
      </c>
      <c r="AA663" s="88" t="s">
        <v>1267</v>
      </c>
      <c r="AB663" s="88" t="s">
        <v>5056</v>
      </c>
      <c r="AC663" s="93" t="s">
        <v>16</v>
      </c>
      <c r="AD663" s="113" t="s">
        <v>2216</v>
      </c>
      <c r="AE663" s="247" t="s">
        <v>85</v>
      </c>
      <c r="AF663" s="100" t="s">
        <v>5008</v>
      </c>
      <c r="AG663" s="246">
        <v>3923017301</v>
      </c>
      <c r="AH663" s="126" t="s">
        <v>230</v>
      </c>
      <c r="AI663" s="126" t="s">
        <v>876</v>
      </c>
      <c r="AJ663" s="227" t="s">
        <v>1278</v>
      </c>
      <c r="AK663" s="227" t="s">
        <v>1279</v>
      </c>
      <c r="AL663" s="228">
        <v>40893</v>
      </c>
      <c r="AM663" s="365" t="s">
        <v>73</v>
      </c>
      <c r="AN663" s="385"/>
      <c r="AO663" s="385"/>
      <c r="AP663" s="385"/>
      <c r="AQ663" s="385"/>
      <c r="AR663" s="385"/>
      <c r="AS663" s="385"/>
      <c r="AT663" s="385"/>
      <c r="AU663" s="385"/>
      <c r="AV663" s="385"/>
      <c r="AW663" s="385"/>
      <c r="AX663" s="385"/>
      <c r="AY663" s="385"/>
      <c r="AZ663" s="385"/>
      <c r="BA663" s="385"/>
    </row>
    <row r="664" spans="1:53" s="60" customFormat="1" ht="46.5" x14ac:dyDescent="0.3">
      <c r="A664" s="88" t="s">
        <v>3677</v>
      </c>
      <c r="B664" s="88" t="s">
        <v>74</v>
      </c>
      <c r="C664" s="88" t="s">
        <v>3068</v>
      </c>
      <c r="D664" s="113" t="str">
        <f t="shared" si="89"/>
        <v>- Amir Machmud Suruwaky, S.Pi., M.Si.</v>
      </c>
      <c r="E664" s="245" t="s">
        <v>1280</v>
      </c>
      <c r="F664" s="90">
        <v>26016</v>
      </c>
      <c r="G664" s="91">
        <f t="shared" si="85"/>
        <v>54</v>
      </c>
      <c r="H664" s="91" t="str">
        <f t="shared" si="86"/>
        <v>54 Tahun 6 Bulan</v>
      </c>
      <c r="I664" s="92" t="str">
        <f t="shared" si="90"/>
        <v>51-55</v>
      </c>
      <c r="J664" s="93" t="s">
        <v>14</v>
      </c>
      <c r="K664" s="94" t="s">
        <v>99</v>
      </c>
      <c r="L664" s="90">
        <v>45383</v>
      </c>
      <c r="M664" s="93" t="s">
        <v>13</v>
      </c>
      <c r="N664" s="88" t="s">
        <v>687</v>
      </c>
      <c r="O664" s="88" t="s">
        <v>15</v>
      </c>
      <c r="P664" s="90">
        <v>42522</v>
      </c>
      <c r="Q664" s="91" t="str">
        <f t="shared" si="87"/>
        <v>9 Tahun 3 Bulan</v>
      </c>
      <c r="R664" s="95"/>
      <c r="S664" s="90"/>
      <c r="T664" s="91"/>
      <c r="U664" s="91"/>
      <c r="V664" s="91"/>
      <c r="W664" s="97" t="s">
        <v>5584</v>
      </c>
      <c r="X664" s="98" t="str">
        <f t="shared" si="88"/>
        <v>- Amir Machmud Suruwaky, S.Pi., M.Si. (Lektor Kepala)_Kepala TEFA Fishing Gear</v>
      </c>
      <c r="Y664" s="88" t="s">
        <v>1118</v>
      </c>
      <c r="Z664" s="96" t="s">
        <v>863</v>
      </c>
      <c r="AA664" s="88" t="s">
        <v>1267</v>
      </c>
      <c r="AB664" s="88" t="s">
        <v>5056</v>
      </c>
      <c r="AC664" s="93" t="s">
        <v>17</v>
      </c>
      <c r="AD664" s="113" t="s">
        <v>2219</v>
      </c>
      <c r="AE664" s="113" t="s">
        <v>459</v>
      </c>
      <c r="AF664" s="100" t="s">
        <v>5009</v>
      </c>
      <c r="AG664" s="246">
        <v>3924037101</v>
      </c>
      <c r="AH664" s="126" t="s">
        <v>230</v>
      </c>
      <c r="AI664" s="126" t="s">
        <v>876</v>
      </c>
      <c r="AJ664" s="227" t="s">
        <v>1281</v>
      </c>
      <c r="AK664" s="227" t="s">
        <v>1282</v>
      </c>
      <c r="AL664" s="228">
        <v>40893</v>
      </c>
      <c r="AM664" s="365" t="s">
        <v>73</v>
      </c>
      <c r="AN664" s="385"/>
      <c r="AO664" s="385"/>
      <c r="AP664" s="385"/>
      <c r="AQ664" s="385"/>
      <c r="AR664" s="385"/>
      <c r="AS664" s="385"/>
      <c r="AT664" s="385"/>
      <c r="AU664" s="385"/>
      <c r="AV664" s="385"/>
      <c r="AW664" s="385"/>
      <c r="AX664" s="385"/>
      <c r="AY664" s="385"/>
      <c r="AZ664" s="385"/>
      <c r="BA664" s="385"/>
    </row>
    <row r="665" spans="1:53" s="60" customFormat="1" ht="31" x14ac:dyDescent="0.3">
      <c r="A665" s="88" t="s">
        <v>3678</v>
      </c>
      <c r="B665" s="88" t="s">
        <v>3071</v>
      </c>
      <c r="C665" s="88" t="s">
        <v>3065</v>
      </c>
      <c r="D665" s="113" t="str">
        <f t="shared" si="89"/>
        <v>Dr. Sepri, S.St.Pi., M.Si.</v>
      </c>
      <c r="E665" s="245" t="s">
        <v>1283</v>
      </c>
      <c r="F665" s="90">
        <v>28023</v>
      </c>
      <c r="G665" s="91">
        <f t="shared" si="85"/>
        <v>49</v>
      </c>
      <c r="H665" s="91" t="str">
        <f t="shared" si="86"/>
        <v>49 Tahun 0 Bulan</v>
      </c>
      <c r="I665" s="92" t="str">
        <f t="shared" si="90"/>
        <v>46-50</v>
      </c>
      <c r="J665" s="93" t="s">
        <v>14</v>
      </c>
      <c r="K665" s="94" t="s">
        <v>99</v>
      </c>
      <c r="L665" s="90">
        <v>45323</v>
      </c>
      <c r="M665" s="93" t="s">
        <v>13</v>
      </c>
      <c r="N665" s="88" t="s">
        <v>687</v>
      </c>
      <c r="O665" s="88" t="s">
        <v>15</v>
      </c>
      <c r="P665" s="90">
        <v>41883</v>
      </c>
      <c r="Q665" s="91" t="str">
        <f t="shared" si="87"/>
        <v>11 Tahun 0 Bulan</v>
      </c>
      <c r="R665" s="95"/>
      <c r="S665" s="90"/>
      <c r="T665" s="91"/>
      <c r="U665" s="91"/>
      <c r="V665" s="91"/>
      <c r="W665" s="97" t="s">
        <v>697</v>
      </c>
      <c r="X665" s="98" t="str">
        <f t="shared" si="88"/>
        <v>Dr. Sepri, S.St.Pi., M.Si. (Lektor Kepala)_WADIR III</v>
      </c>
      <c r="Y665" s="88" t="s">
        <v>1118</v>
      </c>
      <c r="Z665" s="96" t="s">
        <v>863</v>
      </c>
      <c r="AA665" s="88" t="s">
        <v>1267</v>
      </c>
      <c r="AB665" s="88" t="s">
        <v>5056</v>
      </c>
      <c r="AC665" s="93" t="s">
        <v>16</v>
      </c>
      <c r="AD665" s="113" t="s">
        <v>2378</v>
      </c>
      <c r="AE665" s="113" t="s">
        <v>464</v>
      </c>
      <c r="AF665" s="100" t="s">
        <v>5010</v>
      </c>
      <c r="AG665" s="246">
        <v>3920097601</v>
      </c>
      <c r="AH665" s="126" t="s">
        <v>230</v>
      </c>
      <c r="AI665" s="126" t="s">
        <v>970</v>
      </c>
      <c r="AJ665" s="227" t="s">
        <v>1284</v>
      </c>
      <c r="AK665" s="227" t="s">
        <v>1285</v>
      </c>
      <c r="AL665" s="228">
        <v>41234</v>
      </c>
      <c r="AM665" s="365" t="s">
        <v>73</v>
      </c>
      <c r="AN665" s="385"/>
      <c r="AO665" s="385"/>
      <c r="AP665" s="385"/>
      <c r="AQ665" s="385"/>
      <c r="AR665" s="385"/>
      <c r="AS665" s="385"/>
      <c r="AT665" s="385"/>
      <c r="AU665" s="385"/>
      <c r="AV665" s="385"/>
      <c r="AW665" s="385"/>
      <c r="AX665" s="385"/>
      <c r="AY665" s="385"/>
      <c r="AZ665" s="385"/>
      <c r="BA665" s="385"/>
    </row>
    <row r="666" spans="1:53" s="60" customFormat="1" ht="46.5" x14ac:dyDescent="0.3">
      <c r="A666" s="88" t="s">
        <v>3679</v>
      </c>
      <c r="B666" s="88" t="s">
        <v>74</v>
      </c>
      <c r="C666" s="88" t="s">
        <v>3068</v>
      </c>
      <c r="D666" s="113" t="str">
        <f t="shared" si="89"/>
        <v>- Misbah Sururi, S.Pi., M.Si.</v>
      </c>
      <c r="E666" s="245" t="s">
        <v>1286</v>
      </c>
      <c r="F666" s="90">
        <v>29764</v>
      </c>
      <c r="G666" s="91">
        <f t="shared" si="85"/>
        <v>44</v>
      </c>
      <c r="H666" s="91" t="str">
        <f t="shared" si="86"/>
        <v>44 Tahun 3 Bulan</v>
      </c>
      <c r="I666" s="92" t="str">
        <f t="shared" si="90"/>
        <v>41-45</v>
      </c>
      <c r="J666" s="93" t="s">
        <v>14</v>
      </c>
      <c r="K666" s="94" t="s">
        <v>98</v>
      </c>
      <c r="L666" s="90">
        <v>44105</v>
      </c>
      <c r="M666" s="93" t="s">
        <v>37</v>
      </c>
      <c r="N666" s="88" t="s">
        <v>687</v>
      </c>
      <c r="O666" s="88" t="s">
        <v>55</v>
      </c>
      <c r="P666" s="90">
        <v>42826</v>
      </c>
      <c r="Q666" s="91" t="str">
        <f t="shared" si="87"/>
        <v>8 Tahun 5 Bulan</v>
      </c>
      <c r="R666" s="95"/>
      <c r="S666" s="90"/>
      <c r="T666" s="91"/>
      <c r="U666" s="91"/>
      <c r="V666" s="91"/>
      <c r="W666" s="97" t="s">
        <v>693</v>
      </c>
      <c r="X666" s="98" t="str">
        <f t="shared" si="88"/>
        <v>- Misbah Sururi, S.Pi., M.Si. (Lektor)_TUBEL (Agustus 2022 s.d. Agustus 2026)</v>
      </c>
      <c r="Y666" s="88" t="s">
        <v>1118</v>
      </c>
      <c r="Z666" s="96" t="s">
        <v>863</v>
      </c>
      <c r="AA666" s="88" t="s">
        <v>1267</v>
      </c>
      <c r="AB666" s="88" t="s">
        <v>5056</v>
      </c>
      <c r="AC666" s="93" t="s">
        <v>17</v>
      </c>
      <c r="AD666" s="113" t="s">
        <v>2221</v>
      </c>
      <c r="AE666" s="113" t="s">
        <v>85</v>
      </c>
      <c r="AF666" s="100" t="s">
        <v>5011</v>
      </c>
      <c r="AG666" s="248" t="s">
        <v>1287</v>
      </c>
      <c r="AH666" s="126" t="s">
        <v>230</v>
      </c>
      <c r="AI666" s="126" t="s">
        <v>871</v>
      </c>
      <c r="AJ666" s="195" t="s">
        <v>1288</v>
      </c>
      <c r="AK666" s="195" t="s">
        <v>1289</v>
      </c>
      <c r="AL666" s="228">
        <v>42357</v>
      </c>
      <c r="AM666" s="365" t="s">
        <v>73</v>
      </c>
      <c r="AN666" s="385"/>
      <c r="AO666" s="385"/>
      <c r="AP666" s="385"/>
      <c r="AQ666" s="385"/>
      <c r="AR666" s="385"/>
      <c r="AS666" s="385"/>
      <c r="AT666" s="385"/>
      <c r="AU666" s="385"/>
      <c r="AV666" s="385"/>
      <c r="AW666" s="385"/>
      <c r="AX666" s="385"/>
      <c r="AY666" s="385"/>
      <c r="AZ666" s="385"/>
      <c r="BA666" s="385"/>
    </row>
    <row r="667" spans="1:53" s="59" customFormat="1" ht="31" x14ac:dyDescent="0.3">
      <c r="A667" s="88" t="s">
        <v>3680</v>
      </c>
      <c r="B667" s="88" t="s">
        <v>74</v>
      </c>
      <c r="C667" s="88" t="s">
        <v>3068</v>
      </c>
      <c r="D667" s="113" t="str">
        <f t="shared" si="89"/>
        <v>- Mustasim, S.Pi., M.Si.</v>
      </c>
      <c r="E667" s="245" t="s">
        <v>1290</v>
      </c>
      <c r="F667" s="90">
        <v>30374</v>
      </c>
      <c r="G667" s="91">
        <f t="shared" si="85"/>
        <v>42</v>
      </c>
      <c r="H667" s="91" t="str">
        <f t="shared" si="86"/>
        <v>42 Tahun 7 Bulan</v>
      </c>
      <c r="I667" s="92" t="str">
        <f t="shared" si="90"/>
        <v>41-45</v>
      </c>
      <c r="J667" s="93" t="s">
        <v>14</v>
      </c>
      <c r="K667" s="94" t="s">
        <v>98</v>
      </c>
      <c r="L667" s="90">
        <v>44105</v>
      </c>
      <c r="M667" s="93" t="s">
        <v>13</v>
      </c>
      <c r="N667" s="88" t="s">
        <v>687</v>
      </c>
      <c r="O667" s="88" t="s">
        <v>55</v>
      </c>
      <c r="P667" s="90">
        <v>43132</v>
      </c>
      <c r="Q667" s="91" t="str">
        <f t="shared" si="87"/>
        <v>7 Tahun 7 Bulan</v>
      </c>
      <c r="R667" s="95"/>
      <c r="S667" s="90"/>
      <c r="T667" s="91"/>
      <c r="U667" s="91"/>
      <c r="V667" s="91"/>
      <c r="W667" s="97" t="s">
        <v>1454</v>
      </c>
      <c r="X667" s="98" t="str">
        <f t="shared" si="88"/>
        <v>- Mustasim, S.Pi., M.Si. (Lektor)_belum pencantuman gelar S3</v>
      </c>
      <c r="Y667" s="88" t="s">
        <v>1118</v>
      </c>
      <c r="Z667" s="96" t="s">
        <v>863</v>
      </c>
      <c r="AA667" s="88" t="s">
        <v>1267</v>
      </c>
      <c r="AB667" s="88" t="s">
        <v>5056</v>
      </c>
      <c r="AC667" s="93" t="s">
        <v>16</v>
      </c>
      <c r="AD667" s="113" t="s">
        <v>5784</v>
      </c>
      <c r="AE667" s="113" t="s">
        <v>85</v>
      </c>
      <c r="AF667" s="100" t="s">
        <v>5012</v>
      </c>
      <c r="AG667" s="249" t="s">
        <v>1291</v>
      </c>
      <c r="AH667" s="126" t="s">
        <v>230</v>
      </c>
      <c r="AI667" s="126" t="s">
        <v>872</v>
      </c>
      <c r="AJ667" s="227" t="s">
        <v>1292</v>
      </c>
      <c r="AK667" s="227" t="s">
        <v>1293</v>
      </c>
      <c r="AL667" s="228">
        <v>42704</v>
      </c>
      <c r="AM667" s="365" t="s">
        <v>499</v>
      </c>
      <c r="AN667" s="386"/>
      <c r="AO667" s="386"/>
      <c r="AP667" s="386"/>
      <c r="AQ667" s="386"/>
      <c r="AR667" s="386"/>
      <c r="AS667" s="386"/>
      <c r="AT667" s="386"/>
      <c r="AU667" s="386"/>
      <c r="AV667" s="386"/>
      <c r="AW667" s="386"/>
      <c r="AX667" s="386"/>
      <c r="AY667" s="386"/>
      <c r="AZ667" s="386"/>
      <c r="BA667" s="386"/>
    </row>
    <row r="668" spans="1:53" s="59" customFormat="1" ht="139.5" x14ac:dyDescent="0.3">
      <c r="A668" s="88" t="s">
        <v>3681</v>
      </c>
      <c r="B668" s="88" t="s">
        <v>74</v>
      </c>
      <c r="C668" s="88" t="s">
        <v>3121</v>
      </c>
      <c r="D668" s="113" t="str">
        <f t="shared" si="89"/>
        <v>- Vicky Rizky Affandi Katili, M.Si.</v>
      </c>
      <c r="E668" s="245" t="s">
        <v>1294</v>
      </c>
      <c r="F668" s="90">
        <v>32207</v>
      </c>
      <c r="G668" s="91">
        <f t="shared" si="85"/>
        <v>37</v>
      </c>
      <c r="H668" s="91" t="str">
        <f t="shared" si="86"/>
        <v>37 Tahun 6 Bulan</v>
      </c>
      <c r="I668" s="92" t="str">
        <f t="shared" si="90"/>
        <v>36-40</v>
      </c>
      <c r="J668" s="93" t="s">
        <v>14</v>
      </c>
      <c r="K668" s="94" t="s">
        <v>111</v>
      </c>
      <c r="L668" s="90">
        <v>45383</v>
      </c>
      <c r="M668" s="93" t="s">
        <v>37</v>
      </c>
      <c r="N668" s="88" t="s">
        <v>687</v>
      </c>
      <c r="O668" s="88" t="s">
        <v>55</v>
      </c>
      <c r="P668" s="90">
        <v>45139</v>
      </c>
      <c r="Q668" s="91" t="str">
        <f t="shared" si="87"/>
        <v>2 Tahun 1 Bulan</v>
      </c>
      <c r="R668" s="95"/>
      <c r="S668" s="90"/>
      <c r="T668" s="91"/>
      <c r="U668" s="91"/>
      <c r="V668" s="91"/>
      <c r="W668" s="97" t="s">
        <v>2501</v>
      </c>
      <c r="X668" s="98" t="str">
        <f t="shared" si="88"/>
        <v>- Vicky Rizky Affandi Katili, M.Si. (Lektor)_TUBEL (14 Agustus 2023 s.d. 13 Agustus 2027)</v>
      </c>
      <c r="Y668" s="88" t="s">
        <v>1118</v>
      </c>
      <c r="Z668" s="96" t="s">
        <v>863</v>
      </c>
      <c r="AA668" s="88" t="s">
        <v>1267</v>
      </c>
      <c r="AB668" s="88" t="s">
        <v>5056</v>
      </c>
      <c r="AC668" s="93" t="s">
        <v>17</v>
      </c>
      <c r="AD668" s="113" t="s">
        <v>2291</v>
      </c>
      <c r="AE668" s="113" t="s">
        <v>85</v>
      </c>
      <c r="AF668" s="100" t="s">
        <v>5013</v>
      </c>
      <c r="AG668" s="249" t="s">
        <v>1295</v>
      </c>
      <c r="AH668" s="126" t="s">
        <v>231</v>
      </c>
      <c r="AI668" s="126"/>
      <c r="AJ668" s="250" t="s">
        <v>74</v>
      </c>
      <c r="AK668" s="250" t="s">
        <v>74</v>
      </c>
      <c r="AL668" s="251" t="s">
        <v>74</v>
      </c>
      <c r="AM668" s="365" t="s">
        <v>4302</v>
      </c>
      <c r="AN668" s="386"/>
      <c r="AO668" s="386"/>
      <c r="AP668" s="386"/>
      <c r="AQ668" s="386"/>
      <c r="AR668" s="386"/>
      <c r="AS668" s="386"/>
      <c r="AT668" s="386"/>
      <c r="AU668" s="386"/>
      <c r="AV668" s="386"/>
      <c r="AW668" s="386"/>
      <c r="AX668" s="386"/>
      <c r="AY668" s="386"/>
      <c r="AZ668" s="386"/>
      <c r="BA668" s="386"/>
    </row>
    <row r="669" spans="1:53" s="53" customFormat="1" ht="217" x14ac:dyDescent="0.3">
      <c r="A669" s="88" t="s">
        <v>3682</v>
      </c>
      <c r="B669" s="88" t="s">
        <v>74</v>
      </c>
      <c r="C669" s="88" t="s">
        <v>3347</v>
      </c>
      <c r="D669" s="88" t="str">
        <f t="shared" si="89"/>
        <v>- Lay Tjarles, S.St.Pi.</v>
      </c>
      <c r="E669" s="245" t="s">
        <v>1296</v>
      </c>
      <c r="F669" s="90">
        <v>30441</v>
      </c>
      <c r="G669" s="91">
        <f t="shared" si="85"/>
        <v>42</v>
      </c>
      <c r="H669" s="91" t="str">
        <f t="shared" si="86"/>
        <v>42 Tahun 4 Bulan</v>
      </c>
      <c r="I669" s="92" t="str">
        <f t="shared" si="90"/>
        <v>41-45</v>
      </c>
      <c r="J669" s="93" t="s">
        <v>14</v>
      </c>
      <c r="K669" s="94" t="s">
        <v>121</v>
      </c>
      <c r="L669" s="90">
        <v>43556</v>
      </c>
      <c r="M669" s="93" t="s">
        <v>13</v>
      </c>
      <c r="N669" s="88" t="s">
        <v>687</v>
      </c>
      <c r="O669" s="88" t="s">
        <v>71</v>
      </c>
      <c r="P669" s="90">
        <v>44973</v>
      </c>
      <c r="Q669" s="91" t="str">
        <f t="shared" si="87"/>
        <v>2 Tahun 7 Bulan</v>
      </c>
      <c r="R669" s="95"/>
      <c r="S669" s="90"/>
      <c r="T669" s="91"/>
      <c r="U669" s="91"/>
      <c r="V669" s="91"/>
      <c r="W669" s="97" t="s">
        <v>5522</v>
      </c>
      <c r="X669" s="98" t="str">
        <f t="shared" si="88"/>
        <v>- Lay Tjarles, S.St.Pi. (Asisten Ahli)_Sekretaris Prodi TPI</v>
      </c>
      <c r="Y669" s="88" t="s">
        <v>1118</v>
      </c>
      <c r="Z669" s="96" t="s">
        <v>863</v>
      </c>
      <c r="AA669" s="88" t="s">
        <v>1267</v>
      </c>
      <c r="AB669" s="88" t="s">
        <v>5056</v>
      </c>
      <c r="AC669" s="93" t="s">
        <v>17</v>
      </c>
      <c r="AD669" s="113" t="s">
        <v>2214</v>
      </c>
      <c r="AE669" s="113" t="s">
        <v>459</v>
      </c>
      <c r="AF669" s="100" t="s">
        <v>5014</v>
      </c>
      <c r="AG669" s="114" t="s">
        <v>2376</v>
      </c>
      <c r="AH669" s="126" t="s">
        <v>231</v>
      </c>
      <c r="AI669" s="126"/>
      <c r="AJ669" s="250" t="s">
        <v>74</v>
      </c>
      <c r="AK669" s="250" t="s">
        <v>74</v>
      </c>
      <c r="AL669" s="251" t="s">
        <v>74</v>
      </c>
      <c r="AM669" s="365" t="s">
        <v>4304</v>
      </c>
      <c r="AN669" s="374"/>
      <c r="AO669" s="374"/>
      <c r="AP669" s="374"/>
      <c r="AQ669" s="374"/>
      <c r="AR669" s="374"/>
      <c r="AS669" s="374"/>
      <c r="AT669" s="374"/>
      <c r="AU669" s="374"/>
      <c r="AV669" s="374"/>
      <c r="AW669" s="374"/>
      <c r="AX669" s="374"/>
      <c r="AY669" s="374"/>
      <c r="AZ669" s="374"/>
      <c r="BA669" s="374"/>
    </row>
    <row r="670" spans="1:53" s="59" customFormat="1" ht="170.5" x14ac:dyDescent="0.3">
      <c r="A670" s="88" t="s">
        <v>3683</v>
      </c>
      <c r="B670" s="88" t="s">
        <v>74</v>
      </c>
      <c r="C670" s="88" t="s">
        <v>3121</v>
      </c>
      <c r="D670" s="113" t="str">
        <f t="shared" si="89"/>
        <v>- Muh. Kasim, M.Si.</v>
      </c>
      <c r="E670" s="245" t="s">
        <v>1297</v>
      </c>
      <c r="F670" s="90">
        <v>32522</v>
      </c>
      <c r="G670" s="91">
        <f t="shared" si="85"/>
        <v>36</v>
      </c>
      <c r="H670" s="91" t="str">
        <f t="shared" si="86"/>
        <v>36 Tahun 8 Bulan</v>
      </c>
      <c r="I670" s="92" t="str">
        <f t="shared" si="90"/>
        <v>36-40</v>
      </c>
      <c r="J670" s="93" t="s">
        <v>14</v>
      </c>
      <c r="K670" s="94" t="s">
        <v>121</v>
      </c>
      <c r="L670" s="90">
        <v>44593</v>
      </c>
      <c r="M670" s="93" t="s">
        <v>13</v>
      </c>
      <c r="N670" s="88" t="s">
        <v>687</v>
      </c>
      <c r="O670" s="88" t="s">
        <v>71</v>
      </c>
      <c r="P670" s="90">
        <v>44973</v>
      </c>
      <c r="Q670" s="91" t="str">
        <f t="shared" si="87"/>
        <v>2 Tahun 7 Bulan</v>
      </c>
      <c r="R670" s="95"/>
      <c r="S670" s="90"/>
      <c r="T670" s="91"/>
      <c r="U670" s="91"/>
      <c r="V670" s="91"/>
      <c r="W670" s="97" t="s">
        <v>689</v>
      </c>
      <c r="X670" s="98" t="str">
        <f t="shared" si="88"/>
        <v>- Muh. Kasim, M.Si. (Asisten Ahli)_KAPRODI TPI</v>
      </c>
      <c r="Y670" s="88" t="s">
        <v>1118</v>
      </c>
      <c r="Z670" s="96" t="s">
        <v>863</v>
      </c>
      <c r="AA670" s="88" t="s">
        <v>1267</v>
      </c>
      <c r="AB670" s="88" t="s">
        <v>5056</v>
      </c>
      <c r="AC670" s="93" t="s">
        <v>17</v>
      </c>
      <c r="AD670" s="113" t="s">
        <v>2278</v>
      </c>
      <c r="AE670" s="113" t="s">
        <v>1175</v>
      </c>
      <c r="AF670" s="100" t="s">
        <v>5015</v>
      </c>
      <c r="AG670" s="249" t="s">
        <v>1298</v>
      </c>
      <c r="AH670" s="126" t="s">
        <v>231</v>
      </c>
      <c r="AI670" s="126"/>
      <c r="AJ670" s="250" t="s">
        <v>74</v>
      </c>
      <c r="AK670" s="250" t="s">
        <v>74</v>
      </c>
      <c r="AL670" s="251" t="s">
        <v>74</v>
      </c>
      <c r="AM670" s="365" t="s">
        <v>4305</v>
      </c>
      <c r="AN670" s="386"/>
      <c r="AO670" s="386"/>
      <c r="AP670" s="386"/>
      <c r="AQ670" s="386"/>
      <c r="AR670" s="386"/>
      <c r="AS670" s="386"/>
      <c r="AT670" s="386"/>
      <c r="AU670" s="386"/>
      <c r="AV670" s="386"/>
      <c r="AW670" s="386"/>
      <c r="AX670" s="386"/>
      <c r="AY670" s="386"/>
      <c r="AZ670" s="386"/>
      <c r="BA670" s="386"/>
    </row>
    <row r="671" spans="1:53" s="59" customFormat="1" ht="31" x14ac:dyDescent="0.3">
      <c r="A671" s="499" t="s">
        <v>5888</v>
      </c>
      <c r="B671" s="699" t="s">
        <v>74</v>
      </c>
      <c r="C671" s="499" t="s">
        <v>3954</v>
      </c>
      <c r="D671" s="499" t="str">
        <f>$B671&amp;" "&amp;A671&amp;", "&amp;$C671</f>
        <v>- Siti Maysaroh, S.Kel., M.Si.</v>
      </c>
      <c r="E671" s="245" t="s">
        <v>5890</v>
      </c>
      <c r="F671" s="103">
        <v>36491</v>
      </c>
      <c r="G671" s="91">
        <f t="shared" si="85"/>
        <v>25</v>
      </c>
      <c r="H671" s="91" t="str">
        <f t="shared" si="86"/>
        <v>25 Tahun 10 Bulan</v>
      </c>
      <c r="I671" s="92" t="str">
        <f>IF($G671&lt;=25,"21-25",IF($G671&lt;=30,"26-30",IF($G671&lt;=35,"31-35",IF($G671&lt;=40,"36-40",IF($G671&lt;=45,"41-45",IF($G671&lt;=50,"46-50",IF($G671&lt;=55,"51-55",IF($G671&lt;=60,"56-60",IF($G671&lt;=65,"61-65",IF($G671&lt;=70,"66-70",0))))))))))</f>
        <v>21-25</v>
      </c>
      <c r="J671" s="88" t="s">
        <v>19</v>
      </c>
      <c r="K671" s="88" t="s">
        <v>121</v>
      </c>
      <c r="L671" s="90">
        <v>45809</v>
      </c>
      <c r="M671" s="93" t="s">
        <v>13</v>
      </c>
      <c r="N671" s="88" t="s">
        <v>687</v>
      </c>
      <c r="O671" s="88" t="s">
        <v>901</v>
      </c>
      <c r="P671" s="90">
        <v>45809</v>
      </c>
      <c r="Q671" s="91" t="str">
        <f t="shared" si="87"/>
        <v>0 Tahun 3 Bulan</v>
      </c>
      <c r="R671" s="700"/>
      <c r="S671" s="103"/>
      <c r="T671" s="97"/>
      <c r="U671" s="97"/>
      <c r="V671" s="701"/>
      <c r="W671" s="97"/>
      <c r="X671" s="499" t="str">
        <f>$D671&amp;" ("&amp;$O671&amp;")_"&amp;$W671</f>
        <v>- Siti Maysaroh, S.Kel., M.Si. (Calon Dosen)_</v>
      </c>
      <c r="Y671" s="88" t="s">
        <v>1118</v>
      </c>
      <c r="Z671" s="96" t="s">
        <v>863</v>
      </c>
      <c r="AA671" s="88" t="s">
        <v>1267</v>
      </c>
      <c r="AB671" s="88" t="s">
        <v>5056</v>
      </c>
      <c r="AC671" s="93" t="s">
        <v>17</v>
      </c>
      <c r="AD671" s="113" t="s">
        <v>2219</v>
      </c>
      <c r="AE671" s="113" t="s">
        <v>85</v>
      </c>
      <c r="AF671" s="111"/>
      <c r="AG671" s="249"/>
      <c r="AH671" s="126" t="s">
        <v>231</v>
      </c>
      <c r="AI671" s="126"/>
      <c r="AJ671" s="250"/>
      <c r="AK671" s="250"/>
      <c r="AL671" s="259"/>
      <c r="AM671" s="113"/>
      <c r="AN671" s="386"/>
      <c r="AO671" s="386"/>
      <c r="AP671" s="386"/>
      <c r="AQ671" s="386"/>
      <c r="AR671" s="386"/>
      <c r="AS671" s="386"/>
      <c r="AT671" s="386"/>
      <c r="AU671" s="386"/>
      <c r="AV671" s="386"/>
      <c r="AW671" s="386"/>
      <c r="AX671" s="386"/>
      <c r="AY671" s="386"/>
      <c r="AZ671" s="386"/>
      <c r="BA671" s="386"/>
    </row>
    <row r="672" spans="1:53" s="59" customFormat="1" ht="31" x14ac:dyDescent="0.3">
      <c r="A672" s="499" t="s">
        <v>5889</v>
      </c>
      <c r="B672" s="499"/>
      <c r="C672" s="499" t="s">
        <v>3068</v>
      </c>
      <c r="D672" s="499" t="str">
        <f>$B672&amp;" "&amp;A672&amp;", "&amp;$C672</f>
        <v xml:space="preserve"> Brigitha Maurrenzha Leatemia, S.Pi., M.Si.</v>
      </c>
      <c r="E672" s="245" t="s">
        <v>5891</v>
      </c>
      <c r="F672" s="103">
        <v>36591</v>
      </c>
      <c r="G672" s="91">
        <f t="shared" si="85"/>
        <v>25</v>
      </c>
      <c r="H672" s="91" t="str">
        <f t="shared" si="86"/>
        <v>25 Tahun 6 Bulan</v>
      </c>
      <c r="I672" s="92" t="str">
        <f>IF($G672&lt;=25,"21-25",IF($G672&lt;=30,"26-30",IF($G672&lt;=35,"31-35",IF($G672&lt;=40,"36-40",IF($G672&lt;=45,"41-45",IF($G672&lt;=50,"46-50",IF($G672&lt;=55,"51-55",IF($G672&lt;=60,"56-60",IF($G672&lt;=65,"61-65",IF($G672&lt;=70,"66-70",0))))))))))</f>
        <v>21-25</v>
      </c>
      <c r="J672" s="88" t="s">
        <v>19</v>
      </c>
      <c r="K672" s="88" t="s">
        <v>121</v>
      </c>
      <c r="L672" s="103">
        <v>45809</v>
      </c>
      <c r="M672" s="93" t="s">
        <v>13</v>
      </c>
      <c r="N672" s="88" t="s">
        <v>687</v>
      </c>
      <c r="O672" s="88" t="s">
        <v>901</v>
      </c>
      <c r="P672" s="103">
        <v>45809</v>
      </c>
      <c r="Q672" s="91" t="str">
        <f t="shared" si="87"/>
        <v>0 Tahun 3 Bulan</v>
      </c>
      <c r="R672" s="700"/>
      <c r="S672" s="103"/>
      <c r="T672" s="97"/>
      <c r="U672" s="97"/>
      <c r="V672" s="701"/>
      <c r="W672" s="97"/>
      <c r="X672" s="499" t="str">
        <f>$D672&amp;" ("&amp;$O672&amp;")_"&amp;$W672</f>
        <v xml:space="preserve"> Brigitha Maurrenzha Leatemia, S.Pi., M.Si. (Calon Dosen)_</v>
      </c>
      <c r="Y672" s="88" t="s">
        <v>1118</v>
      </c>
      <c r="Z672" s="96" t="s">
        <v>863</v>
      </c>
      <c r="AA672" s="88" t="s">
        <v>1267</v>
      </c>
      <c r="AB672" s="88" t="s">
        <v>5056</v>
      </c>
      <c r="AC672" s="93" t="s">
        <v>17</v>
      </c>
      <c r="AD672" s="113" t="s">
        <v>2219</v>
      </c>
      <c r="AE672" s="113" t="s">
        <v>459</v>
      </c>
      <c r="AF672" s="111"/>
      <c r="AG672" s="249"/>
      <c r="AH672" s="126" t="s">
        <v>231</v>
      </c>
      <c r="AI672" s="126"/>
      <c r="AJ672" s="250"/>
      <c r="AK672" s="250"/>
      <c r="AL672" s="259"/>
      <c r="AM672" s="113"/>
      <c r="AN672" s="386"/>
      <c r="AO672" s="386"/>
      <c r="AP672" s="386"/>
      <c r="AQ672" s="386"/>
      <c r="AR672" s="386"/>
      <c r="AS672" s="386"/>
      <c r="AT672" s="386"/>
      <c r="AU672" s="386"/>
      <c r="AV672" s="386"/>
      <c r="AW672" s="386"/>
      <c r="AX672" s="386"/>
      <c r="AY672" s="386"/>
      <c r="AZ672" s="386"/>
      <c r="BA672" s="386"/>
    </row>
    <row r="673" spans="1:53" s="59" customFormat="1" ht="31" x14ac:dyDescent="0.3">
      <c r="A673" s="88" t="s">
        <v>3684</v>
      </c>
      <c r="B673" s="88" t="s">
        <v>3120</v>
      </c>
      <c r="C673" s="88" t="s">
        <v>3239</v>
      </c>
      <c r="D673" s="113" t="str">
        <f t="shared" si="89"/>
        <v>Ir. Muhfizar, M.M.</v>
      </c>
      <c r="E673" s="245" t="s">
        <v>1299</v>
      </c>
      <c r="F673" s="90">
        <v>22281</v>
      </c>
      <c r="G673" s="91">
        <f t="shared" si="85"/>
        <v>64</v>
      </c>
      <c r="H673" s="91" t="str">
        <f t="shared" si="86"/>
        <v>64 Tahun 8 Bulan</v>
      </c>
      <c r="I673" s="92" t="str">
        <f t="shared" si="90"/>
        <v>61-65</v>
      </c>
      <c r="J673" s="93" t="s">
        <v>14</v>
      </c>
      <c r="K673" s="94" t="s">
        <v>237</v>
      </c>
      <c r="L673" s="90">
        <v>40634</v>
      </c>
      <c r="M673" s="93" t="s">
        <v>13</v>
      </c>
      <c r="N673" s="88" t="s">
        <v>687</v>
      </c>
      <c r="O673" s="88" t="s">
        <v>15</v>
      </c>
      <c r="P673" s="90">
        <v>38596</v>
      </c>
      <c r="Q673" s="91" t="str">
        <f t="shared" si="87"/>
        <v>20 Tahun 0 Bulan</v>
      </c>
      <c r="R673" s="95"/>
      <c r="S673" s="90"/>
      <c r="T673" s="91"/>
      <c r="U673" s="91"/>
      <c r="V673" s="91"/>
      <c r="W673" s="97" t="s">
        <v>74</v>
      </c>
      <c r="X673" s="98" t="str">
        <f t="shared" si="88"/>
        <v>Ir. Muhfizar, M.M. (Lektor Kepala)_-</v>
      </c>
      <c r="Y673" s="88" t="s">
        <v>890</v>
      </c>
      <c r="Z673" s="96" t="s">
        <v>864</v>
      </c>
      <c r="AA673" s="88" t="s">
        <v>1267</v>
      </c>
      <c r="AB673" s="88" t="s">
        <v>5056</v>
      </c>
      <c r="AC673" s="93" t="s">
        <v>17</v>
      </c>
      <c r="AD673" s="113" t="s">
        <v>2234</v>
      </c>
      <c r="AE673" s="113" t="s">
        <v>1301</v>
      </c>
      <c r="AF673" s="100" t="s">
        <v>5016</v>
      </c>
      <c r="AG673" s="246">
        <v>3930126001</v>
      </c>
      <c r="AH673" s="126" t="s">
        <v>230</v>
      </c>
      <c r="AI673" s="126" t="s">
        <v>870</v>
      </c>
      <c r="AJ673" s="227" t="s">
        <v>1302</v>
      </c>
      <c r="AK673" s="227" t="s">
        <v>1303</v>
      </c>
      <c r="AL673" s="228">
        <v>40422</v>
      </c>
      <c r="AM673" s="365" t="s">
        <v>559</v>
      </c>
      <c r="AN673" s="386"/>
      <c r="AO673" s="386"/>
      <c r="AP673" s="386"/>
      <c r="AQ673" s="386"/>
      <c r="AR673" s="386"/>
      <c r="AS673" s="386"/>
      <c r="AT673" s="386"/>
      <c r="AU673" s="386"/>
      <c r="AV673" s="386"/>
      <c r="AW673" s="386"/>
      <c r="AX673" s="386"/>
      <c r="AY673" s="386"/>
      <c r="AZ673" s="386"/>
      <c r="BA673" s="386"/>
    </row>
    <row r="674" spans="1:53" s="59" customFormat="1" ht="31" x14ac:dyDescent="0.3">
      <c r="A674" s="88" t="s">
        <v>3685</v>
      </c>
      <c r="B674" s="88" t="s">
        <v>74</v>
      </c>
      <c r="C674" s="88" t="s">
        <v>3145</v>
      </c>
      <c r="D674" s="113" t="str">
        <f t="shared" si="89"/>
        <v>- Djoko Prasetyo, A.Pi., M.M.</v>
      </c>
      <c r="E674" s="245" t="s">
        <v>1304</v>
      </c>
      <c r="F674" s="90">
        <v>22405</v>
      </c>
      <c r="G674" s="91">
        <f t="shared" si="85"/>
        <v>64</v>
      </c>
      <c r="H674" s="91" t="str">
        <f t="shared" si="86"/>
        <v>64 Tahun 4 Bulan</v>
      </c>
      <c r="I674" s="92" t="str">
        <f t="shared" si="90"/>
        <v>61-65</v>
      </c>
      <c r="J674" s="93" t="s">
        <v>14</v>
      </c>
      <c r="K674" s="94" t="s">
        <v>237</v>
      </c>
      <c r="L674" s="90">
        <v>42826</v>
      </c>
      <c r="M674" s="93" t="s">
        <v>13</v>
      </c>
      <c r="N674" s="88" t="s">
        <v>687</v>
      </c>
      <c r="O674" s="88" t="s">
        <v>15</v>
      </c>
      <c r="P674" s="90">
        <v>39661</v>
      </c>
      <c r="Q674" s="91" t="str">
        <f t="shared" si="87"/>
        <v>17 Tahun 1 Bulan</v>
      </c>
      <c r="R674" s="95"/>
      <c r="S674" s="90"/>
      <c r="T674" s="91"/>
      <c r="U674" s="91"/>
      <c r="V674" s="91"/>
      <c r="W674" s="97" t="s">
        <v>74</v>
      </c>
      <c r="X674" s="98" t="str">
        <f t="shared" si="88"/>
        <v>- Djoko Prasetyo, A.Pi., M.M. (Lektor Kepala)_-</v>
      </c>
      <c r="Y674" s="88" t="s">
        <v>890</v>
      </c>
      <c r="Z674" s="96" t="s">
        <v>864</v>
      </c>
      <c r="AA674" s="88" t="s">
        <v>1267</v>
      </c>
      <c r="AB674" s="88" t="s">
        <v>5056</v>
      </c>
      <c r="AC674" s="93" t="s">
        <v>17</v>
      </c>
      <c r="AD674" s="113" t="s">
        <v>2234</v>
      </c>
      <c r="AE674" s="113" t="s">
        <v>1301</v>
      </c>
      <c r="AF674" s="100" t="s">
        <v>5017</v>
      </c>
      <c r="AG674" s="246">
        <v>3904056101</v>
      </c>
      <c r="AH674" s="126" t="s">
        <v>230</v>
      </c>
      <c r="AI674" s="126" t="s">
        <v>870</v>
      </c>
      <c r="AJ674" s="227" t="s">
        <v>1305</v>
      </c>
      <c r="AK674" s="227" t="s">
        <v>1306</v>
      </c>
      <c r="AL674" s="228">
        <v>40422</v>
      </c>
      <c r="AM674" s="365" t="s">
        <v>487</v>
      </c>
      <c r="AN674" s="386"/>
      <c r="AO674" s="386"/>
      <c r="AP674" s="386"/>
      <c r="AQ674" s="386"/>
      <c r="AR674" s="386"/>
      <c r="AS674" s="386"/>
      <c r="AT674" s="386"/>
      <c r="AU674" s="386"/>
      <c r="AV674" s="386"/>
      <c r="AW674" s="386"/>
      <c r="AX674" s="386"/>
      <c r="AY674" s="386"/>
      <c r="AZ674" s="386"/>
      <c r="BA674" s="386"/>
    </row>
    <row r="675" spans="1:53" s="187" customFormat="1" ht="31" x14ac:dyDescent="0.3">
      <c r="A675" s="157" t="s">
        <v>3686</v>
      </c>
      <c r="B675" s="157" t="s">
        <v>74</v>
      </c>
      <c r="C675" s="157" t="s">
        <v>3143</v>
      </c>
      <c r="D675" s="185" t="str">
        <f t="shared" si="89"/>
        <v>- Akhmad Nurfauzi, A.Pi., M.T.</v>
      </c>
      <c r="E675" s="252" t="s">
        <v>1307</v>
      </c>
      <c r="F675" s="159">
        <v>21575</v>
      </c>
      <c r="G675" s="91">
        <f t="shared" si="85"/>
        <v>66</v>
      </c>
      <c r="H675" s="91" t="str">
        <f t="shared" si="86"/>
        <v>66 Tahun 8 Bulan</v>
      </c>
      <c r="I675" s="161" t="str">
        <f t="shared" si="90"/>
        <v>66-70</v>
      </c>
      <c r="J675" s="162" t="s">
        <v>14</v>
      </c>
      <c r="K675" s="101" t="s">
        <v>98</v>
      </c>
      <c r="L675" s="159">
        <v>40269</v>
      </c>
      <c r="M675" s="162" t="s">
        <v>2344</v>
      </c>
      <c r="N675" s="164" t="s">
        <v>687</v>
      </c>
      <c r="O675" s="164" t="s">
        <v>15</v>
      </c>
      <c r="P675" s="159">
        <v>40238</v>
      </c>
      <c r="Q675" s="91" t="str">
        <f t="shared" si="87"/>
        <v>15 Tahun 6 Bulan</v>
      </c>
      <c r="R675" s="165"/>
      <c r="S675" s="159"/>
      <c r="T675" s="160"/>
      <c r="U675" s="160"/>
      <c r="V675" s="160"/>
      <c r="W675" s="177" t="s">
        <v>2671</v>
      </c>
      <c r="X675" s="167" t="str">
        <f t="shared" si="88"/>
        <v>- Akhmad Nurfauzi, A.Pi., M.T. (Lektor Kepala)_Pensiun per 1 Februari 2024</v>
      </c>
      <c r="Y675" s="164" t="s">
        <v>890</v>
      </c>
      <c r="Z675" s="166" t="s">
        <v>864</v>
      </c>
      <c r="AA675" s="164" t="s">
        <v>1267</v>
      </c>
      <c r="AB675" s="164" t="s">
        <v>2156</v>
      </c>
      <c r="AC675" s="162" t="s">
        <v>17</v>
      </c>
      <c r="AD675" s="168" t="s">
        <v>2210</v>
      </c>
      <c r="AE675" s="168" t="s">
        <v>906</v>
      </c>
      <c r="AF675" s="168"/>
      <c r="AG675" s="253" t="s">
        <v>1308</v>
      </c>
      <c r="AH675" s="212" t="s">
        <v>230</v>
      </c>
      <c r="AI675" s="212" t="s">
        <v>871</v>
      </c>
      <c r="AJ675" s="253" t="s">
        <v>1309</v>
      </c>
      <c r="AK675" s="253" t="s">
        <v>1310</v>
      </c>
      <c r="AL675" s="254">
        <v>42357</v>
      </c>
      <c r="AM675" s="366" t="s">
        <v>305</v>
      </c>
      <c r="AN675" s="389"/>
      <c r="AO675" s="389"/>
      <c r="AP675" s="389"/>
      <c r="AQ675" s="389"/>
      <c r="AR675" s="389"/>
      <c r="AS675" s="389"/>
      <c r="AT675" s="389"/>
      <c r="AU675" s="389"/>
      <c r="AV675" s="389"/>
      <c r="AW675" s="389"/>
      <c r="AX675" s="389"/>
      <c r="AY675" s="389"/>
      <c r="AZ675" s="389"/>
      <c r="BA675" s="389"/>
    </row>
    <row r="676" spans="1:53" s="348" customFormat="1" ht="62" x14ac:dyDescent="0.3">
      <c r="A676" s="88" t="s">
        <v>3687</v>
      </c>
      <c r="B676" s="88" t="s">
        <v>74</v>
      </c>
      <c r="C676" s="88" t="s">
        <v>3624</v>
      </c>
      <c r="D676" s="113" t="str">
        <f t="shared" si="89"/>
        <v>- Sigit Deddy Purnomo Sidhi, S.T., M.Eng.</v>
      </c>
      <c r="E676" s="245" t="s">
        <v>1311</v>
      </c>
      <c r="F676" s="90">
        <v>29427</v>
      </c>
      <c r="G676" s="91">
        <f t="shared" si="85"/>
        <v>45</v>
      </c>
      <c r="H676" s="91" t="str">
        <f t="shared" si="86"/>
        <v>45 Tahun 2 Bulan</v>
      </c>
      <c r="I676" s="92" t="str">
        <f t="shared" si="90"/>
        <v>41-45</v>
      </c>
      <c r="J676" s="93" t="s">
        <v>14</v>
      </c>
      <c r="K676" s="94" t="s">
        <v>98</v>
      </c>
      <c r="L676" s="90">
        <v>45200</v>
      </c>
      <c r="M676" s="93" t="s">
        <v>37</v>
      </c>
      <c r="N676" s="88" t="s">
        <v>687</v>
      </c>
      <c r="O676" s="88" t="s">
        <v>55</v>
      </c>
      <c r="P676" s="90">
        <v>42979</v>
      </c>
      <c r="Q676" s="91" t="str">
        <f t="shared" si="87"/>
        <v>8 Tahun 0 Bulan</v>
      </c>
      <c r="R676" s="95"/>
      <c r="S676" s="90"/>
      <c r="T676" s="91"/>
      <c r="U676" s="91"/>
      <c r="V676" s="91"/>
      <c r="W676" s="97" t="s">
        <v>5841</v>
      </c>
      <c r="X676" s="98" t="str">
        <f t="shared" si="88"/>
        <v>- Sigit Deddy Purnomo Sidhi, S.T., M.Eng. (Lektor)_TUBEL (Agustus 2021 s.d. Agustus 2025) Perpanjangan s.d Agustus 2026</v>
      </c>
      <c r="Y676" s="88" t="s">
        <v>890</v>
      </c>
      <c r="Z676" s="96" t="s">
        <v>864</v>
      </c>
      <c r="AA676" s="88" t="s">
        <v>1267</v>
      </c>
      <c r="AB676" s="88" t="s">
        <v>5056</v>
      </c>
      <c r="AC676" s="93" t="s">
        <v>17</v>
      </c>
      <c r="AD676" s="113" t="s">
        <v>2236</v>
      </c>
      <c r="AE676" s="113" t="s">
        <v>345</v>
      </c>
      <c r="AF676" s="100" t="s">
        <v>5018</v>
      </c>
      <c r="AG676" s="249" t="s">
        <v>1312</v>
      </c>
      <c r="AH676" s="126" t="s">
        <v>230</v>
      </c>
      <c r="AI676" s="126" t="s">
        <v>878</v>
      </c>
      <c r="AJ676" s="250" t="s">
        <v>1313</v>
      </c>
      <c r="AK676" s="250" t="s">
        <v>1314</v>
      </c>
      <c r="AL676" s="228">
        <v>42934</v>
      </c>
      <c r="AM676" s="365" t="s">
        <v>305</v>
      </c>
      <c r="AN676" s="380"/>
      <c r="AO676" s="380"/>
      <c r="AP676" s="380"/>
      <c r="AQ676" s="380"/>
      <c r="AR676" s="380"/>
      <c r="AS676" s="380"/>
      <c r="AT676" s="380"/>
      <c r="AU676" s="380"/>
      <c r="AV676" s="380"/>
      <c r="AW676" s="380"/>
      <c r="AX676" s="380"/>
      <c r="AY676" s="380"/>
      <c r="AZ676" s="380"/>
      <c r="BA676" s="380"/>
    </row>
    <row r="677" spans="1:53" s="59" customFormat="1" ht="46.5" x14ac:dyDescent="0.3">
      <c r="A677" s="88" t="s">
        <v>3688</v>
      </c>
      <c r="B677" s="88" t="s">
        <v>74</v>
      </c>
      <c r="C677" s="88" t="s">
        <v>3109</v>
      </c>
      <c r="D677" s="113" t="str">
        <f t="shared" si="89"/>
        <v>- Andreas Pujianto, S.St.Pi., M.T.</v>
      </c>
      <c r="E677" s="245" t="s">
        <v>1315</v>
      </c>
      <c r="F677" s="90">
        <v>32317</v>
      </c>
      <c r="G677" s="91">
        <f t="shared" si="85"/>
        <v>37</v>
      </c>
      <c r="H677" s="91" t="str">
        <f t="shared" si="86"/>
        <v>37 Tahun 3 Bulan</v>
      </c>
      <c r="I677" s="92" t="str">
        <f t="shared" si="90"/>
        <v>36-40</v>
      </c>
      <c r="J677" s="93" t="s">
        <v>14</v>
      </c>
      <c r="K677" s="94" t="s">
        <v>115</v>
      </c>
      <c r="L677" s="90">
        <v>45200</v>
      </c>
      <c r="M677" s="93" t="s">
        <v>13</v>
      </c>
      <c r="N677" s="88" t="s">
        <v>687</v>
      </c>
      <c r="O677" s="88" t="s">
        <v>15</v>
      </c>
      <c r="P677" s="90">
        <v>45566</v>
      </c>
      <c r="Q677" s="91" t="str">
        <f t="shared" si="87"/>
        <v>0 Tahun 11 Bulan</v>
      </c>
      <c r="R677" s="95"/>
      <c r="S677" s="90"/>
      <c r="T677" s="91"/>
      <c r="U677" s="91"/>
      <c r="V677" s="91"/>
      <c r="W677" s="97" t="s">
        <v>4516</v>
      </c>
      <c r="X677" s="98" t="str">
        <f t="shared" si="88"/>
        <v>- Andreas Pujianto, S.St.Pi., M.T. (Lektor Kepala)_Kepala Satuan Penjaminan Mutu</v>
      </c>
      <c r="Y677" s="88" t="s">
        <v>890</v>
      </c>
      <c r="Z677" s="96" t="s">
        <v>864</v>
      </c>
      <c r="AA677" s="88" t="s">
        <v>1267</v>
      </c>
      <c r="AB677" s="88" t="s">
        <v>5056</v>
      </c>
      <c r="AC677" s="93" t="s">
        <v>17</v>
      </c>
      <c r="AD677" s="113" t="s">
        <v>2236</v>
      </c>
      <c r="AE677" s="88" t="s">
        <v>906</v>
      </c>
      <c r="AF677" s="100" t="s">
        <v>5019</v>
      </c>
      <c r="AG677" s="249" t="s">
        <v>1316</v>
      </c>
      <c r="AH677" s="126" t="s">
        <v>230</v>
      </c>
      <c r="AI677" s="126" t="s">
        <v>878</v>
      </c>
      <c r="AJ677" s="250" t="s">
        <v>1317</v>
      </c>
      <c r="AK677" s="250" t="s">
        <v>1318</v>
      </c>
      <c r="AL677" s="228">
        <v>42934</v>
      </c>
      <c r="AM677" s="365" t="s">
        <v>305</v>
      </c>
      <c r="AN677" s="386"/>
      <c r="AO677" s="386"/>
      <c r="AP677" s="386"/>
      <c r="AQ677" s="386"/>
      <c r="AR677" s="386"/>
      <c r="AS677" s="386"/>
      <c r="AT677" s="386"/>
      <c r="AU677" s="386"/>
      <c r="AV677" s="386"/>
      <c r="AW677" s="386"/>
      <c r="AX677" s="386"/>
      <c r="AY677" s="386"/>
      <c r="AZ677" s="386"/>
      <c r="BA677" s="386"/>
    </row>
    <row r="678" spans="1:53" s="59" customFormat="1" ht="108.5" x14ac:dyDescent="0.3">
      <c r="A678" s="88" t="s">
        <v>3689</v>
      </c>
      <c r="B678" s="88" t="s">
        <v>74</v>
      </c>
      <c r="C678" s="88" t="s">
        <v>3185</v>
      </c>
      <c r="D678" s="113" t="str">
        <f t="shared" si="89"/>
        <v>- Rezza Ruzuqi, M.T.</v>
      </c>
      <c r="E678" s="245" t="s">
        <v>1319</v>
      </c>
      <c r="F678" s="90">
        <v>33530</v>
      </c>
      <c r="G678" s="91">
        <f t="shared" si="85"/>
        <v>33</v>
      </c>
      <c r="H678" s="91" t="str">
        <f t="shared" si="86"/>
        <v>33 Tahun 11 Bulan</v>
      </c>
      <c r="I678" s="92" t="str">
        <f t="shared" si="90"/>
        <v>31-35</v>
      </c>
      <c r="J678" s="93" t="s">
        <v>14</v>
      </c>
      <c r="K678" s="94" t="s">
        <v>111</v>
      </c>
      <c r="L678" s="90">
        <v>45383</v>
      </c>
      <c r="M678" s="93" t="s">
        <v>37</v>
      </c>
      <c r="N678" s="88" t="s">
        <v>687</v>
      </c>
      <c r="O678" s="88" t="s">
        <v>55</v>
      </c>
      <c r="P678" s="90">
        <v>45139</v>
      </c>
      <c r="Q678" s="91" t="str">
        <f t="shared" si="87"/>
        <v>2 Tahun 1 Bulan</v>
      </c>
      <c r="R678" s="95"/>
      <c r="S678" s="90"/>
      <c r="T678" s="91"/>
      <c r="U678" s="91"/>
      <c r="V678" s="91"/>
      <c r="W678" s="97" t="s">
        <v>2502</v>
      </c>
      <c r="X678" s="98" t="str">
        <f t="shared" si="88"/>
        <v>- Rezza Ruzuqi, M.T. (Lektor)_TUBEL (28 Agustus 2023 s.d. 27 Agustus 2027)</v>
      </c>
      <c r="Y678" s="88" t="s">
        <v>890</v>
      </c>
      <c r="Z678" s="96" t="s">
        <v>864</v>
      </c>
      <c r="AA678" s="88" t="s">
        <v>1267</v>
      </c>
      <c r="AB678" s="88" t="s">
        <v>5056</v>
      </c>
      <c r="AC678" s="93" t="s">
        <v>17</v>
      </c>
      <c r="AD678" s="113" t="s">
        <v>2292</v>
      </c>
      <c r="AE678" s="88" t="s">
        <v>906</v>
      </c>
      <c r="AF678" s="100" t="s">
        <v>5020</v>
      </c>
      <c r="AG678" s="249" t="s">
        <v>1320</v>
      </c>
      <c r="AH678" s="126" t="s">
        <v>231</v>
      </c>
      <c r="AI678" s="126"/>
      <c r="AJ678" s="250" t="s">
        <v>74</v>
      </c>
      <c r="AK678" s="250" t="s">
        <v>74</v>
      </c>
      <c r="AL678" s="251" t="s">
        <v>74</v>
      </c>
      <c r="AM678" s="365" t="s">
        <v>4306</v>
      </c>
      <c r="AN678" s="386"/>
      <c r="AO678" s="386"/>
      <c r="AP678" s="386"/>
      <c r="AQ678" s="386"/>
      <c r="AR678" s="386"/>
      <c r="AS678" s="386"/>
      <c r="AT678" s="386"/>
      <c r="AU678" s="386"/>
      <c r="AV678" s="386"/>
      <c r="AW678" s="386"/>
      <c r="AX678" s="386"/>
      <c r="AY678" s="386"/>
      <c r="AZ678" s="386"/>
      <c r="BA678" s="386"/>
    </row>
    <row r="679" spans="1:53" s="60" customFormat="1" ht="155" x14ac:dyDescent="0.3">
      <c r="A679" s="88" t="s">
        <v>3690</v>
      </c>
      <c r="B679" s="88" t="s">
        <v>74</v>
      </c>
      <c r="C679" s="88" t="s">
        <v>3185</v>
      </c>
      <c r="D679" s="113" t="str">
        <f t="shared" si="89"/>
        <v>- Boby Wisely Ziliwu, M.T.</v>
      </c>
      <c r="E679" s="250" t="s">
        <v>1321</v>
      </c>
      <c r="F679" s="90">
        <v>31977</v>
      </c>
      <c r="G679" s="91">
        <f t="shared" si="85"/>
        <v>38</v>
      </c>
      <c r="H679" s="91" t="str">
        <f t="shared" si="86"/>
        <v>38 Tahun 2 Bulan</v>
      </c>
      <c r="I679" s="92" t="str">
        <f t="shared" si="90"/>
        <v>36-40</v>
      </c>
      <c r="J679" s="93" t="s">
        <v>14</v>
      </c>
      <c r="K679" s="94" t="s">
        <v>111</v>
      </c>
      <c r="L679" s="90">
        <v>45505</v>
      </c>
      <c r="M679" s="93" t="s">
        <v>13</v>
      </c>
      <c r="N679" s="88" t="s">
        <v>687</v>
      </c>
      <c r="O679" s="88" t="s">
        <v>55</v>
      </c>
      <c r="P679" s="103">
        <v>45444</v>
      </c>
      <c r="Q679" s="91" t="str">
        <f t="shared" si="87"/>
        <v>1 Tahun 3 Bulan</v>
      </c>
      <c r="R679" s="95"/>
      <c r="S679" s="90"/>
      <c r="T679" s="91"/>
      <c r="U679" s="91"/>
      <c r="V679" s="91"/>
      <c r="W679" s="97" t="s">
        <v>692</v>
      </c>
      <c r="X679" s="98" t="str">
        <f t="shared" si="88"/>
        <v>- Boby Wisely Ziliwu, M.T. (Lektor)_KAPRODI MP</v>
      </c>
      <c r="Y679" s="88" t="s">
        <v>890</v>
      </c>
      <c r="Z679" s="96" t="s">
        <v>864</v>
      </c>
      <c r="AA679" s="88" t="s">
        <v>1267</v>
      </c>
      <c r="AB679" s="88" t="s">
        <v>5056</v>
      </c>
      <c r="AC679" s="93" t="s">
        <v>17</v>
      </c>
      <c r="AD679" s="113" t="s">
        <v>2233</v>
      </c>
      <c r="AE679" s="113" t="s">
        <v>2339</v>
      </c>
      <c r="AF679" s="100" t="s">
        <v>5021</v>
      </c>
      <c r="AG679" s="249" t="s">
        <v>1322</v>
      </c>
      <c r="AH679" s="126" t="s">
        <v>231</v>
      </c>
      <c r="AI679" s="126"/>
      <c r="AJ679" s="250" t="s">
        <v>74</v>
      </c>
      <c r="AK679" s="250" t="s">
        <v>74</v>
      </c>
      <c r="AL679" s="251" t="s">
        <v>74</v>
      </c>
      <c r="AM679" s="365" t="s">
        <v>4307</v>
      </c>
      <c r="AN679" s="385"/>
      <c r="AO679" s="385"/>
      <c r="AP679" s="385"/>
      <c r="AQ679" s="385"/>
      <c r="AR679" s="385"/>
      <c r="AS679" s="385"/>
      <c r="AT679" s="385"/>
      <c r="AU679" s="385"/>
      <c r="AV679" s="385"/>
      <c r="AW679" s="385"/>
      <c r="AX679" s="385"/>
      <c r="AY679" s="385"/>
      <c r="AZ679" s="385"/>
      <c r="BA679" s="385"/>
    </row>
    <row r="680" spans="1:53" ht="46.5" x14ac:dyDescent="0.3">
      <c r="A680" s="157" t="s">
        <v>3691</v>
      </c>
      <c r="B680" s="157" t="s">
        <v>74</v>
      </c>
      <c r="C680" s="157" t="s">
        <v>3185</v>
      </c>
      <c r="D680" s="185" t="str">
        <f t="shared" si="89"/>
        <v>- Nurul Huda, M.T.</v>
      </c>
      <c r="E680" s="252" t="s">
        <v>1323</v>
      </c>
      <c r="F680" s="159">
        <v>33963</v>
      </c>
      <c r="G680" s="91">
        <f t="shared" si="85"/>
        <v>32</v>
      </c>
      <c r="H680" s="91" t="str">
        <f t="shared" si="86"/>
        <v>32 Tahun 9 Bulan</v>
      </c>
      <c r="I680" s="161" t="str">
        <f t="shared" si="90"/>
        <v>31-35</v>
      </c>
      <c r="J680" s="162" t="s">
        <v>14</v>
      </c>
      <c r="K680" s="101" t="s">
        <v>121</v>
      </c>
      <c r="L680" s="159">
        <v>44593</v>
      </c>
      <c r="M680" s="162" t="s">
        <v>2344</v>
      </c>
      <c r="N680" s="164" t="s">
        <v>687</v>
      </c>
      <c r="O680" s="164" t="s">
        <v>71</v>
      </c>
      <c r="P680" s="159">
        <v>44973</v>
      </c>
      <c r="Q680" s="91" t="str">
        <f t="shared" si="87"/>
        <v>2 Tahun 7 Bulan</v>
      </c>
      <c r="R680" s="165"/>
      <c r="S680" s="159"/>
      <c r="T680" s="160"/>
      <c r="U680" s="160"/>
      <c r="V680" s="160"/>
      <c r="W680" s="177" t="s">
        <v>1324</v>
      </c>
      <c r="X680" s="167" t="str">
        <f t="shared" si="88"/>
        <v>- Nurul Huda, M.T. (Asisten Ahli)_Mengajukan Pengunduran Diri sebagai PNS</v>
      </c>
      <c r="Y680" s="164" t="s">
        <v>890</v>
      </c>
      <c r="Z680" s="166" t="s">
        <v>864</v>
      </c>
      <c r="AA680" s="164" t="s">
        <v>1267</v>
      </c>
      <c r="AB680" s="164" t="s">
        <v>2156</v>
      </c>
      <c r="AC680" s="162" t="s">
        <v>17</v>
      </c>
      <c r="AD680" s="168" t="s">
        <v>2292</v>
      </c>
      <c r="AE680" s="168" t="s">
        <v>245</v>
      </c>
      <c r="AF680" s="168"/>
      <c r="AG680" s="255" t="s">
        <v>1325</v>
      </c>
      <c r="AH680" s="212" t="s">
        <v>231</v>
      </c>
      <c r="AI680" s="212"/>
      <c r="AJ680" s="255" t="s">
        <v>74</v>
      </c>
      <c r="AK680" s="255" t="s">
        <v>74</v>
      </c>
      <c r="AL680" s="256" t="s">
        <v>74</v>
      </c>
      <c r="AM680" s="366" t="s">
        <v>2525</v>
      </c>
      <c r="AN680" s="387"/>
      <c r="AO680" s="387"/>
      <c r="AP680" s="387"/>
      <c r="AQ680" s="387"/>
      <c r="AR680" s="387"/>
      <c r="AS680" s="387"/>
      <c r="AT680" s="387"/>
      <c r="AU680" s="387"/>
      <c r="AV680" s="387"/>
      <c r="AW680" s="387"/>
      <c r="AX680" s="387"/>
      <c r="AY680" s="387"/>
      <c r="AZ680" s="387"/>
      <c r="BA680" s="387"/>
    </row>
    <row r="681" spans="1:53" s="32" customFormat="1" ht="217" x14ac:dyDescent="0.3">
      <c r="A681" s="88" t="s">
        <v>3692</v>
      </c>
      <c r="B681" s="88" t="s">
        <v>74</v>
      </c>
      <c r="C681" s="88" t="s">
        <v>3185</v>
      </c>
      <c r="D681" s="113" t="str">
        <f t="shared" si="89"/>
        <v>- Yani Nurita Purnawanti, M.T.</v>
      </c>
      <c r="E681" s="245" t="s">
        <v>1326</v>
      </c>
      <c r="F681" s="90">
        <v>34099</v>
      </c>
      <c r="G681" s="91">
        <f t="shared" si="85"/>
        <v>32</v>
      </c>
      <c r="H681" s="91" t="str">
        <f t="shared" si="86"/>
        <v>32 Tahun 4 Bulan</v>
      </c>
      <c r="I681" s="92" t="str">
        <f t="shared" si="90"/>
        <v>31-35</v>
      </c>
      <c r="J681" s="93" t="s">
        <v>19</v>
      </c>
      <c r="K681" s="94" t="s">
        <v>121</v>
      </c>
      <c r="L681" s="90">
        <v>44593</v>
      </c>
      <c r="M681" s="93" t="s">
        <v>13</v>
      </c>
      <c r="N681" s="88" t="s">
        <v>687</v>
      </c>
      <c r="O681" s="88" t="s">
        <v>71</v>
      </c>
      <c r="P681" s="90">
        <v>44973</v>
      </c>
      <c r="Q681" s="91" t="str">
        <f t="shared" si="87"/>
        <v>2 Tahun 7 Bulan</v>
      </c>
      <c r="R681" s="95"/>
      <c r="S681" s="90"/>
      <c r="T681" s="91"/>
      <c r="U681" s="91"/>
      <c r="V681" s="91"/>
      <c r="W681" s="97" t="s">
        <v>4517</v>
      </c>
      <c r="X681" s="98" t="str">
        <f t="shared" si="88"/>
        <v>- Yani Nurita Purnawanti, M.T. (Asisten Ahli)_Sekretaris Satuan Penjaminan Mutu</v>
      </c>
      <c r="Y681" s="88" t="s">
        <v>890</v>
      </c>
      <c r="Z681" s="96" t="s">
        <v>864</v>
      </c>
      <c r="AA681" s="88" t="s">
        <v>1267</v>
      </c>
      <c r="AB681" s="88" t="s">
        <v>5056</v>
      </c>
      <c r="AC681" s="93" t="s">
        <v>17</v>
      </c>
      <c r="AD681" s="113" t="s">
        <v>2225</v>
      </c>
      <c r="AE681" s="88" t="s">
        <v>906</v>
      </c>
      <c r="AF681" s="100" t="s">
        <v>5022</v>
      </c>
      <c r="AG681" s="249" t="s">
        <v>1327</v>
      </c>
      <c r="AH681" s="126" t="s">
        <v>231</v>
      </c>
      <c r="AI681" s="126"/>
      <c r="AJ681" s="250" t="s">
        <v>74</v>
      </c>
      <c r="AK681" s="250" t="s">
        <v>74</v>
      </c>
      <c r="AL681" s="251" t="s">
        <v>74</v>
      </c>
      <c r="AM681" s="365" t="s">
        <v>4304</v>
      </c>
      <c r="AN681" s="388"/>
      <c r="AO681" s="388"/>
      <c r="AP681" s="388"/>
      <c r="AQ681" s="388"/>
      <c r="AR681" s="388"/>
      <c r="AS681" s="388"/>
      <c r="AT681" s="388"/>
      <c r="AU681" s="388"/>
      <c r="AV681" s="388"/>
      <c r="AW681" s="388"/>
      <c r="AX681" s="388"/>
      <c r="AY681" s="388"/>
      <c r="AZ681" s="388"/>
      <c r="BA681" s="388"/>
    </row>
    <row r="682" spans="1:53" s="390" customFormat="1" ht="139.5" x14ac:dyDescent="0.3">
      <c r="A682" s="547" t="s">
        <v>3693</v>
      </c>
      <c r="B682" s="547" t="s">
        <v>74</v>
      </c>
      <c r="C682" s="547" t="s">
        <v>3185</v>
      </c>
      <c r="D682" s="557" t="str">
        <f t="shared" si="89"/>
        <v>- Bagas Prakoso, M.T.</v>
      </c>
      <c r="E682" s="702" t="s">
        <v>1328</v>
      </c>
      <c r="F682" s="553">
        <v>34586</v>
      </c>
      <c r="G682" s="551">
        <f t="shared" si="85"/>
        <v>31</v>
      </c>
      <c r="H682" s="551" t="str">
        <f t="shared" si="86"/>
        <v>31 Tahun 0 Bulan</v>
      </c>
      <c r="I682" s="552" t="str">
        <f t="shared" si="90"/>
        <v>31-35</v>
      </c>
      <c r="J682" s="345" t="s">
        <v>14</v>
      </c>
      <c r="K682" s="574" t="s">
        <v>121</v>
      </c>
      <c r="L682" s="553">
        <v>44593</v>
      </c>
      <c r="M682" s="345" t="s">
        <v>37</v>
      </c>
      <c r="N682" s="547" t="s">
        <v>687</v>
      </c>
      <c r="O682" s="547" t="s">
        <v>71</v>
      </c>
      <c r="P682" s="553">
        <v>44973</v>
      </c>
      <c r="Q682" s="551" t="str">
        <f t="shared" si="87"/>
        <v>2 Tahun 7 Bulan</v>
      </c>
      <c r="R682" s="575"/>
      <c r="S682" s="553"/>
      <c r="T682" s="551"/>
      <c r="U682" s="551"/>
      <c r="V682" s="551"/>
      <c r="W682" s="603" t="s">
        <v>6068</v>
      </c>
      <c r="X682" s="548" t="str">
        <f t="shared" si="88"/>
        <v>- Bagas Prakoso, M.T. (Asisten Ahli)_Tubel 9 September 2024 s.d 31 Agustus 2027</v>
      </c>
      <c r="Y682" s="547" t="s">
        <v>890</v>
      </c>
      <c r="Z682" s="549" t="s">
        <v>864</v>
      </c>
      <c r="AA682" s="547" t="s">
        <v>1267</v>
      </c>
      <c r="AB682" s="547" t="s">
        <v>5056</v>
      </c>
      <c r="AC682" s="345" t="s">
        <v>17</v>
      </c>
      <c r="AD682" s="557" t="s">
        <v>2292</v>
      </c>
      <c r="AE682" s="557" t="s">
        <v>629</v>
      </c>
      <c r="AF682" s="663" t="s">
        <v>5023</v>
      </c>
      <c r="AG682" s="703" t="s">
        <v>1330</v>
      </c>
      <c r="AH682" s="561" t="s">
        <v>231</v>
      </c>
      <c r="AI682" s="561"/>
      <c r="AJ682" s="704" t="s">
        <v>74</v>
      </c>
      <c r="AK682" s="704" t="s">
        <v>74</v>
      </c>
      <c r="AL682" s="705" t="s">
        <v>74</v>
      </c>
      <c r="AM682" s="706" t="s">
        <v>4309</v>
      </c>
      <c r="AN682" s="345"/>
      <c r="AO682" s="345"/>
      <c r="AP682" s="345"/>
      <c r="AQ682" s="345"/>
      <c r="AR682" s="345"/>
      <c r="AS682" s="345"/>
      <c r="AT682" s="345"/>
      <c r="AU682" s="345"/>
      <c r="AV682" s="345"/>
      <c r="AW682" s="345"/>
      <c r="AX682" s="345"/>
      <c r="AY682" s="345"/>
      <c r="AZ682" s="345"/>
      <c r="BA682" s="345"/>
    </row>
    <row r="683" spans="1:53" s="32" customFormat="1" ht="31" x14ac:dyDescent="0.3">
      <c r="A683" s="88" t="s">
        <v>3694</v>
      </c>
      <c r="B683" s="88" t="s">
        <v>74</v>
      </c>
      <c r="C683" s="88" t="s">
        <v>3447</v>
      </c>
      <c r="D683" s="88" t="str">
        <f t="shared" si="89"/>
        <v>- Saharuddin, S.T., M.T.</v>
      </c>
      <c r="E683" s="92" t="s">
        <v>2535</v>
      </c>
      <c r="F683" s="90">
        <v>27654</v>
      </c>
      <c r="G683" s="91">
        <f t="shared" si="85"/>
        <v>50</v>
      </c>
      <c r="H683" s="91" t="str">
        <f t="shared" si="86"/>
        <v>50 Tahun 0 Bulan</v>
      </c>
      <c r="I683" s="92" t="str">
        <f t="shared" si="90"/>
        <v>46-50</v>
      </c>
      <c r="J683" s="93" t="s">
        <v>14</v>
      </c>
      <c r="K683" s="94" t="s">
        <v>98</v>
      </c>
      <c r="L683" s="90">
        <v>44105</v>
      </c>
      <c r="M683" s="93" t="s">
        <v>13</v>
      </c>
      <c r="N683" s="88" t="s">
        <v>687</v>
      </c>
      <c r="O683" s="88" t="s">
        <v>71</v>
      </c>
      <c r="P683" s="90">
        <v>45546</v>
      </c>
      <c r="Q683" s="91" t="str">
        <f t="shared" si="87"/>
        <v>1 Tahun 0 Bulan</v>
      </c>
      <c r="R683" s="95"/>
      <c r="S683" s="90"/>
      <c r="T683" s="91"/>
      <c r="U683" s="91"/>
      <c r="V683" s="91"/>
      <c r="W683" s="88" t="s">
        <v>5547</v>
      </c>
      <c r="X683" s="98" t="str">
        <f t="shared" si="88"/>
        <v>- Saharuddin, S.T., M.T. (Asisten Ahli)_Sekretaris Prodi MP</v>
      </c>
      <c r="Y683" s="88" t="s">
        <v>890</v>
      </c>
      <c r="Z683" s="96" t="s">
        <v>864</v>
      </c>
      <c r="AA683" s="88" t="s">
        <v>1267</v>
      </c>
      <c r="AB683" s="88" t="s">
        <v>5056</v>
      </c>
      <c r="AC683" s="93" t="s">
        <v>17</v>
      </c>
      <c r="AD683" s="113" t="s">
        <v>2236</v>
      </c>
      <c r="AE683" s="88" t="s">
        <v>906</v>
      </c>
      <c r="AF683" s="100" t="s">
        <v>5024</v>
      </c>
      <c r="AG683" s="91" t="s">
        <v>2924</v>
      </c>
      <c r="AH683" s="126" t="s">
        <v>231</v>
      </c>
      <c r="AI683" s="126"/>
      <c r="AJ683" s="250" t="s">
        <v>74</v>
      </c>
      <c r="AK683" s="250" t="s">
        <v>74</v>
      </c>
      <c r="AL683" s="251" t="s">
        <v>74</v>
      </c>
      <c r="AM683" s="358" t="s">
        <v>74</v>
      </c>
      <c r="AN683" s="388"/>
      <c r="AO683" s="388"/>
      <c r="AP683" s="388"/>
      <c r="AQ683" s="388"/>
      <c r="AR683" s="388"/>
      <c r="AS683" s="388"/>
      <c r="AT683" s="388"/>
      <c r="AU683" s="388"/>
      <c r="AV683" s="388"/>
      <c r="AW683" s="388"/>
      <c r="AX683" s="388"/>
      <c r="AY683" s="388"/>
      <c r="AZ683" s="388"/>
      <c r="BA683" s="388"/>
    </row>
    <row r="684" spans="1:53" s="32" customFormat="1" ht="46.5" x14ac:dyDescent="0.3">
      <c r="A684" s="88" t="s">
        <v>3695</v>
      </c>
      <c r="B684" s="88" t="s">
        <v>74</v>
      </c>
      <c r="C684" s="88" t="s">
        <v>3696</v>
      </c>
      <c r="D684" s="113" t="str">
        <f t="shared" si="89"/>
        <v>- Kadarusman, S.Pi., DEA., M.Sc., Ph.D.</v>
      </c>
      <c r="E684" s="245" t="s">
        <v>1331</v>
      </c>
      <c r="F684" s="90">
        <v>29121</v>
      </c>
      <c r="G684" s="91">
        <f t="shared" si="85"/>
        <v>46</v>
      </c>
      <c r="H684" s="91" t="str">
        <f t="shared" si="86"/>
        <v>46 Tahun 0 Bulan</v>
      </c>
      <c r="I684" s="92" t="str">
        <f t="shared" si="90"/>
        <v>46-50</v>
      </c>
      <c r="J684" s="93" t="s">
        <v>14</v>
      </c>
      <c r="K684" s="94" t="s">
        <v>99</v>
      </c>
      <c r="L684" s="90">
        <v>45444</v>
      </c>
      <c r="M684" s="93" t="s">
        <v>13</v>
      </c>
      <c r="N684" s="88" t="s">
        <v>687</v>
      </c>
      <c r="O684" s="88" t="s">
        <v>15</v>
      </c>
      <c r="P684" s="90">
        <v>44287</v>
      </c>
      <c r="Q684" s="91" t="str">
        <f t="shared" si="87"/>
        <v>4 Tahun 5 Bulan</v>
      </c>
      <c r="R684" s="95"/>
      <c r="S684" s="90"/>
      <c r="T684" s="91"/>
      <c r="U684" s="91"/>
      <c r="V684" s="91"/>
      <c r="W684" s="97" t="s">
        <v>696</v>
      </c>
      <c r="X684" s="98" t="str">
        <f t="shared" si="88"/>
        <v>- Kadarusman, S.Pi., DEA., M.Sc., Ph.D. (Lektor Kepala)_WADIR I</v>
      </c>
      <c r="Y684" s="88" t="s">
        <v>954</v>
      </c>
      <c r="Z684" s="96" t="s">
        <v>2534</v>
      </c>
      <c r="AA684" s="88" t="s">
        <v>1267</v>
      </c>
      <c r="AB684" s="88" t="s">
        <v>5056</v>
      </c>
      <c r="AC684" s="93" t="s">
        <v>16</v>
      </c>
      <c r="AD684" s="113" t="s">
        <v>2293</v>
      </c>
      <c r="AE684" s="113" t="s">
        <v>1332</v>
      </c>
      <c r="AF684" s="100" t="s">
        <v>5025</v>
      </c>
      <c r="AG684" s="246">
        <v>3923097901</v>
      </c>
      <c r="AH684" s="126" t="s">
        <v>230</v>
      </c>
      <c r="AI684" s="126" t="s">
        <v>873</v>
      </c>
      <c r="AJ684" s="227" t="s">
        <v>1333</v>
      </c>
      <c r="AK684" s="257" t="s">
        <v>1334</v>
      </c>
      <c r="AL684" s="228">
        <v>41618</v>
      </c>
      <c r="AM684" s="365" t="s">
        <v>223</v>
      </c>
      <c r="AN684" s="388"/>
      <c r="AO684" s="388"/>
      <c r="AP684" s="388"/>
      <c r="AQ684" s="388"/>
      <c r="AR684" s="388"/>
      <c r="AS684" s="388"/>
      <c r="AT684" s="388"/>
      <c r="AU684" s="388"/>
      <c r="AV684" s="388"/>
      <c r="AW684" s="388"/>
      <c r="AX684" s="388"/>
      <c r="AY684" s="388"/>
      <c r="AZ684" s="388"/>
      <c r="BA684" s="388"/>
    </row>
    <row r="685" spans="1:53" s="32" customFormat="1" ht="31" x14ac:dyDescent="0.3">
      <c r="A685" s="88" t="s">
        <v>3697</v>
      </c>
      <c r="B685" s="88" t="s">
        <v>3071</v>
      </c>
      <c r="C685" s="88" t="s">
        <v>3112</v>
      </c>
      <c r="D685" s="113" t="str">
        <f t="shared" si="89"/>
        <v>Dr. Iman Supriatna, S.Pi., M.P.</v>
      </c>
      <c r="E685" s="245" t="s">
        <v>1335</v>
      </c>
      <c r="F685" s="90">
        <v>28623</v>
      </c>
      <c r="G685" s="91">
        <f t="shared" si="85"/>
        <v>47</v>
      </c>
      <c r="H685" s="91" t="str">
        <f t="shared" si="86"/>
        <v>47 Tahun 4 Bulan</v>
      </c>
      <c r="I685" s="92" t="str">
        <f t="shared" si="90"/>
        <v>46-50</v>
      </c>
      <c r="J685" s="93" t="s">
        <v>14</v>
      </c>
      <c r="K685" s="94" t="s">
        <v>98</v>
      </c>
      <c r="L685" s="90">
        <v>45383</v>
      </c>
      <c r="M685" s="93" t="s">
        <v>13</v>
      </c>
      <c r="N685" s="88" t="s">
        <v>687</v>
      </c>
      <c r="O685" s="88" t="s">
        <v>55</v>
      </c>
      <c r="P685" s="90">
        <v>40391</v>
      </c>
      <c r="Q685" s="91" t="str">
        <f t="shared" si="87"/>
        <v>15 Tahun 1 Bulan</v>
      </c>
      <c r="R685" s="95"/>
      <c r="S685" s="90"/>
      <c r="T685" s="91"/>
      <c r="U685" s="91"/>
      <c r="V685" s="91"/>
      <c r="W685" s="97" t="s">
        <v>5593</v>
      </c>
      <c r="X685" s="98" t="str">
        <f t="shared" si="88"/>
        <v>Dr. Iman Supriatna, S.Pi., M.P. (Lektor)_Kepala PPPM</v>
      </c>
      <c r="Y685" s="88" t="s">
        <v>954</v>
      </c>
      <c r="Z685" s="96" t="s">
        <v>2534</v>
      </c>
      <c r="AA685" s="88" t="s">
        <v>1267</v>
      </c>
      <c r="AB685" s="88" t="s">
        <v>5056</v>
      </c>
      <c r="AC685" s="93" t="s">
        <v>16</v>
      </c>
      <c r="AD685" s="113" t="s">
        <v>2286</v>
      </c>
      <c r="AE685" s="113" t="s">
        <v>116</v>
      </c>
      <c r="AF685" s="100" t="s">
        <v>5026</v>
      </c>
      <c r="AG685" s="248" t="s">
        <v>1336</v>
      </c>
      <c r="AH685" s="126" t="s">
        <v>230</v>
      </c>
      <c r="AI685" s="126" t="s">
        <v>871</v>
      </c>
      <c r="AJ685" s="195" t="s">
        <v>1337</v>
      </c>
      <c r="AK685" s="195" t="s">
        <v>1338</v>
      </c>
      <c r="AL685" s="228">
        <v>42357</v>
      </c>
      <c r="AM685" s="365" t="s">
        <v>966</v>
      </c>
      <c r="AN685" s="388"/>
      <c r="AO685" s="388"/>
      <c r="AP685" s="388"/>
      <c r="AQ685" s="388"/>
      <c r="AR685" s="388"/>
      <c r="AS685" s="388"/>
      <c r="AT685" s="388"/>
      <c r="AU685" s="388"/>
      <c r="AV685" s="388"/>
      <c r="AW685" s="388"/>
      <c r="AX685" s="388"/>
      <c r="AY685" s="388"/>
      <c r="AZ685" s="388"/>
      <c r="BA685" s="388"/>
    </row>
    <row r="686" spans="1:53" s="32" customFormat="1" ht="46.5" x14ac:dyDescent="0.3">
      <c r="A686" s="88" t="s">
        <v>3698</v>
      </c>
      <c r="B686" s="88" t="s">
        <v>74</v>
      </c>
      <c r="C686" s="88" t="s">
        <v>3068</v>
      </c>
      <c r="D686" s="113" t="str">
        <f t="shared" si="89"/>
        <v>- Intanurfemi Bacandra Hismayasari, S.Pi., M.Si.</v>
      </c>
      <c r="E686" s="245" t="s">
        <v>1339</v>
      </c>
      <c r="F686" s="90">
        <v>29593</v>
      </c>
      <c r="G686" s="91">
        <f t="shared" si="85"/>
        <v>44</v>
      </c>
      <c r="H686" s="91" t="str">
        <f t="shared" si="86"/>
        <v>44 Tahun 8 Bulan</v>
      </c>
      <c r="I686" s="92" t="str">
        <f t="shared" si="90"/>
        <v>41-45</v>
      </c>
      <c r="J686" s="93" t="s">
        <v>19</v>
      </c>
      <c r="K686" s="94" t="s">
        <v>98</v>
      </c>
      <c r="L686" s="90">
        <v>45505</v>
      </c>
      <c r="M686" s="93" t="s">
        <v>37</v>
      </c>
      <c r="N686" s="88" t="s">
        <v>687</v>
      </c>
      <c r="O686" s="88" t="s">
        <v>55</v>
      </c>
      <c r="P686" s="90">
        <v>41153</v>
      </c>
      <c r="Q686" s="91" t="str">
        <f t="shared" si="87"/>
        <v>13 Tahun 0 Bulan</v>
      </c>
      <c r="R686" s="95"/>
      <c r="S686" s="90"/>
      <c r="T686" s="91"/>
      <c r="U686" s="91"/>
      <c r="V686" s="91"/>
      <c r="W686" s="97" t="s">
        <v>691</v>
      </c>
      <c r="X686" s="98" t="str">
        <f t="shared" si="88"/>
        <v>- Intanurfemi Bacandra Hismayasari, S.Pi., M.Si. (Lektor)_TUBEL (September 2022 s.d. September 2026)</v>
      </c>
      <c r="Y686" s="88" t="s">
        <v>954</v>
      </c>
      <c r="Z686" s="96" t="s">
        <v>2534</v>
      </c>
      <c r="AA686" s="88" t="s">
        <v>1267</v>
      </c>
      <c r="AB686" s="88" t="s">
        <v>5056</v>
      </c>
      <c r="AC686" s="93" t="s">
        <v>17</v>
      </c>
      <c r="AD686" s="113" t="s">
        <v>2294</v>
      </c>
      <c r="AE686" s="113" t="s">
        <v>116</v>
      </c>
      <c r="AF686" s="100" t="s">
        <v>5027</v>
      </c>
      <c r="AG686" s="249" t="s">
        <v>1340</v>
      </c>
      <c r="AH686" s="126" t="s">
        <v>230</v>
      </c>
      <c r="AI686" s="126" t="s">
        <v>872</v>
      </c>
      <c r="AJ686" s="227" t="s">
        <v>1341</v>
      </c>
      <c r="AK686" s="227" t="s">
        <v>1342</v>
      </c>
      <c r="AL686" s="228">
        <v>42704</v>
      </c>
      <c r="AM686" s="365" t="s">
        <v>966</v>
      </c>
      <c r="AN686" s="388"/>
      <c r="AO686" s="388"/>
      <c r="AP686" s="388"/>
      <c r="AQ686" s="388"/>
      <c r="AR686" s="388"/>
      <c r="AS686" s="388"/>
      <c r="AT686" s="388"/>
      <c r="AU686" s="388"/>
      <c r="AV686" s="388"/>
      <c r="AW686" s="388"/>
      <c r="AX686" s="388"/>
      <c r="AY686" s="388"/>
      <c r="AZ686" s="388"/>
      <c r="BA686" s="388"/>
    </row>
    <row r="687" spans="1:53" ht="46.5" x14ac:dyDescent="0.3">
      <c r="A687" s="88" t="s">
        <v>3699</v>
      </c>
      <c r="B687" s="88" t="s">
        <v>3071</v>
      </c>
      <c r="C687" s="88" t="s">
        <v>3068</v>
      </c>
      <c r="D687" s="113" t="str">
        <f t="shared" si="89"/>
        <v>Dr. Ahmad Yani, S.Pi., M.Si.</v>
      </c>
      <c r="E687" s="193" t="s">
        <v>1343</v>
      </c>
      <c r="F687" s="90">
        <v>26832</v>
      </c>
      <c r="G687" s="91">
        <f t="shared" si="85"/>
        <v>52</v>
      </c>
      <c r="H687" s="91" t="str">
        <f t="shared" si="86"/>
        <v>52 Tahun 3 Bulan</v>
      </c>
      <c r="I687" s="92" t="str">
        <f t="shared" si="90"/>
        <v>51-55</v>
      </c>
      <c r="J687" s="93" t="s">
        <v>14</v>
      </c>
      <c r="K687" s="94" t="s">
        <v>115</v>
      </c>
      <c r="L687" s="90">
        <v>45444</v>
      </c>
      <c r="M687" s="93" t="s">
        <v>13</v>
      </c>
      <c r="N687" s="88" t="s">
        <v>687</v>
      </c>
      <c r="O687" s="88" t="s">
        <v>55</v>
      </c>
      <c r="P687" s="90">
        <v>43344</v>
      </c>
      <c r="Q687" s="91" t="str">
        <f t="shared" si="87"/>
        <v>7 Tahun 0 Bulan</v>
      </c>
      <c r="R687" s="95"/>
      <c r="S687" s="90"/>
      <c r="T687" s="91"/>
      <c r="U687" s="91"/>
      <c r="V687" s="91"/>
      <c r="W687" s="97" t="s">
        <v>5594</v>
      </c>
      <c r="X687" s="98" t="str">
        <f t="shared" si="88"/>
        <v>Dr. Ahmad Yani, S.Pi., M.Si. (Lektor)_Kepala Unit Pemasaran dan Kerja Sama</v>
      </c>
      <c r="Y687" s="88" t="s">
        <v>954</v>
      </c>
      <c r="Z687" s="96" t="s">
        <v>2534</v>
      </c>
      <c r="AA687" s="88" t="s">
        <v>1267</v>
      </c>
      <c r="AB687" s="88" t="s">
        <v>5056</v>
      </c>
      <c r="AC687" s="93" t="s">
        <v>16</v>
      </c>
      <c r="AD687" s="113" t="s">
        <v>2303</v>
      </c>
      <c r="AE687" s="113" t="s">
        <v>1175</v>
      </c>
      <c r="AF687" s="100" t="s">
        <v>5028</v>
      </c>
      <c r="AG687" s="249" t="s">
        <v>1345</v>
      </c>
      <c r="AH687" s="126" t="s">
        <v>230</v>
      </c>
      <c r="AI687" s="126" t="s">
        <v>872</v>
      </c>
      <c r="AJ687" s="227" t="s">
        <v>1346</v>
      </c>
      <c r="AK687" s="227" t="s">
        <v>1347</v>
      </c>
      <c r="AL687" s="228">
        <v>42704</v>
      </c>
      <c r="AM687" s="365" t="s">
        <v>319</v>
      </c>
      <c r="AN687" s="387"/>
      <c r="AO687" s="387"/>
      <c r="AP687" s="387"/>
      <c r="AQ687" s="387"/>
      <c r="AR687" s="387"/>
      <c r="AS687" s="387"/>
      <c r="AT687" s="387"/>
      <c r="AU687" s="387"/>
      <c r="AV687" s="387"/>
      <c r="AW687" s="387"/>
      <c r="AX687" s="387"/>
      <c r="AY687" s="387"/>
      <c r="AZ687" s="387"/>
      <c r="BA687" s="387"/>
    </row>
    <row r="688" spans="1:53" s="32" customFormat="1" ht="108.5" x14ac:dyDescent="0.3">
      <c r="A688" s="88" t="s">
        <v>3700</v>
      </c>
      <c r="B688" s="88" t="s">
        <v>74</v>
      </c>
      <c r="C688" s="88" t="s">
        <v>3187</v>
      </c>
      <c r="D688" s="113" t="str">
        <f t="shared" si="89"/>
        <v>- Agung Setia Abadi, M.P.</v>
      </c>
      <c r="E688" s="245" t="s">
        <v>1348</v>
      </c>
      <c r="F688" s="90">
        <v>33878</v>
      </c>
      <c r="G688" s="91">
        <f t="shared" si="85"/>
        <v>32</v>
      </c>
      <c r="H688" s="91" t="str">
        <f t="shared" si="86"/>
        <v>32 Tahun 11 Bulan</v>
      </c>
      <c r="I688" s="92" t="str">
        <f t="shared" si="90"/>
        <v>31-35</v>
      </c>
      <c r="J688" s="93" t="s">
        <v>14</v>
      </c>
      <c r="K688" s="94" t="s">
        <v>111</v>
      </c>
      <c r="L688" s="90">
        <v>45323</v>
      </c>
      <c r="M688" s="93" t="s">
        <v>37</v>
      </c>
      <c r="N688" s="88" t="s">
        <v>687</v>
      </c>
      <c r="O688" s="88" t="s">
        <v>55</v>
      </c>
      <c r="P688" s="103">
        <v>45139</v>
      </c>
      <c r="Q688" s="91" t="str">
        <f t="shared" si="87"/>
        <v>2 Tahun 1 Bulan</v>
      </c>
      <c r="R688" s="95"/>
      <c r="S688" s="90"/>
      <c r="T688" s="91"/>
      <c r="U688" s="91"/>
      <c r="V688" s="91"/>
      <c r="W688" s="97" t="s">
        <v>2928</v>
      </c>
      <c r="X688" s="98" t="str">
        <f t="shared" si="88"/>
        <v>- Agung Setia Abadi, M.P. (Lektor)_TUBEL (Agustus 2024 s.d. Agustus 2028)</v>
      </c>
      <c r="Y688" s="88" t="s">
        <v>954</v>
      </c>
      <c r="Z688" s="96" t="s">
        <v>2534</v>
      </c>
      <c r="AA688" s="88" t="s">
        <v>1267</v>
      </c>
      <c r="AB688" s="88" t="s">
        <v>5056</v>
      </c>
      <c r="AC688" s="93" t="s">
        <v>17</v>
      </c>
      <c r="AD688" s="113" t="s">
        <v>2258</v>
      </c>
      <c r="AE688" s="113" t="s">
        <v>116</v>
      </c>
      <c r="AF688" s="100" t="s">
        <v>5029</v>
      </c>
      <c r="AG688" s="249" t="s">
        <v>1349</v>
      </c>
      <c r="AH688" s="126" t="s">
        <v>231</v>
      </c>
      <c r="AI688" s="126"/>
      <c r="AJ688" s="250" t="s">
        <v>74</v>
      </c>
      <c r="AK688" s="250" t="s">
        <v>74</v>
      </c>
      <c r="AL688" s="251" t="s">
        <v>74</v>
      </c>
      <c r="AM688" s="365" t="s">
        <v>4308</v>
      </c>
      <c r="AN688" s="388"/>
      <c r="AO688" s="388"/>
      <c r="AP688" s="388"/>
      <c r="AQ688" s="388"/>
      <c r="AR688" s="388"/>
      <c r="AS688" s="388"/>
      <c r="AT688" s="388"/>
      <c r="AU688" s="388"/>
      <c r="AV688" s="388"/>
      <c r="AW688" s="388"/>
      <c r="AX688" s="388"/>
      <c r="AY688" s="388"/>
      <c r="AZ688" s="388"/>
      <c r="BA688" s="388"/>
    </row>
    <row r="689" spans="1:53" s="60" customFormat="1" ht="170.5" x14ac:dyDescent="0.3">
      <c r="A689" s="88" t="s">
        <v>3702</v>
      </c>
      <c r="B689" s="88" t="s">
        <v>74</v>
      </c>
      <c r="C689" s="88" t="s">
        <v>3703</v>
      </c>
      <c r="D689" s="258" t="str">
        <f t="shared" si="89"/>
        <v>- Hendra Poltak, S.E., M.S.A.</v>
      </c>
      <c r="E689" s="245" t="s">
        <v>1352</v>
      </c>
      <c r="F689" s="90">
        <v>29537</v>
      </c>
      <c r="G689" s="91">
        <f t="shared" si="85"/>
        <v>44</v>
      </c>
      <c r="H689" s="91" t="str">
        <f t="shared" si="86"/>
        <v>44 Tahun 10 Bulan</v>
      </c>
      <c r="I689" s="92" t="str">
        <f t="shared" si="90"/>
        <v>41-45</v>
      </c>
      <c r="J689" s="93" t="s">
        <v>14</v>
      </c>
      <c r="K689" s="94" t="s">
        <v>115</v>
      </c>
      <c r="L689" s="90">
        <v>43556</v>
      </c>
      <c r="M689" s="93" t="s">
        <v>13</v>
      </c>
      <c r="N689" s="88" t="s">
        <v>687</v>
      </c>
      <c r="O689" s="88" t="s">
        <v>71</v>
      </c>
      <c r="P689" s="90">
        <v>44796</v>
      </c>
      <c r="Q689" s="91" t="str">
        <f t="shared" si="87"/>
        <v>3 Tahun 1 Bulan</v>
      </c>
      <c r="R689" s="95"/>
      <c r="S689" s="90"/>
      <c r="T689" s="91"/>
      <c r="U689" s="91"/>
      <c r="V689" s="91"/>
      <c r="W689" s="97" t="s">
        <v>5595</v>
      </c>
      <c r="X689" s="98" t="str">
        <f t="shared" si="88"/>
        <v>- Hendra Poltak, S.E., M.S.A. (Asisten Ahli)_Kepala Laboratorium Sosial Ekonomi dan Berkelanjutan</v>
      </c>
      <c r="Y689" s="88" t="s">
        <v>954</v>
      </c>
      <c r="Z689" s="96" t="s">
        <v>2534</v>
      </c>
      <c r="AA689" s="88" t="s">
        <v>1267</v>
      </c>
      <c r="AB689" s="88" t="s">
        <v>5056</v>
      </c>
      <c r="AC689" s="93" t="s">
        <v>17</v>
      </c>
      <c r="AD689" s="113" t="s">
        <v>2295</v>
      </c>
      <c r="AE689" s="113" t="s">
        <v>116</v>
      </c>
      <c r="AF689" s="100" t="s">
        <v>5031</v>
      </c>
      <c r="AG689" s="249" t="s">
        <v>1354</v>
      </c>
      <c r="AH689" s="126" t="s">
        <v>231</v>
      </c>
      <c r="AI689" s="126"/>
      <c r="AJ689" s="250" t="s">
        <v>74</v>
      </c>
      <c r="AK689" s="250" t="s">
        <v>74</v>
      </c>
      <c r="AL689" s="251" t="s">
        <v>74</v>
      </c>
      <c r="AM689" s="365" t="s">
        <v>4310</v>
      </c>
      <c r="AN689" s="385"/>
      <c r="AO689" s="385"/>
      <c r="AP689" s="385"/>
      <c r="AQ689" s="385"/>
      <c r="AR689" s="385"/>
      <c r="AS689" s="385"/>
      <c r="AT689" s="385"/>
      <c r="AU689" s="385"/>
      <c r="AV689" s="385"/>
      <c r="AW689" s="385"/>
      <c r="AX689" s="385"/>
      <c r="AY689" s="385"/>
      <c r="AZ689" s="385"/>
      <c r="BA689" s="385"/>
    </row>
    <row r="690" spans="1:53" s="53" customFormat="1" ht="170.5" x14ac:dyDescent="0.3">
      <c r="A690" s="157" t="s">
        <v>3704</v>
      </c>
      <c r="B690" s="157" t="s">
        <v>74</v>
      </c>
      <c r="C690" s="157" t="s">
        <v>3187</v>
      </c>
      <c r="D690" s="185" t="str">
        <f t="shared" si="89"/>
        <v>- Defrian Marza Arisandi, M.P.</v>
      </c>
      <c r="E690" s="252" t="s">
        <v>1355</v>
      </c>
      <c r="F690" s="159">
        <v>33214</v>
      </c>
      <c r="G690" s="91">
        <f t="shared" si="85"/>
        <v>34</v>
      </c>
      <c r="H690" s="91" t="str">
        <f t="shared" si="86"/>
        <v>34 Tahun 9 Bulan</v>
      </c>
      <c r="I690" s="161" t="str">
        <f t="shared" si="90"/>
        <v>31-35</v>
      </c>
      <c r="J690" s="162" t="s">
        <v>14</v>
      </c>
      <c r="K690" s="101" t="s">
        <v>121</v>
      </c>
      <c r="L690" s="159">
        <v>44593</v>
      </c>
      <c r="M690" s="162" t="s">
        <v>2344</v>
      </c>
      <c r="N690" s="164" t="s">
        <v>687</v>
      </c>
      <c r="O690" s="164" t="s">
        <v>71</v>
      </c>
      <c r="P690" s="159">
        <v>44973</v>
      </c>
      <c r="Q690" s="91" t="str">
        <f t="shared" si="87"/>
        <v>2 Tahun 7 Bulan</v>
      </c>
      <c r="R690" s="165"/>
      <c r="S690" s="159"/>
      <c r="T690" s="160"/>
      <c r="U690" s="160"/>
      <c r="V690" s="160"/>
      <c r="W690" s="177" t="s">
        <v>2896</v>
      </c>
      <c r="X690" s="167" t="str">
        <f t="shared" si="88"/>
        <v>- Defrian Marza Arisandi, M.P. (Asisten Ahli)_Mutasi ke Pusat Pendidikan KP</v>
      </c>
      <c r="Y690" s="164" t="s">
        <v>954</v>
      </c>
      <c r="Z690" s="166" t="s">
        <v>2534</v>
      </c>
      <c r="AA690" s="164" t="s">
        <v>1267</v>
      </c>
      <c r="AB690" s="164" t="s">
        <v>2156</v>
      </c>
      <c r="AC690" s="162" t="s">
        <v>17</v>
      </c>
      <c r="AD690" s="168" t="s">
        <v>2258</v>
      </c>
      <c r="AE690" s="168" t="s">
        <v>116</v>
      </c>
      <c r="AF690" s="168"/>
      <c r="AG690" s="255" t="s">
        <v>1356</v>
      </c>
      <c r="AH690" s="212" t="s">
        <v>231</v>
      </c>
      <c r="AI690" s="212"/>
      <c r="AJ690" s="255" t="s">
        <v>74</v>
      </c>
      <c r="AK690" s="255" t="s">
        <v>74</v>
      </c>
      <c r="AL690" s="256" t="s">
        <v>74</v>
      </c>
      <c r="AM690" s="366" t="s">
        <v>5829</v>
      </c>
      <c r="AN690" s="374"/>
      <c r="AO690" s="374"/>
      <c r="AP690" s="374"/>
      <c r="AQ690" s="374"/>
      <c r="AR690" s="374"/>
      <c r="AS690" s="374"/>
      <c r="AT690" s="374"/>
      <c r="AU690" s="374"/>
      <c r="AV690" s="374"/>
      <c r="AW690" s="374"/>
      <c r="AX690" s="374"/>
      <c r="AY690" s="374"/>
      <c r="AZ690" s="374"/>
      <c r="BA690" s="374"/>
    </row>
    <row r="691" spans="1:53" s="85" customFormat="1" ht="170.5" x14ac:dyDescent="0.3">
      <c r="A691" s="547" t="s">
        <v>3705</v>
      </c>
      <c r="B691" s="547" t="s">
        <v>74</v>
      </c>
      <c r="C691" s="567" t="s">
        <v>6069</v>
      </c>
      <c r="D691" s="557" t="str">
        <f t="shared" si="89"/>
        <v>- Asthervina Widyastami Puspitasari, M.P., M.Sc.</v>
      </c>
      <c r="E691" s="702" t="s">
        <v>1357</v>
      </c>
      <c r="F691" s="553">
        <v>33638</v>
      </c>
      <c r="G691" s="551">
        <f t="shared" si="85"/>
        <v>33</v>
      </c>
      <c r="H691" s="551" t="str">
        <f t="shared" si="86"/>
        <v>33 Tahun 7 Bulan</v>
      </c>
      <c r="I691" s="552" t="str">
        <f t="shared" si="90"/>
        <v>31-35</v>
      </c>
      <c r="J691" s="345" t="s">
        <v>19</v>
      </c>
      <c r="K691" s="574" t="s">
        <v>121</v>
      </c>
      <c r="L691" s="553">
        <v>44593</v>
      </c>
      <c r="M691" s="345" t="s">
        <v>13</v>
      </c>
      <c r="N691" s="547" t="s">
        <v>687</v>
      </c>
      <c r="O691" s="547" t="s">
        <v>71</v>
      </c>
      <c r="P691" s="553">
        <v>44973</v>
      </c>
      <c r="Q691" s="551" t="str">
        <f t="shared" si="87"/>
        <v>2 Tahun 7 Bulan</v>
      </c>
      <c r="R691" s="575"/>
      <c r="S691" s="553"/>
      <c r="T691" s="551"/>
      <c r="U691" s="551"/>
      <c r="V691" s="551"/>
      <c r="W691" s="556" t="s">
        <v>5553</v>
      </c>
      <c r="X691" s="548" t="str">
        <f t="shared" si="88"/>
        <v>- Asthervina Widyastami Puspitasari, M.P., M.Sc. (Asisten Ahli)_Sekretaris Prodi TBP</v>
      </c>
      <c r="Y691" s="547" t="s">
        <v>954</v>
      </c>
      <c r="Z691" s="549" t="s">
        <v>2534</v>
      </c>
      <c r="AA691" s="547" t="s">
        <v>1267</v>
      </c>
      <c r="AB691" s="547" t="s">
        <v>5056</v>
      </c>
      <c r="AC691" s="345" t="s">
        <v>17</v>
      </c>
      <c r="AD691" s="707" t="s">
        <v>6070</v>
      </c>
      <c r="AE691" s="707" t="s">
        <v>6071</v>
      </c>
      <c r="AF691" s="663" t="s">
        <v>5032</v>
      </c>
      <c r="AG691" s="703" t="s">
        <v>1358</v>
      </c>
      <c r="AH691" s="561" t="s">
        <v>231</v>
      </c>
      <c r="AI691" s="561"/>
      <c r="AJ691" s="704" t="s">
        <v>74</v>
      </c>
      <c r="AK691" s="704" t="s">
        <v>74</v>
      </c>
      <c r="AL691" s="705" t="s">
        <v>74</v>
      </c>
      <c r="AM691" s="706" t="s">
        <v>4305</v>
      </c>
      <c r="AN691" s="376"/>
      <c r="AO691" s="376"/>
      <c r="AP691" s="376"/>
      <c r="AQ691" s="376"/>
      <c r="AR691" s="376"/>
      <c r="AS691" s="376"/>
      <c r="AT691" s="376"/>
      <c r="AU691" s="376"/>
      <c r="AV691" s="376"/>
      <c r="AW691" s="376"/>
      <c r="AX691" s="376"/>
      <c r="AY691" s="376"/>
      <c r="AZ691" s="376"/>
      <c r="BA691" s="376"/>
    </row>
    <row r="692" spans="1:53" s="60" customFormat="1" ht="46.5" x14ac:dyDescent="0.3">
      <c r="A692" s="88" t="s">
        <v>3706</v>
      </c>
      <c r="B692" s="88" t="s">
        <v>74</v>
      </c>
      <c r="C692" s="88" t="s">
        <v>3707</v>
      </c>
      <c r="D692" s="113" t="str">
        <f t="shared" si="89"/>
        <v>- Rusli, S.Pd., M.Ed.</v>
      </c>
      <c r="E692" s="122" t="s">
        <v>2925</v>
      </c>
      <c r="F692" s="103">
        <v>30545</v>
      </c>
      <c r="G692" s="91">
        <f t="shared" si="85"/>
        <v>42</v>
      </c>
      <c r="H692" s="91" t="str">
        <f t="shared" si="86"/>
        <v>42 Tahun 1 Bulan</v>
      </c>
      <c r="I692" s="92" t="str">
        <f t="shared" si="90"/>
        <v>41-45</v>
      </c>
      <c r="J692" s="88" t="s">
        <v>14</v>
      </c>
      <c r="K692" s="88" t="s">
        <v>115</v>
      </c>
      <c r="L692" s="103">
        <v>44470</v>
      </c>
      <c r="M692" s="93" t="s">
        <v>13</v>
      </c>
      <c r="N692" s="88" t="s">
        <v>687</v>
      </c>
      <c r="O692" s="88" t="s">
        <v>71</v>
      </c>
      <c r="P692" s="90">
        <v>45566</v>
      </c>
      <c r="Q692" s="91" t="str">
        <f t="shared" si="87"/>
        <v>0 Tahun 11 Bulan</v>
      </c>
      <c r="R692" s="97"/>
      <c r="S692" s="103"/>
      <c r="T692" s="97"/>
      <c r="U692" s="97"/>
      <c r="V692" s="97"/>
      <c r="W692" s="97" t="s">
        <v>5596</v>
      </c>
      <c r="X692" s="98" t="str">
        <f t="shared" si="88"/>
        <v>- Rusli, S.Pd., M.Ed. (Asisten Ahli)_Kepala Unit Publikasi Ilmiah</v>
      </c>
      <c r="Y692" s="88" t="s">
        <v>954</v>
      </c>
      <c r="Z692" s="96" t="s">
        <v>2534</v>
      </c>
      <c r="AA692" s="88" t="s">
        <v>1267</v>
      </c>
      <c r="AB692" s="88" t="s">
        <v>5056</v>
      </c>
      <c r="AC692" s="93" t="s">
        <v>17</v>
      </c>
      <c r="AD692" s="113" t="s">
        <v>2926</v>
      </c>
      <c r="AE692" s="113" t="s">
        <v>2927</v>
      </c>
      <c r="AF692" s="100" t="s">
        <v>5033</v>
      </c>
      <c r="AG692" s="249" t="s">
        <v>74</v>
      </c>
      <c r="AH692" s="126" t="s">
        <v>231</v>
      </c>
      <c r="AI692" s="126"/>
      <c r="AJ692" s="250"/>
      <c r="AK692" s="250"/>
      <c r="AL692" s="259"/>
      <c r="AM692" s="365"/>
      <c r="AN692" s="385"/>
      <c r="AO692" s="385"/>
      <c r="AP692" s="385"/>
      <c r="AQ692" s="385"/>
      <c r="AR692" s="385"/>
      <c r="AS692" s="385"/>
      <c r="AT692" s="385"/>
      <c r="AU692" s="385"/>
      <c r="AV692" s="385"/>
      <c r="AW692" s="385"/>
      <c r="AX692" s="385"/>
      <c r="AY692" s="385"/>
      <c r="AZ692" s="385"/>
      <c r="BA692" s="385"/>
    </row>
    <row r="693" spans="1:53" s="415" customFormat="1" ht="31" x14ac:dyDescent="0.3">
      <c r="A693" s="417" t="s">
        <v>5892</v>
      </c>
      <c r="B693" s="421" t="s">
        <v>74</v>
      </c>
      <c r="C693" s="417" t="s">
        <v>3079</v>
      </c>
      <c r="D693" s="417" t="str">
        <f t="shared" ref="D693:D694" si="91">$B693&amp;" "&amp;A693&amp;", "&amp;$C693</f>
        <v>- Akbar Falah Tantri , S.Pi., M.Pi.</v>
      </c>
      <c r="E693" s="514" t="s">
        <v>5894</v>
      </c>
      <c r="F693" s="409">
        <v>33664</v>
      </c>
      <c r="G693" s="91">
        <f t="shared" si="85"/>
        <v>33</v>
      </c>
      <c r="H693" s="91" t="str">
        <f t="shared" si="86"/>
        <v>33 Tahun 6 Bulan</v>
      </c>
      <c r="I693" s="418" t="str">
        <f t="shared" ref="I693:I694" si="92">IF($G693&lt;=25,"21-25",IF($G693&lt;=30,"26-30",IF($G693&lt;=35,"31-35",IF($G693&lt;=40,"36-40",IF($G693&lt;=45,"41-45",IF($G693&lt;=50,"46-50",IF($G693&lt;=55,"51-55",IF($G693&lt;=60,"56-60",IF($G693&lt;=65,"61-65",IF($G693&lt;=70,"66-70",0))))))))))</f>
        <v>31-35</v>
      </c>
      <c r="J693" s="421" t="s">
        <v>14</v>
      </c>
      <c r="K693" s="421" t="s">
        <v>121</v>
      </c>
      <c r="L693" s="409">
        <v>45809</v>
      </c>
      <c r="M693" s="420" t="s">
        <v>13</v>
      </c>
      <c r="N693" s="421" t="s">
        <v>687</v>
      </c>
      <c r="O693" s="421" t="s">
        <v>901</v>
      </c>
      <c r="P693" s="493">
        <v>45809</v>
      </c>
      <c r="Q693" s="91" t="str">
        <f t="shared" si="87"/>
        <v>0 Tahun 3 Bulan</v>
      </c>
      <c r="R693" s="494"/>
      <c r="S693" s="409"/>
      <c r="T693" s="492"/>
      <c r="U693" s="492"/>
      <c r="V693" s="495"/>
      <c r="W693" s="492"/>
      <c r="X693" s="417" t="str">
        <f t="shared" ref="X693:X694" si="93">$D693&amp;" ("&amp;$O693&amp;")_"&amp;$W693</f>
        <v>- Akbar Falah Tantri , S.Pi., M.Pi. (Calon Dosen)_</v>
      </c>
      <c r="Y693" s="421" t="s">
        <v>954</v>
      </c>
      <c r="Z693" s="489" t="s">
        <v>2534</v>
      </c>
      <c r="AA693" s="421" t="s">
        <v>1267</v>
      </c>
      <c r="AB693" s="421" t="s">
        <v>5056</v>
      </c>
      <c r="AC693" s="420" t="s">
        <v>17</v>
      </c>
      <c r="AD693" s="488" t="s">
        <v>4258</v>
      </c>
      <c r="AE693" s="488" t="s">
        <v>981</v>
      </c>
      <c r="AF693" s="487"/>
      <c r="AG693" s="511"/>
      <c r="AH693" s="490" t="s">
        <v>231</v>
      </c>
      <c r="AI693" s="490"/>
      <c r="AJ693" s="512"/>
      <c r="AK693" s="512"/>
      <c r="AL693" s="513"/>
      <c r="AM693" s="488"/>
      <c r="AN693" s="414"/>
      <c r="AO693" s="414"/>
      <c r="AP693" s="414"/>
      <c r="AQ693" s="414"/>
      <c r="AR693" s="414"/>
      <c r="AS693" s="414"/>
      <c r="AT693" s="414"/>
      <c r="AU693" s="414"/>
      <c r="AV693" s="414"/>
      <c r="AW693" s="414"/>
      <c r="AX693" s="414"/>
      <c r="AY693" s="414"/>
      <c r="AZ693" s="414"/>
      <c r="BA693" s="414"/>
    </row>
    <row r="694" spans="1:53" s="415" customFormat="1" ht="31" x14ac:dyDescent="0.3">
      <c r="A694" s="417" t="s">
        <v>5893</v>
      </c>
      <c r="B694" s="421" t="s">
        <v>74</v>
      </c>
      <c r="C694" s="417" t="s">
        <v>3112</v>
      </c>
      <c r="D694" s="417" t="str">
        <f t="shared" si="91"/>
        <v>- Chandika Lestariaji, S.Pi., M.P.</v>
      </c>
      <c r="E694" s="514" t="s">
        <v>5895</v>
      </c>
      <c r="F694" s="409">
        <v>34905</v>
      </c>
      <c r="G694" s="91">
        <f t="shared" si="85"/>
        <v>30</v>
      </c>
      <c r="H694" s="91" t="str">
        <f t="shared" si="86"/>
        <v>30 Tahun 2 Bulan</v>
      </c>
      <c r="I694" s="418" t="str">
        <f t="shared" si="92"/>
        <v>26-30</v>
      </c>
      <c r="J694" s="421" t="s">
        <v>19</v>
      </c>
      <c r="K694" s="421" t="s">
        <v>121</v>
      </c>
      <c r="L694" s="409">
        <v>45809</v>
      </c>
      <c r="M694" s="420" t="s">
        <v>13</v>
      </c>
      <c r="N694" s="421" t="s">
        <v>687</v>
      </c>
      <c r="O694" s="421" t="s">
        <v>901</v>
      </c>
      <c r="P694" s="493">
        <v>45809</v>
      </c>
      <c r="Q694" s="91" t="str">
        <f t="shared" si="87"/>
        <v>0 Tahun 3 Bulan</v>
      </c>
      <c r="R694" s="494"/>
      <c r="S694" s="409"/>
      <c r="T694" s="492"/>
      <c r="U694" s="492"/>
      <c r="V694" s="495"/>
      <c r="W694" s="492"/>
      <c r="X694" s="417" t="str">
        <f t="shared" si="93"/>
        <v>- Chandika Lestariaji, S.Pi., M.P. (Calon Dosen)_</v>
      </c>
      <c r="Y694" s="421" t="s">
        <v>954</v>
      </c>
      <c r="Z694" s="489" t="s">
        <v>2534</v>
      </c>
      <c r="AA694" s="421" t="s">
        <v>1267</v>
      </c>
      <c r="AB694" s="421" t="s">
        <v>5056</v>
      </c>
      <c r="AC694" s="420" t="s">
        <v>17</v>
      </c>
      <c r="AD694" s="488" t="s">
        <v>2310</v>
      </c>
      <c r="AE694" s="488" t="s">
        <v>116</v>
      </c>
      <c r="AF694" s="487"/>
      <c r="AG694" s="511"/>
      <c r="AH694" s="490" t="s">
        <v>231</v>
      </c>
      <c r="AI694" s="490"/>
      <c r="AJ694" s="512"/>
      <c r="AK694" s="512"/>
      <c r="AL694" s="513"/>
      <c r="AM694" s="488"/>
      <c r="AN694" s="414"/>
      <c r="AO694" s="414"/>
      <c r="AP694" s="414"/>
      <c r="AQ694" s="414"/>
      <c r="AR694" s="414"/>
      <c r="AS694" s="414"/>
      <c r="AT694" s="414"/>
      <c r="AU694" s="414"/>
      <c r="AV694" s="414"/>
      <c r="AW694" s="414"/>
      <c r="AX694" s="414"/>
      <c r="AY694" s="414"/>
      <c r="AZ694" s="414"/>
      <c r="BA694" s="414"/>
    </row>
    <row r="695" spans="1:53" s="60" customFormat="1" ht="31" hidden="1" x14ac:dyDescent="0.3">
      <c r="A695" s="88" t="s">
        <v>3708</v>
      </c>
      <c r="B695" s="88" t="s">
        <v>74</v>
      </c>
      <c r="C695" s="88" t="s">
        <v>3329</v>
      </c>
      <c r="D695" s="88" t="str">
        <f t="shared" si="89"/>
        <v>- Ghurdi, S.Pi.</v>
      </c>
      <c r="E695" s="96" t="s">
        <v>1359</v>
      </c>
      <c r="F695" s="103">
        <v>28570</v>
      </c>
      <c r="G695" s="91">
        <f t="shared" si="85"/>
        <v>47</v>
      </c>
      <c r="H695" s="91" t="str">
        <f t="shared" si="86"/>
        <v>47 Tahun 6 Bulan</v>
      </c>
      <c r="I695" s="92" t="str">
        <f t="shared" si="90"/>
        <v>46-50</v>
      </c>
      <c r="J695" s="88" t="s">
        <v>14</v>
      </c>
      <c r="K695" s="88" t="s">
        <v>115</v>
      </c>
      <c r="L695" s="103">
        <v>45383</v>
      </c>
      <c r="M695" s="93" t="s">
        <v>13</v>
      </c>
      <c r="N695" s="88" t="s">
        <v>105</v>
      </c>
      <c r="O695" s="93"/>
      <c r="P695" s="90"/>
      <c r="Q695" s="91" t="str">
        <f t="shared" si="87"/>
        <v>125 Tahun 8 Bulan</v>
      </c>
      <c r="R695" s="88" t="s">
        <v>881</v>
      </c>
      <c r="S695" s="103">
        <v>43647</v>
      </c>
      <c r="T695" s="88" t="s">
        <v>80</v>
      </c>
      <c r="U695" s="88" t="s">
        <v>81</v>
      </c>
      <c r="V695" s="88"/>
      <c r="W695" s="88" t="s">
        <v>74</v>
      </c>
      <c r="X695" s="88" t="str">
        <f t="shared" ref="X695:X703" si="94">$D695&amp;" ("&amp;$R695&amp;")_"&amp;$W695</f>
        <v>- Ghurdi, S.Pi. (Pengelola Laboratorium)_-</v>
      </c>
      <c r="Y695" s="93"/>
      <c r="Z695" s="93"/>
      <c r="AA695" s="88" t="s">
        <v>1267</v>
      </c>
      <c r="AB695" s="88" t="s">
        <v>5056</v>
      </c>
      <c r="AC695" s="88" t="s">
        <v>31</v>
      </c>
      <c r="AD695" s="88" t="s">
        <v>2458</v>
      </c>
      <c r="AE695" s="88" t="s">
        <v>1175</v>
      </c>
      <c r="AF695" s="88"/>
      <c r="AG695" s="143"/>
      <c r="AH695" s="93"/>
      <c r="AI695" s="93"/>
      <c r="AJ695" s="93"/>
      <c r="AK695" s="93"/>
      <c r="AL695" s="90"/>
      <c r="AM695" s="358"/>
      <c r="AN695" s="385"/>
      <c r="AO695" s="385"/>
      <c r="AP695" s="385"/>
      <c r="AQ695" s="385"/>
      <c r="AR695" s="385"/>
      <c r="AS695" s="385"/>
      <c r="AT695" s="385"/>
      <c r="AU695" s="385"/>
      <c r="AV695" s="385"/>
      <c r="AW695" s="385"/>
      <c r="AX695" s="385"/>
      <c r="AY695" s="385"/>
      <c r="AZ695" s="385"/>
      <c r="BA695" s="385"/>
    </row>
    <row r="696" spans="1:53" s="60" customFormat="1" ht="46.5" hidden="1" x14ac:dyDescent="0.3">
      <c r="A696" s="88" t="s">
        <v>3709</v>
      </c>
      <c r="B696" s="88" t="s">
        <v>74</v>
      </c>
      <c r="C696" s="88" t="s">
        <v>3347</v>
      </c>
      <c r="D696" s="88" t="str">
        <f t="shared" si="89"/>
        <v>- Muhammad Nur Tubini, S.St.Pi.</v>
      </c>
      <c r="E696" s="96" t="s">
        <v>1360</v>
      </c>
      <c r="F696" s="103">
        <v>30767</v>
      </c>
      <c r="G696" s="91">
        <f t="shared" si="85"/>
        <v>41</v>
      </c>
      <c r="H696" s="91" t="str">
        <f t="shared" si="86"/>
        <v>41 Tahun 6 Bulan</v>
      </c>
      <c r="I696" s="92" t="str">
        <f t="shared" si="90"/>
        <v>41-45</v>
      </c>
      <c r="J696" s="88" t="s">
        <v>14</v>
      </c>
      <c r="K696" s="88" t="s">
        <v>111</v>
      </c>
      <c r="L696" s="103">
        <v>44652</v>
      </c>
      <c r="M696" s="93" t="s">
        <v>13</v>
      </c>
      <c r="N696" s="88" t="s">
        <v>105</v>
      </c>
      <c r="O696" s="93"/>
      <c r="P696" s="90"/>
      <c r="Q696" s="91" t="str">
        <f t="shared" si="87"/>
        <v>125 Tahun 8 Bulan</v>
      </c>
      <c r="R696" s="88" t="s">
        <v>881</v>
      </c>
      <c r="S696" s="103">
        <v>43647</v>
      </c>
      <c r="T696" s="88" t="s">
        <v>80</v>
      </c>
      <c r="U696" s="88" t="s">
        <v>81</v>
      </c>
      <c r="V696" s="88"/>
      <c r="W696" s="88" t="s">
        <v>706</v>
      </c>
      <c r="X696" s="88" t="str">
        <f t="shared" si="94"/>
        <v>- Muhammad Nur Tubini, S.St.Pi. (Pengelola Laboratorium)_belum pencantuman gelar S2</v>
      </c>
      <c r="Y696" s="93"/>
      <c r="Z696" s="93"/>
      <c r="AA696" s="88" t="s">
        <v>1267</v>
      </c>
      <c r="AB696" s="88" t="s">
        <v>5056</v>
      </c>
      <c r="AC696" s="88" t="s">
        <v>17</v>
      </c>
      <c r="AD696" s="88" t="s">
        <v>2211</v>
      </c>
      <c r="AE696" s="88" t="s">
        <v>12</v>
      </c>
      <c r="AF696" s="88"/>
      <c r="AG696" s="143"/>
      <c r="AH696" s="93"/>
      <c r="AI696" s="93"/>
      <c r="AJ696" s="93"/>
      <c r="AK696" s="93"/>
      <c r="AL696" s="90"/>
      <c r="AM696" s="358"/>
      <c r="AN696" s="385"/>
      <c r="AO696" s="385"/>
      <c r="AP696" s="385"/>
      <c r="AQ696" s="385"/>
      <c r="AR696" s="385"/>
      <c r="AS696" s="385"/>
      <c r="AT696" s="385"/>
      <c r="AU696" s="385"/>
      <c r="AV696" s="385"/>
      <c r="AW696" s="385"/>
      <c r="AX696" s="385"/>
      <c r="AY696" s="385"/>
      <c r="AZ696" s="385"/>
      <c r="BA696" s="385"/>
    </row>
    <row r="697" spans="1:53" s="60" customFormat="1" ht="31" hidden="1" x14ac:dyDescent="0.3">
      <c r="A697" s="88" t="s">
        <v>3710</v>
      </c>
      <c r="B697" s="88" t="s">
        <v>74</v>
      </c>
      <c r="C697" s="88" t="s">
        <v>3650</v>
      </c>
      <c r="D697" s="88" t="str">
        <f t="shared" si="89"/>
        <v>- Rike Kagiling, A.Md., S.Pi.</v>
      </c>
      <c r="E697" s="96" t="s">
        <v>1361</v>
      </c>
      <c r="F697" s="103">
        <v>30892</v>
      </c>
      <c r="G697" s="91">
        <f t="shared" si="85"/>
        <v>41</v>
      </c>
      <c r="H697" s="91" t="str">
        <f t="shared" si="86"/>
        <v>41 Tahun 2 Bulan</v>
      </c>
      <c r="I697" s="92" t="str">
        <f t="shared" si="90"/>
        <v>41-45</v>
      </c>
      <c r="J697" s="88" t="s">
        <v>19</v>
      </c>
      <c r="K697" s="88" t="s">
        <v>111</v>
      </c>
      <c r="L697" s="103">
        <v>45017</v>
      </c>
      <c r="M697" s="93" t="s">
        <v>13</v>
      </c>
      <c r="N697" s="88" t="s">
        <v>105</v>
      </c>
      <c r="O697" s="93"/>
      <c r="P697" s="90"/>
      <c r="Q697" s="91" t="str">
        <f t="shared" si="87"/>
        <v>125 Tahun 8 Bulan</v>
      </c>
      <c r="R697" s="88" t="s">
        <v>5599</v>
      </c>
      <c r="S697" s="103">
        <v>45664</v>
      </c>
      <c r="T697" s="88" t="s">
        <v>80</v>
      </c>
      <c r="U697" s="88" t="s">
        <v>81</v>
      </c>
      <c r="V697" s="88"/>
      <c r="W697" s="88" t="s">
        <v>74</v>
      </c>
      <c r="X697" s="88" t="str">
        <f t="shared" si="94"/>
        <v>- Rike Kagiling, A.Md., S.Pi. (Pengelola Workshop/Instalasi Budidaya)_-</v>
      </c>
      <c r="Y697" s="93"/>
      <c r="Z697" s="93"/>
      <c r="AA697" s="88" t="s">
        <v>1267</v>
      </c>
      <c r="AB697" s="88" t="s">
        <v>5056</v>
      </c>
      <c r="AC697" s="88" t="s">
        <v>31</v>
      </c>
      <c r="AD697" s="88" t="s">
        <v>4254</v>
      </c>
      <c r="AE697" s="88" t="s">
        <v>2191</v>
      </c>
      <c r="AF697" s="88"/>
      <c r="AG697" s="143"/>
      <c r="AH697" s="93"/>
      <c r="AI697" s="93"/>
      <c r="AJ697" s="93"/>
      <c r="AK697" s="93"/>
      <c r="AL697" s="90"/>
      <c r="AM697" s="358"/>
      <c r="AN697" s="385"/>
      <c r="AO697" s="385"/>
      <c r="AP697" s="385"/>
      <c r="AQ697" s="385"/>
      <c r="AR697" s="385"/>
      <c r="AS697" s="385"/>
      <c r="AT697" s="385"/>
      <c r="AU697" s="385"/>
      <c r="AV697" s="385"/>
      <c r="AW697" s="385"/>
      <c r="AX697" s="385"/>
      <c r="AY697" s="385"/>
      <c r="AZ697" s="385"/>
      <c r="BA697" s="385"/>
    </row>
    <row r="698" spans="1:53" s="60" customFormat="1" ht="31" hidden="1" x14ac:dyDescent="0.3">
      <c r="A698" s="88" t="s">
        <v>3711</v>
      </c>
      <c r="B698" s="88" t="s">
        <v>74</v>
      </c>
      <c r="C698" s="88" t="s">
        <v>4283</v>
      </c>
      <c r="D698" s="88" t="str">
        <f t="shared" si="89"/>
        <v>- Samsul Bachri, A.Md., S.Pi., M.Tr.Pi.</v>
      </c>
      <c r="E698" s="96" t="s">
        <v>1362</v>
      </c>
      <c r="F698" s="103">
        <v>30342</v>
      </c>
      <c r="G698" s="91">
        <f t="shared" si="85"/>
        <v>42</v>
      </c>
      <c r="H698" s="91" t="str">
        <f t="shared" si="86"/>
        <v>42 Tahun 8 Bulan</v>
      </c>
      <c r="I698" s="92" t="str">
        <f t="shared" si="90"/>
        <v>41-45</v>
      </c>
      <c r="J698" s="88" t="s">
        <v>14</v>
      </c>
      <c r="K698" s="88" t="s">
        <v>111</v>
      </c>
      <c r="L698" s="103">
        <v>45017</v>
      </c>
      <c r="M698" s="93" t="s">
        <v>13</v>
      </c>
      <c r="N698" s="88" t="s">
        <v>105</v>
      </c>
      <c r="O698" s="93"/>
      <c r="P698" s="90"/>
      <c r="Q698" s="91" t="str">
        <f t="shared" si="87"/>
        <v>125 Tahun 8 Bulan</v>
      </c>
      <c r="R698" s="88" t="s">
        <v>881</v>
      </c>
      <c r="S698" s="103">
        <v>45009</v>
      </c>
      <c r="T698" s="88" t="s">
        <v>80</v>
      </c>
      <c r="U698" s="88" t="s">
        <v>81</v>
      </c>
      <c r="V698" s="88"/>
      <c r="W698" s="88" t="s">
        <v>74</v>
      </c>
      <c r="X698" s="88" t="str">
        <f t="shared" si="94"/>
        <v>- Samsul Bachri, A.Md., S.Pi., M.Tr.Pi. (Pengelola Laboratorium)_-</v>
      </c>
      <c r="Y698" s="93"/>
      <c r="Z698" s="93"/>
      <c r="AA698" s="88" t="s">
        <v>1267</v>
      </c>
      <c r="AB698" s="88" t="s">
        <v>5056</v>
      </c>
      <c r="AC698" s="88" t="s">
        <v>17</v>
      </c>
      <c r="AD698" s="88" t="s">
        <v>2211</v>
      </c>
      <c r="AE698" s="88" t="s">
        <v>12</v>
      </c>
      <c r="AF698" s="88"/>
      <c r="AG698" s="143"/>
      <c r="AH698" s="93"/>
      <c r="AI698" s="93"/>
      <c r="AJ698" s="93"/>
      <c r="AK698" s="93"/>
      <c r="AL698" s="90"/>
      <c r="AM698" s="358"/>
      <c r="AN698" s="385"/>
      <c r="AO698" s="385"/>
      <c r="AP698" s="385"/>
      <c r="AQ698" s="385"/>
      <c r="AR698" s="385"/>
      <c r="AS698" s="385"/>
      <c r="AT698" s="385"/>
      <c r="AU698" s="385"/>
      <c r="AV698" s="385"/>
      <c r="AW698" s="385"/>
      <c r="AX698" s="385"/>
      <c r="AY698" s="385"/>
      <c r="AZ698" s="385"/>
      <c r="BA698" s="385"/>
    </row>
    <row r="699" spans="1:53" s="60" customFormat="1" ht="31" hidden="1" x14ac:dyDescent="0.3">
      <c r="A699" s="88" t="s">
        <v>3712</v>
      </c>
      <c r="B699" s="88" t="s">
        <v>74</v>
      </c>
      <c r="C699" s="88" t="s">
        <v>3650</v>
      </c>
      <c r="D699" s="88" t="str">
        <f t="shared" si="89"/>
        <v>- Kristina Situmorang, A.Md., S.Pi.</v>
      </c>
      <c r="E699" s="96" t="s">
        <v>1363</v>
      </c>
      <c r="F699" s="103">
        <v>30587</v>
      </c>
      <c r="G699" s="91">
        <f t="shared" si="85"/>
        <v>42</v>
      </c>
      <c r="H699" s="91" t="str">
        <f t="shared" si="86"/>
        <v>42 Tahun 0 Bulan</v>
      </c>
      <c r="I699" s="92" t="str">
        <f t="shared" si="90"/>
        <v>41-45</v>
      </c>
      <c r="J699" s="88" t="s">
        <v>19</v>
      </c>
      <c r="K699" s="88" t="s">
        <v>111</v>
      </c>
      <c r="L699" s="103">
        <v>45017</v>
      </c>
      <c r="M699" s="93" t="s">
        <v>13</v>
      </c>
      <c r="N699" s="88" t="s">
        <v>105</v>
      </c>
      <c r="O699" s="93"/>
      <c r="P699" s="90"/>
      <c r="Q699" s="91" t="str">
        <f t="shared" si="87"/>
        <v>125 Tahun 8 Bulan</v>
      </c>
      <c r="R699" s="88" t="s">
        <v>5600</v>
      </c>
      <c r="S699" s="103">
        <v>43102</v>
      </c>
      <c r="T699" s="88" t="s">
        <v>80</v>
      </c>
      <c r="U699" s="88" t="s">
        <v>81</v>
      </c>
      <c r="V699" s="88"/>
      <c r="W699" s="88" t="s">
        <v>74</v>
      </c>
      <c r="X699" s="88" t="str">
        <f t="shared" si="94"/>
        <v>- Kristina Situmorang, A.Md., S.Pi. (Pengelola Workshop/Instalasi)_-</v>
      </c>
      <c r="Y699" s="93"/>
      <c r="Z699" s="93"/>
      <c r="AA699" s="88" t="s">
        <v>1267</v>
      </c>
      <c r="AB699" s="88" t="s">
        <v>5056</v>
      </c>
      <c r="AC699" s="88" t="s">
        <v>31</v>
      </c>
      <c r="AD699" s="88" t="s">
        <v>4254</v>
      </c>
      <c r="AE699" s="88" t="s">
        <v>2191</v>
      </c>
      <c r="AF699" s="88"/>
      <c r="AG699" s="143"/>
      <c r="AH699" s="93"/>
      <c r="AI699" s="93"/>
      <c r="AJ699" s="93"/>
      <c r="AK699" s="93"/>
      <c r="AL699" s="90"/>
      <c r="AM699" s="358"/>
      <c r="AN699" s="385"/>
      <c r="AO699" s="385"/>
      <c r="AP699" s="385"/>
      <c r="AQ699" s="385"/>
      <c r="AR699" s="385"/>
      <c r="AS699" s="385"/>
      <c r="AT699" s="385"/>
      <c r="AU699" s="385"/>
      <c r="AV699" s="385"/>
      <c r="AW699" s="385"/>
      <c r="AX699" s="385"/>
      <c r="AY699" s="385"/>
      <c r="AZ699" s="385"/>
      <c r="BA699" s="385"/>
    </row>
    <row r="700" spans="1:53" s="60" customFormat="1" ht="46.5" hidden="1" x14ac:dyDescent="0.3">
      <c r="A700" s="88" t="s">
        <v>3713</v>
      </c>
      <c r="B700" s="88" t="s">
        <v>74</v>
      </c>
      <c r="C700" s="88" t="s">
        <v>3329</v>
      </c>
      <c r="D700" s="88" t="str">
        <f t="shared" si="89"/>
        <v>- Saidin, S.Pi.</v>
      </c>
      <c r="E700" s="96" t="s">
        <v>1364</v>
      </c>
      <c r="F700" s="103">
        <v>27637</v>
      </c>
      <c r="G700" s="91">
        <f t="shared" si="85"/>
        <v>50</v>
      </c>
      <c r="H700" s="91" t="str">
        <f t="shared" si="86"/>
        <v>50 Tahun 0 Bulan</v>
      </c>
      <c r="I700" s="92" t="str">
        <f t="shared" si="90"/>
        <v>46-50</v>
      </c>
      <c r="J700" s="88" t="s">
        <v>14</v>
      </c>
      <c r="K700" s="88" t="s">
        <v>111</v>
      </c>
      <c r="L700" s="103">
        <v>45383</v>
      </c>
      <c r="M700" s="93" t="s">
        <v>13</v>
      </c>
      <c r="N700" s="88" t="s">
        <v>105</v>
      </c>
      <c r="O700" s="93"/>
      <c r="P700" s="90"/>
      <c r="Q700" s="91" t="str">
        <f t="shared" si="87"/>
        <v>125 Tahun 8 Bulan</v>
      </c>
      <c r="R700" s="88" t="s">
        <v>2829</v>
      </c>
      <c r="S700" s="103">
        <v>44197</v>
      </c>
      <c r="T700" s="88" t="s">
        <v>126</v>
      </c>
      <c r="U700" s="88" t="s">
        <v>24</v>
      </c>
      <c r="V700" s="88"/>
      <c r="W700" s="88" t="s">
        <v>706</v>
      </c>
      <c r="X700" s="88" t="str">
        <f t="shared" si="94"/>
        <v>- Saidin, S.Pi. (Pengelola Instalasi Sarana Pendidikan)_belum pencantuman gelar S2</v>
      </c>
      <c r="Y700" s="93"/>
      <c r="Z700" s="93"/>
      <c r="AA700" s="88" t="s">
        <v>1267</v>
      </c>
      <c r="AB700" s="88" t="s">
        <v>5056</v>
      </c>
      <c r="AC700" s="88" t="s">
        <v>17</v>
      </c>
      <c r="AD700" s="88" t="s">
        <v>2545</v>
      </c>
      <c r="AE700" s="88" t="s">
        <v>2192</v>
      </c>
      <c r="AF700" s="88"/>
      <c r="AG700" s="143"/>
      <c r="AH700" s="93"/>
      <c r="AI700" s="93"/>
      <c r="AJ700" s="93"/>
      <c r="AK700" s="93"/>
      <c r="AL700" s="90"/>
      <c r="AM700" s="358"/>
      <c r="AN700" s="385"/>
      <c r="AO700" s="385"/>
      <c r="AP700" s="385"/>
      <c r="AQ700" s="385"/>
      <c r="AR700" s="385"/>
      <c r="AS700" s="385"/>
      <c r="AT700" s="385"/>
      <c r="AU700" s="385"/>
      <c r="AV700" s="385"/>
      <c r="AW700" s="385"/>
      <c r="AX700" s="385"/>
      <c r="AY700" s="385"/>
      <c r="AZ700" s="385"/>
      <c r="BA700" s="385"/>
    </row>
    <row r="701" spans="1:53" s="53" customFormat="1" ht="46.5" hidden="1" x14ac:dyDescent="0.3">
      <c r="A701" s="88" t="s">
        <v>1365</v>
      </c>
      <c r="B701" s="88" t="s">
        <v>74</v>
      </c>
      <c r="C701" s="98" t="s">
        <v>74</v>
      </c>
      <c r="D701" s="88" t="str">
        <f t="shared" si="89"/>
        <v>- Hadi Nur Rohman, -</v>
      </c>
      <c r="E701" s="96" t="s">
        <v>1366</v>
      </c>
      <c r="F701" s="103">
        <v>33508</v>
      </c>
      <c r="G701" s="91">
        <f t="shared" si="85"/>
        <v>34</v>
      </c>
      <c r="H701" s="91" t="str">
        <f t="shared" si="86"/>
        <v>34 Tahun 0 Bulan</v>
      </c>
      <c r="I701" s="92" t="str">
        <f t="shared" si="90"/>
        <v>31-35</v>
      </c>
      <c r="J701" s="88" t="s">
        <v>14</v>
      </c>
      <c r="K701" s="88" t="s">
        <v>113</v>
      </c>
      <c r="L701" s="103">
        <v>44652</v>
      </c>
      <c r="M701" s="93" t="s">
        <v>13</v>
      </c>
      <c r="N701" s="88" t="s">
        <v>105</v>
      </c>
      <c r="O701" s="93"/>
      <c r="P701" s="90"/>
      <c r="Q701" s="91" t="str">
        <f t="shared" si="87"/>
        <v>125 Tahun 8 Bulan</v>
      </c>
      <c r="R701" s="88" t="s">
        <v>5599</v>
      </c>
      <c r="S701" s="103">
        <v>40179</v>
      </c>
      <c r="T701" s="88" t="s">
        <v>80</v>
      </c>
      <c r="U701" s="88" t="s">
        <v>81</v>
      </c>
      <c r="V701" s="88"/>
      <c r="W701" s="88" t="s">
        <v>1367</v>
      </c>
      <c r="X701" s="88" t="str">
        <f t="shared" si="94"/>
        <v>- Hadi Nur Rohman, - (Pengelola Workshop/Instalasi Budidaya)_Izin Belajar</v>
      </c>
      <c r="Y701" s="93"/>
      <c r="Z701" s="93"/>
      <c r="AA701" s="88" t="s">
        <v>1267</v>
      </c>
      <c r="AB701" s="88" t="s">
        <v>5056</v>
      </c>
      <c r="AC701" s="88" t="s">
        <v>114</v>
      </c>
      <c r="AD701" s="88" t="s">
        <v>74</v>
      </c>
      <c r="AE701" s="88" t="s">
        <v>74</v>
      </c>
      <c r="AF701" s="88"/>
      <c r="AG701" s="143"/>
      <c r="AH701" s="93"/>
      <c r="AI701" s="93"/>
      <c r="AJ701" s="93"/>
      <c r="AK701" s="93"/>
      <c r="AL701" s="90"/>
      <c r="AM701" s="358"/>
      <c r="AN701" s="374"/>
      <c r="AO701" s="374"/>
      <c r="AP701" s="374"/>
      <c r="AQ701" s="374"/>
      <c r="AR701" s="374"/>
      <c r="AS701" s="374"/>
      <c r="AT701" s="374"/>
      <c r="AU701" s="374"/>
      <c r="AV701" s="374"/>
      <c r="AW701" s="374"/>
      <c r="AX701" s="374"/>
      <c r="AY701" s="374"/>
      <c r="AZ701" s="374"/>
      <c r="BA701" s="374"/>
    </row>
    <row r="702" spans="1:53" s="60" customFormat="1" ht="46.5" hidden="1" x14ac:dyDescent="0.3">
      <c r="A702" s="88" t="s">
        <v>3714</v>
      </c>
      <c r="B702" s="88" t="s">
        <v>74</v>
      </c>
      <c r="C702" s="88" t="s">
        <v>3650</v>
      </c>
      <c r="D702" s="88" t="str">
        <f t="shared" si="89"/>
        <v>- Max Siaila, A.Md., S.Pi.</v>
      </c>
      <c r="E702" s="96" t="s">
        <v>1368</v>
      </c>
      <c r="F702" s="103">
        <v>29518</v>
      </c>
      <c r="G702" s="91">
        <f t="shared" si="85"/>
        <v>44</v>
      </c>
      <c r="H702" s="91" t="str">
        <f t="shared" si="86"/>
        <v>44 Tahun 11 Bulan</v>
      </c>
      <c r="I702" s="92" t="str">
        <f t="shared" si="90"/>
        <v>41-45</v>
      </c>
      <c r="J702" s="88" t="s">
        <v>14</v>
      </c>
      <c r="K702" s="88" t="s">
        <v>111</v>
      </c>
      <c r="L702" s="103">
        <v>45017</v>
      </c>
      <c r="M702" s="93" t="s">
        <v>13</v>
      </c>
      <c r="N702" s="88" t="s">
        <v>105</v>
      </c>
      <c r="O702" s="93"/>
      <c r="P702" s="90"/>
      <c r="Q702" s="91" t="str">
        <f t="shared" si="87"/>
        <v>125 Tahun 8 Bulan</v>
      </c>
      <c r="R702" s="88" t="s">
        <v>881</v>
      </c>
      <c r="S702" s="103">
        <v>44562</v>
      </c>
      <c r="T702" s="88" t="s">
        <v>80</v>
      </c>
      <c r="U702" s="88" t="s">
        <v>81</v>
      </c>
      <c r="V702" s="88"/>
      <c r="W702" s="88" t="s">
        <v>706</v>
      </c>
      <c r="X702" s="88" t="str">
        <f t="shared" si="94"/>
        <v>- Max Siaila, A.Md., S.Pi. (Pengelola Laboratorium)_belum pencantuman gelar S2</v>
      </c>
      <c r="Y702" s="93"/>
      <c r="Z702" s="93"/>
      <c r="AA702" s="88" t="s">
        <v>1267</v>
      </c>
      <c r="AB702" s="88" t="s">
        <v>5056</v>
      </c>
      <c r="AC702" s="88" t="s">
        <v>17</v>
      </c>
      <c r="AD702" s="88" t="s">
        <v>74</v>
      </c>
      <c r="AE702" s="88" t="s">
        <v>74</v>
      </c>
      <c r="AF702" s="88"/>
      <c r="AG702" s="143"/>
      <c r="AH702" s="93"/>
      <c r="AI702" s="93"/>
      <c r="AJ702" s="93"/>
      <c r="AK702" s="93"/>
      <c r="AL702" s="90"/>
      <c r="AM702" s="358"/>
      <c r="AN702" s="385"/>
      <c r="AO702" s="385"/>
      <c r="AP702" s="385"/>
      <c r="AQ702" s="385"/>
      <c r="AR702" s="385"/>
      <c r="AS702" s="385"/>
      <c r="AT702" s="385"/>
      <c r="AU702" s="385"/>
      <c r="AV702" s="385"/>
      <c r="AW702" s="385"/>
      <c r="AX702" s="385"/>
      <c r="AY702" s="385"/>
      <c r="AZ702" s="385"/>
      <c r="BA702" s="385"/>
    </row>
    <row r="703" spans="1:53" s="60" customFormat="1" ht="46.5" hidden="1" x14ac:dyDescent="0.3">
      <c r="A703" s="88" t="s">
        <v>3716</v>
      </c>
      <c r="B703" s="88" t="s">
        <v>74</v>
      </c>
      <c r="C703" s="88" t="s">
        <v>3650</v>
      </c>
      <c r="D703" s="88" t="str">
        <f t="shared" si="89"/>
        <v>- Abdul Ghofir, A.Md., S.Pi.</v>
      </c>
      <c r="E703" s="96" t="s">
        <v>1370</v>
      </c>
      <c r="F703" s="103">
        <v>30390</v>
      </c>
      <c r="G703" s="91">
        <f t="shared" si="85"/>
        <v>42</v>
      </c>
      <c r="H703" s="91" t="str">
        <f t="shared" si="86"/>
        <v>42 Tahun 6 Bulan</v>
      </c>
      <c r="I703" s="92" t="str">
        <f t="shared" si="90"/>
        <v>41-45</v>
      </c>
      <c r="J703" s="88" t="s">
        <v>14</v>
      </c>
      <c r="K703" s="88" t="s">
        <v>121</v>
      </c>
      <c r="L703" s="103">
        <v>45017</v>
      </c>
      <c r="M703" s="93" t="s">
        <v>37</v>
      </c>
      <c r="N703" s="88" t="s">
        <v>105</v>
      </c>
      <c r="O703" s="93"/>
      <c r="P703" s="90"/>
      <c r="Q703" s="91" t="str">
        <f t="shared" si="87"/>
        <v>125 Tahun 8 Bulan</v>
      </c>
      <c r="R703" s="88" t="s">
        <v>787</v>
      </c>
      <c r="S703" s="103">
        <v>45017</v>
      </c>
      <c r="T703" s="88" t="s">
        <v>123</v>
      </c>
      <c r="U703" s="88" t="s">
        <v>81</v>
      </c>
      <c r="V703" s="88"/>
      <c r="W703" s="88" t="s">
        <v>2503</v>
      </c>
      <c r="X703" s="88" t="str">
        <f t="shared" si="94"/>
        <v>- Abdul Ghofir, A.Md., S.Pi. (Pengelola Data)_TUBEL (21 Agustus 2023 s.d. 
20 Agustus 2025)</v>
      </c>
      <c r="Y703" s="93"/>
      <c r="Z703" s="93"/>
      <c r="AA703" s="88" t="s">
        <v>1267</v>
      </c>
      <c r="AB703" s="88" t="s">
        <v>5056</v>
      </c>
      <c r="AC703" s="88" t="s">
        <v>31</v>
      </c>
      <c r="AD703" s="88" t="s">
        <v>2714</v>
      </c>
      <c r="AE703" s="88" t="s">
        <v>2191</v>
      </c>
      <c r="AF703" s="88"/>
      <c r="AG703" s="143"/>
      <c r="AH703" s="93"/>
      <c r="AI703" s="93"/>
      <c r="AJ703" s="93"/>
      <c r="AK703" s="93"/>
      <c r="AL703" s="90"/>
      <c r="AM703" s="358"/>
      <c r="AN703" s="385"/>
      <c r="AO703" s="385"/>
      <c r="AP703" s="385"/>
      <c r="AQ703" s="385"/>
      <c r="AR703" s="385"/>
      <c r="AS703" s="385"/>
      <c r="AT703" s="385"/>
      <c r="AU703" s="385"/>
      <c r="AV703" s="385"/>
      <c r="AW703" s="385"/>
      <c r="AX703" s="385"/>
      <c r="AY703" s="385"/>
      <c r="AZ703" s="385"/>
      <c r="BA703" s="385"/>
    </row>
    <row r="704" spans="1:53" s="53" customFormat="1" ht="46.5" hidden="1" x14ac:dyDescent="0.3">
      <c r="A704" s="157" t="s">
        <v>3694</v>
      </c>
      <c r="B704" s="157" t="s">
        <v>74</v>
      </c>
      <c r="C704" s="157" t="s">
        <v>3717</v>
      </c>
      <c r="D704" s="157" t="str">
        <f t="shared" si="89"/>
        <v>- Saharuddin, S.Sos., M.A.P.</v>
      </c>
      <c r="E704" s="166" t="s">
        <v>1371</v>
      </c>
      <c r="F704" s="163">
        <v>27589</v>
      </c>
      <c r="G704" s="160">
        <f t="shared" si="85"/>
        <v>50</v>
      </c>
      <c r="H704" s="160" t="str">
        <f t="shared" si="86"/>
        <v>50 Tahun 2 Bulan</v>
      </c>
      <c r="I704" s="161" t="str">
        <f t="shared" si="90"/>
        <v>46-50</v>
      </c>
      <c r="J704" s="164" t="s">
        <v>14</v>
      </c>
      <c r="K704" s="164" t="s">
        <v>98</v>
      </c>
      <c r="L704" s="163">
        <v>44652</v>
      </c>
      <c r="M704" s="162" t="s">
        <v>2344</v>
      </c>
      <c r="N704" s="164" t="s">
        <v>105</v>
      </c>
      <c r="O704" s="162"/>
      <c r="P704" s="159"/>
      <c r="Q704" s="91" t="str">
        <f t="shared" si="87"/>
        <v>125 Tahun 8 Bulan</v>
      </c>
      <c r="R704" s="164" t="s">
        <v>715</v>
      </c>
      <c r="S704" s="163">
        <v>44551</v>
      </c>
      <c r="T704" s="164" t="s">
        <v>126</v>
      </c>
      <c r="U704" s="164" t="s">
        <v>24</v>
      </c>
      <c r="V704" s="164"/>
      <c r="W704" s="164"/>
      <c r="X704" s="164" t="str">
        <f>$D704&amp;" ("&amp;$O704&amp;")_"&amp;$W704</f>
        <v>- Saharuddin, S.Sos., M.A.P. ()_</v>
      </c>
      <c r="Y704" s="162"/>
      <c r="Z704" s="162"/>
      <c r="AA704" s="164" t="s">
        <v>1267</v>
      </c>
      <c r="AB704" s="164" t="s">
        <v>2156</v>
      </c>
      <c r="AC704" s="164" t="s">
        <v>17</v>
      </c>
      <c r="AD704" s="164" t="s">
        <v>2377</v>
      </c>
      <c r="AE704" s="164" t="s">
        <v>296</v>
      </c>
      <c r="AF704" s="164"/>
      <c r="AG704" s="184"/>
      <c r="AH704" s="162"/>
      <c r="AI704" s="162"/>
      <c r="AJ704" s="162"/>
      <c r="AK704" s="162"/>
      <c r="AL704" s="159"/>
      <c r="AM704" s="359"/>
      <c r="AN704" s="374"/>
      <c r="AO704" s="374"/>
      <c r="AP704" s="374"/>
      <c r="AQ704" s="374"/>
      <c r="AR704" s="374"/>
      <c r="AS704" s="374"/>
      <c r="AT704" s="374"/>
      <c r="AU704" s="374"/>
      <c r="AV704" s="374"/>
      <c r="AW704" s="374"/>
      <c r="AX704" s="374"/>
      <c r="AY704" s="374"/>
      <c r="AZ704" s="374"/>
      <c r="BA704" s="374"/>
    </row>
    <row r="705" spans="1:53" s="60" customFormat="1" ht="46.5" hidden="1" x14ac:dyDescent="0.3">
      <c r="A705" s="88" t="s">
        <v>1372</v>
      </c>
      <c r="B705" s="88" t="s">
        <v>74</v>
      </c>
      <c r="C705" s="98" t="s">
        <v>74</v>
      </c>
      <c r="D705" s="88" t="str">
        <f t="shared" si="89"/>
        <v>- Edwin Naroba, -</v>
      </c>
      <c r="E705" s="96" t="s">
        <v>1373</v>
      </c>
      <c r="F705" s="103">
        <v>29702</v>
      </c>
      <c r="G705" s="91">
        <f t="shared" si="85"/>
        <v>44</v>
      </c>
      <c r="H705" s="91" t="str">
        <f t="shared" si="86"/>
        <v>44 Tahun 5 Bulan</v>
      </c>
      <c r="I705" s="92" t="str">
        <f t="shared" si="90"/>
        <v>41-45</v>
      </c>
      <c r="J705" s="88" t="s">
        <v>14</v>
      </c>
      <c r="K705" s="88" t="s">
        <v>122</v>
      </c>
      <c r="L705" s="103">
        <v>44652</v>
      </c>
      <c r="M705" s="93" t="s">
        <v>13</v>
      </c>
      <c r="N705" s="88" t="s">
        <v>105</v>
      </c>
      <c r="O705" s="93"/>
      <c r="P705" s="90"/>
      <c r="Q705" s="91" t="str">
        <f t="shared" si="87"/>
        <v>125 Tahun 8 Bulan</v>
      </c>
      <c r="R705" s="88" t="s">
        <v>2532</v>
      </c>
      <c r="S705" s="103">
        <v>42370</v>
      </c>
      <c r="T705" s="88" t="s">
        <v>126</v>
      </c>
      <c r="U705" s="88" t="s">
        <v>24</v>
      </c>
      <c r="V705" s="88"/>
      <c r="W705" s="88" t="s">
        <v>74</v>
      </c>
      <c r="X705" s="88" t="str">
        <f>$D705&amp;" ("&amp;$R705&amp;")_"&amp;$W705</f>
        <v>- Edwin Naroba, - (Pramu Kantor)_-</v>
      </c>
      <c r="Y705" s="93"/>
      <c r="Z705" s="93"/>
      <c r="AA705" s="88" t="s">
        <v>1267</v>
      </c>
      <c r="AB705" s="88" t="s">
        <v>5056</v>
      </c>
      <c r="AC705" s="88" t="s">
        <v>114</v>
      </c>
      <c r="AD705" s="88" t="s">
        <v>74</v>
      </c>
      <c r="AE705" s="88" t="s">
        <v>74</v>
      </c>
      <c r="AF705" s="88"/>
      <c r="AG705" s="143"/>
      <c r="AH705" s="93"/>
      <c r="AI705" s="93"/>
      <c r="AJ705" s="93"/>
      <c r="AK705" s="93"/>
      <c r="AL705" s="90"/>
      <c r="AM705" s="358"/>
      <c r="AN705" s="385"/>
      <c r="AO705" s="385"/>
      <c r="AP705" s="385"/>
      <c r="AQ705" s="385"/>
      <c r="AR705" s="385"/>
      <c r="AS705" s="385"/>
      <c r="AT705" s="385"/>
      <c r="AU705" s="385"/>
      <c r="AV705" s="385"/>
      <c r="AW705" s="385"/>
      <c r="AX705" s="385"/>
      <c r="AY705" s="385"/>
      <c r="AZ705" s="385"/>
      <c r="BA705" s="385"/>
    </row>
    <row r="706" spans="1:53" s="53" customFormat="1" ht="46.5" hidden="1" x14ac:dyDescent="0.3">
      <c r="A706" s="157" t="s">
        <v>1374</v>
      </c>
      <c r="B706" s="157" t="s">
        <v>74</v>
      </c>
      <c r="C706" s="182" t="s">
        <v>74</v>
      </c>
      <c r="D706" s="157" t="str">
        <f t="shared" si="89"/>
        <v>- Samsudin Mading, -</v>
      </c>
      <c r="E706" s="166" t="s">
        <v>1375</v>
      </c>
      <c r="F706" s="163">
        <v>24241</v>
      </c>
      <c r="G706" s="160">
        <f t="shared" ref="G706:G769" si="95">DATEDIF($F706,DATEVALUE("2025/09/30"),"Y")</f>
        <v>59</v>
      </c>
      <c r="H706" s="160" t="str">
        <f t="shared" ref="H706:H769" si="96">DATEDIF($F706,DATEVALUE("2025/09/30"),"Y")&amp;" Tahun "&amp;DATEDIF($F706,DATEVALUE("2025/09/30"),"YM")&amp;" Bulan"</f>
        <v>59 Tahun 4 Bulan</v>
      </c>
      <c r="I706" s="161" t="str">
        <f t="shared" si="90"/>
        <v>56-60</v>
      </c>
      <c r="J706" s="164" t="s">
        <v>14</v>
      </c>
      <c r="K706" s="164" t="s">
        <v>130</v>
      </c>
      <c r="L706" s="163">
        <v>44287</v>
      </c>
      <c r="M706" s="162" t="s">
        <v>2344</v>
      </c>
      <c r="N706" s="164" t="s">
        <v>105</v>
      </c>
      <c r="O706" s="162"/>
      <c r="P706" s="159"/>
      <c r="Q706" s="91" t="str">
        <f t="shared" si="87"/>
        <v>125 Tahun 8 Bulan</v>
      </c>
      <c r="R706" s="164" t="s">
        <v>2335</v>
      </c>
      <c r="S706" s="163"/>
      <c r="T706" s="164" t="s">
        <v>126</v>
      </c>
      <c r="U706" s="164" t="s">
        <v>24</v>
      </c>
      <c r="V706" s="164"/>
      <c r="W706" s="164" t="s">
        <v>2788</v>
      </c>
      <c r="X706" s="164" t="str">
        <f>$D706&amp;" ("&amp;$O706&amp;")_"&amp;$W706</f>
        <v>- Samsudin Mading, - ()_Pensiun per 1 Juni 2024</v>
      </c>
      <c r="Y706" s="162"/>
      <c r="Z706" s="162"/>
      <c r="AA706" s="164" t="s">
        <v>1267</v>
      </c>
      <c r="AB706" s="164" t="s">
        <v>2156</v>
      </c>
      <c r="AC706" s="164" t="s">
        <v>114</v>
      </c>
      <c r="AD706" s="164" t="s">
        <v>74</v>
      </c>
      <c r="AE706" s="164" t="s">
        <v>74</v>
      </c>
      <c r="AF706" s="164"/>
      <c r="AG706" s="184"/>
      <c r="AH706" s="162"/>
      <c r="AI706" s="162"/>
      <c r="AJ706" s="162"/>
      <c r="AK706" s="162"/>
      <c r="AL706" s="159"/>
      <c r="AM706" s="359"/>
      <c r="AN706" s="374"/>
      <c r="AO706" s="374"/>
      <c r="AP706" s="374"/>
      <c r="AQ706" s="374"/>
      <c r="AR706" s="374"/>
      <c r="AS706" s="374"/>
      <c r="AT706" s="374"/>
      <c r="AU706" s="374"/>
      <c r="AV706" s="374"/>
      <c r="AW706" s="374"/>
      <c r="AX706" s="374"/>
      <c r="AY706" s="374"/>
      <c r="AZ706" s="374"/>
      <c r="BA706" s="374"/>
    </row>
    <row r="707" spans="1:53" s="60" customFormat="1" ht="46.5" hidden="1" x14ac:dyDescent="0.3">
      <c r="A707" s="88" t="s">
        <v>1376</v>
      </c>
      <c r="B707" s="88" t="s">
        <v>74</v>
      </c>
      <c r="C707" s="98" t="s">
        <v>74</v>
      </c>
      <c r="D707" s="88" t="str">
        <f t="shared" si="89"/>
        <v>- Yohanis Salamala, -</v>
      </c>
      <c r="E707" s="96" t="s">
        <v>1377</v>
      </c>
      <c r="F707" s="103">
        <v>28109</v>
      </c>
      <c r="G707" s="91">
        <f t="shared" si="95"/>
        <v>48</v>
      </c>
      <c r="H707" s="91" t="str">
        <f t="shared" si="96"/>
        <v>48 Tahun 9 Bulan</v>
      </c>
      <c r="I707" s="92" t="str">
        <f t="shared" si="90"/>
        <v>46-50</v>
      </c>
      <c r="J707" s="88" t="s">
        <v>14</v>
      </c>
      <c r="K707" s="88" t="s">
        <v>185</v>
      </c>
      <c r="L707" s="103">
        <v>44470</v>
      </c>
      <c r="M707" s="93" t="s">
        <v>13</v>
      </c>
      <c r="N707" s="88" t="s">
        <v>105</v>
      </c>
      <c r="O707" s="93"/>
      <c r="P707" s="90"/>
      <c r="Q707" s="91" t="str">
        <f t="shared" si="87"/>
        <v>125 Tahun 8 Bulan</v>
      </c>
      <c r="R707" s="88" t="s">
        <v>736</v>
      </c>
      <c r="S707" s="103">
        <v>44562</v>
      </c>
      <c r="T707" s="88" t="s">
        <v>126</v>
      </c>
      <c r="U707" s="88" t="s">
        <v>24</v>
      </c>
      <c r="V707" s="88"/>
      <c r="W707" s="88" t="s">
        <v>74</v>
      </c>
      <c r="X707" s="88" t="str">
        <f t="shared" ref="X707:X714" si="97">$D707&amp;" ("&amp;$R707&amp;")_"&amp;$W707</f>
        <v>- Yohanis Salamala, - (Pengadministrasi Umum)_-</v>
      </c>
      <c r="Y707" s="93"/>
      <c r="Z707" s="93"/>
      <c r="AA707" s="88" t="s">
        <v>1267</v>
      </c>
      <c r="AB707" s="88" t="s">
        <v>5056</v>
      </c>
      <c r="AC707" s="88" t="s">
        <v>114</v>
      </c>
      <c r="AD707" s="88" t="s">
        <v>74</v>
      </c>
      <c r="AE707" s="88" t="s">
        <v>74</v>
      </c>
      <c r="AF707" s="88"/>
      <c r="AG707" s="143"/>
      <c r="AH707" s="93"/>
      <c r="AI707" s="93"/>
      <c r="AJ707" s="93"/>
      <c r="AK707" s="93"/>
      <c r="AL707" s="90"/>
      <c r="AM707" s="358"/>
      <c r="AN707" s="385"/>
      <c r="AO707" s="385"/>
      <c r="AP707" s="385"/>
      <c r="AQ707" s="385"/>
      <c r="AR707" s="385"/>
      <c r="AS707" s="385"/>
      <c r="AT707" s="385"/>
      <c r="AU707" s="385"/>
      <c r="AV707" s="385"/>
      <c r="AW707" s="385"/>
      <c r="AX707" s="385"/>
      <c r="AY707" s="385"/>
      <c r="AZ707" s="385"/>
      <c r="BA707" s="385"/>
    </row>
    <row r="708" spans="1:53" s="60" customFormat="1" ht="46.5" hidden="1" x14ac:dyDescent="0.3">
      <c r="A708" s="88" t="s">
        <v>3718</v>
      </c>
      <c r="B708" s="88" t="s">
        <v>74</v>
      </c>
      <c r="C708" s="88" t="s">
        <v>3329</v>
      </c>
      <c r="D708" s="88" t="str">
        <f t="shared" si="89"/>
        <v>- Syafruddin Kibas, S.Pi.</v>
      </c>
      <c r="E708" s="96" t="s">
        <v>1378</v>
      </c>
      <c r="F708" s="103">
        <v>25357</v>
      </c>
      <c r="G708" s="91">
        <f t="shared" si="95"/>
        <v>56</v>
      </c>
      <c r="H708" s="91" t="str">
        <f t="shared" si="96"/>
        <v>56 Tahun 3 Bulan</v>
      </c>
      <c r="I708" s="92" t="str">
        <f t="shared" si="90"/>
        <v>56-60</v>
      </c>
      <c r="J708" s="88" t="s">
        <v>14</v>
      </c>
      <c r="K708" s="88" t="s">
        <v>115</v>
      </c>
      <c r="L708" s="103">
        <v>44470</v>
      </c>
      <c r="M708" s="93" t="s">
        <v>13</v>
      </c>
      <c r="N708" s="88" t="s">
        <v>105</v>
      </c>
      <c r="O708" s="93"/>
      <c r="P708" s="90"/>
      <c r="Q708" s="91" t="str">
        <f t="shared" si="87"/>
        <v>125 Tahun 8 Bulan</v>
      </c>
      <c r="R708" s="88" t="s">
        <v>1049</v>
      </c>
      <c r="S708" s="103">
        <v>45664</v>
      </c>
      <c r="T708" s="88" t="s">
        <v>126</v>
      </c>
      <c r="U708" s="88" t="s">
        <v>24</v>
      </c>
      <c r="V708" s="88"/>
      <c r="W708" s="88" t="s">
        <v>74</v>
      </c>
      <c r="X708" s="88" t="str">
        <f t="shared" si="97"/>
        <v>- Syafruddin Kibas, S.Pi. (Pengelola Rumah Tangga)_-</v>
      </c>
      <c r="Y708" s="93"/>
      <c r="Z708" s="93"/>
      <c r="AA708" s="88" t="s">
        <v>1267</v>
      </c>
      <c r="AB708" s="88" t="s">
        <v>5056</v>
      </c>
      <c r="AC708" s="88" t="s">
        <v>31</v>
      </c>
      <c r="AD708" s="88" t="s">
        <v>4312</v>
      </c>
      <c r="AE708" s="88" t="s">
        <v>2193</v>
      </c>
      <c r="AF708" s="88"/>
      <c r="AG708" s="143"/>
      <c r="AH708" s="93"/>
      <c r="AI708" s="93"/>
      <c r="AJ708" s="93"/>
      <c r="AK708" s="93"/>
      <c r="AL708" s="90"/>
      <c r="AM708" s="358"/>
      <c r="AN708" s="385"/>
      <c r="AO708" s="385"/>
      <c r="AP708" s="385"/>
      <c r="AQ708" s="385"/>
      <c r="AR708" s="385"/>
      <c r="AS708" s="385"/>
      <c r="AT708" s="385"/>
      <c r="AU708" s="385"/>
      <c r="AV708" s="385"/>
      <c r="AW708" s="385"/>
      <c r="AX708" s="385"/>
      <c r="AY708" s="385"/>
      <c r="AZ708" s="385"/>
      <c r="BA708" s="385"/>
    </row>
    <row r="709" spans="1:53" s="85" customFormat="1" ht="31" hidden="1" x14ac:dyDescent="0.3">
      <c r="A709" s="88" t="s">
        <v>1380</v>
      </c>
      <c r="B709" s="88" t="s">
        <v>74</v>
      </c>
      <c r="C709" s="98" t="s">
        <v>74</v>
      </c>
      <c r="D709" s="88" t="str">
        <f t="shared" si="89"/>
        <v>- Khairil M. Umasugi, -</v>
      </c>
      <c r="E709" s="96" t="s">
        <v>1381</v>
      </c>
      <c r="F709" s="103">
        <v>29914</v>
      </c>
      <c r="G709" s="91">
        <f t="shared" si="95"/>
        <v>43</v>
      </c>
      <c r="H709" s="91" t="str">
        <f t="shared" si="96"/>
        <v>43 Tahun 10 Bulan</v>
      </c>
      <c r="I709" s="92" t="str">
        <f t="shared" si="90"/>
        <v>41-45</v>
      </c>
      <c r="J709" s="88" t="s">
        <v>14</v>
      </c>
      <c r="K709" s="88" t="s">
        <v>121</v>
      </c>
      <c r="L709" s="103">
        <v>45748</v>
      </c>
      <c r="M709" s="93" t="s">
        <v>13</v>
      </c>
      <c r="N709" s="88" t="s">
        <v>105</v>
      </c>
      <c r="O709" s="93"/>
      <c r="P709" s="90"/>
      <c r="Q709" s="91" t="str">
        <f t="shared" si="87"/>
        <v>125 Tahun 8 Bulan</v>
      </c>
      <c r="R709" s="88" t="s">
        <v>778</v>
      </c>
      <c r="S709" s="103">
        <v>40544</v>
      </c>
      <c r="T709" s="88" t="s">
        <v>82</v>
      </c>
      <c r="U709" s="88" t="s">
        <v>24</v>
      </c>
      <c r="V709" s="88"/>
      <c r="W709" s="88" t="s">
        <v>74</v>
      </c>
      <c r="X709" s="88" t="str">
        <f t="shared" si="97"/>
        <v>- Khairil M. Umasugi, - (Pengelola Barang Milik Negara)_-</v>
      </c>
      <c r="Y709" s="93"/>
      <c r="Z709" s="93"/>
      <c r="AA709" s="88" t="s">
        <v>1267</v>
      </c>
      <c r="AB709" s="88" t="s">
        <v>5056</v>
      </c>
      <c r="AC709" s="88" t="s">
        <v>114</v>
      </c>
      <c r="AD709" s="88" t="s">
        <v>74</v>
      </c>
      <c r="AE709" s="88" t="s">
        <v>74</v>
      </c>
      <c r="AF709" s="88"/>
      <c r="AG709" s="143"/>
      <c r="AH709" s="93"/>
      <c r="AI709" s="93"/>
      <c r="AJ709" s="93"/>
      <c r="AK709" s="93"/>
      <c r="AL709" s="90"/>
      <c r="AM709" s="358"/>
      <c r="AN709" s="376"/>
      <c r="AO709" s="376"/>
      <c r="AP709" s="376"/>
      <c r="AQ709" s="376"/>
      <c r="AR709" s="376"/>
      <c r="AS709" s="376"/>
      <c r="AT709" s="376"/>
      <c r="AU709" s="376"/>
      <c r="AV709" s="376"/>
      <c r="AW709" s="376"/>
      <c r="AX709" s="376"/>
      <c r="AY709" s="376"/>
      <c r="AZ709" s="376"/>
      <c r="BA709" s="376"/>
    </row>
    <row r="710" spans="1:53" s="105" customFormat="1" ht="31" hidden="1" x14ac:dyDescent="0.3">
      <c r="A710" s="88" t="s">
        <v>1382</v>
      </c>
      <c r="B710" s="88" t="s">
        <v>74</v>
      </c>
      <c r="C710" s="98" t="s">
        <v>74</v>
      </c>
      <c r="D710" s="88" t="str">
        <f t="shared" si="89"/>
        <v>- Abdul Rauf Muhammad Saleh, -</v>
      </c>
      <c r="E710" s="96" t="s">
        <v>1383</v>
      </c>
      <c r="F710" s="103">
        <v>30571</v>
      </c>
      <c r="G710" s="91">
        <f t="shared" si="95"/>
        <v>42</v>
      </c>
      <c r="H710" s="91" t="str">
        <f t="shared" si="96"/>
        <v>42 Tahun 0 Bulan</v>
      </c>
      <c r="I710" s="92" t="str">
        <f t="shared" si="90"/>
        <v>41-45</v>
      </c>
      <c r="J710" s="88" t="s">
        <v>14</v>
      </c>
      <c r="K710" s="88" t="s">
        <v>122</v>
      </c>
      <c r="L710" s="103">
        <v>45017</v>
      </c>
      <c r="M710" s="93" t="s">
        <v>13</v>
      </c>
      <c r="N710" s="88" t="s">
        <v>105</v>
      </c>
      <c r="O710" s="93"/>
      <c r="P710" s="90"/>
      <c r="Q710" s="91" t="str">
        <f t="shared" ref="Q710:Q773" si="98">DATEDIF($P710,DATEVALUE("2025/09/30"),"Y")&amp; " Tahun "&amp;DATEDIF($P710,DATEVALUE("2025/09/30"),"YM")&amp; " Bulan"</f>
        <v>125 Tahun 8 Bulan</v>
      </c>
      <c r="R710" s="88" t="s">
        <v>778</v>
      </c>
      <c r="S710" s="103">
        <v>40544</v>
      </c>
      <c r="T710" s="88" t="s">
        <v>82</v>
      </c>
      <c r="U710" s="88" t="s">
        <v>24</v>
      </c>
      <c r="V710" s="88"/>
      <c r="W710" s="88" t="s">
        <v>74</v>
      </c>
      <c r="X710" s="88" t="str">
        <f t="shared" si="97"/>
        <v>- Abdul Rauf Muhammad Saleh, - (Pengelola Barang Milik Negara)_-</v>
      </c>
      <c r="Y710" s="93"/>
      <c r="Z710" s="93"/>
      <c r="AA710" s="88" t="s">
        <v>1267</v>
      </c>
      <c r="AB710" s="88" t="s">
        <v>5056</v>
      </c>
      <c r="AC710" s="88" t="s">
        <v>114</v>
      </c>
      <c r="AD710" s="88" t="s">
        <v>74</v>
      </c>
      <c r="AE710" s="88" t="s">
        <v>74</v>
      </c>
      <c r="AF710" s="88"/>
      <c r="AG710" s="143"/>
      <c r="AH710" s="93"/>
      <c r="AI710" s="93"/>
      <c r="AJ710" s="93"/>
      <c r="AK710" s="93"/>
      <c r="AL710" s="90"/>
      <c r="AM710" s="358"/>
      <c r="AN710" s="377"/>
      <c r="AO710" s="377"/>
      <c r="AP710" s="377"/>
      <c r="AQ710" s="377"/>
      <c r="AR710" s="377"/>
      <c r="AS710" s="377"/>
      <c r="AT710" s="377"/>
      <c r="AU710" s="377"/>
      <c r="AV710" s="377"/>
      <c r="AW710" s="377"/>
      <c r="AX710" s="377"/>
      <c r="AY710" s="377"/>
      <c r="AZ710" s="377"/>
      <c r="BA710" s="377"/>
    </row>
    <row r="711" spans="1:53" s="53" customFormat="1" ht="31" hidden="1" x14ac:dyDescent="0.3">
      <c r="A711" s="88" t="s">
        <v>3719</v>
      </c>
      <c r="B711" s="88" t="s">
        <v>74</v>
      </c>
      <c r="C711" s="88" t="s">
        <v>3329</v>
      </c>
      <c r="D711" s="88" t="str">
        <f t="shared" si="89"/>
        <v>- Hidayat Jamaluddin, S.Pi.</v>
      </c>
      <c r="E711" s="96" t="s">
        <v>1384</v>
      </c>
      <c r="F711" s="103">
        <v>27775</v>
      </c>
      <c r="G711" s="91">
        <f t="shared" si="95"/>
        <v>49</v>
      </c>
      <c r="H711" s="91" t="str">
        <f t="shared" si="96"/>
        <v>49 Tahun 8 Bulan</v>
      </c>
      <c r="I711" s="92" t="str">
        <f t="shared" si="90"/>
        <v>46-50</v>
      </c>
      <c r="J711" s="88" t="s">
        <v>14</v>
      </c>
      <c r="K711" s="88" t="s">
        <v>111</v>
      </c>
      <c r="L711" s="103">
        <v>45017</v>
      </c>
      <c r="M711" s="93" t="s">
        <v>13</v>
      </c>
      <c r="N711" s="88" t="s">
        <v>105</v>
      </c>
      <c r="O711" s="93"/>
      <c r="P711" s="90"/>
      <c r="Q711" s="91" t="str">
        <f t="shared" si="98"/>
        <v>125 Tahun 8 Bulan</v>
      </c>
      <c r="R711" s="113" t="s">
        <v>784</v>
      </c>
      <c r="S711" s="130">
        <v>42005</v>
      </c>
      <c r="T711" s="88" t="s">
        <v>83</v>
      </c>
      <c r="U711" s="88" t="s">
        <v>24</v>
      </c>
      <c r="V711" s="88"/>
      <c r="W711" s="88" t="s">
        <v>74</v>
      </c>
      <c r="X711" s="88" t="str">
        <f t="shared" si="97"/>
        <v>- Hidayat Jamaluddin, S.Pi. (Pengadministrasi Kepegawaian)_-</v>
      </c>
      <c r="Y711" s="93"/>
      <c r="Z711" s="93"/>
      <c r="AA711" s="88" t="s">
        <v>1267</v>
      </c>
      <c r="AB711" s="88" t="s">
        <v>5056</v>
      </c>
      <c r="AC711" s="88" t="s">
        <v>31</v>
      </c>
      <c r="AD711" s="88" t="s">
        <v>2674</v>
      </c>
      <c r="AE711" s="88" t="s">
        <v>2192</v>
      </c>
      <c r="AF711" s="88"/>
      <c r="AG711" s="143"/>
      <c r="AH711" s="93"/>
      <c r="AI711" s="93"/>
      <c r="AJ711" s="93"/>
      <c r="AK711" s="93"/>
      <c r="AL711" s="90"/>
      <c r="AM711" s="358"/>
      <c r="AN711" s="374"/>
      <c r="AO711" s="374"/>
      <c r="AP711" s="374"/>
      <c r="AQ711" s="374"/>
      <c r="AR711" s="374"/>
      <c r="AS711" s="374"/>
      <c r="AT711" s="374"/>
      <c r="AU711" s="374"/>
      <c r="AV711" s="374"/>
      <c r="AW711" s="374"/>
      <c r="AX711" s="374"/>
      <c r="AY711" s="374"/>
      <c r="AZ711" s="374"/>
      <c r="BA711" s="374"/>
    </row>
    <row r="712" spans="1:53" s="60" customFormat="1" ht="31" hidden="1" x14ac:dyDescent="0.3">
      <c r="A712" s="88" t="s">
        <v>3720</v>
      </c>
      <c r="B712" s="88" t="s">
        <v>74</v>
      </c>
      <c r="C712" s="88" t="s">
        <v>3329</v>
      </c>
      <c r="D712" s="88" t="str">
        <f t="shared" si="89"/>
        <v>- Nataniel Kalagison, S.Pi.</v>
      </c>
      <c r="E712" s="96" t="s">
        <v>1385</v>
      </c>
      <c r="F712" s="103">
        <v>25892</v>
      </c>
      <c r="G712" s="91">
        <f t="shared" si="95"/>
        <v>54</v>
      </c>
      <c r="H712" s="91" t="str">
        <f t="shared" si="96"/>
        <v>54 Tahun 10 Bulan</v>
      </c>
      <c r="I712" s="92" t="str">
        <f t="shared" si="90"/>
        <v>51-55</v>
      </c>
      <c r="J712" s="88" t="s">
        <v>14</v>
      </c>
      <c r="K712" s="88" t="s">
        <v>111</v>
      </c>
      <c r="L712" s="103">
        <v>45017</v>
      </c>
      <c r="M712" s="93" t="s">
        <v>13</v>
      </c>
      <c r="N712" s="88" t="s">
        <v>105</v>
      </c>
      <c r="O712" s="93"/>
      <c r="P712" s="90"/>
      <c r="Q712" s="91" t="str">
        <f t="shared" si="98"/>
        <v>125 Tahun 8 Bulan</v>
      </c>
      <c r="R712" s="88" t="s">
        <v>755</v>
      </c>
      <c r="S712" s="103">
        <v>43831</v>
      </c>
      <c r="T712" s="88" t="s">
        <v>125</v>
      </c>
      <c r="U712" s="88" t="s">
        <v>24</v>
      </c>
      <c r="V712" s="88"/>
      <c r="W712" s="88" t="s">
        <v>74</v>
      </c>
      <c r="X712" s="88" t="str">
        <f t="shared" si="97"/>
        <v>- Nataniel Kalagison, S.Pi. (Mualim)_-</v>
      </c>
      <c r="Y712" s="93"/>
      <c r="Z712" s="93"/>
      <c r="AA712" s="88" t="s">
        <v>1267</v>
      </c>
      <c r="AB712" s="88" t="s">
        <v>5056</v>
      </c>
      <c r="AC712" s="88" t="s">
        <v>31</v>
      </c>
      <c r="AD712" s="88" t="s">
        <v>2674</v>
      </c>
      <c r="AE712" s="88" t="s">
        <v>2193</v>
      </c>
      <c r="AF712" s="88"/>
      <c r="AG712" s="143"/>
      <c r="AH712" s="93"/>
      <c r="AI712" s="93"/>
      <c r="AJ712" s="93"/>
      <c r="AK712" s="93"/>
      <c r="AL712" s="90"/>
      <c r="AM712" s="358"/>
      <c r="AN712" s="385"/>
      <c r="AO712" s="385"/>
      <c r="AP712" s="385"/>
      <c r="AQ712" s="385"/>
      <c r="AR712" s="385"/>
      <c r="AS712" s="385"/>
      <c r="AT712" s="385"/>
      <c r="AU712" s="385"/>
      <c r="AV712" s="385"/>
      <c r="AW712" s="385"/>
      <c r="AX712" s="385"/>
      <c r="AY712" s="385"/>
      <c r="AZ712" s="385"/>
      <c r="BA712" s="385"/>
    </row>
    <row r="713" spans="1:53" s="60" customFormat="1" ht="31" hidden="1" x14ac:dyDescent="0.3">
      <c r="A713" s="88" t="s">
        <v>3721</v>
      </c>
      <c r="B713" s="88" t="s">
        <v>74</v>
      </c>
      <c r="C713" s="88" t="s">
        <v>3341</v>
      </c>
      <c r="D713" s="88" t="str">
        <f t="shared" si="89"/>
        <v>- Anthon Apolos Orisu, A.Md.</v>
      </c>
      <c r="E713" s="96" t="s">
        <v>1386</v>
      </c>
      <c r="F713" s="103">
        <v>30801</v>
      </c>
      <c r="G713" s="91">
        <f t="shared" si="95"/>
        <v>41</v>
      </c>
      <c r="H713" s="91" t="str">
        <f t="shared" si="96"/>
        <v>41 Tahun 5 Bulan</v>
      </c>
      <c r="I713" s="92" t="str">
        <f t="shared" si="90"/>
        <v>41-45</v>
      </c>
      <c r="J713" s="88" t="s">
        <v>14</v>
      </c>
      <c r="K713" s="88" t="s">
        <v>111</v>
      </c>
      <c r="L713" s="103">
        <v>45017</v>
      </c>
      <c r="M713" s="93" t="s">
        <v>13</v>
      </c>
      <c r="N713" s="88" t="s">
        <v>105</v>
      </c>
      <c r="O713" s="93"/>
      <c r="P713" s="90"/>
      <c r="Q713" s="91" t="str">
        <f t="shared" si="98"/>
        <v>125 Tahun 8 Bulan</v>
      </c>
      <c r="R713" s="88" t="s">
        <v>754</v>
      </c>
      <c r="S713" s="103">
        <v>45516</v>
      </c>
      <c r="T713" s="88" t="s">
        <v>125</v>
      </c>
      <c r="U713" s="88" t="s">
        <v>24</v>
      </c>
      <c r="V713" s="88"/>
      <c r="W713" s="88" t="s">
        <v>74</v>
      </c>
      <c r="X713" s="88" t="str">
        <f t="shared" si="97"/>
        <v>- Anthon Apolos Orisu, A.Md. (Kepala Kamar Mesin)_-</v>
      </c>
      <c r="Y713" s="93"/>
      <c r="Z713" s="93"/>
      <c r="AA713" s="88" t="s">
        <v>1267</v>
      </c>
      <c r="AB713" s="88" t="s">
        <v>5056</v>
      </c>
      <c r="AC713" s="88" t="s">
        <v>29</v>
      </c>
      <c r="AD713" s="88" t="s">
        <v>4313</v>
      </c>
      <c r="AE713" s="88" t="s">
        <v>2379</v>
      </c>
      <c r="AF713" s="88"/>
      <c r="AG713" s="143"/>
      <c r="AH713" s="93"/>
      <c r="AI713" s="93"/>
      <c r="AJ713" s="93"/>
      <c r="AK713" s="93"/>
      <c r="AL713" s="90"/>
      <c r="AM713" s="358"/>
      <c r="AN713" s="385"/>
      <c r="AO713" s="385"/>
      <c r="AP713" s="385"/>
      <c r="AQ713" s="385"/>
      <c r="AR713" s="385"/>
      <c r="AS713" s="385"/>
      <c r="AT713" s="385"/>
      <c r="AU713" s="385"/>
      <c r="AV713" s="385"/>
      <c r="AW713" s="385"/>
      <c r="AX713" s="385"/>
      <c r="AY713" s="385"/>
      <c r="AZ713" s="385"/>
      <c r="BA713" s="385"/>
    </row>
    <row r="714" spans="1:53" s="60" customFormat="1" ht="31" hidden="1" x14ac:dyDescent="0.3">
      <c r="A714" s="88" t="s">
        <v>3722</v>
      </c>
      <c r="B714" s="88" t="s">
        <v>74</v>
      </c>
      <c r="C714" s="88" t="s">
        <v>3412</v>
      </c>
      <c r="D714" s="88" t="str">
        <f t="shared" si="89"/>
        <v>- Dewa Made Muditha, S.Tr.Pi.</v>
      </c>
      <c r="E714" s="96" t="s">
        <v>1387</v>
      </c>
      <c r="F714" s="103">
        <v>29727</v>
      </c>
      <c r="G714" s="91">
        <f t="shared" si="95"/>
        <v>44</v>
      </c>
      <c r="H714" s="91" t="str">
        <f t="shared" si="96"/>
        <v>44 Tahun 4 Bulan</v>
      </c>
      <c r="I714" s="92" t="str">
        <f t="shared" si="90"/>
        <v>41-45</v>
      </c>
      <c r="J714" s="88" t="s">
        <v>14</v>
      </c>
      <c r="K714" s="88" t="s">
        <v>111</v>
      </c>
      <c r="L714" s="103">
        <v>44652</v>
      </c>
      <c r="M714" s="93" t="s">
        <v>13</v>
      </c>
      <c r="N714" s="88" t="s">
        <v>105</v>
      </c>
      <c r="O714" s="93"/>
      <c r="P714" s="90"/>
      <c r="Q714" s="91" t="str">
        <f t="shared" si="98"/>
        <v>125 Tahun 8 Bulan</v>
      </c>
      <c r="R714" s="88" t="s">
        <v>2892</v>
      </c>
      <c r="S714" s="103">
        <v>45664</v>
      </c>
      <c r="T714" s="88" t="s">
        <v>125</v>
      </c>
      <c r="U714" s="88" t="s">
        <v>24</v>
      </c>
      <c r="V714" s="88"/>
      <c r="W714" s="88" t="s">
        <v>74</v>
      </c>
      <c r="X714" s="88" t="str">
        <f t="shared" si="97"/>
        <v>- Dewa Made Muditha, S.Tr.Pi. (Masinis Kapal)_-</v>
      </c>
      <c r="Y714" s="93"/>
      <c r="Z714" s="93"/>
      <c r="AA714" s="88" t="s">
        <v>1267</v>
      </c>
      <c r="AB714" s="88" t="s">
        <v>5056</v>
      </c>
      <c r="AC714" s="88" t="s">
        <v>31</v>
      </c>
      <c r="AD714" s="88" t="s">
        <v>4243</v>
      </c>
      <c r="AE714" s="88" t="s">
        <v>12</v>
      </c>
      <c r="AF714" s="88"/>
      <c r="AG714" s="143"/>
      <c r="AH714" s="93"/>
      <c r="AI714" s="93"/>
      <c r="AJ714" s="93"/>
      <c r="AK714" s="93"/>
      <c r="AL714" s="90"/>
      <c r="AM714" s="358"/>
      <c r="AN714" s="385"/>
      <c r="AO714" s="385"/>
      <c r="AP714" s="385"/>
      <c r="AQ714" s="385"/>
      <c r="AR714" s="385"/>
      <c r="AS714" s="385"/>
      <c r="AT714" s="385"/>
      <c r="AU714" s="385"/>
      <c r="AV714" s="385"/>
      <c r="AW714" s="385"/>
      <c r="AX714" s="385"/>
      <c r="AY714" s="385"/>
      <c r="AZ714" s="385"/>
      <c r="BA714" s="385"/>
    </row>
    <row r="715" spans="1:53" s="53" customFormat="1" ht="31" hidden="1" x14ac:dyDescent="0.3">
      <c r="A715" s="157" t="s">
        <v>3723</v>
      </c>
      <c r="B715" s="157" t="s">
        <v>74</v>
      </c>
      <c r="C715" s="157" t="s">
        <v>3341</v>
      </c>
      <c r="D715" s="157" t="str">
        <f t="shared" si="89"/>
        <v>- Anjas As Komboe, A.Md.</v>
      </c>
      <c r="E715" s="166" t="s">
        <v>1388</v>
      </c>
      <c r="F715" s="163">
        <v>30094</v>
      </c>
      <c r="G715" s="160">
        <f t="shared" si="95"/>
        <v>43</v>
      </c>
      <c r="H715" s="160" t="str">
        <f t="shared" si="96"/>
        <v>43 Tahun 4 Bulan</v>
      </c>
      <c r="I715" s="161" t="str">
        <f t="shared" si="90"/>
        <v>41-45</v>
      </c>
      <c r="J715" s="164" t="s">
        <v>14</v>
      </c>
      <c r="K715" s="164" t="s">
        <v>121</v>
      </c>
      <c r="L715" s="163">
        <v>43922</v>
      </c>
      <c r="M715" s="162" t="s">
        <v>2344</v>
      </c>
      <c r="N715" s="164" t="s">
        <v>105</v>
      </c>
      <c r="O715" s="162"/>
      <c r="P715" s="159"/>
      <c r="Q715" s="91" t="str">
        <f t="shared" si="98"/>
        <v>125 Tahun 8 Bulan</v>
      </c>
      <c r="R715" s="164" t="s">
        <v>5047</v>
      </c>
      <c r="S715" s="163"/>
      <c r="T715" s="164" t="s">
        <v>125</v>
      </c>
      <c r="U715" s="164" t="s">
        <v>24</v>
      </c>
      <c r="V715" s="164"/>
      <c r="W715" s="164"/>
      <c r="X715" s="164" t="str">
        <f>$D715&amp;" ("&amp;$O715&amp;")_"&amp;$W715</f>
        <v>- Anjas As Komboe, A.Md. ()_</v>
      </c>
      <c r="Y715" s="162"/>
      <c r="Z715" s="162"/>
      <c r="AA715" s="164" t="s">
        <v>1267</v>
      </c>
      <c r="AB715" s="164" t="s">
        <v>2156</v>
      </c>
      <c r="AC715" s="164" t="s">
        <v>29</v>
      </c>
      <c r="AD715" s="164" t="s">
        <v>1118</v>
      </c>
      <c r="AE715" s="164" t="s">
        <v>2379</v>
      </c>
      <c r="AF715" s="164"/>
      <c r="AG715" s="184"/>
      <c r="AH715" s="162"/>
      <c r="AI715" s="162"/>
      <c r="AJ715" s="162"/>
      <c r="AK715" s="162"/>
      <c r="AL715" s="159"/>
      <c r="AM715" s="359"/>
      <c r="AN715" s="374"/>
      <c r="AO715" s="374"/>
      <c r="AP715" s="374"/>
      <c r="AQ715" s="374"/>
      <c r="AR715" s="374"/>
      <c r="AS715" s="374"/>
      <c r="AT715" s="374"/>
      <c r="AU715" s="374"/>
      <c r="AV715" s="374"/>
      <c r="AW715" s="374"/>
      <c r="AX715" s="374"/>
      <c r="AY715" s="374"/>
      <c r="AZ715" s="374"/>
      <c r="BA715" s="374"/>
    </row>
    <row r="716" spans="1:53" s="60" customFormat="1" ht="31" hidden="1" x14ac:dyDescent="0.3">
      <c r="A716" s="88" t="s">
        <v>3724</v>
      </c>
      <c r="B716" s="88" t="s">
        <v>74</v>
      </c>
      <c r="C716" s="88" t="s">
        <v>3341</v>
      </c>
      <c r="D716" s="88" t="str">
        <f t="shared" si="89"/>
        <v>- Yostan Eferdy Mussa, A.Md.</v>
      </c>
      <c r="E716" s="96" t="s">
        <v>1389</v>
      </c>
      <c r="F716" s="103">
        <v>30854</v>
      </c>
      <c r="G716" s="91">
        <f t="shared" si="95"/>
        <v>41</v>
      </c>
      <c r="H716" s="91" t="str">
        <f t="shared" si="96"/>
        <v>41 Tahun 3 Bulan</v>
      </c>
      <c r="I716" s="92" t="str">
        <f t="shared" si="90"/>
        <v>41-45</v>
      </c>
      <c r="J716" s="88" t="s">
        <v>14</v>
      </c>
      <c r="K716" s="88" t="s">
        <v>121</v>
      </c>
      <c r="L716" s="103">
        <v>44470</v>
      </c>
      <c r="M716" s="93" t="s">
        <v>13</v>
      </c>
      <c r="N716" s="88" t="s">
        <v>105</v>
      </c>
      <c r="O716" s="93"/>
      <c r="P716" s="90"/>
      <c r="Q716" s="91" t="str">
        <f t="shared" si="98"/>
        <v>125 Tahun 8 Bulan</v>
      </c>
      <c r="R716" s="88" t="s">
        <v>2892</v>
      </c>
      <c r="S716" s="103">
        <v>45664</v>
      </c>
      <c r="T716" s="88" t="s">
        <v>125</v>
      </c>
      <c r="U716" s="88" t="s">
        <v>24</v>
      </c>
      <c r="V716" s="88"/>
      <c r="W716" s="88" t="s">
        <v>74</v>
      </c>
      <c r="X716" s="88" t="str">
        <f t="shared" ref="X716:X738" si="99">$D716&amp;" ("&amp;$R716&amp;")_"&amp;$W716</f>
        <v>- Yostan Eferdy Mussa, A.Md. (Masinis Kapal)_-</v>
      </c>
      <c r="Y716" s="93"/>
      <c r="Z716" s="93"/>
      <c r="AA716" s="88" t="s">
        <v>1267</v>
      </c>
      <c r="AB716" s="88" t="s">
        <v>5056</v>
      </c>
      <c r="AC716" s="88" t="s">
        <v>29</v>
      </c>
      <c r="AD716" s="88" t="s">
        <v>4313</v>
      </c>
      <c r="AE716" s="88" t="s">
        <v>2379</v>
      </c>
      <c r="AF716" s="88"/>
      <c r="AG716" s="143"/>
      <c r="AH716" s="93"/>
      <c r="AI716" s="93"/>
      <c r="AJ716" s="93"/>
      <c r="AK716" s="93"/>
      <c r="AL716" s="90"/>
      <c r="AM716" s="358"/>
      <c r="AN716" s="385"/>
      <c r="AO716" s="385"/>
      <c r="AP716" s="385"/>
      <c r="AQ716" s="385"/>
      <c r="AR716" s="385"/>
      <c r="AS716" s="385"/>
      <c r="AT716" s="385"/>
      <c r="AU716" s="385"/>
      <c r="AV716" s="385"/>
      <c r="AW716" s="385"/>
      <c r="AX716" s="385"/>
      <c r="AY716" s="385"/>
      <c r="AZ716" s="385"/>
      <c r="BA716" s="385"/>
    </row>
    <row r="717" spans="1:53" s="60" customFormat="1" ht="31" hidden="1" x14ac:dyDescent="0.3">
      <c r="A717" s="88" t="s">
        <v>3725</v>
      </c>
      <c r="B717" s="88" t="s">
        <v>74</v>
      </c>
      <c r="C717" s="88" t="s">
        <v>3650</v>
      </c>
      <c r="D717" s="88" t="str">
        <f t="shared" si="89"/>
        <v>- Samsul Muhamad, A.Md., S.Pi.</v>
      </c>
      <c r="E717" s="96" t="s">
        <v>1390</v>
      </c>
      <c r="F717" s="103">
        <v>31184</v>
      </c>
      <c r="G717" s="91">
        <f t="shared" si="95"/>
        <v>40</v>
      </c>
      <c r="H717" s="91" t="str">
        <f t="shared" si="96"/>
        <v>40 Tahun 4 Bulan</v>
      </c>
      <c r="I717" s="92" t="str">
        <f t="shared" si="90"/>
        <v>36-40</v>
      </c>
      <c r="J717" s="88" t="s">
        <v>14</v>
      </c>
      <c r="K717" s="88" t="s">
        <v>121</v>
      </c>
      <c r="L717" s="103">
        <v>45200</v>
      </c>
      <c r="M717" s="93" t="s">
        <v>13</v>
      </c>
      <c r="N717" s="88" t="s">
        <v>105</v>
      </c>
      <c r="O717" s="93"/>
      <c r="P717" s="90"/>
      <c r="Q717" s="91" t="str">
        <f t="shared" si="98"/>
        <v>125 Tahun 8 Bulan</v>
      </c>
      <c r="R717" s="88" t="s">
        <v>752</v>
      </c>
      <c r="S717" s="103">
        <v>44562</v>
      </c>
      <c r="T717" s="88" t="s">
        <v>125</v>
      </c>
      <c r="U717" s="88" t="s">
        <v>24</v>
      </c>
      <c r="V717" s="88"/>
      <c r="W717" s="88" t="s">
        <v>74</v>
      </c>
      <c r="X717" s="88" t="str">
        <f t="shared" si="99"/>
        <v>- Samsul Muhamad, A.Md., S.Pi. (Juru Mudi)_-</v>
      </c>
      <c r="Y717" s="93"/>
      <c r="Z717" s="93"/>
      <c r="AA717" s="88" t="s">
        <v>1267</v>
      </c>
      <c r="AB717" s="88" t="s">
        <v>5056</v>
      </c>
      <c r="AC717" s="88" t="s">
        <v>31</v>
      </c>
      <c r="AD717" s="88" t="s">
        <v>2714</v>
      </c>
      <c r="AE717" s="88" t="s">
        <v>2191</v>
      </c>
      <c r="AF717" s="88"/>
      <c r="AG717" s="143"/>
      <c r="AH717" s="93"/>
      <c r="AI717" s="93"/>
      <c r="AJ717" s="93"/>
      <c r="AK717" s="93"/>
      <c r="AL717" s="90"/>
      <c r="AM717" s="358"/>
      <c r="AN717" s="385"/>
      <c r="AO717" s="385"/>
      <c r="AP717" s="385"/>
      <c r="AQ717" s="385"/>
      <c r="AR717" s="385"/>
      <c r="AS717" s="385"/>
      <c r="AT717" s="385"/>
      <c r="AU717" s="385"/>
      <c r="AV717" s="385"/>
      <c r="AW717" s="385"/>
      <c r="AX717" s="385"/>
      <c r="AY717" s="385"/>
      <c r="AZ717" s="385"/>
      <c r="BA717" s="385"/>
    </row>
    <row r="718" spans="1:53" s="60" customFormat="1" ht="31" hidden="1" x14ac:dyDescent="0.3">
      <c r="A718" s="88" t="s">
        <v>1391</v>
      </c>
      <c r="B718" s="88" t="s">
        <v>74</v>
      </c>
      <c r="C718" s="98" t="s">
        <v>74</v>
      </c>
      <c r="D718" s="88" t="str">
        <f t="shared" si="89"/>
        <v>- Ibrahim Kapitan, -</v>
      </c>
      <c r="E718" s="96" t="s">
        <v>1392</v>
      </c>
      <c r="F718" s="103">
        <v>25609</v>
      </c>
      <c r="G718" s="91">
        <f t="shared" si="95"/>
        <v>55</v>
      </c>
      <c r="H718" s="91" t="str">
        <f t="shared" si="96"/>
        <v>55 Tahun 7 Bulan</v>
      </c>
      <c r="I718" s="92" t="str">
        <f t="shared" si="90"/>
        <v>51-55</v>
      </c>
      <c r="J718" s="88" t="s">
        <v>14</v>
      </c>
      <c r="K718" s="88" t="s">
        <v>130</v>
      </c>
      <c r="L718" s="103">
        <v>44652</v>
      </c>
      <c r="M718" s="93" t="s">
        <v>13</v>
      </c>
      <c r="N718" s="88" t="s">
        <v>105</v>
      </c>
      <c r="O718" s="93"/>
      <c r="P718" s="90"/>
      <c r="Q718" s="91" t="str">
        <f t="shared" si="98"/>
        <v>125 Tahun 8 Bulan</v>
      </c>
      <c r="R718" s="88" t="s">
        <v>756</v>
      </c>
      <c r="S718" s="103">
        <v>44562</v>
      </c>
      <c r="T718" s="88" t="s">
        <v>125</v>
      </c>
      <c r="U718" s="88" t="s">
        <v>24</v>
      </c>
      <c r="V718" s="88"/>
      <c r="W718" s="88" t="s">
        <v>74</v>
      </c>
      <c r="X718" s="88" t="str">
        <f t="shared" si="99"/>
        <v>- Ibrahim Kapitan, - (Kelasi)_-</v>
      </c>
      <c r="Y718" s="93"/>
      <c r="Z718" s="93"/>
      <c r="AA718" s="88" t="s">
        <v>1267</v>
      </c>
      <c r="AB718" s="88" t="s">
        <v>5056</v>
      </c>
      <c r="AC718" s="88" t="s">
        <v>114</v>
      </c>
      <c r="AD718" s="88" t="s">
        <v>74</v>
      </c>
      <c r="AE718" s="88" t="s">
        <v>74</v>
      </c>
      <c r="AF718" s="88"/>
      <c r="AG718" s="143"/>
      <c r="AH718" s="93"/>
      <c r="AI718" s="93"/>
      <c r="AJ718" s="93"/>
      <c r="AK718" s="93"/>
      <c r="AL718" s="90"/>
      <c r="AM718" s="358"/>
      <c r="AN718" s="385"/>
      <c r="AO718" s="385"/>
      <c r="AP718" s="385"/>
      <c r="AQ718" s="385"/>
      <c r="AR718" s="385"/>
      <c r="AS718" s="385"/>
      <c r="AT718" s="385"/>
      <c r="AU718" s="385"/>
      <c r="AV718" s="385"/>
      <c r="AW718" s="385"/>
      <c r="AX718" s="385"/>
      <c r="AY718" s="385"/>
      <c r="AZ718" s="385"/>
      <c r="BA718" s="385"/>
    </row>
    <row r="719" spans="1:53" s="85" customFormat="1" ht="31" hidden="1" x14ac:dyDescent="0.3">
      <c r="A719" s="547" t="s">
        <v>3726</v>
      </c>
      <c r="B719" s="547" t="s">
        <v>74</v>
      </c>
      <c r="C719" s="547" t="s">
        <v>3412</v>
      </c>
      <c r="D719" s="547" t="str">
        <f t="shared" si="89"/>
        <v>- Rohyadi, S.Tr.Pi.</v>
      </c>
      <c r="E719" s="549" t="s">
        <v>1393</v>
      </c>
      <c r="F719" s="550">
        <v>32230</v>
      </c>
      <c r="G719" s="551">
        <f t="shared" si="95"/>
        <v>37</v>
      </c>
      <c r="H719" s="551" t="str">
        <f t="shared" si="96"/>
        <v>37 Tahun 6 Bulan</v>
      </c>
      <c r="I719" s="552" t="str">
        <f t="shared" si="90"/>
        <v>36-40</v>
      </c>
      <c r="J719" s="547" t="s">
        <v>14</v>
      </c>
      <c r="K719" s="547" t="s">
        <v>121</v>
      </c>
      <c r="L719" s="550">
        <v>45017</v>
      </c>
      <c r="M719" s="345" t="s">
        <v>13</v>
      </c>
      <c r="N719" s="547" t="s">
        <v>105</v>
      </c>
      <c r="O719" s="345"/>
      <c r="P719" s="553"/>
      <c r="Q719" s="551" t="str">
        <f t="shared" si="98"/>
        <v>125 Tahun 8 Bulan</v>
      </c>
      <c r="R719" s="88" t="s">
        <v>2892</v>
      </c>
      <c r="S719" s="103">
        <v>44562</v>
      </c>
      <c r="T719" s="88" t="s">
        <v>125</v>
      </c>
      <c r="U719" s="547" t="s">
        <v>24</v>
      </c>
      <c r="V719" s="547"/>
      <c r="W719" s="547" t="s">
        <v>74</v>
      </c>
      <c r="X719" s="547" t="str">
        <f t="shared" si="99"/>
        <v>- Rohyadi, S.Tr.Pi. (Masinis Kapal)_-</v>
      </c>
      <c r="Y719" s="345"/>
      <c r="Z719" s="345"/>
      <c r="AA719" s="547" t="s">
        <v>1267</v>
      </c>
      <c r="AB719" s="547" t="s">
        <v>5056</v>
      </c>
      <c r="AC719" s="547" t="s">
        <v>31</v>
      </c>
      <c r="AD719" s="547" t="s">
        <v>4243</v>
      </c>
      <c r="AE719" s="547" t="s">
        <v>301</v>
      </c>
      <c r="AF719" s="547"/>
      <c r="AG719" s="554"/>
      <c r="AH719" s="345"/>
      <c r="AI719" s="345"/>
      <c r="AJ719" s="345"/>
      <c r="AK719" s="345"/>
      <c r="AL719" s="553"/>
      <c r="AM719" s="585"/>
      <c r="AN719" s="376"/>
      <c r="AO719" s="376"/>
      <c r="AP719" s="376"/>
      <c r="AQ719" s="376"/>
      <c r="AR719" s="376"/>
      <c r="AS719" s="376"/>
      <c r="AT719" s="376"/>
      <c r="AU719" s="376"/>
      <c r="AV719" s="376"/>
      <c r="AW719" s="376"/>
      <c r="AX719" s="376"/>
      <c r="AY719" s="376"/>
      <c r="AZ719" s="376"/>
      <c r="BA719" s="376"/>
    </row>
    <row r="720" spans="1:53" s="105" customFormat="1" ht="31" hidden="1" x14ac:dyDescent="0.3">
      <c r="A720" s="88" t="s">
        <v>3727</v>
      </c>
      <c r="B720" s="88" t="s">
        <v>74</v>
      </c>
      <c r="C720" s="88" t="s">
        <v>3341</v>
      </c>
      <c r="D720" s="88" t="str">
        <f t="shared" si="89"/>
        <v>- Ahwan Abdullah, A.Md.</v>
      </c>
      <c r="E720" s="96" t="s">
        <v>1394</v>
      </c>
      <c r="F720" s="103">
        <v>30515</v>
      </c>
      <c r="G720" s="91">
        <f t="shared" si="95"/>
        <v>42</v>
      </c>
      <c r="H720" s="91" t="str">
        <f t="shared" si="96"/>
        <v>42 Tahun 2 Bulan</v>
      </c>
      <c r="I720" s="92" t="str">
        <f t="shared" si="90"/>
        <v>41-45</v>
      </c>
      <c r="J720" s="88" t="s">
        <v>14</v>
      </c>
      <c r="K720" s="88" t="s">
        <v>111</v>
      </c>
      <c r="L720" s="103">
        <v>45383</v>
      </c>
      <c r="M720" s="93" t="s">
        <v>13</v>
      </c>
      <c r="N720" s="88" t="s">
        <v>105</v>
      </c>
      <c r="O720" s="93"/>
      <c r="P720" s="90"/>
      <c r="Q720" s="91" t="str">
        <f t="shared" si="98"/>
        <v>125 Tahun 8 Bulan</v>
      </c>
      <c r="R720" s="88" t="s">
        <v>1088</v>
      </c>
      <c r="S720" s="103">
        <v>44197</v>
      </c>
      <c r="T720" s="88" t="s">
        <v>124</v>
      </c>
      <c r="U720" s="88" t="s">
        <v>24</v>
      </c>
      <c r="V720" s="88"/>
      <c r="W720" s="88" t="s">
        <v>74</v>
      </c>
      <c r="X720" s="88" t="str">
        <f t="shared" si="99"/>
        <v>- Ahwan Abdullah, A.Md. (Pengelola Layanan Kehumasan)_-</v>
      </c>
      <c r="Y720" s="93"/>
      <c r="Z720" s="93"/>
      <c r="AA720" s="88" t="s">
        <v>1267</v>
      </c>
      <c r="AB720" s="88" t="s">
        <v>5056</v>
      </c>
      <c r="AC720" s="88" t="s">
        <v>29</v>
      </c>
      <c r="AD720" s="88" t="s">
        <v>4313</v>
      </c>
      <c r="AE720" s="88" t="s">
        <v>2379</v>
      </c>
      <c r="AF720" s="88"/>
      <c r="AG720" s="143"/>
      <c r="AH720" s="93"/>
      <c r="AI720" s="93"/>
      <c r="AJ720" s="93"/>
      <c r="AK720" s="93"/>
      <c r="AL720" s="90"/>
      <c r="AM720" s="358"/>
      <c r="AN720" s="377"/>
      <c r="AO720" s="377"/>
      <c r="AP720" s="377"/>
      <c r="AQ720" s="377"/>
      <c r="AR720" s="377"/>
      <c r="AS720" s="377"/>
      <c r="AT720" s="377"/>
      <c r="AU720" s="377"/>
      <c r="AV720" s="377"/>
      <c r="AW720" s="377"/>
      <c r="AX720" s="377"/>
      <c r="AY720" s="377"/>
      <c r="AZ720" s="377"/>
      <c r="BA720" s="377"/>
    </row>
    <row r="721" spans="1:53" s="85" customFormat="1" ht="46.5" hidden="1" x14ac:dyDescent="0.3">
      <c r="A721" s="88" t="s">
        <v>3728</v>
      </c>
      <c r="B721" s="88" t="s">
        <v>74</v>
      </c>
      <c r="C721" s="88" t="s">
        <v>3329</v>
      </c>
      <c r="D721" s="88" t="str">
        <f t="shared" si="89"/>
        <v>- Ketut Tika Andayani, S.Pi.</v>
      </c>
      <c r="E721" s="92" t="s">
        <v>2682</v>
      </c>
      <c r="F721" s="90">
        <v>28074</v>
      </c>
      <c r="G721" s="91">
        <f t="shared" si="95"/>
        <v>48</v>
      </c>
      <c r="H721" s="91" t="str">
        <f t="shared" si="96"/>
        <v>48 Tahun 10 Bulan</v>
      </c>
      <c r="I721" s="92" t="str">
        <f t="shared" si="90"/>
        <v>46-50</v>
      </c>
      <c r="J721" s="93" t="s">
        <v>19</v>
      </c>
      <c r="K721" s="94" t="s">
        <v>115</v>
      </c>
      <c r="L721" s="90">
        <v>45748</v>
      </c>
      <c r="M721" s="93" t="s">
        <v>13</v>
      </c>
      <c r="N721" s="88" t="s">
        <v>105</v>
      </c>
      <c r="O721" s="93"/>
      <c r="P721" s="90"/>
      <c r="Q721" s="91" t="str">
        <f t="shared" si="98"/>
        <v>125 Tahun 8 Bulan</v>
      </c>
      <c r="R721" s="88" t="s">
        <v>5601</v>
      </c>
      <c r="S721" s="103">
        <v>45489</v>
      </c>
      <c r="T721" s="88" t="s">
        <v>126</v>
      </c>
      <c r="U721" s="88" t="s">
        <v>24</v>
      </c>
      <c r="V721" s="88"/>
      <c r="W721" s="88" t="s">
        <v>74</v>
      </c>
      <c r="X721" s="88" t="str">
        <f t="shared" si="99"/>
        <v>- Ketut Tika Andayani, S.Pi. (Penelaah Teknik Kebijakan)_-</v>
      </c>
      <c r="Y721" s="93"/>
      <c r="Z721" s="93"/>
      <c r="AA721" s="88" t="s">
        <v>1267</v>
      </c>
      <c r="AB721" s="88" t="s">
        <v>5056</v>
      </c>
      <c r="AC721" s="93" t="s">
        <v>31</v>
      </c>
      <c r="AD721" s="88" t="s">
        <v>2688</v>
      </c>
      <c r="AE721" s="88" t="s">
        <v>2192</v>
      </c>
      <c r="AF721" s="88"/>
      <c r="AG721" s="143"/>
      <c r="AH721" s="93"/>
      <c r="AI721" s="93"/>
      <c r="AJ721" s="93"/>
      <c r="AK721" s="93"/>
      <c r="AL721" s="90"/>
      <c r="AM721" s="358"/>
      <c r="AN721" s="376"/>
      <c r="AO721" s="376"/>
      <c r="AP721" s="376"/>
      <c r="AQ721" s="376"/>
      <c r="AR721" s="376"/>
      <c r="AS721" s="376"/>
      <c r="AT721" s="376"/>
      <c r="AU721" s="376"/>
      <c r="AV721" s="376"/>
      <c r="AW721" s="376"/>
      <c r="AX721" s="376"/>
      <c r="AY721" s="376"/>
      <c r="AZ721" s="376"/>
      <c r="BA721" s="376"/>
    </row>
    <row r="722" spans="1:53" s="60" customFormat="1" ht="31" hidden="1" x14ac:dyDescent="0.3">
      <c r="A722" s="88" t="s">
        <v>3729</v>
      </c>
      <c r="B722" s="88" t="s">
        <v>74</v>
      </c>
      <c r="C722" s="88" t="s">
        <v>3730</v>
      </c>
      <c r="D722" s="88" t="str">
        <f t="shared" si="89"/>
        <v>- Muhammad Arif Ely, S.AN.</v>
      </c>
      <c r="E722" s="92" t="s">
        <v>2683</v>
      </c>
      <c r="F722" s="90">
        <v>29994</v>
      </c>
      <c r="G722" s="91">
        <f t="shared" si="95"/>
        <v>43</v>
      </c>
      <c r="H722" s="91" t="str">
        <f t="shared" si="96"/>
        <v>43 Tahun 7 Bulan</v>
      </c>
      <c r="I722" s="92" t="str">
        <f t="shared" si="90"/>
        <v>41-45</v>
      </c>
      <c r="J722" s="93" t="s">
        <v>14</v>
      </c>
      <c r="K722" s="88" t="s">
        <v>111</v>
      </c>
      <c r="L722" s="103">
        <v>45339</v>
      </c>
      <c r="M722" s="93" t="s">
        <v>13</v>
      </c>
      <c r="N722" s="88" t="s">
        <v>105</v>
      </c>
      <c r="O722" s="93"/>
      <c r="P722" s="90"/>
      <c r="Q722" s="91" t="str">
        <f t="shared" si="98"/>
        <v>125 Tahun 8 Bulan</v>
      </c>
      <c r="R722" s="88" t="s">
        <v>5602</v>
      </c>
      <c r="S722" s="103">
        <v>45489</v>
      </c>
      <c r="T722" s="88" t="s">
        <v>83</v>
      </c>
      <c r="U722" s="88" t="s">
        <v>24</v>
      </c>
      <c r="V722" s="88"/>
      <c r="W722" s="88" t="s">
        <v>74</v>
      </c>
      <c r="X722" s="88" t="str">
        <f t="shared" si="99"/>
        <v>- Muhammad Arif Ely, S.AN. (Pengolah Data dan Informasi)_-</v>
      </c>
      <c r="Y722" s="93"/>
      <c r="Z722" s="93"/>
      <c r="AA722" s="88" t="s">
        <v>1267</v>
      </c>
      <c r="AB722" s="88" t="s">
        <v>5056</v>
      </c>
      <c r="AC722" s="93" t="s">
        <v>31</v>
      </c>
      <c r="AD722" s="88" t="s">
        <v>2689</v>
      </c>
      <c r="AE722" s="88" t="s">
        <v>2192</v>
      </c>
      <c r="AF722" s="88"/>
      <c r="AG722" s="143"/>
      <c r="AH722" s="93"/>
      <c r="AI722" s="93"/>
      <c r="AJ722" s="93"/>
      <c r="AK722" s="93"/>
      <c r="AL722" s="90"/>
      <c r="AM722" s="358"/>
      <c r="AN722" s="385"/>
      <c r="AO722" s="385"/>
      <c r="AP722" s="385"/>
      <c r="AQ722" s="385"/>
      <c r="AR722" s="385"/>
      <c r="AS722" s="385"/>
      <c r="AT722" s="385"/>
      <c r="AU722" s="385"/>
      <c r="AV722" s="385"/>
      <c r="AW722" s="385"/>
      <c r="AX722" s="385"/>
      <c r="AY722" s="385"/>
      <c r="AZ722" s="385"/>
      <c r="BA722" s="385"/>
    </row>
    <row r="723" spans="1:53" s="60" customFormat="1" ht="46.5" hidden="1" x14ac:dyDescent="0.3">
      <c r="A723" s="88" t="s">
        <v>3731</v>
      </c>
      <c r="B723" s="88" t="s">
        <v>74</v>
      </c>
      <c r="C723" s="88" t="s">
        <v>3329</v>
      </c>
      <c r="D723" s="88" t="str">
        <f t="shared" si="89"/>
        <v>- Prasetyo, S.Pi.</v>
      </c>
      <c r="E723" s="92" t="s">
        <v>2684</v>
      </c>
      <c r="F723" s="90">
        <v>31726</v>
      </c>
      <c r="G723" s="91">
        <f t="shared" si="95"/>
        <v>38</v>
      </c>
      <c r="H723" s="91" t="str">
        <f t="shared" si="96"/>
        <v>38 Tahun 10 Bulan</v>
      </c>
      <c r="I723" s="92" t="str">
        <f t="shared" si="90"/>
        <v>36-40</v>
      </c>
      <c r="J723" s="93" t="s">
        <v>14</v>
      </c>
      <c r="K723" s="94" t="s">
        <v>111</v>
      </c>
      <c r="L723" s="90">
        <v>45323</v>
      </c>
      <c r="M723" s="93" t="s">
        <v>13</v>
      </c>
      <c r="N723" s="88" t="s">
        <v>105</v>
      </c>
      <c r="O723" s="93"/>
      <c r="P723" s="90"/>
      <c r="Q723" s="91" t="str">
        <f t="shared" si="98"/>
        <v>125 Tahun 8 Bulan</v>
      </c>
      <c r="R723" s="88" t="s">
        <v>1049</v>
      </c>
      <c r="S723" s="103">
        <v>45664</v>
      </c>
      <c r="T723" s="88" t="s">
        <v>126</v>
      </c>
      <c r="U723" s="88" t="s">
        <v>24</v>
      </c>
      <c r="V723" s="88"/>
      <c r="W723" s="88" t="s">
        <v>74</v>
      </c>
      <c r="X723" s="88" t="str">
        <f t="shared" si="99"/>
        <v>- Prasetyo, S.Pi. (Pengelola Rumah Tangga)_-</v>
      </c>
      <c r="Y723" s="93"/>
      <c r="Z723" s="93"/>
      <c r="AA723" s="88" t="s">
        <v>1267</v>
      </c>
      <c r="AB723" s="88" t="s">
        <v>5056</v>
      </c>
      <c r="AC723" s="93" t="s">
        <v>31</v>
      </c>
      <c r="AD723" s="113" t="s">
        <v>2674</v>
      </c>
      <c r="AE723" s="88" t="s">
        <v>2192</v>
      </c>
      <c r="AF723" s="88"/>
      <c r="AG723" s="143"/>
      <c r="AH723" s="93"/>
      <c r="AI723" s="93"/>
      <c r="AJ723" s="93"/>
      <c r="AK723" s="93"/>
      <c r="AL723" s="90"/>
      <c r="AM723" s="358"/>
      <c r="AN723" s="385"/>
      <c r="AO723" s="385"/>
      <c r="AP723" s="385"/>
      <c r="AQ723" s="385"/>
      <c r="AR723" s="385"/>
      <c r="AS723" s="385"/>
      <c r="AT723" s="385"/>
      <c r="AU723" s="385"/>
      <c r="AV723" s="385"/>
      <c r="AW723" s="385"/>
      <c r="AX723" s="385"/>
      <c r="AY723" s="385"/>
      <c r="AZ723" s="385"/>
      <c r="BA723" s="385"/>
    </row>
    <row r="724" spans="1:53" s="53" customFormat="1" ht="46.5" hidden="1" x14ac:dyDescent="0.3">
      <c r="A724" s="88" t="s">
        <v>3732</v>
      </c>
      <c r="B724" s="88" t="s">
        <v>74</v>
      </c>
      <c r="C724" s="88" t="s">
        <v>3162</v>
      </c>
      <c r="D724" s="88" t="str">
        <f t="shared" si="89"/>
        <v>- Anifudin, S.Pi., M.Tr.Pi.</v>
      </c>
      <c r="E724" s="92" t="s">
        <v>2685</v>
      </c>
      <c r="F724" s="90">
        <v>32436</v>
      </c>
      <c r="G724" s="91">
        <f t="shared" si="95"/>
        <v>36</v>
      </c>
      <c r="H724" s="91" t="str">
        <f t="shared" si="96"/>
        <v>36 Tahun 11 Bulan</v>
      </c>
      <c r="I724" s="92" t="str">
        <f t="shared" si="90"/>
        <v>36-40</v>
      </c>
      <c r="J724" s="93" t="s">
        <v>14</v>
      </c>
      <c r="K724" s="94" t="s">
        <v>111</v>
      </c>
      <c r="L724" s="90">
        <v>45323</v>
      </c>
      <c r="M724" s="93" t="s">
        <v>13</v>
      </c>
      <c r="N724" s="88" t="s">
        <v>105</v>
      </c>
      <c r="O724" s="93"/>
      <c r="P724" s="90"/>
      <c r="Q724" s="91" t="str">
        <f t="shared" si="98"/>
        <v>125 Tahun 8 Bulan</v>
      </c>
      <c r="R724" s="88" t="s">
        <v>5602</v>
      </c>
      <c r="S724" s="103">
        <v>45489</v>
      </c>
      <c r="T724" s="88" t="s">
        <v>126</v>
      </c>
      <c r="U724" s="88" t="s">
        <v>24</v>
      </c>
      <c r="V724" s="88"/>
      <c r="W724" s="88" t="s">
        <v>74</v>
      </c>
      <c r="X724" s="88" t="str">
        <f t="shared" si="99"/>
        <v>- Anifudin, S.Pi., M.Tr.Pi. (Pengolah Data dan Informasi)_-</v>
      </c>
      <c r="Y724" s="93"/>
      <c r="Z724" s="93"/>
      <c r="AA724" s="88" t="s">
        <v>1267</v>
      </c>
      <c r="AB724" s="88" t="s">
        <v>5056</v>
      </c>
      <c r="AC724" s="93" t="s">
        <v>17</v>
      </c>
      <c r="AD724" s="88" t="s">
        <v>2211</v>
      </c>
      <c r="AE724" s="88" t="s">
        <v>12</v>
      </c>
      <c r="AF724" s="88"/>
      <c r="AG724" s="143"/>
      <c r="AH724" s="93"/>
      <c r="AI724" s="93"/>
      <c r="AJ724" s="93"/>
      <c r="AK724" s="93"/>
      <c r="AL724" s="90"/>
      <c r="AM724" s="358"/>
      <c r="AN724" s="374"/>
      <c r="AO724" s="374"/>
      <c r="AP724" s="374"/>
      <c r="AQ724" s="374"/>
      <c r="AR724" s="374"/>
      <c r="AS724" s="374"/>
      <c r="AT724" s="374"/>
      <c r="AU724" s="374"/>
      <c r="AV724" s="374"/>
      <c r="AW724" s="374"/>
      <c r="AX724" s="374"/>
      <c r="AY724" s="374"/>
      <c r="AZ724" s="374"/>
      <c r="BA724" s="374"/>
    </row>
    <row r="725" spans="1:53" s="60" customFormat="1" ht="31" hidden="1" x14ac:dyDescent="0.3">
      <c r="A725" s="88" t="s">
        <v>3733</v>
      </c>
      <c r="B725" s="88" t="s">
        <v>74</v>
      </c>
      <c r="C725" s="88" t="s">
        <v>3152</v>
      </c>
      <c r="D725" s="88" t="str">
        <f t="shared" si="89"/>
        <v>- Nurmansah, S.T., M.Tr.Pi.</v>
      </c>
      <c r="E725" s="92" t="s">
        <v>2686</v>
      </c>
      <c r="F725" s="90">
        <v>30875</v>
      </c>
      <c r="G725" s="91">
        <f t="shared" si="95"/>
        <v>41</v>
      </c>
      <c r="H725" s="91" t="str">
        <f t="shared" si="96"/>
        <v>41 Tahun 2 Bulan</v>
      </c>
      <c r="I725" s="92" t="str">
        <f t="shared" si="90"/>
        <v>41-45</v>
      </c>
      <c r="J725" s="93" t="s">
        <v>14</v>
      </c>
      <c r="K725" s="94" t="s">
        <v>121</v>
      </c>
      <c r="L725" s="90">
        <v>44652</v>
      </c>
      <c r="M725" s="93" t="s">
        <v>13</v>
      </c>
      <c r="N725" s="88" t="s">
        <v>105</v>
      </c>
      <c r="O725" s="93"/>
      <c r="P725" s="90"/>
      <c r="Q725" s="91" t="str">
        <f t="shared" si="98"/>
        <v>125 Tahun 8 Bulan</v>
      </c>
      <c r="R725" s="88" t="s">
        <v>5602</v>
      </c>
      <c r="S725" s="103">
        <v>45489</v>
      </c>
      <c r="T725" s="88" t="s">
        <v>80</v>
      </c>
      <c r="U725" s="88" t="s">
        <v>81</v>
      </c>
      <c r="V725" s="88"/>
      <c r="W725" s="88" t="s">
        <v>74</v>
      </c>
      <c r="X725" s="88" t="str">
        <f t="shared" si="99"/>
        <v>- Nurmansah, S.T., M.Tr.Pi. (Pengolah Data dan Informasi)_-</v>
      </c>
      <c r="Y725" s="93"/>
      <c r="Z725" s="93"/>
      <c r="AA725" s="88" t="s">
        <v>1267</v>
      </c>
      <c r="AB725" s="88" t="s">
        <v>5056</v>
      </c>
      <c r="AC725" s="93" t="s">
        <v>17</v>
      </c>
      <c r="AD725" s="88" t="s">
        <v>2211</v>
      </c>
      <c r="AE725" s="88" t="s">
        <v>12</v>
      </c>
      <c r="AF725" s="88"/>
      <c r="AG725" s="143"/>
      <c r="AH725" s="93"/>
      <c r="AI725" s="93"/>
      <c r="AJ725" s="93"/>
      <c r="AK725" s="93"/>
      <c r="AL725" s="90"/>
      <c r="AM725" s="358"/>
      <c r="AN725" s="385"/>
      <c r="AO725" s="385"/>
      <c r="AP725" s="385"/>
      <c r="AQ725" s="385"/>
      <c r="AR725" s="385"/>
      <c r="AS725" s="385"/>
      <c r="AT725" s="385"/>
      <c r="AU725" s="385"/>
      <c r="AV725" s="385"/>
      <c r="AW725" s="385"/>
      <c r="AX725" s="385"/>
      <c r="AY725" s="385"/>
      <c r="AZ725" s="385"/>
      <c r="BA725" s="385"/>
    </row>
    <row r="726" spans="1:53" s="60" customFormat="1" ht="31" hidden="1" x14ac:dyDescent="0.3">
      <c r="A726" s="88" t="s">
        <v>3734</v>
      </c>
      <c r="B726" s="88" t="s">
        <v>74</v>
      </c>
      <c r="C726" s="88" t="s">
        <v>3412</v>
      </c>
      <c r="D726" s="88" t="str">
        <f t="shared" si="89"/>
        <v>- Muh. Nur, S.Tr.Pi.</v>
      </c>
      <c r="E726" s="92" t="s">
        <v>2687</v>
      </c>
      <c r="F726" s="90">
        <v>32718</v>
      </c>
      <c r="G726" s="91">
        <f t="shared" si="95"/>
        <v>36</v>
      </c>
      <c r="H726" s="91" t="str">
        <f t="shared" si="96"/>
        <v>36 Tahun 2 Bulan</v>
      </c>
      <c r="I726" s="92" t="str">
        <f t="shared" si="90"/>
        <v>36-40</v>
      </c>
      <c r="J726" s="93" t="s">
        <v>14</v>
      </c>
      <c r="K726" s="94" t="s">
        <v>121</v>
      </c>
      <c r="L726" s="90">
        <v>44652</v>
      </c>
      <c r="M726" s="93" t="s">
        <v>13</v>
      </c>
      <c r="N726" s="88" t="s">
        <v>105</v>
      </c>
      <c r="O726" s="93"/>
      <c r="P726" s="90"/>
      <c r="Q726" s="91" t="str">
        <f t="shared" si="98"/>
        <v>125 Tahun 8 Bulan</v>
      </c>
      <c r="R726" s="88" t="s">
        <v>5602</v>
      </c>
      <c r="S726" s="103">
        <v>45489</v>
      </c>
      <c r="T726" s="88" t="s">
        <v>123</v>
      </c>
      <c r="U726" s="88" t="s">
        <v>81</v>
      </c>
      <c r="V726" s="88"/>
      <c r="W726" s="88" t="s">
        <v>74</v>
      </c>
      <c r="X726" s="88" t="str">
        <f t="shared" si="99"/>
        <v>- Muh. Nur, S.Tr.Pi. (Pengolah Data dan Informasi)_-</v>
      </c>
      <c r="Y726" s="93"/>
      <c r="Z726" s="93"/>
      <c r="AA726" s="88" t="s">
        <v>1267</v>
      </c>
      <c r="AB726" s="88" t="s">
        <v>5056</v>
      </c>
      <c r="AC726" s="93" t="s">
        <v>31</v>
      </c>
      <c r="AD726" s="88" t="s">
        <v>2690</v>
      </c>
      <c r="AE726" s="88" t="s">
        <v>301</v>
      </c>
      <c r="AF726" s="88"/>
      <c r="AG726" s="143"/>
      <c r="AH726" s="93"/>
      <c r="AI726" s="93"/>
      <c r="AJ726" s="93"/>
      <c r="AK726" s="93"/>
      <c r="AL726" s="90"/>
      <c r="AM726" s="358"/>
      <c r="AN726" s="385"/>
      <c r="AO726" s="385"/>
      <c r="AP726" s="385"/>
      <c r="AQ726" s="385"/>
      <c r="AR726" s="385"/>
      <c r="AS726" s="385"/>
      <c r="AT726" s="385"/>
      <c r="AU726" s="385"/>
      <c r="AV726" s="385"/>
      <c r="AW726" s="385"/>
      <c r="AX726" s="385"/>
      <c r="AY726" s="385"/>
      <c r="AZ726" s="385"/>
      <c r="BA726" s="385"/>
    </row>
    <row r="727" spans="1:53" s="60" customFormat="1" ht="46.5" hidden="1" x14ac:dyDescent="0.3">
      <c r="A727" s="88" t="s">
        <v>3735</v>
      </c>
      <c r="B727" s="88" t="s">
        <v>74</v>
      </c>
      <c r="C727" s="88" t="s">
        <v>3736</v>
      </c>
      <c r="D727" s="88" t="str">
        <f t="shared" ref="D727:D796" si="100">$B727&amp;" "&amp;A727&amp;", "&amp;$C727</f>
        <v>- Dewinov Ryanthi Manik, A.Md.Ak.</v>
      </c>
      <c r="E727" s="92" t="s">
        <v>2691</v>
      </c>
      <c r="F727" s="90">
        <v>29181</v>
      </c>
      <c r="G727" s="91">
        <f t="shared" si="95"/>
        <v>45</v>
      </c>
      <c r="H727" s="91" t="str">
        <f t="shared" si="96"/>
        <v>45 Tahun 10 Bulan</v>
      </c>
      <c r="I727" s="92" t="str">
        <f t="shared" ref="I727:I796" si="101">IF($G727&lt;=25,"21-25",IF($G727&lt;=30,"26-30",IF($G727&lt;=35,"31-35",IF($G727&lt;=40,"36-40",IF($G727&lt;=45,"41-45",IF($G727&lt;=50,"46-50",IF($G727&lt;=55,"51-55",IF($G727&lt;=60,"56-60",IF($G727&lt;=65,"61-65",IF($G727&lt;=70,"66-70",0))))))))))</f>
        <v>41-45</v>
      </c>
      <c r="J727" s="93" t="s">
        <v>19</v>
      </c>
      <c r="K727" s="94" t="s">
        <v>121</v>
      </c>
      <c r="L727" s="90">
        <v>45017</v>
      </c>
      <c r="M727" s="93" t="s">
        <v>13</v>
      </c>
      <c r="N727" s="88" t="s">
        <v>105</v>
      </c>
      <c r="O727" s="93"/>
      <c r="P727" s="90"/>
      <c r="Q727" s="91" t="str">
        <f t="shared" si="98"/>
        <v>125 Tahun 8 Bulan</v>
      </c>
      <c r="R727" s="88" t="s">
        <v>5602</v>
      </c>
      <c r="S727" s="103">
        <v>45489</v>
      </c>
      <c r="T727" s="88" t="s">
        <v>126</v>
      </c>
      <c r="U727" s="88" t="s">
        <v>24</v>
      </c>
      <c r="V727" s="88"/>
      <c r="W727" s="88" t="s">
        <v>74</v>
      </c>
      <c r="X727" s="88" t="str">
        <f t="shared" si="99"/>
        <v>- Dewinov Ryanthi Manik, A.Md.Ak. (Pengolah Data dan Informasi)_-</v>
      </c>
      <c r="Y727" s="93"/>
      <c r="Z727" s="93"/>
      <c r="AA727" s="88" t="s">
        <v>1267</v>
      </c>
      <c r="AB727" s="88" t="s">
        <v>5056</v>
      </c>
      <c r="AC727" s="93" t="s">
        <v>29</v>
      </c>
      <c r="AD727" s="88" t="s">
        <v>2712</v>
      </c>
      <c r="AE727" s="88" t="s">
        <v>287</v>
      </c>
      <c r="AF727" s="88"/>
      <c r="AG727" s="143"/>
      <c r="AH727" s="93"/>
      <c r="AI727" s="93"/>
      <c r="AJ727" s="93"/>
      <c r="AK727" s="93"/>
      <c r="AL727" s="90"/>
      <c r="AM727" s="358"/>
      <c r="AN727" s="385"/>
      <c r="AO727" s="385"/>
      <c r="AP727" s="385"/>
      <c r="AQ727" s="385"/>
      <c r="AR727" s="385"/>
      <c r="AS727" s="385"/>
      <c r="AT727" s="385"/>
      <c r="AU727" s="385"/>
      <c r="AV727" s="385"/>
      <c r="AW727" s="385"/>
      <c r="AX727" s="385"/>
      <c r="AY727" s="385"/>
      <c r="AZ727" s="385"/>
      <c r="BA727" s="385"/>
    </row>
    <row r="728" spans="1:53" s="53" customFormat="1" ht="31" hidden="1" x14ac:dyDescent="0.3">
      <c r="A728" s="157" t="s">
        <v>3737</v>
      </c>
      <c r="B728" s="157" t="s">
        <v>74</v>
      </c>
      <c r="C728" s="157" t="s">
        <v>3341</v>
      </c>
      <c r="D728" s="157" t="str">
        <f t="shared" si="100"/>
        <v>- Samsir, A.Md.</v>
      </c>
      <c r="E728" s="161" t="s">
        <v>2692</v>
      </c>
      <c r="F728" s="159">
        <v>30565</v>
      </c>
      <c r="G728" s="160">
        <f t="shared" si="95"/>
        <v>42</v>
      </c>
      <c r="H728" s="160" t="str">
        <f t="shared" si="96"/>
        <v>42 Tahun 0 Bulan</v>
      </c>
      <c r="I728" s="161" t="str">
        <f t="shared" si="101"/>
        <v>41-45</v>
      </c>
      <c r="J728" s="162" t="s">
        <v>14</v>
      </c>
      <c r="K728" s="101" t="s">
        <v>121</v>
      </c>
      <c r="L728" s="159">
        <v>45017</v>
      </c>
      <c r="M728" s="162" t="s">
        <v>2344</v>
      </c>
      <c r="N728" s="164" t="s">
        <v>105</v>
      </c>
      <c r="O728" s="162"/>
      <c r="P728" s="159"/>
      <c r="Q728" s="91" t="str">
        <f t="shared" si="98"/>
        <v>125 Tahun 8 Bulan</v>
      </c>
      <c r="R728" s="164" t="s">
        <v>767</v>
      </c>
      <c r="S728" s="163"/>
      <c r="T728" s="164" t="s">
        <v>125</v>
      </c>
      <c r="U728" s="164" t="s">
        <v>24</v>
      </c>
      <c r="V728" s="164"/>
      <c r="W728" s="164"/>
      <c r="X728" s="164" t="str">
        <f t="shared" si="99"/>
        <v>- Samsir, A.Md. (Nahkoda)_</v>
      </c>
      <c r="Y728" s="162"/>
      <c r="Z728" s="162"/>
      <c r="AA728" s="164" t="s">
        <v>1267</v>
      </c>
      <c r="AB728" s="164" t="s">
        <v>2156</v>
      </c>
      <c r="AC728" s="162" t="s">
        <v>29</v>
      </c>
      <c r="AD728" s="164" t="s">
        <v>2713</v>
      </c>
      <c r="AE728" s="164" t="s">
        <v>2379</v>
      </c>
      <c r="AF728" s="164"/>
      <c r="AG728" s="184"/>
      <c r="AH728" s="162"/>
      <c r="AI728" s="162"/>
      <c r="AJ728" s="162"/>
      <c r="AK728" s="162"/>
      <c r="AL728" s="159"/>
      <c r="AM728" s="359"/>
      <c r="AN728" s="374"/>
      <c r="AO728" s="374"/>
      <c r="AP728" s="374"/>
      <c r="AQ728" s="374"/>
      <c r="AR728" s="374"/>
      <c r="AS728" s="374"/>
      <c r="AT728" s="374"/>
      <c r="AU728" s="374"/>
      <c r="AV728" s="374"/>
      <c r="AW728" s="374"/>
      <c r="AX728" s="374"/>
      <c r="AY728" s="374"/>
      <c r="AZ728" s="374"/>
      <c r="BA728" s="374"/>
    </row>
    <row r="729" spans="1:53" s="60" customFormat="1" ht="31" hidden="1" x14ac:dyDescent="0.3">
      <c r="A729" s="88" t="s">
        <v>3738</v>
      </c>
      <c r="B729" s="88" t="s">
        <v>74</v>
      </c>
      <c r="C729" s="88" t="s">
        <v>3341</v>
      </c>
      <c r="D729" s="88" t="str">
        <f t="shared" si="100"/>
        <v>- Hendri Tadehari, A.Md.</v>
      </c>
      <c r="E729" s="92" t="s">
        <v>2693</v>
      </c>
      <c r="F729" s="90">
        <v>30965</v>
      </c>
      <c r="G729" s="91">
        <f t="shared" si="95"/>
        <v>40</v>
      </c>
      <c r="H729" s="91" t="str">
        <f t="shared" si="96"/>
        <v>40 Tahun 11 Bulan</v>
      </c>
      <c r="I729" s="92" t="str">
        <f t="shared" si="101"/>
        <v>36-40</v>
      </c>
      <c r="J729" s="93" t="s">
        <v>14</v>
      </c>
      <c r="K729" s="94" t="s">
        <v>121</v>
      </c>
      <c r="L729" s="90">
        <v>45017</v>
      </c>
      <c r="M729" s="93" t="s">
        <v>13</v>
      </c>
      <c r="N729" s="88" t="s">
        <v>105</v>
      </c>
      <c r="O729" s="93"/>
      <c r="P729" s="90"/>
      <c r="Q729" s="91" t="str">
        <f t="shared" si="98"/>
        <v>125 Tahun 8 Bulan</v>
      </c>
      <c r="R729" s="88" t="s">
        <v>754</v>
      </c>
      <c r="S729" s="103">
        <v>45352</v>
      </c>
      <c r="T729" s="88" t="s">
        <v>125</v>
      </c>
      <c r="U729" s="88" t="s">
        <v>24</v>
      </c>
      <c r="V729" s="88"/>
      <c r="W729" s="88" t="s">
        <v>74</v>
      </c>
      <c r="X729" s="88" t="str">
        <f t="shared" si="99"/>
        <v>- Hendri Tadehari, A.Md. (Kepala Kamar Mesin)_-</v>
      </c>
      <c r="Y729" s="93"/>
      <c r="Z729" s="93"/>
      <c r="AA729" s="88" t="s">
        <v>1267</v>
      </c>
      <c r="AB729" s="88" t="s">
        <v>5056</v>
      </c>
      <c r="AC729" s="93" t="s">
        <v>29</v>
      </c>
      <c r="AD729" s="88" t="s">
        <v>2677</v>
      </c>
      <c r="AE729" s="88" t="s">
        <v>2373</v>
      </c>
      <c r="AF729" s="88"/>
      <c r="AG729" s="143"/>
      <c r="AH729" s="93"/>
      <c r="AI729" s="93"/>
      <c r="AJ729" s="93"/>
      <c r="AK729" s="93"/>
      <c r="AL729" s="90"/>
      <c r="AM729" s="358"/>
      <c r="AN729" s="385"/>
      <c r="AO729" s="385"/>
      <c r="AP729" s="385"/>
      <c r="AQ729" s="385"/>
      <c r="AR729" s="385"/>
      <c r="AS729" s="385"/>
      <c r="AT729" s="385"/>
      <c r="AU729" s="385"/>
      <c r="AV729" s="385"/>
      <c r="AW729" s="385"/>
      <c r="AX729" s="385"/>
      <c r="AY729" s="385"/>
      <c r="AZ729" s="385"/>
      <c r="BA729" s="385"/>
    </row>
    <row r="730" spans="1:53" s="60" customFormat="1" ht="31" hidden="1" x14ac:dyDescent="0.3">
      <c r="A730" s="88" t="s">
        <v>3739</v>
      </c>
      <c r="B730" s="88" t="s">
        <v>74</v>
      </c>
      <c r="C730" s="88" t="s">
        <v>3329</v>
      </c>
      <c r="D730" s="88" t="str">
        <f t="shared" si="100"/>
        <v>- Hasri Rikola, S.Pi.</v>
      </c>
      <c r="E730" s="92" t="s">
        <v>2694</v>
      </c>
      <c r="F730" s="90">
        <v>31091</v>
      </c>
      <c r="G730" s="91">
        <f t="shared" si="95"/>
        <v>40</v>
      </c>
      <c r="H730" s="91" t="str">
        <f t="shared" si="96"/>
        <v>40 Tahun 7 Bulan</v>
      </c>
      <c r="I730" s="92" t="str">
        <f t="shared" si="101"/>
        <v>36-40</v>
      </c>
      <c r="J730" s="93" t="s">
        <v>14</v>
      </c>
      <c r="K730" s="94" t="s">
        <v>121</v>
      </c>
      <c r="L730" s="90">
        <v>45323</v>
      </c>
      <c r="M730" s="93" t="s">
        <v>13</v>
      </c>
      <c r="N730" s="88" t="s">
        <v>105</v>
      </c>
      <c r="O730" s="93"/>
      <c r="P730" s="90"/>
      <c r="Q730" s="91" t="str">
        <f t="shared" si="98"/>
        <v>125 Tahun 8 Bulan</v>
      </c>
      <c r="R730" s="88" t="s">
        <v>711</v>
      </c>
      <c r="S730" s="103">
        <v>45664</v>
      </c>
      <c r="T730" s="88" t="s">
        <v>80</v>
      </c>
      <c r="U730" s="88" t="s">
        <v>81</v>
      </c>
      <c r="V730" s="88"/>
      <c r="W730" s="88" t="s">
        <v>74</v>
      </c>
      <c r="X730" s="88" t="str">
        <f t="shared" si="99"/>
        <v>- Hasri Rikola, S.Pi. (Pengelola Perpustakaan)_-</v>
      </c>
      <c r="Y730" s="93"/>
      <c r="Z730" s="93"/>
      <c r="AA730" s="88" t="s">
        <v>1267</v>
      </c>
      <c r="AB730" s="88" t="s">
        <v>5056</v>
      </c>
      <c r="AC730" s="93" t="s">
        <v>31</v>
      </c>
      <c r="AD730" s="88" t="s">
        <v>2714</v>
      </c>
      <c r="AE730" s="88" t="s">
        <v>2191</v>
      </c>
      <c r="AF730" s="88"/>
      <c r="AG730" s="143"/>
      <c r="AH730" s="93"/>
      <c r="AI730" s="93"/>
      <c r="AJ730" s="93"/>
      <c r="AK730" s="93"/>
      <c r="AL730" s="90"/>
      <c r="AM730" s="358"/>
      <c r="AN730" s="385"/>
      <c r="AO730" s="385"/>
      <c r="AP730" s="385"/>
      <c r="AQ730" s="385"/>
      <c r="AR730" s="385"/>
      <c r="AS730" s="385"/>
      <c r="AT730" s="385"/>
      <c r="AU730" s="385"/>
      <c r="AV730" s="385"/>
      <c r="AW730" s="385"/>
      <c r="AX730" s="385"/>
      <c r="AY730" s="385"/>
      <c r="AZ730" s="385"/>
      <c r="BA730" s="385"/>
    </row>
    <row r="731" spans="1:53" s="53" customFormat="1" ht="46.5" hidden="1" x14ac:dyDescent="0.3">
      <c r="A731" s="136" t="s">
        <v>2695</v>
      </c>
      <c r="B731" s="136" t="s">
        <v>74</v>
      </c>
      <c r="C731" s="152" t="s">
        <v>74</v>
      </c>
      <c r="D731" s="136" t="str">
        <f t="shared" si="100"/>
        <v>- Djoko Tjahjono, -</v>
      </c>
      <c r="E731" s="148" t="s">
        <v>2696</v>
      </c>
      <c r="F731" s="146">
        <v>27318</v>
      </c>
      <c r="G731" s="147">
        <f t="shared" si="95"/>
        <v>50</v>
      </c>
      <c r="H731" s="147" t="str">
        <f t="shared" si="96"/>
        <v>50 Tahun 11 Bulan</v>
      </c>
      <c r="I731" s="148" t="str">
        <f t="shared" si="101"/>
        <v>46-50</v>
      </c>
      <c r="J731" s="149" t="s">
        <v>14</v>
      </c>
      <c r="K731" s="104" t="s">
        <v>122</v>
      </c>
      <c r="L731" s="146">
        <v>44287</v>
      </c>
      <c r="M731" s="149" t="s">
        <v>2344</v>
      </c>
      <c r="N731" s="136" t="s">
        <v>105</v>
      </c>
      <c r="O731" s="149"/>
      <c r="P731" s="146"/>
      <c r="Q731" s="91" t="str">
        <f t="shared" si="98"/>
        <v>125 Tahun 8 Bulan</v>
      </c>
      <c r="R731" s="136" t="s">
        <v>2897</v>
      </c>
      <c r="S731" s="137" t="s">
        <v>74</v>
      </c>
      <c r="T731" s="136" t="s">
        <v>126</v>
      </c>
      <c r="U731" s="136" t="s">
        <v>24</v>
      </c>
      <c r="V731" s="136"/>
      <c r="W731" s="136" t="s">
        <v>5603</v>
      </c>
      <c r="X731" s="136" t="str">
        <f t="shared" si="99"/>
        <v>- Djoko Tjahjono, - (Pengelola Tenaga Kependidikan)_Mutasi BPBAT Tatelu per 1 Feb 2025</v>
      </c>
      <c r="Y731" s="149"/>
      <c r="Z731" s="149"/>
      <c r="AA731" s="136" t="s">
        <v>1267</v>
      </c>
      <c r="AB731" s="136" t="s">
        <v>5056</v>
      </c>
      <c r="AC731" s="149" t="s">
        <v>114</v>
      </c>
      <c r="AD731" s="136" t="s">
        <v>74</v>
      </c>
      <c r="AE731" s="136" t="s">
        <v>74</v>
      </c>
      <c r="AF731" s="136"/>
      <c r="AG731" s="201"/>
      <c r="AH731" s="149"/>
      <c r="AI731" s="149"/>
      <c r="AJ731" s="149"/>
      <c r="AK731" s="149"/>
      <c r="AL731" s="146"/>
      <c r="AM731" s="360"/>
      <c r="AN731" s="374"/>
      <c r="AO731" s="374"/>
      <c r="AP731" s="374"/>
      <c r="AQ731" s="374"/>
      <c r="AR731" s="374"/>
      <c r="AS731" s="374"/>
      <c r="AT731" s="374"/>
      <c r="AU731" s="374"/>
      <c r="AV731" s="374"/>
      <c r="AW731" s="374"/>
      <c r="AX731" s="374"/>
      <c r="AY731" s="374"/>
      <c r="AZ731" s="374"/>
      <c r="BA731" s="374"/>
    </row>
    <row r="732" spans="1:53" s="60" customFormat="1" ht="46.5" hidden="1" x14ac:dyDescent="0.3">
      <c r="A732" s="88" t="s">
        <v>2697</v>
      </c>
      <c r="B732" s="88" t="s">
        <v>74</v>
      </c>
      <c r="C732" s="98" t="s">
        <v>74</v>
      </c>
      <c r="D732" s="88" t="str">
        <f t="shared" si="100"/>
        <v>- Dirk Jordan Pasanea, -</v>
      </c>
      <c r="E732" s="92" t="s">
        <v>2698</v>
      </c>
      <c r="F732" s="90">
        <v>25943</v>
      </c>
      <c r="G732" s="91">
        <f t="shared" si="95"/>
        <v>54</v>
      </c>
      <c r="H732" s="91" t="str">
        <f t="shared" si="96"/>
        <v>54 Tahun 8 Bulan</v>
      </c>
      <c r="I732" s="92" t="str">
        <f t="shared" si="101"/>
        <v>51-55</v>
      </c>
      <c r="J732" s="93" t="s">
        <v>14</v>
      </c>
      <c r="K732" s="94" t="s">
        <v>122</v>
      </c>
      <c r="L732" s="90">
        <v>44652</v>
      </c>
      <c r="M732" s="93" t="s">
        <v>13</v>
      </c>
      <c r="N732" s="88" t="s">
        <v>105</v>
      </c>
      <c r="O732" s="93"/>
      <c r="P732" s="90"/>
      <c r="Q732" s="91" t="str">
        <f t="shared" si="98"/>
        <v>125 Tahun 8 Bulan</v>
      </c>
      <c r="R732" s="88" t="s">
        <v>5604</v>
      </c>
      <c r="S732" s="103">
        <v>45489</v>
      </c>
      <c r="T732" s="88" t="s">
        <v>126</v>
      </c>
      <c r="U732" s="88" t="s">
        <v>24</v>
      </c>
      <c r="V732" s="88"/>
      <c r="W732" s="88" t="s">
        <v>74</v>
      </c>
      <c r="X732" s="88" t="str">
        <f t="shared" si="99"/>
        <v>- Dirk Jordan Pasanea, - (Pengadministrasi Perkantoran)_-</v>
      </c>
      <c r="Y732" s="93"/>
      <c r="Z732" s="93"/>
      <c r="AA732" s="88" t="s">
        <v>1267</v>
      </c>
      <c r="AB732" s="88" t="s">
        <v>5056</v>
      </c>
      <c r="AC732" s="93" t="s">
        <v>114</v>
      </c>
      <c r="AD732" s="88" t="s">
        <v>74</v>
      </c>
      <c r="AE732" s="88" t="s">
        <v>74</v>
      </c>
      <c r="AF732" s="88"/>
      <c r="AG732" s="143"/>
      <c r="AH732" s="93"/>
      <c r="AI732" s="93"/>
      <c r="AJ732" s="93"/>
      <c r="AK732" s="93"/>
      <c r="AL732" s="90"/>
      <c r="AM732" s="358"/>
      <c r="AN732" s="385"/>
      <c r="AO732" s="385"/>
      <c r="AP732" s="385"/>
      <c r="AQ732" s="385"/>
      <c r="AR732" s="385"/>
      <c r="AS732" s="385"/>
      <c r="AT732" s="385"/>
      <c r="AU732" s="385"/>
      <c r="AV732" s="385"/>
      <c r="AW732" s="385"/>
      <c r="AX732" s="385"/>
      <c r="AY732" s="385"/>
      <c r="AZ732" s="385"/>
      <c r="BA732" s="385"/>
    </row>
    <row r="733" spans="1:53" s="85" customFormat="1" ht="46.5" hidden="1" x14ac:dyDescent="0.3">
      <c r="A733" s="88" t="s">
        <v>2699</v>
      </c>
      <c r="B733" s="88" t="s">
        <v>74</v>
      </c>
      <c r="C733" s="98" t="s">
        <v>74</v>
      </c>
      <c r="D733" s="88" t="str">
        <f t="shared" si="100"/>
        <v>- Rode Rut Erary, -</v>
      </c>
      <c r="E733" s="92" t="s">
        <v>2700</v>
      </c>
      <c r="F733" s="90">
        <v>28290</v>
      </c>
      <c r="G733" s="91">
        <f t="shared" si="95"/>
        <v>48</v>
      </c>
      <c r="H733" s="91" t="str">
        <f t="shared" si="96"/>
        <v>48 Tahun 3 Bulan</v>
      </c>
      <c r="I733" s="92" t="str">
        <f t="shared" si="101"/>
        <v>46-50</v>
      </c>
      <c r="J733" s="93" t="s">
        <v>19</v>
      </c>
      <c r="K733" s="94" t="s">
        <v>122</v>
      </c>
      <c r="L733" s="90">
        <v>45748</v>
      </c>
      <c r="M733" s="93" t="s">
        <v>13</v>
      </c>
      <c r="N733" s="88" t="s">
        <v>105</v>
      </c>
      <c r="O733" s="93"/>
      <c r="P733" s="90"/>
      <c r="Q733" s="91" t="str">
        <f t="shared" si="98"/>
        <v>125 Tahun 8 Bulan</v>
      </c>
      <c r="R733" s="88" t="s">
        <v>5597</v>
      </c>
      <c r="S733" s="103">
        <v>45664</v>
      </c>
      <c r="T733" s="88" t="s">
        <v>126</v>
      </c>
      <c r="U733" s="88" t="s">
        <v>24</v>
      </c>
      <c r="V733" s="88"/>
      <c r="W733" s="88" t="s">
        <v>74</v>
      </c>
      <c r="X733" s="88" t="str">
        <f t="shared" si="99"/>
        <v>- Rode Rut Erary, - (Pengadministrasi Umum )_-</v>
      </c>
      <c r="Y733" s="93"/>
      <c r="Z733" s="93"/>
      <c r="AA733" s="88" t="s">
        <v>1267</v>
      </c>
      <c r="AB733" s="88" t="s">
        <v>5056</v>
      </c>
      <c r="AC733" s="93" t="s">
        <v>114</v>
      </c>
      <c r="AD733" s="88" t="s">
        <v>74</v>
      </c>
      <c r="AE733" s="88" t="s">
        <v>74</v>
      </c>
      <c r="AF733" s="88"/>
      <c r="AG733" s="143"/>
      <c r="AH733" s="93"/>
      <c r="AI733" s="93"/>
      <c r="AJ733" s="93"/>
      <c r="AK733" s="93"/>
      <c r="AL733" s="90"/>
      <c r="AM733" s="358"/>
      <c r="AN733" s="376"/>
      <c r="AO733" s="376"/>
      <c r="AP733" s="376"/>
      <c r="AQ733" s="376"/>
      <c r="AR733" s="376"/>
      <c r="AS733" s="376"/>
      <c r="AT733" s="376"/>
      <c r="AU733" s="376"/>
      <c r="AV733" s="376"/>
      <c r="AW733" s="376"/>
      <c r="AX733" s="376"/>
      <c r="AY733" s="376"/>
      <c r="AZ733" s="376"/>
      <c r="BA733" s="376"/>
    </row>
    <row r="734" spans="1:53" s="85" customFormat="1" ht="31" hidden="1" x14ac:dyDescent="0.3">
      <c r="A734" s="88" t="s">
        <v>2701</v>
      </c>
      <c r="B734" s="88" t="s">
        <v>74</v>
      </c>
      <c r="C734" s="98" t="s">
        <v>74</v>
      </c>
      <c r="D734" s="88" t="str">
        <f t="shared" si="100"/>
        <v>- Meilani Sunarto, -</v>
      </c>
      <c r="E734" s="92" t="s">
        <v>2702</v>
      </c>
      <c r="F734" s="90">
        <v>31169</v>
      </c>
      <c r="G734" s="91">
        <f t="shared" si="95"/>
        <v>40</v>
      </c>
      <c r="H734" s="91" t="str">
        <f t="shared" si="96"/>
        <v>40 Tahun 4 Bulan</v>
      </c>
      <c r="I734" s="92" t="str">
        <f t="shared" si="101"/>
        <v>36-40</v>
      </c>
      <c r="J734" s="93" t="s">
        <v>19</v>
      </c>
      <c r="K734" s="94" t="s">
        <v>122</v>
      </c>
      <c r="L734" s="90">
        <v>45748</v>
      </c>
      <c r="M734" s="93" t="s">
        <v>13</v>
      </c>
      <c r="N734" s="88" t="s">
        <v>105</v>
      </c>
      <c r="O734" s="93"/>
      <c r="P734" s="90"/>
      <c r="Q734" s="91" t="str">
        <f t="shared" si="98"/>
        <v>125 Tahun 8 Bulan</v>
      </c>
      <c r="R734" s="88" t="s">
        <v>773</v>
      </c>
      <c r="S734" s="103">
        <v>45664</v>
      </c>
      <c r="T734" s="88" t="s">
        <v>82</v>
      </c>
      <c r="U734" s="88" t="s">
        <v>24</v>
      </c>
      <c r="V734" s="88"/>
      <c r="W734" s="88" t="s">
        <v>74</v>
      </c>
      <c r="X734" s="88" t="str">
        <f t="shared" si="99"/>
        <v>- Meilani Sunarto, - (Pengelola Keuangan)_-</v>
      </c>
      <c r="Y734" s="93"/>
      <c r="Z734" s="93"/>
      <c r="AA734" s="88" t="s">
        <v>1267</v>
      </c>
      <c r="AB734" s="88" t="s">
        <v>5056</v>
      </c>
      <c r="AC734" s="93" t="s">
        <v>114</v>
      </c>
      <c r="AD734" s="88" t="s">
        <v>74</v>
      </c>
      <c r="AE734" s="88" t="s">
        <v>74</v>
      </c>
      <c r="AF734" s="88"/>
      <c r="AG734" s="143"/>
      <c r="AH734" s="93"/>
      <c r="AI734" s="93"/>
      <c r="AJ734" s="93"/>
      <c r="AK734" s="93"/>
      <c r="AL734" s="90"/>
      <c r="AM734" s="358"/>
      <c r="AN734" s="376"/>
      <c r="AO734" s="376"/>
      <c r="AP734" s="376"/>
      <c r="AQ734" s="376"/>
      <c r="AR734" s="376"/>
      <c r="AS734" s="376"/>
      <c r="AT734" s="376"/>
      <c r="AU734" s="376"/>
      <c r="AV734" s="376"/>
      <c r="AW734" s="376"/>
      <c r="AX734" s="376"/>
      <c r="AY734" s="376"/>
      <c r="AZ734" s="376"/>
      <c r="BA734" s="376"/>
    </row>
    <row r="735" spans="1:53" s="53" customFormat="1" ht="46.5" hidden="1" x14ac:dyDescent="0.3">
      <c r="A735" s="88" t="s">
        <v>2703</v>
      </c>
      <c r="B735" s="88" t="s">
        <v>74</v>
      </c>
      <c r="C735" s="98" t="s">
        <v>74</v>
      </c>
      <c r="D735" s="88" t="str">
        <f t="shared" si="100"/>
        <v>- Matan Yohame, -</v>
      </c>
      <c r="E735" s="92" t="s">
        <v>2704</v>
      </c>
      <c r="F735" s="90">
        <v>30753</v>
      </c>
      <c r="G735" s="91">
        <f t="shared" si="95"/>
        <v>41</v>
      </c>
      <c r="H735" s="91" t="str">
        <f t="shared" si="96"/>
        <v>41 Tahun 6 Bulan</v>
      </c>
      <c r="I735" s="92" t="str">
        <f t="shared" si="101"/>
        <v>41-45</v>
      </c>
      <c r="J735" s="93" t="s">
        <v>14</v>
      </c>
      <c r="K735" s="94" t="s">
        <v>113</v>
      </c>
      <c r="L735" s="90">
        <v>44652</v>
      </c>
      <c r="M735" s="93" t="s">
        <v>13</v>
      </c>
      <c r="N735" s="88" t="s">
        <v>105</v>
      </c>
      <c r="O735" s="93"/>
      <c r="P735" s="90"/>
      <c r="Q735" s="91" t="str">
        <f t="shared" si="98"/>
        <v>125 Tahun 8 Bulan</v>
      </c>
      <c r="R735" s="88" t="s">
        <v>726</v>
      </c>
      <c r="S735" s="103">
        <v>45664</v>
      </c>
      <c r="T735" s="88" t="s">
        <v>126</v>
      </c>
      <c r="U735" s="88" t="s">
        <v>24</v>
      </c>
      <c r="V735" s="88"/>
      <c r="W735" s="88" t="s">
        <v>74</v>
      </c>
      <c r="X735" s="88" t="str">
        <f t="shared" si="99"/>
        <v>- Matan Yohame, - (Teknisi Sarana dan Prasarana)_-</v>
      </c>
      <c r="Y735" s="93"/>
      <c r="Z735" s="93"/>
      <c r="AA735" s="88" t="s">
        <v>1267</v>
      </c>
      <c r="AB735" s="88" t="s">
        <v>5056</v>
      </c>
      <c r="AC735" s="93" t="s">
        <v>114</v>
      </c>
      <c r="AD735" s="88" t="s">
        <v>74</v>
      </c>
      <c r="AE735" s="88" t="s">
        <v>74</v>
      </c>
      <c r="AF735" s="88"/>
      <c r="AG735" s="143"/>
      <c r="AH735" s="93"/>
      <c r="AI735" s="93"/>
      <c r="AJ735" s="93"/>
      <c r="AK735" s="93"/>
      <c r="AL735" s="90"/>
      <c r="AM735" s="358"/>
      <c r="AN735" s="374"/>
      <c r="AO735" s="374"/>
      <c r="AP735" s="374"/>
      <c r="AQ735" s="374"/>
      <c r="AR735" s="374"/>
      <c r="AS735" s="374"/>
      <c r="AT735" s="374"/>
      <c r="AU735" s="374"/>
      <c r="AV735" s="374"/>
      <c r="AW735" s="374"/>
      <c r="AX735" s="374"/>
      <c r="AY735" s="374"/>
      <c r="AZ735" s="374"/>
      <c r="BA735" s="374"/>
    </row>
    <row r="736" spans="1:53" s="60" customFormat="1" ht="31" hidden="1" x14ac:dyDescent="0.3">
      <c r="A736" s="88" t="s">
        <v>2705</v>
      </c>
      <c r="B736" s="88" t="s">
        <v>74</v>
      </c>
      <c r="C736" s="98" t="s">
        <v>74</v>
      </c>
      <c r="D736" s="88" t="str">
        <f t="shared" si="100"/>
        <v>- Abdul Muis Latodjo, -</v>
      </c>
      <c r="E736" s="92" t="s">
        <v>2706</v>
      </c>
      <c r="F736" s="90">
        <v>26527</v>
      </c>
      <c r="G736" s="91">
        <f t="shared" si="95"/>
        <v>53</v>
      </c>
      <c r="H736" s="91" t="str">
        <f t="shared" si="96"/>
        <v>53 Tahun 1 Bulan</v>
      </c>
      <c r="I736" s="92" t="str">
        <f t="shared" si="101"/>
        <v>51-55</v>
      </c>
      <c r="J736" s="93" t="s">
        <v>14</v>
      </c>
      <c r="K736" s="94" t="s">
        <v>113</v>
      </c>
      <c r="L736" s="90">
        <v>45383</v>
      </c>
      <c r="M736" s="93" t="s">
        <v>13</v>
      </c>
      <c r="N736" s="88" t="s">
        <v>105</v>
      </c>
      <c r="O736" s="93"/>
      <c r="P736" s="90"/>
      <c r="Q736" s="91" t="str">
        <f t="shared" si="98"/>
        <v>125 Tahun 8 Bulan</v>
      </c>
      <c r="R736" s="88" t="s">
        <v>752</v>
      </c>
      <c r="S736" s="103">
        <v>45352</v>
      </c>
      <c r="T736" s="88" t="s">
        <v>125</v>
      </c>
      <c r="U736" s="88" t="s">
        <v>24</v>
      </c>
      <c r="V736" s="88"/>
      <c r="W736" s="88" t="s">
        <v>74</v>
      </c>
      <c r="X736" s="88" t="str">
        <f t="shared" si="99"/>
        <v>- Abdul Muis Latodjo, - (Juru Mudi)_-</v>
      </c>
      <c r="Y736" s="93"/>
      <c r="Z736" s="93"/>
      <c r="AA736" s="88" t="s">
        <v>1267</v>
      </c>
      <c r="AB736" s="88" t="s">
        <v>5056</v>
      </c>
      <c r="AC736" s="93" t="s">
        <v>114</v>
      </c>
      <c r="AD736" s="88" t="s">
        <v>74</v>
      </c>
      <c r="AE736" s="88" t="s">
        <v>74</v>
      </c>
      <c r="AF736" s="88"/>
      <c r="AG736" s="143"/>
      <c r="AH736" s="93"/>
      <c r="AI736" s="93"/>
      <c r="AJ736" s="93"/>
      <c r="AK736" s="93"/>
      <c r="AL736" s="90"/>
      <c r="AM736" s="358"/>
      <c r="AN736" s="385"/>
      <c r="AO736" s="385"/>
      <c r="AP736" s="385"/>
      <c r="AQ736" s="385"/>
      <c r="AR736" s="385"/>
      <c r="AS736" s="385"/>
      <c r="AT736" s="385"/>
      <c r="AU736" s="385"/>
      <c r="AV736" s="385"/>
      <c r="AW736" s="385"/>
      <c r="AX736" s="385"/>
      <c r="AY736" s="385"/>
      <c r="AZ736" s="385"/>
      <c r="BA736" s="385"/>
    </row>
    <row r="737" spans="1:53" s="60" customFormat="1" ht="31" hidden="1" x14ac:dyDescent="0.3">
      <c r="A737" s="88" t="s">
        <v>2707</v>
      </c>
      <c r="B737" s="88" t="s">
        <v>74</v>
      </c>
      <c r="C737" s="98" t="s">
        <v>74</v>
      </c>
      <c r="D737" s="88" t="str">
        <f t="shared" si="100"/>
        <v>- Deni Molimoy, -</v>
      </c>
      <c r="E737" s="92" t="s">
        <v>2708</v>
      </c>
      <c r="F737" s="90">
        <v>26456</v>
      </c>
      <c r="G737" s="91">
        <f t="shared" si="95"/>
        <v>53</v>
      </c>
      <c r="H737" s="91" t="str">
        <f t="shared" si="96"/>
        <v>53 Tahun 3 Bulan</v>
      </c>
      <c r="I737" s="92" t="str">
        <f t="shared" si="101"/>
        <v>51-55</v>
      </c>
      <c r="J737" s="93" t="s">
        <v>14</v>
      </c>
      <c r="K737" s="94" t="s">
        <v>130</v>
      </c>
      <c r="L737" s="90">
        <v>44652</v>
      </c>
      <c r="M737" s="93" t="s">
        <v>13</v>
      </c>
      <c r="N737" s="88" t="s">
        <v>105</v>
      </c>
      <c r="O737" s="93"/>
      <c r="P737" s="90"/>
      <c r="Q737" s="91" t="str">
        <f t="shared" si="98"/>
        <v>125 Tahun 8 Bulan</v>
      </c>
      <c r="R737" s="88" t="s">
        <v>756</v>
      </c>
      <c r="S737" s="103">
        <v>45352</v>
      </c>
      <c r="T737" s="88" t="s">
        <v>125</v>
      </c>
      <c r="U737" s="88" t="s">
        <v>24</v>
      </c>
      <c r="V737" s="88"/>
      <c r="W737" s="88" t="s">
        <v>74</v>
      </c>
      <c r="X737" s="88" t="str">
        <f t="shared" si="99"/>
        <v>- Deni Molimoy, - (Kelasi)_-</v>
      </c>
      <c r="Y737" s="93"/>
      <c r="Z737" s="93"/>
      <c r="AA737" s="88" t="s">
        <v>1267</v>
      </c>
      <c r="AB737" s="88" t="s">
        <v>5056</v>
      </c>
      <c r="AC737" s="93" t="s">
        <v>114</v>
      </c>
      <c r="AD737" s="88" t="s">
        <v>74</v>
      </c>
      <c r="AE737" s="88" t="s">
        <v>74</v>
      </c>
      <c r="AF737" s="88"/>
      <c r="AG737" s="143"/>
      <c r="AH737" s="93"/>
      <c r="AI737" s="93"/>
      <c r="AJ737" s="93"/>
      <c r="AK737" s="93"/>
      <c r="AL737" s="90"/>
      <c r="AM737" s="358"/>
      <c r="AN737" s="385"/>
      <c r="AO737" s="385"/>
      <c r="AP737" s="385"/>
      <c r="AQ737" s="385"/>
      <c r="AR737" s="385"/>
      <c r="AS737" s="385"/>
      <c r="AT737" s="385"/>
      <c r="AU737" s="385"/>
      <c r="AV737" s="385"/>
      <c r="AW737" s="385"/>
      <c r="AX737" s="385"/>
      <c r="AY737" s="385"/>
      <c r="AZ737" s="385"/>
      <c r="BA737" s="385"/>
    </row>
    <row r="738" spans="1:53" s="60" customFormat="1" ht="31" hidden="1" x14ac:dyDescent="0.3">
      <c r="A738" s="88" t="s">
        <v>2709</v>
      </c>
      <c r="B738" s="88" t="s">
        <v>74</v>
      </c>
      <c r="C738" s="98" t="s">
        <v>74</v>
      </c>
      <c r="D738" s="88" t="str">
        <f t="shared" si="100"/>
        <v>- Albert Jemi Sudara, -</v>
      </c>
      <c r="E738" s="92" t="s">
        <v>2710</v>
      </c>
      <c r="F738" s="90">
        <v>25730</v>
      </c>
      <c r="G738" s="91">
        <f t="shared" si="95"/>
        <v>55</v>
      </c>
      <c r="H738" s="91" t="str">
        <f t="shared" si="96"/>
        <v>55 Tahun 3 Bulan</v>
      </c>
      <c r="I738" s="92" t="str">
        <f t="shared" si="101"/>
        <v>51-55</v>
      </c>
      <c r="J738" s="93" t="s">
        <v>14</v>
      </c>
      <c r="K738" s="94" t="s">
        <v>130</v>
      </c>
      <c r="L738" s="90">
        <v>45383</v>
      </c>
      <c r="M738" s="93" t="s">
        <v>13</v>
      </c>
      <c r="N738" s="88" t="s">
        <v>105</v>
      </c>
      <c r="O738" s="93"/>
      <c r="P738" s="90"/>
      <c r="Q738" s="91" t="str">
        <f t="shared" si="98"/>
        <v>125 Tahun 8 Bulan</v>
      </c>
      <c r="R738" s="88" t="s">
        <v>760</v>
      </c>
      <c r="S738" s="103">
        <v>45448</v>
      </c>
      <c r="T738" s="88" t="s">
        <v>125</v>
      </c>
      <c r="U738" s="88" t="s">
        <v>24</v>
      </c>
      <c r="V738" s="88"/>
      <c r="W738" s="88" t="s">
        <v>74</v>
      </c>
      <c r="X738" s="88" t="str">
        <f t="shared" si="99"/>
        <v>- Albert Jemi Sudara, - (Oiler)_-</v>
      </c>
      <c r="Y738" s="93"/>
      <c r="Z738" s="93"/>
      <c r="AA738" s="88" t="s">
        <v>1267</v>
      </c>
      <c r="AB738" s="88" t="s">
        <v>5056</v>
      </c>
      <c r="AC738" s="93" t="s">
        <v>114</v>
      </c>
      <c r="AD738" s="88" t="s">
        <v>74</v>
      </c>
      <c r="AE738" s="88" t="s">
        <v>74</v>
      </c>
      <c r="AF738" s="88"/>
      <c r="AG738" s="143"/>
      <c r="AH738" s="93"/>
      <c r="AI738" s="93"/>
      <c r="AJ738" s="93"/>
      <c r="AK738" s="93"/>
      <c r="AL738" s="90"/>
      <c r="AM738" s="358"/>
      <c r="AN738" s="385"/>
      <c r="AO738" s="385"/>
      <c r="AP738" s="385"/>
      <c r="AQ738" s="385"/>
      <c r="AR738" s="385"/>
      <c r="AS738" s="385"/>
      <c r="AT738" s="385"/>
      <c r="AU738" s="385"/>
      <c r="AV738" s="385"/>
      <c r="AW738" s="385"/>
      <c r="AX738" s="385"/>
      <c r="AY738" s="385"/>
      <c r="AZ738" s="385"/>
      <c r="BA738" s="385"/>
    </row>
    <row r="739" spans="1:53" s="53" customFormat="1" ht="31" hidden="1" x14ac:dyDescent="0.3">
      <c r="A739" s="157" t="s">
        <v>3740</v>
      </c>
      <c r="B739" s="157" t="s">
        <v>74</v>
      </c>
      <c r="C739" s="157" t="s">
        <v>3371</v>
      </c>
      <c r="D739" s="157" t="str">
        <f t="shared" si="100"/>
        <v>- Jonathan Fredrik, S.Pd.</v>
      </c>
      <c r="E739" s="161" t="s">
        <v>2715</v>
      </c>
      <c r="F739" s="159">
        <v>28822</v>
      </c>
      <c r="G739" s="160">
        <f t="shared" si="95"/>
        <v>46</v>
      </c>
      <c r="H739" s="160" t="str">
        <f t="shared" si="96"/>
        <v>46 Tahun 10 Bulan</v>
      </c>
      <c r="I739" s="161" t="str">
        <f t="shared" si="101"/>
        <v>46-50</v>
      </c>
      <c r="J739" s="162" t="s">
        <v>14</v>
      </c>
      <c r="K739" s="101" t="s">
        <v>121</v>
      </c>
      <c r="L739" s="159">
        <v>43374</v>
      </c>
      <c r="M739" s="162" t="s">
        <v>2344</v>
      </c>
      <c r="N739" s="164" t="s">
        <v>105</v>
      </c>
      <c r="O739" s="162"/>
      <c r="P739" s="159"/>
      <c r="Q739" s="91" t="str">
        <f t="shared" si="98"/>
        <v>125 Tahun 8 Bulan</v>
      </c>
      <c r="R739" s="164" t="s">
        <v>787</v>
      </c>
      <c r="S739" s="163"/>
      <c r="T739" s="164" t="s">
        <v>80</v>
      </c>
      <c r="U739" s="164" t="s">
        <v>81</v>
      </c>
      <c r="V739" s="164"/>
      <c r="W739" s="164" t="s">
        <v>706</v>
      </c>
      <c r="X739" s="164" t="str">
        <f>$D739&amp;" ("&amp;$O739&amp;")_"&amp;$W739</f>
        <v>- Jonathan Fredrik, S.Pd. ()_belum pencantuman gelar S2</v>
      </c>
      <c r="Y739" s="162"/>
      <c r="Z739" s="162"/>
      <c r="AA739" s="164" t="s">
        <v>1267</v>
      </c>
      <c r="AB739" s="164" t="s">
        <v>2156</v>
      </c>
      <c r="AC739" s="162" t="s">
        <v>17</v>
      </c>
      <c r="AD739" s="164" t="s">
        <v>2716</v>
      </c>
      <c r="AE739" s="168" t="s">
        <v>2060</v>
      </c>
      <c r="AF739" s="168"/>
      <c r="AG739" s="184"/>
      <c r="AH739" s="162"/>
      <c r="AI739" s="162"/>
      <c r="AJ739" s="162"/>
      <c r="AK739" s="162"/>
      <c r="AL739" s="159"/>
      <c r="AM739" s="359"/>
      <c r="AN739" s="374"/>
      <c r="AO739" s="374"/>
      <c r="AP739" s="374"/>
      <c r="AQ739" s="374"/>
      <c r="AR739" s="374"/>
      <c r="AS739" s="374"/>
      <c r="AT739" s="374"/>
      <c r="AU739" s="374"/>
      <c r="AV739" s="374"/>
      <c r="AW739" s="374"/>
      <c r="AX739" s="374"/>
      <c r="AY739" s="374"/>
      <c r="AZ739" s="374"/>
      <c r="BA739" s="374"/>
    </row>
    <row r="740" spans="1:53" s="60" customFormat="1" ht="46.5" hidden="1" x14ac:dyDescent="0.3">
      <c r="A740" s="547" t="s">
        <v>3741</v>
      </c>
      <c r="B740" s="88" t="s">
        <v>74</v>
      </c>
      <c r="C740" s="88" t="s">
        <v>3742</v>
      </c>
      <c r="D740" s="88" t="str">
        <f t="shared" si="100"/>
        <v>- Anifa Aprilia Sejati, S.H.</v>
      </c>
      <c r="E740" s="92" t="s">
        <v>2711</v>
      </c>
      <c r="F740" s="90">
        <v>30786</v>
      </c>
      <c r="G740" s="91">
        <f t="shared" si="95"/>
        <v>41</v>
      </c>
      <c r="H740" s="91" t="str">
        <f t="shared" si="96"/>
        <v>41 Tahun 5 Bulan</v>
      </c>
      <c r="I740" s="92" t="str">
        <f t="shared" si="101"/>
        <v>41-45</v>
      </c>
      <c r="J740" s="93" t="s">
        <v>19</v>
      </c>
      <c r="K740" s="94" t="s">
        <v>121</v>
      </c>
      <c r="L740" s="90">
        <v>44652</v>
      </c>
      <c r="M740" s="93" t="s">
        <v>13</v>
      </c>
      <c r="N740" s="88" t="s">
        <v>105</v>
      </c>
      <c r="O740" s="93"/>
      <c r="P740" s="90"/>
      <c r="Q740" s="91" t="str">
        <f t="shared" si="98"/>
        <v>125 Tahun 8 Bulan</v>
      </c>
      <c r="R740" s="88" t="s">
        <v>782</v>
      </c>
      <c r="S740" s="103">
        <v>45513</v>
      </c>
      <c r="T740" s="88" t="s">
        <v>83</v>
      </c>
      <c r="U740" s="88" t="s">
        <v>24</v>
      </c>
      <c r="V740" s="88"/>
      <c r="W740" s="88" t="s">
        <v>706</v>
      </c>
      <c r="X740" s="88" t="str">
        <f t="shared" ref="X740:X748" si="102">$D740&amp;" ("&amp;$R740&amp;")_"&amp;$W740</f>
        <v>- Anifa Aprilia Sejati, S.H. (Pengelola Kepegawaian)_belum pencantuman gelar S2</v>
      </c>
      <c r="Y740" s="93"/>
      <c r="Z740" s="93"/>
      <c r="AA740" s="88" t="s">
        <v>1267</v>
      </c>
      <c r="AB740" s="88" t="s">
        <v>5056</v>
      </c>
      <c r="AC740" s="93" t="s">
        <v>17</v>
      </c>
      <c r="AD740" s="567" t="s">
        <v>2214</v>
      </c>
      <c r="AE740" s="708" t="s">
        <v>2060</v>
      </c>
      <c r="AF740" s="88"/>
      <c r="AG740" s="143"/>
      <c r="AH740" s="93"/>
      <c r="AI740" s="93"/>
      <c r="AJ740" s="93"/>
      <c r="AK740" s="93"/>
      <c r="AL740" s="90"/>
      <c r="AM740" s="358"/>
      <c r="AN740" s="385"/>
      <c r="AO740" s="385"/>
      <c r="AP740" s="385"/>
      <c r="AQ740" s="385"/>
      <c r="AR740" s="385"/>
      <c r="AS740" s="385"/>
      <c r="AT740" s="385"/>
      <c r="AU740" s="385"/>
      <c r="AV740" s="385"/>
      <c r="AW740" s="385"/>
      <c r="AX740" s="385"/>
      <c r="AY740" s="385"/>
      <c r="AZ740" s="385"/>
      <c r="BA740" s="385"/>
    </row>
    <row r="741" spans="1:53" s="85" customFormat="1" ht="46.5" hidden="1" x14ac:dyDescent="0.3">
      <c r="A741" s="547" t="s">
        <v>3743</v>
      </c>
      <c r="B741" s="547" t="s">
        <v>74</v>
      </c>
      <c r="C741" s="547" t="s">
        <v>3650</v>
      </c>
      <c r="D741" s="547" t="str">
        <f t="shared" si="100"/>
        <v>- Abdullah Sidiq, A.Md., S.Pi.</v>
      </c>
      <c r="E741" s="549" t="s">
        <v>1379</v>
      </c>
      <c r="F741" s="550">
        <v>31244</v>
      </c>
      <c r="G741" s="551">
        <f t="shared" si="95"/>
        <v>40</v>
      </c>
      <c r="H741" s="551" t="str">
        <f t="shared" si="96"/>
        <v>40 Tahun 2 Bulan</v>
      </c>
      <c r="I741" s="552" t="str">
        <f t="shared" si="101"/>
        <v>36-40</v>
      </c>
      <c r="J741" s="547" t="s">
        <v>14</v>
      </c>
      <c r="K741" s="547" t="s">
        <v>111</v>
      </c>
      <c r="L741" s="550">
        <v>45017</v>
      </c>
      <c r="M741" s="345" t="s">
        <v>13</v>
      </c>
      <c r="N741" s="567" t="s">
        <v>105</v>
      </c>
      <c r="O741" s="345"/>
      <c r="P741" s="553"/>
      <c r="Q741" s="551" t="str">
        <f t="shared" si="98"/>
        <v>125 Tahun 8 Bulan</v>
      </c>
      <c r="R741" s="567" t="s">
        <v>715</v>
      </c>
      <c r="S741" s="571">
        <v>45882</v>
      </c>
      <c r="T741" s="88" t="s">
        <v>126</v>
      </c>
      <c r="U741" s="88" t="s">
        <v>24</v>
      </c>
      <c r="V741" s="547"/>
      <c r="W741" s="547" t="s">
        <v>706</v>
      </c>
      <c r="X741" s="547" t="str">
        <f t="shared" si="102"/>
        <v>- Abdullah Sidiq, A.Md., S.Pi. (Kepala Subbagian Umum)_belum pencantuman gelar S2</v>
      </c>
      <c r="Y741" s="345"/>
      <c r="Z741" s="345"/>
      <c r="AA741" s="547" t="s">
        <v>1267</v>
      </c>
      <c r="AB741" s="547" t="s">
        <v>5056</v>
      </c>
      <c r="AC741" s="547" t="s">
        <v>17</v>
      </c>
      <c r="AD741" s="567" t="s">
        <v>2212</v>
      </c>
      <c r="AE741" s="567" t="s">
        <v>296</v>
      </c>
      <c r="AF741" s="547"/>
      <c r="AG741" s="554"/>
      <c r="AH741" s="345"/>
      <c r="AI741" s="345"/>
      <c r="AJ741" s="345"/>
      <c r="AK741" s="345"/>
      <c r="AL741" s="553"/>
      <c r="AM741" s="585"/>
      <c r="AN741" s="376"/>
      <c r="AO741" s="376"/>
      <c r="AP741" s="376"/>
      <c r="AQ741" s="376"/>
      <c r="AR741" s="376"/>
      <c r="AS741" s="376"/>
      <c r="AT741" s="376"/>
      <c r="AU741" s="376"/>
      <c r="AV741" s="376"/>
      <c r="AW741" s="376"/>
      <c r="AX741" s="376"/>
      <c r="AY741" s="376"/>
      <c r="AZ741" s="376"/>
      <c r="BA741" s="376"/>
    </row>
    <row r="742" spans="1:53" s="60" customFormat="1" ht="46.5" hidden="1" x14ac:dyDescent="0.3">
      <c r="A742" s="88" t="s">
        <v>3744</v>
      </c>
      <c r="B742" s="88" t="s">
        <v>74</v>
      </c>
      <c r="C742" s="88" t="s">
        <v>3347</v>
      </c>
      <c r="D742" s="88" t="str">
        <f t="shared" si="100"/>
        <v>- Jabaruddin, S.St.Pi.</v>
      </c>
      <c r="E742" s="96" t="s">
        <v>1395</v>
      </c>
      <c r="F742" s="103">
        <v>30782</v>
      </c>
      <c r="G742" s="91">
        <f t="shared" si="95"/>
        <v>41</v>
      </c>
      <c r="H742" s="91" t="str">
        <f t="shared" si="96"/>
        <v>41 Tahun 5 Bulan</v>
      </c>
      <c r="I742" s="92" t="str">
        <f t="shared" si="101"/>
        <v>41-45</v>
      </c>
      <c r="J742" s="88" t="s">
        <v>14</v>
      </c>
      <c r="K742" s="88" t="s">
        <v>115</v>
      </c>
      <c r="L742" s="103">
        <v>45383</v>
      </c>
      <c r="M742" s="93" t="s">
        <v>37</v>
      </c>
      <c r="N742" s="88" t="s">
        <v>2347</v>
      </c>
      <c r="O742" s="93"/>
      <c r="P742" s="90"/>
      <c r="Q742" s="91" t="str">
        <f t="shared" si="98"/>
        <v>125 Tahun 8 Bulan</v>
      </c>
      <c r="R742" s="88" t="s">
        <v>2831</v>
      </c>
      <c r="S742" s="103">
        <v>44126</v>
      </c>
      <c r="T742" s="88"/>
      <c r="U742" s="88"/>
      <c r="V742" s="88" t="s">
        <v>1093</v>
      </c>
      <c r="W742" s="88" t="s">
        <v>4314</v>
      </c>
      <c r="X742" s="88" t="str">
        <f t="shared" si="102"/>
        <v>- Jabaruddin, S.St.Pi. (Pengembang Teknologi Pembelajaran Ahli Muda)_Perpanjangan TUBEL</v>
      </c>
      <c r="Y742" s="93"/>
      <c r="Z742" s="93"/>
      <c r="AA742" s="88" t="s">
        <v>1267</v>
      </c>
      <c r="AB742" s="88" t="s">
        <v>5056</v>
      </c>
      <c r="AC742" s="88" t="s">
        <v>31</v>
      </c>
      <c r="AD742" s="88" t="s">
        <v>2661</v>
      </c>
      <c r="AE742" s="88" t="s">
        <v>301</v>
      </c>
      <c r="AF742" s="88"/>
      <c r="AG742" s="143"/>
      <c r="AH742" s="93"/>
      <c r="AI742" s="93"/>
      <c r="AJ742" s="93"/>
      <c r="AK742" s="93"/>
      <c r="AL742" s="90"/>
      <c r="AM742" s="358"/>
      <c r="AN742" s="385"/>
      <c r="AO742" s="385"/>
      <c r="AP742" s="385"/>
      <c r="AQ742" s="385"/>
      <c r="AR742" s="385"/>
      <c r="AS742" s="385"/>
      <c r="AT742" s="385"/>
      <c r="AU742" s="385"/>
      <c r="AV742" s="385"/>
      <c r="AW742" s="385"/>
      <c r="AX742" s="385"/>
      <c r="AY742" s="385"/>
      <c r="AZ742" s="385"/>
      <c r="BA742" s="385"/>
    </row>
    <row r="743" spans="1:53" s="60" customFormat="1" ht="62" hidden="1" x14ac:dyDescent="0.3">
      <c r="A743" s="88" t="s">
        <v>3745</v>
      </c>
      <c r="B743" s="88" t="s">
        <v>74</v>
      </c>
      <c r="C743" s="88" t="s">
        <v>3650</v>
      </c>
      <c r="D743" s="88" t="str">
        <f t="shared" si="100"/>
        <v>- Korneles Edison Huwae, A.Md., S.Pi.</v>
      </c>
      <c r="E743" s="96" t="s">
        <v>1396</v>
      </c>
      <c r="F743" s="103">
        <v>30894</v>
      </c>
      <c r="G743" s="91">
        <f t="shared" si="95"/>
        <v>41</v>
      </c>
      <c r="H743" s="91" t="str">
        <f t="shared" si="96"/>
        <v>41 Tahun 1 Bulan</v>
      </c>
      <c r="I743" s="92" t="str">
        <f t="shared" si="101"/>
        <v>41-45</v>
      </c>
      <c r="J743" s="88" t="s">
        <v>14</v>
      </c>
      <c r="K743" s="88" t="s">
        <v>121</v>
      </c>
      <c r="L743" s="103">
        <v>43922</v>
      </c>
      <c r="M743" s="93" t="s">
        <v>37</v>
      </c>
      <c r="N743" s="88" t="s">
        <v>2347</v>
      </c>
      <c r="O743" s="93"/>
      <c r="P743" s="90"/>
      <c r="Q743" s="91" t="str">
        <f t="shared" si="98"/>
        <v>125 Tahun 8 Bulan</v>
      </c>
      <c r="R743" s="88" t="s">
        <v>2898</v>
      </c>
      <c r="S743" s="103">
        <v>44126</v>
      </c>
      <c r="T743" s="88"/>
      <c r="U743" s="88"/>
      <c r="V743" s="88" t="s">
        <v>1093</v>
      </c>
      <c r="W743" s="88" t="s">
        <v>2929</v>
      </c>
      <c r="X743" s="88" t="str">
        <f t="shared" si="102"/>
        <v>- Korneles Edison Huwae, A.Md., S.Pi. (Pengembang Teknologi Pembelajaran Ahli Pertama)_TUBEL ( Agustus 2024 s.d. Agustus 2026)</v>
      </c>
      <c r="Y743" s="93"/>
      <c r="Z743" s="93"/>
      <c r="AA743" s="88" t="s">
        <v>1267</v>
      </c>
      <c r="AB743" s="88" t="s">
        <v>5056</v>
      </c>
      <c r="AC743" s="88" t="s">
        <v>31</v>
      </c>
      <c r="AD743" s="88" t="s">
        <v>2674</v>
      </c>
      <c r="AE743" s="88" t="s">
        <v>2192</v>
      </c>
      <c r="AF743" s="88"/>
      <c r="AG743" s="143"/>
      <c r="AH743" s="93"/>
      <c r="AI743" s="93"/>
      <c r="AJ743" s="93"/>
      <c r="AK743" s="93"/>
      <c r="AL743" s="90"/>
      <c r="AM743" s="358"/>
      <c r="AN743" s="385"/>
      <c r="AO743" s="385"/>
      <c r="AP743" s="385"/>
      <c r="AQ743" s="385"/>
      <c r="AR743" s="385"/>
      <c r="AS743" s="385"/>
      <c r="AT743" s="385"/>
      <c r="AU743" s="385"/>
      <c r="AV743" s="385"/>
      <c r="AW743" s="385"/>
      <c r="AX743" s="385"/>
      <c r="AY743" s="385"/>
      <c r="AZ743" s="385"/>
      <c r="BA743" s="385"/>
    </row>
    <row r="744" spans="1:53" s="60" customFormat="1" ht="46.5" hidden="1" x14ac:dyDescent="0.3">
      <c r="A744" s="88" t="s">
        <v>3746</v>
      </c>
      <c r="B744" s="88" t="s">
        <v>74</v>
      </c>
      <c r="C744" s="88" t="s">
        <v>4283</v>
      </c>
      <c r="D744" s="88" t="str">
        <f t="shared" si="100"/>
        <v>- Fataha Ilyas Hasan, A.Md., S.Pi., M.Tr.Pi.</v>
      </c>
      <c r="E744" s="96" t="s">
        <v>1397</v>
      </c>
      <c r="F744" s="103">
        <v>29943</v>
      </c>
      <c r="G744" s="91">
        <f t="shared" si="95"/>
        <v>43</v>
      </c>
      <c r="H744" s="91" t="str">
        <f t="shared" si="96"/>
        <v>43 Tahun 9 Bulan</v>
      </c>
      <c r="I744" s="92" t="str">
        <f t="shared" si="101"/>
        <v>41-45</v>
      </c>
      <c r="J744" s="88" t="s">
        <v>14</v>
      </c>
      <c r="K744" s="88" t="s">
        <v>111</v>
      </c>
      <c r="L744" s="103">
        <v>45383</v>
      </c>
      <c r="M744" s="93" t="s">
        <v>13</v>
      </c>
      <c r="N744" s="88" t="s">
        <v>2347</v>
      </c>
      <c r="O744" s="93"/>
      <c r="P744" s="90"/>
      <c r="Q744" s="91" t="str">
        <f t="shared" si="98"/>
        <v>125 Tahun 8 Bulan</v>
      </c>
      <c r="R744" s="88" t="s">
        <v>1100</v>
      </c>
      <c r="S744" s="103">
        <v>44126</v>
      </c>
      <c r="T744" s="88"/>
      <c r="U744" s="88"/>
      <c r="V744" s="88" t="s">
        <v>1101</v>
      </c>
      <c r="W744" s="88" t="s">
        <v>74</v>
      </c>
      <c r="X744" s="88" t="str">
        <f t="shared" si="102"/>
        <v>- Fataha Ilyas Hasan, A.Md., S.Pi., M.Tr.Pi. (Statistisi Pertama)_-</v>
      </c>
      <c r="Y744" s="93"/>
      <c r="Z744" s="93"/>
      <c r="AA744" s="88" t="s">
        <v>1267</v>
      </c>
      <c r="AB744" s="88" t="s">
        <v>5056</v>
      </c>
      <c r="AC744" s="93" t="s">
        <v>17</v>
      </c>
      <c r="AD744" s="88" t="s">
        <v>4315</v>
      </c>
      <c r="AE744" s="88" t="s">
        <v>12</v>
      </c>
      <c r="AF744" s="88"/>
      <c r="AG744" s="143"/>
      <c r="AH744" s="93"/>
      <c r="AI744" s="93"/>
      <c r="AJ744" s="93"/>
      <c r="AK744" s="93"/>
      <c r="AL744" s="90"/>
      <c r="AM744" s="358"/>
      <c r="AN744" s="385"/>
      <c r="AO744" s="385"/>
      <c r="AP744" s="385"/>
      <c r="AQ744" s="385"/>
      <c r="AR744" s="385"/>
      <c r="AS744" s="385"/>
      <c r="AT744" s="385"/>
      <c r="AU744" s="385"/>
      <c r="AV744" s="385"/>
      <c r="AW744" s="385"/>
      <c r="AX744" s="385"/>
      <c r="AY744" s="385"/>
      <c r="AZ744" s="385"/>
      <c r="BA744" s="385"/>
    </row>
    <row r="745" spans="1:53" s="53" customFormat="1" ht="46.5" hidden="1" x14ac:dyDescent="0.3">
      <c r="A745" s="88" t="s">
        <v>3747</v>
      </c>
      <c r="B745" s="88" t="s">
        <v>74</v>
      </c>
      <c r="C745" s="88" t="s">
        <v>3329</v>
      </c>
      <c r="D745" s="88" t="str">
        <f t="shared" si="100"/>
        <v>- Ristiani, S.Pi.</v>
      </c>
      <c r="E745" s="96" t="s">
        <v>1398</v>
      </c>
      <c r="F745" s="103">
        <v>30346</v>
      </c>
      <c r="G745" s="91">
        <f t="shared" si="95"/>
        <v>42</v>
      </c>
      <c r="H745" s="91" t="str">
        <f t="shared" si="96"/>
        <v>42 Tahun 8 Bulan</v>
      </c>
      <c r="I745" s="92" t="str">
        <f t="shared" si="101"/>
        <v>41-45</v>
      </c>
      <c r="J745" s="88" t="s">
        <v>19</v>
      </c>
      <c r="K745" s="88" t="s">
        <v>121</v>
      </c>
      <c r="L745" s="103">
        <v>43191</v>
      </c>
      <c r="M745" s="93" t="s">
        <v>13</v>
      </c>
      <c r="N745" s="88" t="s">
        <v>2347</v>
      </c>
      <c r="O745" s="93"/>
      <c r="P745" s="90"/>
      <c r="Q745" s="91" t="str">
        <f t="shared" si="98"/>
        <v>125 Tahun 8 Bulan</v>
      </c>
      <c r="R745" s="88" t="s">
        <v>2832</v>
      </c>
      <c r="S745" s="103">
        <v>44126</v>
      </c>
      <c r="T745" s="88"/>
      <c r="U745" s="88"/>
      <c r="V745" s="88" t="s">
        <v>532</v>
      </c>
      <c r="W745" s="88" t="s">
        <v>74</v>
      </c>
      <c r="X745" s="88" t="str">
        <f t="shared" si="102"/>
        <v>- Ristiani, S.Pi. (Analis Pengelolaan Keuangan APBN Ahli Pertama)_-</v>
      </c>
      <c r="Y745" s="93"/>
      <c r="Z745" s="93"/>
      <c r="AA745" s="88" t="s">
        <v>1267</v>
      </c>
      <c r="AB745" s="88" t="s">
        <v>5056</v>
      </c>
      <c r="AC745" s="88" t="s">
        <v>31</v>
      </c>
      <c r="AD745" s="88" t="s">
        <v>2674</v>
      </c>
      <c r="AE745" s="88" t="s">
        <v>2193</v>
      </c>
      <c r="AF745" s="88"/>
      <c r="AG745" s="143"/>
      <c r="AH745" s="93"/>
      <c r="AI745" s="93"/>
      <c r="AJ745" s="93"/>
      <c r="AK745" s="93"/>
      <c r="AL745" s="90"/>
      <c r="AM745" s="358"/>
      <c r="AN745" s="374"/>
      <c r="AO745" s="374"/>
      <c r="AP745" s="374"/>
      <c r="AQ745" s="374"/>
      <c r="AR745" s="374"/>
      <c r="AS745" s="374"/>
      <c r="AT745" s="374"/>
      <c r="AU745" s="374"/>
      <c r="AV745" s="374"/>
      <c r="AW745" s="374"/>
      <c r="AX745" s="374"/>
      <c r="AY745" s="374"/>
      <c r="AZ745" s="374"/>
      <c r="BA745" s="374"/>
    </row>
    <row r="746" spans="1:53" s="53" customFormat="1" ht="46.5" hidden="1" x14ac:dyDescent="0.3">
      <c r="A746" s="88" t="s">
        <v>3748</v>
      </c>
      <c r="B746" s="88" t="s">
        <v>74</v>
      </c>
      <c r="C746" s="88" t="s">
        <v>3648</v>
      </c>
      <c r="D746" s="88" t="str">
        <f t="shared" si="100"/>
        <v>- Firdaus Dabamona, A.Md., S.T.</v>
      </c>
      <c r="E746" s="96" t="s">
        <v>1399</v>
      </c>
      <c r="F746" s="103">
        <v>29954</v>
      </c>
      <c r="G746" s="91">
        <f t="shared" si="95"/>
        <v>43</v>
      </c>
      <c r="H746" s="91" t="str">
        <f t="shared" si="96"/>
        <v>43 Tahun 8 Bulan</v>
      </c>
      <c r="I746" s="92" t="str">
        <f t="shared" si="101"/>
        <v>41-45</v>
      </c>
      <c r="J746" s="88" t="s">
        <v>14</v>
      </c>
      <c r="K746" s="88" t="s">
        <v>121</v>
      </c>
      <c r="L746" s="103">
        <v>43556</v>
      </c>
      <c r="M746" s="93" t="s">
        <v>13</v>
      </c>
      <c r="N746" s="88" t="s">
        <v>2347</v>
      </c>
      <c r="O746" s="93"/>
      <c r="P746" s="90"/>
      <c r="Q746" s="91" t="str">
        <f t="shared" si="98"/>
        <v>125 Tahun 8 Bulan</v>
      </c>
      <c r="R746" s="88" t="s">
        <v>813</v>
      </c>
      <c r="S746" s="103">
        <v>44291</v>
      </c>
      <c r="T746" s="88"/>
      <c r="U746" s="88"/>
      <c r="V746" s="88" t="s">
        <v>616</v>
      </c>
      <c r="W746" s="88" t="s">
        <v>74</v>
      </c>
      <c r="X746" s="88" t="str">
        <f t="shared" si="102"/>
        <v>- Firdaus Dabamona, A.Md., S.T. (Pranata Keuangan APBN Mahir)_-</v>
      </c>
      <c r="Y746" s="93"/>
      <c r="Z746" s="93"/>
      <c r="AA746" s="88" t="s">
        <v>1267</v>
      </c>
      <c r="AB746" s="88" t="s">
        <v>5056</v>
      </c>
      <c r="AC746" s="88" t="s">
        <v>31</v>
      </c>
      <c r="AD746" s="88" t="s">
        <v>2714</v>
      </c>
      <c r="AE746" s="88" t="s">
        <v>2191</v>
      </c>
      <c r="AF746" s="88"/>
      <c r="AG746" s="143"/>
      <c r="AH746" s="93"/>
      <c r="AI746" s="93"/>
      <c r="AJ746" s="93"/>
      <c r="AK746" s="93"/>
      <c r="AL746" s="90"/>
      <c r="AM746" s="358"/>
      <c r="AN746" s="374"/>
      <c r="AO746" s="374"/>
      <c r="AP746" s="374"/>
      <c r="AQ746" s="374"/>
      <c r="AR746" s="374"/>
      <c r="AS746" s="374"/>
      <c r="AT746" s="374"/>
      <c r="AU746" s="374"/>
      <c r="AV746" s="374"/>
      <c r="AW746" s="374"/>
      <c r="AX746" s="374"/>
      <c r="AY746" s="374"/>
      <c r="AZ746" s="374"/>
      <c r="BA746" s="374"/>
    </row>
    <row r="747" spans="1:53" s="60" customFormat="1" ht="46.5" hidden="1" x14ac:dyDescent="0.3">
      <c r="A747" s="88" t="s">
        <v>1400</v>
      </c>
      <c r="B747" s="88" t="s">
        <v>74</v>
      </c>
      <c r="C747" s="98" t="s">
        <v>74</v>
      </c>
      <c r="D747" s="88" t="str">
        <f t="shared" si="100"/>
        <v>- Muhammad Jasrun, -</v>
      </c>
      <c r="E747" s="96" t="s">
        <v>1401</v>
      </c>
      <c r="F747" s="103">
        <v>33087</v>
      </c>
      <c r="G747" s="91">
        <f t="shared" si="95"/>
        <v>35</v>
      </c>
      <c r="H747" s="91" t="str">
        <f t="shared" si="96"/>
        <v>35 Tahun 1 Bulan</v>
      </c>
      <c r="I747" s="92" t="str">
        <f t="shared" si="101"/>
        <v>31-35</v>
      </c>
      <c r="J747" s="88" t="s">
        <v>14</v>
      </c>
      <c r="K747" s="88" t="s">
        <v>113</v>
      </c>
      <c r="L747" s="103">
        <v>45017</v>
      </c>
      <c r="M747" s="93" t="s">
        <v>13</v>
      </c>
      <c r="N747" s="88" t="s">
        <v>2347</v>
      </c>
      <c r="O747" s="93"/>
      <c r="P747" s="90"/>
      <c r="Q747" s="91" t="str">
        <f t="shared" si="98"/>
        <v>125 Tahun 8 Bulan</v>
      </c>
      <c r="R747" s="88" t="s">
        <v>807</v>
      </c>
      <c r="S747" s="103">
        <v>44279</v>
      </c>
      <c r="T747" s="88"/>
      <c r="U747" s="88"/>
      <c r="V747" s="88" t="s">
        <v>616</v>
      </c>
      <c r="W747" s="88" t="s">
        <v>74</v>
      </c>
      <c r="X747" s="88" t="str">
        <f t="shared" si="102"/>
        <v>- Muhammad Jasrun, - (Pranata Keuangan APBN Terampil)_-</v>
      </c>
      <c r="Y747" s="93"/>
      <c r="Z747" s="93"/>
      <c r="AA747" s="88" t="s">
        <v>1267</v>
      </c>
      <c r="AB747" s="88" t="s">
        <v>5056</v>
      </c>
      <c r="AC747" s="88" t="s">
        <v>114</v>
      </c>
      <c r="AD747" s="88" t="s">
        <v>74</v>
      </c>
      <c r="AE747" s="88" t="s">
        <v>74</v>
      </c>
      <c r="AF747" s="88"/>
      <c r="AG747" s="143"/>
      <c r="AH747" s="93"/>
      <c r="AI747" s="93"/>
      <c r="AJ747" s="93"/>
      <c r="AK747" s="93"/>
      <c r="AL747" s="90"/>
      <c r="AM747" s="358"/>
      <c r="AN747" s="385"/>
      <c r="AO747" s="385"/>
      <c r="AP747" s="385"/>
      <c r="AQ747" s="385"/>
      <c r="AR747" s="385"/>
      <c r="AS747" s="385"/>
      <c r="AT747" s="385"/>
      <c r="AU747" s="385"/>
      <c r="AV747" s="385"/>
      <c r="AW747" s="385"/>
      <c r="AX747" s="385"/>
      <c r="AY747" s="385"/>
      <c r="AZ747" s="385"/>
      <c r="BA747" s="385"/>
    </row>
    <row r="748" spans="1:53" s="60" customFormat="1" ht="46.5" hidden="1" x14ac:dyDescent="0.3">
      <c r="A748" s="88" t="s">
        <v>3749</v>
      </c>
      <c r="B748" s="88" t="s">
        <v>74</v>
      </c>
      <c r="C748" s="88" t="s">
        <v>3742</v>
      </c>
      <c r="D748" s="88" t="str">
        <f t="shared" si="100"/>
        <v>- Mohamat Ali Latupono, S.H.</v>
      </c>
      <c r="E748" s="96" t="s">
        <v>1402</v>
      </c>
      <c r="F748" s="103">
        <v>27618</v>
      </c>
      <c r="G748" s="91">
        <f t="shared" si="95"/>
        <v>50</v>
      </c>
      <c r="H748" s="91" t="str">
        <f t="shared" si="96"/>
        <v>50 Tahun 1 Bulan</v>
      </c>
      <c r="I748" s="92" t="str">
        <f t="shared" si="101"/>
        <v>46-50</v>
      </c>
      <c r="J748" s="88" t="s">
        <v>14</v>
      </c>
      <c r="K748" s="88" t="s">
        <v>121</v>
      </c>
      <c r="L748" s="103">
        <v>43922</v>
      </c>
      <c r="M748" s="93" t="s">
        <v>13</v>
      </c>
      <c r="N748" s="88" t="s">
        <v>2347</v>
      </c>
      <c r="O748" s="93"/>
      <c r="P748" s="90"/>
      <c r="Q748" s="91" t="str">
        <f t="shared" si="98"/>
        <v>125 Tahun 8 Bulan</v>
      </c>
      <c r="R748" s="88" t="s">
        <v>2893</v>
      </c>
      <c r="S748" s="103">
        <v>44126</v>
      </c>
      <c r="T748" s="88"/>
      <c r="U748" s="88"/>
      <c r="V748" s="88" t="s">
        <v>482</v>
      </c>
      <c r="W748" s="88" t="s">
        <v>74</v>
      </c>
      <c r="X748" s="88" t="str">
        <f t="shared" si="102"/>
        <v>- Mohamat Ali Latupono, S.H. (Analis Kepegawaian Pertama)_-</v>
      </c>
      <c r="Y748" s="93"/>
      <c r="Z748" s="93"/>
      <c r="AA748" s="88" t="s">
        <v>1267</v>
      </c>
      <c r="AB748" s="88" t="s">
        <v>5056</v>
      </c>
      <c r="AC748" s="88" t="s">
        <v>31</v>
      </c>
      <c r="AD748" s="88" t="s">
        <v>2462</v>
      </c>
      <c r="AE748" s="88" t="s">
        <v>2192</v>
      </c>
      <c r="AF748" s="88"/>
      <c r="AG748" s="143"/>
      <c r="AH748" s="93"/>
      <c r="AI748" s="93"/>
      <c r="AJ748" s="93"/>
      <c r="AK748" s="93"/>
      <c r="AL748" s="90"/>
      <c r="AM748" s="358"/>
      <c r="AN748" s="385"/>
      <c r="AO748" s="385"/>
      <c r="AP748" s="385"/>
      <c r="AQ748" s="385"/>
      <c r="AR748" s="385"/>
      <c r="AS748" s="385"/>
      <c r="AT748" s="385"/>
      <c r="AU748" s="385"/>
      <c r="AV748" s="385"/>
      <c r="AW748" s="385"/>
      <c r="AX748" s="385"/>
      <c r="AY748" s="385"/>
      <c r="AZ748" s="385"/>
      <c r="BA748" s="385"/>
    </row>
    <row r="749" spans="1:53" s="53" customFormat="1" ht="46.5" hidden="1" x14ac:dyDescent="0.3">
      <c r="A749" s="157" t="s">
        <v>3750</v>
      </c>
      <c r="B749" s="157" t="s">
        <v>74</v>
      </c>
      <c r="C749" s="157" t="s">
        <v>3650</v>
      </c>
      <c r="D749" s="157" t="str">
        <f t="shared" si="100"/>
        <v>- Riswan, A.Md., S.Pi.</v>
      </c>
      <c r="E749" s="166" t="s">
        <v>1403</v>
      </c>
      <c r="F749" s="163">
        <v>31083</v>
      </c>
      <c r="G749" s="160">
        <f t="shared" si="95"/>
        <v>40</v>
      </c>
      <c r="H749" s="160" t="str">
        <f t="shared" si="96"/>
        <v>40 Tahun 7 Bulan</v>
      </c>
      <c r="I749" s="161" t="str">
        <f t="shared" si="101"/>
        <v>36-40</v>
      </c>
      <c r="J749" s="164" t="s">
        <v>14</v>
      </c>
      <c r="K749" s="164" t="s">
        <v>121</v>
      </c>
      <c r="L749" s="163">
        <v>44287</v>
      </c>
      <c r="M749" s="162" t="s">
        <v>2344</v>
      </c>
      <c r="N749" s="164" t="s">
        <v>2347</v>
      </c>
      <c r="O749" s="162"/>
      <c r="P749" s="159"/>
      <c r="Q749" s="91" t="str">
        <f t="shared" si="98"/>
        <v>125 Tahun 8 Bulan</v>
      </c>
      <c r="R749" s="164" t="s">
        <v>1897</v>
      </c>
      <c r="S749" s="163">
        <v>43257</v>
      </c>
      <c r="T749" s="164"/>
      <c r="U749" s="164"/>
      <c r="V749" s="164" t="s">
        <v>1897</v>
      </c>
      <c r="W749" s="164" t="s">
        <v>2901</v>
      </c>
      <c r="X749" s="164" t="str">
        <f>$D749&amp;" ("&amp;$O749&amp;")_"&amp;$W749</f>
        <v>- Riswan, A.Md., S.Pi. ()_Mutasi ke Biro Umum dan PBJ</v>
      </c>
      <c r="Y749" s="162"/>
      <c r="Z749" s="162"/>
      <c r="AA749" s="164" t="s">
        <v>1267</v>
      </c>
      <c r="AB749" s="164" t="s">
        <v>2156</v>
      </c>
      <c r="AC749" s="164" t="s">
        <v>31</v>
      </c>
      <c r="AD749" s="164" t="s">
        <v>2190</v>
      </c>
      <c r="AE749" s="164" t="s">
        <v>2191</v>
      </c>
      <c r="AF749" s="164"/>
      <c r="AG749" s="184"/>
      <c r="AH749" s="162"/>
      <c r="AI749" s="162"/>
      <c r="AJ749" s="162"/>
      <c r="AK749" s="162"/>
      <c r="AL749" s="159"/>
      <c r="AM749" s="359"/>
      <c r="AN749" s="374"/>
      <c r="AO749" s="374"/>
      <c r="AP749" s="374"/>
      <c r="AQ749" s="374"/>
      <c r="AR749" s="374"/>
      <c r="AS749" s="374"/>
      <c r="AT749" s="374"/>
      <c r="AU749" s="374"/>
      <c r="AV749" s="374"/>
      <c r="AW749" s="374"/>
      <c r="AX749" s="374"/>
      <c r="AY749" s="374"/>
      <c r="AZ749" s="374"/>
      <c r="BA749" s="374"/>
    </row>
    <row r="750" spans="1:53" s="53" customFormat="1" ht="46.5" hidden="1" x14ac:dyDescent="0.3">
      <c r="A750" s="175" t="s">
        <v>3751</v>
      </c>
      <c r="B750" s="175" t="s">
        <v>74</v>
      </c>
      <c r="C750" s="175" t="s">
        <v>3650</v>
      </c>
      <c r="D750" s="175" t="str">
        <f t="shared" si="100"/>
        <v>- Indra Novel Wahid, A.Md., S.Pi.</v>
      </c>
      <c r="E750" s="151" t="s">
        <v>1404</v>
      </c>
      <c r="F750" s="137">
        <v>29170</v>
      </c>
      <c r="G750" s="147">
        <f t="shared" si="95"/>
        <v>45</v>
      </c>
      <c r="H750" s="147" t="str">
        <f t="shared" si="96"/>
        <v>45 Tahun 10 Bulan</v>
      </c>
      <c r="I750" s="148" t="str">
        <f t="shared" si="101"/>
        <v>41-45</v>
      </c>
      <c r="J750" s="136" t="s">
        <v>14</v>
      </c>
      <c r="K750" s="136" t="s">
        <v>121</v>
      </c>
      <c r="L750" s="137">
        <v>44287</v>
      </c>
      <c r="M750" s="149" t="s">
        <v>2344</v>
      </c>
      <c r="N750" s="136" t="s">
        <v>2347</v>
      </c>
      <c r="O750" s="149"/>
      <c r="P750" s="146"/>
      <c r="Q750" s="91" t="str">
        <f t="shared" si="98"/>
        <v>125 Tahun 8 Bulan</v>
      </c>
      <c r="R750" s="136" t="s">
        <v>1897</v>
      </c>
      <c r="S750" s="137">
        <v>43257</v>
      </c>
      <c r="T750" s="136"/>
      <c r="U750" s="136"/>
      <c r="V750" s="136" t="s">
        <v>1897</v>
      </c>
      <c r="W750" s="136" t="s">
        <v>2901</v>
      </c>
      <c r="X750" s="136" t="str">
        <f>$D750&amp;" ("&amp;$O750&amp;")_"&amp;$W750</f>
        <v>- Indra Novel Wahid, A.Md., S.Pi. ()_Mutasi ke Biro Umum dan PBJ</v>
      </c>
      <c r="Y750" s="149"/>
      <c r="Z750" s="149"/>
      <c r="AA750" s="136" t="s">
        <v>1267</v>
      </c>
      <c r="AB750" s="136" t="s">
        <v>2156</v>
      </c>
      <c r="AC750" s="136" t="s">
        <v>31</v>
      </c>
      <c r="AD750" s="136" t="s">
        <v>2190</v>
      </c>
      <c r="AE750" s="136" t="s">
        <v>2191</v>
      </c>
      <c r="AF750" s="136"/>
      <c r="AG750" s="201"/>
      <c r="AH750" s="149"/>
      <c r="AI750" s="149"/>
      <c r="AJ750" s="149"/>
      <c r="AK750" s="149"/>
      <c r="AL750" s="146"/>
      <c r="AM750" s="360"/>
      <c r="AN750" s="374"/>
      <c r="AO750" s="374"/>
      <c r="AP750" s="374"/>
      <c r="AQ750" s="374"/>
      <c r="AR750" s="374"/>
      <c r="AS750" s="374"/>
      <c r="AT750" s="374"/>
      <c r="AU750" s="374"/>
      <c r="AV750" s="374"/>
      <c r="AW750" s="374"/>
      <c r="AX750" s="374"/>
      <c r="AY750" s="374"/>
      <c r="AZ750" s="374"/>
      <c r="BA750" s="374"/>
    </row>
    <row r="751" spans="1:53" s="53" customFormat="1" ht="46.5" hidden="1" x14ac:dyDescent="0.3">
      <c r="A751" s="88" t="s">
        <v>3752</v>
      </c>
      <c r="B751" s="88" t="s">
        <v>74</v>
      </c>
      <c r="C751" s="88" t="s">
        <v>3329</v>
      </c>
      <c r="D751" s="88" t="str">
        <f t="shared" si="100"/>
        <v>- Noer Hafsa Yulianty Fakaubun, S.Pi.</v>
      </c>
      <c r="E751" s="96" t="s">
        <v>1405</v>
      </c>
      <c r="F751" s="103">
        <v>29771</v>
      </c>
      <c r="G751" s="91">
        <f t="shared" si="95"/>
        <v>44</v>
      </c>
      <c r="H751" s="91" t="str">
        <f t="shared" si="96"/>
        <v>44 Tahun 2 Bulan</v>
      </c>
      <c r="I751" s="92" t="str">
        <f t="shared" si="101"/>
        <v>41-45</v>
      </c>
      <c r="J751" s="88" t="s">
        <v>19</v>
      </c>
      <c r="K751" s="88" t="s">
        <v>121</v>
      </c>
      <c r="L751" s="103">
        <v>43556</v>
      </c>
      <c r="M751" s="93" t="s">
        <v>13</v>
      </c>
      <c r="N751" s="88" t="s">
        <v>2347</v>
      </c>
      <c r="O751" s="93"/>
      <c r="P751" s="90"/>
      <c r="Q751" s="91" t="str">
        <f t="shared" si="98"/>
        <v>125 Tahun 8 Bulan</v>
      </c>
      <c r="R751" s="88" t="s">
        <v>1095</v>
      </c>
      <c r="S751" s="103">
        <v>44126</v>
      </c>
      <c r="T751" s="88"/>
      <c r="U751" s="88"/>
      <c r="V751" s="88" t="s">
        <v>1096</v>
      </c>
      <c r="W751" s="88" t="s">
        <v>74</v>
      </c>
      <c r="X751" s="88" t="str">
        <f>$D751&amp;" ("&amp;$R751&amp;")_"&amp;$W751</f>
        <v>- Noer Hafsa Yulianty Fakaubun, S.Pi. (Arsiparis Pertama)_-</v>
      </c>
      <c r="Y751" s="93"/>
      <c r="Z751" s="93"/>
      <c r="AA751" s="88" t="s">
        <v>1267</v>
      </c>
      <c r="AB751" s="88" t="s">
        <v>5056</v>
      </c>
      <c r="AC751" s="88" t="s">
        <v>31</v>
      </c>
      <c r="AD751" s="88" t="s">
        <v>2674</v>
      </c>
      <c r="AE751" s="88" t="s">
        <v>2192</v>
      </c>
      <c r="AF751" s="88"/>
      <c r="AG751" s="143"/>
      <c r="AH751" s="93"/>
      <c r="AI751" s="93"/>
      <c r="AJ751" s="93"/>
      <c r="AK751" s="93"/>
      <c r="AL751" s="90"/>
      <c r="AM751" s="358"/>
      <c r="AN751" s="374"/>
      <c r="AO751" s="374"/>
      <c r="AP751" s="374"/>
      <c r="AQ751" s="374"/>
      <c r="AR751" s="374"/>
      <c r="AS751" s="374"/>
      <c r="AT751" s="374"/>
      <c r="AU751" s="374"/>
      <c r="AV751" s="374"/>
      <c r="AW751" s="374"/>
      <c r="AX751" s="374"/>
      <c r="AY751" s="374"/>
      <c r="AZ751" s="374"/>
      <c r="BA751" s="374"/>
    </row>
    <row r="752" spans="1:53" s="53" customFormat="1" ht="46.5" hidden="1" x14ac:dyDescent="0.3">
      <c r="A752" s="136" t="s">
        <v>3753</v>
      </c>
      <c r="B752" s="136" t="s">
        <v>74</v>
      </c>
      <c r="C752" s="136" t="s">
        <v>3412</v>
      </c>
      <c r="D752" s="136" t="str">
        <f t="shared" si="100"/>
        <v>- Pundi Ramadhan Sudrajat, S.Tr.Pi.</v>
      </c>
      <c r="E752" s="151" t="s">
        <v>1406</v>
      </c>
      <c r="F752" s="137">
        <v>35807</v>
      </c>
      <c r="G752" s="147">
        <f t="shared" si="95"/>
        <v>27</v>
      </c>
      <c r="H752" s="147" t="str">
        <f t="shared" si="96"/>
        <v>27 Tahun 8 Bulan</v>
      </c>
      <c r="I752" s="148" t="str">
        <f t="shared" si="101"/>
        <v>26-30</v>
      </c>
      <c r="J752" s="136" t="s">
        <v>14</v>
      </c>
      <c r="K752" s="136" t="s">
        <v>122</v>
      </c>
      <c r="L752" s="137">
        <v>44593</v>
      </c>
      <c r="M752" s="149" t="s">
        <v>2344</v>
      </c>
      <c r="N752" s="136" t="s">
        <v>2347</v>
      </c>
      <c r="O752" s="149"/>
      <c r="P752" s="146"/>
      <c r="Q752" s="91" t="str">
        <f t="shared" si="98"/>
        <v>125 Tahun 8 Bulan</v>
      </c>
      <c r="R752" s="136" t="s">
        <v>2899</v>
      </c>
      <c r="S752" s="137">
        <v>44166</v>
      </c>
      <c r="T752" s="136"/>
      <c r="U752" s="136"/>
      <c r="V752" s="136" t="s">
        <v>128</v>
      </c>
      <c r="W752" s="136" t="s">
        <v>5775</v>
      </c>
      <c r="X752" s="136" t="str">
        <f>$D752&amp;" ("&amp;$R752&amp;")_"&amp;$W752</f>
        <v>- Pundi Ramadhan Sudrajat, S.Tr.Pi. (Calon Pranata Laboratorium Pendidikan)_Mutasi SUPM Tegal</v>
      </c>
      <c r="Y752" s="149"/>
      <c r="Z752" s="149"/>
      <c r="AA752" s="136" t="s">
        <v>1267</v>
      </c>
      <c r="AB752" s="136" t="s">
        <v>5056</v>
      </c>
      <c r="AC752" s="136" t="s">
        <v>31</v>
      </c>
      <c r="AD752" s="136" t="s">
        <v>4243</v>
      </c>
      <c r="AE752" s="136" t="s">
        <v>12</v>
      </c>
      <c r="AF752" s="136"/>
      <c r="AG752" s="201"/>
      <c r="AH752" s="149"/>
      <c r="AI752" s="149"/>
      <c r="AJ752" s="149"/>
      <c r="AK752" s="149"/>
      <c r="AL752" s="146"/>
      <c r="AM752" s="360"/>
      <c r="AN752" s="374"/>
      <c r="AO752" s="374"/>
      <c r="AP752" s="374"/>
      <c r="AQ752" s="374"/>
      <c r="AR752" s="374"/>
      <c r="AS752" s="374"/>
      <c r="AT752" s="374"/>
      <c r="AU752" s="374"/>
      <c r="AV752" s="374"/>
      <c r="AW752" s="374"/>
      <c r="AX752" s="374"/>
      <c r="AY752" s="374"/>
      <c r="AZ752" s="374"/>
      <c r="BA752" s="374"/>
    </row>
    <row r="753" spans="1:53" s="60" customFormat="1" ht="46.5" hidden="1" x14ac:dyDescent="0.3">
      <c r="A753" s="88" t="s">
        <v>3754</v>
      </c>
      <c r="B753" s="88" t="s">
        <v>74</v>
      </c>
      <c r="C753" s="88" t="s">
        <v>3412</v>
      </c>
      <c r="D753" s="88" t="str">
        <f t="shared" si="100"/>
        <v>- Egbert Josua Sirait, S.Tr.Pi.</v>
      </c>
      <c r="E753" s="96" t="s">
        <v>1407</v>
      </c>
      <c r="F753" s="103">
        <v>35842</v>
      </c>
      <c r="G753" s="91">
        <f t="shared" si="95"/>
        <v>27</v>
      </c>
      <c r="H753" s="91" t="str">
        <f t="shared" si="96"/>
        <v>27 Tahun 7 Bulan</v>
      </c>
      <c r="I753" s="92" t="str">
        <f t="shared" si="101"/>
        <v>26-30</v>
      </c>
      <c r="J753" s="88" t="s">
        <v>14</v>
      </c>
      <c r="K753" s="88" t="s">
        <v>122</v>
      </c>
      <c r="L753" s="103">
        <v>44593</v>
      </c>
      <c r="M753" s="93" t="s">
        <v>13</v>
      </c>
      <c r="N753" s="88" t="s">
        <v>2347</v>
      </c>
      <c r="O753" s="93"/>
      <c r="P753" s="90"/>
      <c r="Q753" s="91" t="str">
        <f t="shared" si="98"/>
        <v>125 Tahun 8 Bulan</v>
      </c>
      <c r="R753" s="88" t="s">
        <v>2859</v>
      </c>
      <c r="S753" s="103">
        <v>45021</v>
      </c>
      <c r="T753" s="88"/>
      <c r="U753" s="88"/>
      <c r="V753" s="88" t="s">
        <v>128</v>
      </c>
      <c r="W753" s="88" t="s">
        <v>74</v>
      </c>
      <c r="X753" s="88" t="str">
        <f>$D753&amp;" ("&amp;$R753&amp;")_"&amp;$W753</f>
        <v>- Egbert Josua Sirait, S.Tr.Pi. (Pranata Laboratorium Pendidikan Ahli Pertama)_-</v>
      </c>
      <c r="Y753" s="93"/>
      <c r="Z753" s="93"/>
      <c r="AA753" s="88" t="s">
        <v>1267</v>
      </c>
      <c r="AB753" s="88" t="s">
        <v>5056</v>
      </c>
      <c r="AC753" s="88" t="s">
        <v>31</v>
      </c>
      <c r="AD753" s="88" t="s">
        <v>4243</v>
      </c>
      <c r="AE753" s="88" t="s">
        <v>12</v>
      </c>
      <c r="AF753" s="88"/>
      <c r="AG753" s="143"/>
      <c r="AH753" s="93"/>
      <c r="AI753" s="93"/>
      <c r="AJ753" s="93"/>
      <c r="AK753" s="93"/>
      <c r="AL753" s="90"/>
      <c r="AM753" s="358"/>
      <c r="AN753" s="385"/>
      <c r="AO753" s="385"/>
      <c r="AP753" s="385"/>
      <c r="AQ753" s="385"/>
      <c r="AR753" s="385"/>
      <c r="AS753" s="385"/>
      <c r="AT753" s="385"/>
      <c r="AU753" s="385"/>
      <c r="AV753" s="385"/>
      <c r="AW753" s="385"/>
      <c r="AX753" s="385"/>
      <c r="AY753" s="385"/>
      <c r="AZ753" s="385"/>
      <c r="BA753" s="385"/>
    </row>
    <row r="754" spans="1:53" s="85" customFormat="1" ht="46.5" hidden="1" x14ac:dyDescent="0.3">
      <c r="A754" s="88" t="s">
        <v>3755</v>
      </c>
      <c r="B754" s="88" t="s">
        <v>74</v>
      </c>
      <c r="C754" s="88" t="s">
        <v>3338</v>
      </c>
      <c r="D754" s="88" t="str">
        <f t="shared" si="100"/>
        <v>- Bambang Winarno, S.Sos.</v>
      </c>
      <c r="E754" s="96" t="s">
        <v>1408</v>
      </c>
      <c r="F754" s="103">
        <v>28011</v>
      </c>
      <c r="G754" s="91">
        <f t="shared" si="95"/>
        <v>49</v>
      </c>
      <c r="H754" s="91" t="str">
        <f t="shared" si="96"/>
        <v>49 Tahun 0 Bulan</v>
      </c>
      <c r="I754" s="92" t="str">
        <f t="shared" si="101"/>
        <v>46-50</v>
      </c>
      <c r="J754" s="88" t="s">
        <v>14</v>
      </c>
      <c r="K754" s="88" t="s">
        <v>98</v>
      </c>
      <c r="L754" s="103">
        <v>45809</v>
      </c>
      <c r="M754" s="93" t="s">
        <v>13</v>
      </c>
      <c r="N754" s="88" t="s">
        <v>2347</v>
      </c>
      <c r="O754" s="93"/>
      <c r="P754" s="90"/>
      <c r="Q754" s="91" t="str">
        <f t="shared" si="98"/>
        <v>125 Tahun 8 Bulan</v>
      </c>
      <c r="R754" s="88" t="s">
        <v>812</v>
      </c>
      <c r="S754" s="103">
        <v>45717</v>
      </c>
      <c r="T754" s="88"/>
      <c r="U754" s="88"/>
      <c r="V754" s="88" t="s">
        <v>367</v>
      </c>
      <c r="W754" s="88" t="s">
        <v>2944</v>
      </c>
      <c r="X754" s="88" t="str">
        <f>$D754&amp;" ("&amp;$R754&amp;")_"&amp;$W754</f>
        <v>- Bambang Winarno, S.Sos. (Pustakawan Madya)_Kepala Perpustakaan</v>
      </c>
      <c r="Y754" s="93"/>
      <c r="Z754" s="93"/>
      <c r="AA754" s="88" t="s">
        <v>1267</v>
      </c>
      <c r="AB754" s="88" t="s">
        <v>5056</v>
      </c>
      <c r="AC754" s="88" t="s">
        <v>31</v>
      </c>
      <c r="AD754" s="88" t="s">
        <v>4316</v>
      </c>
      <c r="AE754" s="88" t="s">
        <v>2058</v>
      </c>
      <c r="AF754" s="88"/>
      <c r="AG754" s="143"/>
      <c r="AH754" s="93"/>
      <c r="AI754" s="93"/>
      <c r="AJ754" s="93"/>
      <c r="AK754" s="93"/>
      <c r="AL754" s="90"/>
      <c r="AM754" s="358"/>
      <c r="AN754" s="376"/>
      <c r="AO754" s="376"/>
      <c r="AP754" s="376"/>
      <c r="AQ754" s="376"/>
      <c r="AR754" s="376"/>
      <c r="AS754" s="376"/>
      <c r="AT754" s="376"/>
      <c r="AU754" s="376"/>
      <c r="AV754" s="376"/>
      <c r="AW754" s="376"/>
      <c r="AX754" s="376"/>
      <c r="AY754" s="376"/>
      <c r="AZ754" s="376"/>
      <c r="BA754" s="376"/>
    </row>
    <row r="755" spans="1:53" s="53" customFormat="1" ht="46.5" hidden="1" x14ac:dyDescent="0.3">
      <c r="A755" s="157" t="s">
        <v>3756</v>
      </c>
      <c r="B755" s="157" t="s">
        <v>74</v>
      </c>
      <c r="C755" s="157" t="s">
        <v>3329</v>
      </c>
      <c r="D755" s="157" t="str">
        <f t="shared" si="100"/>
        <v>- Rasman, S.Pi.</v>
      </c>
      <c r="E755" s="161" t="s">
        <v>2673</v>
      </c>
      <c r="F755" s="159">
        <v>25568</v>
      </c>
      <c r="G755" s="160">
        <f t="shared" si="95"/>
        <v>55</v>
      </c>
      <c r="H755" s="160" t="str">
        <f t="shared" si="96"/>
        <v>55 Tahun 8 Bulan</v>
      </c>
      <c r="I755" s="161" t="str">
        <f t="shared" si="101"/>
        <v>51-55</v>
      </c>
      <c r="J755" s="162" t="s">
        <v>14</v>
      </c>
      <c r="K755" s="101" t="s">
        <v>115</v>
      </c>
      <c r="L755" s="159">
        <v>44470</v>
      </c>
      <c r="M755" s="162" t="s">
        <v>2344</v>
      </c>
      <c r="N755" s="164" t="s">
        <v>2347</v>
      </c>
      <c r="O755" s="162"/>
      <c r="P755" s="159"/>
      <c r="Q755" s="91" t="str">
        <f t="shared" si="98"/>
        <v>125 Tahun 8 Bulan</v>
      </c>
      <c r="R755" s="164" t="s">
        <v>1780</v>
      </c>
      <c r="S755" s="163">
        <v>45292</v>
      </c>
      <c r="T755" s="164"/>
      <c r="U755" s="164"/>
      <c r="V755" s="164" t="s">
        <v>532</v>
      </c>
      <c r="W755" s="164"/>
      <c r="X755" s="164" t="str">
        <f>$D755&amp;" ("&amp;$O755&amp;")_"&amp;$W755</f>
        <v>- Rasman, S.Pi. ()_</v>
      </c>
      <c r="Y755" s="162"/>
      <c r="Z755" s="162"/>
      <c r="AA755" s="164" t="s">
        <v>1267</v>
      </c>
      <c r="AB755" s="164" t="s">
        <v>2156</v>
      </c>
      <c r="AC755" s="162" t="s">
        <v>31</v>
      </c>
      <c r="AD755" s="168" t="s">
        <v>2674</v>
      </c>
      <c r="AE755" s="164" t="s">
        <v>2192</v>
      </c>
      <c r="AF755" s="164"/>
      <c r="AG755" s="184"/>
      <c r="AH755" s="162"/>
      <c r="AI755" s="162"/>
      <c r="AJ755" s="162"/>
      <c r="AK755" s="162"/>
      <c r="AL755" s="159"/>
      <c r="AM755" s="359"/>
      <c r="AN755" s="374"/>
      <c r="AO755" s="374"/>
      <c r="AP755" s="374"/>
      <c r="AQ755" s="374"/>
      <c r="AR755" s="374"/>
      <c r="AS755" s="374"/>
      <c r="AT755" s="374"/>
      <c r="AU755" s="374"/>
      <c r="AV755" s="374"/>
      <c r="AW755" s="374"/>
      <c r="AX755" s="374"/>
      <c r="AY755" s="374"/>
      <c r="AZ755" s="374"/>
      <c r="BA755" s="374"/>
    </row>
    <row r="756" spans="1:53" s="60" customFormat="1" ht="46.5" hidden="1" x14ac:dyDescent="0.3">
      <c r="A756" s="88" t="s">
        <v>3757</v>
      </c>
      <c r="B756" s="88" t="s">
        <v>74</v>
      </c>
      <c r="C756" s="88" t="s">
        <v>3341</v>
      </c>
      <c r="D756" s="98" t="str">
        <f t="shared" si="100"/>
        <v>- Nunung Rahayu, A.Md.</v>
      </c>
      <c r="E756" s="92" t="s">
        <v>2675</v>
      </c>
      <c r="F756" s="90">
        <v>30955</v>
      </c>
      <c r="G756" s="91">
        <f t="shared" si="95"/>
        <v>41</v>
      </c>
      <c r="H756" s="91" t="str">
        <f t="shared" si="96"/>
        <v>41 Tahun 0 Bulan</v>
      </c>
      <c r="I756" s="92" t="str">
        <f t="shared" si="101"/>
        <v>41-45</v>
      </c>
      <c r="J756" s="93" t="s">
        <v>14</v>
      </c>
      <c r="K756" s="94" t="s">
        <v>121</v>
      </c>
      <c r="L756" s="90">
        <v>43922</v>
      </c>
      <c r="M756" s="93" t="s">
        <v>13</v>
      </c>
      <c r="N756" s="88" t="s">
        <v>2347</v>
      </c>
      <c r="O756" s="93"/>
      <c r="P756" s="90"/>
      <c r="Q756" s="91" t="str">
        <f t="shared" si="98"/>
        <v>125 Tahun 8 Bulan</v>
      </c>
      <c r="R756" s="88" t="s">
        <v>2900</v>
      </c>
      <c r="S756" s="103">
        <v>44291</v>
      </c>
      <c r="T756" s="88"/>
      <c r="U756" s="88"/>
      <c r="V756" s="88" t="s">
        <v>2676</v>
      </c>
      <c r="W756" s="88" t="s">
        <v>74</v>
      </c>
      <c r="X756" s="88" t="str">
        <f t="shared" ref="X756:X771" si="103">$D756&amp;" ("&amp;$R756&amp;")_"&amp;$W756</f>
        <v>- Nunung Rahayu, A.Md. (Penata Laksana Barang Terampil)_-</v>
      </c>
      <c r="Y756" s="93"/>
      <c r="Z756" s="93"/>
      <c r="AA756" s="88" t="s">
        <v>1267</v>
      </c>
      <c r="AB756" s="88" t="s">
        <v>5056</v>
      </c>
      <c r="AC756" s="93" t="s">
        <v>29</v>
      </c>
      <c r="AD756" s="88" t="s">
        <v>2677</v>
      </c>
      <c r="AE756" s="88" t="s">
        <v>2379</v>
      </c>
      <c r="AF756" s="88"/>
      <c r="AG756" s="143"/>
      <c r="AH756" s="93"/>
      <c r="AI756" s="93"/>
      <c r="AJ756" s="93"/>
      <c r="AK756" s="93"/>
      <c r="AL756" s="90"/>
      <c r="AM756" s="358"/>
      <c r="AN756" s="385"/>
      <c r="AO756" s="385"/>
      <c r="AP756" s="385"/>
      <c r="AQ756" s="385"/>
      <c r="AR756" s="385"/>
      <c r="AS756" s="385"/>
      <c r="AT756" s="385"/>
      <c r="AU756" s="385"/>
      <c r="AV756" s="385"/>
      <c r="AW756" s="385"/>
      <c r="AX756" s="385"/>
      <c r="AY756" s="385"/>
      <c r="AZ756" s="385"/>
      <c r="BA756" s="385"/>
    </row>
    <row r="757" spans="1:53" s="85" customFormat="1" ht="46.5" hidden="1" x14ac:dyDescent="0.3">
      <c r="A757" s="547" t="s">
        <v>2678</v>
      </c>
      <c r="B757" s="547" t="s">
        <v>74</v>
      </c>
      <c r="C757" s="548" t="s">
        <v>3329</v>
      </c>
      <c r="D757" s="547" t="str">
        <f t="shared" si="100"/>
        <v>- Jemi Kadam, S.Pi.</v>
      </c>
      <c r="E757" s="552" t="s">
        <v>2679</v>
      </c>
      <c r="F757" s="553">
        <v>31674</v>
      </c>
      <c r="G757" s="551">
        <f t="shared" si="95"/>
        <v>39</v>
      </c>
      <c r="H757" s="551" t="str">
        <f t="shared" si="96"/>
        <v>39 Tahun 0 Bulan</v>
      </c>
      <c r="I757" s="552" t="str">
        <f t="shared" si="101"/>
        <v>36-40</v>
      </c>
      <c r="J757" s="345" t="s">
        <v>14</v>
      </c>
      <c r="K757" s="574" t="s">
        <v>113</v>
      </c>
      <c r="L757" s="553">
        <v>43556</v>
      </c>
      <c r="M757" s="345" t="s">
        <v>13</v>
      </c>
      <c r="N757" s="547" t="s">
        <v>2347</v>
      </c>
      <c r="O757" s="345"/>
      <c r="P757" s="553"/>
      <c r="Q757" s="551" t="str">
        <f t="shared" si="98"/>
        <v>125 Tahun 8 Bulan</v>
      </c>
      <c r="R757" s="547" t="s">
        <v>807</v>
      </c>
      <c r="S757" s="550">
        <v>44279</v>
      </c>
      <c r="T757" s="547"/>
      <c r="U757" s="547"/>
      <c r="V757" s="547" t="s">
        <v>616</v>
      </c>
      <c r="W757" s="547" t="s">
        <v>74</v>
      </c>
      <c r="X757" s="547" t="str">
        <f t="shared" si="103"/>
        <v>- Jemi Kadam, S.Pi. (Pranata Keuangan APBN Terampil)_-</v>
      </c>
      <c r="Y757" s="345"/>
      <c r="Z757" s="345"/>
      <c r="AA757" s="547" t="s">
        <v>1267</v>
      </c>
      <c r="AB757" s="547" t="s">
        <v>5056</v>
      </c>
      <c r="AC757" s="345" t="s">
        <v>31</v>
      </c>
      <c r="AD757" s="547" t="s">
        <v>2674</v>
      </c>
      <c r="AE757" s="88" t="s">
        <v>2192</v>
      </c>
      <c r="AF757" s="547"/>
      <c r="AG757" s="554"/>
      <c r="AH757" s="345"/>
      <c r="AI757" s="345"/>
      <c r="AJ757" s="345"/>
      <c r="AK757" s="345"/>
      <c r="AL757" s="553"/>
      <c r="AM757" s="585"/>
      <c r="AN757" s="376"/>
      <c r="AO757" s="376"/>
      <c r="AP757" s="376"/>
      <c r="AQ757" s="376"/>
      <c r="AR757" s="376"/>
      <c r="AS757" s="376"/>
      <c r="AT757" s="376"/>
      <c r="AU757" s="376"/>
      <c r="AV757" s="376"/>
      <c r="AW757" s="376"/>
      <c r="AX757" s="376"/>
      <c r="AY757" s="376"/>
      <c r="AZ757" s="376"/>
      <c r="BA757" s="376"/>
    </row>
    <row r="758" spans="1:53" s="60" customFormat="1" ht="46.5" hidden="1" x14ac:dyDescent="0.3">
      <c r="A758" s="88" t="s">
        <v>3758</v>
      </c>
      <c r="B758" s="88" t="s">
        <v>74</v>
      </c>
      <c r="C758" s="88" t="s">
        <v>3742</v>
      </c>
      <c r="D758" s="98" t="str">
        <f t="shared" si="100"/>
        <v>- Arfa Fakaubun, S.H.</v>
      </c>
      <c r="E758" s="92" t="s">
        <v>2680</v>
      </c>
      <c r="F758" s="90">
        <v>28478</v>
      </c>
      <c r="G758" s="91">
        <f t="shared" si="95"/>
        <v>47</v>
      </c>
      <c r="H758" s="91" t="str">
        <f t="shared" si="96"/>
        <v>47 Tahun 9 Bulan</v>
      </c>
      <c r="I758" s="92" t="str">
        <f t="shared" si="101"/>
        <v>46-50</v>
      </c>
      <c r="J758" s="93" t="s">
        <v>19</v>
      </c>
      <c r="K758" s="94" t="s">
        <v>122</v>
      </c>
      <c r="L758" s="90">
        <v>44835</v>
      </c>
      <c r="M758" s="93" t="s">
        <v>13</v>
      </c>
      <c r="N758" s="88" t="s">
        <v>2347</v>
      </c>
      <c r="O758" s="93"/>
      <c r="P758" s="90"/>
      <c r="Q758" s="91" t="str">
        <f t="shared" si="98"/>
        <v>125 Tahun 8 Bulan</v>
      </c>
      <c r="R758" s="88" t="s">
        <v>5605</v>
      </c>
      <c r="S758" s="103">
        <v>44743</v>
      </c>
      <c r="T758" s="88"/>
      <c r="U758" s="88"/>
      <c r="V758" s="88" t="s">
        <v>1096</v>
      </c>
      <c r="W758" s="88" t="s">
        <v>74</v>
      </c>
      <c r="X758" s="88" t="str">
        <f t="shared" si="103"/>
        <v>- Arfa Fakaubun, S.H. (Arsiparis Pelaksana Lanjutan)_-</v>
      </c>
      <c r="Y758" s="93"/>
      <c r="Z758" s="93"/>
      <c r="AA758" s="88" t="s">
        <v>1267</v>
      </c>
      <c r="AB758" s="88" t="s">
        <v>5056</v>
      </c>
      <c r="AC758" s="93" t="s">
        <v>31</v>
      </c>
      <c r="AD758" s="88" t="s">
        <v>2462</v>
      </c>
      <c r="AE758" s="88" t="s">
        <v>2192</v>
      </c>
      <c r="AF758" s="88"/>
      <c r="AG758" s="143"/>
      <c r="AH758" s="93"/>
      <c r="AI758" s="93"/>
      <c r="AJ758" s="93"/>
      <c r="AK758" s="93"/>
      <c r="AL758" s="90"/>
      <c r="AM758" s="358"/>
      <c r="AN758" s="385"/>
      <c r="AO758" s="385"/>
      <c r="AP758" s="385"/>
      <c r="AQ758" s="385"/>
      <c r="AR758" s="385"/>
      <c r="AS758" s="385"/>
      <c r="AT758" s="385"/>
      <c r="AU758" s="385"/>
      <c r="AV758" s="385"/>
      <c r="AW758" s="385"/>
      <c r="AX758" s="385"/>
      <c r="AY758" s="385"/>
      <c r="AZ758" s="385"/>
      <c r="BA758" s="385"/>
    </row>
    <row r="759" spans="1:53" s="60" customFormat="1" ht="46.5" hidden="1" x14ac:dyDescent="0.3">
      <c r="A759" s="200" t="s">
        <v>5896</v>
      </c>
      <c r="B759" s="88" t="s">
        <v>74</v>
      </c>
      <c r="C759" s="200" t="s">
        <v>3351</v>
      </c>
      <c r="D759" s="98" t="str">
        <f>$B759&amp;" "&amp;A759&amp;", "&amp;$C759</f>
        <v>- Grace Lady First Bara, A.Md.Pi.</v>
      </c>
      <c r="E759" s="151" t="s">
        <v>5897</v>
      </c>
      <c r="F759" s="137">
        <v>36693</v>
      </c>
      <c r="G759" s="147">
        <f t="shared" si="95"/>
        <v>25</v>
      </c>
      <c r="H759" s="147" t="str">
        <f t="shared" si="96"/>
        <v>25 Tahun 3 Bulan</v>
      </c>
      <c r="I759" s="148" t="str">
        <f>IF($G759&lt;=25,"21-25",IF($G759&lt;=30,"26-30",IF($G759&lt;=35,"31-35",IF($G759&lt;=40,"36-40",IF($G759&lt;=45,"41-45",IF($G759&lt;=50,"46-50",IF($G759&lt;=55,"51-55",IF($G759&lt;=60,"56-60",IF($G759&lt;=65,"61-65",IF($G759&lt;=70,"66-70",0))))))))))</f>
        <v>21-25</v>
      </c>
      <c r="J759" s="136" t="s">
        <v>19</v>
      </c>
      <c r="K759" s="136" t="s">
        <v>130</v>
      </c>
      <c r="L759" s="137">
        <v>45809</v>
      </c>
      <c r="M759" s="149" t="s">
        <v>13</v>
      </c>
      <c r="N759" s="88" t="s">
        <v>2347</v>
      </c>
      <c r="O759" s="149"/>
      <c r="P759" s="260"/>
      <c r="Q759" s="91" t="str">
        <f t="shared" si="98"/>
        <v>125 Tahun 8 Bulan</v>
      </c>
      <c r="R759" s="175" t="s">
        <v>5898</v>
      </c>
      <c r="S759" s="137">
        <v>45809</v>
      </c>
      <c r="T759" s="136"/>
      <c r="U759" s="136"/>
      <c r="V759" s="242" t="s">
        <v>128</v>
      </c>
      <c r="W759" s="136"/>
      <c r="X759" s="175" t="str">
        <f>$D759&amp;" ("&amp;$O759&amp;")_"&amp;$W759</f>
        <v>- Grace Lady First Bara, A.Md.Pi. ()_</v>
      </c>
      <c r="Y759" s="149"/>
      <c r="Z759" s="149"/>
      <c r="AA759" s="88" t="s">
        <v>1267</v>
      </c>
      <c r="AB759" s="88" t="s">
        <v>5056</v>
      </c>
      <c r="AC759" s="136" t="s">
        <v>29</v>
      </c>
      <c r="AD759" s="136" t="s">
        <v>4278</v>
      </c>
      <c r="AE759" s="136" t="s">
        <v>1556</v>
      </c>
      <c r="AF759" s="136"/>
      <c r="AG759" s="201"/>
      <c r="AH759" s="149"/>
      <c r="AI759" s="149"/>
      <c r="AJ759" s="149"/>
      <c r="AK759" s="149"/>
      <c r="AL759" s="146"/>
      <c r="AM759" s="149"/>
      <c r="AN759" s="385"/>
      <c r="AO759" s="385"/>
      <c r="AP759" s="385"/>
      <c r="AQ759" s="385"/>
      <c r="AR759" s="385"/>
      <c r="AS759" s="385"/>
      <c r="AT759" s="385"/>
      <c r="AU759" s="385"/>
      <c r="AV759" s="385"/>
      <c r="AW759" s="385"/>
      <c r="AX759" s="385"/>
      <c r="AY759" s="385"/>
      <c r="AZ759" s="385"/>
      <c r="BA759" s="385"/>
    </row>
    <row r="760" spans="1:53" s="60" customFormat="1" ht="46.5" hidden="1" x14ac:dyDescent="0.3">
      <c r="A760" s="88" t="s">
        <v>3759</v>
      </c>
      <c r="B760" s="88" t="s">
        <v>74</v>
      </c>
      <c r="C760" s="88" t="s">
        <v>3397</v>
      </c>
      <c r="D760" s="88" t="str">
        <f t="shared" si="100"/>
        <v>- Ismail Latupono, A.Md.Kep.</v>
      </c>
      <c r="E760" s="92" t="s">
        <v>2672</v>
      </c>
      <c r="F760" s="112">
        <v>35498</v>
      </c>
      <c r="G760" s="91">
        <f t="shared" si="95"/>
        <v>28</v>
      </c>
      <c r="H760" s="91" t="str">
        <f t="shared" si="96"/>
        <v>28 Tahun 6 Bulan</v>
      </c>
      <c r="I760" s="92" t="str">
        <f t="shared" si="101"/>
        <v>26-30</v>
      </c>
      <c r="J760" s="129" t="s">
        <v>14</v>
      </c>
      <c r="K760" s="88" t="s">
        <v>2447</v>
      </c>
      <c r="L760" s="90">
        <v>45352</v>
      </c>
      <c r="M760" s="93" t="s">
        <v>13</v>
      </c>
      <c r="N760" s="88" t="s">
        <v>2348</v>
      </c>
      <c r="O760" s="93"/>
      <c r="P760" s="90"/>
      <c r="Q760" s="91" t="str">
        <f t="shared" si="98"/>
        <v>125 Tahun 8 Bulan</v>
      </c>
      <c r="R760" s="88" t="s">
        <v>2448</v>
      </c>
      <c r="S760" s="103">
        <v>45352</v>
      </c>
      <c r="T760" s="88"/>
      <c r="U760" s="88"/>
      <c r="V760" s="88" t="s">
        <v>640</v>
      </c>
      <c r="W760" s="88" t="s">
        <v>74</v>
      </c>
      <c r="X760" s="88" t="str">
        <f t="shared" si="103"/>
        <v>- Ismail Latupono, A.Md.Kep. (Perawat Terampil)_-</v>
      </c>
      <c r="Y760" s="93"/>
      <c r="Z760" s="93"/>
      <c r="AA760" s="88" t="s">
        <v>1267</v>
      </c>
      <c r="AB760" s="88" t="s">
        <v>5056</v>
      </c>
      <c r="AC760" s="88" t="s">
        <v>29</v>
      </c>
      <c r="AD760" s="88" t="s">
        <v>4338</v>
      </c>
      <c r="AE760" s="88" t="s">
        <v>2381</v>
      </c>
      <c r="AF760" s="88"/>
      <c r="AG760" s="143"/>
      <c r="AH760" s="93"/>
      <c r="AI760" s="93"/>
      <c r="AJ760" s="93"/>
      <c r="AK760" s="93"/>
      <c r="AL760" s="90"/>
      <c r="AM760" s="358"/>
      <c r="AN760" s="385"/>
      <c r="AO760" s="385"/>
      <c r="AP760" s="385"/>
      <c r="AQ760" s="385"/>
      <c r="AR760" s="385"/>
      <c r="AS760" s="385"/>
      <c r="AT760" s="385"/>
      <c r="AU760" s="385"/>
      <c r="AV760" s="385"/>
      <c r="AW760" s="385"/>
      <c r="AX760" s="385"/>
      <c r="AY760" s="385"/>
      <c r="AZ760" s="385"/>
      <c r="BA760" s="385"/>
    </row>
    <row r="761" spans="1:53" s="60" customFormat="1" ht="46.5" hidden="1" x14ac:dyDescent="0.3">
      <c r="A761" s="88" t="s">
        <v>3760</v>
      </c>
      <c r="B761" s="88" t="s">
        <v>74</v>
      </c>
      <c r="C761" s="88" t="s">
        <v>3400</v>
      </c>
      <c r="D761" s="98" t="str">
        <f t="shared" si="100"/>
        <v>- Muhammad Syafriady Rajab, S.T.</v>
      </c>
      <c r="E761" s="92" t="s">
        <v>2681</v>
      </c>
      <c r="F761" s="90">
        <v>29723</v>
      </c>
      <c r="G761" s="91">
        <f t="shared" si="95"/>
        <v>44</v>
      </c>
      <c r="H761" s="91" t="str">
        <f t="shared" si="96"/>
        <v>44 Tahun 4 Bulan</v>
      </c>
      <c r="I761" s="92" t="str">
        <f t="shared" si="101"/>
        <v>41-45</v>
      </c>
      <c r="J761" s="93" t="s">
        <v>14</v>
      </c>
      <c r="K761" s="94" t="s">
        <v>2512</v>
      </c>
      <c r="L761" s="90">
        <v>45200</v>
      </c>
      <c r="M761" s="93" t="s">
        <v>13</v>
      </c>
      <c r="N761" s="88" t="s">
        <v>2348</v>
      </c>
      <c r="O761" s="93"/>
      <c r="P761" s="90"/>
      <c r="Q761" s="91" t="str">
        <f t="shared" si="98"/>
        <v>125 Tahun 8 Bulan</v>
      </c>
      <c r="R761" s="88" t="s">
        <v>2538</v>
      </c>
      <c r="S761" s="90">
        <v>45200</v>
      </c>
      <c r="T761" s="88"/>
      <c r="U761" s="88"/>
      <c r="V761" s="88" t="s">
        <v>642</v>
      </c>
      <c r="W761" s="88" t="s">
        <v>74</v>
      </c>
      <c r="X761" s="88" t="str">
        <f t="shared" si="103"/>
        <v>- Muhammad Syafriady Rajab, S.T. (Pranata Komputer Ahli Pertama)_-</v>
      </c>
      <c r="Y761" s="93"/>
      <c r="Z761" s="93"/>
      <c r="AA761" s="88" t="s">
        <v>1267</v>
      </c>
      <c r="AB761" s="88" t="s">
        <v>5056</v>
      </c>
      <c r="AC761" s="93" t="s">
        <v>31</v>
      </c>
      <c r="AD761" s="88" t="s">
        <v>2469</v>
      </c>
      <c r="AE761" s="88" t="s">
        <v>4317</v>
      </c>
      <c r="AF761" s="88"/>
      <c r="AG761" s="143"/>
      <c r="AH761" s="93"/>
      <c r="AI761" s="93"/>
      <c r="AJ761" s="93"/>
      <c r="AK761" s="93"/>
      <c r="AL761" s="90"/>
      <c r="AM761" s="358"/>
      <c r="AN761" s="385"/>
      <c r="AO761" s="385"/>
      <c r="AP761" s="385"/>
      <c r="AQ761" s="385"/>
      <c r="AR761" s="385"/>
      <c r="AS761" s="385"/>
      <c r="AT761" s="385"/>
      <c r="AU761" s="385"/>
      <c r="AV761" s="385"/>
      <c r="AW761" s="385"/>
      <c r="AX761" s="385"/>
      <c r="AY761" s="385"/>
      <c r="AZ761" s="385"/>
      <c r="BA761" s="385"/>
    </row>
    <row r="762" spans="1:53" s="60" customFormat="1" ht="46.5" hidden="1" x14ac:dyDescent="0.3">
      <c r="A762" s="88" t="s">
        <v>3761</v>
      </c>
      <c r="B762" s="88" t="s">
        <v>74</v>
      </c>
      <c r="C762" s="88" t="s">
        <v>3335</v>
      </c>
      <c r="D762" s="88" t="str">
        <f t="shared" si="100"/>
        <v>- Elisabet Rumaropen, S.E.</v>
      </c>
      <c r="E762" s="96" t="s">
        <v>74</v>
      </c>
      <c r="F762" s="103">
        <v>32418</v>
      </c>
      <c r="G762" s="91">
        <f t="shared" si="95"/>
        <v>36</v>
      </c>
      <c r="H762" s="91" t="str">
        <f t="shared" si="96"/>
        <v>36 Tahun 11 Bulan</v>
      </c>
      <c r="I762" s="92" t="str">
        <f t="shared" si="101"/>
        <v>36-40</v>
      </c>
      <c r="J762" s="88" t="s">
        <v>19</v>
      </c>
      <c r="K762" s="88" t="s">
        <v>74</v>
      </c>
      <c r="L762" s="103" t="s">
        <v>74</v>
      </c>
      <c r="M762" s="93" t="s">
        <v>13</v>
      </c>
      <c r="N762" s="88" t="s">
        <v>2792</v>
      </c>
      <c r="O762" s="93"/>
      <c r="P762" s="90"/>
      <c r="Q762" s="91" t="str">
        <f t="shared" si="98"/>
        <v>125 Tahun 8 Bulan</v>
      </c>
      <c r="R762" s="88" t="s">
        <v>5598</v>
      </c>
      <c r="S762" s="103">
        <v>45664</v>
      </c>
      <c r="T762" s="88" t="s">
        <v>126</v>
      </c>
      <c r="U762" s="88" t="s">
        <v>24</v>
      </c>
      <c r="V762" s="88"/>
      <c r="W762" s="88" t="s">
        <v>74</v>
      </c>
      <c r="X762" s="88" t="str">
        <f t="shared" si="103"/>
        <v>- Elisabet Rumaropen, S.E. (Petugas Layanan Informasi)_-</v>
      </c>
      <c r="Y762" s="93"/>
      <c r="Z762" s="93"/>
      <c r="AA762" s="88" t="s">
        <v>1267</v>
      </c>
      <c r="AB762" s="88" t="s">
        <v>5056</v>
      </c>
      <c r="AC762" s="88" t="s">
        <v>31</v>
      </c>
      <c r="AD762" s="88" t="s">
        <v>4318</v>
      </c>
      <c r="AE762" s="88" t="s">
        <v>2380</v>
      </c>
      <c r="AF762" s="88"/>
      <c r="AG762" s="143"/>
      <c r="AH762" s="93"/>
      <c r="AI762" s="93"/>
      <c r="AJ762" s="93"/>
      <c r="AK762" s="93"/>
      <c r="AL762" s="90"/>
      <c r="AM762" s="358"/>
      <c r="AN762" s="385"/>
      <c r="AO762" s="385"/>
      <c r="AP762" s="385"/>
      <c r="AQ762" s="385"/>
      <c r="AR762" s="385"/>
      <c r="AS762" s="385"/>
      <c r="AT762" s="385"/>
      <c r="AU762" s="385"/>
      <c r="AV762" s="385"/>
      <c r="AW762" s="385"/>
      <c r="AX762" s="385"/>
      <c r="AY762" s="385"/>
      <c r="AZ762" s="385"/>
      <c r="BA762" s="385"/>
    </row>
    <row r="763" spans="1:53" s="60" customFormat="1" ht="46.5" hidden="1" x14ac:dyDescent="0.3">
      <c r="A763" s="88" t="s">
        <v>1409</v>
      </c>
      <c r="B763" s="88" t="s">
        <v>74</v>
      </c>
      <c r="C763" s="98" t="s">
        <v>74</v>
      </c>
      <c r="D763" s="88" t="str">
        <f t="shared" si="100"/>
        <v>- Naftali Mandibo, -</v>
      </c>
      <c r="E763" s="96" t="s">
        <v>74</v>
      </c>
      <c r="F763" s="103">
        <v>25555</v>
      </c>
      <c r="G763" s="91">
        <f t="shared" si="95"/>
        <v>55</v>
      </c>
      <c r="H763" s="91" t="str">
        <f t="shared" si="96"/>
        <v>55 Tahun 9 Bulan</v>
      </c>
      <c r="I763" s="92" t="str">
        <f t="shared" si="101"/>
        <v>51-55</v>
      </c>
      <c r="J763" s="88" t="s">
        <v>14</v>
      </c>
      <c r="K763" s="88" t="s">
        <v>74</v>
      </c>
      <c r="L763" s="103" t="s">
        <v>74</v>
      </c>
      <c r="M763" s="93" t="s">
        <v>13</v>
      </c>
      <c r="N763" s="88" t="s">
        <v>2794</v>
      </c>
      <c r="O763" s="93"/>
      <c r="P763" s="90"/>
      <c r="Q763" s="91" t="str">
        <f t="shared" si="98"/>
        <v>125 Tahun 8 Bulan</v>
      </c>
      <c r="R763" s="88" t="s">
        <v>5047</v>
      </c>
      <c r="S763" s="103" t="s">
        <v>74</v>
      </c>
      <c r="T763" s="88" t="s">
        <v>126</v>
      </c>
      <c r="U763" s="88" t="s">
        <v>24</v>
      </c>
      <c r="V763" s="88"/>
      <c r="W763" s="88" t="s">
        <v>74</v>
      </c>
      <c r="X763" s="88" t="str">
        <f t="shared" si="103"/>
        <v>- Naftali Mandibo, - (Satuan Pengamanan)_-</v>
      </c>
      <c r="Y763" s="93"/>
      <c r="Z763" s="93"/>
      <c r="AA763" s="88" t="s">
        <v>1267</v>
      </c>
      <c r="AB763" s="88" t="s">
        <v>5056</v>
      </c>
      <c r="AC763" s="88" t="s">
        <v>114</v>
      </c>
      <c r="AD763" s="88" t="s">
        <v>74</v>
      </c>
      <c r="AE763" s="88" t="s">
        <v>74</v>
      </c>
      <c r="AF763" s="88"/>
      <c r="AG763" s="143"/>
      <c r="AH763" s="93"/>
      <c r="AI763" s="93"/>
      <c r="AJ763" s="93"/>
      <c r="AK763" s="93"/>
      <c r="AL763" s="90"/>
      <c r="AM763" s="358"/>
      <c r="AN763" s="385"/>
      <c r="AO763" s="385"/>
      <c r="AP763" s="385"/>
      <c r="AQ763" s="385"/>
      <c r="AR763" s="385"/>
      <c r="AS763" s="385"/>
      <c r="AT763" s="385"/>
      <c r="AU763" s="385"/>
      <c r="AV763" s="385"/>
      <c r="AW763" s="385"/>
      <c r="AX763" s="385"/>
      <c r="AY763" s="385"/>
      <c r="AZ763" s="385"/>
      <c r="BA763" s="385"/>
    </row>
    <row r="764" spans="1:53" s="60" customFormat="1" ht="46.5" hidden="1" x14ac:dyDescent="0.3">
      <c r="A764" s="88" t="s">
        <v>1410</v>
      </c>
      <c r="B764" s="88" t="s">
        <v>74</v>
      </c>
      <c r="C764" s="98" t="s">
        <v>74</v>
      </c>
      <c r="D764" s="88" t="str">
        <f t="shared" si="100"/>
        <v>- Kamal, -</v>
      </c>
      <c r="E764" s="96" t="s">
        <v>74</v>
      </c>
      <c r="F764" s="103">
        <v>29592</v>
      </c>
      <c r="G764" s="91">
        <f t="shared" si="95"/>
        <v>44</v>
      </c>
      <c r="H764" s="91" t="str">
        <f t="shared" si="96"/>
        <v>44 Tahun 8 Bulan</v>
      </c>
      <c r="I764" s="92" t="str">
        <f t="shared" si="101"/>
        <v>41-45</v>
      </c>
      <c r="J764" s="88" t="s">
        <v>14</v>
      </c>
      <c r="K764" s="88" t="s">
        <v>74</v>
      </c>
      <c r="L764" s="103" t="s">
        <v>74</v>
      </c>
      <c r="M764" s="93" t="s">
        <v>13</v>
      </c>
      <c r="N764" s="88" t="s">
        <v>2794</v>
      </c>
      <c r="O764" s="93"/>
      <c r="P764" s="90"/>
      <c r="Q764" s="91" t="str">
        <f t="shared" si="98"/>
        <v>125 Tahun 8 Bulan</v>
      </c>
      <c r="R764" s="88" t="s">
        <v>2351</v>
      </c>
      <c r="S764" s="103" t="s">
        <v>74</v>
      </c>
      <c r="T764" s="88" t="s">
        <v>126</v>
      </c>
      <c r="U764" s="88" t="s">
        <v>24</v>
      </c>
      <c r="V764" s="88"/>
      <c r="W764" s="88" t="s">
        <v>74</v>
      </c>
      <c r="X764" s="88" t="str">
        <f t="shared" si="103"/>
        <v>- Kamal, - (Pengemudi)_-</v>
      </c>
      <c r="Y764" s="93"/>
      <c r="Z764" s="93"/>
      <c r="AA764" s="88" t="s">
        <v>1267</v>
      </c>
      <c r="AB764" s="88" t="s">
        <v>5056</v>
      </c>
      <c r="AC764" s="88" t="s">
        <v>114</v>
      </c>
      <c r="AD764" s="88" t="s">
        <v>74</v>
      </c>
      <c r="AE764" s="88" t="s">
        <v>74</v>
      </c>
      <c r="AF764" s="88"/>
      <c r="AG764" s="143"/>
      <c r="AH764" s="93"/>
      <c r="AI764" s="93"/>
      <c r="AJ764" s="93"/>
      <c r="AK764" s="93"/>
      <c r="AL764" s="90"/>
      <c r="AM764" s="358"/>
      <c r="AN764" s="385"/>
      <c r="AO764" s="385"/>
      <c r="AP764" s="385"/>
      <c r="AQ764" s="385"/>
      <c r="AR764" s="385"/>
      <c r="AS764" s="385"/>
      <c r="AT764" s="385"/>
      <c r="AU764" s="385"/>
      <c r="AV764" s="385"/>
      <c r="AW764" s="385"/>
      <c r="AX764" s="385"/>
      <c r="AY764" s="385"/>
      <c r="AZ764" s="385"/>
      <c r="BA764" s="385"/>
    </row>
    <row r="765" spans="1:53" s="60" customFormat="1" ht="46.5" hidden="1" x14ac:dyDescent="0.3">
      <c r="A765" s="88" t="s">
        <v>1411</v>
      </c>
      <c r="B765" s="88" t="s">
        <v>74</v>
      </c>
      <c r="C765" s="98" t="s">
        <v>74</v>
      </c>
      <c r="D765" s="88" t="str">
        <f t="shared" si="100"/>
        <v>- Agustinus Lado Karvallo, -</v>
      </c>
      <c r="E765" s="96" t="s">
        <v>74</v>
      </c>
      <c r="F765" s="103">
        <v>31461</v>
      </c>
      <c r="G765" s="91">
        <f t="shared" si="95"/>
        <v>39</v>
      </c>
      <c r="H765" s="91" t="str">
        <f t="shared" si="96"/>
        <v>39 Tahun 7 Bulan</v>
      </c>
      <c r="I765" s="92" t="str">
        <f t="shared" si="101"/>
        <v>36-40</v>
      </c>
      <c r="J765" s="88" t="s">
        <v>14</v>
      </c>
      <c r="K765" s="88" t="s">
        <v>74</v>
      </c>
      <c r="L765" s="103" t="s">
        <v>74</v>
      </c>
      <c r="M765" s="93" t="s">
        <v>13</v>
      </c>
      <c r="N765" s="88" t="s">
        <v>2794</v>
      </c>
      <c r="O765" s="93"/>
      <c r="P765" s="90"/>
      <c r="Q765" s="91" t="str">
        <f t="shared" si="98"/>
        <v>125 Tahun 8 Bulan</v>
      </c>
      <c r="R765" s="88" t="s">
        <v>5047</v>
      </c>
      <c r="S765" s="103" t="s">
        <v>74</v>
      </c>
      <c r="T765" s="88" t="s">
        <v>126</v>
      </c>
      <c r="U765" s="88" t="s">
        <v>24</v>
      </c>
      <c r="V765" s="88"/>
      <c r="W765" s="88" t="s">
        <v>74</v>
      </c>
      <c r="X765" s="88" t="str">
        <f t="shared" si="103"/>
        <v>- Agustinus Lado Karvallo, - (Satuan Pengamanan)_-</v>
      </c>
      <c r="Y765" s="93"/>
      <c r="Z765" s="93"/>
      <c r="AA765" s="88" t="s">
        <v>1267</v>
      </c>
      <c r="AB765" s="88" t="s">
        <v>5056</v>
      </c>
      <c r="AC765" s="88" t="s">
        <v>114</v>
      </c>
      <c r="AD765" s="88" t="s">
        <v>74</v>
      </c>
      <c r="AE765" s="88" t="s">
        <v>74</v>
      </c>
      <c r="AF765" s="88"/>
      <c r="AG765" s="143"/>
      <c r="AH765" s="93"/>
      <c r="AI765" s="93"/>
      <c r="AJ765" s="93"/>
      <c r="AK765" s="93"/>
      <c r="AL765" s="90"/>
      <c r="AM765" s="358"/>
      <c r="AN765" s="385"/>
      <c r="AO765" s="385"/>
      <c r="AP765" s="385"/>
      <c r="AQ765" s="385"/>
      <c r="AR765" s="385"/>
      <c r="AS765" s="385"/>
      <c r="AT765" s="385"/>
      <c r="AU765" s="385"/>
      <c r="AV765" s="385"/>
      <c r="AW765" s="385"/>
      <c r="AX765" s="385"/>
      <c r="AY765" s="385"/>
      <c r="AZ765" s="385"/>
      <c r="BA765" s="385"/>
    </row>
    <row r="766" spans="1:53" s="60" customFormat="1" ht="46.5" hidden="1" x14ac:dyDescent="0.3">
      <c r="A766" s="88" t="s">
        <v>1412</v>
      </c>
      <c r="B766" s="88" t="s">
        <v>74</v>
      </c>
      <c r="C766" s="98" t="s">
        <v>74</v>
      </c>
      <c r="D766" s="88" t="str">
        <f t="shared" si="100"/>
        <v>- Muhamad Merin, -</v>
      </c>
      <c r="E766" s="96" t="s">
        <v>74</v>
      </c>
      <c r="F766" s="103">
        <v>25349</v>
      </c>
      <c r="G766" s="91">
        <f t="shared" si="95"/>
        <v>56</v>
      </c>
      <c r="H766" s="91" t="str">
        <f t="shared" si="96"/>
        <v>56 Tahun 4 Bulan</v>
      </c>
      <c r="I766" s="92" t="str">
        <f t="shared" si="101"/>
        <v>56-60</v>
      </c>
      <c r="J766" s="88" t="s">
        <v>14</v>
      </c>
      <c r="K766" s="88" t="s">
        <v>74</v>
      </c>
      <c r="L766" s="103" t="s">
        <v>74</v>
      </c>
      <c r="M766" s="93" t="s">
        <v>13</v>
      </c>
      <c r="N766" s="88" t="s">
        <v>2794</v>
      </c>
      <c r="O766" s="93"/>
      <c r="P766" s="90"/>
      <c r="Q766" s="91" t="str">
        <f t="shared" si="98"/>
        <v>125 Tahun 8 Bulan</v>
      </c>
      <c r="R766" s="88" t="s">
        <v>5047</v>
      </c>
      <c r="S766" s="103" t="s">
        <v>74</v>
      </c>
      <c r="T766" s="88" t="s">
        <v>126</v>
      </c>
      <c r="U766" s="88" t="s">
        <v>24</v>
      </c>
      <c r="V766" s="88"/>
      <c r="W766" s="88" t="s">
        <v>74</v>
      </c>
      <c r="X766" s="88" t="str">
        <f t="shared" si="103"/>
        <v>- Muhamad Merin, - (Satuan Pengamanan)_-</v>
      </c>
      <c r="Y766" s="93"/>
      <c r="Z766" s="93"/>
      <c r="AA766" s="88" t="s">
        <v>1267</v>
      </c>
      <c r="AB766" s="88" t="s">
        <v>5056</v>
      </c>
      <c r="AC766" s="88" t="s">
        <v>173</v>
      </c>
      <c r="AD766" s="88" t="s">
        <v>74</v>
      </c>
      <c r="AE766" s="88" t="s">
        <v>74</v>
      </c>
      <c r="AF766" s="88"/>
      <c r="AG766" s="143"/>
      <c r="AH766" s="93"/>
      <c r="AI766" s="93"/>
      <c r="AJ766" s="93"/>
      <c r="AK766" s="93"/>
      <c r="AL766" s="90"/>
      <c r="AM766" s="358"/>
      <c r="AN766" s="385"/>
      <c r="AO766" s="385"/>
      <c r="AP766" s="385"/>
      <c r="AQ766" s="385"/>
      <c r="AR766" s="385"/>
      <c r="AS766" s="385"/>
      <c r="AT766" s="385"/>
      <c r="AU766" s="385"/>
      <c r="AV766" s="385"/>
      <c r="AW766" s="385"/>
      <c r="AX766" s="385"/>
      <c r="AY766" s="385"/>
      <c r="AZ766" s="385"/>
      <c r="BA766" s="385"/>
    </row>
    <row r="767" spans="1:53" s="60" customFormat="1" ht="46.5" hidden="1" x14ac:dyDescent="0.3">
      <c r="A767" s="88" t="s">
        <v>1413</v>
      </c>
      <c r="B767" s="88" t="s">
        <v>74</v>
      </c>
      <c r="C767" s="98" t="s">
        <v>74</v>
      </c>
      <c r="D767" s="88" t="str">
        <f t="shared" si="100"/>
        <v>- Melyanus Mambrasar, -</v>
      </c>
      <c r="E767" s="96" t="s">
        <v>74</v>
      </c>
      <c r="F767" s="103">
        <v>25702</v>
      </c>
      <c r="G767" s="91">
        <f t="shared" si="95"/>
        <v>55</v>
      </c>
      <c r="H767" s="91" t="str">
        <f t="shared" si="96"/>
        <v>55 Tahun 4 Bulan</v>
      </c>
      <c r="I767" s="92" t="str">
        <f t="shared" si="101"/>
        <v>51-55</v>
      </c>
      <c r="J767" s="88" t="s">
        <v>14</v>
      </c>
      <c r="K767" s="88" t="s">
        <v>74</v>
      </c>
      <c r="L767" s="103" t="s">
        <v>74</v>
      </c>
      <c r="M767" s="93" t="s">
        <v>13</v>
      </c>
      <c r="N767" s="88" t="s">
        <v>2794</v>
      </c>
      <c r="O767" s="93"/>
      <c r="P767" s="90"/>
      <c r="Q767" s="91" t="str">
        <f t="shared" si="98"/>
        <v>125 Tahun 8 Bulan</v>
      </c>
      <c r="R767" s="88" t="s">
        <v>2837</v>
      </c>
      <c r="S767" s="103" t="s">
        <v>74</v>
      </c>
      <c r="T767" s="88" t="s">
        <v>126</v>
      </c>
      <c r="U767" s="88" t="s">
        <v>24</v>
      </c>
      <c r="V767" s="88"/>
      <c r="W767" s="88" t="s">
        <v>74</v>
      </c>
      <c r="X767" s="88" t="str">
        <f t="shared" si="103"/>
        <v>- Melyanus Mambrasar, - (Petugas Kebersihan)_-</v>
      </c>
      <c r="Y767" s="93"/>
      <c r="Z767" s="93"/>
      <c r="AA767" s="88" t="s">
        <v>1267</v>
      </c>
      <c r="AB767" s="88" t="s">
        <v>5056</v>
      </c>
      <c r="AC767" s="88" t="s">
        <v>195</v>
      </c>
      <c r="AD767" s="88" t="s">
        <v>74</v>
      </c>
      <c r="AE767" s="88" t="s">
        <v>74</v>
      </c>
      <c r="AF767" s="88"/>
      <c r="AG767" s="143"/>
      <c r="AH767" s="93"/>
      <c r="AI767" s="93"/>
      <c r="AJ767" s="93"/>
      <c r="AK767" s="93"/>
      <c r="AL767" s="90"/>
      <c r="AM767" s="358"/>
      <c r="AN767" s="385"/>
      <c r="AO767" s="385"/>
      <c r="AP767" s="385"/>
      <c r="AQ767" s="385"/>
      <c r="AR767" s="385"/>
      <c r="AS767" s="385"/>
      <c r="AT767" s="385"/>
      <c r="AU767" s="385"/>
      <c r="AV767" s="385"/>
      <c r="AW767" s="385"/>
      <c r="AX767" s="385"/>
      <c r="AY767" s="385"/>
      <c r="AZ767" s="385"/>
      <c r="BA767" s="385"/>
    </row>
    <row r="768" spans="1:53" s="53" customFormat="1" ht="46.5" hidden="1" x14ac:dyDescent="0.3">
      <c r="A768" s="88" t="s">
        <v>1414</v>
      </c>
      <c r="B768" s="88" t="s">
        <v>74</v>
      </c>
      <c r="C768" s="98" t="s">
        <v>74</v>
      </c>
      <c r="D768" s="88" t="str">
        <f t="shared" si="100"/>
        <v>- Irwan Warfandu, -</v>
      </c>
      <c r="E768" s="96" t="s">
        <v>74</v>
      </c>
      <c r="F768" s="103">
        <v>30657</v>
      </c>
      <c r="G768" s="91">
        <f t="shared" si="95"/>
        <v>41</v>
      </c>
      <c r="H768" s="91" t="str">
        <f t="shared" si="96"/>
        <v>41 Tahun 9 Bulan</v>
      </c>
      <c r="I768" s="92" t="str">
        <f t="shared" si="101"/>
        <v>41-45</v>
      </c>
      <c r="J768" s="88" t="s">
        <v>14</v>
      </c>
      <c r="K768" s="88" t="s">
        <v>74</v>
      </c>
      <c r="L768" s="103" t="s">
        <v>74</v>
      </c>
      <c r="M768" s="93" t="s">
        <v>13</v>
      </c>
      <c r="N768" s="88" t="s">
        <v>2794</v>
      </c>
      <c r="O768" s="93"/>
      <c r="P768" s="90"/>
      <c r="Q768" s="91" t="str">
        <f t="shared" si="98"/>
        <v>125 Tahun 8 Bulan</v>
      </c>
      <c r="R768" s="88" t="s">
        <v>2930</v>
      </c>
      <c r="S768" s="103" t="s">
        <v>74</v>
      </c>
      <c r="T768" s="88" t="s">
        <v>126</v>
      </c>
      <c r="U768" s="88" t="s">
        <v>24</v>
      </c>
      <c r="V768" s="88"/>
      <c r="W768" s="88" t="s">
        <v>74</v>
      </c>
      <c r="X768" s="88" t="str">
        <f t="shared" si="103"/>
        <v>- Irwan Warfandu, - (Operator Pompa dan Instalasi Air)_-</v>
      </c>
      <c r="Y768" s="93"/>
      <c r="Z768" s="93"/>
      <c r="AA768" s="88" t="s">
        <v>1267</v>
      </c>
      <c r="AB768" s="88" t="s">
        <v>5056</v>
      </c>
      <c r="AC768" s="88" t="s">
        <v>114</v>
      </c>
      <c r="AD768" s="88" t="s">
        <v>74</v>
      </c>
      <c r="AE768" s="88" t="s">
        <v>74</v>
      </c>
      <c r="AF768" s="88"/>
      <c r="AG768" s="143"/>
      <c r="AH768" s="93"/>
      <c r="AI768" s="93"/>
      <c r="AJ768" s="93"/>
      <c r="AK768" s="93"/>
      <c r="AL768" s="90"/>
      <c r="AM768" s="358"/>
      <c r="AN768" s="374"/>
      <c r="AO768" s="374"/>
      <c r="AP768" s="374"/>
      <c r="AQ768" s="374"/>
      <c r="AR768" s="374"/>
      <c r="AS768" s="374"/>
      <c r="AT768" s="374"/>
      <c r="AU768" s="374"/>
      <c r="AV768" s="374"/>
      <c r="AW768" s="374"/>
      <c r="AX768" s="374"/>
      <c r="AY768" s="374"/>
      <c r="AZ768" s="374"/>
      <c r="BA768" s="374"/>
    </row>
    <row r="769" spans="1:53" s="60" customFormat="1" ht="46.5" hidden="1" x14ac:dyDescent="0.3">
      <c r="A769" s="88" t="s">
        <v>1415</v>
      </c>
      <c r="B769" s="88" t="s">
        <v>74</v>
      </c>
      <c r="C769" s="98" t="s">
        <v>74</v>
      </c>
      <c r="D769" s="88" t="str">
        <f t="shared" si="100"/>
        <v>- Klemens Metusala Burdam, -</v>
      </c>
      <c r="E769" s="96" t="s">
        <v>74</v>
      </c>
      <c r="F769" s="103">
        <v>26841</v>
      </c>
      <c r="G769" s="91">
        <f t="shared" si="95"/>
        <v>52</v>
      </c>
      <c r="H769" s="91" t="str">
        <f t="shared" si="96"/>
        <v>52 Tahun 3 Bulan</v>
      </c>
      <c r="I769" s="92" t="str">
        <f t="shared" si="101"/>
        <v>51-55</v>
      </c>
      <c r="J769" s="88" t="s">
        <v>14</v>
      </c>
      <c r="K769" s="88" t="s">
        <v>74</v>
      </c>
      <c r="L769" s="103" t="s">
        <v>74</v>
      </c>
      <c r="M769" s="93" t="s">
        <v>13</v>
      </c>
      <c r="N769" s="88" t="s">
        <v>2792</v>
      </c>
      <c r="O769" s="93"/>
      <c r="P769" s="90"/>
      <c r="Q769" s="91" t="str">
        <f t="shared" si="98"/>
        <v>125 Tahun 8 Bulan</v>
      </c>
      <c r="R769" s="88" t="s">
        <v>5047</v>
      </c>
      <c r="S769" s="103" t="s">
        <v>74</v>
      </c>
      <c r="T769" s="88" t="s">
        <v>126</v>
      </c>
      <c r="U769" s="88" t="s">
        <v>24</v>
      </c>
      <c r="V769" s="88"/>
      <c r="W769" s="88" t="s">
        <v>74</v>
      </c>
      <c r="X769" s="88" t="str">
        <f t="shared" si="103"/>
        <v>- Klemens Metusala Burdam, - (Satuan Pengamanan)_-</v>
      </c>
      <c r="Y769" s="93"/>
      <c r="Z769" s="93"/>
      <c r="AA769" s="88" t="s">
        <v>1267</v>
      </c>
      <c r="AB769" s="88" t="s">
        <v>5056</v>
      </c>
      <c r="AC769" s="88" t="s">
        <v>114</v>
      </c>
      <c r="AD769" s="88" t="s">
        <v>74</v>
      </c>
      <c r="AE769" s="88" t="s">
        <v>74</v>
      </c>
      <c r="AF769" s="88"/>
      <c r="AG769" s="143"/>
      <c r="AH769" s="93"/>
      <c r="AI769" s="93"/>
      <c r="AJ769" s="93"/>
      <c r="AK769" s="93"/>
      <c r="AL769" s="90"/>
      <c r="AM769" s="358"/>
      <c r="AN769" s="385"/>
      <c r="AO769" s="385"/>
      <c r="AP769" s="385"/>
      <c r="AQ769" s="385"/>
      <c r="AR769" s="385"/>
      <c r="AS769" s="385"/>
      <c r="AT769" s="385"/>
      <c r="AU769" s="385"/>
      <c r="AV769" s="385"/>
      <c r="AW769" s="385"/>
      <c r="AX769" s="385"/>
      <c r="AY769" s="385"/>
      <c r="AZ769" s="385"/>
      <c r="BA769" s="385"/>
    </row>
    <row r="770" spans="1:53" s="60" customFormat="1" ht="31" hidden="1" x14ac:dyDescent="0.3">
      <c r="A770" s="88" t="s">
        <v>1416</v>
      </c>
      <c r="B770" s="88" t="s">
        <v>74</v>
      </c>
      <c r="C770" s="98" t="s">
        <v>74</v>
      </c>
      <c r="D770" s="88" t="str">
        <f t="shared" si="100"/>
        <v>- Rahim, -</v>
      </c>
      <c r="E770" s="96" t="s">
        <v>74</v>
      </c>
      <c r="F770" s="103">
        <v>29427</v>
      </c>
      <c r="G770" s="91">
        <f t="shared" ref="G770:G833" si="104">DATEDIF($F770,DATEVALUE("2025/09/30"),"Y")</f>
        <v>45</v>
      </c>
      <c r="H770" s="91" t="str">
        <f t="shared" ref="H770:H833" si="105">DATEDIF($F770,DATEVALUE("2025/09/30"),"Y")&amp;" Tahun "&amp;DATEDIF($F770,DATEVALUE("2025/09/30"),"YM")&amp;" Bulan"</f>
        <v>45 Tahun 2 Bulan</v>
      </c>
      <c r="I770" s="92" t="str">
        <f t="shared" si="101"/>
        <v>41-45</v>
      </c>
      <c r="J770" s="88" t="s">
        <v>14</v>
      </c>
      <c r="K770" s="88" t="s">
        <v>74</v>
      </c>
      <c r="L770" s="103" t="s">
        <v>74</v>
      </c>
      <c r="M770" s="93" t="s">
        <v>13</v>
      </c>
      <c r="N770" s="88" t="s">
        <v>2794</v>
      </c>
      <c r="O770" s="93"/>
      <c r="P770" s="90"/>
      <c r="Q770" s="91" t="str">
        <f t="shared" si="98"/>
        <v>125 Tahun 8 Bulan</v>
      </c>
      <c r="R770" s="88" t="s">
        <v>5047</v>
      </c>
      <c r="S770" s="103" t="s">
        <v>74</v>
      </c>
      <c r="T770" s="88" t="s">
        <v>83</v>
      </c>
      <c r="U770" s="88" t="s">
        <v>24</v>
      </c>
      <c r="V770" s="88"/>
      <c r="W770" s="88" t="s">
        <v>74</v>
      </c>
      <c r="X770" s="88" t="str">
        <f t="shared" si="103"/>
        <v>- Rahim, - (Satuan Pengamanan)_-</v>
      </c>
      <c r="Y770" s="93"/>
      <c r="Z770" s="93"/>
      <c r="AA770" s="88" t="s">
        <v>1267</v>
      </c>
      <c r="AB770" s="88" t="s">
        <v>5056</v>
      </c>
      <c r="AC770" s="88" t="s">
        <v>114</v>
      </c>
      <c r="AD770" s="88" t="s">
        <v>74</v>
      </c>
      <c r="AE770" s="88" t="s">
        <v>74</v>
      </c>
      <c r="AF770" s="88"/>
      <c r="AG770" s="143"/>
      <c r="AH770" s="93"/>
      <c r="AI770" s="93"/>
      <c r="AJ770" s="93"/>
      <c r="AK770" s="93"/>
      <c r="AL770" s="90"/>
      <c r="AM770" s="358"/>
      <c r="AN770" s="385"/>
      <c r="AO770" s="385"/>
      <c r="AP770" s="385"/>
      <c r="AQ770" s="385"/>
      <c r="AR770" s="385"/>
      <c r="AS770" s="385"/>
      <c r="AT770" s="385"/>
      <c r="AU770" s="385"/>
      <c r="AV770" s="385"/>
      <c r="AW770" s="385"/>
      <c r="AX770" s="385"/>
      <c r="AY770" s="385"/>
      <c r="AZ770" s="385"/>
      <c r="BA770" s="385"/>
    </row>
    <row r="771" spans="1:53" s="53" customFormat="1" ht="46.5" hidden="1" x14ac:dyDescent="0.3">
      <c r="A771" s="88" t="s">
        <v>3762</v>
      </c>
      <c r="B771" s="88" t="s">
        <v>74</v>
      </c>
      <c r="C771" s="98" t="s">
        <v>3351</v>
      </c>
      <c r="D771" s="88" t="str">
        <f t="shared" si="100"/>
        <v>- Sugito, A.Md.Pi.</v>
      </c>
      <c r="E771" s="96" t="s">
        <v>74</v>
      </c>
      <c r="F771" s="103">
        <v>34883</v>
      </c>
      <c r="G771" s="91">
        <f t="shared" si="104"/>
        <v>30</v>
      </c>
      <c r="H771" s="91" t="str">
        <f t="shared" si="105"/>
        <v>30 Tahun 2 Bulan</v>
      </c>
      <c r="I771" s="92" t="str">
        <f t="shared" si="101"/>
        <v>26-30</v>
      </c>
      <c r="J771" s="88" t="s">
        <v>14</v>
      </c>
      <c r="K771" s="88" t="s">
        <v>74</v>
      </c>
      <c r="L771" s="103" t="s">
        <v>74</v>
      </c>
      <c r="M771" s="93" t="s">
        <v>13</v>
      </c>
      <c r="N771" s="88" t="s">
        <v>2792</v>
      </c>
      <c r="O771" s="93"/>
      <c r="P771" s="90"/>
      <c r="Q771" s="91" t="str">
        <f t="shared" si="98"/>
        <v>125 Tahun 8 Bulan</v>
      </c>
      <c r="R771" s="88" t="s">
        <v>5812</v>
      </c>
      <c r="S771" s="103" t="s">
        <v>74</v>
      </c>
      <c r="T771" s="88" t="s">
        <v>126</v>
      </c>
      <c r="U771" s="88" t="s">
        <v>24</v>
      </c>
      <c r="V771" s="88"/>
      <c r="W771" s="88" t="s">
        <v>74</v>
      </c>
      <c r="X771" s="88" t="str">
        <f t="shared" si="103"/>
        <v>- Sugito, A.Md.Pi. (Pengelola Layanan Operasional )_-</v>
      </c>
      <c r="Y771" s="93"/>
      <c r="Z771" s="93"/>
      <c r="AA771" s="88" t="s">
        <v>1267</v>
      </c>
      <c r="AB771" s="88" t="s">
        <v>5056</v>
      </c>
      <c r="AC771" s="88" t="s">
        <v>29</v>
      </c>
      <c r="AD771" s="88" t="s">
        <v>2677</v>
      </c>
      <c r="AE771" s="88" t="s">
        <v>1267</v>
      </c>
      <c r="AF771" s="88"/>
      <c r="AG771" s="143"/>
      <c r="AH771" s="93"/>
      <c r="AI771" s="93"/>
      <c r="AJ771" s="93"/>
      <c r="AK771" s="93"/>
      <c r="AL771" s="90"/>
      <c r="AM771" s="358"/>
      <c r="AN771" s="374"/>
      <c r="AO771" s="374"/>
      <c r="AP771" s="374"/>
      <c r="AQ771" s="374"/>
      <c r="AR771" s="374"/>
      <c r="AS771" s="374"/>
      <c r="AT771" s="374"/>
      <c r="AU771" s="374"/>
      <c r="AV771" s="374"/>
      <c r="AW771" s="374"/>
      <c r="AX771" s="374"/>
      <c r="AY771" s="374"/>
      <c r="AZ771" s="374"/>
      <c r="BA771" s="374"/>
    </row>
    <row r="772" spans="1:53" s="53" customFormat="1" ht="46.5" hidden="1" x14ac:dyDescent="0.3">
      <c r="A772" s="157" t="s">
        <v>1417</v>
      </c>
      <c r="B772" s="157" t="s">
        <v>74</v>
      </c>
      <c r="C772" s="182" t="s">
        <v>74</v>
      </c>
      <c r="D772" s="157" t="str">
        <f t="shared" si="100"/>
        <v>- Siti Aminah Youwe, -</v>
      </c>
      <c r="E772" s="166" t="s">
        <v>74</v>
      </c>
      <c r="F772" s="163">
        <v>25546</v>
      </c>
      <c r="G772" s="160">
        <f t="shared" si="104"/>
        <v>55</v>
      </c>
      <c r="H772" s="160" t="str">
        <f t="shared" si="105"/>
        <v>55 Tahun 9 Bulan</v>
      </c>
      <c r="I772" s="161" t="str">
        <f t="shared" si="101"/>
        <v>51-55</v>
      </c>
      <c r="J772" s="164" t="s">
        <v>19</v>
      </c>
      <c r="K772" s="164" t="s">
        <v>74</v>
      </c>
      <c r="L772" s="163" t="s">
        <v>74</v>
      </c>
      <c r="M772" s="162" t="s">
        <v>2344</v>
      </c>
      <c r="N772" s="164" t="s">
        <v>2792</v>
      </c>
      <c r="O772" s="162"/>
      <c r="P772" s="159"/>
      <c r="Q772" s="91" t="str">
        <f t="shared" si="98"/>
        <v>125 Tahun 8 Bulan</v>
      </c>
      <c r="R772" s="164" t="s">
        <v>5047</v>
      </c>
      <c r="S772" s="163"/>
      <c r="T772" s="164" t="s">
        <v>126</v>
      </c>
      <c r="U772" s="164" t="s">
        <v>24</v>
      </c>
      <c r="V772" s="164"/>
      <c r="W772" s="164"/>
      <c r="X772" s="164" t="str">
        <f>$D772&amp;" ("&amp;$O772&amp;")_"&amp;$W772</f>
        <v>- Siti Aminah Youwe, - ()_</v>
      </c>
      <c r="Y772" s="162"/>
      <c r="Z772" s="162"/>
      <c r="AA772" s="164" t="s">
        <v>1267</v>
      </c>
      <c r="AB772" s="164" t="s">
        <v>2156</v>
      </c>
      <c r="AC772" s="164" t="s">
        <v>173</v>
      </c>
      <c r="AD772" s="164" t="s">
        <v>74</v>
      </c>
      <c r="AE772" s="164" t="s">
        <v>74</v>
      </c>
      <c r="AF772" s="164"/>
      <c r="AG772" s="184"/>
      <c r="AH772" s="162"/>
      <c r="AI772" s="162"/>
      <c r="AJ772" s="162"/>
      <c r="AK772" s="162"/>
      <c r="AL772" s="159"/>
      <c r="AM772" s="359"/>
      <c r="AN772" s="374"/>
      <c r="AO772" s="374"/>
      <c r="AP772" s="374"/>
      <c r="AQ772" s="374"/>
      <c r="AR772" s="374"/>
      <c r="AS772" s="374"/>
      <c r="AT772" s="374"/>
      <c r="AU772" s="374"/>
      <c r="AV772" s="374"/>
      <c r="AW772" s="374"/>
      <c r="AX772" s="374"/>
      <c r="AY772" s="374"/>
      <c r="AZ772" s="374"/>
      <c r="BA772" s="374"/>
    </row>
    <row r="773" spans="1:53" s="60" customFormat="1" ht="31" hidden="1" x14ac:dyDescent="0.3">
      <c r="A773" s="88" t="s">
        <v>1418</v>
      </c>
      <c r="B773" s="88" t="s">
        <v>74</v>
      </c>
      <c r="C773" s="98" t="s">
        <v>74</v>
      </c>
      <c r="D773" s="88" t="str">
        <f t="shared" si="100"/>
        <v>- Andi Amri, -</v>
      </c>
      <c r="E773" s="96" t="s">
        <v>74</v>
      </c>
      <c r="F773" s="103">
        <v>26527</v>
      </c>
      <c r="G773" s="91">
        <f t="shared" si="104"/>
        <v>53</v>
      </c>
      <c r="H773" s="91" t="str">
        <f t="shared" si="105"/>
        <v>53 Tahun 1 Bulan</v>
      </c>
      <c r="I773" s="92" t="str">
        <f t="shared" si="101"/>
        <v>51-55</v>
      </c>
      <c r="J773" s="88" t="s">
        <v>14</v>
      </c>
      <c r="K773" s="88" t="s">
        <v>74</v>
      </c>
      <c r="L773" s="103" t="s">
        <v>74</v>
      </c>
      <c r="M773" s="93" t="s">
        <v>13</v>
      </c>
      <c r="N773" s="88" t="s">
        <v>2792</v>
      </c>
      <c r="O773" s="93"/>
      <c r="P773" s="90"/>
      <c r="Q773" s="91" t="str">
        <f t="shared" si="98"/>
        <v>125 Tahun 8 Bulan</v>
      </c>
      <c r="R773" s="88" t="s">
        <v>1968</v>
      </c>
      <c r="S773" s="103" t="s">
        <v>74</v>
      </c>
      <c r="T773" s="88" t="s">
        <v>147</v>
      </c>
      <c r="U773" s="88" t="s">
        <v>23</v>
      </c>
      <c r="V773" s="88"/>
      <c r="W773" s="88" t="s">
        <v>74</v>
      </c>
      <c r="X773" s="88" t="str">
        <f>$D773&amp;" ("&amp;$R773&amp;")_"&amp;$W773</f>
        <v>- Andi Amri, - (Pramubakti)_-</v>
      </c>
      <c r="Y773" s="93"/>
      <c r="Z773" s="93"/>
      <c r="AA773" s="88" t="s">
        <v>1267</v>
      </c>
      <c r="AB773" s="88" t="s">
        <v>5056</v>
      </c>
      <c r="AC773" s="88" t="s">
        <v>195</v>
      </c>
      <c r="AD773" s="88" t="s">
        <v>74</v>
      </c>
      <c r="AE773" s="88" t="s">
        <v>74</v>
      </c>
      <c r="AF773" s="88"/>
      <c r="AG773" s="143"/>
      <c r="AH773" s="93"/>
      <c r="AI773" s="93"/>
      <c r="AJ773" s="93"/>
      <c r="AK773" s="93"/>
      <c r="AL773" s="90"/>
      <c r="AM773" s="358"/>
      <c r="AN773" s="385"/>
      <c r="AO773" s="385"/>
      <c r="AP773" s="385"/>
      <c r="AQ773" s="385"/>
      <c r="AR773" s="385"/>
      <c r="AS773" s="385"/>
      <c r="AT773" s="385"/>
      <c r="AU773" s="385"/>
      <c r="AV773" s="385"/>
      <c r="AW773" s="385"/>
      <c r="AX773" s="385"/>
      <c r="AY773" s="385"/>
      <c r="AZ773" s="385"/>
      <c r="BA773" s="385"/>
    </row>
    <row r="774" spans="1:53" s="60" customFormat="1" ht="31" hidden="1" x14ac:dyDescent="0.3">
      <c r="A774" s="88" t="s">
        <v>1419</v>
      </c>
      <c r="B774" s="88" t="s">
        <v>74</v>
      </c>
      <c r="C774" s="98" t="s">
        <v>74</v>
      </c>
      <c r="D774" s="88" t="str">
        <f t="shared" si="100"/>
        <v>- Maria Yuliana Warpinggon, -</v>
      </c>
      <c r="E774" s="96" t="s">
        <v>74</v>
      </c>
      <c r="F774" s="103">
        <v>30347</v>
      </c>
      <c r="G774" s="91">
        <f t="shared" si="104"/>
        <v>42</v>
      </c>
      <c r="H774" s="91" t="str">
        <f t="shared" si="105"/>
        <v>42 Tahun 7 Bulan</v>
      </c>
      <c r="I774" s="92" t="str">
        <f t="shared" si="101"/>
        <v>41-45</v>
      </c>
      <c r="J774" s="88" t="s">
        <v>19</v>
      </c>
      <c r="K774" s="88" t="s">
        <v>74</v>
      </c>
      <c r="L774" s="103" t="s">
        <v>74</v>
      </c>
      <c r="M774" s="93" t="s">
        <v>13</v>
      </c>
      <c r="N774" s="88" t="s">
        <v>2792</v>
      </c>
      <c r="O774" s="93"/>
      <c r="P774" s="90"/>
      <c r="Q774" s="91" t="str">
        <f t="shared" ref="Q774:Q837" si="106">DATEDIF($P774,DATEVALUE("2025/09/30"),"Y")&amp; " Tahun "&amp;DATEDIF($P774,DATEVALUE("2025/09/30"),"YM")&amp; " Bulan"</f>
        <v>125 Tahun 8 Bulan</v>
      </c>
      <c r="R774" s="88" t="s">
        <v>1968</v>
      </c>
      <c r="S774" s="103" t="s">
        <v>74</v>
      </c>
      <c r="T774" s="88" t="s">
        <v>147</v>
      </c>
      <c r="U774" s="88" t="s">
        <v>23</v>
      </c>
      <c r="V774" s="88"/>
      <c r="W774" s="88" t="s">
        <v>74</v>
      </c>
      <c r="X774" s="88" t="str">
        <f>$D774&amp;" ("&amp;$R774&amp;")_"&amp;$W774</f>
        <v>- Maria Yuliana Warpinggon, - (Pramubakti)_-</v>
      </c>
      <c r="Y774" s="93"/>
      <c r="Z774" s="93"/>
      <c r="AA774" s="88" t="s">
        <v>1267</v>
      </c>
      <c r="AB774" s="88" t="s">
        <v>5056</v>
      </c>
      <c r="AC774" s="88" t="s">
        <v>114</v>
      </c>
      <c r="AD774" s="88" t="s">
        <v>74</v>
      </c>
      <c r="AE774" s="88" t="s">
        <v>74</v>
      </c>
      <c r="AF774" s="88"/>
      <c r="AG774" s="143"/>
      <c r="AH774" s="93"/>
      <c r="AI774" s="93"/>
      <c r="AJ774" s="93"/>
      <c r="AK774" s="93"/>
      <c r="AL774" s="90"/>
      <c r="AM774" s="358"/>
      <c r="AN774" s="385"/>
      <c r="AO774" s="385"/>
      <c r="AP774" s="385"/>
      <c r="AQ774" s="385"/>
      <c r="AR774" s="385"/>
      <c r="AS774" s="385"/>
      <c r="AT774" s="385"/>
      <c r="AU774" s="385"/>
      <c r="AV774" s="385"/>
      <c r="AW774" s="385"/>
      <c r="AX774" s="385"/>
      <c r="AY774" s="385"/>
      <c r="AZ774" s="385"/>
      <c r="BA774" s="385"/>
    </row>
    <row r="775" spans="1:53" s="53" customFormat="1" ht="31" hidden="1" x14ac:dyDescent="0.3">
      <c r="A775" s="157" t="s">
        <v>1420</v>
      </c>
      <c r="B775" s="157" t="s">
        <v>74</v>
      </c>
      <c r="C775" s="182" t="s">
        <v>74</v>
      </c>
      <c r="D775" s="157" t="str">
        <f t="shared" si="100"/>
        <v>- Darwis Masse, -</v>
      </c>
      <c r="E775" s="166" t="s">
        <v>74</v>
      </c>
      <c r="F775" s="163">
        <v>27961</v>
      </c>
      <c r="G775" s="160">
        <f t="shared" si="104"/>
        <v>49</v>
      </c>
      <c r="H775" s="160" t="str">
        <f t="shared" si="105"/>
        <v>49 Tahun 2 Bulan</v>
      </c>
      <c r="I775" s="161" t="str">
        <f t="shared" si="101"/>
        <v>46-50</v>
      </c>
      <c r="J775" s="164" t="s">
        <v>14</v>
      </c>
      <c r="K775" s="164" t="s">
        <v>74</v>
      </c>
      <c r="L775" s="163" t="s">
        <v>74</v>
      </c>
      <c r="M775" s="162" t="s">
        <v>2344</v>
      </c>
      <c r="N775" s="164" t="s">
        <v>2792</v>
      </c>
      <c r="O775" s="162"/>
      <c r="P775" s="159"/>
      <c r="Q775" s="91" t="str">
        <f t="shared" si="106"/>
        <v>125 Tahun 8 Bulan</v>
      </c>
      <c r="R775" s="164" t="s">
        <v>2856</v>
      </c>
      <c r="S775" s="163"/>
      <c r="T775" s="164" t="s">
        <v>147</v>
      </c>
      <c r="U775" s="164" t="s">
        <v>23</v>
      </c>
      <c r="V775" s="164"/>
      <c r="W775" s="164"/>
      <c r="X775" s="164" t="str">
        <f>$D775&amp;" ("&amp;$O775&amp;")_"&amp;$W775</f>
        <v>- Darwis Masse, - ()_</v>
      </c>
      <c r="Y775" s="162"/>
      <c r="Z775" s="162"/>
      <c r="AA775" s="164" t="s">
        <v>1267</v>
      </c>
      <c r="AB775" s="164" t="s">
        <v>2156</v>
      </c>
      <c r="AC775" s="164" t="s">
        <v>173</v>
      </c>
      <c r="AD775" s="164" t="s">
        <v>74</v>
      </c>
      <c r="AE775" s="164" t="s">
        <v>74</v>
      </c>
      <c r="AF775" s="164"/>
      <c r="AG775" s="184"/>
      <c r="AH775" s="162"/>
      <c r="AI775" s="162"/>
      <c r="AJ775" s="162"/>
      <c r="AK775" s="162"/>
      <c r="AL775" s="159"/>
      <c r="AM775" s="359"/>
      <c r="AN775" s="374"/>
      <c r="AO775" s="374"/>
      <c r="AP775" s="374"/>
      <c r="AQ775" s="374"/>
      <c r="AR775" s="374"/>
      <c r="AS775" s="374"/>
      <c r="AT775" s="374"/>
      <c r="AU775" s="374"/>
      <c r="AV775" s="374"/>
      <c r="AW775" s="374"/>
      <c r="AX775" s="374"/>
      <c r="AY775" s="374"/>
      <c r="AZ775" s="374"/>
      <c r="BA775" s="374"/>
    </row>
    <row r="776" spans="1:53" s="53" customFormat="1" ht="31" hidden="1" x14ac:dyDescent="0.3">
      <c r="A776" s="175" t="s">
        <v>3763</v>
      </c>
      <c r="B776" s="175" t="s">
        <v>74</v>
      </c>
      <c r="C776" s="175" t="s">
        <v>3347</v>
      </c>
      <c r="D776" s="175" t="str">
        <f t="shared" si="100"/>
        <v>- Marhamah Tul Farida, S.St.Pi.</v>
      </c>
      <c r="E776" s="148" t="s">
        <v>74</v>
      </c>
      <c r="F776" s="146">
        <v>32553</v>
      </c>
      <c r="G776" s="147">
        <f t="shared" si="104"/>
        <v>36</v>
      </c>
      <c r="H776" s="147" t="str">
        <f t="shared" si="105"/>
        <v>36 Tahun 7 Bulan</v>
      </c>
      <c r="I776" s="148" t="str">
        <f t="shared" si="101"/>
        <v>36-40</v>
      </c>
      <c r="J776" s="149" t="s">
        <v>19</v>
      </c>
      <c r="K776" s="104" t="s">
        <v>74</v>
      </c>
      <c r="L776" s="146" t="s">
        <v>74</v>
      </c>
      <c r="M776" s="149" t="s">
        <v>2344</v>
      </c>
      <c r="N776" s="136" t="s">
        <v>2792</v>
      </c>
      <c r="O776" s="149"/>
      <c r="P776" s="146"/>
      <c r="Q776" s="91" t="str">
        <f t="shared" si="106"/>
        <v>125 Tahun 8 Bulan</v>
      </c>
      <c r="R776" s="136" t="s">
        <v>5047</v>
      </c>
      <c r="S776" s="137"/>
      <c r="T776" s="136" t="s">
        <v>124</v>
      </c>
      <c r="U776" s="136" t="s">
        <v>24</v>
      </c>
      <c r="V776" s="136"/>
      <c r="W776" s="136"/>
      <c r="X776" s="136" t="str">
        <f>$D776&amp;" ("&amp;$O776&amp;")_"&amp;$W776</f>
        <v>- Marhamah Tul Farida, S.St.Pi. ()_</v>
      </c>
      <c r="Y776" s="149"/>
      <c r="Z776" s="149"/>
      <c r="AA776" s="136" t="s">
        <v>1267</v>
      </c>
      <c r="AB776" s="136" t="s">
        <v>2156</v>
      </c>
      <c r="AC776" s="149" t="s">
        <v>31</v>
      </c>
      <c r="AD776" s="136" t="s">
        <v>2456</v>
      </c>
      <c r="AE776" s="136" t="s">
        <v>301</v>
      </c>
      <c r="AF776" s="136"/>
      <c r="AG776" s="201"/>
      <c r="AH776" s="149"/>
      <c r="AI776" s="149"/>
      <c r="AJ776" s="149"/>
      <c r="AK776" s="149"/>
      <c r="AL776" s="146"/>
      <c r="AM776" s="360"/>
      <c r="AN776" s="374"/>
      <c r="AO776" s="374"/>
      <c r="AP776" s="374"/>
      <c r="AQ776" s="374"/>
      <c r="AR776" s="374"/>
      <c r="AS776" s="374"/>
      <c r="AT776" s="374"/>
      <c r="AU776" s="374"/>
      <c r="AV776" s="374"/>
      <c r="AW776" s="374"/>
      <c r="AX776" s="374"/>
      <c r="AY776" s="374"/>
      <c r="AZ776" s="374"/>
      <c r="BA776" s="374"/>
    </row>
    <row r="777" spans="1:53" s="60" customFormat="1" ht="31" hidden="1" x14ac:dyDescent="0.3">
      <c r="A777" s="88" t="s">
        <v>3764</v>
      </c>
      <c r="B777" s="88" t="s">
        <v>74</v>
      </c>
      <c r="C777" s="88" t="s">
        <v>3407</v>
      </c>
      <c r="D777" s="88" t="str">
        <f t="shared" si="100"/>
        <v>- Ronald Yusuf Usyior, S.Kom.</v>
      </c>
      <c r="E777" s="92" t="s">
        <v>74</v>
      </c>
      <c r="F777" s="90">
        <v>31532</v>
      </c>
      <c r="G777" s="91">
        <f t="shared" si="104"/>
        <v>39</v>
      </c>
      <c r="H777" s="91" t="str">
        <f t="shared" si="105"/>
        <v>39 Tahun 5 Bulan</v>
      </c>
      <c r="I777" s="92" t="str">
        <f t="shared" si="101"/>
        <v>36-40</v>
      </c>
      <c r="J777" s="93" t="s">
        <v>14</v>
      </c>
      <c r="K777" s="94" t="s">
        <v>74</v>
      </c>
      <c r="L777" s="90" t="s">
        <v>74</v>
      </c>
      <c r="M777" s="93" t="s">
        <v>13</v>
      </c>
      <c r="N777" s="88" t="s">
        <v>2792</v>
      </c>
      <c r="O777" s="93"/>
      <c r="P777" s="90"/>
      <c r="Q777" s="91" t="str">
        <f t="shared" si="106"/>
        <v>125 Tahun 8 Bulan</v>
      </c>
      <c r="R777" s="88" t="s">
        <v>5637</v>
      </c>
      <c r="S777" s="103" t="s">
        <v>74</v>
      </c>
      <c r="T777" s="88" t="s">
        <v>124</v>
      </c>
      <c r="U777" s="88" t="s">
        <v>24</v>
      </c>
      <c r="V777" s="88"/>
      <c r="W777" s="88" t="s">
        <v>74</v>
      </c>
      <c r="X777" s="88" t="str">
        <f t="shared" ref="X777:X784" si="107">$D777&amp;" ("&amp;$R777&amp;")_"&amp;$W777</f>
        <v>- Ronald Yusuf Usyior, S.Kom. (Pengelola Layanan Operasional)_-</v>
      </c>
      <c r="Y777" s="93"/>
      <c r="Z777" s="93"/>
      <c r="AA777" s="88" t="s">
        <v>1267</v>
      </c>
      <c r="AB777" s="88" t="s">
        <v>5056</v>
      </c>
      <c r="AC777" s="93" t="s">
        <v>31</v>
      </c>
      <c r="AD777" s="88" t="s">
        <v>2469</v>
      </c>
      <c r="AE777" s="88" t="s">
        <v>74</v>
      </c>
      <c r="AF777" s="88"/>
      <c r="AG777" s="143"/>
      <c r="AH777" s="93"/>
      <c r="AI777" s="93"/>
      <c r="AJ777" s="93"/>
      <c r="AK777" s="93"/>
      <c r="AL777" s="90"/>
      <c r="AM777" s="358"/>
      <c r="AN777" s="385"/>
      <c r="AO777" s="385"/>
      <c r="AP777" s="385"/>
      <c r="AQ777" s="385"/>
      <c r="AR777" s="385"/>
      <c r="AS777" s="385"/>
      <c r="AT777" s="385"/>
      <c r="AU777" s="385"/>
      <c r="AV777" s="385"/>
      <c r="AW777" s="385"/>
      <c r="AX777" s="385"/>
      <c r="AY777" s="385"/>
      <c r="AZ777" s="385"/>
      <c r="BA777" s="385"/>
    </row>
    <row r="778" spans="1:53" s="60" customFormat="1" ht="31" hidden="1" x14ac:dyDescent="0.3">
      <c r="A778" s="88" t="s">
        <v>3765</v>
      </c>
      <c r="B778" s="88" t="s">
        <v>74</v>
      </c>
      <c r="C778" s="88" t="s">
        <v>3403</v>
      </c>
      <c r="D778" s="88" t="str">
        <f t="shared" si="100"/>
        <v>- Erfita Mahu, S.Kep.</v>
      </c>
      <c r="E778" s="92" t="s">
        <v>74</v>
      </c>
      <c r="F778" s="90">
        <v>33186</v>
      </c>
      <c r="G778" s="91">
        <f t="shared" si="104"/>
        <v>34</v>
      </c>
      <c r="H778" s="91" t="str">
        <f t="shared" si="105"/>
        <v>34 Tahun 10 Bulan</v>
      </c>
      <c r="I778" s="92" t="str">
        <f t="shared" si="101"/>
        <v>31-35</v>
      </c>
      <c r="J778" s="93" t="s">
        <v>19</v>
      </c>
      <c r="K778" s="94" t="s">
        <v>74</v>
      </c>
      <c r="L778" s="90" t="s">
        <v>74</v>
      </c>
      <c r="M778" s="93" t="s">
        <v>13</v>
      </c>
      <c r="N778" s="88" t="s">
        <v>2792</v>
      </c>
      <c r="O778" s="93"/>
      <c r="P778" s="90"/>
      <c r="Q778" s="91" t="str">
        <f t="shared" si="106"/>
        <v>125 Tahun 8 Bulan</v>
      </c>
      <c r="R778" s="88" t="s">
        <v>5637</v>
      </c>
      <c r="S778" s="196" t="s">
        <v>74</v>
      </c>
      <c r="T778" s="88" t="s">
        <v>147</v>
      </c>
      <c r="U778" s="88" t="s">
        <v>23</v>
      </c>
      <c r="V778" s="88"/>
      <c r="W778" s="88" t="s">
        <v>74</v>
      </c>
      <c r="X778" s="88" t="str">
        <f t="shared" si="107"/>
        <v>- Erfita Mahu, S.Kep. (Pengelola Layanan Operasional)_-</v>
      </c>
      <c r="Y778" s="93"/>
      <c r="Z778" s="93"/>
      <c r="AA778" s="88" t="s">
        <v>1267</v>
      </c>
      <c r="AB778" s="88" t="s">
        <v>5056</v>
      </c>
      <c r="AC778" s="93" t="s">
        <v>31</v>
      </c>
      <c r="AD778" s="88" t="s">
        <v>2722</v>
      </c>
      <c r="AE778" s="88" t="s">
        <v>74</v>
      </c>
      <c r="AF778" s="88"/>
      <c r="AG778" s="143"/>
      <c r="AH778" s="93"/>
      <c r="AI778" s="93"/>
      <c r="AJ778" s="93"/>
      <c r="AK778" s="93"/>
      <c r="AL778" s="90"/>
      <c r="AM778" s="358"/>
      <c r="AN778" s="385"/>
      <c r="AO778" s="385"/>
      <c r="AP778" s="385"/>
      <c r="AQ778" s="385"/>
      <c r="AR778" s="385"/>
      <c r="AS778" s="385"/>
      <c r="AT778" s="385"/>
      <c r="AU778" s="385"/>
      <c r="AV778" s="385"/>
      <c r="AW778" s="385"/>
      <c r="AX778" s="385"/>
      <c r="AY778" s="385"/>
      <c r="AZ778" s="385"/>
      <c r="BA778" s="385"/>
    </row>
    <row r="779" spans="1:53" s="60" customFormat="1" ht="46.5" hidden="1" x14ac:dyDescent="0.3">
      <c r="A779" s="88" t="s">
        <v>3766</v>
      </c>
      <c r="B779" s="88" t="s">
        <v>74</v>
      </c>
      <c r="C779" s="88" t="s">
        <v>3329</v>
      </c>
      <c r="D779" s="88" t="str">
        <f t="shared" si="100"/>
        <v>- Rendy Sanggenafa, S.Pi.</v>
      </c>
      <c r="E779" s="92" t="s">
        <v>74</v>
      </c>
      <c r="F779" s="90">
        <v>33583</v>
      </c>
      <c r="G779" s="91">
        <f t="shared" si="104"/>
        <v>33</v>
      </c>
      <c r="H779" s="91" t="str">
        <f t="shared" si="105"/>
        <v>33 Tahun 9 Bulan</v>
      </c>
      <c r="I779" s="92" t="str">
        <f t="shared" si="101"/>
        <v>31-35</v>
      </c>
      <c r="J779" s="93" t="s">
        <v>14</v>
      </c>
      <c r="K779" s="94" t="s">
        <v>74</v>
      </c>
      <c r="L779" s="90" t="s">
        <v>74</v>
      </c>
      <c r="M779" s="93" t="s">
        <v>13</v>
      </c>
      <c r="N779" s="88" t="s">
        <v>2792</v>
      </c>
      <c r="O779" s="93"/>
      <c r="P779" s="90"/>
      <c r="Q779" s="91" t="str">
        <f t="shared" si="106"/>
        <v>125 Tahun 8 Bulan</v>
      </c>
      <c r="R779" s="88" t="s">
        <v>5637</v>
      </c>
      <c r="S779" s="103" t="s">
        <v>74</v>
      </c>
      <c r="T779" s="88" t="s">
        <v>126</v>
      </c>
      <c r="U779" s="88" t="s">
        <v>24</v>
      </c>
      <c r="V779" s="88"/>
      <c r="W779" s="88" t="s">
        <v>74</v>
      </c>
      <c r="X779" s="88" t="str">
        <f t="shared" si="107"/>
        <v>- Rendy Sanggenafa, S.Pi. (Pengelola Layanan Operasional)_-</v>
      </c>
      <c r="Y779" s="93"/>
      <c r="Z779" s="93"/>
      <c r="AA779" s="88" t="s">
        <v>1267</v>
      </c>
      <c r="AB779" s="88" t="s">
        <v>5056</v>
      </c>
      <c r="AC779" s="93" t="s">
        <v>31</v>
      </c>
      <c r="AD779" s="88" t="s">
        <v>2723</v>
      </c>
      <c r="AE779" s="88" t="s">
        <v>74</v>
      </c>
      <c r="AF779" s="88"/>
      <c r="AG779" s="143"/>
      <c r="AH779" s="93"/>
      <c r="AI779" s="93"/>
      <c r="AJ779" s="93"/>
      <c r="AK779" s="93"/>
      <c r="AL779" s="90"/>
      <c r="AM779" s="358"/>
      <c r="AN779" s="385"/>
      <c r="AO779" s="385"/>
      <c r="AP779" s="385"/>
      <c r="AQ779" s="385"/>
      <c r="AR779" s="385"/>
      <c r="AS779" s="385"/>
      <c r="AT779" s="385"/>
      <c r="AU779" s="385"/>
      <c r="AV779" s="385"/>
      <c r="AW779" s="385"/>
      <c r="AX779" s="385"/>
      <c r="AY779" s="385"/>
      <c r="AZ779" s="385"/>
      <c r="BA779" s="385"/>
    </row>
    <row r="780" spans="1:53" s="60" customFormat="1" ht="46.5" hidden="1" x14ac:dyDescent="0.3">
      <c r="A780" s="88" t="s">
        <v>2717</v>
      </c>
      <c r="B780" s="88" t="s">
        <v>74</v>
      </c>
      <c r="C780" s="98" t="s">
        <v>74</v>
      </c>
      <c r="D780" s="88" t="str">
        <f t="shared" si="100"/>
        <v>- Fredrik H. Msen, -</v>
      </c>
      <c r="E780" s="92" t="s">
        <v>74</v>
      </c>
      <c r="F780" s="90">
        <v>27428</v>
      </c>
      <c r="G780" s="91">
        <f t="shared" si="104"/>
        <v>50</v>
      </c>
      <c r="H780" s="91" t="str">
        <f t="shared" si="105"/>
        <v>50 Tahun 7 Bulan</v>
      </c>
      <c r="I780" s="92" t="str">
        <f t="shared" si="101"/>
        <v>46-50</v>
      </c>
      <c r="J780" s="93" t="s">
        <v>14</v>
      </c>
      <c r="K780" s="94" t="s">
        <v>74</v>
      </c>
      <c r="L780" s="90" t="s">
        <v>74</v>
      </c>
      <c r="M780" s="93" t="s">
        <v>13</v>
      </c>
      <c r="N780" s="88" t="s">
        <v>2792</v>
      </c>
      <c r="O780" s="93"/>
      <c r="P780" s="90"/>
      <c r="Q780" s="91" t="str">
        <f t="shared" si="106"/>
        <v>125 Tahun 8 Bulan</v>
      </c>
      <c r="R780" s="88" t="s">
        <v>5635</v>
      </c>
      <c r="S780" s="103" t="s">
        <v>74</v>
      </c>
      <c r="T780" s="88" t="s">
        <v>126</v>
      </c>
      <c r="U780" s="88" t="s">
        <v>24</v>
      </c>
      <c r="V780" s="88"/>
      <c r="W780" s="88" t="s">
        <v>74</v>
      </c>
      <c r="X780" s="88" t="str">
        <f t="shared" si="107"/>
        <v>- Fredrik H. Msen, - (Operator Layanan Operasional)_-</v>
      </c>
      <c r="Y780" s="93"/>
      <c r="Z780" s="93"/>
      <c r="AA780" s="88" t="s">
        <v>1267</v>
      </c>
      <c r="AB780" s="88" t="s">
        <v>5056</v>
      </c>
      <c r="AC780" s="93" t="s">
        <v>114</v>
      </c>
      <c r="AD780" s="88" t="s">
        <v>74</v>
      </c>
      <c r="AE780" s="88" t="s">
        <v>74</v>
      </c>
      <c r="AF780" s="88"/>
      <c r="AG780" s="143"/>
      <c r="AH780" s="93"/>
      <c r="AI780" s="93"/>
      <c r="AJ780" s="93"/>
      <c r="AK780" s="93"/>
      <c r="AL780" s="90"/>
      <c r="AM780" s="358"/>
      <c r="AN780" s="385"/>
      <c r="AO780" s="385"/>
      <c r="AP780" s="385"/>
      <c r="AQ780" s="385"/>
      <c r="AR780" s="385"/>
      <c r="AS780" s="385"/>
      <c r="AT780" s="385"/>
      <c r="AU780" s="385"/>
      <c r="AV780" s="385"/>
      <c r="AW780" s="385"/>
      <c r="AX780" s="385"/>
      <c r="AY780" s="385"/>
      <c r="AZ780" s="385"/>
      <c r="BA780" s="385"/>
    </row>
    <row r="781" spans="1:53" s="53" customFormat="1" ht="46.5" hidden="1" x14ac:dyDescent="0.3">
      <c r="A781" s="88" t="s">
        <v>2718</v>
      </c>
      <c r="B781" s="88" t="s">
        <v>74</v>
      </c>
      <c r="C781" s="98" t="s">
        <v>74</v>
      </c>
      <c r="D781" s="88" t="str">
        <f t="shared" si="100"/>
        <v>- Kujapati Laing, -</v>
      </c>
      <c r="E781" s="92" t="s">
        <v>74</v>
      </c>
      <c r="F781" s="90">
        <v>29697</v>
      </c>
      <c r="G781" s="91">
        <f t="shared" si="104"/>
        <v>44</v>
      </c>
      <c r="H781" s="91" t="str">
        <f t="shared" si="105"/>
        <v>44 Tahun 5 Bulan</v>
      </c>
      <c r="I781" s="92" t="str">
        <f t="shared" si="101"/>
        <v>41-45</v>
      </c>
      <c r="J781" s="93" t="s">
        <v>14</v>
      </c>
      <c r="K781" s="94" t="s">
        <v>74</v>
      </c>
      <c r="L781" s="90" t="s">
        <v>74</v>
      </c>
      <c r="M781" s="93" t="s">
        <v>13</v>
      </c>
      <c r="N781" s="88" t="s">
        <v>2794</v>
      </c>
      <c r="O781" s="93"/>
      <c r="P781" s="90"/>
      <c r="Q781" s="91" t="str">
        <f t="shared" si="106"/>
        <v>125 Tahun 8 Bulan</v>
      </c>
      <c r="R781" s="88" t="s">
        <v>2837</v>
      </c>
      <c r="S781" s="103" t="s">
        <v>74</v>
      </c>
      <c r="T781" s="88" t="s">
        <v>126</v>
      </c>
      <c r="U781" s="88" t="s">
        <v>24</v>
      </c>
      <c r="V781" s="88"/>
      <c r="W781" s="88" t="s">
        <v>74</v>
      </c>
      <c r="X781" s="88" t="str">
        <f t="shared" si="107"/>
        <v>- Kujapati Laing, - (Petugas Kebersihan)_-</v>
      </c>
      <c r="Y781" s="93"/>
      <c r="Z781" s="93"/>
      <c r="AA781" s="88" t="s">
        <v>1267</v>
      </c>
      <c r="AB781" s="88" t="s">
        <v>5056</v>
      </c>
      <c r="AC781" s="93" t="s">
        <v>173</v>
      </c>
      <c r="AD781" s="88" t="s">
        <v>74</v>
      </c>
      <c r="AE781" s="88" t="s">
        <v>74</v>
      </c>
      <c r="AF781" s="88"/>
      <c r="AG781" s="143"/>
      <c r="AH781" s="93"/>
      <c r="AI781" s="93"/>
      <c r="AJ781" s="93"/>
      <c r="AK781" s="93"/>
      <c r="AL781" s="90"/>
      <c r="AM781" s="358"/>
      <c r="AN781" s="374"/>
      <c r="AO781" s="374"/>
      <c r="AP781" s="374"/>
      <c r="AQ781" s="374"/>
      <c r="AR781" s="374"/>
      <c r="AS781" s="374"/>
      <c r="AT781" s="374"/>
      <c r="AU781" s="374"/>
      <c r="AV781" s="374"/>
      <c r="AW781" s="374"/>
      <c r="AX781" s="374"/>
      <c r="AY781" s="374"/>
      <c r="AZ781" s="374"/>
      <c r="BA781" s="374"/>
    </row>
    <row r="782" spans="1:53" s="60" customFormat="1" ht="46.5" hidden="1" x14ac:dyDescent="0.3">
      <c r="A782" s="88" t="s">
        <v>2719</v>
      </c>
      <c r="B782" s="88" t="s">
        <v>74</v>
      </c>
      <c r="C782" s="98" t="s">
        <v>74</v>
      </c>
      <c r="D782" s="88" t="str">
        <f t="shared" si="100"/>
        <v>- Nia Giwe, -</v>
      </c>
      <c r="E782" s="92" t="s">
        <v>74</v>
      </c>
      <c r="F782" s="90">
        <v>25239</v>
      </c>
      <c r="G782" s="91">
        <f t="shared" si="104"/>
        <v>56</v>
      </c>
      <c r="H782" s="91" t="str">
        <f t="shared" si="105"/>
        <v>56 Tahun 7 Bulan</v>
      </c>
      <c r="I782" s="92" t="str">
        <f t="shared" si="101"/>
        <v>56-60</v>
      </c>
      <c r="J782" s="93" t="s">
        <v>19</v>
      </c>
      <c r="K782" s="94" t="s">
        <v>74</v>
      </c>
      <c r="L782" s="90" t="s">
        <v>74</v>
      </c>
      <c r="M782" s="93" t="s">
        <v>13</v>
      </c>
      <c r="N782" s="88" t="s">
        <v>2794</v>
      </c>
      <c r="O782" s="93"/>
      <c r="P782" s="90"/>
      <c r="Q782" s="91" t="str">
        <f t="shared" si="106"/>
        <v>125 Tahun 8 Bulan</v>
      </c>
      <c r="R782" s="88" t="s">
        <v>2837</v>
      </c>
      <c r="S782" s="103" t="s">
        <v>74</v>
      </c>
      <c r="T782" s="88" t="s">
        <v>126</v>
      </c>
      <c r="U782" s="88" t="s">
        <v>24</v>
      </c>
      <c r="V782" s="88"/>
      <c r="W782" s="88" t="s">
        <v>74</v>
      </c>
      <c r="X782" s="88" t="str">
        <f t="shared" si="107"/>
        <v>- Nia Giwe, - (Petugas Kebersihan)_-</v>
      </c>
      <c r="Y782" s="93"/>
      <c r="Z782" s="93"/>
      <c r="AA782" s="88" t="s">
        <v>1267</v>
      </c>
      <c r="AB782" s="88" t="s">
        <v>5056</v>
      </c>
      <c r="AC782" s="93" t="s">
        <v>195</v>
      </c>
      <c r="AD782" s="88" t="s">
        <v>74</v>
      </c>
      <c r="AE782" s="88" t="s">
        <v>74</v>
      </c>
      <c r="AF782" s="88"/>
      <c r="AG782" s="143"/>
      <c r="AH782" s="93"/>
      <c r="AI782" s="93"/>
      <c r="AJ782" s="93"/>
      <c r="AK782" s="93"/>
      <c r="AL782" s="90"/>
      <c r="AM782" s="358"/>
      <c r="AN782" s="385"/>
      <c r="AO782" s="385"/>
      <c r="AP782" s="385"/>
      <c r="AQ782" s="385"/>
      <c r="AR782" s="385"/>
      <c r="AS782" s="385"/>
      <c r="AT782" s="385"/>
      <c r="AU782" s="385"/>
      <c r="AV782" s="385"/>
      <c r="AW782" s="385"/>
      <c r="AX782" s="385"/>
      <c r="AY782" s="385"/>
      <c r="AZ782" s="385"/>
      <c r="BA782" s="385"/>
    </row>
    <row r="783" spans="1:53" s="60" customFormat="1" ht="46.5" hidden="1" x14ac:dyDescent="0.3">
      <c r="A783" s="88" t="s">
        <v>2720</v>
      </c>
      <c r="B783" s="88" t="s">
        <v>74</v>
      </c>
      <c r="C783" s="98" t="s">
        <v>74</v>
      </c>
      <c r="D783" s="88" t="str">
        <f t="shared" si="100"/>
        <v>- Sunariyah, -</v>
      </c>
      <c r="E783" s="92" t="s">
        <v>74</v>
      </c>
      <c r="F783" s="90">
        <v>27193</v>
      </c>
      <c r="G783" s="91">
        <f t="shared" si="104"/>
        <v>51</v>
      </c>
      <c r="H783" s="91" t="str">
        <f t="shared" si="105"/>
        <v>51 Tahun 3 Bulan</v>
      </c>
      <c r="I783" s="92" t="str">
        <f t="shared" si="101"/>
        <v>51-55</v>
      </c>
      <c r="J783" s="93" t="s">
        <v>19</v>
      </c>
      <c r="K783" s="94" t="s">
        <v>74</v>
      </c>
      <c r="L783" s="90" t="s">
        <v>74</v>
      </c>
      <c r="M783" s="93" t="s">
        <v>13</v>
      </c>
      <c r="N783" s="88" t="s">
        <v>2794</v>
      </c>
      <c r="O783" s="93"/>
      <c r="P783" s="90"/>
      <c r="Q783" s="91" t="str">
        <f t="shared" si="106"/>
        <v>125 Tahun 8 Bulan</v>
      </c>
      <c r="R783" s="88" t="s">
        <v>2837</v>
      </c>
      <c r="S783" s="103" t="s">
        <v>74</v>
      </c>
      <c r="T783" s="88" t="s">
        <v>126</v>
      </c>
      <c r="U783" s="88" t="s">
        <v>24</v>
      </c>
      <c r="V783" s="88"/>
      <c r="W783" s="88" t="s">
        <v>74</v>
      </c>
      <c r="X783" s="88" t="str">
        <f t="shared" si="107"/>
        <v>- Sunariyah, - (Petugas Kebersihan)_-</v>
      </c>
      <c r="Y783" s="93"/>
      <c r="Z783" s="93"/>
      <c r="AA783" s="88" t="s">
        <v>1267</v>
      </c>
      <c r="AB783" s="88" t="s">
        <v>5056</v>
      </c>
      <c r="AC783" s="93" t="s">
        <v>195</v>
      </c>
      <c r="AD783" s="88" t="s">
        <v>74</v>
      </c>
      <c r="AE783" s="88" t="s">
        <v>74</v>
      </c>
      <c r="AF783" s="88"/>
      <c r="AG783" s="143"/>
      <c r="AH783" s="93"/>
      <c r="AI783" s="93"/>
      <c r="AJ783" s="93"/>
      <c r="AK783" s="93"/>
      <c r="AL783" s="90"/>
      <c r="AM783" s="358"/>
      <c r="AN783" s="385"/>
      <c r="AO783" s="385"/>
      <c r="AP783" s="385"/>
      <c r="AQ783" s="385"/>
      <c r="AR783" s="385"/>
      <c r="AS783" s="385"/>
      <c r="AT783" s="385"/>
      <c r="AU783" s="385"/>
      <c r="AV783" s="385"/>
      <c r="AW783" s="385"/>
      <c r="AX783" s="385"/>
      <c r="AY783" s="385"/>
      <c r="AZ783" s="385"/>
      <c r="BA783" s="385"/>
    </row>
    <row r="784" spans="1:53" s="53" customFormat="1" ht="46.5" hidden="1" x14ac:dyDescent="0.3">
      <c r="A784" s="88" t="s">
        <v>2721</v>
      </c>
      <c r="B784" s="88" t="s">
        <v>74</v>
      </c>
      <c r="C784" s="98" t="s">
        <v>74</v>
      </c>
      <c r="D784" s="88" t="str">
        <f t="shared" si="100"/>
        <v>- Subeki, -</v>
      </c>
      <c r="E784" s="92" t="s">
        <v>74</v>
      </c>
      <c r="F784" s="90">
        <v>25082</v>
      </c>
      <c r="G784" s="91">
        <f t="shared" si="104"/>
        <v>57</v>
      </c>
      <c r="H784" s="91" t="str">
        <f t="shared" si="105"/>
        <v>57 Tahun 0 Bulan</v>
      </c>
      <c r="I784" s="92" t="str">
        <f t="shared" si="101"/>
        <v>56-60</v>
      </c>
      <c r="J784" s="93" t="s">
        <v>14</v>
      </c>
      <c r="K784" s="94" t="s">
        <v>74</v>
      </c>
      <c r="L784" s="90" t="s">
        <v>74</v>
      </c>
      <c r="M784" s="93" t="s">
        <v>13</v>
      </c>
      <c r="N784" s="88" t="s">
        <v>2794</v>
      </c>
      <c r="O784" s="93"/>
      <c r="P784" s="90"/>
      <c r="Q784" s="91" t="str">
        <f t="shared" si="106"/>
        <v>125 Tahun 8 Bulan</v>
      </c>
      <c r="R784" s="88" t="s">
        <v>2837</v>
      </c>
      <c r="S784" s="103" t="s">
        <v>74</v>
      </c>
      <c r="T784" s="88" t="s">
        <v>126</v>
      </c>
      <c r="U784" s="88" t="s">
        <v>24</v>
      </c>
      <c r="V784" s="88"/>
      <c r="W784" s="88" t="s">
        <v>74</v>
      </c>
      <c r="X784" s="88" t="str">
        <f t="shared" si="107"/>
        <v>- Subeki, - (Petugas Kebersihan)_-</v>
      </c>
      <c r="Y784" s="93"/>
      <c r="Z784" s="93"/>
      <c r="AA784" s="88" t="s">
        <v>1267</v>
      </c>
      <c r="AB784" s="88" t="s">
        <v>5056</v>
      </c>
      <c r="AC784" s="93" t="s">
        <v>195</v>
      </c>
      <c r="AD784" s="88" t="s">
        <v>74</v>
      </c>
      <c r="AE784" s="88" t="s">
        <v>74</v>
      </c>
      <c r="AF784" s="88"/>
      <c r="AG784" s="143"/>
      <c r="AH784" s="93"/>
      <c r="AI784" s="93"/>
      <c r="AJ784" s="93"/>
      <c r="AK784" s="93"/>
      <c r="AL784" s="90"/>
      <c r="AM784" s="358"/>
      <c r="AN784" s="374"/>
      <c r="AO784" s="374"/>
      <c r="AP784" s="374"/>
      <c r="AQ784" s="374"/>
      <c r="AR784" s="374"/>
      <c r="AS784" s="374"/>
      <c r="AT784" s="374"/>
      <c r="AU784" s="374"/>
      <c r="AV784" s="374"/>
      <c r="AW784" s="374"/>
      <c r="AX784" s="374"/>
      <c r="AY784" s="374"/>
      <c r="AZ784" s="374"/>
      <c r="BA784" s="374"/>
    </row>
    <row r="785" spans="1:53" s="85" customFormat="1" ht="46.5" hidden="1" x14ac:dyDescent="0.3">
      <c r="A785" s="499" t="s">
        <v>5776</v>
      </c>
      <c r="B785" s="499"/>
      <c r="C785" s="499" t="s">
        <v>5778</v>
      </c>
      <c r="D785" s="499" t="str">
        <f>$B785&amp;" "&amp;A785&amp;", "&amp;$C785</f>
        <v xml:space="preserve"> Monica Huwae , A.Md.Pi</v>
      </c>
      <c r="E785" s="96"/>
      <c r="F785" s="103">
        <v>36456</v>
      </c>
      <c r="G785" s="91">
        <f t="shared" si="104"/>
        <v>25</v>
      </c>
      <c r="H785" s="91" t="str">
        <f t="shared" si="105"/>
        <v>25 Tahun 11 Bulan</v>
      </c>
      <c r="I785" s="92" t="str">
        <f>IF($G785&lt;=25,"21-25",IF($G785&lt;=30,"26-30",IF($G785&lt;=35,"31-35",IF($G785&lt;=40,"36-40",IF($G785&lt;=45,"41-45",IF($G785&lt;=50,"46-50",IF($G785&lt;=55,"51-55",IF($G785&lt;=60,"56-60",IF($G785&lt;=65,"61-65",IF($G785&lt;=70,"66-70",0))))))))))</f>
        <v>21-25</v>
      </c>
      <c r="J785" s="88" t="s">
        <v>19</v>
      </c>
      <c r="K785" s="88"/>
      <c r="L785" s="103"/>
      <c r="M785" s="93" t="s">
        <v>13</v>
      </c>
      <c r="N785" s="88" t="s">
        <v>2794</v>
      </c>
      <c r="O785" s="93"/>
      <c r="P785" s="500"/>
      <c r="Q785" s="91" t="str">
        <f t="shared" si="106"/>
        <v>125 Tahun 8 Bulan</v>
      </c>
      <c r="R785" s="87" t="s">
        <v>5598</v>
      </c>
      <c r="S785" s="103">
        <v>45658</v>
      </c>
      <c r="T785" s="88" t="s">
        <v>126</v>
      </c>
      <c r="U785" s="88" t="s">
        <v>24</v>
      </c>
      <c r="V785" s="350"/>
      <c r="W785" s="88"/>
      <c r="X785" s="87" t="str">
        <f>$D785&amp;" ("&amp;$O785&amp;")_"&amp;$W785</f>
        <v xml:space="preserve"> Monica Huwae , A.Md.Pi ()_</v>
      </c>
      <c r="Y785" s="93"/>
      <c r="Z785" s="93"/>
      <c r="AA785" s="88" t="s">
        <v>1267</v>
      </c>
      <c r="AB785" s="88" t="s">
        <v>5056</v>
      </c>
      <c r="AC785" s="88" t="s">
        <v>29</v>
      </c>
      <c r="AD785" s="88" t="s">
        <v>4278</v>
      </c>
      <c r="AE785" s="88" t="s">
        <v>1267</v>
      </c>
      <c r="AF785" s="88"/>
      <c r="AG785" s="143"/>
      <c r="AH785" s="93"/>
      <c r="AI785" s="93"/>
      <c r="AJ785" s="93"/>
      <c r="AK785" s="93"/>
      <c r="AL785" s="90"/>
      <c r="AM785" s="358"/>
      <c r="AN785" s="376"/>
      <c r="AO785" s="376"/>
      <c r="AP785" s="376"/>
      <c r="AQ785" s="376"/>
      <c r="AR785" s="376"/>
      <c r="AS785" s="376"/>
      <c r="AT785" s="376"/>
      <c r="AU785" s="376"/>
      <c r="AV785" s="376"/>
      <c r="AW785" s="376"/>
      <c r="AX785" s="376"/>
      <c r="AY785" s="376"/>
      <c r="AZ785" s="376"/>
      <c r="BA785" s="376"/>
    </row>
    <row r="786" spans="1:53" s="85" customFormat="1" ht="46.5" hidden="1" x14ac:dyDescent="0.3">
      <c r="A786" s="499" t="s">
        <v>5777</v>
      </c>
      <c r="B786" s="499"/>
      <c r="C786" s="499" t="s">
        <v>5778</v>
      </c>
      <c r="D786" s="499" t="str">
        <f t="shared" ref="D786:D787" si="108">$B786&amp;" "&amp;A786&amp;", "&amp;$C786</f>
        <v xml:space="preserve"> Alda Wahdaniah, A.Md.Pi</v>
      </c>
      <c r="E786" s="96"/>
      <c r="F786" s="103">
        <v>36701</v>
      </c>
      <c r="G786" s="91">
        <f t="shared" si="104"/>
        <v>25</v>
      </c>
      <c r="H786" s="91" t="str">
        <f t="shared" si="105"/>
        <v>25 Tahun 3 Bulan</v>
      </c>
      <c r="I786" s="92" t="str">
        <f t="shared" ref="I786:I787" si="109">IF($G786&lt;=25,"21-25",IF($G786&lt;=30,"26-30",IF($G786&lt;=35,"31-35",IF($G786&lt;=40,"36-40",IF($G786&lt;=45,"41-45",IF($G786&lt;=50,"46-50",IF($G786&lt;=55,"51-55",IF($G786&lt;=60,"56-60",IF($G786&lt;=65,"61-65",IF($G786&lt;=70,"66-70",0))))))))))</f>
        <v>21-25</v>
      </c>
      <c r="J786" s="88" t="s">
        <v>19</v>
      </c>
      <c r="K786" s="88"/>
      <c r="L786" s="103"/>
      <c r="M786" s="93" t="s">
        <v>13</v>
      </c>
      <c r="N786" s="88" t="s">
        <v>2794</v>
      </c>
      <c r="O786" s="93"/>
      <c r="P786" s="500"/>
      <c r="Q786" s="91" t="str">
        <f t="shared" si="106"/>
        <v>125 Tahun 8 Bulan</v>
      </c>
      <c r="R786" s="87" t="s">
        <v>5634</v>
      </c>
      <c r="S786" s="103">
        <v>45658</v>
      </c>
      <c r="T786" s="88" t="s">
        <v>126</v>
      </c>
      <c r="U786" s="88" t="s">
        <v>24</v>
      </c>
      <c r="V786" s="350"/>
      <c r="W786" s="88"/>
      <c r="X786" s="87" t="str">
        <f t="shared" ref="X786:X787" si="110">$D786&amp;" ("&amp;$O786&amp;")_"&amp;$W786</f>
        <v xml:space="preserve"> Alda Wahdaniah, A.Md.Pi ()_</v>
      </c>
      <c r="Y786" s="93"/>
      <c r="Z786" s="93"/>
      <c r="AA786" s="88" t="s">
        <v>1267</v>
      </c>
      <c r="AB786" s="88" t="s">
        <v>5056</v>
      </c>
      <c r="AC786" s="88" t="s">
        <v>29</v>
      </c>
      <c r="AD786" s="88" t="s">
        <v>2713</v>
      </c>
      <c r="AE786" s="88" t="s">
        <v>1267</v>
      </c>
      <c r="AF786" s="88"/>
      <c r="AG786" s="143"/>
      <c r="AH786" s="93"/>
      <c r="AI786" s="93"/>
      <c r="AJ786" s="93"/>
      <c r="AK786" s="93"/>
      <c r="AL786" s="90"/>
      <c r="AM786" s="358"/>
      <c r="AN786" s="376"/>
      <c r="AO786" s="376"/>
      <c r="AP786" s="376"/>
      <c r="AQ786" s="376"/>
      <c r="AR786" s="376"/>
      <c r="AS786" s="376"/>
      <c r="AT786" s="376"/>
      <c r="AU786" s="376"/>
      <c r="AV786" s="376"/>
      <c r="AW786" s="376"/>
      <c r="AX786" s="376"/>
      <c r="AY786" s="376"/>
      <c r="AZ786" s="376"/>
      <c r="BA786" s="376"/>
    </row>
    <row r="787" spans="1:53" s="85" customFormat="1" ht="46.5" hidden="1" x14ac:dyDescent="0.3">
      <c r="A787" s="499" t="s">
        <v>5779</v>
      </c>
      <c r="B787" s="499"/>
      <c r="C787" s="499" t="s">
        <v>5780</v>
      </c>
      <c r="D787" s="499" t="str">
        <f t="shared" si="108"/>
        <v xml:space="preserve"> Muhamat Weking, A.Md</v>
      </c>
      <c r="E787" s="96"/>
      <c r="F787" s="103">
        <v>30171</v>
      </c>
      <c r="G787" s="91">
        <f t="shared" si="104"/>
        <v>43</v>
      </c>
      <c r="H787" s="91" t="str">
        <f t="shared" si="105"/>
        <v>43 Tahun 1 Bulan</v>
      </c>
      <c r="I787" s="92" t="str">
        <f t="shared" si="109"/>
        <v>41-45</v>
      </c>
      <c r="J787" s="88" t="s">
        <v>14</v>
      </c>
      <c r="K787" s="88"/>
      <c r="L787" s="103"/>
      <c r="M787" s="93" t="s">
        <v>13</v>
      </c>
      <c r="N787" s="88" t="s">
        <v>2794</v>
      </c>
      <c r="O787" s="93"/>
      <c r="P787" s="500"/>
      <c r="Q787" s="91" t="str">
        <f t="shared" si="106"/>
        <v>125 Tahun 8 Bulan</v>
      </c>
      <c r="R787" s="87" t="s">
        <v>5813</v>
      </c>
      <c r="S787" s="103">
        <v>45658</v>
      </c>
      <c r="T787" s="88" t="s">
        <v>126</v>
      </c>
      <c r="U787" s="88" t="s">
        <v>24</v>
      </c>
      <c r="V787" s="350"/>
      <c r="W787" s="88"/>
      <c r="X787" s="87" t="str">
        <f t="shared" si="110"/>
        <v xml:space="preserve"> Muhamat Weking, A.Md ()_</v>
      </c>
      <c r="Y787" s="93"/>
      <c r="Z787" s="93"/>
      <c r="AA787" s="88" t="s">
        <v>1267</v>
      </c>
      <c r="AB787" s="88" t="s">
        <v>5056</v>
      </c>
      <c r="AC787" s="88" t="s">
        <v>29</v>
      </c>
      <c r="AD787" s="88" t="s">
        <v>2713</v>
      </c>
      <c r="AE787" s="88" t="s">
        <v>1267</v>
      </c>
      <c r="AF787" s="88"/>
      <c r="AG787" s="143"/>
      <c r="AH787" s="93"/>
      <c r="AI787" s="93"/>
      <c r="AJ787" s="93"/>
      <c r="AK787" s="93"/>
      <c r="AL787" s="90"/>
      <c r="AM787" s="358"/>
      <c r="AN787" s="376"/>
      <c r="AO787" s="376"/>
      <c r="AP787" s="376"/>
      <c r="AQ787" s="376"/>
      <c r="AR787" s="376"/>
      <c r="AS787" s="376"/>
      <c r="AT787" s="376"/>
      <c r="AU787" s="376"/>
      <c r="AV787" s="376"/>
      <c r="AW787" s="376"/>
      <c r="AX787" s="376"/>
      <c r="AY787" s="376"/>
      <c r="AZ787" s="376"/>
      <c r="BA787" s="376"/>
    </row>
    <row r="788" spans="1:53" s="85" customFormat="1" ht="46.5" hidden="1" x14ac:dyDescent="0.3">
      <c r="A788" s="499" t="s">
        <v>5781</v>
      </c>
      <c r="B788" s="499"/>
      <c r="C788" s="499" t="s">
        <v>5778</v>
      </c>
      <c r="D788" s="499" t="str">
        <f>$B788&amp;" "&amp;A788&amp;", "&amp;$C788</f>
        <v xml:space="preserve"> La Ode Faden Bilfar, A.Md.Pi</v>
      </c>
      <c r="E788" s="96"/>
      <c r="F788" s="103">
        <v>36683</v>
      </c>
      <c r="G788" s="91">
        <f t="shared" si="104"/>
        <v>25</v>
      </c>
      <c r="H788" s="91" t="str">
        <f t="shared" si="105"/>
        <v>25 Tahun 3 Bulan</v>
      </c>
      <c r="I788" s="92" t="str">
        <f>IF($G788&lt;=25,"21-25",IF($G788&lt;=30,"26-30",IF($G788&lt;=35,"31-35",IF($G788&lt;=40,"36-40",IF($G788&lt;=45,"41-45",IF($G788&lt;=50,"46-50",IF($G788&lt;=55,"51-55",IF($G788&lt;=60,"56-60",IF($G788&lt;=65,"61-65",IF($G788&lt;=70,"66-70",0))))))))))</f>
        <v>21-25</v>
      </c>
      <c r="J788" s="88" t="s">
        <v>14</v>
      </c>
      <c r="K788" s="88"/>
      <c r="L788" s="103"/>
      <c r="M788" s="93" t="s">
        <v>13</v>
      </c>
      <c r="N788" s="88" t="s">
        <v>2794</v>
      </c>
      <c r="O788" s="93"/>
      <c r="P788" s="500"/>
      <c r="Q788" s="91" t="str">
        <f t="shared" si="106"/>
        <v>125 Tahun 8 Bulan</v>
      </c>
      <c r="R788" s="87" t="s">
        <v>5598</v>
      </c>
      <c r="S788" s="103">
        <v>45658</v>
      </c>
      <c r="T788" s="88" t="s">
        <v>126</v>
      </c>
      <c r="U788" s="88" t="s">
        <v>24</v>
      </c>
      <c r="V788" s="350"/>
      <c r="W788" s="88"/>
      <c r="X788" s="87" t="str">
        <f>$D788&amp;" ("&amp;$O788&amp;")_"&amp;$W788</f>
        <v xml:space="preserve"> La Ode Faden Bilfar, A.Md.Pi ()_</v>
      </c>
      <c r="Y788" s="93"/>
      <c r="Z788" s="93"/>
      <c r="AA788" s="88" t="s">
        <v>1267</v>
      </c>
      <c r="AB788" s="88" t="s">
        <v>5056</v>
      </c>
      <c r="AC788" s="88" t="s">
        <v>29</v>
      </c>
      <c r="AD788" s="88" t="s">
        <v>2713</v>
      </c>
      <c r="AE788" s="88" t="s">
        <v>1267</v>
      </c>
      <c r="AF788" s="88"/>
      <c r="AG788" s="143"/>
      <c r="AH788" s="93"/>
      <c r="AI788" s="93"/>
      <c r="AJ788" s="93"/>
      <c r="AK788" s="93"/>
      <c r="AL788" s="90"/>
      <c r="AM788" s="358"/>
      <c r="AN788" s="376"/>
      <c r="AO788" s="376"/>
      <c r="AP788" s="376"/>
      <c r="AQ788" s="376"/>
      <c r="AR788" s="376"/>
      <c r="AS788" s="376"/>
      <c r="AT788" s="376"/>
      <c r="AU788" s="376"/>
      <c r="AV788" s="376"/>
      <c r="AW788" s="376"/>
      <c r="AX788" s="376"/>
      <c r="AY788" s="376"/>
      <c r="AZ788" s="376"/>
      <c r="BA788" s="376"/>
    </row>
    <row r="789" spans="1:53" s="85" customFormat="1" ht="46.5" hidden="1" x14ac:dyDescent="0.3">
      <c r="A789" s="709" t="s">
        <v>5782</v>
      </c>
      <c r="B789" s="709"/>
      <c r="C789" s="709" t="s">
        <v>5780</v>
      </c>
      <c r="D789" s="709" t="str">
        <f>$B789&amp;" "&amp;A789&amp;", "&amp;$C789</f>
        <v xml:space="preserve"> Gerart Dimara, A.Md</v>
      </c>
      <c r="E789" s="549"/>
      <c r="F789" s="550">
        <v>33133</v>
      </c>
      <c r="G789" s="551">
        <f t="shared" si="104"/>
        <v>35</v>
      </c>
      <c r="H789" s="551" t="str">
        <f t="shared" si="105"/>
        <v>35 Tahun 0 Bulan</v>
      </c>
      <c r="I789" s="552" t="str">
        <f>IF($G789&lt;=25,"21-25",IF($G789&lt;=30,"26-30",IF($G789&lt;=35,"31-35",IF($G789&lt;=40,"36-40",IF($G789&lt;=45,"41-45",IF($G789&lt;=50,"46-50",IF($G789&lt;=55,"51-55",IF($G789&lt;=60,"56-60",IF($G789&lt;=65,"61-65",IF($G789&lt;=70,"66-70",0))))))))))</f>
        <v>31-35</v>
      </c>
      <c r="J789" s="547" t="s">
        <v>14</v>
      </c>
      <c r="K789" s="547"/>
      <c r="L789" s="550"/>
      <c r="M789" s="712" t="s">
        <v>2344</v>
      </c>
      <c r="N789" s="547" t="s">
        <v>2794</v>
      </c>
      <c r="O789" s="345"/>
      <c r="P789" s="710"/>
      <c r="Q789" s="551" t="str">
        <f t="shared" si="106"/>
        <v>125 Tahun 8 Bulan</v>
      </c>
      <c r="R789" s="711" t="s">
        <v>5598</v>
      </c>
      <c r="S789" s="550">
        <v>45658</v>
      </c>
      <c r="T789" s="547" t="s">
        <v>126</v>
      </c>
      <c r="U789" s="547" t="s">
        <v>24</v>
      </c>
      <c r="V789" s="578"/>
      <c r="W789" s="547"/>
      <c r="X789" s="711" t="str">
        <f>$D789&amp;" ("&amp;$O789&amp;")_"&amp;$W789</f>
        <v xml:space="preserve"> Gerart Dimara, A.Md ()_</v>
      </c>
      <c r="Y789" s="345"/>
      <c r="Z789" s="345"/>
      <c r="AA789" s="547" t="s">
        <v>1267</v>
      </c>
      <c r="AB789" s="547" t="s">
        <v>5056</v>
      </c>
      <c r="AC789" s="547" t="s">
        <v>29</v>
      </c>
      <c r="AD789" s="547" t="s">
        <v>2677</v>
      </c>
      <c r="AE789" s="547" t="s">
        <v>1267</v>
      </c>
      <c r="AF789" s="547"/>
      <c r="AG789" s="554"/>
      <c r="AH789" s="345"/>
      <c r="AI789" s="345"/>
      <c r="AJ789" s="345"/>
      <c r="AK789" s="345"/>
      <c r="AL789" s="553"/>
      <c r="AM789" s="585"/>
      <c r="AN789" s="376"/>
      <c r="AO789" s="376"/>
      <c r="AP789" s="376"/>
      <c r="AQ789" s="376"/>
      <c r="AR789" s="376"/>
      <c r="AS789" s="376"/>
      <c r="AT789" s="376"/>
      <c r="AU789" s="376"/>
      <c r="AV789" s="376"/>
      <c r="AW789" s="376"/>
      <c r="AX789" s="376"/>
      <c r="AY789" s="376"/>
      <c r="AZ789" s="376"/>
      <c r="BA789" s="376"/>
    </row>
    <row r="790" spans="1:53" s="53" customFormat="1" ht="31" x14ac:dyDescent="0.3">
      <c r="A790" s="157" t="s">
        <v>3767</v>
      </c>
      <c r="B790" s="157" t="s">
        <v>74</v>
      </c>
      <c r="C790" s="157" t="s">
        <v>3079</v>
      </c>
      <c r="D790" s="182" t="str">
        <f t="shared" si="100"/>
        <v>- Dian Sutono HS, S.Pi., M.Pi.</v>
      </c>
      <c r="E790" s="261" t="s">
        <v>1421</v>
      </c>
      <c r="F790" s="163">
        <v>21709</v>
      </c>
      <c r="G790" s="160">
        <f t="shared" si="104"/>
        <v>66</v>
      </c>
      <c r="H790" s="160" t="str">
        <f t="shared" si="105"/>
        <v>66 Tahun 3 Bulan</v>
      </c>
      <c r="I790" s="161" t="str">
        <f t="shared" si="101"/>
        <v>66-70</v>
      </c>
      <c r="J790" s="164" t="s">
        <v>14</v>
      </c>
      <c r="K790" s="164" t="s">
        <v>98</v>
      </c>
      <c r="L790" s="163">
        <v>40087</v>
      </c>
      <c r="M790" s="162" t="s">
        <v>2344</v>
      </c>
      <c r="N790" s="164" t="s">
        <v>687</v>
      </c>
      <c r="O790" s="164" t="s">
        <v>15</v>
      </c>
      <c r="P790" s="159">
        <v>44896</v>
      </c>
      <c r="Q790" s="91" t="str">
        <f t="shared" si="106"/>
        <v>2 Tahun 9 Bulan</v>
      </c>
      <c r="R790" s="165"/>
      <c r="S790" s="163"/>
      <c r="T790" s="177"/>
      <c r="U790" s="177"/>
      <c r="V790" s="177"/>
      <c r="W790" s="177" t="s">
        <v>2931</v>
      </c>
      <c r="X790" s="167" t="str">
        <f t="shared" ref="X790:X838" si="111">$D790&amp;" ("&amp;$O790&amp;")_"&amp;$W790</f>
        <v>- Dian Sutono HS, S.Pi., M.Pi. (Lektor Kepala)_Pensiun per 1 Juli 2024</v>
      </c>
      <c r="Y790" s="164" t="s">
        <v>1118</v>
      </c>
      <c r="Z790" s="166" t="s">
        <v>863</v>
      </c>
      <c r="AA790" s="164" t="s">
        <v>1422</v>
      </c>
      <c r="AB790" s="164" t="s">
        <v>2157</v>
      </c>
      <c r="AC790" s="164" t="s">
        <v>17</v>
      </c>
      <c r="AD790" s="168" t="s">
        <v>2223</v>
      </c>
      <c r="AE790" s="171" t="s">
        <v>464</v>
      </c>
      <c r="AF790" s="171"/>
      <c r="AG790" s="262" t="s">
        <v>1423</v>
      </c>
      <c r="AH790" s="212" t="s">
        <v>230</v>
      </c>
      <c r="AI790" s="212" t="s">
        <v>868</v>
      </c>
      <c r="AJ790" s="262" t="s">
        <v>1424</v>
      </c>
      <c r="AK790" s="262" t="s">
        <v>1425</v>
      </c>
      <c r="AL790" s="263">
        <v>43763</v>
      </c>
      <c r="AM790" s="367" t="s">
        <v>499</v>
      </c>
      <c r="AN790" s="374"/>
      <c r="AO790" s="374"/>
      <c r="AP790" s="374"/>
      <c r="AQ790" s="374"/>
      <c r="AR790" s="374"/>
      <c r="AS790" s="374"/>
      <c r="AT790" s="374"/>
      <c r="AU790" s="374"/>
      <c r="AV790" s="374"/>
      <c r="AW790" s="374"/>
      <c r="AX790" s="374"/>
      <c r="AY790" s="374"/>
      <c r="AZ790" s="374"/>
      <c r="BA790" s="374"/>
    </row>
    <row r="791" spans="1:53" s="85" customFormat="1" ht="46.5" x14ac:dyDescent="0.3">
      <c r="A791" s="547" t="s">
        <v>3075</v>
      </c>
      <c r="B791" s="547" t="s">
        <v>74</v>
      </c>
      <c r="C791" s="547" t="s">
        <v>3068</v>
      </c>
      <c r="D791" s="548" t="str">
        <f t="shared" si="100"/>
        <v>- Suharyanto, S.Pi., M.Si.</v>
      </c>
      <c r="E791" s="713" t="s">
        <v>1426</v>
      </c>
      <c r="F791" s="550">
        <v>22767</v>
      </c>
      <c r="G791" s="551">
        <f t="shared" si="104"/>
        <v>63</v>
      </c>
      <c r="H791" s="551" t="str">
        <f t="shared" si="105"/>
        <v>63 Tahun 4 Bulan</v>
      </c>
      <c r="I791" s="552" t="str">
        <f t="shared" si="101"/>
        <v>61-65</v>
      </c>
      <c r="J791" s="547" t="s">
        <v>14</v>
      </c>
      <c r="K791" s="547" t="s">
        <v>99</v>
      </c>
      <c r="L791" s="550">
        <v>42644</v>
      </c>
      <c r="M791" s="345" t="s">
        <v>13</v>
      </c>
      <c r="N791" s="547" t="s">
        <v>687</v>
      </c>
      <c r="O791" s="567" t="s">
        <v>15</v>
      </c>
      <c r="P791" s="569">
        <v>45839</v>
      </c>
      <c r="Q791" s="551" t="str">
        <f t="shared" si="106"/>
        <v>0 Tahun 2 Bulan</v>
      </c>
      <c r="R791" s="575"/>
      <c r="S791" s="550"/>
      <c r="T791" s="556"/>
      <c r="U791" s="556"/>
      <c r="V791" s="556"/>
      <c r="W791" s="556" t="s">
        <v>5606</v>
      </c>
      <c r="X791" s="548" t="str">
        <f t="shared" si="111"/>
        <v>- Suharyanto, S.Pi., M.Si. (Lektor Kepala)_Kepala Laboratorium Alat Navigasi</v>
      </c>
      <c r="Y791" s="547" t="s">
        <v>1118</v>
      </c>
      <c r="Z791" s="549" t="s">
        <v>863</v>
      </c>
      <c r="AA791" s="547" t="s">
        <v>1422</v>
      </c>
      <c r="AB791" s="547" t="s">
        <v>5052</v>
      </c>
      <c r="AC791" s="547" t="s">
        <v>17</v>
      </c>
      <c r="AD791" s="557" t="s">
        <v>2291</v>
      </c>
      <c r="AE791" s="566" t="s">
        <v>85</v>
      </c>
      <c r="AF791" s="551">
        <v>8833740641130110</v>
      </c>
      <c r="AG791" s="551">
        <v>3901056201</v>
      </c>
      <c r="AH791" s="561" t="s">
        <v>230</v>
      </c>
      <c r="AI791" s="561" t="s">
        <v>874</v>
      </c>
      <c r="AJ791" s="714" t="s">
        <v>1428</v>
      </c>
      <c r="AK791" s="714" t="s">
        <v>1429</v>
      </c>
      <c r="AL791" s="715">
        <v>44138</v>
      </c>
      <c r="AM791" s="716" t="s">
        <v>73</v>
      </c>
      <c r="AN791" s="376"/>
      <c r="AO791" s="376"/>
      <c r="AP791" s="376"/>
      <c r="AQ791" s="376"/>
      <c r="AR791" s="376"/>
      <c r="AS791" s="376"/>
      <c r="AT791" s="376"/>
      <c r="AU791" s="376"/>
      <c r="AV791" s="376"/>
      <c r="AW791" s="376"/>
      <c r="AX791" s="376"/>
      <c r="AY791" s="376"/>
      <c r="AZ791" s="376"/>
      <c r="BA791" s="376"/>
    </row>
    <row r="792" spans="1:53" s="105" customFormat="1" ht="46.5" x14ac:dyDescent="0.3">
      <c r="A792" s="88" t="s">
        <v>3768</v>
      </c>
      <c r="B792" s="88" t="s">
        <v>74</v>
      </c>
      <c r="C792" s="88" t="s">
        <v>3077</v>
      </c>
      <c r="D792" s="98" t="str">
        <f t="shared" si="100"/>
        <v>- Terry Yuliardi, A.Pi., M.S.T.Pi.</v>
      </c>
      <c r="E792" s="138" t="s">
        <v>1430</v>
      </c>
      <c r="F792" s="103">
        <v>27217</v>
      </c>
      <c r="G792" s="91">
        <f t="shared" si="104"/>
        <v>51</v>
      </c>
      <c r="H792" s="91" t="str">
        <f t="shared" si="105"/>
        <v>51 Tahun 2 Bulan</v>
      </c>
      <c r="I792" s="92" t="str">
        <f t="shared" si="101"/>
        <v>51-55</v>
      </c>
      <c r="J792" s="88" t="s">
        <v>14</v>
      </c>
      <c r="K792" s="88" t="s">
        <v>98</v>
      </c>
      <c r="L792" s="103">
        <v>44652</v>
      </c>
      <c r="M792" s="93" t="s">
        <v>37</v>
      </c>
      <c r="N792" s="88" t="s">
        <v>687</v>
      </c>
      <c r="O792" s="88" t="s">
        <v>55</v>
      </c>
      <c r="P792" s="90">
        <v>43943</v>
      </c>
      <c r="Q792" s="91" t="str">
        <f t="shared" si="106"/>
        <v>5 Tahun 5 Bulan</v>
      </c>
      <c r="R792" s="95"/>
      <c r="S792" s="103"/>
      <c r="T792" s="97"/>
      <c r="U792" s="97"/>
      <c r="V792" s="97"/>
      <c r="W792" s="97" t="s">
        <v>6074</v>
      </c>
      <c r="X792" s="98" t="str">
        <f t="shared" si="111"/>
        <v xml:space="preserve">- Terry Yuliardi, A.Pi., M.S.T.Pi. (Lektor)_TUBEL (1 Agustus 2024 s.d. 1 Agustus 2025) </v>
      </c>
      <c r="Y792" s="88" t="s">
        <v>1118</v>
      </c>
      <c r="Z792" s="96" t="s">
        <v>863</v>
      </c>
      <c r="AA792" s="88" t="s">
        <v>1422</v>
      </c>
      <c r="AB792" s="88" t="s">
        <v>5052</v>
      </c>
      <c r="AC792" s="88" t="s">
        <v>17</v>
      </c>
      <c r="AD792" s="109" t="s">
        <v>2211</v>
      </c>
      <c r="AE792" s="109" t="s">
        <v>301</v>
      </c>
      <c r="AF792" s="91">
        <v>3039752653130153</v>
      </c>
      <c r="AG792" s="91">
        <v>3907077401</v>
      </c>
      <c r="AH792" s="126" t="s">
        <v>230</v>
      </c>
      <c r="AI792" s="126" t="s">
        <v>874</v>
      </c>
      <c r="AJ792" s="264" t="s">
        <v>1432</v>
      </c>
      <c r="AK792" s="264" t="s">
        <v>1433</v>
      </c>
      <c r="AL792" s="141">
        <v>44138</v>
      </c>
      <c r="AM792" s="368" t="s">
        <v>73</v>
      </c>
      <c r="AN792" s="377"/>
      <c r="AO792" s="377"/>
      <c r="AP792" s="377"/>
      <c r="AQ792" s="377"/>
      <c r="AR792" s="377"/>
      <c r="AS792" s="377"/>
      <c r="AT792" s="377"/>
      <c r="AU792" s="377"/>
      <c r="AV792" s="377"/>
      <c r="AW792" s="377"/>
      <c r="AX792" s="377"/>
      <c r="AY792" s="377"/>
      <c r="AZ792" s="377"/>
      <c r="BA792" s="377"/>
    </row>
    <row r="793" spans="1:53" s="53" customFormat="1" ht="31" x14ac:dyDescent="0.3">
      <c r="A793" s="157" t="s">
        <v>3769</v>
      </c>
      <c r="B793" s="157" t="s">
        <v>74</v>
      </c>
      <c r="C793" s="157" t="s">
        <v>3246</v>
      </c>
      <c r="D793" s="182" t="str">
        <f t="shared" si="100"/>
        <v>- Kadi Istrianto, A.Pi., M.Pd.</v>
      </c>
      <c r="E793" s="261" t="s">
        <v>1434</v>
      </c>
      <c r="F793" s="163">
        <v>22473</v>
      </c>
      <c r="G793" s="160">
        <f t="shared" si="104"/>
        <v>64</v>
      </c>
      <c r="H793" s="160" t="str">
        <f t="shared" si="105"/>
        <v>64 Tahun 2 Bulan</v>
      </c>
      <c r="I793" s="161" t="str">
        <f t="shared" si="101"/>
        <v>61-65</v>
      </c>
      <c r="J793" s="164" t="s">
        <v>14</v>
      </c>
      <c r="K793" s="164" t="s">
        <v>99</v>
      </c>
      <c r="L793" s="163">
        <v>41365</v>
      </c>
      <c r="M793" s="162" t="s">
        <v>2344</v>
      </c>
      <c r="N793" s="164" t="s">
        <v>687</v>
      </c>
      <c r="O793" s="164" t="s">
        <v>55</v>
      </c>
      <c r="P793" s="159">
        <v>44287</v>
      </c>
      <c r="Q793" s="91" t="str">
        <f t="shared" si="106"/>
        <v>4 Tahun 5 Bulan</v>
      </c>
      <c r="R793" s="165"/>
      <c r="S793" s="163"/>
      <c r="T793" s="177"/>
      <c r="U793" s="177"/>
      <c r="V793" s="177"/>
      <c r="W793" s="177" t="s">
        <v>2932</v>
      </c>
      <c r="X793" s="167" t="str">
        <f t="shared" si="111"/>
        <v>- Kadi Istrianto, A.Pi., M.Pd. (Lektor)_Meninggal 13 Mei 2024</v>
      </c>
      <c r="Y793" s="164" t="s">
        <v>1118</v>
      </c>
      <c r="Z793" s="166" t="s">
        <v>863</v>
      </c>
      <c r="AA793" s="164" t="s">
        <v>1422</v>
      </c>
      <c r="AB793" s="164" t="s">
        <v>2157</v>
      </c>
      <c r="AC793" s="164" t="s">
        <v>17</v>
      </c>
      <c r="AD793" s="171" t="s">
        <v>2296</v>
      </c>
      <c r="AE793" s="171" t="s">
        <v>679</v>
      </c>
      <c r="AF793" s="171"/>
      <c r="AG793" s="262" t="s">
        <v>1435</v>
      </c>
      <c r="AH793" s="212" t="s">
        <v>230</v>
      </c>
      <c r="AI793" s="212" t="s">
        <v>874</v>
      </c>
      <c r="AJ793" s="262" t="s">
        <v>1436</v>
      </c>
      <c r="AK793" s="262" t="s">
        <v>1437</v>
      </c>
      <c r="AL793" s="263">
        <v>44138</v>
      </c>
      <c r="AM793" s="367" t="s">
        <v>73</v>
      </c>
      <c r="AN793" s="374"/>
      <c r="AO793" s="374"/>
      <c r="AP793" s="374"/>
      <c r="AQ793" s="374"/>
      <c r="AR793" s="374"/>
      <c r="AS793" s="374"/>
      <c r="AT793" s="374"/>
      <c r="AU793" s="374"/>
      <c r="AV793" s="374"/>
      <c r="AW793" s="374"/>
      <c r="AX793" s="374"/>
      <c r="AY793" s="374"/>
      <c r="AZ793" s="374"/>
      <c r="BA793" s="374"/>
    </row>
    <row r="794" spans="1:53" s="60" customFormat="1" ht="46.5" x14ac:dyDescent="0.3">
      <c r="A794" s="88" t="s">
        <v>3770</v>
      </c>
      <c r="B794" s="88" t="s">
        <v>74</v>
      </c>
      <c r="C794" s="88" t="s">
        <v>3121</v>
      </c>
      <c r="D794" s="98" t="str">
        <f t="shared" si="100"/>
        <v>- Ratih Purnama Sari, M.Si.</v>
      </c>
      <c r="E794" s="265" t="s">
        <v>1438</v>
      </c>
      <c r="F794" s="103">
        <v>32197</v>
      </c>
      <c r="G794" s="91">
        <f t="shared" si="104"/>
        <v>37</v>
      </c>
      <c r="H794" s="91" t="str">
        <f t="shared" si="105"/>
        <v>37 Tahun 7 Bulan</v>
      </c>
      <c r="I794" s="92" t="str">
        <f t="shared" si="101"/>
        <v>36-40</v>
      </c>
      <c r="J794" s="88" t="s">
        <v>19</v>
      </c>
      <c r="K794" s="88" t="s">
        <v>115</v>
      </c>
      <c r="L794" s="103">
        <v>44835</v>
      </c>
      <c r="M794" s="93" t="s">
        <v>13</v>
      </c>
      <c r="N794" s="88" t="s">
        <v>687</v>
      </c>
      <c r="O794" s="88" t="s">
        <v>55</v>
      </c>
      <c r="P794" s="90">
        <v>44743</v>
      </c>
      <c r="Q794" s="91" t="str">
        <f t="shared" si="106"/>
        <v>3 Tahun 2 Bulan</v>
      </c>
      <c r="R794" s="95"/>
      <c r="S794" s="103"/>
      <c r="T794" s="97"/>
      <c r="U794" s="97"/>
      <c r="V794" s="97"/>
      <c r="W794" s="97" t="s">
        <v>2933</v>
      </c>
      <c r="X794" s="98" t="str">
        <f t="shared" si="111"/>
        <v>- Ratih Purnama Sari, M.Si. (Lektor)_Kepala Unit Kerja Sama</v>
      </c>
      <c r="Y794" s="88" t="s">
        <v>1118</v>
      </c>
      <c r="Z794" s="96" t="s">
        <v>863</v>
      </c>
      <c r="AA794" s="88" t="s">
        <v>1422</v>
      </c>
      <c r="AB794" s="88" t="s">
        <v>5052</v>
      </c>
      <c r="AC794" s="88" t="s">
        <v>17</v>
      </c>
      <c r="AD794" s="109" t="s">
        <v>2297</v>
      </c>
      <c r="AE794" s="109" t="s">
        <v>85</v>
      </c>
      <c r="AF794" s="91">
        <v>3556766667231082</v>
      </c>
      <c r="AG794" s="100" t="s">
        <v>1439</v>
      </c>
      <c r="AH794" s="126" t="s">
        <v>230</v>
      </c>
      <c r="AI794" s="126" t="s">
        <v>874</v>
      </c>
      <c r="AJ794" s="264" t="s">
        <v>1440</v>
      </c>
      <c r="AK794" s="264" t="s">
        <v>1441</v>
      </c>
      <c r="AL794" s="141">
        <v>44138</v>
      </c>
      <c r="AM794" s="368" t="s">
        <v>499</v>
      </c>
      <c r="AN794" s="385"/>
      <c r="AO794" s="385"/>
      <c r="AP794" s="385"/>
      <c r="AQ794" s="385"/>
      <c r="AR794" s="385"/>
      <c r="AS794" s="385"/>
      <c r="AT794" s="385"/>
      <c r="AU794" s="385"/>
      <c r="AV794" s="385"/>
      <c r="AW794" s="385"/>
      <c r="AX794" s="385"/>
      <c r="AY794" s="385"/>
      <c r="AZ794" s="385"/>
      <c r="BA794" s="385"/>
    </row>
    <row r="795" spans="1:53" s="60" customFormat="1" ht="31" x14ac:dyDescent="0.3">
      <c r="A795" s="88" t="s">
        <v>3771</v>
      </c>
      <c r="B795" s="88" t="s">
        <v>3071</v>
      </c>
      <c r="C795" s="88" t="s">
        <v>3065</v>
      </c>
      <c r="D795" s="98" t="str">
        <f t="shared" si="100"/>
        <v>Dr. Robet Perangin Angin, S.St.Pi., M.Si.</v>
      </c>
      <c r="E795" s="266" t="s">
        <v>1442</v>
      </c>
      <c r="F795" s="103">
        <v>29480</v>
      </c>
      <c r="G795" s="91">
        <f t="shared" si="104"/>
        <v>45</v>
      </c>
      <c r="H795" s="91" t="str">
        <f t="shared" si="105"/>
        <v>45 Tahun 0 Bulan</v>
      </c>
      <c r="I795" s="92" t="str">
        <f t="shared" si="101"/>
        <v>41-45</v>
      </c>
      <c r="J795" s="88" t="s">
        <v>14</v>
      </c>
      <c r="K795" s="88" t="s">
        <v>98</v>
      </c>
      <c r="L795" s="103">
        <v>43556</v>
      </c>
      <c r="M795" s="93" t="s">
        <v>13</v>
      </c>
      <c r="N795" s="88" t="s">
        <v>687</v>
      </c>
      <c r="O795" s="88" t="s">
        <v>15</v>
      </c>
      <c r="P795" s="90">
        <v>45108</v>
      </c>
      <c r="Q795" s="91" t="str">
        <f t="shared" si="106"/>
        <v>2 Tahun 2 Bulan</v>
      </c>
      <c r="R795" s="95"/>
      <c r="S795" s="103"/>
      <c r="T795" s="97"/>
      <c r="U795" s="97"/>
      <c r="V795" s="97"/>
      <c r="W795" s="97" t="s">
        <v>697</v>
      </c>
      <c r="X795" s="98" t="str">
        <f t="shared" si="111"/>
        <v>Dr. Robet Perangin Angin, S.St.Pi., M.Si. (Lektor Kepala)_WADIR III</v>
      </c>
      <c r="Y795" s="88" t="s">
        <v>1118</v>
      </c>
      <c r="Z795" s="96" t="s">
        <v>863</v>
      </c>
      <c r="AA795" s="88" t="s">
        <v>1422</v>
      </c>
      <c r="AB795" s="88" t="s">
        <v>5052</v>
      </c>
      <c r="AC795" s="88" t="s">
        <v>16</v>
      </c>
      <c r="AD795" s="113" t="s">
        <v>2216</v>
      </c>
      <c r="AE795" s="109" t="s">
        <v>85</v>
      </c>
      <c r="AF795" s="91">
        <v>2248758659130163</v>
      </c>
      <c r="AG795" s="91">
        <v>3916098002</v>
      </c>
      <c r="AH795" s="107" t="s">
        <v>230</v>
      </c>
      <c r="AI795" s="126" t="s">
        <v>2356</v>
      </c>
      <c r="AJ795" s="267" t="s">
        <v>2603</v>
      </c>
      <c r="AK795" s="267" t="s">
        <v>2604</v>
      </c>
      <c r="AL795" s="134">
        <v>45230</v>
      </c>
      <c r="AM795" s="356" t="s">
        <v>499</v>
      </c>
      <c r="AN795" s="385"/>
      <c r="AO795" s="385"/>
      <c r="AP795" s="385"/>
      <c r="AQ795" s="385"/>
      <c r="AR795" s="385"/>
      <c r="AS795" s="385"/>
      <c r="AT795" s="385"/>
      <c r="AU795" s="385"/>
      <c r="AV795" s="385"/>
      <c r="AW795" s="385"/>
      <c r="AX795" s="385"/>
      <c r="AY795" s="385"/>
      <c r="AZ795" s="385"/>
      <c r="BA795" s="385"/>
    </row>
    <row r="796" spans="1:53" s="53" customFormat="1" ht="139.5" x14ac:dyDescent="0.3">
      <c r="A796" s="136" t="s">
        <v>3772</v>
      </c>
      <c r="B796" s="136" t="s">
        <v>74</v>
      </c>
      <c r="C796" s="136" t="s">
        <v>3145</v>
      </c>
      <c r="D796" s="152" t="str">
        <f t="shared" si="100"/>
        <v>- Untung Prasetyono, A.Pi., M.M.</v>
      </c>
      <c r="E796" s="268" t="s">
        <v>1443</v>
      </c>
      <c r="F796" s="137">
        <v>21894</v>
      </c>
      <c r="G796" s="147">
        <f t="shared" si="104"/>
        <v>65</v>
      </c>
      <c r="H796" s="147" t="str">
        <f t="shared" si="105"/>
        <v>65 Tahun 9 Bulan</v>
      </c>
      <c r="I796" s="148" t="str">
        <f t="shared" si="101"/>
        <v>61-65</v>
      </c>
      <c r="J796" s="136" t="s">
        <v>14</v>
      </c>
      <c r="K796" s="136" t="s">
        <v>99</v>
      </c>
      <c r="L796" s="137">
        <v>38261</v>
      </c>
      <c r="M796" s="149" t="s">
        <v>2344</v>
      </c>
      <c r="N796" s="136" t="s">
        <v>687</v>
      </c>
      <c r="O796" s="136" t="s">
        <v>55</v>
      </c>
      <c r="P796" s="146">
        <v>44287</v>
      </c>
      <c r="Q796" s="91" t="str">
        <f t="shared" si="106"/>
        <v>4 Tahun 5 Bulan</v>
      </c>
      <c r="R796" s="150"/>
      <c r="S796" s="137"/>
      <c r="T796" s="178"/>
      <c r="U796" s="178"/>
      <c r="V796" s="178"/>
      <c r="W796" s="178" t="s">
        <v>5482</v>
      </c>
      <c r="X796" s="152" t="str">
        <f t="shared" si="111"/>
        <v>- Untung Prasetyono, A.Pi., M.M. (Lektor)_Pensiun per 1 Januari 2025</v>
      </c>
      <c r="Y796" s="136" t="s">
        <v>1118</v>
      </c>
      <c r="Z796" s="151" t="s">
        <v>863</v>
      </c>
      <c r="AA796" s="136" t="s">
        <v>1422</v>
      </c>
      <c r="AB796" s="136" t="s">
        <v>5052</v>
      </c>
      <c r="AC796" s="136" t="s">
        <v>17</v>
      </c>
      <c r="AD796" s="269" t="s">
        <v>2234</v>
      </c>
      <c r="AE796" s="269" t="s">
        <v>395</v>
      </c>
      <c r="AF796" s="147">
        <v>9542737638130104</v>
      </c>
      <c r="AG796" s="147">
        <v>3910125901</v>
      </c>
      <c r="AH796" s="270" t="s">
        <v>231</v>
      </c>
      <c r="AI796" s="270"/>
      <c r="AJ796" s="271" t="s">
        <v>74</v>
      </c>
      <c r="AK796" s="271" t="s">
        <v>74</v>
      </c>
      <c r="AL796" s="272" t="s">
        <v>74</v>
      </c>
      <c r="AM796" s="369" t="s">
        <v>5830</v>
      </c>
      <c r="AN796" s="374"/>
      <c r="AO796" s="374"/>
      <c r="AP796" s="374"/>
      <c r="AQ796" s="374"/>
      <c r="AR796" s="374"/>
      <c r="AS796" s="374"/>
      <c r="AT796" s="374"/>
      <c r="AU796" s="374"/>
      <c r="AV796" s="374"/>
      <c r="AW796" s="374"/>
      <c r="AX796" s="374"/>
      <c r="AY796" s="374"/>
      <c r="AZ796" s="374"/>
      <c r="BA796" s="374"/>
    </row>
    <row r="797" spans="1:53" s="59" customFormat="1" ht="217" x14ac:dyDescent="0.3">
      <c r="A797" s="88" t="s">
        <v>3773</v>
      </c>
      <c r="B797" s="88" t="s">
        <v>74</v>
      </c>
      <c r="C797" s="88" t="s">
        <v>3068</v>
      </c>
      <c r="D797" s="98" t="str">
        <f t="shared" ref="D797:D865" si="112">$B797&amp;" "&amp;A797&amp;", "&amp;$C797</f>
        <v>- Nasruddin, S.Pi., M.Si.</v>
      </c>
      <c r="E797" s="138" t="s">
        <v>1444</v>
      </c>
      <c r="F797" s="103">
        <v>28761</v>
      </c>
      <c r="G797" s="91">
        <f t="shared" si="104"/>
        <v>47</v>
      </c>
      <c r="H797" s="91" t="str">
        <f t="shared" si="105"/>
        <v>47 Tahun 0 Bulan</v>
      </c>
      <c r="I797" s="92" t="str">
        <f t="shared" ref="I797:I865" si="113">IF($G797&lt;=25,"21-25",IF($G797&lt;=30,"26-30",IF($G797&lt;=35,"31-35",IF($G797&lt;=40,"36-40",IF($G797&lt;=45,"41-45",IF($G797&lt;=50,"46-50",IF($G797&lt;=55,"51-55",IF($G797&lt;=60,"56-60",IF($G797&lt;=65,"61-65",IF($G797&lt;=70,"66-70",0))))))))))</f>
        <v>46-50</v>
      </c>
      <c r="J797" s="88" t="s">
        <v>14</v>
      </c>
      <c r="K797" s="88" t="s">
        <v>98</v>
      </c>
      <c r="L797" s="103">
        <v>44470</v>
      </c>
      <c r="M797" s="93" t="s">
        <v>37</v>
      </c>
      <c r="N797" s="88" t="s">
        <v>687</v>
      </c>
      <c r="O797" s="88" t="s">
        <v>55</v>
      </c>
      <c r="P797" s="90">
        <v>44774</v>
      </c>
      <c r="Q797" s="91" t="str">
        <f t="shared" si="106"/>
        <v>3 Tahun 1 Bulan</v>
      </c>
      <c r="R797" s="95"/>
      <c r="S797" s="103"/>
      <c r="T797" s="97"/>
      <c r="U797" s="97"/>
      <c r="V797" s="97"/>
      <c r="W797" s="97" t="s">
        <v>2501</v>
      </c>
      <c r="X797" s="98" t="str">
        <f t="shared" si="111"/>
        <v>- Nasruddin, S.Pi., M.Si. (Lektor)_TUBEL (14 Agustus 2023 s.d. 13 Agustus 2027)</v>
      </c>
      <c r="Y797" s="88" t="s">
        <v>1118</v>
      </c>
      <c r="Z797" s="96" t="s">
        <v>863</v>
      </c>
      <c r="AA797" s="88" t="s">
        <v>1422</v>
      </c>
      <c r="AB797" s="88" t="s">
        <v>5052</v>
      </c>
      <c r="AC797" s="88" t="s">
        <v>17</v>
      </c>
      <c r="AD797" s="109" t="s">
        <v>2221</v>
      </c>
      <c r="AE797" s="109" t="s">
        <v>85</v>
      </c>
      <c r="AF797" s="91">
        <v>6260750653110013</v>
      </c>
      <c r="AG797" s="91">
        <v>3928097201</v>
      </c>
      <c r="AH797" s="126" t="s">
        <v>231</v>
      </c>
      <c r="AI797" s="126"/>
      <c r="AJ797" s="264" t="s">
        <v>74</v>
      </c>
      <c r="AK797" s="264" t="s">
        <v>74</v>
      </c>
      <c r="AL797" s="273" t="s">
        <v>74</v>
      </c>
      <c r="AM797" s="356" t="s">
        <v>4319</v>
      </c>
      <c r="AN797" s="386"/>
      <c r="AO797" s="386"/>
      <c r="AP797" s="386"/>
      <c r="AQ797" s="386"/>
      <c r="AR797" s="386"/>
      <c r="AS797" s="386"/>
      <c r="AT797" s="386"/>
      <c r="AU797" s="386"/>
      <c r="AV797" s="386"/>
      <c r="AW797" s="386"/>
      <c r="AX797" s="386"/>
      <c r="AY797" s="386"/>
      <c r="AZ797" s="386"/>
      <c r="BA797" s="386"/>
    </row>
    <row r="798" spans="1:53" s="32" customFormat="1" ht="46.5" x14ac:dyDescent="0.3">
      <c r="A798" s="88" t="s">
        <v>3774</v>
      </c>
      <c r="B798" s="88" t="s">
        <v>74</v>
      </c>
      <c r="C798" s="88" t="s">
        <v>3121</v>
      </c>
      <c r="D798" s="98" t="str">
        <f t="shared" si="112"/>
        <v>- Beta Indi Sulistyowati, M.Si.</v>
      </c>
      <c r="E798" s="266" t="s">
        <v>1445</v>
      </c>
      <c r="F798" s="103">
        <v>32729</v>
      </c>
      <c r="G798" s="91">
        <f t="shared" si="104"/>
        <v>36</v>
      </c>
      <c r="H798" s="91" t="str">
        <f t="shared" si="105"/>
        <v>36 Tahun 1 Bulan</v>
      </c>
      <c r="I798" s="92" t="str">
        <f t="shared" si="113"/>
        <v>36-40</v>
      </c>
      <c r="J798" s="88" t="s">
        <v>19</v>
      </c>
      <c r="K798" s="88" t="s">
        <v>111</v>
      </c>
      <c r="L798" s="103">
        <v>45566</v>
      </c>
      <c r="M798" s="93" t="s">
        <v>37</v>
      </c>
      <c r="N798" s="88" t="s">
        <v>687</v>
      </c>
      <c r="O798" s="88" t="s">
        <v>55</v>
      </c>
      <c r="P798" s="90">
        <v>45108</v>
      </c>
      <c r="Q798" s="91" t="str">
        <f t="shared" si="106"/>
        <v>2 Tahun 2 Bulan</v>
      </c>
      <c r="R798" s="95"/>
      <c r="S798" s="103"/>
      <c r="T798" s="97"/>
      <c r="U798" s="97"/>
      <c r="V798" s="97"/>
      <c r="W798" s="97" t="s">
        <v>2536</v>
      </c>
      <c r="X798" s="98" t="str">
        <f t="shared" si="111"/>
        <v>- Beta Indi Sulistyowati, M.Si. (Lektor)_TUBEL (21 Agustus 2023 s.d. 
20 Agustus 2027)</v>
      </c>
      <c r="Y798" s="88" t="s">
        <v>1118</v>
      </c>
      <c r="Z798" s="96" t="s">
        <v>863</v>
      </c>
      <c r="AA798" s="88" t="s">
        <v>1422</v>
      </c>
      <c r="AB798" s="88" t="s">
        <v>5052</v>
      </c>
      <c r="AC798" s="88" t="s">
        <v>17</v>
      </c>
      <c r="AD798" s="113" t="s">
        <v>2231</v>
      </c>
      <c r="AE798" s="109" t="s">
        <v>85</v>
      </c>
      <c r="AF798" s="91">
        <v>9141767668231012</v>
      </c>
      <c r="AG798" s="92" t="s">
        <v>1446</v>
      </c>
      <c r="AH798" s="107" t="s">
        <v>230</v>
      </c>
      <c r="AI798" s="126" t="s">
        <v>2356</v>
      </c>
      <c r="AJ798" s="267" t="s">
        <v>2633</v>
      </c>
      <c r="AK798" s="267" t="s">
        <v>2634</v>
      </c>
      <c r="AL798" s="134">
        <v>45230</v>
      </c>
      <c r="AM798" s="356" t="s">
        <v>499</v>
      </c>
      <c r="AN798" s="388"/>
      <c r="AO798" s="388"/>
      <c r="AP798" s="388"/>
      <c r="AQ798" s="388"/>
      <c r="AR798" s="388"/>
      <c r="AS798" s="388"/>
      <c r="AT798" s="388"/>
      <c r="AU798" s="388"/>
      <c r="AV798" s="388"/>
      <c r="AW798" s="388"/>
      <c r="AX798" s="388"/>
      <c r="AY798" s="388"/>
      <c r="AZ798" s="388"/>
      <c r="BA798" s="388"/>
    </row>
    <row r="799" spans="1:53" s="60" customFormat="1" ht="46.5" x14ac:dyDescent="0.3">
      <c r="A799" s="88" t="s">
        <v>3775</v>
      </c>
      <c r="B799" s="88" t="s">
        <v>74</v>
      </c>
      <c r="C799" s="88" t="s">
        <v>3121</v>
      </c>
      <c r="D799" s="98" t="str">
        <f t="shared" si="112"/>
        <v>- Ully Wulandari, M.Si.</v>
      </c>
      <c r="E799" s="266" t="s">
        <v>1447</v>
      </c>
      <c r="F799" s="103">
        <v>33948</v>
      </c>
      <c r="G799" s="91">
        <f t="shared" si="104"/>
        <v>32</v>
      </c>
      <c r="H799" s="91" t="str">
        <f t="shared" si="105"/>
        <v>32 Tahun 9 Bulan</v>
      </c>
      <c r="I799" s="92" t="str">
        <f t="shared" si="113"/>
        <v>31-35</v>
      </c>
      <c r="J799" s="88" t="s">
        <v>19</v>
      </c>
      <c r="K799" s="88" t="s">
        <v>111</v>
      </c>
      <c r="L799" s="103">
        <v>45566</v>
      </c>
      <c r="M799" s="93" t="s">
        <v>37</v>
      </c>
      <c r="N799" s="88" t="s">
        <v>687</v>
      </c>
      <c r="O799" s="88" t="s">
        <v>55</v>
      </c>
      <c r="P799" s="90">
        <v>45108</v>
      </c>
      <c r="Q799" s="91" t="str">
        <f t="shared" si="106"/>
        <v>2 Tahun 2 Bulan</v>
      </c>
      <c r="R799" s="95"/>
      <c r="S799" s="103"/>
      <c r="T799" s="97"/>
      <c r="U799" s="97"/>
      <c r="V799" s="97"/>
      <c r="W799" s="97" t="s">
        <v>2536</v>
      </c>
      <c r="X799" s="98" t="str">
        <f t="shared" si="111"/>
        <v>- Ully Wulandari, M.Si. (Lektor)_TUBEL (21 Agustus 2023 s.d. 
20 Agustus 2027)</v>
      </c>
      <c r="Y799" s="88" t="s">
        <v>1118</v>
      </c>
      <c r="Z799" s="96" t="s">
        <v>863</v>
      </c>
      <c r="AA799" s="88" t="s">
        <v>1422</v>
      </c>
      <c r="AB799" s="88" t="s">
        <v>5052</v>
      </c>
      <c r="AC799" s="88" t="s">
        <v>17</v>
      </c>
      <c r="AD799" s="88" t="s">
        <v>2232</v>
      </c>
      <c r="AE799" s="109" t="s">
        <v>85</v>
      </c>
      <c r="AF799" s="91">
        <v>9542770671230324</v>
      </c>
      <c r="AG799" s="92" t="s">
        <v>1448</v>
      </c>
      <c r="AH799" s="107" t="s">
        <v>230</v>
      </c>
      <c r="AI799" s="126" t="s">
        <v>2356</v>
      </c>
      <c r="AJ799" s="267" t="s">
        <v>2611</v>
      </c>
      <c r="AK799" s="267" t="s">
        <v>2612</v>
      </c>
      <c r="AL799" s="273">
        <v>45230</v>
      </c>
      <c r="AM799" s="356" t="s">
        <v>559</v>
      </c>
      <c r="AN799" s="385"/>
      <c r="AO799" s="385"/>
      <c r="AP799" s="385"/>
      <c r="AQ799" s="385"/>
      <c r="AR799" s="385"/>
      <c r="AS799" s="385"/>
      <c r="AT799" s="385"/>
      <c r="AU799" s="385"/>
      <c r="AV799" s="385"/>
      <c r="AW799" s="385"/>
      <c r="AX799" s="385"/>
      <c r="AY799" s="385"/>
      <c r="AZ799" s="385"/>
      <c r="BA799" s="385"/>
    </row>
    <row r="800" spans="1:53" s="390" customFormat="1" ht="232.5" x14ac:dyDescent="0.3">
      <c r="A800" s="547" t="s">
        <v>3776</v>
      </c>
      <c r="B800" s="547" t="s">
        <v>74</v>
      </c>
      <c r="C800" s="547" t="s">
        <v>3099</v>
      </c>
      <c r="D800" s="548" t="str">
        <f t="shared" si="112"/>
        <v>- Dendi Haris, S.St.Pi., M.Tr.Pi.</v>
      </c>
      <c r="E800" s="618" t="s">
        <v>1449</v>
      </c>
      <c r="F800" s="550">
        <v>28589</v>
      </c>
      <c r="G800" s="551">
        <f t="shared" si="104"/>
        <v>47</v>
      </c>
      <c r="H800" s="551" t="str">
        <f t="shared" si="105"/>
        <v>47 Tahun 5 Bulan</v>
      </c>
      <c r="I800" s="552" t="str">
        <f t="shared" si="113"/>
        <v>46-50</v>
      </c>
      <c r="J800" s="547" t="s">
        <v>14</v>
      </c>
      <c r="K800" s="547" t="s">
        <v>98</v>
      </c>
      <c r="L800" s="550">
        <v>44835</v>
      </c>
      <c r="M800" s="345" t="s">
        <v>13</v>
      </c>
      <c r="N800" s="547" t="s">
        <v>687</v>
      </c>
      <c r="O800" s="567" t="s">
        <v>55</v>
      </c>
      <c r="P800" s="569">
        <v>45839</v>
      </c>
      <c r="Q800" s="551" t="str">
        <f t="shared" si="106"/>
        <v>0 Tahun 2 Bulan</v>
      </c>
      <c r="R800" s="575"/>
      <c r="S800" s="550"/>
      <c r="T800" s="556"/>
      <c r="U800" s="556"/>
      <c r="V800" s="556"/>
      <c r="W800" s="556" t="s">
        <v>689</v>
      </c>
      <c r="X800" s="548" t="str">
        <f t="shared" si="111"/>
        <v>- Dendi Haris, S.St.Pi., M.Tr.Pi. (Lektor)_KAPRODI TPI</v>
      </c>
      <c r="Y800" s="547" t="s">
        <v>1118</v>
      </c>
      <c r="Z800" s="549" t="s">
        <v>863</v>
      </c>
      <c r="AA800" s="547" t="s">
        <v>1422</v>
      </c>
      <c r="AB800" s="547" t="s">
        <v>5052</v>
      </c>
      <c r="AC800" s="547" t="s">
        <v>17</v>
      </c>
      <c r="AD800" s="566" t="s">
        <v>2211</v>
      </c>
      <c r="AE800" s="566" t="s">
        <v>12</v>
      </c>
      <c r="AF800" s="552" t="s">
        <v>4769</v>
      </c>
      <c r="AG800" s="551">
        <v>3909047801</v>
      </c>
      <c r="AH800" s="561" t="s">
        <v>231</v>
      </c>
      <c r="AI800" s="561"/>
      <c r="AJ800" s="619" t="s">
        <v>74</v>
      </c>
      <c r="AK800" s="619" t="s">
        <v>74</v>
      </c>
      <c r="AL800" s="620" t="s">
        <v>74</v>
      </c>
      <c r="AM800" s="621" t="s">
        <v>4321</v>
      </c>
      <c r="AN800" s="345"/>
      <c r="AO800" s="345"/>
      <c r="AP800" s="345"/>
      <c r="AQ800" s="345"/>
      <c r="AR800" s="345"/>
      <c r="AS800" s="345"/>
      <c r="AT800" s="345"/>
      <c r="AU800" s="345"/>
      <c r="AV800" s="345"/>
      <c r="AW800" s="345"/>
      <c r="AX800" s="345"/>
      <c r="AY800" s="345"/>
      <c r="AZ800" s="345"/>
      <c r="BA800" s="345"/>
    </row>
    <row r="801" spans="1:53" s="390" customFormat="1" ht="217" x14ac:dyDescent="0.3">
      <c r="A801" s="547" t="s">
        <v>3777</v>
      </c>
      <c r="B801" s="547" t="s">
        <v>74</v>
      </c>
      <c r="C801" s="547" t="s">
        <v>3072</v>
      </c>
      <c r="D801" s="548" t="str">
        <f t="shared" si="112"/>
        <v>- Rakhma Fitria Larasati, M.Sc.</v>
      </c>
      <c r="E801" s="718" t="s">
        <v>1830</v>
      </c>
      <c r="F801" s="550">
        <v>34048</v>
      </c>
      <c r="G801" s="551">
        <f t="shared" si="104"/>
        <v>32</v>
      </c>
      <c r="H801" s="551" t="str">
        <f t="shared" si="105"/>
        <v>32 Tahun 6 Bulan</v>
      </c>
      <c r="I801" s="552" t="str">
        <f t="shared" si="113"/>
        <v>31-35</v>
      </c>
      <c r="J801" s="547" t="s">
        <v>19</v>
      </c>
      <c r="K801" s="547" t="s">
        <v>111</v>
      </c>
      <c r="L801" s="550">
        <v>45809</v>
      </c>
      <c r="M801" s="345" t="s">
        <v>13</v>
      </c>
      <c r="N801" s="547" t="s">
        <v>687</v>
      </c>
      <c r="O801" s="567" t="s">
        <v>55</v>
      </c>
      <c r="P801" s="569">
        <v>45839</v>
      </c>
      <c r="Q801" s="551" t="str">
        <f t="shared" si="106"/>
        <v>0 Tahun 2 Bulan</v>
      </c>
      <c r="R801" s="547"/>
      <c r="S801" s="550"/>
      <c r="T801" s="556"/>
      <c r="U801" s="556"/>
      <c r="V801" s="556"/>
      <c r="W801" s="556" t="s">
        <v>4359</v>
      </c>
      <c r="X801" s="548" t="str">
        <f t="shared" si="111"/>
        <v>- Rakhma Fitria Larasati, M.Sc. (Lektor)_Sekretaris PRODI TPI</v>
      </c>
      <c r="Y801" s="547" t="s">
        <v>1118</v>
      </c>
      <c r="Z801" s="549" t="s">
        <v>863</v>
      </c>
      <c r="AA801" s="547" t="s">
        <v>1422</v>
      </c>
      <c r="AB801" s="547" t="s">
        <v>5052</v>
      </c>
      <c r="AC801" s="547" t="s">
        <v>17</v>
      </c>
      <c r="AD801" s="558" t="s">
        <v>2278</v>
      </c>
      <c r="AE801" s="558" t="s">
        <v>345</v>
      </c>
      <c r="AF801" s="552" t="s">
        <v>4770</v>
      </c>
      <c r="AG801" s="551">
        <v>3920039301</v>
      </c>
      <c r="AH801" s="561" t="s">
        <v>231</v>
      </c>
      <c r="AI801" s="561"/>
      <c r="AJ801" s="562" t="s">
        <v>74</v>
      </c>
      <c r="AK801" s="562" t="s">
        <v>74</v>
      </c>
      <c r="AL801" s="563" t="s">
        <v>74</v>
      </c>
      <c r="AM801" s="602" t="s">
        <v>4304</v>
      </c>
      <c r="AN801" s="345"/>
      <c r="AO801" s="345"/>
      <c r="AP801" s="345"/>
      <c r="AQ801" s="345"/>
      <c r="AR801" s="345"/>
      <c r="AS801" s="345"/>
      <c r="AT801" s="345"/>
      <c r="AU801" s="345"/>
      <c r="AV801" s="345"/>
      <c r="AW801" s="345"/>
      <c r="AX801" s="345"/>
      <c r="AY801" s="345"/>
      <c r="AZ801" s="345"/>
      <c r="BA801" s="345"/>
    </row>
    <row r="802" spans="1:53" s="390" customFormat="1" ht="31" x14ac:dyDescent="0.3">
      <c r="A802" s="88" t="s">
        <v>3778</v>
      </c>
      <c r="B802" s="88" t="s">
        <v>74</v>
      </c>
      <c r="C802" s="88" t="s">
        <v>3068</v>
      </c>
      <c r="D802" s="98" t="str">
        <f t="shared" si="112"/>
        <v>- Muhamad Riyono Edi Prayitno, S.Pi., M.Si.</v>
      </c>
      <c r="E802" s="275" t="s">
        <v>1937</v>
      </c>
      <c r="F802" s="103">
        <v>30438</v>
      </c>
      <c r="G802" s="91">
        <f t="shared" si="104"/>
        <v>42</v>
      </c>
      <c r="H802" s="91" t="str">
        <f t="shared" si="105"/>
        <v>42 Tahun 4 Bulan</v>
      </c>
      <c r="I802" s="92" t="str">
        <f t="shared" si="113"/>
        <v>41-45</v>
      </c>
      <c r="J802" s="88" t="s">
        <v>14</v>
      </c>
      <c r="K802" s="88" t="s">
        <v>115</v>
      </c>
      <c r="L802" s="103">
        <v>45748</v>
      </c>
      <c r="M802" s="93" t="s">
        <v>13</v>
      </c>
      <c r="N802" s="88" t="s">
        <v>687</v>
      </c>
      <c r="O802" s="88" t="s">
        <v>55</v>
      </c>
      <c r="P802" s="90">
        <v>44621</v>
      </c>
      <c r="Q802" s="91" t="str">
        <f t="shared" si="106"/>
        <v>3 Tahun 6 Bulan</v>
      </c>
      <c r="R802" s="88"/>
      <c r="S802" s="103"/>
      <c r="T802" s="97"/>
      <c r="U802" s="97"/>
      <c r="V802" s="97"/>
      <c r="W802" s="97" t="s">
        <v>889</v>
      </c>
      <c r="X802" s="98" t="str">
        <f t="shared" si="111"/>
        <v>- Muhamad Riyono Edi Prayitno, S.Pi., M.Si. (Lektor)_WADIR II</v>
      </c>
      <c r="Y802" s="88" t="s">
        <v>1118</v>
      </c>
      <c r="Z802" s="96" t="s">
        <v>863</v>
      </c>
      <c r="AA802" s="88" t="s">
        <v>1422</v>
      </c>
      <c r="AB802" s="88" t="s">
        <v>5052</v>
      </c>
      <c r="AC802" s="88" t="s">
        <v>17</v>
      </c>
      <c r="AD802" s="125" t="s">
        <v>2219</v>
      </c>
      <c r="AE802" s="125" t="s">
        <v>85</v>
      </c>
      <c r="AF802" s="91">
        <v>2834761662130302</v>
      </c>
      <c r="AG802" s="91">
        <v>3902058302</v>
      </c>
      <c r="AH802" s="126" t="s">
        <v>230</v>
      </c>
      <c r="AI802" s="126" t="s">
        <v>869</v>
      </c>
      <c r="AJ802" s="276" t="s">
        <v>1938</v>
      </c>
      <c r="AK802" s="515" t="s">
        <v>1939</v>
      </c>
      <c r="AL802" s="277">
        <v>44813</v>
      </c>
      <c r="AM802" s="353" t="s">
        <v>73</v>
      </c>
      <c r="AN802" s="345"/>
      <c r="AO802" s="345"/>
      <c r="AP802" s="345"/>
      <c r="AQ802" s="345"/>
      <c r="AR802" s="345"/>
      <c r="AS802" s="345"/>
      <c r="AT802" s="345"/>
      <c r="AU802" s="345"/>
      <c r="AV802" s="345"/>
      <c r="AW802" s="345"/>
      <c r="AX802" s="345"/>
      <c r="AY802" s="345"/>
      <c r="AZ802" s="345"/>
      <c r="BA802" s="345"/>
    </row>
    <row r="803" spans="1:53" s="32" customFormat="1" ht="93" x14ac:dyDescent="0.3">
      <c r="A803" s="88" t="s">
        <v>3779</v>
      </c>
      <c r="B803" s="88" t="s">
        <v>74</v>
      </c>
      <c r="C803" s="88" t="s">
        <v>3065</v>
      </c>
      <c r="D803" s="98" t="str">
        <f t="shared" si="112"/>
        <v>- Raden Mohamad Adha Akbar, S.St.Pi., M.Si.</v>
      </c>
      <c r="E803" s="96" t="s">
        <v>1522</v>
      </c>
      <c r="F803" s="103">
        <v>28096</v>
      </c>
      <c r="G803" s="91">
        <f t="shared" si="104"/>
        <v>48</v>
      </c>
      <c r="H803" s="91" t="str">
        <f t="shared" si="105"/>
        <v>48 Tahun 9 Bulan</v>
      </c>
      <c r="I803" s="92" t="str">
        <f t="shared" si="113"/>
        <v>46-50</v>
      </c>
      <c r="J803" s="88" t="s">
        <v>14</v>
      </c>
      <c r="K803" s="88" t="s">
        <v>111</v>
      </c>
      <c r="L803" s="103">
        <v>45017</v>
      </c>
      <c r="M803" s="93" t="s">
        <v>13</v>
      </c>
      <c r="N803" s="88" t="s">
        <v>687</v>
      </c>
      <c r="O803" s="93" t="s">
        <v>71</v>
      </c>
      <c r="P803" s="103">
        <v>45546</v>
      </c>
      <c r="Q803" s="91" t="str">
        <f t="shared" si="106"/>
        <v>1 Tahun 0 Bulan</v>
      </c>
      <c r="R803" s="88"/>
      <c r="S803" s="103"/>
      <c r="T803" s="97"/>
      <c r="U803" s="97"/>
      <c r="V803" s="88"/>
      <c r="W803" s="88" t="s">
        <v>5607</v>
      </c>
      <c r="X803" s="98" t="str">
        <f t="shared" si="111"/>
        <v>- Raden Mohamad Adha Akbar, S.St.Pi., M.Si. (Asisten Ahli)_Kepala Laboratorium Komputer dan Bahasa</v>
      </c>
      <c r="Y803" s="88" t="s">
        <v>1118</v>
      </c>
      <c r="Z803" s="96" t="s">
        <v>863</v>
      </c>
      <c r="AA803" s="88" t="s">
        <v>1422</v>
      </c>
      <c r="AB803" s="88" t="s">
        <v>5052</v>
      </c>
      <c r="AC803" s="88" t="s">
        <v>17</v>
      </c>
      <c r="AD803" s="88" t="s">
        <v>2230</v>
      </c>
      <c r="AE803" s="88" t="s">
        <v>245</v>
      </c>
      <c r="AF803" s="114" t="s">
        <v>4771</v>
      </c>
      <c r="AG803" s="92" t="s">
        <v>74</v>
      </c>
      <c r="AH803" s="126" t="s">
        <v>231</v>
      </c>
      <c r="AI803" s="126"/>
      <c r="AJ803" s="223" t="s">
        <v>74</v>
      </c>
      <c r="AK803" s="223" t="s">
        <v>74</v>
      </c>
      <c r="AL803" s="274" t="s">
        <v>74</v>
      </c>
      <c r="AM803" s="357" t="s">
        <v>4322</v>
      </c>
      <c r="AN803" s="388"/>
      <c r="AO803" s="388"/>
      <c r="AP803" s="388"/>
      <c r="AQ803" s="388"/>
      <c r="AR803" s="388"/>
      <c r="AS803" s="388"/>
      <c r="AT803" s="388"/>
      <c r="AU803" s="388"/>
      <c r="AV803" s="388"/>
      <c r="AW803" s="388"/>
      <c r="AX803" s="388"/>
      <c r="AY803" s="388"/>
      <c r="AZ803" s="388"/>
      <c r="BA803" s="388"/>
    </row>
    <row r="804" spans="1:53" s="32" customFormat="1" ht="31" x14ac:dyDescent="0.3">
      <c r="A804" s="88" t="s">
        <v>3780</v>
      </c>
      <c r="B804" s="88" t="s">
        <v>3071</v>
      </c>
      <c r="C804" s="88" t="s">
        <v>3163</v>
      </c>
      <c r="D804" s="98" t="str">
        <f t="shared" si="112"/>
        <v>Dr. Rahmad Surya Hadi Saputra, S.St.Pi., M.Sc.</v>
      </c>
      <c r="E804" s="138" t="s">
        <v>1450</v>
      </c>
      <c r="F804" s="103">
        <v>30775</v>
      </c>
      <c r="G804" s="91">
        <f t="shared" si="104"/>
        <v>41</v>
      </c>
      <c r="H804" s="91" t="str">
        <f t="shared" si="105"/>
        <v>41 Tahun 5 Bulan</v>
      </c>
      <c r="I804" s="92" t="str">
        <f t="shared" si="113"/>
        <v>41-45</v>
      </c>
      <c r="J804" s="88" t="s">
        <v>14</v>
      </c>
      <c r="K804" s="88" t="s">
        <v>115</v>
      </c>
      <c r="L804" s="103">
        <v>43922</v>
      </c>
      <c r="M804" s="93" t="s">
        <v>13</v>
      </c>
      <c r="N804" s="88" t="s">
        <v>687</v>
      </c>
      <c r="O804" s="88" t="s">
        <v>55</v>
      </c>
      <c r="P804" s="90">
        <v>43710</v>
      </c>
      <c r="Q804" s="91" t="str">
        <f t="shared" si="106"/>
        <v>6 Tahun 0 Bulan</v>
      </c>
      <c r="R804" s="95"/>
      <c r="S804" s="103"/>
      <c r="T804" s="97"/>
      <c r="U804" s="97"/>
      <c r="V804" s="97"/>
      <c r="W804" s="97" t="s">
        <v>935</v>
      </c>
      <c r="X804" s="98" t="str">
        <f t="shared" si="111"/>
        <v>Dr. Rahmad Surya Hadi Saputra, S.St.Pi., M.Sc. (Lektor)_KAPRODI TPPP</v>
      </c>
      <c r="Y804" s="88" t="s">
        <v>909</v>
      </c>
      <c r="Z804" s="96" t="s">
        <v>2533</v>
      </c>
      <c r="AA804" s="88" t="s">
        <v>1422</v>
      </c>
      <c r="AB804" s="88" t="s">
        <v>5052</v>
      </c>
      <c r="AC804" s="88" t="s">
        <v>16</v>
      </c>
      <c r="AD804" s="109" t="s">
        <v>2207</v>
      </c>
      <c r="AE804" s="109" t="s">
        <v>85</v>
      </c>
      <c r="AF804" s="91">
        <v>4735762663137012</v>
      </c>
      <c r="AG804" s="91">
        <v>3903048401</v>
      </c>
      <c r="AH804" s="126" t="s">
        <v>230</v>
      </c>
      <c r="AI804" s="126" t="s">
        <v>871</v>
      </c>
      <c r="AJ804" s="264" t="s">
        <v>1451</v>
      </c>
      <c r="AK804" s="140" t="s">
        <v>1452</v>
      </c>
      <c r="AL804" s="141">
        <v>42357</v>
      </c>
      <c r="AM804" s="356" t="s">
        <v>487</v>
      </c>
      <c r="AN804" s="388"/>
      <c r="AO804" s="388"/>
      <c r="AP804" s="388"/>
      <c r="AQ804" s="388"/>
      <c r="AR804" s="388"/>
      <c r="AS804" s="388"/>
      <c r="AT804" s="388"/>
      <c r="AU804" s="388"/>
      <c r="AV804" s="388"/>
      <c r="AW804" s="388"/>
      <c r="AX804" s="388"/>
      <c r="AY804" s="388"/>
      <c r="AZ804" s="388"/>
      <c r="BA804" s="388"/>
    </row>
    <row r="805" spans="1:53" s="32" customFormat="1" ht="46.5" x14ac:dyDescent="0.3">
      <c r="A805" s="88" t="s">
        <v>3781</v>
      </c>
      <c r="B805" s="88" t="s">
        <v>74</v>
      </c>
      <c r="C805" s="88" t="s">
        <v>3163</v>
      </c>
      <c r="D805" s="98" t="str">
        <f t="shared" si="112"/>
        <v>- Romauli Juliana Napitupulu, S.St.Pi., M.Sc.</v>
      </c>
      <c r="E805" s="138" t="s">
        <v>1453</v>
      </c>
      <c r="F805" s="103">
        <v>30882</v>
      </c>
      <c r="G805" s="91">
        <f t="shared" si="104"/>
        <v>41</v>
      </c>
      <c r="H805" s="91" t="str">
        <f t="shared" si="105"/>
        <v>41 Tahun 2 Bulan</v>
      </c>
      <c r="I805" s="92" t="str">
        <f t="shared" si="113"/>
        <v>41-45</v>
      </c>
      <c r="J805" s="88" t="s">
        <v>19</v>
      </c>
      <c r="K805" s="88" t="s">
        <v>111</v>
      </c>
      <c r="L805" s="103">
        <v>42278</v>
      </c>
      <c r="M805" s="93" t="s">
        <v>13</v>
      </c>
      <c r="N805" s="88" t="s">
        <v>687</v>
      </c>
      <c r="O805" s="88" t="s">
        <v>55</v>
      </c>
      <c r="P805" s="90">
        <v>42156</v>
      </c>
      <c r="Q805" s="91" t="str">
        <f t="shared" si="106"/>
        <v>10 Tahun 3 Bulan</v>
      </c>
      <c r="R805" s="95"/>
      <c r="S805" s="103"/>
      <c r="T805" s="97"/>
      <c r="U805" s="97"/>
      <c r="V805" s="97"/>
      <c r="W805" s="97" t="s">
        <v>5550</v>
      </c>
      <c r="X805" s="98" t="str">
        <f t="shared" si="111"/>
        <v>- Romauli Juliana Napitupulu, S.St.Pi., M.Sc. (Lektor)_Sekretaris Prodi TPPP</v>
      </c>
      <c r="Y805" s="88" t="s">
        <v>909</v>
      </c>
      <c r="Z805" s="96" t="s">
        <v>2533</v>
      </c>
      <c r="AA805" s="88" t="s">
        <v>1422</v>
      </c>
      <c r="AB805" s="88" t="s">
        <v>5052</v>
      </c>
      <c r="AC805" s="88" t="s">
        <v>16</v>
      </c>
      <c r="AD805" s="109" t="s">
        <v>2298</v>
      </c>
      <c r="AE805" s="109" t="s">
        <v>2744</v>
      </c>
      <c r="AF805" s="92" t="s">
        <v>4772</v>
      </c>
      <c r="AG805" s="91">
        <v>3919078401</v>
      </c>
      <c r="AH805" s="126" t="s">
        <v>230</v>
      </c>
      <c r="AI805" s="126" t="s">
        <v>871</v>
      </c>
      <c r="AJ805" s="264" t="s">
        <v>1455</v>
      </c>
      <c r="AK805" s="140" t="s">
        <v>1456</v>
      </c>
      <c r="AL805" s="141">
        <v>42357</v>
      </c>
      <c r="AM805" s="356" t="s">
        <v>97</v>
      </c>
      <c r="AN805" s="388"/>
      <c r="AO805" s="388"/>
      <c r="AP805" s="388"/>
      <c r="AQ805" s="388"/>
      <c r="AR805" s="388"/>
      <c r="AS805" s="388"/>
      <c r="AT805" s="388"/>
      <c r="AU805" s="388"/>
      <c r="AV805" s="388"/>
      <c r="AW805" s="388"/>
      <c r="AX805" s="388"/>
      <c r="AY805" s="388"/>
      <c r="AZ805" s="388"/>
      <c r="BA805" s="388"/>
    </row>
    <row r="806" spans="1:53" s="32" customFormat="1" ht="31" x14ac:dyDescent="0.3">
      <c r="A806" s="88" t="s">
        <v>3782</v>
      </c>
      <c r="B806" s="88" t="s">
        <v>74</v>
      </c>
      <c r="C806" s="88" t="s">
        <v>3082</v>
      </c>
      <c r="D806" s="98" t="str">
        <f t="shared" si="112"/>
        <v>- Anasri, A.Pi., M.Si.</v>
      </c>
      <c r="E806" s="138" t="s">
        <v>1457</v>
      </c>
      <c r="F806" s="103">
        <v>23052</v>
      </c>
      <c r="G806" s="91">
        <f t="shared" si="104"/>
        <v>62</v>
      </c>
      <c r="H806" s="91" t="str">
        <f t="shared" si="105"/>
        <v>62 Tahun 7 Bulan</v>
      </c>
      <c r="I806" s="92" t="str">
        <f t="shared" si="113"/>
        <v>61-65</v>
      </c>
      <c r="J806" s="88" t="s">
        <v>14</v>
      </c>
      <c r="K806" s="88" t="s">
        <v>98</v>
      </c>
      <c r="L806" s="103">
        <v>38261</v>
      </c>
      <c r="M806" s="93" t="s">
        <v>13</v>
      </c>
      <c r="N806" s="88" t="s">
        <v>687</v>
      </c>
      <c r="O806" s="88" t="s">
        <v>55</v>
      </c>
      <c r="P806" s="90">
        <v>44287</v>
      </c>
      <c r="Q806" s="91" t="str">
        <f t="shared" si="106"/>
        <v>4 Tahun 5 Bulan</v>
      </c>
      <c r="R806" s="95"/>
      <c r="S806" s="103"/>
      <c r="T806" s="97"/>
      <c r="U806" s="97"/>
      <c r="V806" s="97"/>
      <c r="W806" s="97" t="s">
        <v>2934</v>
      </c>
      <c r="X806" s="98" t="str">
        <f t="shared" si="111"/>
        <v>- Anasri, A.Pi., M.Si. (Lektor)_Kepala Unit Sertifikasi</v>
      </c>
      <c r="Y806" s="88" t="s">
        <v>909</v>
      </c>
      <c r="Z806" s="96" t="s">
        <v>2533</v>
      </c>
      <c r="AA806" s="88" t="s">
        <v>1422</v>
      </c>
      <c r="AB806" s="88" t="s">
        <v>5052</v>
      </c>
      <c r="AC806" s="88" t="s">
        <v>17</v>
      </c>
      <c r="AD806" s="109" t="s">
        <v>2299</v>
      </c>
      <c r="AE806" s="109" t="s">
        <v>2663</v>
      </c>
      <c r="AF806" s="91">
        <v>5542741644110042</v>
      </c>
      <c r="AG806" s="91">
        <v>3910026301</v>
      </c>
      <c r="AH806" s="126" t="s">
        <v>230</v>
      </c>
      <c r="AI806" s="126" t="s">
        <v>874</v>
      </c>
      <c r="AJ806" s="264" t="s">
        <v>1458</v>
      </c>
      <c r="AK806" s="264" t="s">
        <v>1459</v>
      </c>
      <c r="AL806" s="141">
        <v>44046</v>
      </c>
      <c r="AM806" s="368" t="s">
        <v>97</v>
      </c>
      <c r="AN806" s="388"/>
      <c r="AO806" s="388"/>
      <c r="AP806" s="388"/>
      <c r="AQ806" s="388"/>
      <c r="AR806" s="388"/>
      <c r="AS806" s="388"/>
      <c r="AT806" s="388"/>
      <c r="AU806" s="388"/>
      <c r="AV806" s="388"/>
      <c r="AW806" s="388"/>
      <c r="AX806" s="388"/>
      <c r="AY806" s="388"/>
      <c r="AZ806" s="388"/>
      <c r="BA806" s="388"/>
    </row>
    <row r="807" spans="1:53" s="32" customFormat="1" ht="31" x14ac:dyDescent="0.3">
      <c r="A807" s="88" t="s">
        <v>3783</v>
      </c>
      <c r="B807" s="88" t="s">
        <v>74</v>
      </c>
      <c r="C807" s="88" t="s">
        <v>3145</v>
      </c>
      <c r="D807" s="98" t="str">
        <f t="shared" si="112"/>
        <v>- Pola Sabar Tumohon Panjaitan, A.Pi., M.M.</v>
      </c>
      <c r="E807" s="266" t="s">
        <v>1460</v>
      </c>
      <c r="F807" s="103">
        <v>22587</v>
      </c>
      <c r="G807" s="91">
        <f t="shared" si="104"/>
        <v>63</v>
      </c>
      <c r="H807" s="91" t="str">
        <f t="shared" si="105"/>
        <v>63 Tahun 10 Bulan</v>
      </c>
      <c r="I807" s="92" t="str">
        <f t="shared" si="113"/>
        <v>61-65</v>
      </c>
      <c r="J807" s="88" t="s">
        <v>14</v>
      </c>
      <c r="K807" s="88" t="s">
        <v>99</v>
      </c>
      <c r="L807" s="103">
        <v>39539</v>
      </c>
      <c r="M807" s="93" t="s">
        <v>13</v>
      </c>
      <c r="N807" s="88" t="s">
        <v>687</v>
      </c>
      <c r="O807" s="88" t="s">
        <v>55</v>
      </c>
      <c r="P807" s="90">
        <v>44531</v>
      </c>
      <c r="Q807" s="91" t="str">
        <f t="shared" si="106"/>
        <v>3 Tahun 9 Bulan</v>
      </c>
      <c r="R807" s="95"/>
      <c r="S807" s="103"/>
      <c r="T807" s="97"/>
      <c r="U807" s="97"/>
      <c r="V807" s="97"/>
      <c r="W807" s="97" t="s">
        <v>74</v>
      </c>
      <c r="X807" s="98" t="str">
        <f t="shared" si="111"/>
        <v>- Pola Sabar Tumohon Panjaitan, A.Pi., M.M. (Lektor)_-</v>
      </c>
      <c r="Y807" s="88" t="s">
        <v>909</v>
      </c>
      <c r="Z807" s="96" t="s">
        <v>2533</v>
      </c>
      <c r="AA807" s="88" t="s">
        <v>1422</v>
      </c>
      <c r="AB807" s="88" t="s">
        <v>5052</v>
      </c>
      <c r="AC807" s="88" t="s">
        <v>17</v>
      </c>
      <c r="AD807" s="109" t="s">
        <v>2234</v>
      </c>
      <c r="AE807" s="109" t="s">
        <v>334</v>
      </c>
      <c r="AF807" s="91">
        <v>8434739640130043</v>
      </c>
      <c r="AG807" s="91">
        <v>3902116101</v>
      </c>
      <c r="AH807" s="126" t="s">
        <v>230</v>
      </c>
      <c r="AI807" s="126" t="s">
        <v>874</v>
      </c>
      <c r="AJ807" s="264" t="s">
        <v>1461</v>
      </c>
      <c r="AK807" s="264" t="s">
        <v>1462</v>
      </c>
      <c r="AL807" s="141">
        <v>44046</v>
      </c>
      <c r="AM807" s="368" t="s">
        <v>97</v>
      </c>
      <c r="AN807" s="388"/>
      <c r="AO807" s="388"/>
      <c r="AP807" s="388"/>
      <c r="AQ807" s="388"/>
      <c r="AR807" s="388"/>
      <c r="AS807" s="388"/>
      <c r="AT807" s="388"/>
      <c r="AU807" s="388"/>
      <c r="AV807" s="388"/>
      <c r="AW807" s="388"/>
      <c r="AX807" s="388"/>
      <c r="AY807" s="388"/>
      <c r="AZ807" s="388"/>
      <c r="BA807" s="388"/>
    </row>
    <row r="808" spans="1:53" s="32" customFormat="1" ht="46.5" x14ac:dyDescent="0.3">
      <c r="A808" s="88" t="s">
        <v>3784</v>
      </c>
      <c r="B808" s="88" t="s">
        <v>74</v>
      </c>
      <c r="C808" s="88" t="s">
        <v>3162</v>
      </c>
      <c r="D808" s="98" t="str">
        <f t="shared" si="112"/>
        <v>- Sukma Budi Prasetyati, S.Pi., M.Tr.Pi.</v>
      </c>
      <c r="E808" s="266" t="s">
        <v>1463</v>
      </c>
      <c r="F808" s="103">
        <v>29855</v>
      </c>
      <c r="G808" s="91">
        <f t="shared" si="104"/>
        <v>44</v>
      </c>
      <c r="H808" s="91" t="str">
        <f t="shared" si="105"/>
        <v>44 Tahun 0 Bulan</v>
      </c>
      <c r="I808" s="92" t="str">
        <f t="shared" si="113"/>
        <v>41-45</v>
      </c>
      <c r="J808" s="88" t="s">
        <v>19</v>
      </c>
      <c r="K808" s="88" t="s">
        <v>115</v>
      </c>
      <c r="L808" s="103">
        <v>45200</v>
      </c>
      <c r="M808" s="93" t="s">
        <v>37</v>
      </c>
      <c r="N808" s="88" t="s">
        <v>687</v>
      </c>
      <c r="O808" s="88" t="s">
        <v>55</v>
      </c>
      <c r="P808" s="90">
        <v>44743</v>
      </c>
      <c r="Q808" s="91" t="str">
        <f t="shared" si="106"/>
        <v>3 Tahun 2 Bulan</v>
      </c>
      <c r="R808" s="95"/>
      <c r="S808" s="103"/>
      <c r="T808" s="97"/>
      <c r="U808" s="97"/>
      <c r="V808" s="97"/>
      <c r="W808" s="97" t="s">
        <v>693</v>
      </c>
      <c r="X808" s="98" t="str">
        <f t="shared" si="111"/>
        <v>- Sukma Budi Prasetyati, S.Pi., M.Tr.Pi. (Lektor)_TUBEL (Agustus 2022 s.d. Agustus 2026)</v>
      </c>
      <c r="Y808" s="88" t="s">
        <v>909</v>
      </c>
      <c r="Z808" s="96" t="s">
        <v>2533</v>
      </c>
      <c r="AA808" s="88" t="s">
        <v>1422</v>
      </c>
      <c r="AB808" s="88" t="s">
        <v>5052</v>
      </c>
      <c r="AC808" s="88" t="s">
        <v>17</v>
      </c>
      <c r="AD808" s="109" t="s">
        <v>2211</v>
      </c>
      <c r="AE808" s="109" t="s">
        <v>301</v>
      </c>
      <c r="AF808" s="91">
        <v>5258759660230133</v>
      </c>
      <c r="AG808" s="91">
        <v>3926098101</v>
      </c>
      <c r="AH808" s="126" t="s">
        <v>230</v>
      </c>
      <c r="AI808" s="126" t="s">
        <v>874</v>
      </c>
      <c r="AJ808" s="264" t="s">
        <v>1464</v>
      </c>
      <c r="AK808" s="264" t="s">
        <v>1465</v>
      </c>
      <c r="AL808" s="141">
        <v>44138</v>
      </c>
      <c r="AM808" s="368" t="s">
        <v>97</v>
      </c>
      <c r="AN808" s="388"/>
      <c r="AO808" s="388"/>
      <c r="AP808" s="388"/>
      <c r="AQ808" s="388"/>
      <c r="AR808" s="388"/>
      <c r="AS808" s="388"/>
      <c r="AT808" s="388"/>
      <c r="AU808" s="388"/>
      <c r="AV808" s="388"/>
      <c r="AW808" s="388"/>
      <c r="AX808" s="388"/>
      <c r="AY808" s="388"/>
      <c r="AZ808" s="388"/>
      <c r="BA808" s="388"/>
    </row>
    <row r="809" spans="1:53" s="390" customFormat="1" ht="31" x14ac:dyDescent="0.3">
      <c r="A809" s="547" t="s">
        <v>3785</v>
      </c>
      <c r="B809" s="547" t="s">
        <v>3071</v>
      </c>
      <c r="C809" s="547" t="s">
        <v>3145</v>
      </c>
      <c r="D809" s="548" t="str">
        <f t="shared" si="112"/>
        <v>Dr. Liliek Soeprijadi, A.Pi., M.M.</v>
      </c>
      <c r="E809" s="713" t="s">
        <v>1466</v>
      </c>
      <c r="F809" s="550">
        <v>22574</v>
      </c>
      <c r="G809" s="551">
        <f t="shared" si="104"/>
        <v>63</v>
      </c>
      <c r="H809" s="551" t="str">
        <f t="shared" si="105"/>
        <v>63 Tahun 11 Bulan</v>
      </c>
      <c r="I809" s="552" t="str">
        <f t="shared" si="113"/>
        <v>61-65</v>
      </c>
      <c r="J809" s="547" t="s">
        <v>14</v>
      </c>
      <c r="K809" s="547" t="s">
        <v>99</v>
      </c>
      <c r="L809" s="550">
        <v>40452</v>
      </c>
      <c r="M809" s="345" t="s">
        <v>13</v>
      </c>
      <c r="N809" s="547" t="s">
        <v>687</v>
      </c>
      <c r="O809" s="567" t="s">
        <v>15</v>
      </c>
      <c r="P809" s="569">
        <v>45839</v>
      </c>
      <c r="Q809" s="551" t="str">
        <f t="shared" si="106"/>
        <v>0 Tahun 2 Bulan</v>
      </c>
      <c r="R809" s="575"/>
      <c r="S809" s="550"/>
      <c r="T809" s="556"/>
      <c r="U809" s="556"/>
      <c r="V809" s="556"/>
      <c r="W809" s="556" t="s">
        <v>2935</v>
      </c>
      <c r="X809" s="548" t="str">
        <f t="shared" si="111"/>
        <v>Dr. Liliek Soeprijadi, A.Pi., M.M. (Lektor Kepala)_Kepala Unit Laboratorium</v>
      </c>
      <c r="Y809" s="547" t="s">
        <v>909</v>
      </c>
      <c r="Z809" s="549" t="s">
        <v>2533</v>
      </c>
      <c r="AA809" s="547" t="s">
        <v>1422</v>
      </c>
      <c r="AB809" s="547" t="s">
        <v>5052</v>
      </c>
      <c r="AC809" s="547" t="s">
        <v>16</v>
      </c>
      <c r="AD809" s="566" t="s">
        <v>2208</v>
      </c>
      <c r="AE809" s="566" t="s">
        <v>116</v>
      </c>
      <c r="AF809" s="551">
        <v>9352739640130072</v>
      </c>
      <c r="AG809" s="551">
        <v>3920106101</v>
      </c>
      <c r="AH809" s="561" t="s">
        <v>230</v>
      </c>
      <c r="AI809" s="561" t="s">
        <v>869</v>
      </c>
      <c r="AJ809" s="714" t="s">
        <v>1467</v>
      </c>
      <c r="AK809" s="714" t="s">
        <v>1468</v>
      </c>
      <c r="AL809" s="715">
        <v>44887</v>
      </c>
      <c r="AM809" s="621" t="s">
        <v>217</v>
      </c>
      <c r="AN809" s="345"/>
      <c r="AO809" s="345"/>
      <c r="AP809" s="345"/>
      <c r="AQ809" s="345"/>
      <c r="AR809" s="345"/>
      <c r="AS809" s="345"/>
      <c r="AT809" s="345"/>
      <c r="AU809" s="345"/>
      <c r="AV809" s="345"/>
      <c r="AW809" s="345"/>
      <c r="AX809" s="345"/>
      <c r="AY809" s="345"/>
      <c r="AZ809" s="345"/>
      <c r="BA809" s="345"/>
    </row>
    <row r="810" spans="1:53" s="390" customFormat="1" ht="62" x14ac:dyDescent="0.3">
      <c r="A810" s="88" t="s">
        <v>3786</v>
      </c>
      <c r="B810" s="88" t="s">
        <v>74</v>
      </c>
      <c r="C810" s="88" t="s">
        <v>3065</v>
      </c>
      <c r="D810" s="98" t="str">
        <f t="shared" si="112"/>
        <v>- Tina Fransiskha Carolyn Panjaitan, S.St.Pi., M.Si.</v>
      </c>
      <c r="E810" s="266" t="s">
        <v>1469</v>
      </c>
      <c r="F810" s="103">
        <v>29907</v>
      </c>
      <c r="G810" s="91">
        <f t="shared" si="104"/>
        <v>43</v>
      </c>
      <c r="H810" s="91" t="str">
        <f t="shared" si="105"/>
        <v>43 Tahun 10 Bulan</v>
      </c>
      <c r="I810" s="92" t="str">
        <f t="shared" si="113"/>
        <v>41-45</v>
      </c>
      <c r="J810" s="88" t="s">
        <v>19</v>
      </c>
      <c r="K810" s="88" t="s">
        <v>115</v>
      </c>
      <c r="L810" s="103">
        <v>44652</v>
      </c>
      <c r="M810" s="93" t="s">
        <v>37</v>
      </c>
      <c r="N810" s="88" t="s">
        <v>687</v>
      </c>
      <c r="O810" s="88" t="s">
        <v>71</v>
      </c>
      <c r="P810" s="90">
        <v>44131</v>
      </c>
      <c r="Q810" s="91" t="str">
        <f t="shared" si="106"/>
        <v>4 Tahun 11 Bulan</v>
      </c>
      <c r="R810" s="95"/>
      <c r="S810" s="103"/>
      <c r="T810" s="97"/>
      <c r="U810" s="97"/>
      <c r="V810" s="97"/>
      <c r="W810" s="97" t="s">
        <v>5841</v>
      </c>
      <c r="X810" s="98" t="str">
        <f t="shared" si="111"/>
        <v>- Tina Fransiskha Carolyn Panjaitan, S.St.Pi., M.Si. (Asisten Ahli)_TUBEL (Agustus 2021 s.d. Agustus 2025) Perpanjangan s.d Agustus 2026</v>
      </c>
      <c r="Y810" s="88" t="s">
        <v>909</v>
      </c>
      <c r="Z810" s="96" t="s">
        <v>2533</v>
      </c>
      <c r="AA810" s="88" t="s">
        <v>1422</v>
      </c>
      <c r="AB810" s="88" t="s">
        <v>5052</v>
      </c>
      <c r="AC810" s="88" t="s">
        <v>17</v>
      </c>
      <c r="AD810" s="109" t="s">
        <v>2276</v>
      </c>
      <c r="AE810" s="109" t="s">
        <v>906</v>
      </c>
      <c r="AF810" s="91">
        <v>5449759660230153</v>
      </c>
      <c r="AG810" s="91">
        <v>3917118101</v>
      </c>
      <c r="AH810" s="99" t="s">
        <v>230</v>
      </c>
      <c r="AI810" s="99" t="s">
        <v>2902</v>
      </c>
      <c r="AJ810" s="99" t="s">
        <v>3018</v>
      </c>
      <c r="AK810" s="99" t="s">
        <v>3019</v>
      </c>
      <c r="AL810" s="112">
        <v>45505</v>
      </c>
      <c r="AM810" s="350" t="s">
        <v>2370</v>
      </c>
      <c r="AN810" s="345"/>
      <c r="AO810" s="345"/>
      <c r="AP810" s="345"/>
      <c r="AQ810" s="345"/>
      <c r="AR810" s="345"/>
      <c r="AS810" s="345"/>
      <c r="AT810" s="345"/>
      <c r="AU810" s="345"/>
      <c r="AV810" s="345"/>
      <c r="AW810" s="345"/>
      <c r="AX810" s="345"/>
      <c r="AY810" s="345"/>
      <c r="AZ810" s="345"/>
      <c r="BA810" s="345"/>
    </row>
    <row r="811" spans="1:53" s="32" customFormat="1" ht="46.5" x14ac:dyDescent="0.3">
      <c r="A811" s="88" t="s">
        <v>3787</v>
      </c>
      <c r="B811" s="88" t="s">
        <v>74</v>
      </c>
      <c r="C811" s="88" t="s">
        <v>3121</v>
      </c>
      <c r="D811" s="98" t="str">
        <f t="shared" si="112"/>
        <v>- Devi Wulansari, M.Si.</v>
      </c>
      <c r="E811" s="266" t="s">
        <v>1470</v>
      </c>
      <c r="F811" s="103">
        <v>31761</v>
      </c>
      <c r="G811" s="91">
        <f t="shared" si="104"/>
        <v>38</v>
      </c>
      <c r="H811" s="91" t="str">
        <f t="shared" si="105"/>
        <v>38 Tahun 9 Bulan</v>
      </c>
      <c r="I811" s="92" t="str">
        <f t="shared" si="113"/>
        <v>36-40</v>
      </c>
      <c r="J811" s="88" t="s">
        <v>19</v>
      </c>
      <c r="K811" s="88" t="s">
        <v>111</v>
      </c>
      <c r="L811" s="103">
        <v>45566</v>
      </c>
      <c r="M811" s="93" t="s">
        <v>37</v>
      </c>
      <c r="N811" s="88" t="s">
        <v>687</v>
      </c>
      <c r="O811" s="88" t="s">
        <v>55</v>
      </c>
      <c r="P811" s="90">
        <v>45108</v>
      </c>
      <c r="Q811" s="91" t="str">
        <f t="shared" si="106"/>
        <v>2 Tahun 2 Bulan</v>
      </c>
      <c r="R811" s="95"/>
      <c r="S811" s="103"/>
      <c r="T811" s="97"/>
      <c r="U811" s="97"/>
      <c r="V811" s="97"/>
      <c r="W811" s="97" t="s">
        <v>2536</v>
      </c>
      <c r="X811" s="98" t="str">
        <f t="shared" si="111"/>
        <v>- Devi Wulansari, M.Si. (Lektor)_TUBEL (21 Agustus 2023 s.d. 
20 Agustus 2027)</v>
      </c>
      <c r="Y811" s="88" t="s">
        <v>909</v>
      </c>
      <c r="Z811" s="96" t="s">
        <v>2533</v>
      </c>
      <c r="AA811" s="88" t="s">
        <v>1422</v>
      </c>
      <c r="AB811" s="88" t="s">
        <v>5052</v>
      </c>
      <c r="AC811" s="88" t="s">
        <v>17</v>
      </c>
      <c r="AD811" s="109" t="s">
        <v>2246</v>
      </c>
      <c r="AE811" s="109" t="s">
        <v>1471</v>
      </c>
      <c r="AF811" s="91">
        <v>4547764665230303</v>
      </c>
      <c r="AG811" s="92" t="s">
        <v>1472</v>
      </c>
      <c r="AH811" s="107" t="s">
        <v>230</v>
      </c>
      <c r="AI811" s="126" t="s">
        <v>2356</v>
      </c>
      <c r="AJ811" s="267" t="s">
        <v>2585</v>
      </c>
      <c r="AK811" s="267" t="s">
        <v>2586</v>
      </c>
      <c r="AL811" s="273">
        <v>45230</v>
      </c>
      <c r="AM811" s="356" t="s">
        <v>97</v>
      </c>
      <c r="AN811" s="388"/>
      <c r="AO811" s="388"/>
      <c r="AP811" s="388"/>
      <c r="AQ811" s="388"/>
      <c r="AR811" s="388"/>
      <c r="AS811" s="388"/>
      <c r="AT811" s="388"/>
      <c r="AU811" s="388"/>
      <c r="AV811" s="388"/>
      <c r="AW811" s="388"/>
      <c r="AX811" s="388"/>
      <c r="AY811" s="388"/>
      <c r="AZ811" s="388"/>
      <c r="BA811" s="388"/>
    </row>
    <row r="812" spans="1:53" s="390" customFormat="1" ht="31" x14ac:dyDescent="0.3">
      <c r="A812" s="547" t="s">
        <v>3788</v>
      </c>
      <c r="B812" s="547" t="s">
        <v>74</v>
      </c>
      <c r="C812" s="547" t="s">
        <v>3185</v>
      </c>
      <c r="D812" s="548" t="str">
        <f t="shared" si="112"/>
        <v>- Iman Mukhaimin, M.T.</v>
      </c>
      <c r="E812" s="618" t="s">
        <v>1473</v>
      </c>
      <c r="F812" s="550">
        <v>33548</v>
      </c>
      <c r="G812" s="551">
        <f t="shared" si="104"/>
        <v>33</v>
      </c>
      <c r="H812" s="551" t="str">
        <f t="shared" si="105"/>
        <v>33 Tahun 10 Bulan</v>
      </c>
      <c r="I812" s="552" t="str">
        <f t="shared" si="113"/>
        <v>31-35</v>
      </c>
      <c r="J812" s="547" t="s">
        <v>14</v>
      </c>
      <c r="K812" s="547" t="s">
        <v>111</v>
      </c>
      <c r="L812" s="550">
        <v>45200</v>
      </c>
      <c r="M812" s="568" t="s">
        <v>37</v>
      </c>
      <c r="N812" s="547" t="s">
        <v>687</v>
      </c>
      <c r="O812" s="547" t="s">
        <v>55</v>
      </c>
      <c r="P812" s="553">
        <v>45108</v>
      </c>
      <c r="Q812" s="551" t="str">
        <f t="shared" si="106"/>
        <v>2 Tahun 2 Bulan</v>
      </c>
      <c r="R812" s="575"/>
      <c r="S812" s="550"/>
      <c r="T812" s="556"/>
      <c r="U812" s="556"/>
      <c r="V812" s="556"/>
      <c r="W812" s="556" t="s">
        <v>4516</v>
      </c>
      <c r="X812" s="548" t="str">
        <f t="shared" si="111"/>
        <v>- Iman Mukhaimin, M.T. (Lektor)_Kepala Satuan Penjaminan Mutu</v>
      </c>
      <c r="Y812" s="547" t="s">
        <v>909</v>
      </c>
      <c r="Z812" s="549" t="s">
        <v>2533</v>
      </c>
      <c r="AA812" s="547" t="s">
        <v>1422</v>
      </c>
      <c r="AB812" s="547" t="s">
        <v>5052</v>
      </c>
      <c r="AC812" s="547" t="s">
        <v>17</v>
      </c>
      <c r="AD812" s="566" t="s">
        <v>2245</v>
      </c>
      <c r="AE812" s="547" t="s">
        <v>906</v>
      </c>
      <c r="AF812" s="551">
        <v>3438769670130293</v>
      </c>
      <c r="AG812" s="663" t="s">
        <v>1474</v>
      </c>
      <c r="AH812" s="573" t="s">
        <v>230</v>
      </c>
      <c r="AI812" s="561" t="s">
        <v>2356</v>
      </c>
      <c r="AJ812" s="619" t="s">
        <v>2587</v>
      </c>
      <c r="AK812" s="619" t="s">
        <v>2588</v>
      </c>
      <c r="AL812" s="620">
        <v>45230</v>
      </c>
      <c r="AM812" s="621" t="s">
        <v>97</v>
      </c>
      <c r="AN812" s="345"/>
      <c r="AO812" s="345"/>
      <c r="AP812" s="345"/>
      <c r="AQ812" s="345"/>
      <c r="AR812" s="345"/>
      <c r="AS812" s="345"/>
      <c r="AT812" s="345"/>
      <c r="AU812" s="345"/>
      <c r="AV812" s="345"/>
      <c r="AW812" s="345"/>
      <c r="AX812" s="345"/>
      <c r="AY812" s="345"/>
      <c r="AZ812" s="345"/>
      <c r="BA812" s="345"/>
    </row>
    <row r="813" spans="1:53" s="32" customFormat="1" ht="46.5" x14ac:dyDescent="0.3">
      <c r="A813" s="88" t="s">
        <v>3789</v>
      </c>
      <c r="B813" s="88" t="s">
        <v>74</v>
      </c>
      <c r="C813" s="88" t="s">
        <v>3121</v>
      </c>
      <c r="D813" s="98" t="str">
        <f t="shared" si="112"/>
        <v>- Susi Ratnaningtyas, M.Si.</v>
      </c>
      <c r="E813" s="266" t="s">
        <v>1475</v>
      </c>
      <c r="F813" s="103">
        <v>33211</v>
      </c>
      <c r="G813" s="91">
        <f t="shared" si="104"/>
        <v>34</v>
      </c>
      <c r="H813" s="91" t="str">
        <f t="shared" si="105"/>
        <v>34 Tahun 9 Bulan</v>
      </c>
      <c r="I813" s="92" t="str">
        <f t="shared" si="113"/>
        <v>31-35</v>
      </c>
      <c r="J813" s="88" t="s">
        <v>19</v>
      </c>
      <c r="K813" s="88" t="s">
        <v>111</v>
      </c>
      <c r="L813" s="103">
        <v>45566</v>
      </c>
      <c r="M813" s="93" t="s">
        <v>37</v>
      </c>
      <c r="N813" s="88" t="s">
        <v>687</v>
      </c>
      <c r="O813" s="88" t="s">
        <v>55</v>
      </c>
      <c r="P813" s="90">
        <v>45108</v>
      </c>
      <c r="Q813" s="91" t="str">
        <f t="shared" si="106"/>
        <v>2 Tahun 2 Bulan</v>
      </c>
      <c r="R813" s="95"/>
      <c r="S813" s="103"/>
      <c r="T813" s="97"/>
      <c r="U813" s="97"/>
      <c r="V813" s="97"/>
      <c r="W813" s="97" t="s">
        <v>2536</v>
      </c>
      <c r="X813" s="98" t="str">
        <f t="shared" si="111"/>
        <v>- Susi Ratnaningtyas, M.Si. (Lektor)_TUBEL (21 Agustus 2023 s.d. 
20 Agustus 2027)</v>
      </c>
      <c r="Y813" s="88" t="s">
        <v>909</v>
      </c>
      <c r="Z813" s="96" t="s">
        <v>2533</v>
      </c>
      <c r="AA813" s="88" t="s">
        <v>1422</v>
      </c>
      <c r="AB813" s="88" t="s">
        <v>5052</v>
      </c>
      <c r="AC813" s="88" t="s">
        <v>17</v>
      </c>
      <c r="AD813" s="109" t="s">
        <v>2282</v>
      </c>
      <c r="AE813" s="109" t="s">
        <v>85</v>
      </c>
      <c r="AF813" s="91">
        <v>5536768669230263</v>
      </c>
      <c r="AG813" s="91">
        <v>3904129001</v>
      </c>
      <c r="AH813" s="107" t="s">
        <v>230</v>
      </c>
      <c r="AI813" s="126" t="s">
        <v>2356</v>
      </c>
      <c r="AJ813" s="267" t="s">
        <v>2609</v>
      </c>
      <c r="AK813" s="267" t="s">
        <v>2610</v>
      </c>
      <c r="AL813" s="273">
        <v>45230</v>
      </c>
      <c r="AM813" s="356" t="s">
        <v>97</v>
      </c>
      <c r="AN813" s="388"/>
      <c r="AO813" s="388"/>
      <c r="AP813" s="388"/>
      <c r="AQ813" s="388"/>
      <c r="AR813" s="388"/>
      <c r="AS813" s="388"/>
      <c r="AT813" s="388"/>
      <c r="AU813" s="388"/>
      <c r="AV813" s="388"/>
      <c r="AW813" s="388"/>
      <c r="AX813" s="388"/>
      <c r="AY813" s="388"/>
      <c r="AZ813" s="388"/>
      <c r="BA813" s="388"/>
    </row>
    <row r="814" spans="1:53" s="390" customFormat="1" ht="31" x14ac:dyDescent="0.3">
      <c r="A814" s="88" t="s">
        <v>3634</v>
      </c>
      <c r="B814" s="88" t="s">
        <v>74</v>
      </c>
      <c r="C814" s="88" t="s">
        <v>3072</v>
      </c>
      <c r="D814" s="88" t="str">
        <f>$B814&amp;" "&amp;A814&amp;", "&amp;$C814</f>
        <v>- Agusta Putri Balqis Linda Soeharso, M.Sc.</v>
      </c>
      <c r="E814" s="96" t="s">
        <v>1204</v>
      </c>
      <c r="F814" s="120">
        <v>33846</v>
      </c>
      <c r="G814" s="91">
        <f t="shared" si="104"/>
        <v>33</v>
      </c>
      <c r="H814" s="91" t="str">
        <f t="shared" si="105"/>
        <v>33 Tahun 1 Bulan</v>
      </c>
      <c r="I814" s="92" t="str">
        <f>IF($G814&lt;=25,"21-25",IF($G814&lt;=30,"26-30",IF($G814&lt;=35,"31-35",IF($G814&lt;=40,"36-40",IF($G814&lt;=45,"41-45",IF($G814&lt;=50,"46-50",IF($G814&lt;=55,"51-55",IF($G814&lt;=60,"56-60",IF($G814&lt;=65,"61-65",IF($G814&lt;=70,"66-70",0))))))))))</f>
        <v>31-35</v>
      </c>
      <c r="J814" s="93" t="s">
        <v>19</v>
      </c>
      <c r="K814" s="94" t="s">
        <v>111</v>
      </c>
      <c r="L814" s="120">
        <v>45809</v>
      </c>
      <c r="M814" s="93" t="s">
        <v>13</v>
      </c>
      <c r="N814" s="88" t="s">
        <v>687</v>
      </c>
      <c r="O814" s="88" t="s">
        <v>55</v>
      </c>
      <c r="P814" s="120">
        <v>45658</v>
      </c>
      <c r="Q814" s="91" t="str">
        <f t="shared" si="106"/>
        <v>0 Tahun 8 Bulan</v>
      </c>
      <c r="R814" s="95"/>
      <c r="S814" s="90"/>
      <c r="T814" s="91"/>
      <c r="U814" s="91"/>
      <c r="V814" s="91"/>
      <c r="W814" s="88"/>
      <c r="X814" s="98" t="str">
        <f>$D814&amp;" ("&amp;$O814&amp;")_"&amp;$W814</f>
        <v>- Agusta Putri Balqis Linda Soeharso, M.Sc. (Lektor)_</v>
      </c>
      <c r="Y814" s="88" t="s">
        <v>909</v>
      </c>
      <c r="Z814" s="96" t="s">
        <v>2533</v>
      </c>
      <c r="AA814" s="88" t="s">
        <v>1422</v>
      </c>
      <c r="AB814" s="88" t="s">
        <v>5052</v>
      </c>
      <c r="AC814" s="93" t="s">
        <v>17</v>
      </c>
      <c r="AD814" s="88" t="s">
        <v>2289</v>
      </c>
      <c r="AE814" s="88" t="s">
        <v>345</v>
      </c>
      <c r="AF814" s="91">
        <v>8162770671230280</v>
      </c>
      <c r="AG814" s="114" t="s">
        <v>1205</v>
      </c>
      <c r="AH814" s="99" t="s">
        <v>230</v>
      </c>
      <c r="AI814" s="99" t="s">
        <v>2902</v>
      </c>
      <c r="AJ814" s="99" t="s">
        <v>3024</v>
      </c>
      <c r="AK814" s="99" t="s">
        <v>3025</v>
      </c>
      <c r="AL814" s="112">
        <v>45505</v>
      </c>
      <c r="AM814" s="350" t="s">
        <v>2909</v>
      </c>
      <c r="AN814" s="345"/>
      <c r="AO814" s="345"/>
      <c r="AP814" s="345"/>
      <c r="AQ814" s="345"/>
      <c r="AR814" s="345"/>
      <c r="AS814" s="345"/>
      <c r="AT814" s="345"/>
      <c r="AU814" s="345"/>
      <c r="AV814" s="345"/>
      <c r="AW814" s="345"/>
      <c r="AX814" s="345"/>
      <c r="AY814" s="345"/>
      <c r="AZ814" s="345"/>
      <c r="BA814" s="345"/>
    </row>
    <row r="815" spans="1:53" s="721" customFormat="1" ht="31" x14ac:dyDescent="0.3">
      <c r="A815" s="669" t="s">
        <v>5905</v>
      </c>
      <c r="B815" s="669" t="s">
        <v>3071</v>
      </c>
      <c r="C815" s="669" t="s">
        <v>3072</v>
      </c>
      <c r="D815" s="669" t="str">
        <f t="shared" ref="D815:D816" si="114">$B815&amp;" "&amp;A815&amp;", "&amp;$C815</f>
        <v>Dr. Budi Sulistiyo, M.Sc.</v>
      </c>
      <c r="E815" s="531" t="s">
        <v>5907</v>
      </c>
      <c r="F815" s="527">
        <v>24441</v>
      </c>
      <c r="G815" s="108">
        <f t="shared" si="104"/>
        <v>58</v>
      </c>
      <c r="H815" s="108" t="str">
        <f t="shared" si="105"/>
        <v>58 Tahun 10 Bulan</v>
      </c>
      <c r="I815" s="524" t="str">
        <f t="shared" ref="I815:I816" si="115">IF($G815&lt;=25,"21-25",IF($G815&lt;=30,"26-30",IF($G815&lt;=35,"31-35",IF($G815&lt;=40,"36-40",IF($G815&lt;=45,"41-45",IF($G815&lt;=50,"46-50",IF($G815&lt;=55,"51-55",IF($G815&lt;=60,"56-60",IF($G815&lt;=65,"61-65",IF($G815&lt;=70,"66-70",0))))))))))</f>
        <v>56-60</v>
      </c>
      <c r="J815" s="244" t="s">
        <v>14</v>
      </c>
      <c r="K815" s="244" t="s">
        <v>206</v>
      </c>
      <c r="L815" s="527">
        <v>44652</v>
      </c>
      <c r="M815" s="525" t="s">
        <v>13</v>
      </c>
      <c r="N815" s="244" t="s">
        <v>687</v>
      </c>
      <c r="O815" s="244" t="s">
        <v>55</v>
      </c>
      <c r="P815" s="671">
        <v>45735</v>
      </c>
      <c r="Q815" s="108" t="str">
        <f t="shared" si="106"/>
        <v>0 Tahun 6 Bulan</v>
      </c>
      <c r="R815" s="719"/>
      <c r="S815" s="527"/>
      <c r="T815" s="529"/>
      <c r="U815" s="529"/>
      <c r="V815" s="720"/>
      <c r="W815" s="244"/>
      <c r="X815" s="669" t="str">
        <f t="shared" ref="X815:X816" si="116">$D815&amp;" ("&amp;$O815&amp;")_"&amp;$W815</f>
        <v>Dr. Budi Sulistiyo, M.Sc. (Lektor)_</v>
      </c>
      <c r="Y815" s="244" t="s">
        <v>909</v>
      </c>
      <c r="Z815" s="531" t="s">
        <v>2533</v>
      </c>
      <c r="AA815" s="244" t="s">
        <v>1422</v>
      </c>
      <c r="AB815" s="244" t="s">
        <v>5052</v>
      </c>
      <c r="AC815" s="525" t="s">
        <v>16</v>
      </c>
      <c r="AD815" s="244" t="s">
        <v>5909</v>
      </c>
      <c r="AE815" s="244" t="s">
        <v>5910</v>
      </c>
      <c r="AF815" s="529"/>
      <c r="AG815" s="106"/>
      <c r="AH815" s="534" t="s">
        <v>231</v>
      </c>
      <c r="AI815" s="654"/>
      <c r="AJ815" s="654"/>
      <c r="AK815" s="654"/>
      <c r="AL815" s="655"/>
      <c r="AM815" s="244"/>
      <c r="AN815" s="525"/>
      <c r="AO815" s="525"/>
      <c r="AP815" s="525"/>
      <c r="AQ815" s="525"/>
      <c r="AR815" s="525"/>
      <c r="AS815" s="525"/>
      <c r="AT815" s="525"/>
      <c r="AU815" s="525"/>
      <c r="AV815" s="525"/>
      <c r="AW815" s="525"/>
      <c r="AX815" s="525"/>
      <c r="AY815" s="525"/>
      <c r="AZ815" s="525"/>
      <c r="BA815" s="525"/>
    </row>
    <row r="816" spans="1:53" s="721" customFormat="1" ht="46.5" x14ac:dyDescent="0.3">
      <c r="A816" s="669" t="s">
        <v>5906</v>
      </c>
      <c r="B816" s="669" t="s">
        <v>3071</v>
      </c>
      <c r="C816" s="669" t="s">
        <v>3601</v>
      </c>
      <c r="D816" s="669" t="str">
        <f t="shared" si="114"/>
        <v>Dr. Trisna Ningsih, A.Pi., S.Pi., M.Si.</v>
      </c>
      <c r="E816" s="531" t="s">
        <v>5908</v>
      </c>
      <c r="F816" s="527">
        <v>23880</v>
      </c>
      <c r="G816" s="108">
        <f t="shared" si="104"/>
        <v>60</v>
      </c>
      <c r="H816" s="108" t="str">
        <f t="shared" si="105"/>
        <v>60 Tahun 4 Bulan</v>
      </c>
      <c r="I816" s="524" t="str">
        <f t="shared" si="115"/>
        <v>56-60</v>
      </c>
      <c r="J816" s="244" t="s">
        <v>19</v>
      </c>
      <c r="K816" s="244" t="s">
        <v>237</v>
      </c>
      <c r="L816" s="527">
        <v>43922</v>
      </c>
      <c r="M816" s="525" t="s">
        <v>13</v>
      </c>
      <c r="N816" s="244" t="s">
        <v>687</v>
      </c>
      <c r="O816" s="244" t="s">
        <v>55</v>
      </c>
      <c r="P816" s="671">
        <v>45804</v>
      </c>
      <c r="Q816" s="108" t="str">
        <f t="shared" si="106"/>
        <v>0 Tahun 4 Bulan</v>
      </c>
      <c r="R816" s="719"/>
      <c r="S816" s="527"/>
      <c r="T816" s="529"/>
      <c r="U816" s="529"/>
      <c r="V816" s="720"/>
      <c r="W816" s="244"/>
      <c r="X816" s="669" t="str">
        <f t="shared" si="116"/>
        <v>Dr. Trisna Ningsih, A.Pi., S.Pi., M.Si. (Lektor)_</v>
      </c>
      <c r="Y816" s="244" t="s">
        <v>909</v>
      </c>
      <c r="Z816" s="531" t="s">
        <v>2533</v>
      </c>
      <c r="AA816" s="244" t="s">
        <v>1422</v>
      </c>
      <c r="AB816" s="244" t="s">
        <v>5052</v>
      </c>
      <c r="AC816" s="525" t="s">
        <v>16</v>
      </c>
      <c r="AD816" s="244" t="s">
        <v>2293</v>
      </c>
      <c r="AE816" s="244" t="s">
        <v>85</v>
      </c>
      <c r="AF816" s="529"/>
      <c r="AG816" s="106"/>
      <c r="AH816" s="534" t="s">
        <v>231</v>
      </c>
      <c r="AI816" s="654"/>
      <c r="AJ816" s="654"/>
      <c r="AK816" s="654"/>
      <c r="AL816" s="655"/>
      <c r="AM816" s="244"/>
      <c r="AN816" s="525"/>
      <c r="AO816" s="525"/>
      <c r="AP816" s="525"/>
      <c r="AQ816" s="525"/>
      <c r="AR816" s="525"/>
      <c r="AS816" s="525"/>
      <c r="AT816" s="525"/>
      <c r="AU816" s="525"/>
      <c r="AV816" s="525"/>
      <c r="AW816" s="525"/>
      <c r="AX816" s="525"/>
      <c r="AY816" s="525"/>
      <c r="AZ816" s="525"/>
      <c r="BA816" s="525"/>
    </row>
    <row r="817" spans="1:53" s="32" customFormat="1" ht="31" x14ac:dyDescent="0.3">
      <c r="A817" s="88" t="s">
        <v>3790</v>
      </c>
      <c r="B817" s="88" t="s">
        <v>74</v>
      </c>
      <c r="C817" s="88" t="s">
        <v>3145</v>
      </c>
      <c r="D817" s="98" t="str">
        <f t="shared" si="112"/>
        <v>- DH. Guntur Prabowo, A.Pi., M.M.</v>
      </c>
      <c r="E817" s="138" t="s">
        <v>1476</v>
      </c>
      <c r="F817" s="103">
        <v>23965</v>
      </c>
      <c r="G817" s="91">
        <f t="shared" si="104"/>
        <v>60</v>
      </c>
      <c r="H817" s="91" t="str">
        <f t="shared" si="105"/>
        <v>60 Tahun 1 Bulan</v>
      </c>
      <c r="I817" s="92" t="str">
        <f t="shared" si="113"/>
        <v>56-60</v>
      </c>
      <c r="J817" s="88" t="s">
        <v>14</v>
      </c>
      <c r="K817" s="88" t="s">
        <v>237</v>
      </c>
      <c r="L817" s="103">
        <v>43009</v>
      </c>
      <c r="M817" s="93" t="s">
        <v>13</v>
      </c>
      <c r="N817" s="88" t="s">
        <v>687</v>
      </c>
      <c r="O817" s="88" t="s">
        <v>15</v>
      </c>
      <c r="P817" s="90">
        <v>38565</v>
      </c>
      <c r="Q817" s="91" t="str">
        <f t="shared" si="106"/>
        <v>20 Tahun 1 Bulan</v>
      </c>
      <c r="R817" s="95"/>
      <c r="S817" s="103"/>
      <c r="T817" s="97"/>
      <c r="U817" s="97"/>
      <c r="V817" s="97"/>
      <c r="W817" s="97" t="s">
        <v>695</v>
      </c>
      <c r="X817" s="98" t="str">
        <f t="shared" si="111"/>
        <v>- DH. Guntur Prabowo, A.Pi., M.M. (Lektor Kepala)_DIREKTUR</v>
      </c>
      <c r="Y817" s="88" t="s">
        <v>1477</v>
      </c>
      <c r="Z817" s="96" t="s">
        <v>2534</v>
      </c>
      <c r="AA817" s="88" t="s">
        <v>1422</v>
      </c>
      <c r="AB817" s="88" t="s">
        <v>5052</v>
      </c>
      <c r="AC817" s="88" t="s">
        <v>17</v>
      </c>
      <c r="AD817" s="109" t="s">
        <v>2209</v>
      </c>
      <c r="AE817" s="109" t="s">
        <v>212</v>
      </c>
      <c r="AF817" s="91">
        <v>6143743644130073</v>
      </c>
      <c r="AG817" s="91">
        <v>3911086501</v>
      </c>
      <c r="AH817" s="126" t="s">
        <v>230</v>
      </c>
      <c r="AI817" s="126" t="s">
        <v>870</v>
      </c>
      <c r="AJ817" s="264" t="s">
        <v>1478</v>
      </c>
      <c r="AK817" s="140" t="s">
        <v>1479</v>
      </c>
      <c r="AL817" s="141">
        <v>40422</v>
      </c>
      <c r="AM817" s="356" t="s">
        <v>319</v>
      </c>
      <c r="AN817" s="388"/>
      <c r="AO817" s="388"/>
      <c r="AP817" s="388"/>
      <c r="AQ817" s="388"/>
      <c r="AR817" s="388"/>
      <c r="AS817" s="388"/>
      <c r="AT817" s="388"/>
      <c r="AU817" s="388"/>
      <c r="AV817" s="388"/>
      <c r="AW817" s="388"/>
      <c r="AX817" s="388"/>
      <c r="AY817" s="388"/>
      <c r="AZ817" s="388"/>
      <c r="BA817" s="388"/>
    </row>
    <row r="818" spans="1:53" s="32" customFormat="1" ht="31" x14ac:dyDescent="0.3">
      <c r="A818" s="88" t="s">
        <v>3791</v>
      </c>
      <c r="B818" s="88" t="s">
        <v>3071</v>
      </c>
      <c r="C818" s="88" t="s">
        <v>3171</v>
      </c>
      <c r="D818" s="98" t="str">
        <f t="shared" si="112"/>
        <v>Dr. Achmad Suhermanto, S.St.Pi., M.P.</v>
      </c>
      <c r="E818" s="266" t="s">
        <v>1480</v>
      </c>
      <c r="F818" s="103">
        <v>27493</v>
      </c>
      <c r="G818" s="91">
        <f t="shared" si="104"/>
        <v>50</v>
      </c>
      <c r="H818" s="91" t="str">
        <f t="shared" si="105"/>
        <v>50 Tahun 5 Bulan</v>
      </c>
      <c r="I818" s="92" t="str">
        <f t="shared" si="113"/>
        <v>46-50</v>
      </c>
      <c r="J818" s="88" t="s">
        <v>14</v>
      </c>
      <c r="K818" s="88" t="s">
        <v>99</v>
      </c>
      <c r="L818" s="103">
        <v>45566</v>
      </c>
      <c r="M818" s="93" t="s">
        <v>13</v>
      </c>
      <c r="N818" s="88" t="s">
        <v>687</v>
      </c>
      <c r="O818" s="88" t="s">
        <v>15</v>
      </c>
      <c r="P818" s="90">
        <v>44562</v>
      </c>
      <c r="Q818" s="91" t="str">
        <f t="shared" si="106"/>
        <v>3 Tahun 8 Bulan</v>
      </c>
      <c r="R818" s="95"/>
      <c r="S818" s="103"/>
      <c r="T818" s="97"/>
      <c r="U818" s="97"/>
      <c r="V818" s="97"/>
      <c r="W818" s="97" t="s">
        <v>696</v>
      </c>
      <c r="X818" s="98" t="str">
        <f t="shared" si="111"/>
        <v>Dr. Achmad Suhermanto, S.St.Pi., M.P. (Lektor Kepala)_WADIR I</v>
      </c>
      <c r="Y818" s="88" t="s">
        <v>1477</v>
      </c>
      <c r="Z818" s="96" t="s">
        <v>2534</v>
      </c>
      <c r="AA818" s="88" t="s">
        <v>1422</v>
      </c>
      <c r="AB818" s="88" t="s">
        <v>5052</v>
      </c>
      <c r="AC818" s="88" t="s">
        <v>16</v>
      </c>
      <c r="AD818" s="88" t="s">
        <v>2263</v>
      </c>
      <c r="AE818" s="109" t="s">
        <v>85</v>
      </c>
      <c r="AF818" s="91">
        <v>3741753654130102</v>
      </c>
      <c r="AG818" s="91">
        <v>3909047501</v>
      </c>
      <c r="AH818" s="126" t="s">
        <v>230</v>
      </c>
      <c r="AI818" s="126" t="s">
        <v>970</v>
      </c>
      <c r="AJ818" s="139" t="s">
        <v>1481</v>
      </c>
      <c r="AK818" s="139" t="s">
        <v>1482</v>
      </c>
      <c r="AL818" s="141">
        <v>41234</v>
      </c>
      <c r="AM818" s="356" t="s">
        <v>319</v>
      </c>
      <c r="AN818" s="388"/>
      <c r="AO818" s="388"/>
      <c r="AP818" s="388"/>
      <c r="AQ818" s="388"/>
      <c r="AR818" s="388"/>
      <c r="AS818" s="388"/>
      <c r="AT818" s="388"/>
      <c r="AU818" s="388"/>
      <c r="AV818" s="388"/>
      <c r="AW818" s="388"/>
      <c r="AX818" s="388"/>
      <c r="AY818" s="388"/>
      <c r="AZ818" s="388"/>
      <c r="BA818" s="388"/>
    </row>
    <row r="819" spans="1:53" s="180" customFormat="1" ht="31" x14ac:dyDescent="0.3">
      <c r="A819" s="633" t="s">
        <v>3792</v>
      </c>
      <c r="B819" s="633" t="s">
        <v>3283</v>
      </c>
      <c r="C819" s="633" t="s">
        <v>3793</v>
      </c>
      <c r="D819" s="642" t="str">
        <f t="shared" si="112"/>
        <v>Dr.Ir. Asep Suryana, M.M., M.Si.</v>
      </c>
      <c r="E819" s="722" t="s">
        <v>1483</v>
      </c>
      <c r="F819" s="639">
        <v>22097</v>
      </c>
      <c r="G819" s="636">
        <f t="shared" si="104"/>
        <v>65</v>
      </c>
      <c r="H819" s="636" t="str">
        <f t="shared" si="105"/>
        <v>65 Tahun 3 Bulan</v>
      </c>
      <c r="I819" s="637" t="str">
        <f t="shared" si="113"/>
        <v>61-65</v>
      </c>
      <c r="J819" s="633" t="s">
        <v>14</v>
      </c>
      <c r="K819" s="633" t="s">
        <v>99</v>
      </c>
      <c r="L819" s="639">
        <v>41183</v>
      </c>
      <c r="M819" s="346" t="s">
        <v>2344</v>
      </c>
      <c r="N819" s="633" t="s">
        <v>687</v>
      </c>
      <c r="O819" s="633" t="s">
        <v>55</v>
      </c>
      <c r="P819" s="635">
        <v>43277</v>
      </c>
      <c r="Q819" s="636" t="str">
        <f t="shared" si="106"/>
        <v>7 Tahun 3 Bulan</v>
      </c>
      <c r="R819" s="640"/>
      <c r="S819" s="639"/>
      <c r="T819" s="641"/>
      <c r="U819" s="641"/>
      <c r="V819" s="641"/>
      <c r="W819" s="641" t="s">
        <v>6060</v>
      </c>
      <c r="X819" s="642" t="str">
        <f t="shared" si="111"/>
        <v>Dr.Ir. Asep Suryana, M.M., M.Si. (Lektor)_Pensiun per 1 Juli 2025</v>
      </c>
      <c r="Y819" s="633" t="s">
        <v>1477</v>
      </c>
      <c r="Z819" s="634" t="s">
        <v>2534</v>
      </c>
      <c r="AA819" s="633" t="s">
        <v>1422</v>
      </c>
      <c r="AB819" s="633" t="s">
        <v>5052</v>
      </c>
      <c r="AC819" s="633" t="s">
        <v>16</v>
      </c>
      <c r="AD819" s="652" t="s">
        <v>2208</v>
      </c>
      <c r="AE819" s="652" t="s">
        <v>85</v>
      </c>
      <c r="AF819" s="636">
        <v>8962738639130052</v>
      </c>
      <c r="AG819" s="636">
        <v>3930066002</v>
      </c>
      <c r="AH819" s="690" t="s">
        <v>230</v>
      </c>
      <c r="AI819" s="690" t="s">
        <v>874</v>
      </c>
      <c r="AJ819" s="723" t="s">
        <v>1484</v>
      </c>
      <c r="AK819" s="723" t="s">
        <v>1485</v>
      </c>
      <c r="AL819" s="724">
        <v>44166</v>
      </c>
      <c r="AM819" s="725" t="s">
        <v>499</v>
      </c>
      <c r="AN819" s="346"/>
      <c r="AO819" s="346"/>
      <c r="AP819" s="346"/>
      <c r="AQ819" s="346"/>
      <c r="AR819" s="346"/>
      <c r="AS819" s="346"/>
      <c r="AT819" s="346"/>
      <c r="AU819" s="346"/>
      <c r="AV819" s="346"/>
      <c r="AW819" s="346"/>
      <c r="AX819" s="346"/>
      <c r="AY819" s="346"/>
      <c r="AZ819" s="346"/>
      <c r="BA819" s="346"/>
    </row>
    <row r="820" spans="1:53" s="32" customFormat="1" ht="108.5" x14ac:dyDescent="0.3">
      <c r="A820" s="88" t="s">
        <v>3794</v>
      </c>
      <c r="B820" s="88" t="s">
        <v>74</v>
      </c>
      <c r="C820" s="88" t="s">
        <v>3171</v>
      </c>
      <c r="D820" s="98" t="str">
        <f t="shared" si="112"/>
        <v>- Dzikri Wahyudi, S.St.Pi., M.P.</v>
      </c>
      <c r="E820" s="138" t="s">
        <v>1486</v>
      </c>
      <c r="F820" s="103">
        <v>26662</v>
      </c>
      <c r="G820" s="91">
        <f t="shared" si="104"/>
        <v>52</v>
      </c>
      <c r="H820" s="91" t="str">
        <f t="shared" si="105"/>
        <v>52 Tahun 9 Bulan</v>
      </c>
      <c r="I820" s="92" t="str">
        <f t="shared" si="113"/>
        <v>51-55</v>
      </c>
      <c r="J820" s="88" t="s">
        <v>14</v>
      </c>
      <c r="K820" s="88" t="s">
        <v>98</v>
      </c>
      <c r="L820" s="103">
        <v>45566</v>
      </c>
      <c r="M820" s="93" t="s">
        <v>37</v>
      </c>
      <c r="N820" s="88" t="s">
        <v>687</v>
      </c>
      <c r="O820" s="88" t="s">
        <v>55</v>
      </c>
      <c r="P820" s="90">
        <v>45108</v>
      </c>
      <c r="Q820" s="91" t="str">
        <f t="shared" si="106"/>
        <v>2 Tahun 2 Bulan</v>
      </c>
      <c r="R820" s="95"/>
      <c r="S820" s="103"/>
      <c r="T820" s="97"/>
      <c r="U820" s="97"/>
      <c r="V820" s="97"/>
      <c r="W820" s="97" t="s">
        <v>2536</v>
      </c>
      <c r="X820" s="98" t="str">
        <f t="shared" si="111"/>
        <v>- Dzikri Wahyudi, S.St.Pi., M.P. (Lektor)_TUBEL (21 Agustus 2023 s.d. 
20 Agustus 2027)</v>
      </c>
      <c r="Y820" s="88" t="s">
        <v>1477</v>
      </c>
      <c r="Z820" s="96" t="s">
        <v>2534</v>
      </c>
      <c r="AA820" s="88" t="s">
        <v>1422</v>
      </c>
      <c r="AB820" s="88" t="s">
        <v>5052</v>
      </c>
      <c r="AC820" s="88" t="s">
        <v>17</v>
      </c>
      <c r="AD820" s="109" t="s">
        <v>2258</v>
      </c>
      <c r="AE820" s="109" t="s">
        <v>116</v>
      </c>
      <c r="AF820" s="91">
        <v>1561750651130093</v>
      </c>
      <c r="AG820" s="91">
        <v>3929127201</v>
      </c>
      <c r="AH820" s="126" t="s">
        <v>231</v>
      </c>
      <c r="AI820" s="126"/>
      <c r="AJ820" s="264" t="s">
        <v>74</v>
      </c>
      <c r="AK820" s="264" t="s">
        <v>74</v>
      </c>
      <c r="AL820" s="273" t="s">
        <v>74</v>
      </c>
      <c r="AM820" s="370" t="s">
        <v>4323</v>
      </c>
      <c r="AN820" s="388"/>
      <c r="AO820" s="388"/>
      <c r="AP820" s="388"/>
      <c r="AQ820" s="388"/>
      <c r="AR820" s="388"/>
      <c r="AS820" s="388"/>
      <c r="AT820" s="388"/>
      <c r="AU820" s="388"/>
      <c r="AV820" s="388"/>
      <c r="AW820" s="388"/>
      <c r="AX820" s="388"/>
      <c r="AY820" s="388"/>
      <c r="AZ820" s="388"/>
      <c r="BA820" s="388"/>
    </row>
    <row r="821" spans="1:53" s="32" customFormat="1" ht="139.5" x14ac:dyDescent="0.3">
      <c r="A821" s="88" t="s">
        <v>3795</v>
      </c>
      <c r="B821" s="88" t="s">
        <v>74</v>
      </c>
      <c r="C821" s="88" t="s">
        <v>3068</v>
      </c>
      <c r="D821" s="98" t="str">
        <f t="shared" si="112"/>
        <v>- Catur Pramono Adi, S.Pi., M.Si.</v>
      </c>
      <c r="E821" s="266" t="s">
        <v>1487</v>
      </c>
      <c r="F821" s="103">
        <v>26016</v>
      </c>
      <c r="G821" s="91">
        <f t="shared" si="104"/>
        <v>54</v>
      </c>
      <c r="H821" s="91" t="str">
        <f t="shared" si="105"/>
        <v>54 Tahun 6 Bulan</v>
      </c>
      <c r="I821" s="92" t="str">
        <f t="shared" si="113"/>
        <v>51-55</v>
      </c>
      <c r="J821" s="88" t="s">
        <v>14</v>
      </c>
      <c r="K821" s="88" t="s">
        <v>98</v>
      </c>
      <c r="L821" s="103">
        <v>42826</v>
      </c>
      <c r="M821" s="93" t="s">
        <v>13</v>
      </c>
      <c r="N821" s="88" t="s">
        <v>687</v>
      </c>
      <c r="O821" s="88" t="s">
        <v>55</v>
      </c>
      <c r="P821" s="90">
        <v>44743</v>
      </c>
      <c r="Q821" s="91" t="str">
        <f t="shared" si="106"/>
        <v>3 Tahun 2 Bulan</v>
      </c>
      <c r="R821" s="95"/>
      <c r="S821" s="103"/>
      <c r="T821" s="97"/>
      <c r="U821" s="97"/>
      <c r="V821" s="97"/>
      <c r="W821" s="97" t="s">
        <v>1490</v>
      </c>
      <c r="X821" s="98" t="str">
        <f t="shared" si="111"/>
        <v>- Catur Pramono Adi, S.Pi., M.Si. (Lektor)_KAPRODI BDI</v>
      </c>
      <c r="Y821" s="88" t="s">
        <v>1477</v>
      </c>
      <c r="Z821" s="96" t="s">
        <v>2534</v>
      </c>
      <c r="AA821" s="88" t="s">
        <v>1422</v>
      </c>
      <c r="AB821" s="88" t="s">
        <v>5052</v>
      </c>
      <c r="AC821" s="88" t="s">
        <v>17</v>
      </c>
      <c r="AD821" s="109" t="s">
        <v>2300</v>
      </c>
      <c r="AE821" s="109" t="s">
        <v>85</v>
      </c>
      <c r="AF821" s="92" t="s">
        <v>4773</v>
      </c>
      <c r="AG821" s="91">
        <v>3924037102</v>
      </c>
      <c r="AH821" s="126" t="s">
        <v>231</v>
      </c>
      <c r="AI821" s="126"/>
      <c r="AJ821" s="267" t="s">
        <v>74</v>
      </c>
      <c r="AK821" s="267" t="s">
        <v>74</v>
      </c>
      <c r="AL821" s="273" t="s">
        <v>74</v>
      </c>
      <c r="AM821" s="356" t="s">
        <v>4326</v>
      </c>
      <c r="AN821" s="388"/>
      <c r="AO821" s="388"/>
      <c r="AP821" s="388"/>
      <c r="AQ821" s="388"/>
      <c r="AR821" s="388"/>
      <c r="AS821" s="388"/>
      <c r="AT821" s="388"/>
      <c r="AU821" s="388"/>
      <c r="AV821" s="388"/>
      <c r="AW821" s="388"/>
      <c r="AX821" s="388"/>
      <c r="AY821" s="388"/>
      <c r="AZ821" s="388"/>
      <c r="BA821" s="388"/>
    </row>
    <row r="822" spans="1:53" ht="139.5" x14ac:dyDescent="0.3">
      <c r="A822" s="88" t="s">
        <v>3796</v>
      </c>
      <c r="B822" s="88" t="s">
        <v>74</v>
      </c>
      <c r="C822" s="88" t="s">
        <v>3099</v>
      </c>
      <c r="D822" s="98" t="str">
        <f t="shared" si="112"/>
        <v>- Aripudin, S.St.Pi., M.Tr.Pi.</v>
      </c>
      <c r="E822" s="266" t="s">
        <v>1488</v>
      </c>
      <c r="F822" s="103">
        <v>32090</v>
      </c>
      <c r="G822" s="91">
        <f t="shared" si="104"/>
        <v>37</v>
      </c>
      <c r="H822" s="91" t="str">
        <f t="shared" si="105"/>
        <v>37 Tahun 10 Bulan</v>
      </c>
      <c r="I822" s="92" t="str">
        <f t="shared" si="113"/>
        <v>36-40</v>
      </c>
      <c r="J822" s="88" t="s">
        <v>14</v>
      </c>
      <c r="K822" s="88" t="s">
        <v>115</v>
      </c>
      <c r="L822" s="103">
        <v>45383</v>
      </c>
      <c r="M822" s="93" t="s">
        <v>13</v>
      </c>
      <c r="N822" s="88" t="s">
        <v>687</v>
      </c>
      <c r="O822" s="88" t="s">
        <v>55</v>
      </c>
      <c r="P822" s="90">
        <v>44958</v>
      </c>
      <c r="Q822" s="91" t="str">
        <f t="shared" si="106"/>
        <v>2 Tahun 7 Bulan</v>
      </c>
      <c r="R822" s="95"/>
      <c r="S822" s="103"/>
      <c r="T822" s="97"/>
      <c r="U822" s="97"/>
      <c r="V822" s="97"/>
      <c r="W822" s="97" t="s">
        <v>5608</v>
      </c>
      <c r="X822" s="98" t="str">
        <f t="shared" si="111"/>
        <v>- Aripudin, S.St.Pi., M.Tr.Pi. (Lektor)_Kepala Pusat Pengembangan Wirausaha dan Inkubator Bisnis</v>
      </c>
      <c r="Y822" s="88" t="s">
        <v>1477</v>
      </c>
      <c r="Z822" s="96" t="s">
        <v>2534</v>
      </c>
      <c r="AA822" s="88" t="s">
        <v>1422</v>
      </c>
      <c r="AB822" s="88" t="s">
        <v>5052</v>
      </c>
      <c r="AC822" s="88" t="s">
        <v>17</v>
      </c>
      <c r="AD822" s="109" t="s">
        <v>2211</v>
      </c>
      <c r="AE822" s="109" t="s">
        <v>301</v>
      </c>
      <c r="AF822" s="91">
        <v>1441765666130243</v>
      </c>
      <c r="AG822" s="91">
        <v>3909118701</v>
      </c>
      <c r="AH822" s="126" t="s">
        <v>231</v>
      </c>
      <c r="AI822" s="126"/>
      <c r="AJ822" s="267" t="s">
        <v>74</v>
      </c>
      <c r="AK822" s="267" t="s">
        <v>74</v>
      </c>
      <c r="AL822" s="273" t="s">
        <v>74</v>
      </c>
      <c r="AM822" s="356" t="s">
        <v>4327</v>
      </c>
      <c r="AN822" s="387"/>
      <c r="AO822" s="387"/>
      <c r="AP822" s="387"/>
      <c r="AQ822" s="387"/>
      <c r="AR822" s="387"/>
      <c r="AS822" s="387"/>
      <c r="AT822" s="387"/>
      <c r="AU822" s="387"/>
      <c r="AV822" s="387"/>
      <c r="AW822" s="387"/>
      <c r="AX822" s="387"/>
      <c r="AY822" s="387"/>
      <c r="AZ822" s="387"/>
      <c r="BA822" s="387"/>
    </row>
    <row r="823" spans="1:53" ht="46.5" x14ac:dyDescent="0.3">
      <c r="A823" s="88" t="s">
        <v>3797</v>
      </c>
      <c r="B823" s="88" t="s">
        <v>74</v>
      </c>
      <c r="C823" s="88" t="s">
        <v>3121</v>
      </c>
      <c r="D823" s="98" t="str">
        <f t="shared" si="112"/>
        <v>- Chrisoetanto P. Pattirane, M.Si.</v>
      </c>
      <c r="E823" s="266" t="s">
        <v>1489</v>
      </c>
      <c r="F823" s="103">
        <v>32979</v>
      </c>
      <c r="G823" s="91">
        <f t="shared" si="104"/>
        <v>35</v>
      </c>
      <c r="H823" s="91" t="str">
        <f t="shared" si="105"/>
        <v>35 Tahun 5 Bulan</v>
      </c>
      <c r="I823" s="92" t="str">
        <f t="shared" si="113"/>
        <v>31-35</v>
      </c>
      <c r="J823" s="88" t="s">
        <v>14</v>
      </c>
      <c r="K823" s="88" t="s">
        <v>111</v>
      </c>
      <c r="L823" s="103">
        <v>45566</v>
      </c>
      <c r="M823" s="93" t="s">
        <v>37</v>
      </c>
      <c r="N823" s="88" t="s">
        <v>687</v>
      </c>
      <c r="O823" s="88" t="s">
        <v>55</v>
      </c>
      <c r="P823" s="90">
        <v>45108</v>
      </c>
      <c r="Q823" s="91" t="str">
        <f t="shared" si="106"/>
        <v>2 Tahun 2 Bulan</v>
      </c>
      <c r="R823" s="95"/>
      <c r="S823" s="103"/>
      <c r="T823" s="97"/>
      <c r="U823" s="97"/>
      <c r="V823" s="97"/>
      <c r="W823" s="97" t="s">
        <v>2536</v>
      </c>
      <c r="X823" s="98" t="str">
        <f t="shared" si="111"/>
        <v>- Chrisoetanto P. Pattirane, M.Si. (Lektor)_TUBEL (21 Agustus 2023 s.d. 
20 Agustus 2027)</v>
      </c>
      <c r="Y823" s="88" t="s">
        <v>1477</v>
      </c>
      <c r="Z823" s="96" t="s">
        <v>2534</v>
      </c>
      <c r="AA823" s="88" t="s">
        <v>1422</v>
      </c>
      <c r="AB823" s="88" t="s">
        <v>5052</v>
      </c>
      <c r="AC823" s="88" t="s">
        <v>17</v>
      </c>
      <c r="AD823" s="109" t="s">
        <v>2219</v>
      </c>
      <c r="AE823" s="109" t="s">
        <v>459</v>
      </c>
      <c r="AF823" s="92" t="s">
        <v>4774</v>
      </c>
      <c r="AG823" s="91">
        <v>3916049001</v>
      </c>
      <c r="AH823" s="107" t="s">
        <v>230</v>
      </c>
      <c r="AI823" s="126" t="s">
        <v>2356</v>
      </c>
      <c r="AJ823" s="267" t="s">
        <v>2635</v>
      </c>
      <c r="AK823" s="267" t="s">
        <v>2636</v>
      </c>
      <c r="AL823" s="273">
        <v>45230</v>
      </c>
      <c r="AM823" s="356" t="s">
        <v>319</v>
      </c>
      <c r="AN823" s="387"/>
      <c r="AO823" s="387"/>
      <c r="AP823" s="387"/>
      <c r="AQ823" s="387"/>
      <c r="AR823" s="387"/>
      <c r="AS823" s="387"/>
      <c r="AT823" s="387"/>
      <c r="AU823" s="387"/>
      <c r="AV823" s="387"/>
      <c r="AW823" s="387"/>
      <c r="AX823" s="387"/>
      <c r="AY823" s="387"/>
      <c r="AZ823" s="387"/>
      <c r="BA823" s="387"/>
    </row>
    <row r="824" spans="1:53" ht="31" x14ac:dyDescent="0.3">
      <c r="A824" s="88" t="s">
        <v>3798</v>
      </c>
      <c r="B824" s="88" t="s">
        <v>74</v>
      </c>
      <c r="C824" s="88" t="s">
        <v>3121</v>
      </c>
      <c r="D824" s="98" t="str">
        <f t="shared" si="112"/>
        <v>- Larasati Putri Hapsari, M.Si.</v>
      </c>
      <c r="E824" s="266" t="s">
        <v>1491</v>
      </c>
      <c r="F824" s="103">
        <v>33093</v>
      </c>
      <c r="G824" s="91">
        <f t="shared" si="104"/>
        <v>35</v>
      </c>
      <c r="H824" s="91" t="str">
        <f t="shared" si="105"/>
        <v>35 Tahun 1 Bulan</v>
      </c>
      <c r="I824" s="92" t="str">
        <f t="shared" si="113"/>
        <v>31-35</v>
      </c>
      <c r="J824" s="88" t="s">
        <v>19</v>
      </c>
      <c r="K824" s="88" t="s">
        <v>111</v>
      </c>
      <c r="L824" s="103">
        <v>45200</v>
      </c>
      <c r="M824" s="93" t="s">
        <v>13</v>
      </c>
      <c r="N824" s="88" t="s">
        <v>687</v>
      </c>
      <c r="O824" s="88" t="s">
        <v>55</v>
      </c>
      <c r="P824" s="90">
        <v>45108</v>
      </c>
      <c r="Q824" s="91" t="str">
        <f t="shared" si="106"/>
        <v>2 Tahun 2 Bulan</v>
      </c>
      <c r="R824" s="95"/>
      <c r="S824" s="103"/>
      <c r="T824" s="97"/>
      <c r="U824" s="97"/>
      <c r="V824" s="97"/>
      <c r="W824" s="97" t="s">
        <v>1329</v>
      </c>
      <c r="X824" s="98" t="str">
        <f t="shared" si="111"/>
        <v>- Larasati Putri Hapsari, M.Si. (Lektor)_Kepala P3M</v>
      </c>
      <c r="Y824" s="88" t="s">
        <v>1477</v>
      </c>
      <c r="Z824" s="96" t="s">
        <v>2534</v>
      </c>
      <c r="AA824" s="88" t="s">
        <v>1422</v>
      </c>
      <c r="AB824" s="88" t="s">
        <v>5052</v>
      </c>
      <c r="AC824" s="88" t="s">
        <v>17</v>
      </c>
      <c r="AD824" s="109" t="s">
        <v>2254</v>
      </c>
      <c r="AE824" s="109" t="s">
        <v>85</v>
      </c>
      <c r="AF824" s="91">
        <v>2140768669237023</v>
      </c>
      <c r="AG824" s="91">
        <v>3908089001</v>
      </c>
      <c r="AH824" s="107" t="s">
        <v>230</v>
      </c>
      <c r="AI824" s="126" t="s">
        <v>2356</v>
      </c>
      <c r="AJ824" s="267" t="s">
        <v>2591</v>
      </c>
      <c r="AK824" s="267" t="s">
        <v>2592</v>
      </c>
      <c r="AL824" s="224">
        <v>45230</v>
      </c>
      <c r="AM824" s="355" t="s">
        <v>88</v>
      </c>
      <c r="AN824" s="387"/>
      <c r="AO824" s="387"/>
      <c r="AP824" s="387"/>
      <c r="AQ824" s="387"/>
      <c r="AR824" s="387"/>
      <c r="AS824" s="387"/>
      <c r="AT824" s="387"/>
      <c r="AU824" s="387"/>
      <c r="AV824" s="387"/>
      <c r="AW824" s="387"/>
      <c r="AX824" s="387"/>
      <c r="AY824" s="387"/>
      <c r="AZ824" s="387"/>
      <c r="BA824" s="387"/>
    </row>
    <row r="825" spans="1:53" s="390" customFormat="1" ht="232.5" x14ac:dyDescent="0.3">
      <c r="A825" s="547" t="s">
        <v>3799</v>
      </c>
      <c r="B825" s="547" t="s">
        <v>74</v>
      </c>
      <c r="C825" s="547" t="s">
        <v>3800</v>
      </c>
      <c r="D825" s="548" t="str">
        <f t="shared" si="112"/>
        <v>- Taufik Hadi Ramli, S.St.Pi. M.Tr.Pi.</v>
      </c>
      <c r="E825" s="713" t="s">
        <v>1492</v>
      </c>
      <c r="F825" s="550">
        <v>31451</v>
      </c>
      <c r="G825" s="551">
        <f t="shared" si="104"/>
        <v>39</v>
      </c>
      <c r="H825" s="551" t="str">
        <f t="shared" si="105"/>
        <v>39 Tahun 7 Bulan</v>
      </c>
      <c r="I825" s="552" t="str">
        <f t="shared" si="113"/>
        <v>36-40</v>
      </c>
      <c r="J825" s="547" t="s">
        <v>14</v>
      </c>
      <c r="K825" s="547" t="s">
        <v>111</v>
      </c>
      <c r="L825" s="550">
        <v>44105</v>
      </c>
      <c r="M825" s="345" t="s">
        <v>13</v>
      </c>
      <c r="N825" s="547" t="s">
        <v>687</v>
      </c>
      <c r="O825" s="567" t="s">
        <v>55</v>
      </c>
      <c r="P825" s="569">
        <v>45474</v>
      </c>
      <c r="Q825" s="551" t="str">
        <f t="shared" si="106"/>
        <v>1 Tahun 2 Bulan</v>
      </c>
      <c r="R825" s="575"/>
      <c r="S825" s="550"/>
      <c r="T825" s="556"/>
      <c r="U825" s="556"/>
      <c r="V825" s="556"/>
      <c r="W825" s="556" t="s">
        <v>1493</v>
      </c>
      <c r="X825" s="548" t="str">
        <f t="shared" si="111"/>
        <v>- Taufik Hadi Ramli, S.St.Pi. M.Tr.Pi. (Lektor)_Sekretaris PRODI BDI</v>
      </c>
      <c r="Y825" s="547" t="s">
        <v>1477</v>
      </c>
      <c r="Z825" s="549" t="s">
        <v>2534</v>
      </c>
      <c r="AA825" s="547" t="s">
        <v>1422</v>
      </c>
      <c r="AB825" s="547" t="s">
        <v>5052</v>
      </c>
      <c r="AC825" s="547" t="s">
        <v>17</v>
      </c>
      <c r="AD825" s="566" t="s">
        <v>2211</v>
      </c>
      <c r="AE825" s="566" t="s">
        <v>301</v>
      </c>
      <c r="AF825" s="551">
        <v>1540764665131042</v>
      </c>
      <c r="AG825" s="551">
        <v>3908028601</v>
      </c>
      <c r="AH825" s="561" t="s">
        <v>231</v>
      </c>
      <c r="AI825" s="561"/>
      <c r="AJ825" s="714" t="s">
        <v>74</v>
      </c>
      <c r="AK825" s="714" t="s">
        <v>74</v>
      </c>
      <c r="AL825" s="620" t="s">
        <v>74</v>
      </c>
      <c r="AM825" s="621" t="s">
        <v>4328</v>
      </c>
      <c r="AN825" s="345"/>
      <c r="AO825" s="345"/>
      <c r="AP825" s="345"/>
      <c r="AQ825" s="345"/>
      <c r="AR825" s="345"/>
      <c r="AS825" s="345"/>
      <c r="AT825" s="345"/>
      <c r="AU825" s="345"/>
      <c r="AV825" s="345"/>
      <c r="AW825" s="345"/>
      <c r="AX825" s="345"/>
      <c r="AY825" s="345"/>
      <c r="AZ825" s="345"/>
      <c r="BA825" s="345"/>
    </row>
    <row r="826" spans="1:53" ht="31" x14ac:dyDescent="0.3">
      <c r="A826" s="157" t="s">
        <v>3801</v>
      </c>
      <c r="B826" s="157" t="s">
        <v>3283</v>
      </c>
      <c r="C826" s="157" t="s">
        <v>3250</v>
      </c>
      <c r="D826" s="182" t="str">
        <f t="shared" si="112"/>
        <v>Dr.Ir. Anthon Anthonny Djari, M.S.</v>
      </c>
      <c r="E826" s="261" t="s">
        <v>1498</v>
      </c>
      <c r="F826" s="163">
        <v>21768</v>
      </c>
      <c r="G826" s="160">
        <f t="shared" si="104"/>
        <v>66</v>
      </c>
      <c r="H826" s="160" t="str">
        <f t="shared" si="105"/>
        <v>66 Tahun 1 Bulan</v>
      </c>
      <c r="I826" s="161" t="str">
        <f t="shared" si="113"/>
        <v>66-70</v>
      </c>
      <c r="J826" s="164" t="s">
        <v>14</v>
      </c>
      <c r="K826" s="164" t="s">
        <v>99</v>
      </c>
      <c r="L826" s="163">
        <v>37073</v>
      </c>
      <c r="M826" s="162" t="s">
        <v>2344</v>
      </c>
      <c r="N826" s="164" t="s">
        <v>687</v>
      </c>
      <c r="O826" s="164" t="s">
        <v>55</v>
      </c>
      <c r="P826" s="159">
        <v>42826</v>
      </c>
      <c r="Q826" s="91" t="str">
        <f t="shared" si="106"/>
        <v>8 Tahun 5 Bulan</v>
      </c>
      <c r="R826" s="165"/>
      <c r="S826" s="163"/>
      <c r="T826" s="177"/>
      <c r="U826" s="177"/>
      <c r="V826" s="177"/>
      <c r="W826" s="177" t="s">
        <v>2937</v>
      </c>
      <c r="X826" s="167" t="str">
        <f t="shared" si="111"/>
        <v>Dr.Ir. Anthon Anthonny Djari, M.S. (Lektor)_Pensiun per 1 September 2024</v>
      </c>
      <c r="Y826" s="164" t="s">
        <v>648</v>
      </c>
      <c r="Z826" s="166" t="s">
        <v>1495</v>
      </c>
      <c r="AA826" s="164" t="s">
        <v>1422</v>
      </c>
      <c r="AB826" s="164" t="s">
        <v>2157</v>
      </c>
      <c r="AC826" s="164" t="s">
        <v>16</v>
      </c>
      <c r="AD826" s="171" t="s">
        <v>2208</v>
      </c>
      <c r="AE826" s="171" t="s">
        <v>85</v>
      </c>
      <c r="AF826" s="171"/>
      <c r="AG826" s="262" t="s">
        <v>1499</v>
      </c>
      <c r="AH826" s="212" t="s">
        <v>230</v>
      </c>
      <c r="AI826" s="212" t="s">
        <v>868</v>
      </c>
      <c r="AJ826" s="262" t="s">
        <v>1500</v>
      </c>
      <c r="AK826" s="262" t="s">
        <v>1501</v>
      </c>
      <c r="AL826" s="263">
        <v>43763</v>
      </c>
      <c r="AM826" s="371" t="s">
        <v>217</v>
      </c>
      <c r="AN826" s="387"/>
      <c r="AO826" s="387"/>
      <c r="AP826" s="387"/>
      <c r="AQ826" s="387"/>
      <c r="AR826" s="387"/>
      <c r="AS826" s="387"/>
      <c r="AT826" s="387"/>
      <c r="AU826" s="387"/>
      <c r="AV826" s="387"/>
      <c r="AW826" s="387"/>
      <c r="AX826" s="387"/>
      <c r="AY826" s="387"/>
      <c r="AZ826" s="387"/>
      <c r="BA826" s="387"/>
    </row>
    <row r="827" spans="1:53" ht="31" x14ac:dyDescent="0.3">
      <c r="A827" s="175" t="s">
        <v>3802</v>
      </c>
      <c r="B827" s="175" t="s">
        <v>3120</v>
      </c>
      <c r="C827" s="175" t="s">
        <v>3121</v>
      </c>
      <c r="D827" s="200" t="str">
        <f t="shared" si="112"/>
        <v>Ir. Aris Kabul Pranoto, M.Si.</v>
      </c>
      <c r="E827" s="268" t="s">
        <v>1502</v>
      </c>
      <c r="F827" s="137">
        <v>21743</v>
      </c>
      <c r="G827" s="147">
        <f t="shared" si="104"/>
        <v>66</v>
      </c>
      <c r="H827" s="147" t="str">
        <f t="shared" si="105"/>
        <v>66 Tahun 2 Bulan</v>
      </c>
      <c r="I827" s="148" t="str">
        <f t="shared" si="113"/>
        <v>66-70</v>
      </c>
      <c r="J827" s="136" t="s">
        <v>14</v>
      </c>
      <c r="K827" s="136" t="s">
        <v>99</v>
      </c>
      <c r="L827" s="137">
        <v>38443</v>
      </c>
      <c r="M827" s="149" t="s">
        <v>2344</v>
      </c>
      <c r="N827" s="136" t="s">
        <v>687</v>
      </c>
      <c r="O827" s="136" t="s">
        <v>55</v>
      </c>
      <c r="P827" s="146">
        <v>43862</v>
      </c>
      <c r="Q827" s="91" t="str">
        <f t="shared" si="106"/>
        <v>5 Tahun 7 Bulan</v>
      </c>
      <c r="R827" s="150"/>
      <c r="S827" s="137"/>
      <c r="T827" s="178"/>
      <c r="U827" s="178"/>
      <c r="V827" s="178"/>
      <c r="W827" s="178" t="s">
        <v>2938</v>
      </c>
      <c r="X827" s="152" t="str">
        <f t="shared" si="111"/>
        <v>Ir. Aris Kabul Pranoto, M.Si. (Lektor)_Pensiun per 1 Agustus 2024</v>
      </c>
      <c r="Y827" s="136" t="s">
        <v>648</v>
      </c>
      <c r="Z827" s="151" t="s">
        <v>1495</v>
      </c>
      <c r="AA827" s="136" t="s">
        <v>1422</v>
      </c>
      <c r="AB827" s="136" t="s">
        <v>2157</v>
      </c>
      <c r="AC827" s="136" t="s">
        <v>17</v>
      </c>
      <c r="AD827" s="176" t="s">
        <v>2231</v>
      </c>
      <c r="AE827" s="269" t="s">
        <v>85</v>
      </c>
      <c r="AF827" s="269"/>
      <c r="AG827" s="271" t="s">
        <v>1503</v>
      </c>
      <c r="AH827" s="270" t="s">
        <v>230</v>
      </c>
      <c r="AI827" s="270" t="s">
        <v>868</v>
      </c>
      <c r="AJ827" s="271" t="s">
        <v>1504</v>
      </c>
      <c r="AK827" s="271" t="s">
        <v>1505</v>
      </c>
      <c r="AL827" s="278">
        <v>43763</v>
      </c>
      <c r="AM827" s="369" t="s">
        <v>217</v>
      </c>
      <c r="AN827" s="387"/>
      <c r="AO827" s="387"/>
      <c r="AP827" s="387"/>
      <c r="AQ827" s="387"/>
      <c r="AR827" s="387"/>
      <c r="AS827" s="387"/>
      <c r="AT827" s="387"/>
      <c r="AU827" s="387"/>
      <c r="AV827" s="387"/>
      <c r="AW827" s="387"/>
      <c r="AX827" s="387"/>
      <c r="AY827" s="387"/>
      <c r="AZ827" s="387"/>
      <c r="BA827" s="387"/>
    </row>
    <row r="828" spans="1:53" ht="46.5" x14ac:dyDescent="0.3">
      <c r="A828" s="175" t="s">
        <v>3803</v>
      </c>
      <c r="B828" s="175" t="s">
        <v>3120</v>
      </c>
      <c r="C828" s="175" t="s">
        <v>3804</v>
      </c>
      <c r="D828" s="200" t="str">
        <f t="shared" si="112"/>
        <v>Ir. Roberto Patar Pasaribu, Dess.</v>
      </c>
      <c r="E828" s="268" t="s">
        <v>1506</v>
      </c>
      <c r="F828" s="137">
        <v>21748</v>
      </c>
      <c r="G828" s="147">
        <f t="shared" si="104"/>
        <v>66</v>
      </c>
      <c r="H828" s="147" t="str">
        <f t="shared" si="105"/>
        <v>66 Tahun 2 Bulan</v>
      </c>
      <c r="I828" s="148" t="str">
        <f t="shared" si="113"/>
        <v>66-70</v>
      </c>
      <c r="J828" s="136" t="s">
        <v>14</v>
      </c>
      <c r="K828" s="136" t="s">
        <v>99</v>
      </c>
      <c r="L828" s="137">
        <v>39904</v>
      </c>
      <c r="M828" s="149" t="s">
        <v>2344</v>
      </c>
      <c r="N828" s="136" t="s">
        <v>687</v>
      </c>
      <c r="O828" s="136" t="s">
        <v>15</v>
      </c>
      <c r="P828" s="146">
        <v>45108</v>
      </c>
      <c r="Q828" s="91" t="str">
        <f t="shared" si="106"/>
        <v>2 Tahun 2 Bulan</v>
      </c>
      <c r="R828" s="150"/>
      <c r="S828" s="137"/>
      <c r="T828" s="178"/>
      <c r="U828" s="178"/>
      <c r="V828" s="178"/>
      <c r="W828" s="178" t="s">
        <v>2938</v>
      </c>
      <c r="X828" s="152" t="str">
        <f t="shared" si="111"/>
        <v>Ir. Roberto Patar Pasaribu, Dess. (Lektor Kepala)_Pensiun per 1 Agustus 2024</v>
      </c>
      <c r="Y828" s="136" t="s">
        <v>648</v>
      </c>
      <c r="Z828" s="151" t="s">
        <v>1495</v>
      </c>
      <c r="AA828" s="136" t="s">
        <v>1422</v>
      </c>
      <c r="AB828" s="136" t="s">
        <v>2157</v>
      </c>
      <c r="AC828" s="136" t="s">
        <v>17</v>
      </c>
      <c r="AD828" s="269" t="s">
        <v>2301</v>
      </c>
      <c r="AE828" s="269" t="s">
        <v>1507</v>
      </c>
      <c r="AF828" s="269"/>
      <c r="AG828" s="271" t="s">
        <v>1508</v>
      </c>
      <c r="AH828" s="270" t="s">
        <v>230</v>
      </c>
      <c r="AI828" s="270" t="s">
        <v>874</v>
      </c>
      <c r="AJ828" s="271" t="s">
        <v>1509</v>
      </c>
      <c r="AK828" s="271" t="s">
        <v>1510</v>
      </c>
      <c r="AL828" s="278">
        <v>44046</v>
      </c>
      <c r="AM828" s="372" t="s">
        <v>1511</v>
      </c>
      <c r="AN828" s="387"/>
      <c r="AO828" s="387"/>
      <c r="AP828" s="387"/>
      <c r="AQ828" s="387"/>
      <c r="AR828" s="387"/>
      <c r="AS828" s="387"/>
      <c r="AT828" s="387"/>
      <c r="AU828" s="387"/>
      <c r="AV828" s="387"/>
      <c r="AW828" s="387"/>
      <c r="AX828" s="387"/>
      <c r="AY828" s="387"/>
      <c r="AZ828" s="387"/>
      <c r="BA828" s="387"/>
    </row>
    <row r="829" spans="1:53" s="32" customFormat="1" ht="124" hidden="1" x14ac:dyDescent="0.3">
      <c r="A829" s="88" t="s">
        <v>3805</v>
      </c>
      <c r="B829" s="88" t="s">
        <v>74</v>
      </c>
      <c r="C829" s="88" t="s">
        <v>3806</v>
      </c>
      <c r="D829" s="98" t="str">
        <f t="shared" si="112"/>
        <v>- Nur Maulida Safitri, S.Kel., M.Sc., M.P.</v>
      </c>
      <c r="E829" s="266" t="s">
        <v>2746</v>
      </c>
      <c r="F829" s="103">
        <v>33597</v>
      </c>
      <c r="G829" s="91">
        <f t="shared" si="104"/>
        <v>33</v>
      </c>
      <c r="H829" s="91" t="str">
        <f t="shared" si="105"/>
        <v>33 Tahun 9 Bulan</v>
      </c>
      <c r="I829" s="92" t="str">
        <f t="shared" si="113"/>
        <v>31-35</v>
      </c>
      <c r="J829" s="88" t="s">
        <v>19</v>
      </c>
      <c r="K829" s="88" t="s">
        <v>2449</v>
      </c>
      <c r="L829" s="103">
        <v>45352</v>
      </c>
      <c r="M829" s="93" t="s">
        <v>13</v>
      </c>
      <c r="N829" s="88" t="s">
        <v>2505</v>
      </c>
      <c r="O829" s="88" t="s">
        <v>71</v>
      </c>
      <c r="P829" s="103">
        <v>45352</v>
      </c>
      <c r="Q829" s="91" t="str">
        <f t="shared" si="106"/>
        <v>1 Tahun 6 Bulan</v>
      </c>
      <c r="R829" s="95"/>
      <c r="S829" s="103"/>
      <c r="T829" s="97"/>
      <c r="U829" s="97"/>
      <c r="V829" s="97"/>
      <c r="W829" s="97" t="s">
        <v>4517</v>
      </c>
      <c r="X829" s="98" t="str">
        <f t="shared" si="111"/>
        <v>- Nur Maulida Safitri, S.Kel., M.Sc., M.P. (Asisten Ahli)_Sekretaris Satuan Penjaminan Mutu</v>
      </c>
      <c r="Y829" s="88" t="s">
        <v>1477</v>
      </c>
      <c r="Z829" s="96" t="s">
        <v>2534</v>
      </c>
      <c r="AA829" s="88" t="s">
        <v>1422</v>
      </c>
      <c r="AB829" s="88" t="s">
        <v>5052</v>
      </c>
      <c r="AC829" s="88" t="s">
        <v>17</v>
      </c>
      <c r="AD829" s="94" t="s">
        <v>2747</v>
      </c>
      <c r="AE829" s="94" t="s">
        <v>2748</v>
      </c>
      <c r="AF829" s="91">
        <v>5557769670230323</v>
      </c>
      <c r="AG829" s="92">
        <v>725129101</v>
      </c>
      <c r="AH829" s="126" t="s">
        <v>231</v>
      </c>
      <c r="AI829" s="126"/>
      <c r="AJ829" s="264" t="s">
        <v>74</v>
      </c>
      <c r="AK829" s="264" t="s">
        <v>74</v>
      </c>
      <c r="AL829" s="273" t="s">
        <v>74</v>
      </c>
      <c r="AM829" s="356" t="s">
        <v>4329</v>
      </c>
      <c r="AN829" s="388"/>
      <c r="AO829" s="388"/>
      <c r="AP829" s="388"/>
      <c r="AQ829" s="388"/>
      <c r="AR829" s="388"/>
      <c r="AS829" s="388"/>
      <c r="AT829" s="388"/>
      <c r="AU829" s="388"/>
      <c r="AV829" s="388"/>
      <c r="AW829" s="388"/>
      <c r="AX829" s="388"/>
      <c r="AY829" s="388"/>
      <c r="AZ829" s="388"/>
      <c r="BA829" s="388"/>
    </row>
    <row r="830" spans="1:53" s="85" customFormat="1" ht="62" x14ac:dyDescent="0.3">
      <c r="A830" s="88" t="s">
        <v>3807</v>
      </c>
      <c r="B830" s="88" t="s">
        <v>74</v>
      </c>
      <c r="C830" s="88" t="s">
        <v>3065</v>
      </c>
      <c r="D830" s="98" t="str">
        <f t="shared" si="112"/>
        <v>- Amdani, S.St.Pi., M.Si.</v>
      </c>
      <c r="E830" s="138" t="s">
        <v>1512</v>
      </c>
      <c r="F830" s="103">
        <v>25934</v>
      </c>
      <c r="G830" s="91">
        <f t="shared" si="104"/>
        <v>54</v>
      </c>
      <c r="H830" s="91" t="str">
        <f t="shared" si="105"/>
        <v>54 Tahun 8 Bulan</v>
      </c>
      <c r="I830" s="92" t="str">
        <f t="shared" si="113"/>
        <v>51-55</v>
      </c>
      <c r="J830" s="88" t="s">
        <v>14</v>
      </c>
      <c r="K830" s="88" t="s">
        <v>111</v>
      </c>
      <c r="L830" s="103">
        <v>44652</v>
      </c>
      <c r="M830" s="93" t="s">
        <v>37</v>
      </c>
      <c r="N830" s="88" t="s">
        <v>687</v>
      </c>
      <c r="O830" s="88" t="s">
        <v>55</v>
      </c>
      <c r="P830" s="90">
        <v>44013</v>
      </c>
      <c r="Q830" s="91" t="str">
        <f t="shared" si="106"/>
        <v>5 Tahun 2 Bulan</v>
      </c>
      <c r="R830" s="95"/>
      <c r="S830" s="103"/>
      <c r="T830" s="97"/>
      <c r="U830" s="97"/>
      <c r="V830" s="97"/>
      <c r="W830" s="88" t="s">
        <v>5911</v>
      </c>
      <c r="X830" s="98" t="str">
        <f t="shared" si="111"/>
        <v>- Amdani, S.St.Pi., M.Si. (Lektor)_Perpanjangan TUBEL s.d 31 Agustus 2025, dan s.d Agustus 2025 belum selesai</v>
      </c>
      <c r="Y830" s="88" t="s">
        <v>648</v>
      </c>
      <c r="Z830" s="96" t="s">
        <v>1495</v>
      </c>
      <c r="AA830" s="88" t="s">
        <v>1422</v>
      </c>
      <c r="AB830" s="88" t="s">
        <v>5052</v>
      </c>
      <c r="AC830" s="88" t="s">
        <v>17</v>
      </c>
      <c r="AD830" s="109" t="s">
        <v>2302</v>
      </c>
      <c r="AE830" s="109" t="s">
        <v>474</v>
      </c>
      <c r="AF830" s="91">
        <v>8433749652110142</v>
      </c>
      <c r="AG830" s="91">
        <v>3901017101</v>
      </c>
      <c r="AH830" s="126" t="s">
        <v>230</v>
      </c>
      <c r="AI830" s="126" t="s">
        <v>874</v>
      </c>
      <c r="AJ830" s="264" t="s">
        <v>1513</v>
      </c>
      <c r="AK830" s="264" t="s">
        <v>1514</v>
      </c>
      <c r="AL830" s="141">
        <v>44138</v>
      </c>
      <c r="AM830" s="368" t="s">
        <v>217</v>
      </c>
      <c r="AN830" s="376"/>
      <c r="AO830" s="376"/>
      <c r="AP830" s="376"/>
      <c r="AQ830" s="376"/>
      <c r="AR830" s="376"/>
      <c r="AS830" s="376"/>
      <c r="AT830" s="376"/>
      <c r="AU830" s="376"/>
      <c r="AV830" s="376"/>
      <c r="AW830" s="376"/>
      <c r="AX830" s="376"/>
      <c r="AY830" s="376"/>
      <c r="AZ830" s="376"/>
      <c r="BA830" s="376"/>
    </row>
    <row r="831" spans="1:53" s="60" customFormat="1" ht="31" x14ac:dyDescent="0.3">
      <c r="A831" s="88" t="s">
        <v>3808</v>
      </c>
      <c r="B831" s="88" t="s">
        <v>74</v>
      </c>
      <c r="C831" s="88" t="s">
        <v>3121</v>
      </c>
      <c r="D831" s="98" t="str">
        <f t="shared" si="112"/>
        <v>- Roni Sewiko, M.Si.</v>
      </c>
      <c r="E831" s="266" t="s">
        <v>1515</v>
      </c>
      <c r="F831" s="103">
        <v>32129</v>
      </c>
      <c r="G831" s="91">
        <f t="shared" si="104"/>
        <v>37</v>
      </c>
      <c r="H831" s="91" t="str">
        <f t="shared" si="105"/>
        <v>37 Tahun 9 Bulan</v>
      </c>
      <c r="I831" s="92" t="str">
        <f t="shared" si="113"/>
        <v>36-40</v>
      </c>
      <c r="J831" s="88" t="s">
        <v>14</v>
      </c>
      <c r="K831" s="88" t="s">
        <v>111</v>
      </c>
      <c r="L831" s="103">
        <v>45200</v>
      </c>
      <c r="M831" s="93" t="s">
        <v>37</v>
      </c>
      <c r="N831" s="88" t="s">
        <v>687</v>
      </c>
      <c r="O831" s="88" t="s">
        <v>55</v>
      </c>
      <c r="P831" s="90">
        <v>45108</v>
      </c>
      <c r="Q831" s="91" t="str">
        <f t="shared" si="106"/>
        <v>2 Tahun 2 Bulan</v>
      </c>
      <c r="R831" s="95"/>
      <c r="S831" s="103"/>
      <c r="T831" s="97"/>
      <c r="U831" s="97"/>
      <c r="V831" s="97"/>
      <c r="W831" s="97" t="s">
        <v>4237</v>
      </c>
      <c r="X831" s="98" t="str">
        <f t="shared" si="111"/>
        <v>- Roni Sewiko, M.Si. (Lektor)_TUBEL (9 September 2024 s.d 8 September 2028)</v>
      </c>
      <c r="Y831" s="88" t="s">
        <v>648</v>
      </c>
      <c r="Z831" s="96" t="s">
        <v>1495</v>
      </c>
      <c r="AA831" s="88" t="s">
        <v>1422</v>
      </c>
      <c r="AB831" s="88" t="s">
        <v>5052</v>
      </c>
      <c r="AC831" s="88" t="s">
        <v>17</v>
      </c>
      <c r="AD831" s="113" t="s">
        <v>2231</v>
      </c>
      <c r="AE831" s="109" t="s">
        <v>85</v>
      </c>
      <c r="AF831" s="91">
        <v>3550765666130223</v>
      </c>
      <c r="AG831" s="91">
        <v>3918128701</v>
      </c>
      <c r="AH831" s="107" t="s">
        <v>230</v>
      </c>
      <c r="AI831" s="126" t="s">
        <v>2356</v>
      </c>
      <c r="AJ831" s="267" t="s">
        <v>2605</v>
      </c>
      <c r="AK831" s="267" t="s">
        <v>2606</v>
      </c>
      <c r="AL831" s="224">
        <v>45230</v>
      </c>
      <c r="AM831" s="357" t="s">
        <v>217</v>
      </c>
      <c r="AN831" s="385"/>
      <c r="AO831" s="385"/>
      <c r="AP831" s="385"/>
      <c r="AQ831" s="385"/>
      <c r="AR831" s="385"/>
      <c r="AS831" s="385"/>
      <c r="AT831" s="385"/>
      <c r="AU831" s="385"/>
      <c r="AV831" s="385"/>
      <c r="AW831" s="385"/>
      <c r="AX831" s="385"/>
      <c r="AY831" s="385"/>
      <c r="AZ831" s="385"/>
      <c r="BA831" s="385"/>
    </row>
    <row r="832" spans="1:53" s="105" customFormat="1" ht="232.5" x14ac:dyDescent="0.3">
      <c r="A832" s="88" t="s">
        <v>3809</v>
      </c>
      <c r="B832" s="88" t="s">
        <v>3120</v>
      </c>
      <c r="C832" s="88" t="s">
        <v>3187</v>
      </c>
      <c r="D832" s="98" t="str">
        <f t="shared" si="112"/>
        <v>Ir. R. Moh. Ismail, M.P.</v>
      </c>
      <c r="E832" s="266" t="s">
        <v>2745</v>
      </c>
      <c r="F832" s="103">
        <v>23435</v>
      </c>
      <c r="G832" s="91">
        <f t="shared" si="104"/>
        <v>61</v>
      </c>
      <c r="H832" s="91" t="str">
        <f t="shared" si="105"/>
        <v>61 Tahun 7 Bulan</v>
      </c>
      <c r="I832" s="92" t="str">
        <f t="shared" si="113"/>
        <v>61-65</v>
      </c>
      <c r="J832" s="88" t="s">
        <v>14</v>
      </c>
      <c r="K832" s="88" t="s">
        <v>99</v>
      </c>
      <c r="L832" s="103">
        <v>41000</v>
      </c>
      <c r="M832" s="93" t="s">
        <v>13</v>
      </c>
      <c r="N832" s="88" t="s">
        <v>687</v>
      </c>
      <c r="O832" s="88" t="s">
        <v>71</v>
      </c>
      <c r="P832" s="103">
        <v>45308</v>
      </c>
      <c r="Q832" s="91" t="str">
        <f t="shared" si="106"/>
        <v>1 Tahun 8 Bulan</v>
      </c>
      <c r="R832" s="95"/>
      <c r="S832" s="103"/>
      <c r="T832" s="97"/>
      <c r="U832" s="97"/>
      <c r="V832" s="97"/>
      <c r="W832" s="97" t="s">
        <v>2936</v>
      </c>
      <c r="X832" s="98" t="str">
        <f t="shared" si="111"/>
        <v>Ir. R. Moh. Ismail, M.P. (Asisten Ahli)_Kepala Satuan Pengawas Internal</v>
      </c>
      <c r="Y832" s="88" t="s">
        <v>648</v>
      </c>
      <c r="Z832" s="96" t="s">
        <v>1495</v>
      </c>
      <c r="AA832" s="88" t="s">
        <v>1422</v>
      </c>
      <c r="AB832" s="88" t="s">
        <v>5052</v>
      </c>
      <c r="AC832" s="88" t="s">
        <v>17</v>
      </c>
      <c r="AD832" s="109" t="s">
        <v>2735</v>
      </c>
      <c r="AE832" s="109" t="s">
        <v>116</v>
      </c>
      <c r="AF832" s="91">
        <v>3560742643130062</v>
      </c>
      <c r="AG832" s="91">
        <v>3928026401</v>
      </c>
      <c r="AH832" s="126" t="s">
        <v>231</v>
      </c>
      <c r="AI832" s="126"/>
      <c r="AJ832" s="264" t="s">
        <v>74</v>
      </c>
      <c r="AK832" s="264" t="s">
        <v>74</v>
      </c>
      <c r="AL832" s="273" t="s">
        <v>74</v>
      </c>
      <c r="AM832" s="356" t="s">
        <v>4330</v>
      </c>
      <c r="AN832" s="377"/>
      <c r="AO832" s="377"/>
      <c r="AP832" s="377"/>
      <c r="AQ832" s="377"/>
      <c r="AR832" s="377"/>
      <c r="AS832" s="377"/>
      <c r="AT832" s="377"/>
      <c r="AU832" s="377"/>
      <c r="AV832" s="377"/>
      <c r="AW832" s="377"/>
      <c r="AX832" s="377"/>
      <c r="AY832" s="377"/>
      <c r="AZ832" s="377"/>
      <c r="BA832" s="377"/>
    </row>
    <row r="833" spans="1:53" s="390" customFormat="1" ht="46.5" x14ac:dyDescent="0.3">
      <c r="A833" s="547" t="s">
        <v>3810</v>
      </c>
      <c r="B833" s="547" t="s">
        <v>3071</v>
      </c>
      <c r="C833" s="547" t="s">
        <v>3220</v>
      </c>
      <c r="D833" s="548" t="str">
        <f t="shared" si="112"/>
        <v>Dr. Dwi Rosalina, S.Si., M.Si.</v>
      </c>
      <c r="E833" s="631" t="s">
        <v>1710</v>
      </c>
      <c r="F833" s="550">
        <v>30607</v>
      </c>
      <c r="G833" s="551">
        <f t="shared" si="104"/>
        <v>41</v>
      </c>
      <c r="H833" s="551" t="str">
        <f t="shared" si="105"/>
        <v>41 Tahun 11 Bulan</v>
      </c>
      <c r="I833" s="552" t="str">
        <f t="shared" si="113"/>
        <v>41-45</v>
      </c>
      <c r="J833" s="547" t="s">
        <v>19</v>
      </c>
      <c r="K833" s="547" t="s">
        <v>115</v>
      </c>
      <c r="L833" s="550">
        <v>45383</v>
      </c>
      <c r="M833" s="345" t="s">
        <v>13</v>
      </c>
      <c r="N833" s="547" t="s">
        <v>687</v>
      </c>
      <c r="O833" s="547" t="s">
        <v>15</v>
      </c>
      <c r="P833" s="553">
        <v>45261</v>
      </c>
      <c r="Q833" s="551" t="str">
        <f t="shared" si="106"/>
        <v>1 Tahun 9 Bulan</v>
      </c>
      <c r="R833" s="547"/>
      <c r="S833" s="550"/>
      <c r="T833" s="556"/>
      <c r="U833" s="556"/>
      <c r="V833" s="556"/>
      <c r="W833" s="556" t="s">
        <v>1711</v>
      </c>
      <c r="X833" s="548" t="str">
        <f t="shared" si="111"/>
        <v>Dr. Dwi Rosalina, S.Si., M.Si. (Lektor Kepala)_KAPRODI TKL (belum pencantuman gelar S3)</v>
      </c>
      <c r="Y833" s="547" t="s">
        <v>648</v>
      </c>
      <c r="Z833" s="549" t="s">
        <v>1495</v>
      </c>
      <c r="AA833" s="547" t="s">
        <v>1422</v>
      </c>
      <c r="AB833" s="547" t="s">
        <v>5052</v>
      </c>
      <c r="AC833" s="547" t="s">
        <v>16</v>
      </c>
      <c r="AD833" s="564" t="s">
        <v>2286</v>
      </c>
      <c r="AE833" s="564" t="s">
        <v>116</v>
      </c>
      <c r="AF833" s="551">
        <v>2350761662230173</v>
      </c>
      <c r="AG833" s="663" t="s">
        <v>1712</v>
      </c>
      <c r="AH833" s="561" t="s">
        <v>230</v>
      </c>
      <c r="AI833" s="561" t="s">
        <v>871</v>
      </c>
      <c r="AJ833" s="726" t="s">
        <v>1713</v>
      </c>
      <c r="AK833" s="726" t="s">
        <v>1714</v>
      </c>
      <c r="AL833" s="601">
        <v>42275</v>
      </c>
      <c r="AM833" s="727" t="s">
        <v>88</v>
      </c>
      <c r="AN833" s="345"/>
      <c r="AO833" s="345"/>
      <c r="AP833" s="345"/>
      <c r="AQ833" s="345"/>
      <c r="AR833" s="345"/>
      <c r="AS833" s="345"/>
      <c r="AT833" s="345"/>
      <c r="AU833" s="345"/>
      <c r="AV833" s="345"/>
      <c r="AW833" s="345"/>
      <c r="AX833" s="345"/>
      <c r="AY833" s="345"/>
      <c r="AZ833" s="345"/>
      <c r="BA833" s="345"/>
    </row>
    <row r="834" spans="1:53" s="60" customFormat="1" ht="93" x14ac:dyDescent="0.3">
      <c r="A834" s="88" t="s">
        <v>3811</v>
      </c>
      <c r="B834" s="88" t="s">
        <v>74</v>
      </c>
      <c r="C834" s="88" t="s">
        <v>3812</v>
      </c>
      <c r="D834" s="88" t="str">
        <f t="shared" si="112"/>
        <v>- Endy Handayani, S.Hut., M.Si.</v>
      </c>
      <c r="E834" s="92" t="s">
        <v>2750</v>
      </c>
      <c r="F834" s="90">
        <v>28621</v>
      </c>
      <c r="G834" s="91">
        <f t="shared" ref="G834:G897" si="117">DATEDIF($F834,DATEVALUE("2025/09/30"),"Y")</f>
        <v>47</v>
      </c>
      <c r="H834" s="91" t="str">
        <f t="shared" ref="H834:H897" si="118">DATEDIF($F834,DATEVALUE("2025/09/30"),"Y")&amp;" Tahun "&amp;DATEDIF($F834,DATEVALUE("2025/09/30"),"YM")&amp;" Bulan"</f>
        <v>47 Tahun 4 Bulan</v>
      </c>
      <c r="I834" s="92" t="str">
        <f t="shared" si="113"/>
        <v>46-50</v>
      </c>
      <c r="J834" s="93" t="s">
        <v>19</v>
      </c>
      <c r="K834" s="94" t="s">
        <v>99</v>
      </c>
      <c r="L834" s="90">
        <v>44835</v>
      </c>
      <c r="M834" s="93" t="s">
        <v>13</v>
      </c>
      <c r="N834" s="88" t="s">
        <v>687</v>
      </c>
      <c r="O834" s="93" t="s">
        <v>71</v>
      </c>
      <c r="P834" s="103">
        <v>45546</v>
      </c>
      <c r="Q834" s="91" t="str">
        <f t="shared" si="106"/>
        <v>1 Tahun 0 Bulan</v>
      </c>
      <c r="R834" s="88"/>
      <c r="S834" s="103"/>
      <c r="T834" s="97"/>
      <c r="U834" s="97"/>
      <c r="V834" s="88"/>
      <c r="W834" s="98" t="s">
        <v>74</v>
      </c>
      <c r="X834" s="98" t="str">
        <f t="shared" si="111"/>
        <v>- Endy Handayani, S.Hut., M.Si. (Asisten Ahli)_-</v>
      </c>
      <c r="Y834" s="88" t="s">
        <v>648</v>
      </c>
      <c r="Z834" s="96" t="s">
        <v>1495</v>
      </c>
      <c r="AA834" s="88" t="s">
        <v>1422</v>
      </c>
      <c r="AB834" s="88" t="s">
        <v>5052</v>
      </c>
      <c r="AC834" s="93" t="s">
        <v>17</v>
      </c>
      <c r="AD834" s="113" t="s">
        <v>2231</v>
      </c>
      <c r="AE834" s="113" t="s">
        <v>85</v>
      </c>
      <c r="AF834" s="114" t="s">
        <v>4775</v>
      </c>
      <c r="AG834" s="91" t="s">
        <v>74</v>
      </c>
      <c r="AH834" s="126" t="s">
        <v>231</v>
      </c>
      <c r="AI834" s="126"/>
      <c r="AJ834" s="264" t="s">
        <v>74</v>
      </c>
      <c r="AK834" s="264" t="s">
        <v>74</v>
      </c>
      <c r="AL834" s="273" t="s">
        <v>74</v>
      </c>
      <c r="AM834" s="357" t="s">
        <v>4322</v>
      </c>
      <c r="AN834" s="385"/>
      <c r="AO834" s="385"/>
      <c r="AP834" s="385"/>
      <c r="AQ834" s="385"/>
      <c r="AR834" s="385"/>
      <c r="AS834" s="385"/>
      <c r="AT834" s="385"/>
      <c r="AU834" s="385"/>
      <c r="AV834" s="385"/>
      <c r="AW834" s="385"/>
      <c r="AX834" s="385"/>
      <c r="AY834" s="385"/>
      <c r="AZ834" s="385"/>
      <c r="BA834" s="385"/>
    </row>
    <row r="835" spans="1:53" s="60" customFormat="1" ht="93" x14ac:dyDescent="0.3">
      <c r="A835" s="98" t="s">
        <v>4331</v>
      </c>
      <c r="B835" s="98" t="s">
        <v>74</v>
      </c>
      <c r="C835" s="98" t="s">
        <v>3082</v>
      </c>
      <c r="D835" s="98" t="str">
        <f t="shared" si="112"/>
        <v>- Suko Wardono, A.Pi., M.Si.</v>
      </c>
      <c r="E835" s="100" t="s">
        <v>4333</v>
      </c>
      <c r="F835" s="90">
        <v>23699</v>
      </c>
      <c r="G835" s="91">
        <f t="shared" si="117"/>
        <v>60</v>
      </c>
      <c r="H835" s="91" t="str">
        <f t="shared" si="118"/>
        <v>60 Tahun 10 Bulan</v>
      </c>
      <c r="I835" s="92" t="str">
        <f t="shared" si="113"/>
        <v>56-60</v>
      </c>
      <c r="J835" s="88" t="s">
        <v>14</v>
      </c>
      <c r="K835" s="88" t="s">
        <v>237</v>
      </c>
      <c r="L835" s="103">
        <v>45505</v>
      </c>
      <c r="M835" s="93" t="s">
        <v>13</v>
      </c>
      <c r="N835" s="88" t="s">
        <v>687</v>
      </c>
      <c r="O835" s="93" t="s">
        <v>55</v>
      </c>
      <c r="P835" s="103">
        <v>45546</v>
      </c>
      <c r="Q835" s="91" t="str">
        <f t="shared" si="106"/>
        <v>1 Tahun 0 Bulan</v>
      </c>
      <c r="R835" s="88"/>
      <c r="S835" s="103"/>
      <c r="T835" s="97"/>
      <c r="U835" s="97"/>
      <c r="V835" s="88"/>
      <c r="W835" s="98" t="s">
        <v>2944</v>
      </c>
      <c r="X835" s="98" t="str">
        <f t="shared" si="111"/>
        <v>- Suko Wardono, A.Pi., M.Si. (Lektor)_Kepala Perpustakaan</v>
      </c>
      <c r="Y835" s="88" t="s">
        <v>648</v>
      </c>
      <c r="Z835" s="96" t="s">
        <v>1495</v>
      </c>
      <c r="AA835" s="88" t="s">
        <v>1422</v>
      </c>
      <c r="AB835" s="88" t="s">
        <v>5052</v>
      </c>
      <c r="AC835" s="88" t="s">
        <v>17</v>
      </c>
      <c r="AD835" s="113" t="s">
        <v>2219</v>
      </c>
      <c r="AE835" s="113" t="s">
        <v>4320</v>
      </c>
      <c r="AF835" s="114" t="s">
        <v>4776</v>
      </c>
      <c r="AG835" s="91" t="s">
        <v>74</v>
      </c>
      <c r="AH835" s="126" t="s">
        <v>231</v>
      </c>
      <c r="AI835" s="126"/>
      <c r="AJ835" s="264" t="s">
        <v>74</v>
      </c>
      <c r="AK835" s="264" t="s">
        <v>74</v>
      </c>
      <c r="AL835" s="273" t="s">
        <v>74</v>
      </c>
      <c r="AM835" s="357" t="s">
        <v>4322</v>
      </c>
      <c r="AN835" s="385"/>
      <c r="AO835" s="385"/>
      <c r="AP835" s="385"/>
      <c r="AQ835" s="385"/>
      <c r="AR835" s="385"/>
      <c r="AS835" s="385"/>
      <c r="AT835" s="385"/>
      <c r="AU835" s="385"/>
      <c r="AV835" s="385"/>
      <c r="AW835" s="385"/>
      <c r="AX835" s="385"/>
      <c r="AY835" s="385"/>
      <c r="AZ835" s="385"/>
      <c r="BA835" s="385"/>
    </row>
    <row r="836" spans="1:53" s="60" customFormat="1" ht="93" x14ac:dyDescent="0.3">
      <c r="A836" s="98" t="s">
        <v>4332</v>
      </c>
      <c r="B836" s="98" t="s">
        <v>3071</v>
      </c>
      <c r="C836" s="98" t="s">
        <v>3145</v>
      </c>
      <c r="D836" s="98" t="str">
        <f t="shared" si="112"/>
        <v>Dr. Bagus Oktori Sutrisno, A.Pi., M.M.</v>
      </c>
      <c r="E836" s="100" t="s">
        <v>4334</v>
      </c>
      <c r="F836" s="90">
        <v>24407</v>
      </c>
      <c r="G836" s="91">
        <f t="shared" si="117"/>
        <v>58</v>
      </c>
      <c r="H836" s="91" t="str">
        <f t="shared" si="118"/>
        <v>58 Tahun 11 Bulan</v>
      </c>
      <c r="I836" s="92" t="str">
        <f t="shared" si="113"/>
        <v>56-60</v>
      </c>
      <c r="J836" s="88" t="s">
        <v>14</v>
      </c>
      <c r="K836" s="88" t="s">
        <v>237</v>
      </c>
      <c r="L836" s="103">
        <v>44470</v>
      </c>
      <c r="M836" s="93" t="s">
        <v>13</v>
      </c>
      <c r="N836" s="88" t="s">
        <v>687</v>
      </c>
      <c r="O836" s="93" t="s">
        <v>55</v>
      </c>
      <c r="P836" s="103">
        <v>45576</v>
      </c>
      <c r="Q836" s="91" t="str">
        <f t="shared" si="106"/>
        <v>0 Tahun 11 Bulan</v>
      </c>
      <c r="R836" s="88"/>
      <c r="S836" s="103"/>
      <c r="T836" s="97"/>
      <c r="U836" s="97"/>
      <c r="V836" s="88"/>
      <c r="W836" s="98" t="s">
        <v>5609</v>
      </c>
      <c r="X836" s="98" t="str">
        <f t="shared" si="111"/>
        <v>Dr. Bagus Oktori Sutrisno, A.Pi., M.M. (Lektor)_Kepala Bimbingan dan Konseling</v>
      </c>
      <c r="Y836" s="88" t="s">
        <v>648</v>
      </c>
      <c r="Z836" s="96" t="s">
        <v>1495</v>
      </c>
      <c r="AA836" s="88" t="s">
        <v>1422</v>
      </c>
      <c r="AB836" s="88" t="s">
        <v>5052</v>
      </c>
      <c r="AC836" s="88" t="s">
        <v>16</v>
      </c>
      <c r="AD836" s="113" t="s">
        <v>4335</v>
      </c>
      <c r="AE836" s="113" t="s">
        <v>4324</v>
      </c>
      <c r="AF836" s="114" t="s">
        <v>4777</v>
      </c>
      <c r="AG836" s="91" t="s">
        <v>74</v>
      </c>
      <c r="AH836" s="126" t="s">
        <v>231</v>
      </c>
      <c r="AI836" s="126"/>
      <c r="AJ836" s="264" t="s">
        <v>74</v>
      </c>
      <c r="AK836" s="264" t="s">
        <v>74</v>
      </c>
      <c r="AL836" s="273" t="s">
        <v>74</v>
      </c>
      <c r="AM836" s="357" t="s">
        <v>4322</v>
      </c>
      <c r="AN836" s="385"/>
      <c r="AO836" s="385"/>
      <c r="AP836" s="385"/>
      <c r="AQ836" s="385"/>
      <c r="AR836" s="385"/>
      <c r="AS836" s="385"/>
      <c r="AT836" s="385"/>
      <c r="AU836" s="385"/>
      <c r="AV836" s="385"/>
      <c r="AW836" s="385"/>
      <c r="AX836" s="385"/>
      <c r="AY836" s="385"/>
      <c r="AZ836" s="385"/>
      <c r="BA836" s="385"/>
    </row>
    <row r="837" spans="1:53" s="734" customFormat="1" ht="31" x14ac:dyDescent="0.3">
      <c r="A837" s="669" t="s">
        <v>5912</v>
      </c>
      <c r="B837" s="670" t="s">
        <v>74</v>
      </c>
      <c r="C837" s="669" t="s">
        <v>3812</v>
      </c>
      <c r="D837" s="669" t="str">
        <f>$B837&amp;" "&amp;A837&amp;", "&amp;$C837</f>
        <v>- Muhammad Yusuf , S.Hut., M.Si.</v>
      </c>
      <c r="E837" s="728" t="s">
        <v>5913</v>
      </c>
      <c r="F837" s="527">
        <v>25102</v>
      </c>
      <c r="G837" s="108">
        <f t="shared" si="117"/>
        <v>57</v>
      </c>
      <c r="H837" s="108" t="str">
        <f t="shared" si="118"/>
        <v>57 Tahun 0 Bulan</v>
      </c>
      <c r="I837" s="524" t="str">
        <f>IF($G837&lt;=25,"21-25",IF($G837&lt;=30,"26-30",IF($G837&lt;=35,"31-35",IF($G837&lt;=40,"36-40",IF($G837&lt;=45,"41-45",IF($G837&lt;=50,"46-50",IF($G837&lt;=55,"51-55",IF($G837&lt;=60,"56-60",IF($G837&lt;=65,"61-65",IF($G837&lt;=70,"66-70",0))))))))))</f>
        <v>56-60</v>
      </c>
      <c r="J837" s="244" t="s">
        <v>14</v>
      </c>
      <c r="K837" s="244" t="s">
        <v>210</v>
      </c>
      <c r="L837" s="527">
        <v>45566</v>
      </c>
      <c r="M837" s="525" t="s">
        <v>13</v>
      </c>
      <c r="N837" s="244" t="s">
        <v>687</v>
      </c>
      <c r="O837" s="525" t="s">
        <v>55</v>
      </c>
      <c r="P837" s="671">
        <v>45743</v>
      </c>
      <c r="Q837" s="108" t="str">
        <f t="shared" si="106"/>
        <v>0 Tahun 6 Bulan</v>
      </c>
      <c r="R837" s="205"/>
      <c r="S837" s="527"/>
      <c r="T837" s="529"/>
      <c r="U837" s="529"/>
      <c r="V837" s="656"/>
      <c r="W837" s="530"/>
      <c r="X837" s="669" t="str">
        <f>$D837&amp;" ("&amp;$O837&amp;")_"&amp;$W837</f>
        <v>- Muhammad Yusuf , S.Hut., M.Si. (Lektor)_</v>
      </c>
      <c r="Y837" s="244" t="s">
        <v>648</v>
      </c>
      <c r="Z837" s="531" t="s">
        <v>1495</v>
      </c>
      <c r="AA837" s="244" t="s">
        <v>1422</v>
      </c>
      <c r="AB837" s="244" t="s">
        <v>5052</v>
      </c>
      <c r="AC837" s="244" t="s">
        <v>17</v>
      </c>
      <c r="AD837" s="521" t="s">
        <v>5914</v>
      </c>
      <c r="AE837" s="521" t="s">
        <v>85</v>
      </c>
      <c r="AF837" s="729"/>
      <c r="AG837" s="108"/>
      <c r="AH837" s="534" t="s">
        <v>231</v>
      </c>
      <c r="AI837" s="534"/>
      <c r="AJ837" s="730"/>
      <c r="AK837" s="730"/>
      <c r="AL837" s="731"/>
      <c r="AM837" s="732"/>
      <c r="AN837" s="733"/>
      <c r="AO837" s="733"/>
      <c r="AP837" s="733"/>
      <c r="AQ837" s="733"/>
      <c r="AR837" s="733"/>
      <c r="AS837" s="733"/>
      <c r="AT837" s="733"/>
      <c r="AU837" s="733"/>
      <c r="AV837" s="733"/>
      <c r="AW837" s="733"/>
      <c r="AX837" s="733"/>
      <c r="AY837" s="733"/>
      <c r="AZ837" s="733"/>
      <c r="BA837" s="733"/>
    </row>
    <row r="838" spans="1:53" s="60" customFormat="1" ht="31" hidden="1" x14ac:dyDescent="0.3">
      <c r="A838" s="88" t="s">
        <v>3813</v>
      </c>
      <c r="B838" s="88" t="s">
        <v>74</v>
      </c>
      <c r="C838" s="88" t="s">
        <v>3814</v>
      </c>
      <c r="D838" s="98" t="str">
        <f t="shared" si="112"/>
        <v>- Riza Rizkiah, S.Si., M.I.L.</v>
      </c>
      <c r="E838" s="266" t="s">
        <v>2504</v>
      </c>
      <c r="F838" s="103">
        <v>33686</v>
      </c>
      <c r="G838" s="91">
        <f t="shared" si="117"/>
        <v>33</v>
      </c>
      <c r="H838" s="91" t="str">
        <f t="shared" si="118"/>
        <v>33 Tahun 6 Bulan</v>
      </c>
      <c r="I838" s="92" t="str">
        <f t="shared" si="113"/>
        <v>31-35</v>
      </c>
      <c r="J838" s="88" t="s">
        <v>19</v>
      </c>
      <c r="K838" s="88" t="s">
        <v>2449</v>
      </c>
      <c r="L838" s="103">
        <v>45108</v>
      </c>
      <c r="M838" s="93" t="s">
        <v>13</v>
      </c>
      <c r="N838" s="88" t="s">
        <v>2505</v>
      </c>
      <c r="O838" s="88" t="s">
        <v>71</v>
      </c>
      <c r="P838" s="90">
        <v>45108</v>
      </c>
      <c r="Q838" s="91" t="str">
        <f t="shared" ref="Q838:Q901" si="119">DATEDIF($P838,DATEVALUE("2025/09/30"),"Y")&amp; " Tahun "&amp;DATEDIF($P838,DATEVALUE("2025/09/30"),"YM")&amp; " Bulan"</f>
        <v>2 Tahun 2 Bulan</v>
      </c>
      <c r="R838" s="95"/>
      <c r="S838" s="103"/>
      <c r="T838" s="97"/>
      <c r="U838" s="97"/>
      <c r="V838" s="97"/>
      <c r="W838" s="97" t="s">
        <v>2857</v>
      </c>
      <c r="X838" s="98" t="str">
        <f t="shared" si="111"/>
        <v>- Riza Rizkiah, S.Si., M.I.L. (Asisten Ahli)_Sekretaris PRODI TKL</v>
      </c>
      <c r="Y838" s="88" t="s">
        <v>648</v>
      </c>
      <c r="Z838" s="96" t="s">
        <v>1495</v>
      </c>
      <c r="AA838" s="88" t="s">
        <v>1422</v>
      </c>
      <c r="AB838" s="88" t="s">
        <v>5052</v>
      </c>
      <c r="AC838" s="88" t="s">
        <v>17</v>
      </c>
      <c r="AD838" s="109" t="s">
        <v>2230</v>
      </c>
      <c r="AE838" s="109" t="s">
        <v>2058</v>
      </c>
      <c r="AF838" s="91">
        <v>4655770671230402</v>
      </c>
      <c r="AG838" s="100" t="s">
        <v>2506</v>
      </c>
      <c r="AH838" s="126" t="s">
        <v>230</v>
      </c>
      <c r="AI838" s="126" t="s">
        <v>2356</v>
      </c>
      <c r="AJ838" s="267" t="s">
        <v>2507</v>
      </c>
      <c r="AK838" s="267" t="s">
        <v>2508</v>
      </c>
      <c r="AL838" s="141">
        <v>45085</v>
      </c>
      <c r="AM838" s="356" t="s">
        <v>2360</v>
      </c>
      <c r="AN838" s="385"/>
      <c r="AO838" s="385"/>
      <c r="AP838" s="385"/>
      <c r="AQ838" s="385"/>
      <c r="AR838" s="385"/>
      <c r="AS838" s="385"/>
      <c r="AT838" s="385"/>
      <c r="AU838" s="385"/>
      <c r="AV838" s="385"/>
      <c r="AW838" s="385"/>
      <c r="AX838" s="385"/>
      <c r="AY838" s="385"/>
      <c r="AZ838" s="385"/>
      <c r="BA838" s="385"/>
    </row>
    <row r="839" spans="1:53" s="60" customFormat="1" ht="31" hidden="1" x14ac:dyDescent="0.3">
      <c r="A839" s="88" t="s">
        <v>3815</v>
      </c>
      <c r="B839" s="88" t="s">
        <v>74</v>
      </c>
      <c r="C839" s="88" t="s">
        <v>3347</v>
      </c>
      <c r="D839" s="98" t="str">
        <f t="shared" si="112"/>
        <v>- Ira Pratamajati, S.St.Pi.</v>
      </c>
      <c r="E839" s="96" t="s">
        <v>1517</v>
      </c>
      <c r="F839" s="103">
        <v>31582</v>
      </c>
      <c r="G839" s="91">
        <f t="shared" si="117"/>
        <v>39</v>
      </c>
      <c r="H839" s="91" t="str">
        <f t="shared" si="118"/>
        <v>39 Tahun 3 Bulan</v>
      </c>
      <c r="I839" s="92" t="str">
        <f t="shared" si="113"/>
        <v>36-40</v>
      </c>
      <c r="J839" s="88" t="s">
        <v>19</v>
      </c>
      <c r="K839" s="88" t="s">
        <v>111</v>
      </c>
      <c r="L839" s="103">
        <v>44652</v>
      </c>
      <c r="M839" s="93" t="s">
        <v>13</v>
      </c>
      <c r="N839" s="88" t="s">
        <v>105</v>
      </c>
      <c r="O839" s="93"/>
      <c r="P839" s="90"/>
      <c r="Q839" s="91" t="str">
        <f t="shared" si="119"/>
        <v>125 Tahun 8 Bulan</v>
      </c>
      <c r="R839" s="98" t="s">
        <v>2830</v>
      </c>
      <c r="S839" s="135">
        <v>45448</v>
      </c>
      <c r="T839" s="88" t="s">
        <v>80</v>
      </c>
      <c r="U839" s="88" t="s">
        <v>81</v>
      </c>
      <c r="V839" s="88"/>
      <c r="W839" s="88" t="s">
        <v>74</v>
      </c>
      <c r="X839" s="88" t="str">
        <f>$D839&amp;" ("&amp;$R839&amp;")_"&amp;$W839</f>
        <v>- Ira Pratamajati, S.St.Pi. (Pengelola Bahan Akademik dan Pengajaran)_-</v>
      </c>
      <c r="Y839" s="93"/>
      <c r="Z839" s="93"/>
      <c r="AA839" s="88" t="s">
        <v>1422</v>
      </c>
      <c r="AB839" s="88" t="s">
        <v>5052</v>
      </c>
      <c r="AC839" s="88" t="s">
        <v>31</v>
      </c>
      <c r="AD839" s="88" t="s">
        <v>2456</v>
      </c>
      <c r="AE839" s="88" t="s">
        <v>301</v>
      </c>
      <c r="AF839" s="88"/>
      <c r="AG839" s="143"/>
      <c r="AH839" s="93"/>
      <c r="AI839" s="93"/>
      <c r="AJ839" s="93"/>
      <c r="AK839" s="93"/>
      <c r="AL839" s="90"/>
      <c r="AM839" s="358"/>
      <c r="AN839" s="385"/>
      <c r="AO839" s="385"/>
      <c r="AP839" s="385"/>
      <c r="AQ839" s="385"/>
      <c r="AR839" s="385"/>
      <c r="AS839" s="385"/>
      <c r="AT839" s="385"/>
      <c r="AU839" s="385"/>
      <c r="AV839" s="385"/>
      <c r="AW839" s="385"/>
      <c r="AX839" s="385"/>
      <c r="AY839" s="385"/>
      <c r="AZ839" s="385"/>
      <c r="BA839" s="385"/>
    </row>
    <row r="840" spans="1:53" s="53" customFormat="1" ht="46.5" hidden="1" x14ac:dyDescent="0.3">
      <c r="A840" s="88" t="s">
        <v>3816</v>
      </c>
      <c r="B840" s="88" t="s">
        <v>74</v>
      </c>
      <c r="C840" s="88" t="s">
        <v>3329</v>
      </c>
      <c r="D840" s="98" t="str">
        <f t="shared" si="112"/>
        <v>- Ranggi Adyakso, S.Pi.</v>
      </c>
      <c r="E840" s="96" t="s">
        <v>1518</v>
      </c>
      <c r="F840" s="103">
        <v>30691</v>
      </c>
      <c r="G840" s="91">
        <f t="shared" si="117"/>
        <v>41</v>
      </c>
      <c r="H840" s="91" t="str">
        <f t="shared" si="118"/>
        <v>41 Tahun 8 Bulan</v>
      </c>
      <c r="I840" s="92" t="str">
        <f t="shared" si="113"/>
        <v>41-45</v>
      </c>
      <c r="J840" s="88" t="s">
        <v>14</v>
      </c>
      <c r="K840" s="88" t="s">
        <v>115</v>
      </c>
      <c r="L840" s="103">
        <v>44652</v>
      </c>
      <c r="M840" s="93" t="s">
        <v>13</v>
      </c>
      <c r="N840" s="88" t="s">
        <v>105</v>
      </c>
      <c r="O840" s="93"/>
      <c r="P840" s="90"/>
      <c r="Q840" s="91" t="str">
        <f t="shared" si="119"/>
        <v>125 Tahun 8 Bulan</v>
      </c>
      <c r="R840" s="88" t="s">
        <v>715</v>
      </c>
      <c r="S840" s="103">
        <v>44551</v>
      </c>
      <c r="T840" s="88" t="s">
        <v>126</v>
      </c>
      <c r="U840" s="88" t="s">
        <v>24</v>
      </c>
      <c r="V840" s="88"/>
      <c r="W840" s="88" t="s">
        <v>74</v>
      </c>
      <c r="X840" s="88" t="str">
        <f>$D840&amp;" ("&amp;$R840&amp;")_"&amp;$W840</f>
        <v>- Ranggi Adyakso, S.Pi. (Kepala Subbagian Umum)_-</v>
      </c>
      <c r="Y840" s="93"/>
      <c r="Z840" s="93"/>
      <c r="AA840" s="88" t="s">
        <v>1422</v>
      </c>
      <c r="AB840" s="88" t="s">
        <v>5052</v>
      </c>
      <c r="AC840" s="88" t="s">
        <v>31</v>
      </c>
      <c r="AD840" s="88" t="s">
        <v>4248</v>
      </c>
      <c r="AE840" s="88" t="s">
        <v>464</v>
      </c>
      <c r="AF840" s="88"/>
      <c r="AG840" s="143"/>
      <c r="AH840" s="93"/>
      <c r="AI840" s="93"/>
      <c r="AJ840" s="93"/>
      <c r="AK840" s="93"/>
      <c r="AL840" s="90"/>
      <c r="AM840" s="358"/>
      <c r="AN840" s="374"/>
      <c r="AO840" s="374"/>
      <c r="AP840" s="374"/>
      <c r="AQ840" s="374"/>
      <c r="AR840" s="374"/>
      <c r="AS840" s="374"/>
      <c r="AT840" s="374"/>
      <c r="AU840" s="374"/>
      <c r="AV840" s="374"/>
      <c r="AW840" s="374"/>
      <c r="AX840" s="374"/>
      <c r="AY840" s="374"/>
      <c r="AZ840" s="374"/>
      <c r="BA840" s="374"/>
    </row>
    <row r="841" spans="1:53" s="85" customFormat="1" ht="46.5" hidden="1" x14ac:dyDescent="0.3">
      <c r="A841" s="547" t="s">
        <v>3817</v>
      </c>
      <c r="B841" s="547" t="s">
        <v>74</v>
      </c>
      <c r="C841" s="547" t="s">
        <v>3099</v>
      </c>
      <c r="D841" s="548" t="str">
        <f t="shared" si="112"/>
        <v>- Ijudin Unang, S.St.Pi., M.Tr.Pi.</v>
      </c>
      <c r="E841" s="549" t="s">
        <v>1519</v>
      </c>
      <c r="F841" s="550">
        <v>27782</v>
      </c>
      <c r="G841" s="551">
        <f t="shared" si="117"/>
        <v>49</v>
      </c>
      <c r="H841" s="551" t="str">
        <f t="shared" si="118"/>
        <v>49 Tahun 8 Bulan</v>
      </c>
      <c r="I841" s="552" t="str">
        <f t="shared" si="113"/>
        <v>46-50</v>
      </c>
      <c r="J841" s="547" t="s">
        <v>14</v>
      </c>
      <c r="K841" s="547" t="s">
        <v>115</v>
      </c>
      <c r="L841" s="550">
        <v>43009</v>
      </c>
      <c r="M841" s="345" t="s">
        <v>13</v>
      </c>
      <c r="N841" s="547" t="s">
        <v>105</v>
      </c>
      <c r="O841" s="345"/>
      <c r="P841" s="553"/>
      <c r="Q841" s="551" t="str">
        <f t="shared" si="119"/>
        <v>125 Tahun 8 Bulan</v>
      </c>
      <c r="R841" s="547" t="s">
        <v>2858</v>
      </c>
      <c r="S841" s="550">
        <v>45448</v>
      </c>
      <c r="T841" s="547" t="s">
        <v>126</v>
      </c>
      <c r="U841" s="547" t="s">
        <v>24</v>
      </c>
      <c r="V841" s="547"/>
      <c r="W841" s="547"/>
      <c r="X841" s="547" t="str">
        <f>$D841&amp;" ("&amp;$R841&amp;")_"&amp;$W841</f>
        <v>- Ijudin Unang, S.St.Pi., M.Tr.Pi. (Analis Perencanaan, Evaluasi dan Pelaporan)_</v>
      </c>
      <c r="Y841" s="345"/>
      <c r="Z841" s="345"/>
      <c r="AA841" s="547" t="s">
        <v>1422</v>
      </c>
      <c r="AB841" s="547" t="s">
        <v>5052</v>
      </c>
      <c r="AC841" s="547" t="s">
        <v>17</v>
      </c>
      <c r="AD841" s="566" t="s">
        <v>2211</v>
      </c>
      <c r="AE841" s="547" t="s">
        <v>12</v>
      </c>
      <c r="AF841" s="547"/>
      <c r="AG841" s="554"/>
      <c r="AH841" s="345"/>
      <c r="AI841" s="345"/>
      <c r="AJ841" s="345"/>
      <c r="AK841" s="345"/>
      <c r="AL841" s="553"/>
      <c r="AM841" s="585"/>
      <c r="AN841" s="376"/>
      <c r="AO841" s="376"/>
      <c r="AP841" s="376"/>
      <c r="AQ841" s="376"/>
      <c r="AR841" s="376"/>
      <c r="AS841" s="376"/>
      <c r="AT841" s="376"/>
      <c r="AU841" s="376"/>
      <c r="AV841" s="376"/>
      <c r="AW841" s="376"/>
      <c r="AX841" s="376"/>
      <c r="AY841" s="376"/>
      <c r="AZ841" s="376"/>
      <c r="BA841" s="376"/>
    </row>
    <row r="842" spans="1:53" s="85" customFormat="1" ht="46.5" hidden="1" x14ac:dyDescent="0.3">
      <c r="A842" s="88" t="s">
        <v>3818</v>
      </c>
      <c r="B842" s="88" t="s">
        <v>74</v>
      </c>
      <c r="C842" s="88" t="s">
        <v>3099</v>
      </c>
      <c r="D842" s="98" t="str">
        <f t="shared" si="112"/>
        <v>- Anggi Soesalit, S.St.Pi., M.Tr.Pi.</v>
      </c>
      <c r="E842" s="96" t="s">
        <v>1520</v>
      </c>
      <c r="F842" s="103">
        <v>31753</v>
      </c>
      <c r="G842" s="91">
        <f t="shared" si="117"/>
        <v>38</v>
      </c>
      <c r="H842" s="91" t="str">
        <f t="shared" si="118"/>
        <v>38 Tahun 9 Bulan</v>
      </c>
      <c r="I842" s="92" t="str">
        <f t="shared" si="113"/>
        <v>36-40</v>
      </c>
      <c r="J842" s="88" t="s">
        <v>14</v>
      </c>
      <c r="K842" s="88" t="s">
        <v>111</v>
      </c>
      <c r="L842" s="103">
        <v>45200</v>
      </c>
      <c r="M842" s="93" t="s">
        <v>13</v>
      </c>
      <c r="N842" s="88" t="s">
        <v>2347</v>
      </c>
      <c r="O842" s="93"/>
      <c r="P842" s="90"/>
      <c r="Q842" s="91" t="str">
        <f t="shared" si="119"/>
        <v>125 Tahun 8 Bulan</v>
      </c>
      <c r="R842" s="88" t="s">
        <v>5673</v>
      </c>
      <c r="S842" s="103">
        <v>45820</v>
      </c>
      <c r="T842" s="88"/>
      <c r="U842" s="88"/>
      <c r="V842" s="88" t="s">
        <v>1096</v>
      </c>
      <c r="W842" s="88" t="s">
        <v>74</v>
      </c>
      <c r="X842" s="88" t="str">
        <f>$D842&amp;" ("&amp;$R842&amp;")_"&amp;$W842</f>
        <v>- Anggi Soesalit, S.St.Pi., M.Tr.Pi. (Arsiparis Ahli Pertama)_-</v>
      </c>
      <c r="Y842" s="93"/>
      <c r="Z842" s="93"/>
      <c r="AA842" s="88" t="s">
        <v>1422</v>
      </c>
      <c r="AB842" s="88" t="s">
        <v>5052</v>
      </c>
      <c r="AC842" s="88" t="s">
        <v>17</v>
      </c>
      <c r="AD842" s="109" t="s">
        <v>2211</v>
      </c>
      <c r="AE842" s="88" t="s">
        <v>12</v>
      </c>
      <c r="AF842" s="88"/>
      <c r="AG842" s="143"/>
      <c r="AH842" s="93"/>
      <c r="AI842" s="93"/>
      <c r="AJ842" s="93"/>
      <c r="AK842" s="93"/>
      <c r="AL842" s="90"/>
      <c r="AM842" s="358"/>
      <c r="AN842" s="376"/>
      <c r="AO842" s="376"/>
      <c r="AP842" s="376"/>
      <c r="AQ842" s="376"/>
      <c r="AR842" s="376"/>
      <c r="AS842" s="376"/>
      <c r="AT842" s="376"/>
      <c r="AU842" s="376"/>
      <c r="AV842" s="376"/>
      <c r="AW842" s="376"/>
      <c r="AX842" s="376"/>
      <c r="AY842" s="376"/>
      <c r="AZ842" s="376"/>
      <c r="BA842" s="376"/>
    </row>
    <row r="843" spans="1:53" s="60" customFormat="1" ht="46.5" hidden="1" x14ac:dyDescent="0.3">
      <c r="A843" s="88" t="s">
        <v>3819</v>
      </c>
      <c r="B843" s="88" t="s">
        <v>74</v>
      </c>
      <c r="C843" s="88" t="s">
        <v>3338</v>
      </c>
      <c r="D843" s="98" t="str">
        <f t="shared" si="112"/>
        <v>- Marlin Wardani, S.Sos.</v>
      </c>
      <c r="E843" s="96" t="s">
        <v>1521</v>
      </c>
      <c r="F843" s="103">
        <v>28548</v>
      </c>
      <c r="G843" s="91">
        <f t="shared" si="117"/>
        <v>47</v>
      </c>
      <c r="H843" s="91" t="str">
        <f t="shared" si="118"/>
        <v>47 Tahun 7 Bulan</v>
      </c>
      <c r="I843" s="92" t="str">
        <f t="shared" si="113"/>
        <v>46-50</v>
      </c>
      <c r="J843" s="88" t="s">
        <v>19</v>
      </c>
      <c r="K843" s="88" t="s">
        <v>115</v>
      </c>
      <c r="L843" s="103">
        <v>42826</v>
      </c>
      <c r="M843" s="93" t="s">
        <v>13</v>
      </c>
      <c r="N843" s="88" t="s">
        <v>105</v>
      </c>
      <c r="O843" s="93"/>
      <c r="P843" s="90"/>
      <c r="Q843" s="91" t="str">
        <f t="shared" si="119"/>
        <v>125 Tahun 8 Bulan</v>
      </c>
      <c r="R843" s="88" t="s">
        <v>736</v>
      </c>
      <c r="S843" s="103">
        <v>44713</v>
      </c>
      <c r="T843" s="88" t="s">
        <v>126</v>
      </c>
      <c r="U843" s="88" t="s">
        <v>24</v>
      </c>
      <c r="V843" s="88"/>
      <c r="W843" s="88" t="s">
        <v>74</v>
      </c>
      <c r="X843" s="88" t="str">
        <f>$D843&amp;" ("&amp;$R843&amp;")_"&amp;$W843</f>
        <v>- Marlin Wardani, S.Sos. (Pengadministrasi Umum)_-</v>
      </c>
      <c r="Y843" s="93"/>
      <c r="Z843" s="93"/>
      <c r="AA843" s="88" t="s">
        <v>1422</v>
      </c>
      <c r="AB843" s="88" t="s">
        <v>5052</v>
      </c>
      <c r="AC843" s="88" t="s">
        <v>31</v>
      </c>
      <c r="AD843" s="88" t="s">
        <v>4336</v>
      </c>
      <c r="AE843" s="88" t="s">
        <v>462</v>
      </c>
      <c r="AF843" s="88"/>
      <c r="AG843" s="143"/>
      <c r="AH843" s="93"/>
      <c r="AI843" s="93"/>
      <c r="AJ843" s="93"/>
      <c r="AK843" s="93"/>
      <c r="AL843" s="90"/>
      <c r="AM843" s="358"/>
      <c r="AN843" s="385"/>
      <c r="AO843" s="385"/>
      <c r="AP843" s="385"/>
      <c r="AQ843" s="385"/>
      <c r="AR843" s="385"/>
      <c r="AS843" s="385"/>
      <c r="AT843" s="385"/>
      <c r="AU843" s="385"/>
      <c r="AV843" s="385"/>
      <c r="AW843" s="385"/>
      <c r="AX843" s="385"/>
      <c r="AY843" s="385"/>
      <c r="AZ843" s="385"/>
      <c r="BA843" s="385"/>
    </row>
    <row r="844" spans="1:53" s="53" customFormat="1" ht="31" hidden="1" x14ac:dyDescent="0.3">
      <c r="A844" s="157" t="s">
        <v>3820</v>
      </c>
      <c r="B844" s="157" t="s">
        <v>74</v>
      </c>
      <c r="C844" s="157" t="s">
        <v>3335</v>
      </c>
      <c r="D844" s="182" t="str">
        <f t="shared" si="112"/>
        <v>- Titis Veriyanti, S.E.</v>
      </c>
      <c r="E844" s="166" t="s">
        <v>1523</v>
      </c>
      <c r="F844" s="163">
        <v>24156</v>
      </c>
      <c r="G844" s="160">
        <f t="shared" si="117"/>
        <v>59</v>
      </c>
      <c r="H844" s="160" t="str">
        <f t="shared" si="118"/>
        <v>59 Tahun 7 Bulan</v>
      </c>
      <c r="I844" s="161" t="str">
        <f t="shared" si="113"/>
        <v>56-60</v>
      </c>
      <c r="J844" s="164" t="s">
        <v>19</v>
      </c>
      <c r="K844" s="164" t="s">
        <v>115</v>
      </c>
      <c r="L844" s="163">
        <v>42461</v>
      </c>
      <c r="M844" s="162" t="s">
        <v>2344</v>
      </c>
      <c r="N844" s="164" t="s">
        <v>105</v>
      </c>
      <c r="O844" s="162"/>
      <c r="P844" s="159"/>
      <c r="Q844" s="91" t="str">
        <f t="shared" si="119"/>
        <v>125 Tahun 8 Bulan</v>
      </c>
      <c r="R844" s="167" t="s">
        <v>782</v>
      </c>
      <c r="S844" s="183">
        <v>44197</v>
      </c>
      <c r="T844" s="164" t="s">
        <v>83</v>
      </c>
      <c r="U844" s="164" t="s">
        <v>24</v>
      </c>
      <c r="V844" s="164"/>
      <c r="W844" s="167" t="s">
        <v>2749</v>
      </c>
      <c r="X844" s="164" t="str">
        <f>$D844&amp;" ("&amp;$O844&amp;")_"&amp;$W844</f>
        <v>- Titis Veriyanti, S.E. ()_Pensiun per 1 Maret 2024</v>
      </c>
      <c r="Y844" s="162"/>
      <c r="Z844" s="162"/>
      <c r="AA844" s="164" t="s">
        <v>1422</v>
      </c>
      <c r="AB844" s="164" t="s">
        <v>2157</v>
      </c>
      <c r="AC844" s="164" t="s">
        <v>31</v>
      </c>
      <c r="AD844" s="164" t="s">
        <v>1524</v>
      </c>
      <c r="AE844" s="164" t="s">
        <v>1525</v>
      </c>
      <c r="AF844" s="164"/>
      <c r="AG844" s="184"/>
      <c r="AH844" s="162"/>
      <c r="AI844" s="162"/>
      <c r="AJ844" s="162"/>
      <c r="AK844" s="162"/>
      <c r="AL844" s="159"/>
      <c r="AM844" s="359"/>
      <c r="AN844" s="374"/>
      <c r="AO844" s="374"/>
      <c r="AP844" s="374"/>
      <c r="AQ844" s="374"/>
      <c r="AR844" s="374"/>
      <c r="AS844" s="374"/>
      <c r="AT844" s="374"/>
      <c r="AU844" s="374"/>
      <c r="AV844" s="374"/>
      <c r="AW844" s="374"/>
      <c r="AX844" s="374"/>
      <c r="AY844" s="374"/>
      <c r="AZ844" s="374"/>
      <c r="BA844" s="374"/>
    </row>
    <row r="845" spans="1:53" s="85" customFormat="1" ht="31" hidden="1" x14ac:dyDescent="0.3">
      <c r="A845" s="88" t="s">
        <v>1526</v>
      </c>
      <c r="B845" s="88" t="s">
        <v>74</v>
      </c>
      <c r="C845" s="98" t="s">
        <v>74</v>
      </c>
      <c r="D845" s="98" t="str">
        <f t="shared" si="112"/>
        <v>- Maryatun Kumalasari, -</v>
      </c>
      <c r="E845" s="96" t="s">
        <v>1527</v>
      </c>
      <c r="F845" s="103">
        <v>30184</v>
      </c>
      <c r="G845" s="91">
        <f t="shared" si="117"/>
        <v>43</v>
      </c>
      <c r="H845" s="91" t="str">
        <f t="shared" si="118"/>
        <v>43 Tahun 1 Bulan</v>
      </c>
      <c r="I845" s="92" t="str">
        <f t="shared" si="113"/>
        <v>41-45</v>
      </c>
      <c r="J845" s="88" t="s">
        <v>19</v>
      </c>
      <c r="K845" s="88" t="s">
        <v>121</v>
      </c>
      <c r="L845" s="103">
        <v>45748</v>
      </c>
      <c r="M845" s="93" t="s">
        <v>13</v>
      </c>
      <c r="N845" s="88" t="s">
        <v>105</v>
      </c>
      <c r="O845" s="93"/>
      <c r="P845" s="90"/>
      <c r="Q845" s="91" t="str">
        <f t="shared" si="119"/>
        <v>125 Tahun 8 Bulan</v>
      </c>
      <c r="R845" s="88" t="s">
        <v>2885</v>
      </c>
      <c r="S845" s="135">
        <v>45474</v>
      </c>
      <c r="T845" s="88" t="s">
        <v>82</v>
      </c>
      <c r="U845" s="88" t="s">
        <v>24</v>
      </c>
      <c r="V845" s="88"/>
      <c r="W845" s="88" t="s">
        <v>74</v>
      </c>
      <c r="X845" s="88" t="str">
        <f t="shared" ref="X845:X854" si="120">$D845&amp;" ("&amp;$R845&amp;")_"&amp;$W845</f>
        <v>- Maryatun Kumalasari, - (Bendahara Pengeluaran)_-</v>
      </c>
      <c r="Y845" s="93"/>
      <c r="Z845" s="93"/>
      <c r="AA845" s="88" t="s">
        <v>1422</v>
      </c>
      <c r="AB845" s="88" t="s">
        <v>5052</v>
      </c>
      <c r="AC845" s="88" t="s">
        <v>114</v>
      </c>
      <c r="AD845" s="88" t="s">
        <v>74</v>
      </c>
      <c r="AE845" s="88" t="s">
        <v>74</v>
      </c>
      <c r="AF845" s="88"/>
      <c r="AG845" s="143"/>
      <c r="AH845" s="93"/>
      <c r="AI845" s="93"/>
      <c r="AJ845" s="93"/>
      <c r="AK845" s="93"/>
      <c r="AL845" s="90"/>
      <c r="AM845" s="358"/>
      <c r="AN845" s="376"/>
      <c r="AO845" s="376"/>
      <c r="AP845" s="376"/>
      <c r="AQ845" s="376"/>
      <c r="AR845" s="376"/>
      <c r="AS845" s="376"/>
      <c r="AT845" s="376"/>
      <c r="AU845" s="376"/>
      <c r="AV845" s="376"/>
      <c r="AW845" s="376"/>
      <c r="AX845" s="376"/>
      <c r="AY845" s="376"/>
      <c r="AZ845" s="376"/>
      <c r="BA845" s="376"/>
    </row>
    <row r="846" spans="1:53" s="60" customFormat="1" ht="31" hidden="1" x14ac:dyDescent="0.3">
      <c r="A846" s="88" t="s">
        <v>3821</v>
      </c>
      <c r="B846" s="88" t="s">
        <v>74</v>
      </c>
      <c r="C846" s="88" t="s">
        <v>3347</v>
      </c>
      <c r="D846" s="98" t="str">
        <f t="shared" si="112"/>
        <v>- Hery Setiawan, S.St.Pi.</v>
      </c>
      <c r="E846" s="96" t="s">
        <v>1528</v>
      </c>
      <c r="F846" s="103">
        <v>28313</v>
      </c>
      <c r="G846" s="91">
        <f t="shared" si="117"/>
        <v>48</v>
      </c>
      <c r="H846" s="91" t="str">
        <f t="shared" si="118"/>
        <v>48 Tahun 2 Bulan</v>
      </c>
      <c r="I846" s="92" t="str">
        <f t="shared" si="113"/>
        <v>46-50</v>
      </c>
      <c r="J846" s="88" t="s">
        <v>14</v>
      </c>
      <c r="K846" s="88" t="s">
        <v>115</v>
      </c>
      <c r="L846" s="103">
        <v>42948</v>
      </c>
      <c r="M846" s="93" t="s">
        <v>13</v>
      </c>
      <c r="N846" s="88" t="s">
        <v>105</v>
      </c>
      <c r="O846" s="93"/>
      <c r="P846" s="90"/>
      <c r="Q846" s="91" t="str">
        <f t="shared" si="119"/>
        <v>125 Tahun 8 Bulan</v>
      </c>
      <c r="R846" s="88" t="s">
        <v>5610</v>
      </c>
      <c r="S846" s="135">
        <v>45666</v>
      </c>
      <c r="T846" s="88" t="s">
        <v>110</v>
      </c>
      <c r="U846" s="88" t="s">
        <v>23</v>
      </c>
      <c r="V846" s="88"/>
      <c r="W846" s="88" t="s">
        <v>74</v>
      </c>
      <c r="X846" s="88" t="str">
        <f t="shared" si="120"/>
        <v>- Hery Setiawan, S.St.Pi. (Pengelola Administrasi Taruna)_-</v>
      </c>
      <c r="Y846" s="93"/>
      <c r="Z846" s="93"/>
      <c r="AA846" s="88" t="s">
        <v>1422</v>
      </c>
      <c r="AB846" s="88" t="s">
        <v>5052</v>
      </c>
      <c r="AC846" s="88" t="s">
        <v>31</v>
      </c>
      <c r="AD846" s="88" t="s">
        <v>4243</v>
      </c>
      <c r="AE846" s="88" t="s">
        <v>301</v>
      </c>
      <c r="AF846" s="88"/>
      <c r="AG846" s="143"/>
      <c r="AH846" s="93"/>
      <c r="AI846" s="93"/>
      <c r="AJ846" s="93"/>
      <c r="AK846" s="93"/>
      <c r="AL846" s="90"/>
      <c r="AM846" s="358"/>
      <c r="AN846" s="385"/>
      <c r="AO846" s="385"/>
      <c r="AP846" s="385"/>
      <c r="AQ846" s="385"/>
      <c r="AR846" s="385"/>
      <c r="AS846" s="385"/>
      <c r="AT846" s="385"/>
      <c r="AU846" s="385"/>
      <c r="AV846" s="385"/>
      <c r="AW846" s="385"/>
      <c r="AX846" s="385"/>
      <c r="AY846" s="385"/>
      <c r="AZ846" s="385"/>
      <c r="BA846" s="385"/>
    </row>
    <row r="847" spans="1:53" s="60" customFormat="1" ht="62" hidden="1" x14ac:dyDescent="0.3">
      <c r="A847" s="88" t="s">
        <v>3822</v>
      </c>
      <c r="B847" s="88" t="s">
        <v>74</v>
      </c>
      <c r="C847" s="88" t="s">
        <v>3341</v>
      </c>
      <c r="D847" s="98" t="str">
        <f t="shared" si="112"/>
        <v>- Oky Istirida, A.Md.</v>
      </c>
      <c r="E847" s="96" t="s">
        <v>2940</v>
      </c>
      <c r="F847" s="103">
        <v>33172</v>
      </c>
      <c r="G847" s="91">
        <f t="shared" si="117"/>
        <v>34</v>
      </c>
      <c r="H847" s="91" t="str">
        <f t="shared" si="118"/>
        <v>34 Tahun 11 Bulan</v>
      </c>
      <c r="I847" s="92" t="str">
        <f t="shared" si="113"/>
        <v>31-35</v>
      </c>
      <c r="J847" s="88" t="s">
        <v>19</v>
      </c>
      <c r="K847" s="88" t="s">
        <v>122</v>
      </c>
      <c r="L847" s="103">
        <v>45017</v>
      </c>
      <c r="M847" s="93" t="s">
        <v>13</v>
      </c>
      <c r="N847" s="88" t="s">
        <v>105</v>
      </c>
      <c r="O847" s="93"/>
      <c r="P847" s="90"/>
      <c r="Q847" s="91" t="str">
        <f t="shared" si="119"/>
        <v>125 Tahun 8 Bulan</v>
      </c>
      <c r="R847" s="88" t="s">
        <v>5611</v>
      </c>
      <c r="S847" s="103">
        <v>45666</v>
      </c>
      <c r="T847" s="88" t="s">
        <v>82</v>
      </c>
      <c r="U847" s="88" t="s">
        <v>24</v>
      </c>
      <c r="V847" s="88"/>
      <c r="W847" s="88" t="s">
        <v>74</v>
      </c>
      <c r="X847" s="88" t="str">
        <f t="shared" si="120"/>
        <v>- Oky Istirida, A.Md. (Plt.BendaharaPenerimaan/ Pengadministrasi danVerifikator Keuangan,Gaji)_-</v>
      </c>
      <c r="Y847" s="93"/>
      <c r="Z847" s="93"/>
      <c r="AA847" s="88" t="s">
        <v>1422</v>
      </c>
      <c r="AB847" s="88" t="s">
        <v>5052</v>
      </c>
      <c r="AC847" s="88" t="s">
        <v>29</v>
      </c>
      <c r="AD847" s="88" t="s">
        <v>2941</v>
      </c>
      <c r="AE847" s="88" t="s">
        <v>345</v>
      </c>
      <c r="AF847" s="88"/>
      <c r="AG847" s="143"/>
      <c r="AH847" s="93"/>
      <c r="AI847" s="93"/>
      <c r="AJ847" s="93"/>
      <c r="AK847" s="93"/>
      <c r="AL847" s="90"/>
      <c r="AM847" s="358"/>
      <c r="AN847" s="385"/>
      <c r="AO847" s="385"/>
      <c r="AP847" s="385"/>
      <c r="AQ847" s="385"/>
      <c r="AR847" s="385"/>
      <c r="AS847" s="385"/>
      <c r="AT847" s="385"/>
      <c r="AU847" s="385"/>
      <c r="AV847" s="385"/>
      <c r="AW847" s="385"/>
      <c r="AX847" s="385"/>
      <c r="AY847" s="385"/>
      <c r="AZ847" s="385"/>
      <c r="BA847" s="385"/>
    </row>
    <row r="848" spans="1:53" s="60" customFormat="1" ht="46.5" hidden="1" x14ac:dyDescent="0.3">
      <c r="A848" s="88" t="s">
        <v>3823</v>
      </c>
      <c r="B848" s="88" t="s">
        <v>74</v>
      </c>
      <c r="C848" s="88" t="s">
        <v>3345</v>
      </c>
      <c r="D848" s="98" t="str">
        <f t="shared" si="112"/>
        <v>- Asep Supriatna Latif, A.Pi.</v>
      </c>
      <c r="E848" s="96" t="s">
        <v>1529</v>
      </c>
      <c r="F848" s="103">
        <v>27359</v>
      </c>
      <c r="G848" s="91">
        <f t="shared" si="117"/>
        <v>50</v>
      </c>
      <c r="H848" s="91" t="str">
        <f t="shared" si="118"/>
        <v>50 Tahun 10 Bulan</v>
      </c>
      <c r="I848" s="92" t="str">
        <f t="shared" si="113"/>
        <v>46-50</v>
      </c>
      <c r="J848" s="88" t="s">
        <v>14</v>
      </c>
      <c r="K848" s="88" t="s">
        <v>115</v>
      </c>
      <c r="L848" s="103">
        <v>43556</v>
      </c>
      <c r="M848" s="93" t="s">
        <v>13</v>
      </c>
      <c r="N848" s="88" t="s">
        <v>2347</v>
      </c>
      <c r="O848" s="93"/>
      <c r="P848" s="90"/>
      <c r="Q848" s="91" t="str">
        <f t="shared" si="119"/>
        <v>125 Tahun 8 Bulan</v>
      </c>
      <c r="R848" s="88" t="s">
        <v>2831</v>
      </c>
      <c r="S848" s="103">
        <v>44126</v>
      </c>
      <c r="T848" s="88"/>
      <c r="U848" s="88"/>
      <c r="V848" s="88" t="s">
        <v>1093</v>
      </c>
      <c r="W848" s="88" t="s">
        <v>74</v>
      </c>
      <c r="X848" s="88" t="str">
        <f t="shared" si="120"/>
        <v>- Asep Supriatna Latif, A.Pi. (Pengembang Teknologi Pembelajaran Ahli Muda)_-</v>
      </c>
      <c r="Y848" s="93"/>
      <c r="Z848" s="93"/>
      <c r="AA848" s="88" t="s">
        <v>1422</v>
      </c>
      <c r="AB848" s="88" t="s">
        <v>5052</v>
      </c>
      <c r="AC848" s="88" t="s">
        <v>31</v>
      </c>
      <c r="AD848" s="88" t="s">
        <v>2661</v>
      </c>
      <c r="AE848" s="88" t="s">
        <v>301</v>
      </c>
      <c r="AF848" s="88"/>
      <c r="AG848" s="143"/>
      <c r="AH848" s="93"/>
      <c r="AI848" s="93"/>
      <c r="AJ848" s="93"/>
      <c r="AK848" s="93"/>
      <c r="AL848" s="90"/>
      <c r="AM848" s="358"/>
      <c r="AN848" s="385"/>
      <c r="AO848" s="385"/>
      <c r="AP848" s="385"/>
      <c r="AQ848" s="385"/>
      <c r="AR848" s="385"/>
      <c r="AS848" s="385"/>
      <c r="AT848" s="385"/>
      <c r="AU848" s="385"/>
      <c r="AV848" s="385"/>
      <c r="AW848" s="385"/>
      <c r="AX848" s="385"/>
      <c r="AY848" s="385"/>
      <c r="AZ848" s="385"/>
      <c r="BA848" s="385"/>
    </row>
    <row r="849" spans="1:53" s="60" customFormat="1" ht="46.5" hidden="1" x14ac:dyDescent="0.3">
      <c r="A849" s="88" t="s">
        <v>3824</v>
      </c>
      <c r="B849" s="88" t="s">
        <v>74</v>
      </c>
      <c r="C849" s="88" t="s">
        <v>3114</v>
      </c>
      <c r="D849" s="98" t="str">
        <f t="shared" si="112"/>
        <v>- Enen Nurjanah, S.E., M.M.</v>
      </c>
      <c r="E849" s="96" t="s">
        <v>1530</v>
      </c>
      <c r="F849" s="103">
        <v>27436</v>
      </c>
      <c r="G849" s="91">
        <f t="shared" si="117"/>
        <v>50</v>
      </c>
      <c r="H849" s="91" t="str">
        <f t="shared" si="118"/>
        <v>50 Tahun 7 Bulan</v>
      </c>
      <c r="I849" s="92" t="str">
        <f t="shared" si="113"/>
        <v>46-50</v>
      </c>
      <c r="J849" s="88" t="s">
        <v>19</v>
      </c>
      <c r="K849" s="88" t="s">
        <v>111</v>
      </c>
      <c r="L849" s="103">
        <v>43374</v>
      </c>
      <c r="M849" s="93" t="s">
        <v>13</v>
      </c>
      <c r="N849" s="88" t="s">
        <v>2347</v>
      </c>
      <c r="O849" s="93"/>
      <c r="P849" s="90"/>
      <c r="Q849" s="91" t="str">
        <f t="shared" si="119"/>
        <v>125 Tahun 8 Bulan</v>
      </c>
      <c r="R849" s="88" t="s">
        <v>2832</v>
      </c>
      <c r="S849" s="103">
        <v>44126</v>
      </c>
      <c r="T849" s="88"/>
      <c r="U849" s="88"/>
      <c r="V849" s="88" t="s">
        <v>532</v>
      </c>
      <c r="W849" s="98" t="s">
        <v>74</v>
      </c>
      <c r="X849" s="88" t="str">
        <f t="shared" si="120"/>
        <v>- Enen Nurjanah, S.E., M.M. (Analis Pengelolaan Keuangan APBN Ahli Pertama)_-</v>
      </c>
      <c r="Y849" s="93"/>
      <c r="Z849" s="93"/>
      <c r="AA849" s="88" t="s">
        <v>1422</v>
      </c>
      <c r="AB849" s="88" t="s">
        <v>5052</v>
      </c>
      <c r="AC849" s="88" t="s">
        <v>17</v>
      </c>
      <c r="AD849" s="88" t="s">
        <v>2234</v>
      </c>
      <c r="AE849" s="88" t="s">
        <v>1531</v>
      </c>
      <c r="AF849" s="88"/>
      <c r="AG849" s="143"/>
      <c r="AH849" s="93"/>
      <c r="AI849" s="93"/>
      <c r="AJ849" s="93"/>
      <c r="AK849" s="93"/>
      <c r="AL849" s="90"/>
      <c r="AM849" s="358"/>
      <c r="AN849" s="385"/>
      <c r="AO849" s="385"/>
      <c r="AP849" s="385"/>
      <c r="AQ849" s="385"/>
      <c r="AR849" s="385"/>
      <c r="AS849" s="385"/>
      <c r="AT849" s="385"/>
      <c r="AU849" s="385"/>
      <c r="AV849" s="385"/>
      <c r="AW849" s="385"/>
      <c r="AX849" s="385"/>
      <c r="AY849" s="385"/>
      <c r="AZ849" s="385"/>
      <c r="BA849" s="385"/>
    </row>
    <row r="850" spans="1:53" s="53" customFormat="1" ht="46.5" hidden="1" x14ac:dyDescent="0.3">
      <c r="A850" s="157" t="s">
        <v>3825</v>
      </c>
      <c r="B850" s="157" t="s">
        <v>74</v>
      </c>
      <c r="C850" s="157" t="s">
        <v>3341</v>
      </c>
      <c r="D850" s="182" t="str">
        <f t="shared" si="112"/>
        <v>- Tetty Indrawati, A.Md.</v>
      </c>
      <c r="E850" s="166" t="s">
        <v>1532</v>
      </c>
      <c r="F850" s="163">
        <v>27486</v>
      </c>
      <c r="G850" s="160">
        <f t="shared" si="117"/>
        <v>50</v>
      </c>
      <c r="H850" s="160" t="str">
        <f t="shared" si="118"/>
        <v>50 Tahun 5 Bulan</v>
      </c>
      <c r="I850" s="161" t="str">
        <f t="shared" si="113"/>
        <v>46-50</v>
      </c>
      <c r="J850" s="164" t="s">
        <v>19</v>
      </c>
      <c r="K850" s="164" t="s">
        <v>111</v>
      </c>
      <c r="L850" s="163">
        <v>44287</v>
      </c>
      <c r="M850" s="162" t="s">
        <v>2344</v>
      </c>
      <c r="N850" s="164" t="s">
        <v>2347</v>
      </c>
      <c r="O850" s="162"/>
      <c r="P850" s="159"/>
      <c r="Q850" s="91" t="str">
        <f t="shared" si="119"/>
        <v>125 Tahun 8 Bulan</v>
      </c>
      <c r="R850" s="164" t="s">
        <v>813</v>
      </c>
      <c r="S850" s="163">
        <v>44279</v>
      </c>
      <c r="T850" s="164"/>
      <c r="U850" s="164"/>
      <c r="V850" s="164" t="s">
        <v>616</v>
      </c>
      <c r="W850" s="167" t="s">
        <v>4340</v>
      </c>
      <c r="X850" s="164" t="str">
        <f t="shared" si="120"/>
        <v>- Tetty Indrawati, A.Md. (Pranata Keuangan APBN Mahir)_Meninggal 30 Desember 2024</v>
      </c>
      <c r="Y850" s="162"/>
      <c r="Z850" s="162"/>
      <c r="AA850" s="164" t="s">
        <v>1422</v>
      </c>
      <c r="AB850" s="164" t="s">
        <v>2157</v>
      </c>
      <c r="AC850" s="164" t="s">
        <v>29</v>
      </c>
      <c r="AD850" s="164" t="s">
        <v>2712</v>
      </c>
      <c r="AE850" s="164" t="s">
        <v>1533</v>
      </c>
      <c r="AF850" s="164"/>
      <c r="AG850" s="184"/>
      <c r="AH850" s="162"/>
      <c r="AI850" s="162"/>
      <c r="AJ850" s="162"/>
      <c r="AK850" s="162"/>
      <c r="AL850" s="159"/>
      <c r="AM850" s="359"/>
      <c r="AN850" s="374"/>
      <c r="AO850" s="374"/>
      <c r="AP850" s="374"/>
      <c r="AQ850" s="374"/>
      <c r="AR850" s="374"/>
      <c r="AS850" s="374"/>
      <c r="AT850" s="374"/>
      <c r="AU850" s="374"/>
      <c r="AV850" s="374"/>
      <c r="AW850" s="374"/>
      <c r="AX850" s="374"/>
      <c r="AY850" s="374"/>
      <c r="AZ850" s="374"/>
      <c r="BA850" s="374"/>
    </row>
    <row r="851" spans="1:53" s="60" customFormat="1" ht="46.5" hidden="1" x14ac:dyDescent="0.3">
      <c r="A851" s="88" t="s">
        <v>3826</v>
      </c>
      <c r="B851" s="88" t="s">
        <v>74</v>
      </c>
      <c r="C851" s="88" t="s">
        <v>3412</v>
      </c>
      <c r="D851" s="98" t="str">
        <f t="shared" si="112"/>
        <v>- Rachmat Juanda, S.Tr.Pi.</v>
      </c>
      <c r="E851" s="96" t="s">
        <v>1534</v>
      </c>
      <c r="F851" s="103">
        <v>34027</v>
      </c>
      <c r="G851" s="91">
        <f t="shared" si="117"/>
        <v>32</v>
      </c>
      <c r="H851" s="91" t="str">
        <f t="shared" si="118"/>
        <v>32 Tahun 7 Bulan</v>
      </c>
      <c r="I851" s="92" t="str">
        <f t="shared" si="113"/>
        <v>31-35</v>
      </c>
      <c r="J851" s="88" t="s">
        <v>14</v>
      </c>
      <c r="K851" s="88" t="s">
        <v>122</v>
      </c>
      <c r="L851" s="103">
        <v>44166</v>
      </c>
      <c r="M851" s="93" t="s">
        <v>13</v>
      </c>
      <c r="N851" s="88" t="s">
        <v>2347</v>
      </c>
      <c r="O851" s="93"/>
      <c r="P851" s="90"/>
      <c r="Q851" s="91" t="str">
        <f t="shared" si="119"/>
        <v>125 Tahun 8 Bulan</v>
      </c>
      <c r="R851" s="88" t="s">
        <v>2859</v>
      </c>
      <c r="S851" s="103">
        <v>45021</v>
      </c>
      <c r="T851" s="88"/>
      <c r="U851" s="88"/>
      <c r="V851" s="88" t="s">
        <v>128</v>
      </c>
      <c r="W851" s="98" t="s">
        <v>74</v>
      </c>
      <c r="X851" s="88" t="str">
        <f t="shared" si="120"/>
        <v>- Rachmat Juanda, S.Tr.Pi. (Pranata Laboratorium Pendidikan Ahli Pertama)_-</v>
      </c>
      <c r="Y851" s="93"/>
      <c r="Z851" s="93"/>
      <c r="AA851" s="88" t="s">
        <v>1422</v>
      </c>
      <c r="AB851" s="88" t="s">
        <v>5052</v>
      </c>
      <c r="AC851" s="88" t="s">
        <v>31</v>
      </c>
      <c r="AD851" s="88" t="s">
        <v>2661</v>
      </c>
      <c r="AE851" s="88" t="s">
        <v>301</v>
      </c>
      <c r="AF851" s="88"/>
      <c r="AG851" s="143"/>
      <c r="AH851" s="93"/>
      <c r="AI851" s="93"/>
      <c r="AJ851" s="93"/>
      <c r="AK851" s="93"/>
      <c r="AL851" s="90"/>
      <c r="AM851" s="358"/>
      <c r="AN851" s="385"/>
      <c r="AO851" s="385"/>
      <c r="AP851" s="385"/>
      <c r="AQ851" s="385"/>
      <c r="AR851" s="385"/>
      <c r="AS851" s="385"/>
      <c r="AT851" s="385"/>
      <c r="AU851" s="385"/>
      <c r="AV851" s="385"/>
      <c r="AW851" s="385"/>
      <c r="AX851" s="385"/>
      <c r="AY851" s="385"/>
      <c r="AZ851" s="385"/>
      <c r="BA851" s="385"/>
    </row>
    <row r="852" spans="1:53" s="734" customFormat="1" ht="46.5" hidden="1" x14ac:dyDescent="0.3">
      <c r="A852" s="669" t="s">
        <v>5915</v>
      </c>
      <c r="B852" s="670" t="s">
        <v>74</v>
      </c>
      <c r="C852" s="669" t="s">
        <v>5916</v>
      </c>
      <c r="D852" s="669" t="str">
        <f>$B852&amp;" "&amp;A852&amp;", "&amp;$C852</f>
        <v>- Dewi Kusumawati, S.I.Pus</v>
      </c>
      <c r="E852" s="531" t="s">
        <v>5917</v>
      </c>
      <c r="F852" s="527">
        <v>35382</v>
      </c>
      <c r="G852" s="108">
        <f t="shared" si="117"/>
        <v>28</v>
      </c>
      <c r="H852" s="108" t="str">
        <f t="shared" si="118"/>
        <v>28 Tahun 10 Bulan</v>
      </c>
      <c r="I852" s="524" t="str">
        <f>IF($G852&lt;=25,"21-25",IF($G852&lt;=30,"26-30",IF($G852&lt;=35,"31-35",IF($G852&lt;=40,"36-40",IF($G852&lt;=45,"41-45",IF($G852&lt;=50,"46-50",IF($G852&lt;=55,"51-55",IF($G852&lt;=60,"56-60",IF($G852&lt;=65,"61-65",IF($G852&lt;=70,"66-70",0))))))))))</f>
        <v>26-30</v>
      </c>
      <c r="J852" s="244" t="s">
        <v>19</v>
      </c>
      <c r="K852" s="244" t="s">
        <v>122</v>
      </c>
      <c r="L852" s="527">
        <v>45809</v>
      </c>
      <c r="M852" s="525" t="s">
        <v>13</v>
      </c>
      <c r="N852" s="244" t="s">
        <v>2347</v>
      </c>
      <c r="O852" s="525"/>
      <c r="P852" s="671"/>
      <c r="Q852" s="108" t="str">
        <f t="shared" si="119"/>
        <v>125 Tahun 8 Bulan</v>
      </c>
      <c r="R852" s="205" t="s">
        <v>5851</v>
      </c>
      <c r="S852" s="527">
        <v>45809</v>
      </c>
      <c r="T852" s="244"/>
      <c r="U852" s="244"/>
      <c r="V852" s="656" t="s">
        <v>367</v>
      </c>
      <c r="W852" s="530"/>
      <c r="X852" s="205" t="str">
        <f>$D852&amp;" ("&amp;$O852&amp;")_"&amp;$W852</f>
        <v>- Dewi Kusumawati, S.I.Pus ()_</v>
      </c>
      <c r="Y852" s="525"/>
      <c r="Z852" s="525"/>
      <c r="AA852" s="244" t="s">
        <v>1422</v>
      </c>
      <c r="AB852" s="244" t="s">
        <v>5052</v>
      </c>
      <c r="AC852" s="244" t="s">
        <v>31</v>
      </c>
      <c r="AD852" s="244" t="s">
        <v>4316</v>
      </c>
      <c r="AE852" s="244" t="s">
        <v>2058</v>
      </c>
      <c r="AF852" s="244"/>
      <c r="AG852" s="541"/>
      <c r="AH852" s="525"/>
      <c r="AI852" s="525"/>
      <c r="AJ852" s="525"/>
      <c r="AK852" s="525"/>
      <c r="AL852" s="523"/>
      <c r="AM852" s="525"/>
      <c r="AN852" s="733"/>
      <c r="AO852" s="733"/>
      <c r="AP852" s="733"/>
      <c r="AQ852" s="733"/>
      <c r="AR852" s="733"/>
      <c r="AS852" s="733"/>
      <c r="AT852" s="733"/>
      <c r="AU852" s="733"/>
      <c r="AV852" s="733"/>
      <c r="AW852" s="733"/>
      <c r="AX852" s="733"/>
      <c r="AY852" s="733"/>
      <c r="AZ852" s="733"/>
      <c r="BA852" s="733"/>
    </row>
    <row r="853" spans="1:53" s="53" customFormat="1" ht="46.5" hidden="1" x14ac:dyDescent="0.3">
      <c r="A853" s="88" t="s">
        <v>3827</v>
      </c>
      <c r="B853" s="88" t="s">
        <v>74</v>
      </c>
      <c r="C853" s="98" t="s">
        <v>3351</v>
      </c>
      <c r="D853" s="98" t="str">
        <f t="shared" si="112"/>
        <v>- Ana Khuswatun Muharomah, A.Md.Pi.</v>
      </c>
      <c r="E853" s="96" t="s">
        <v>2751</v>
      </c>
      <c r="F853" s="103">
        <v>34500</v>
      </c>
      <c r="G853" s="91">
        <f t="shared" si="117"/>
        <v>31</v>
      </c>
      <c r="H853" s="91" t="str">
        <f t="shared" si="118"/>
        <v>31 Tahun 3 Bulan</v>
      </c>
      <c r="I853" s="92" t="str">
        <f t="shared" si="113"/>
        <v>31-35</v>
      </c>
      <c r="J853" s="88" t="s">
        <v>19</v>
      </c>
      <c r="K853" s="88" t="s">
        <v>2447</v>
      </c>
      <c r="L853" s="103">
        <v>45352</v>
      </c>
      <c r="M853" s="93" t="s">
        <v>13</v>
      </c>
      <c r="N853" s="88" t="s">
        <v>2348</v>
      </c>
      <c r="O853" s="93"/>
      <c r="P853" s="90"/>
      <c r="Q853" s="91" t="str">
        <f t="shared" si="119"/>
        <v>125 Tahun 8 Bulan</v>
      </c>
      <c r="R853" s="88" t="s">
        <v>1627</v>
      </c>
      <c r="S853" s="103">
        <v>45352</v>
      </c>
      <c r="T853" s="88"/>
      <c r="U853" s="88"/>
      <c r="V853" s="88" t="s">
        <v>128</v>
      </c>
      <c r="W853" s="98" t="s">
        <v>74</v>
      </c>
      <c r="X853" s="88" t="str">
        <f t="shared" si="120"/>
        <v>- Ana Khuswatun Muharomah, A.Md.Pi. (Pranata Laboratorium Pendidikan Pelaksana)_-</v>
      </c>
      <c r="Y853" s="93"/>
      <c r="Z853" s="93"/>
      <c r="AA853" s="88" t="s">
        <v>1422</v>
      </c>
      <c r="AB853" s="88" t="s">
        <v>5052</v>
      </c>
      <c r="AC853" s="88" t="s">
        <v>29</v>
      </c>
      <c r="AD853" s="94" t="s">
        <v>4337</v>
      </c>
      <c r="AE853" s="94" t="s">
        <v>2752</v>
      </c>
      <c r="AF853" s="94"/>
      <c r="AG853" s="143"/>
      <c r="AH853" s="93"/>
      <c r="AI853" s="93"/>
      <c r="AJ853" s="93"/>
      <c r="AK853" s="93"/>
      <c r="AL853" s="90"/>
      <c r="AM853" s="358"/>
      <c r="AN853" s="374"/>
      <c r="AO853" s="374"/>
      <c r="AP853" s="374"/>
      <c r="AQ853" s="374"/>
      <c r="AR853" s="374"/>
      <c r="AS853" s="374"/>
      <c r="AT853" s="374"/>
      <c r="AU853" s="374"/>
      <c r="AV853" s="374"/>
      <c r="AW853" s="374"/>
      <c r="AX853" s="374"/>
      <c r="AY853" s="374"/>
      <c r="AZ853" s="374"/>
      <c r="BA853" s="374"/>
    </row>
    <row r="854" spans="1:53" s="53" customFormat="1" ht="46.5" hidden="1" x14ac:dyDescent="0.3">
      <c r="A854" s="88" t="s">
        <v>3828</v>
      </c>
      <c r="B854" s="88" t="s">
        <v>74</v>
      </c>
      <c r="C854" s="88" t="s">
        <v>3397</v>
      </c>
      <c r="D854" s="98" t="str">
        <f t="shared" si="112"/>
        <v>- Dudu Abdul Basyit, A.Md.Kep.</v>
      </c>
      <c r="E854" s="96" t="s">
        <v>2756</v>
      </c>
      <c r="F854" s="103">
        <v>33356</v>
      </c>
      <c r="G854" s="91">
        <f t="shared" si="117"/>
        <v>34</v>
      </c>
      <c r="H854" s="91" t="str">
        <f t="shared" si="118"/>
        <v>34 Tahun 5 Bulan</v>
      </c>
      <c r="I854" s="92" t="str">
        <f t="shared" si="113"/>
        <v>31-35</v>
      </c>
      <c r="J854" s="88" t="s">
        <v>14</v>
      </c>
      <c r="K854" s="88" t="s">
        <v>2447</v>
      </c>
      <c r="L854" s="103">
        <v>45352</v>
      </c>
      <c r="M854" s="93" t="s">
        <v>13</v>
      </c>
      <c r="N854" s="88" t="s">
        <v>2348</v>
      </c>
      <c r="O854" s="93"/>
      <c r="P854" s="90"/>
      <c r="Q854" s="91" t="str">
        <f t="shared" si="119"/>
        <v>125 Tahun 8 Bulan</v>
      </c>
      <c r="R854" s="88" t="s">
        <v>2860</v>
      </c>
      <c r="S854" s="103">
        <v>45352</v>
      </c>
      <c r="T854" s="88"/>
      <c r="U854" s="88"/>
      <c r="V854" s="88" t="s">
        <v>640</v>
      </c>
      <c r="W854" s="98" t="s">
        <v>74</v>
      </c>
      <c r="X854" s="88" t="str">
        <f t="shared" si="120"/>
        <v>- Dudu Abdul Basyit, A.Md.Kep. (Perawat Pelaksana)_-</v>
      </c>
      <c r="Y854" s="93"/>
      <c r="Z854" s="93"/>
      <c r="AA854" s="88" t="s">
        <v>1422</v>
      </c>
      <c r="AB854" s="88" t="s">
        <v>5052</v>
      </c>
      <c r="AC854" s="88" t="s">
        <v>29</v>
      </c>
      <c r="AD854" s="88" t="s">
        <v>4338</v>
      </c>
      <c r="AE854" s="88" t="s">
        <v>2861</v>
      </c>
      <c r="AF854" s="88"/>
      <c r="AG854" s="143"/>
      <c r="AH854" s="93"/>
      <c r="AI854" s="93"/>
      <c r="AJ854" s="93"/>
      <c r="AK854" s="93"/>
      <c r="AL854" s="90"/>
      <c r="AM854" s="358"/>
      <c r="AN854" s="374"/>
      <c r="AO854" s="374"/>
      <c r="AP854" s="374"/>
      <c r="AQ854" s="374"/>
      <c r="AR854" s="374"/>
      <c r="AS854" s="374"/>
      <c r="AT854" s="374"/>
      <c r="AU854" s="374"/>
      <c r="AV854" s="374"/>
      <c r="AW854" s="374"/>
      <c r="AX854" s="374"/>
      <c r="AY854" s="374"/>
      <c r="AZ854" s="374"/>
      <c r="BA854" s="374"/>
    </row>
    <row r="855" spans="1:53" s="53" customFormat="1" ht="31" hidden="1" x14ac:dyDescent="0.3">
      <c r="A855" s="157" t="s">
        <v>3829</v>
      </c>
      <c r="B855" s="157" t="s">
        <v>74</v>
      </c>
      <c r="C855" s="157" t="s">
        <v>3583</v>
      </c>
      <c r="D855" s="182" t="str">
        <f t="shared" si="112"/>
        <v>- Eka Siti Aulia, S.Si.</v>
      </c>
      <c r="E855" s="166" t="s">
        <v>74</v>
      </c>
      <c r="F855" s="163">
        <v>35936</v>
      </c>
      <c r="G855" s="160">
        <f t="shared" si="117"/>
        <v>27</v>
      </c>
      <c r="H855" s="160" t="str">
        <f t="shared" si="118"/>
        <v>27 Tahun 4 Bulan</v>
      </c>
      <c r="I855" s="161" t="str">
        <f t="shared" si="113"/>
        <v>26-30</v>
      </c>
      <c r="J855" s="164" t="s">
        <v>19</v>
      </c>
      <c r="K855" s="164" t="s">
        <v>74</v>
      </c>
      <c r="L855" s="163" t="s">
        <v>74</v>
      </c>
      <c r="M855" s="162" t="s">
        <v>2344</v>
      </c>
      <c r="N855" s="164" t="s">
        <v>2792</v>
      </c>
      <c r="O855" s="162"/>
      <c r="P855" s="159"/>
      <c r="Q855" s="91" t="str">
        <f t="shared" si="119"/>
        <v>125 Tahun 8 Bulan</v>
      </c>
      <c r="R855" s="164" t="s">
        <v>5047</v>
      </c>
      <c r="S855" s="163"/>
      <c r="T855" s="164" t="s">
        <v>80</v>
      </c>
      <c r="U855" s="164" t="s">
        <v>81</v>
      </c>
      <c r="V855" s="164"/>
      <c r="W855" s="164" t="s">
        <v>2753</v>
      </c>
      <c r="X855" s="164" t="str">
        <f>$D855&amp;" ("&amp;$O855&amp;")_"&amp;$W855</f>
        <v>- Eka Siti Aulia, S.Si. ()_Mengundurkan diri per 1 Januari 2024</v>
      </c>
      <c r="Y855" s="162"/>
      <c r="Z855" s="162"/>
      <c r="AA855" s="164" t="s">
        <v>1422</v>
      </c>
      <c r="AB855" s="164" t="s">
        <v>2157</v>
      </c>
      <c r="AC855" s="164" t="s">
        <v>31</v>
      </c>
      <c r="AD855" s="164" t="s">
        <v>1535</v>
      </c>
      <c r="AE855" s="164" t="s">
        <v>1536</v>
      </c>
      <c r="AF855" s="164"/>
      <c r="AG855" s="184"/>
      <c r="AH855" s="162"/>
      <c r="AI855" s="162"/>
      <c r="AJ855" s="162"/>
      <c r="AK855" s="162"/>
      <c r="AL855" s="159"/>
      <c r="AM855" s="359"/>
      <c r="AN855" s="374"/>
      <c r="AO855" s="374"/>
      <c r="AP855" s="374"/>
      <c r="AQ855" s="374"/>
      <c r="AR855" s="374"/>
      <c r="AS855" s="374"/>
      <c r="AT855" s="374"/>
      <c r="AU855" s="374"/>
      <c r="AV855" s="374"/>
      <c r="AW855" s="374"/>
      <c r="AX855" s="374"/>
      <c r="AY855" s="374"/>
      <c r="AZ855" s="374"/>
      <c r="BA855" s="374"/>
    </row>
    <row r="856" spans="1:53" s="60" customFormat="1" ht="31" hidden="1" x14ac:dyDescent="0.3">
      <c r="A856" s="88" t="s">
        <v>3830</v>
      </c>
      <c r="B856" s="88" t="s">
        <v>74</v>
      </c>
      <c r="C856" s="98" t="s">
        <v>3351</v>
      </c>
      <c r="D856" s="98" t="str">
        <f t="shared" si="112"/>
        <v>- Mursalim U, A.Md.Pi.</v>
      </c>
      <c r="E856" s="122" t="s">
        <v>74</v>
      </c>
      <c r="F856" s="103">
        <v>36001</v>
      </c>
      <c r="G856" s="91">
        <f t="shared" si="117"/>
        <v>27</v>
      </c>
      <c r="H856" s="91" t="str">
        <f t="shared" si="118"/>
        <v>27 Tahun 2 Bulan</v>
      </c>
      <c r="I856" s="92" t="str">
        <f t="shared" si="113"/>
        <v>26-30</v>
      </c>
      <c r="J856" s="88" t="s">
        <v>14</v>
      </c>
      <c r="K856" s="111" t="s">
        <v>74</v>
      </c>
      <c r="L856" s="196" t="s">
        <v>74</v>
      </c>
      <c r="M856" s="93" t="s">
        <v>13</v>
      </c>
      <c r="N856" s="88" t="s">
        <v>2794</v>
      </c>
      <c r="O856" s="93"/>
      <c r="P856" s="90"/>
      <c r="Q856" s="91" t="str">
        <f t="shared" si="119"/>
        <v>125 Tahun 8 Bulan</v>
      </c>
      <c r="R856" s="88" t="s">
        <v>5612</v>
      </c>
      <c r="S856" s="103">
        <v>45666</v>
      </c>
      <c r="T856" s="88" t="s">
        <v>80</v>
      </c>
      <c r="U856" s="88" t="s">
        <v>81</v>
      </c>
      <c r="V856" s="111"/>
      <c r="W856" s="98" t="s">
        <v>74</v>
      </c>
      <c r="X856" s="88" t="str">
        <f>$D856&amp;" ("&amp;$R856&amp;")_"&amp;$W856</f>
        <v>- Mursalim U, A.Md.Pi. (Pelaksana Administrasi Pendidikan dan Dosen)_-</v>
      </c>
      <c r="Y856" s="93"/>
      <c r="Z856" s="93"/>
      <c r="AA856" s="88" t="s">
        <v>1422</v>
      </c>
      <c r="AB856" s="88" t="s">
        <v>5052</v>
      </c>
      <c r="AC856" s="88" t="s">
        <v>29</v>
      </c>
      <c r="AD856" s="88" t="s">
        <v>4339</v>
      </c>
      <c r="AE856" s="88" t="s">
        <v>1422</v>
      </c>
      <c r="AF856" s="88"/>
      <c r="AG856" s="143"/>
      <c r="AH856" s="93"/>
      <c r="AI856" s="93"/>
      <c r="AJ856" s="93"/>
      <c r="AK856" s="93"/>
      <c r="AL856" s="90"/>
      <c r="AM856" s="358"/>
      <c r="AN856" s="385"/>
      <c r="AO856" s="385"/>
      <c r="AP856" s="385"/>
      <c r="AQ856" s="385"/>
      <c r="AR856" s="385"/>
      <c r="AS856" s="385"/>
      <c r="AT856" s="385"/>
      <c r="AU856" s="385"/>
      <c r="AV856" s="385"/>
      <c r="AW856" s="385"/>
      <c r="AX856" s="385"/>
      <c r="AY856" s="385"/>
      <c r="AZ856" s="385"/>
      <c r="BA856" s="385"/>
    </row>
    <row r="857" spans="1:53" s="53" customFormat="1" ht="31" hidden="1" x14ac:dyDescent="0.3">
      <c r="A857" s="157" t="s">
        <v>3831</v>
      </c>
      <c r="B857" s="157" t="s">
        <v>74</v>
      </c>
      <c r="C857" s="157" t="s">
        <v>3832</v>
      </c>
      <c r="D857" s="182" t="str">
        <f t="shared" si="112"/>
        <v>- Regina Irene Tri Yuniarti, A.Md.T.</v>
      </c>
      <c r="E857" s="166" t="s">
        <v>74</v>
      </c>
      <c r="F857" s="163">
        <v>35963</v>
      </c>
      <c r="G857" s="160">
        <f t="shared" si="117"/>
        <v>27</v>
      </c>
      <c r="H857" s="160" t="str">
        <f t="shared" si="118"/>
        <v>27 Tahun 3 Bulan</v>
      </c>
      <c r="I857" s="161" t="str">
        <f t="shared" si="113"/>
        <v>26-30</v>
      </c>
      <c r="J857" s="164" t="s">
        <v>19</v>
      </c>
      <c r="K857" s="164" t="s">
        <v>74</v>
      </c>
      <c r="L857" s="163" t="s">
        <v>74</v>
      </c>
      <c r="M857" s="162" t="s">
        <v>2344</v>
      </c>
      <c r="N857" s="164" t="s">
        <v>2792</v>
      </c>
      <c r="O857" s="162"/>
      <c r="P857" s="159"/>
      <c r="Q857" s="91" t="str">
        <f t="shared" si="119"/>
        <v>125 Tahun 8 Bulan</v>
      </c>
      <c r="R857" s="164" t="s">
        <v>5047</v>
      </c>
      <c r="S857" s="163"/>
      <c r="T857" s="164" t="s">
        <v>82</v>
      </c>
      <c r="U857" s="164" t="s">
        <v>24</v>
      </c>
      <c r="V857" s="164"/>
      <c r="W857" s="164"/>
      <c r="X857" s="164" t="str">
        <f>$D857&amp;" ("&amp;$O857&amp;")_"&amp;$W857</f>
        <v>- Regina Irene Tri Yuniarti, A.Md.T. ()_</v>
      </c>
      <c r="Y857" s="162"/>
      <c r="Z857" s="162"/>
      <c r="AA857" s="164" t="s">
        <v>1422</v>
      </c>
      <c r="AB857" s="164" t="s">
        <v>2157</v>
      </c>
      <c r="AC857" s="164" t="s">
        <v>29</v>
      </c>
      <c r="AD857" s="164" t="s">
        <v>648</v>
      </c>
      <c r="AE857" s="164" t="s">
        <v>1422</v>
      </c>
      <c r="AF857" s="164"/>
      <c r="AG857" s="184"/>
      <c r="AH857" s="162"/>
      <c r="AI857" s="162"/>
      <c r="AJ857" s="162"/>
      <c r="AK857" s="162"/>
      <c r="AL857" s="159"/>
      <c r="AM857" s="359"/>
      <c r="AN857" s="374"/>
      <c r="AO857" s="374"/>
      <c r="AP857" s="374"/>
      <c r="AQ857" s="374"/>
      <c r="AR857" s="374"/>
      <c r="AS857" s="374"/>
      <c r="AT857" s="374"/>
      <c r="AU857" s="374"/>
      <c r="AV857" s="374"/>
      <c r="AW857" s="374"/>
      <c r="AX857" s="374"/>
      <c r="AY857" s="374"/>
      <c r="AZ857" s="374"/>
      <c r="BA857" s="374"/>
    </row>
    <row r="858" spans="1:53" s="53" customFormat="1" ht="46.5" hidden="1" x14ac:dyDescent="0.3">
      <c r="A858" s="175" t="s">
        <v>3833</v>
      </c>
      <c r="B858" s="175" t="s">
        <v>74</v>
      </c>
      <c r="C858" s="175" t="s">
        <v>3361</v>
      </c>
      <c r="D858" s="200" t="str">
        <f t="shared" si="112"/>
        <v>- Sujud Setiawan, S.S.T.Pi.</v>
      </c>
      <c r="E858" s="151" t="s">
        <v>74</v>
      </c>
      <c r="F858" s="137">
        <v>33429</v>
      </c>
      <c r="G858" s="147">
        <f t="shared" si="117"/>
        <v>34</v>
      </c>
      <c r="H858" s="147" t="str">
        <f t="shared" si="118"/>
        <v>34 Tahun 2 Bulan</v>
      </c>
      <c r="I858" s="148" t="str">
        <f t="shared" si="113"/>
        <v>31-35</v>
      </c>
      <c r="J858" s="136" t="s">
        <v>14</v>
      </c>
      <c r="K858" s="136" t="s">
        <v>74</v>
      </c>
      <c r="L858" s="137" t="s">
        <v>74</v>
      </c>
      <c r="M858" s="149" t="s">
        <v>2344</v>
      </c>
      <c r="N858" s="136" t="s">
        <v>2792</v>
      </c>
      <c r="O858" s="149"/>
      <c r="P858" s="146"/>
      <c r="Q858" s="91" t="str">
        <f t="shared" si="119"/>
        <v>125 Tahun 8 Bulan</v>
      </c>
      <c r="R858" s="136" t="s">
        <v>5047</v>
      </c>
      <c r="S858" s="137"/>
      <c r="T858" s="136" t="s">
        <v>82</v>
      </c>
      <c r="U858" s="136" t="s">
        <v>24</v>
      </c>
      <c r="V858" s="136"/>
      <c r="W858" s="136" t="s">
        <v>2755</v>
      </c>
      <c r="X858" s="136" t="str">
        <f>$D858&amp;" ("&amp;$O858&amp;")_"&amp;$W858</f>
        <v>- Sujud Setiawan, S.S.T.Pi. ()_Diterima PPPK di Pelabuhan Perikanan Pantai Teluk Batang</v>
      </c>
      <c r="Y858" s="149"/>
      <c r="Z858" s="149"/>
      <c r="AA858" s="136" t="s">
        <v>1422</v>
      </c>
      <c r="AB858" s="136" t="s">
        <v>2157</v>
      </c>
      <c r="AC858" s="136" t="s">
        <v>31</v>
      </c>
      <c r="AD858" s="136" t="s">
        <v>77</v>
      </c>
      <c r="AE858" s="136" t="s">
        <v>301</v>
      </c>
      <c r="AF858" s="136"/>
      <c r="AG858" s="201"/>
      <c r="AH858" s="149"/>
      <c r="AI858" s="149"/>
      <c r="AJ858" s="149"/>
      <c r="AK858" s="149"/>
      <c r="AL858" s="146"/>
      <c r="AM858" s="360"/>
      <c r="AN858" s="374"/>
      <c r="AO858" s="374"/>
      <c r="AP858" s="374"/>
      <c r="AQ858" s="374"/>
      <c r="AR858" s="374"/>
      <c r="AS858" s="374"/>
      <c r="AT858" s="374"/>
      <c r="AU858" s="374"/>
      <c r="AV858" s="374"/>
      <c r="AW858" s="374"/>
      <c r="AX858" s="374"/>
      <c r="AY858" s="374"/>
      <c r="AZ858" s="374"/>
      <c r="BA858" s="374"/>
    </row>
    <row r="859" spans="1:53" s="53" customFormat="1" ht="46.5" hidden="1" x14ac:dyDescent="0.3">
      <c r="A859" s="175" t="s">
        <v>3834</v>
      </c>
      <c r="B859" s="175" t="s">
        <v>74</v>
      </c>
      <c r="C859" s="200" t="s">
        <v>3351</v>
      </c>
      <c r="D859" s="200" t="str">
        <f t="shared" si="112"/>
        <v>- Nita, A.Md.Pi.</v>
      </c>
      <c r="E859" s="151" t="s">
        <v>74</v>
      </c>
      <c r="F859" s="137">
        <v>36337</v>
      </c>
      <c r="G859" s="147">
        <f t="shared" si="117"/>
        <v>26</v>
      </c>
      <c r="H859" s="147" t="str">
        <f t="shared" si="118"/>
        <v>26 Tahun 3 Bulan</v>
      </c>
      <c r="I859" s="148" t="str">
        <f t="shared" si="113"/>
        <v>26-30</v>
      </c>
      <c r="J859" s="136" t="s">
        <v>19</v>
      </c>
      <c r="K859" s="136" t="s">
        <v>74</v>
      </c>
      <c r="L859" s="137" t="s">
        <v>74</v>
      </c>
      <c r="M859" s="149" t="s">
        <v>2344</v>
      </c>
      <c r="N859" s="136" t="s">
        <v>2792</v>
      </c>
      <c r="O859" s="149"/>
      <c r="P859" s="146"/>
      <c r="Q859" s="91" t="str">
        <f t="shared" si="119"/>
        <v>125 Tahun 8 Bulan</v>
      </c>
      <c r="R859" s="136" t="s">
        <v>2840</v>
      </c>
      <c r="S859" s="137"/>
      <c r="T859" s="136" t="s">
        <v>82</v>
      </c>
      <c r="U859" s="136" t="s">
        <v>24</v>
      </c>
      <c r="V859" s="136"/>
      <c r="W859" s="152" t="s">
        <v>4341</v>
      </c>
      <c r="X859" s="136" t="str">
        <f t="shared" ref="X859:X865" si="121">$D859&amp;" ("&amp;$R859&amp;")_"&amp;$W859</f>
        <v>- Nita, A.Md.Pi. (Pengadministrasi Barang Milik Negara)_Resign 31 Desember 2024</v>
      </c>
      <c r="Y859" s="149"/>
      <c r="Z859" s="149"/>
      <c r="AA859" s="136" t="s">
        <v>1422</v>
      </c>
      <c r="AB859" s="136" t="s">
        <v>2157</v>
      </c>
      <c r="AC859" s="136" t="s">
        <v>29</v>
      </c>
      <c r="AD859" s="136" t="s">
        <v>2454</v>
      </c>
      <c r="AE859" s="136" t="s">
        <v>1422</v>
      </c>
      <c r="AF859" s="136"/>
      <c r="AG859" s="201"/>
      <c r="AH859" s="149"/>
      <c r="AI859" s="149"/>
      <c r="AJ859" s="149"/>
      <c r="AK859" s="149"/>
      <c r="AL859" s="146"/>
      <c r="AM859" s="360"/>
      <c r="AN859" s="374"/>
      <c r="AO859" s="374"/>
      <c r="AP859" s="374"/>
      <c r="AQ859" s="374"/>
      <c r="AR859" s="374"/>
      <c r="AS859" s="374"/>
      <c r="AT859" s="374"/>
      <c r="AU859" s="374"/>
      <c r="AV859" s="374"/>
      <c r="AW859" s="374"/>
      <c r="AX859" s="374"/>
      <c r="AY859" s="374"/>
      <c r="AZ859" s="374"/>
      <c r="BA859" s="374"/>
    </row>
    <row r="860" spans="1:53" s="60" customFormat="1" ht="46.5" hidden="1" x14ac:dyDescent="0.3">
      <c r="A860" s="88" t="s">
        <v>1538</v>
      </c>
      <c r="B860" s="88" t="s">
        <v>74</v>
      </c>
      <c r="C860" s="88" t="s">
        <v>74</v>
      </c>
      <c r="D860" s="98" t="str">
        <f t="shared" si="112"/>
        <v>- Dasim Murdasim, -</v>
      </c>
      <c r="E860" s="96" t="s">
        <v>74</v>
      </c>
      <c r="F860" s="103">
        <v>26744</v>
      </c>
      <c r="G860" s="91">
        <f t="shared" si="117"/>
        <v>52</v>
      </c>
      <c r="H860" s="91" t="str">
        <f t="shared" si="118"/>
        <v>52 Tahun 6 Bulan</v>
      </c>
      <c r="I860" s="92" t="str">
        <f t="shared" si="113"/>
        <v>51-55</v>
      </c>
      <c r="J860" s="88" t="s">
        <v>14</v>
      </c>
      <c r="K860" s="88" t="s">
        <v>74</v>
      </c>
      <c r="L860" s="103" t="s">
        <v>74</v>
      </c>
      <c r="M860" s="93" t="s">
        <v>13</v>
      </c>
      <c r="N860" s="88" t="s">
        <v>2794</v>
      </c>
      <c r="O860" s="93"/>
      <c r="P860" s="90"/>
      <c r="Q860" s="91" t="str">
        <f t="shared" si="119"/>
        <v>125 Tahun 8 Bulan</v>
      </c>
      <c r="R860" s="88" t="s">
        <v>2837</v>
      </c>
      <c r="S860" s="103" t="s">
        <v>74</v>
      </c>
      <c r="T860" s="88" t="s">
        <v>126</v>
      </c>
      <c r="U860" s="88" t="s">
        <v>24</v>
      </c>
      <c r="V860" s="88"/>
      <c r="W860" s="98" t="s">
        <v>74</v>
      </c>
      <c r="X860" s="88" t="str">
        <f t="shared" si="121"/>
        <v>- Dasim Murdasim, - (Petugas Kebersihan)_-</v>
      </c>
      <c r="Y860" s="93"/>
      <c r="Z860" s="93"/>
      <c r="AA860" s="88" t="s">
        <v>1422</v>
      </c>
      <c r="AB860" s="88" t="s">
        <v>5052</v>
      </c>
      <c r="AC860" s="88" t="s">
        <v>195</v>
      </c>
      <c r="AD860" s="88" t="s">
        <v>74</v>
      </c>
      <c r="AE860" s="88" t="s">
        <v>74</v>
      </c>
      <c r="AF860" s="88"/>
      <c r="AG860" s="143"/>
      <c r="AH860" s="93"/>
      <c r="AI860" s="93"/>
      <c r="AJ860" s="93"/>
      <c r="AK860" s="93"/>
      <c r="AL860" s="90"/>
      <c r="AM860" s="358"/>
      <c r="AN860" s="385"/>
      <c r="AO860" s="385"/>
      <c r="AP860" s="385"/>
      <c r="AQ860" s="385"/>
      <c r="AR860" s="385"/>
      <c r="AS860" s="385"/>
      <c r="AT860" s="385"/>
      <c r="AU860" s="385"/>
      <c r="AV860" s="385"/>
      <c r="AW860" s="385"/>
      <c r="AX860" s="385"/>
      <c r="AY860" s="385"/>
      <c r="AZ860" s="385"/>
      <c r="BA860" s="385"/>
    </row>
    <row r="861" spans="1:53" s="60" customFormat="1" ht="46.5" hidden="1" x14ac:dyDescent="0.3">
      <c r="A861" s="88" t="s">
        <v>1539</v>
      </c>
      <c r="B861" s="88" t="s">
        <v>74</v>
      </c>
      <c r="C861" s="88" t="s">
        <v>74</v>
      </c>
      <c r="D861" s="98" t="str">
        <f t="shared" si="112"/>
        <v>- Asep Saepudin, -</v>
      </c>
      <c r="E861" s="96" t="s">
        <v>74</v>
      </c>
      <c r="F861" s="103">
        <v>30905</v>
      </c>
      <c r="G861" s="91">
        <f t="shared" si="117"/>
        <v>41</v>
      </c>
      <c r="H861" s="91" t="str">
        <f t="shared" si="118"/>
        <v>41 Tahun 1 Bulan</v>
      </c>
      <c r="I861" s="92" t="str">
        <f t="shared" si="113"/>
        <v>41-45</v>
      </c>
      <c r="J861" s="88" t="s">
        <v>14</v>
      </c>
      <c r="K861" s="88" t="s">
        <v>74</v>
      </c>
      <c r="L861" s="103" t="s">
        <v>74</v>
      </c>
      <c r="M861" s="93" t="s">
        <v>13</v>
      </c>
      <c r="N861" s="88" t="s">
        <v>2794</v>
      </c>
      <c r="O861" s="93"/>
      <c r="P861" s="90"/>
      <c r="Q861" s="91" t="str">
        <f t="shared" si="119"/>
        <v>125 Tahun 8 Bulan</v>
      </c>
      <c r="R861" s="88" t="s">
        <v>2837</v>
      </c>
      <c r="S861" s="103" t="s">
        <v>74</v>
      </c>
      <c r="T861" s="88" t="s">
        <v>126</v>
      </c>
      <c r="U861" s="88" t="s">
        <v>24</v>
      </c>
      <c r="V861" s="88"/>
      <c r="W861" s="98" t="s">
        <v>74</v>
      </c>
      <c r="X861" s="88" t="str">
        <f t="shared" si="121"/>
        <v>- Asep Saepudin, - (Petugas Kebersihan)_-</v>
      </c>
      <c r="Y861" s="93"/>
      <c r="Z861" s="93"/>
      <c r="AA861" s="88" t="s">
        <v>1422</v>
      </c>
      <c r="AB861" s="88" t="s">
        <v>5052</v>
      </c>
      <c r="AC861" s="88" t="s">
        <v>195</v>
      </c>
      <c r="AD861" s="88" t="s">
        <v>74</v>
      </c>
      <c r="AE861" s="88" t="s">
        <v>74</v>
      </c>
      <c r="AF861" s="88"/>
      <c r="AG861" s="143"/>
      <c r="AH861" s="93"/>
      <c r="AI861" s="93"/>
      <c r="AJ861" s="93"/>
      <c r="AK861" s="93"/>
      <c r="AL861" s="90"/>
      <c r="AM861" s="358"/>
      <c r="AN861" s="385"/>
      <c r="AO861" s="385"/>
      <c r="AP861" s="385"/>
      <c r="AQ861" s="385"/>
      <c r="AR861" s="385"/>
      <c r="AS861" s="385"/>
      <c r="AT861" s="385"/>
      <c r="AU861" s="385"/>
      <c r="AV861" s="385"/>
      <c r="AW861" s="385"/>
      <c r="AX861" s="385"/>
      <c r="AY861" s="385"/>
      <c r="AZ861" s="385"/>
      <c r="BA861" s="385"/>
    </row>
    <row r="862" spans="1:53" s="53" customFormat="1" ht="46.5" hidden="1" x14ac:dyDescent="0.3">
      <c r="A862" s="88" t="s">
        <v>1540</v>
      </c>
      <c r="B862" s="88" t="s">
        <v>74</v>
      </c>
      <c r="C862" s="88" t="s">
        <v>74</v>
      </c>
      <c r="D862" s="98" t="str">
        <f t="shared" si="112"/>
        <v>- Suyatmin, -</v>
      </c>
      <c r="E862" s="96" t="s">
        <v>74</v>
      </c>
      <c r="F862" s="103">
        <v>26379</v>
      </c>
      <c r="G862" s="91">
        <f t="shared" si="117"/>
        <v>53</v>
      </c>
      <c r="H862" s="91" t="str">
        <f t="shared" si="118"/>
        <v>53 Tahun 6 Bulan</v>
      </c>
      <c r="I862" s="92" t="str">
        <f t="shared" si="113"/>
        <v>51-55</v>
      </c>
      <c r="J862" s="88" t="s">
        <v>14</v>
      </c>
      <c r="K862" s="88" t="s">
        <v>74</v>
      </c>
      <c r="L862" s="103" t="s">
        <v>74</v>
      </c>
      <c r="M862" s="93" t="s">
        <v>13</v>
      </c>
      <c r="N862" s="88" t="s">
        <v>2794</v>
      </c>
      <c r="O862" s="93"/>
      <c r="P862" s="90"/>
      <c r="Q862" s="91" t="str">
        <f t="shared" si="119"/>
        <v>125 Tahun 8 Bulan</v>
      </c>
      <c r="R862" s="88" t="s">
        <v>2837</v>
      </c>
      <c r="S862" s="103" t="s">
        <v>74</v>
      </c>
      <c r="T862" s="88" t="s">
        <v>126</v>
      </c>
      <c r="U862" s="88" t="s">
        <v>24</v>
      </c>
      <c r="V862" s="88"/>
      <c r="W862" s="88" t="s">
        <v>74</v>
      </c>
      <c r="X862" s="88" t="str">
        <f t="shared" si="121"/>
        <v>- Suyatmin, - (Petugas Kebersihan)_-</v>
      </c>
      <c r="Y862" s="93"/>
      <c r="Z862" s="93"/>
      <c r="AA862" s="88" t="s">
        <v>1422</v>
      </c>
      <c r="AB862" s="88" t="s">
        <v>5052</v>
      </c>
      <c r="AC862" s="88" t="s">
        <v>195</v>
      </c>
      <c r="AD862" s="88" t="s">
        <v>74</v>
      </c>
      <c r="AE862" s="88" t="s">
        <v>74</v>
      </c>
      <c r="AF862" s="88"/>
      <c r="AG862" s="143"/>
      <c r="AH862" s="93"/>
      <c r="AI862" s="93"/>
      <c r="AJ862" s="93"/>
      <c r="AK862" s="93"/>
      <c r="AL862" s="90"/>
      <c r="AM862" s="358"/>
      <c r="AN862" s="374"/>
      <c r="AO862" s="374"/>
      <c r="AP862" s="374"/>
      <c r="AQ862" s="374"/>
      <c r="AR862" s="374"/>
      <c r="AS862" s="374"/>
      <c r="AT862" s="374"/>
      <c r="AU862" s="374"/>
      <c r="AV862" s="374"/>
      <c r="AW862" s="374"/>
      <c r="AX862" s="374"/>
      <c r="AY862" s="374"/>
      <c r="AZ862" s="374"/>
      <c r="BA862" s="374"/>
    </row>
    <row r="863" spans="1:53" s="85" customFormat="1" ht="46.5" hidden="1" x14ac:dyDescent="0.3">
      <c r="A863" s="88" t="s">
        <v>1541</v>
      </c>
      <c r="B863" s="88" t="s">
        <v>74</v>
      </c>
      <c r="C863" s="88" t="s">
        <v>74</v>
      </c>
      <c r="D863" s="98" t="str">
        <f t="shared" si="112"/>
        <v>- Muhamad Agung Riyanto, -</v>
      </c>
      <c r="E863" s="96" t="s">
        <v>74</v>
      </c>
      <c r="F863" s="103">
        <v>35994</v>
      </c>
      <c r="G863" s="91">
        <f t="shared" si="117"/>
        <v>27</v>
      </c>
      <c r="H863" s="91" t="str">
        <f t="shared" si="118"/>
        <v>27 Tahun 2 Bulan</v>
      </c>
      <c r="I863" s="92" t="str">
        <f t="shared" si="113"/>
        <v>26-30</v>
      </c>
      <c r="J863" s="88" t="s">
        <v>14</v>
      </c>
      <c r="K863" s="88" t="s">
        <v>74</v>
      </c>
      <c r="L863" s="103" t="s">
        <v>74</v>
      </c>
      <c r="M863" s="93" t="s">
        <v>13</v>
      </c>
      <c r="N863" s="88" t="s">
        <v>2794</v>
      </c>
      <c r="O863" s="93"/>
      <c r="P863" s="90"/>
      <c r="Q863" s="91" t="str">
        <f t="shared" si="119"/>
        <v>125 Tahun 8 Bulan</v>
      </c>
      <c r="R863" s="88" t="s">
        <v>2837</v>
      </c>
      <c r="S863" s="103" t="s">
        <v>74</v>
      </c>
      <c r="T863" s="88" t="s">
        <v>126</v>
      </c>
      <c r="U863" s="88" t="s">
        <v>24</v>
      </c>
      <c r="V863" s="88"/>
      <c r="W863" s="88" t="s">
        <v>4342</v>
      </c>
      <c r="X863" s="88" t="str">
        <f t="shared" si="121"/>
        <v>- Muhamad Agung Riyanto, - (Petugas Kebersihan)_Lulus PPPK Tahap I</v>
      </c>
      <c r="Y863" s="93"/>
      <c r="Z863" s="93"/>
      <c r="AA863" s="88" t="s">
        <v>1422</v>
      </c>
      <c r="AB863" s="88" t="s">
        <v>5052</v>
      </c>
      <c r="AC863" s="88" t="s">
        <v>114</v>
      </c>
      <c r="AD863" s="88" t="s">
        <v>74</v>
      </c>
      <c r="AE863" s="88" t="s">
        <v>74</v>
      </c>
      <c r="AF863" s="88"/>
      <c r="AG863" s="143"/>
      <c r="AH863" s="93"/>
      <c r="AI863" s="93"/>
      <c r="AJ863" s="93"/>
      <c r="AK863" s="93"/>
      <c r="AL863" s="90"/>
      <c r="AM863" s="358"/>
      <c r="AN863" s="376"/>
      <c r="AO863" s="376"/>
      <c r="AP863" s="376"/>
      <c r="AQ863" s="376"/>
      <c r="AR863" s="376"/>
      <c r="AS863" s="376"/>
      <c r="AT863" s="376"/>
      <c r="AU863" s="376"/>
      <c r="AV863" s="376"/>
      <c r="AW863" s="376"/>
      <c r="AX863" s="376"/>
      <c r="AY863" s="376"/>
      <c r="AZ863" s="376"/>
      <c r="BA863" s="376"/>
    </row>
    <row r="864" spans="1:53" s="85" customFormat="1" ht="46.5" hidden="1" x14ac:dyDescent="0.3">
      <c r="A864" s="88" t="s">
        <v>1542</v>
      </c>
      <c r="B864" s="88" t="s">
        <v>74</v>
      </c>
      <c r="C864" s="88" t="s">
        <v>74</v>
      </c>
      <c r="D864" s="98" t="str">
        <f t="shared" si="112"/>
        <v>- Muhammad Dicky Darmawan, -</v>
      </c>
      <c r="E864" s="96" t="s">
        <v>74</v>
      </c>
      <c r="F864" s="103">
        <v>36614</v>
      </c>
      <c r="G864" s="91">
        <f t="shared" si="117"/>
        <v>25</v>
      </c>
      <c r="H864" s="91" t="str">
        <f t="shared" si="118"/>
        <v>25 Tahun 6 Bulan</v>
      </c>
      <c r="I864" s="92" t="str">
        <f t="shared" si="113"/>
        <v>21-25</v>
      </c>
      <c r="J864" s="88" t="s">
        <v>14</v>
      </c>
      <c r="K864" s="88" t="s">
        <v>74</v>
      </c>
      <c r="L864" s="103" t="s">
        <v>74</v>
      </c>
      <c r="M864" s="93" t="s">
        <v>13</v>
      </c>
      <c r="N864" s="88" t="s">
        <v>2794</v>
      </c>
      <c r="O864" s="93"/>
      <c r="P864" s="90"/>
      <c r="Q864" s="91" t="str">
        <f t="shared" si="119"/>
        <v>125 Tahun 8 Bulan</v>
      </c>
      <c r="R864" s="88" t="s">
        <v>2837</v>
      </c>
      <c r="S864" s="103" t="s">
        <v>74</v>
      </c>
      <c r="T864" s="88" t="s">
        <v>126</v>
      </c>
      <c r="U864" s="88" t="s">
        <v>24</v>
      </c>
      <c r="V864" s="88"/>
      <c r="W864" s="88" t="s">
        <v>4342</v>
      </c>
      <c r="X864" s="88" t="str">
        <f t="shared" si="121"/>
        <v>- Muhammad Dicky Darmawan, - (Petugas Kebersihan)_Lulus PPPK Tahap I</v>
      </c>
      <c r="Y864" s="93"/>
      <c r="Z864" s="93"/>
      <c r="AA864" s="88" t="s">
        <v>1422</v>
      </c>
      <c r="AB864" s="88" t="s">
        <v>5052</v>
      </c>
      <c r="AC864" s="88" t="s">
        <v>195</v>
      </c>
      <c r="AD864" s="88" t="s">
        <v>74</v>
      </c>
      <c r="AE864" s="88" t="s">
        <v>74</v>
      </c>
      <c r="AF864" s="88"/>
      <c r="AG864" s="143"/>
      <c r="AH864" s="93"/>
      <c r="AI864" s="93"/>
      <c r="AJ864" s="93"/>
      <c r="AK864" s="93"/>
      <c r="AL864" s="90"/>
      <c r="AM864" s="358"/>
      <c r="AN864" s="376"/>
      <c r="AO864" s="376"/>
      <c r="AP864" s="376"/>
      <c r="AQ864" s="376"/>
      <c r="AR864" s="376"/>
      <c r="AS864" s="376"/>
      <c r="AT864" s="376"/>
      <c r="AU864" s="376"/>
      <c r="AV864" s="376"/>
      <c r="AW864" s="376"/>
      <c r="AX864" s="376"/>
      <c r="AY864" s="376"/>
      <c r="AZ864" s="376"/>
      <c r="BA864" s="376"/>
    </row>
    <row r="865" spans="1:53" s="85" customFormat="1" ht="46.5" hidden="1" x14ac:dyDescent="0.3">
      <c r="A865" s="88" t="s">
        <v>1543</v>
      </c>
      <c r="B865" s="88" t="s">
        <v>74</v>
      </c>
      <c r="C865" s="88" t="s">
        <v>74</v>
      </c>
      <c r="D865" s="98" t="str">
        <f t="shared" si="112"/>
        <v>- Iwan Nugraha, -</v>
      </c>
      <c r="E865" s="96" t="s">
        <v>74</v>
      </c>
      <c r="F865" s="103">
        <v>35325</v>
      </c>
      <c r="G865" s="91">
        <f t="shared" si="117"/>
        <v>29</v>
      </c>
      <c r="H865" s="91" t="str">
        <f t="shared" si="118"/>
        <v>29 Tahun 0 Bulan</v>
      </c>
      <c r="I865" s="92" t="str">
        <f t="shared" si="113"/>
        <v>26-30</v>
      </c>
      <c r="J865" s="88" t="s">
        <v>14</v>
      </c>
      <c r="K865" s="88" t="s">
        <v>74</v>
      </c>
      <c r="L865" s="103" t="s">
        <v>74</v>
      </c>
      <c r="M865" s="93" t="s">
        <v>13</v>
      </c>
      <c r="N865" s="88" t="s">
        <v>2794</v>
      </c>
      <c r="O865" s="93"/>
      <c r="P865" s="90"/>
      <c r="Q865" s="91" t="str">
        <f t="shared" si="119"/>
        <v>125 Tahun 8 Bulan</v>
      </c>
      <c r="R865" s="88" t="s">
        <v>2837</v>
      </c>
      <c r="S865" s="103" t="s">
        <v>74</v>
      </c>
      <c r="T865" s="88" t="s">
        <v>126</v>
      </c>
      <c r="U865" s="88" t="s">
        <v>24</v>
      </c>
      <c r="V865" s="88"/>
      <c r="W865" s="88" t="s">
        <v>4342</v>
      </c>
      <c r="X865" s="88" t="str">
        <f t="shared" si="121"/>
        <v>- Iwan Nugraha, - (Petugas Kebersihan)_Lulus PPPK Tahap I</v>
      </c>
      <c r="Y865" s="93"/>
      <c r="Z865" s="93"/>
      <c r="AA865" s="88" t="s">
        <v>1422</v>
      </c>
      <c r="AB865" s="88" t="s">
        <v>5052</v>
      </c>
      <c r="AC865" s="88" t="s">
        <v>114</v>
      </c>
      <c r="AD865" s="88" t="s">
        <v>74</v>
      </c>
      <c r="AE865" s="88" t="s">
        <v>74</v>
      </c>
      <c r="AF865" s="88"/>
      <c r="AG865" s="143"/>
      <c r="AH865" s="93"/>
      <c r="AI865" s="93"/>
      <c r="AJ865" s="93"/>
      <c r="AK865" s="93"/>
      <c r="AL865" s="90"/>
      <c r="AM865" s="358"/>
      <c r="AN865" s="376"/>
      <c r="AO865" s="376"/>
      <c r="AP865" s="376"/>
      <c r="AQ865" s="376"/>
      <c r="AR865" s="376"/>
      <c r="AS865" s="376"/>
      <c r="AT865" s="376"/>
      <c r="AU865" s="376"/>
      <c r="AV865" s="376"/>
      <c r="AW865" s="376"/>
      <c r="AX865" s="376"/>
      <c r="AY865" s="376"/>
      <c r="AZ865" s="376"/>
      <c r="BA865" s="376"/>
    </row>
    <row r="866" spans="1:53" s="53" customFormat="1" ht="46.5" hidden="1" x14ac:dyDescent="0.3">
      <c r="A866" s="157" t="s">
        <v>1544</v>
      </c>
      <c r="B866" s="157" t="s">
        <v>74</v>
      </c>
      <c r="C866" s="157" t="s">
        <v>74</v>
      </c>
      <c r="D866" s="182" t="str">
        <f t="shared" ref="D866:D939" si="122">$B866&amp;" "&amp;A866&amp;", "&amp;$C866</f>
        <v>- Idam Tajudin, -</v>
      </c>
      <c r="E866" s="166" t="s">
        <v>74</v>
      </c>
      <c r="F866" s="163">
        <v>22314</v>
      </c>
      <c r="G866" s="160">
        <f t="shared" si="117"/>
        <v>64</v>
      </c>
      <c r="H866" s="160" t="str">
        <f t="shared" si="118"/>
        <v>64 Tahun 7 Bulan</v>
      </c>
      <c r="I866" s="161" t="str">
        <f t="shared" ref="I866:I939" si="123">IF($G866&lt;=25,"21-25",IF($G866&lt;=30,"26-30",IF($G866&lt;=35,"31-35",IF($G866&lt;=40,"36-40",IF($G866&lt;=45,"41-45",IF($G866&lt;=50,"46-50",IF($G866&lt;=55,"51-55",IF($G866&lt;=60,"56-60",IF($G866&lt;=65,"61-65",IF($G866&lt;=70,"66-70",0))))))))))</f>
        <v>61-65</v>
      </c>
      <c r="J866" s="164" t="s">
        <v>14</v>
      </c>
      <c r="K866" s="164" t="s">
        <v>74</v>
      </c>
      <c r="L866" s="163" t="s">
        <v>74</v>
      </c>
      <c r="M866" s="162" t="s">
        <v>2344</v>
      </c>
      <c r="N866" s="164" t="s">
        <v>2794</v>
      </c>
      <c r="O866" s="162"/>
      <c r="P866" s="159"/>
      <c r="Q866" s="91" t="str">
        <f t="shared" si="119"/>
        <v>125 Tahun 8 Bulan</v>
      </c>
      <c r="R866" s="164" t="s">
        <v>5047</v>
      </c>
      <c r="S866" s="163"/>
      <c r="T866" s="164" t="s">
        <v>126</v>
      </c>
      <c r="U866" s="164" t="s">
        <v>24</v>
      </c>
      <c r="V866" s="164"/>
      <c r="W866" s="164"/>
      <c r="X866" s="164" t="str">
        <f>$D866&amp;" ("&amp;$O866&amp;")_"&amp;$W866</f>
        <v>- Idam Tajudin, - ()_</v>
      </c>
      <c r="Y866" s="162"/>
      <c r="Z866" s="162"/>
      <c r="AA866" s="164" t="s">
        <v>1422</v>
      </c>
      <c r="AB866" s="164" t="s">
        <v>2157</v>
      </c>
      <c r="AC866" s="164" t="s">
        <v>195</v>
      </c>
      <c r="AD866" s="164" t="s">
        <v>74</v>
      </c>
      <c r="AE866" s="164" t="s">
        <v>74</v>
      </c>
      <c r="AF866" s="164"/>
      <c r="AG866" s="184"/>
      <c r="AH866" s="162"/>
      <c r="AI866" s="162"/>
      <c r="AJ866" s="162"/>
      <c r="AK866" s="162"/>
      <c r="AL866" s="159"/>
      <c r="AM866" s="359"/>
      <c r="AN866" s="374"/>
      <c r="AO866" s="374"/>
      <c r="AP866" s="374"/>
      <c r="AQ866" s="374"/>
      <c r="AR866" s="374"/>
      <c r="AS866" s="374"/>
      <c r="AT866" s="374"/>
      <c r="AU866" s="374"/>
      <c r="AV866" s="374"/>
      <c r="AW866" s="374"/>
      <c r="AX866" s="374"/>
      <c r="AY866" s="374"/>
      <c r="AZ866" s="374"/>
      <c r="BA866" s="374"/>
    </row>
    <row r="867" spans="1:53" s="53" customFormat="1" ht="46.5" hidden="1" x14ac:dyDescent="0.3">
      <c r="A867" s="88" t="s">
        <v>1545</v>
      </c>
      <c r="B867" s="88" t="s">
        <v>74</v>
      </c>
      <c r="C867" s="88" t="s">
        <v>74</v>
      </c>
      <c r="D867" s="98" t="str">
        <f t="shared" si="122"/>
        <v>- Dulhak, -</v>
      </c>
      <c r="E867" s="96" t="s">
        <v>74</v>
      </c>
      <c r="F867" s="103">
        <v>31338</v>
      </c>
      <c r="G867" s="91">
        <f t="shared" si="117"/>
        <v>39</v>
      </c>
      <c r="H867" s="91" t="str">
        <f t="shared" si="118"/>
        <v>39 Tahun 11 Bulan</v>
      </c>
      <c r="I867" s="92" t="str">
        <f t="shared" si="123"/>
        <v>36-40</v>
      </c>
      <c r="J867" s="88" t="s">
        <v>14</v>
      </c>
      <c r="K867" s="88" t="s">
        <v>74</v>
      </c>
      <c r="L867" s="103" t="s">
        <v>74</v>
      </c>
      <c r="M867" s="93" t="s">
        <v>13</v>
      </c>
      <c r="N867" s="88" t="s">
        <v>2794</v>
      </c>
      <c r="O867" s="93"/>
      <c r="P867" s="90"/>
      <c r="Q867" s="91" t="str">
        <f t="shared" si="119"/>
        <v>125 Tahun 8 Bulan</v>
      </c>
      <c r="R867" s="88" t="s">
        <v>5047</v>
      </c>
      <c r="S867" s="103" t="s">
        <v>74</v>
      </c>
      <c r="T867" s="88" t="s">
        <v>126</v>
      </c>
      <c r="U867" s="88" t="s">
        <v>24</v>
      </c>
      <c r="V867" s="88"/>
      <c r="W867" s="88" t="s">
        <v>74</v>
      </c>
      <c r="X867" s="88" t="str">
        <f>$D867&amp;" ("&amp;$R867&amp;")_"&amp;$W867</f>
        <v>- Dulhak, - (Satuan Pengamanan)_-</v>
      </c>
      <c r="Y867" s="93"/>
      <c r="Z867" s="93"/>
      <c r="AA867" s="88" t="s">
        <v>1422</v>
      </c>
      <c r="AB867" s="88" t="s">
        <v>5052</v>
      </c>
      <c r="AC867" s="88" t="s">
        <v>114</v>
      </c>
      <c r="AD867" s="88" t="s">
        <v>74</v>
      </c>
      <c r="AE867" s="88" t="s">
        <v>74</v>
      </c>
      <c r="AF867" s="88"/>
      <c r="AG867" s="143"/>
      <c r="AH867" s="93"/>
      <c r="AI867" s="93"/>
      <c r="AJ867" s="93"/>
      <c r="AK867" s="93"/>
      <c r="AL867" s="90"/>
      <c r="AM867" s="358"/>
      <c r="AN867" s="374"/>
      <c r="AO867" s="374"/>
      <c r="AP867" s="374"/>
      <c r="AQ867" s="374"/>
      <c r="AR867" s="374"/>
      <c r="AS867" s="374"/>
      <c r="AT867" s="374"/>
      <c r="AU867" s="374"/>
      <c r="AV867" s="374"/>
      <c r="AW867" s="374"/>
      <c r="AX867" s="374"/>
      <c r="AY867" s="374"/>
      <c r="AZ867" s="374"/>
      <c r="BA867" s="374"/>
    </row>
    <row r="868" spans="1:53" s="60" customFormat="1" ht="46.5" hidden="1" x14ac:dyDescent="0.3">
      <c r="A868" s="88" t="s">
        <v>1546</v>
      </c>
      <c r="B868" s="88" t="s">
        <v>74</v>
      </c>
      <c r="C868" s="88" t="s">
        <v>74</v>
      </c>
      <c r="D868" s="98" t="str">
        <f t="shared" si="122"/>
        <v>- Wahyudin Ahmad Sukrilah, -</v>
      </c>
      <c r="E868" s="96" t="s">
        <v>74</v>
      </c>
      <c r="F868" s="103">
        <v>31213</v>
      </c>
      <c r="G868" s="91">
        <f t="shared" si="117"/>
        <v>40</v>
      </c>
      <c r="H868" s="91" t="str">
        <f t="shared" si="118"/>
        <v>40 Tahun 3 Bulan</v>
      </c>
      <c r="I868" s="92" t="str">
        <f t="shared" si="123"/>
        <v>36-40</v>
      </c>
      <c r="J868" s="88" t="s">
        <v>14</v>
      </c>
      <c r="K868" s="88" t="s">
        <v>74</v>
      </c>
      <c r="L868" s="103" t="s">
        <v>74</v>
      </c>
      <c r="M868" s="93" t="s">
        <v>13</v>
      </c>
      <c r="N868" s="88" t="s">
        <v>2794</v>
      </c>
      <c r="O868" s="93"/>
      <c r="P868" s="90"/>
      <c r="Q868" s="91" t="str">
        <f t="shared" si="119"/>
        <v>125 Tahun 8 Bulan</v>
      </c>
      <c r="R868" s="88" t="s">
        <v>5047</v>
      </c>
      <c r="S868" s="103" t="s">
        <v>74</v>
      </c>
      <c r="T868" s="88" t="s">
        <v>126</v>
      </c>
      <c r="U868" s="88" t="s">
        <v>24</v>
      </c>
      <c r="V868" s="88"/>
      <c r="W868" s="88" t="s">
        <v>74</v>
      </c>
      <c r="X868" s="88" t="str">
        <f>$D868&amp;" ("&amp;$R868&amp;")_"&amp;$W868</f>
        <v>- Wahyudin Ahmad Sukrilah, - (Satuan Pengamanan)_-</v>
      </c>
      <c r="Y868" s="93"/>
      <c r="Z868" s="93"/>
      <c r="AA868" s="88" t="s">
        <v>1422</v>
      </c>
      <c r="AB868" s="88" t="s">
        <v>5052</v>
      </c>
      <c r="AC868" s="88" t="s">
        <v>114</v>
      </c>
      <c r="AD868" s="88" t="s">
        <v>74</v>
      </c>
      <c r="AE868" s="88" t="s">
        <v>74</v>
      </c>
      <c r="AF868" s="88"/>
      <c r="AG868" s="143"/>
      <c r="AH868" s="93"/>
      <c r="AI868" s="93"/>
      <c r="AJ868" s="93"/>
      <c r="AK868" s="93"/>
      <c r="AL868" s="90"/>
      <c r="AM868" s="358"/>
      <c r="AN868" s="385"/>
      <c r="AO868" s="385"/>
      <c r="AP868" s="385"/>
      <c r="AQ868" s="385"/>
      <c r="AR868" s="385"/>
      <c r="AS868" s="385"/>
      <c r="AT868" s="385"/>
      <c r="AU868" s="385"/>
      <c r="AV868" s="385"/>
      <c r="AW868" s="385"/>
      <c r="AX868" s="385"/>
      <c r="AY868" s="385"/>
      <c r="AZ868" s="385"/>
      <c r="BA868" s="385"/>
    </row>
    <row r="869" spans="1:53" s="60" customFormat="1" ht="46.5" hidden="1" x14ac:dyDescent="0.3">
      <c r="A869" s="88" t="s">
        <v>1547</v>
      </c>
      <c r="B869" s="88" t="s">
        <v>74</v>
      </c>
      <c r="C869" s="88" t="s">
        <v>74</v>
      </c>
      <c r="D869" s="98" t="str">
        <f t="shared" si="122"/>
        <v>- Ujang Carmedi AR, -</v>
      </c>
      <c r="E869" s="96" t="s">
        <v>74</v>
      </c>
      <c r="F869" s="103">
        <v>30304</v>
      </c>
      <c r="G869" s="91">
        <f t="shared" si="117"/>
        <v>42</v>
      </c>
      <c r="H869" s="91" t="str">
        <f t="shared" si="118"/>
        <v>42 Tahun 9 Bulan</v>
      </c>
      <c r="I869" s="92" t="str">
        <f t="shared" si="123"/>
        <v>41-45</v>
      </c>
      <c r="J869" s="88" t="s">
        <v>14</v>
      </c>
      <c r="K869" s="88" t="s">
        <v>74</v>
      </c>
      <c r="L869" s="103" t="s">
        <v>74</v>
      </c>
      <c r="M869" s="93" t="s">
        <v>13</v>
      </c>
      <c r="N869" s="88" t="s">
        <v>2794</v>
      </c>
      <c r="O869" s="93"/>
      <c r="P869" s="90"/>
      <c r="Q869" s="91" t="str">
        <f t="shared" si="119"/>
        <v>125 Tahun 8 Bulan</v>
      </c>
      <c r="R869" s="88" t="s">
        <v>5046</v>
      </c>
      <c r="S869" s="103">
        <v>45666</v>
      </c>
      <c r="T869" s="88" t="s">
        <v>126</v>
      </c>
      <c r="U869" s="88" t="s">
        <v>24</v>
      </c>
      <c r="V869" s="88"/>
      <c r="W869" s="88" t="s">
        <v>74</v>
      </c>
      <c r="X869" s="88" t="str">
        <f>$D869&amp;" ("&amp;$R869&amp;")_"&amp;$W869</f>
        <v>- Ujang Carmedi AR, - (Komandan Satuan Pengamanan)_-</v>
      </c>
      <c r="Y869" s="93"/>
      <c r="Z869" s="93"/>
      <c r="AA869" s="88" t="s">
        <v>1422</v>
      </c>
      <c r="AB869" s="88" t="s">
        <v>5052</v>
      </c>
      <c r="AC869" s="88" t="s">
        <v>173</v>
      </c>
      <c r="AD869" s="88" t="s">
        <v>74</v>
      </c>
      <c r="AE869" s="88" t="s">
        <v>74</v>
      </c>
      <c r="AF869" s="88"/>
      <c r="AG869" s="143"/>
      <c r="AH869" s="93"/>
      <c r="AI869" s="93"/>
      <c r="AJ869" s="93"/>
      <c r="AK869" s="93"/>
      <c r="AL869" s="90"/>
      <c r="AM869" s="358"/>
      <c r="AN869" s="385"/>
      <c r="AO869" s="385"/>
      <c r="AP869" s="385"/>
      <c r="AQ869" s="385"/>
      <c r="AR869" s="385"/>
      <c r="AS869" s="385"/>
      <c r="AT869" s="385"/>
      <c r="AU869" s="385"/>
      <c r="AV869" s="385"/>
      <c r="AW869" s="385"/>
      <c r="AX869" s="385"/>
      <c r="AY869" s="385"/>
      <c r="AZ869" s="385"/>
      <c r="BA869" s="385"/>
    </row>
    <row r="870" spans="1:53" s="53" customFormat="1" ht="46.5" hidden="1" x14ac:dyDescent="0.3">
      <c r="A870" s="88" t="s">
        <v>1548</v>
      </c>
      <c r="B870" s="88" t="s">
        <v>74</v>
      </c>
      <c r="C870" s="88" t="s">
        <v>74</v>
      </c>
      <c r="D870" s="98" t="str">
        <f t="shared" si="122"/>
        <v>- Nurhasan Basri, -</v>
      </c>
      <c r="E870" s="96" t="s">
        <v>74</v>
      </c>
      <c r="F870" s="103">
        <v>33366</v>
      </c>
      <c r="G870" s="91">
        <f t="shared" si="117"/>
        <v>34</v>
      </c>
      <c r="H870" s="91" t="str">
        <f t="shared" si="118"/>
        <v>34 Tahun 4 Bulan</v>
      </c>
      <c r="I870" s="92" t="str">
        <f t="shared" si="123"/>
        <v>31-35</v>
      </c>
      <c r="J870" s="88" t="s">
        <v>14</v>
      </c>
      <c r="K870" s="88" t="s">
        <v>74</v>
      </c>
      <c r="L870" s="103" t="s">
        <v>74</v>
      </c>
      <c r="M870" s="93" t="s">
        <v>13</v>
      </c>
      <c r="N870" s="88" t="s">
        <v>2794</v>
      </c>
      <c r="O870" s="93"/>
      <c r="P870" s="90"/>
      <c r="Q870" s="91" t="str">
        <f t="shared" si="119"/>
        <v>125 Tahun 8 Bulan</v>
      </c>
      <c r="R870" s="88" t="s">
        <v>2351</v>
      </c>
      <c r="S870" s="103" t="s">
        <v>74</v>
      </c>
      <c r="T870" s="88" t="s">
        <v>126</v>
      </c>
      <c r="U870" s="88" t="s">
        <v>24</v>
      </c>
      <c r="V870" s="88"/>
      <c r="W870" s="88" t="s">
        <v>74</v>
      </c>
      <c r="X870" s="88" t="str">
        <f>$D870&amp;" ("&amp;$R870&amp;")_"&amp;$W870</f>
        <v>- Nurhasan Basri, - (Pengemudi)_-</v>
      </c>
      <c r="Y870" s="93"/>
      <c r="Z870" s="93"/>
      <c r="AA870" s="88" t="s">
        <v>1422</v>
      </c>
      <c r="AB870" s="88" t="s">
        <v>5052</v>
      </c>
      <c r="AC870" s="88" t="s">
        <v>114</v>
      </c>
      <c r="AD870" s="88" t="s">
        <v>74</v>
      </c>
      <c r="AE870" s="88" t="s">
        <v>74</v>
      </c>
      <c r="AF870" s="88"/>
      <c r="AG870" s="143"/>
      <c r="AH870" s="93"/>
      <c r="AI870" s="93"/>
      <c r="AJ870" s="93"/>
      <c r="AK870" s="93"/>
      <c r="AL870" s="90"/>
      <c r="AM870" s="358"/>
      <c r="AN870" s="374"/>
      <c r="AO870" s="374"/>
      <c r="AP870" s="374"/>
      <c r="AQ870" s="374"/>
      <c r="AR870" s="374"/>
      <c r="AS870" s="374"/>
      <c r="AT870" s="374"/>
      <c r="AU870" s="374"/>
      <c r="AV870" s="374"/>
      <c r="AW870" s="374"/>
      <c r="AX870" s="374"/>
      <c r="AY870" s="374"/>
      <c r="AZ870" s="374"/>
      <c r="BA870" s="374"/>
    </row>
    <row r="871" spans="1:53" s="53" customFormat="1" ht="46.5" hidden="1" x14ac:dyDescent="0.3">
      <c r="A871" s="157" t="s">
        <v>1549</v>
      </c>
      <c r="B871" s="157" t="s">
        <v>74</v>
      </c>
      <c r="C871" s="157" t="s">
        <v>74</v>
      </c>
      <c r="D871" s="182" t="str">
        <f t="shared" si="122"/>
        <v>- Karnina, -</v>
      </c>
      <c r="E871" s="166" t="s">
        <v>74</v>
      </c>
      <c r="F871" s="163">
        <v>30844</v>
      </c>
      <c r="G871" s="160">
        <f t="shared" si="117"/>
        <v>41</v>
      </c>
      <c r="H871" s="160" t="str">
        <f t="shared" si="118"/>
        <v>41 Tahun 3 Bulan</v>
      </c>
      <c r="I871" s="161" t="str">
        <f t="shared" si="123"/>
        <v>41-45</v>
      </c>
      <c r="J871" s="164" t="s">
        <v>19</v>
      </c>
      <c r="K871" s="164" t="s">
        <v>74</v>
      </c>
      <c r="L871" s="163" t="s">
        <v>74</v>
      </c>
      <c r="M871" s="162" t="s">
        <v>2344</v>
      </c>
      <c r="N871" s="164" t="s">
        <v>2792</v>
      </c>
      <c r="O871" s="162"/>
      <c r="P871" s="159"/>
      <c r="Q871" s="91" t="str">
        <f t="shared" si="119"/>
        <v>125 Tahun 8 Bulan</v>
      </c>
      <c r="R871" s="164" t="s">
        <v>5047</v>
      </c>
      <c r="S871" s="163"/>
      <c r="T871" s="164" t="s">
        <v>126</v>
      </c>
      <c r="U871" s="164" t="s">
        <v>24</v>
      </c>
      <c r="V871" s="164"/>
      <c r="W871" s="164" t="s">
        <v>2753</v>
      </c>
      <c r="X871" s="164" t="str">
        <f>$D871&amp;" ("&amp;$O871&amp;")_"&amp;$W871</f>
        <v>- Karnina, - ()_Mengundurkan diri per 1 Januari 2024</v>
      </c>
      <c r="Y871" s="162"/>
      <c r="Z871" s="162"/>
      <c r="AA871" s="164" t="s">
        <v>1422</v>
      </c>
      <c r="AB871" s="164" t="s">
        <v>2157</v>
      </c>
      <c r="AC871" s="164" t="s">
        <v>195</v>
      </c>
      <c r="AD871" s="164" t="s">
        <v>74</v>
      </c>
      <c r="AE871" s="164" t="s">
        <v>74</v>
      </c>
      <c r="AF871" s="164"/>
      <c r="AG871" s="184"/>
      <c r="AH871" s="162"/>
      <c r="AI871" s="162"/>
      <c r="AJ871" s="162"/>
      <c r="AK871" s="162"/>
      <c r="AL871" s="159"/>
      <c r="AM871" s="359"/>
      <c r="AN871" s="374"/>
      <c r="AO871" s="374"/>
      <c r="AP871" s="374"/>
      <c r="AQ871" s="374"/>
      <c r="AR871" s="374"/>
      <c r="AS871" s="374"/>
      <c r="AT871" s="374"/>
      <c r="AU871" s="374"/>
      <c r="AV871" s="374"/>
      <c r="AW871" s="374"/>
      <c r="AX871" s="374"/>
      <c r="AY871" s="374"/>
      <c r="AZ871" s="374"/>
      <c r="BA871" s="374"/>
    </row>
    <row r="872" spans="1:53" s="60" customFormat="1" ht="31" hidden="1" x14ac:dyDescent="0.3">
      <c r="A872" s="88" t="s">
        <v>3835</v>
      </c>
      <c r="B872" s="88" t="s">
        <v>74</v>
      </c>
      <c r="C872" s="98" t="s">
        <v>3351</v>
      </c>
      <c r="D872" s="98" t="str">
        <f t="shared" si="122"/>
        <v>- Cefi Rizki Desriansyah, A.Md.Pi.</v>
      </c>
      <c r="E872" s="96" t="s">
        <v>74</v>
      </c>
      <c r="F872" s="103">
        <v>36131</v>
      </c>
      <c r="G872" s="91">
        <f t="shared" si="117"/>
        <v>26</v>
      </c>
      <c r="H872" s="91" t="str">
        <f t="shared" si="118"/>
        <v>26 Tahun 9 Bulan</v>
      </c>
      <c r="I872" s="92" t="str">
        <f t="shared" si="123"/>
        <v>26-30</v>
      </c>
      <c r="J872" s="88" t="s">
        <v>14</v>
      </c>
      <c r="K872" s="88" t="s">
        <v>74</v>
      </c>
      <c r="L872" s="103" t="s">
        <v>74</v>
      </c>
      <c r="M872" s="93" t="s">
        <v>13</v>
      </c>
      <c r="N872" s="88" t="s">
        <v>2794</v>
      </c>
      <c r="O872" s="93"/>
      <c r="P872" s="90"/>
      <c r="Q872" s="91" t="str">
        <f t="shared" si="119"/>
        <v>125 Tahun 8 Bulan</v>
      </c>
      <c r="R872" s="88" t="s">
        <v>752</v>
      </c>
      <c r="S872" s="103">
        <v>45666</v>
      </c>
      <c r="T872" s="88" t="s">
        <v>125</v>
      </c>
      <c r="U872" s="88" t="s">
        <v>24</v>
      </c>
      <c r="V872" s="88"/>
      <c r="W872" s="88" t="s">
        <v>74</v>
      </c>
      <c r="X872" s="88" t="str">
        <f>$D872&amp;" ("&amp;$R872&amp;")_"&amp;$W872</f>
        <v>- Cefi Rizki Desriansyah, A.Md.Pi. (Juru Mudi)_-</v>
      </c>
      <c r="Y872" s="93"/>
      <c r="Z872" s="93"/>
      <c r="AA872" s="88" t="s">
        <v>1422</v>
      </c>
      <c r="AB872" s="88" t="s">
        <v>5052</v>
      </c>
      <c r="AC872" s="88" t="s">
        <v>29</v>
      </c>
      <c r="AD872" s="88" t="s">
        <v>2713</v>
      </c>
      <c r="AE872" s="88" t="s">
        <v>1422</v>
      </c>
      <c r="AF872" s="88"/>
      <c r="AG872" s="143"/>
      <c r="AH872" s="93"/>
      <c r="AI872" s="93"/>
      <c r="AJ872" s="93"/>
      <c r="AK872" s="93"/>
      <c r="AL872" s="90"/>
      <c r="AM872" s="358"/>
      <c r="AN872" s="385"/>
      <c r="AO872" s="385"/>
      <c r="AP872" s="385"/>
      <c r="AQ872" s="385"/>
      <c r="AR872" s="385"/>
      <c r="AS872" s="385"/>
      <c r="AT872" s="385"/>
      <c r="AU872" s="385"/>
      <c r="AV872" s="385"/>
      <c r="AW872" s="385"/>
      <c r="AX872" s="385"/>
      <c r="AY872" s="385"/>
      <c r="AZ872" s="385"/>
      <c r="BA872" s="385"/>
    </row>
    <row r="873" spans="1:53" s="60" customFormat="1" ht="31" hidden="1" x14ac:dyDescent="0.3">
      <c r="A873" s="88" t="s">
        <v>1550</v>
      </c>
      <c r="B873" s="88" t="s">
        <v>74</v>
      </c>
      <c r="C873" s="98" t="s">
        <v>74</v>
      </c>
      <c r="D873" s="98" t="str">
        <f t="shared" si="122"/>
        <v>- Surya Mukti Rangkuti, -</v>
      </c>
      <c r="E873" s="96" t="s">
        <v>74</v>
      </c>
      <c r="F873" s="103">
        <v>35225</v>
      </c>
      <c r="G873" s="91">
        <f t="shared" si="117"/>
        <v>29</v>
      </c>
      <c r="H873" s="91" t="str">
        <f t="shared" si="118"/>
        <v>29 Tahun 3 Bulan</v>
      </c>
      <c r="I873" s="92" t="str">
        <f t="shared" si="123"/>
        <v>26-30</v>
      </c>
      <c r="J873" s="88" t="s">
        <v>14</v>
      </c>
      <c r="K873" s="88" t="s">
        <v>74</v>
      </c>
      <c r="L873" s="103" t="s">
        <v>74</v>
      </c>
      <c r="M873" s="93" t="s">
        <v>13</v>
      </c>
      <c r="N873" s="88" t="s">
        <v>2794</v>
      </c>
      <c r="O873" s="93"/>
      <c r="P873" s="90"/>
      <c r="Q873" s="91" t="str">
        <f t="shared" si="119"/>
        <v>125 Tahun 8 Bulan</v>
      </c>
      <c r="R873" s="88" t="s">
        <v>5613</v>
      </c>
      <c r="S873" s="103">
        <v>45666</v>
      </c>
      <c r="T873" s="88" t="s">
        <v>125</v>
      </c>
      <c r="U873" s="88" t="s">
        <v>24</v>
      </c>
      <c r="V873" s="88"/>
      <c r="W873" s="88" t="s">
        <v>74</v>
      </c>
      <c r="X873" s="88" t="str">
        <f>$D873&amp;" ("&amp;$R873&amp;")_"&amp;$W873</f>
        <v>- Surya Mukti Rangkuti, - (Masinis Kapal Latih)_-</v>
      </c>
      <c r="Y873" s="93"/>
      <c r="Z873" s="93"/>
      <c r="AA873" s="88" t="s">
        <v>1422</v>
      </c>
      <c r="AB873" s="88" t="s">
        <v>5052</v>
      </c>
      <c r="AC873" s="88" t="s">
        <v>114</v>
      </c>
      <c r="AD873" s="88" t="s">
        <v>74</v>
      </c>
      <c r="AE873" s="88" t="s">
        <v>74</v>
      </c>
      <c r="AF873" s="88"/>
      <c r="AG873" s="143"/>
      <c r="AH873" s="93"/>
      <c r="AI873" s="93"/>
      <c r="AJ873" s="93"/>
      <c r="AK873" s="93"/>
      <c r="AL873" s="90"/>
      <c r="AM873" s="358"/>
      <c r="AN873" s="385"/>
      <c r="AO873" s="385"/>
      <c r="AP873" s="385"/>
      <c r="AQ873" s="385"/>
      <c r="AR873" s="385"/>
      <c r="AS873" s="385"/>
      <c r="AT873" s="385"/>
      <c r="AU873" s="385"/>
      <c r="AV873" s="385"/>
      <c r="AW873" s="385"/>
      <c r="AX873" s="385"/>
      <c r="AY873" s="385"/>
      <c r="AZ873" s="385"/>
      <c r="BA873" s="385"/>
    </row>
    <row r="874" spans="1:53" s="53" customFormat="1" ht="31" hidden="1" x14ac:dyDescent="0.3">
      <c r="A874" s="157" t="s">
        <v>3836</v>
      </c>
      <c r="B874" s="157" t="s">
        <v>74</v>
      </c>
      <c r="C874" s="157" t="s">
        <v>3444</v>
      </c>
      <c r="D874" s="182" t="str">
        <f t="shared" si="122"/>
        <v>- Abi Nubli Hanifi, S.I.Kom.</v>
      </c>
      <c r="E874" s="166" t="s">
        <v>74</v>
      </c>
      <c r="F874" s="163">
        <v>34977</v>
      </c>
      <c r="G874" s="160">
        <f t="shared" si="117"/>
        <v>29</v>
      </c>
      <c r="H874" s="160" t="str">
        <f t="shared" si="118"/>
        <v>29 Tahun 11 Bulan</v>
      </c>
      <c r="I874" s="161" t="str">
        <f t="shared" si="123"/>
        <v>26-30</v>
      </c>
      <c r="J874" s="164" t="s">
        <v>14</v>
      </c>
      <c r="K874" s="164" t="s">
        <v>74</v>
      </c>
      <c r="L874" s="163" t="s">
        <v>74</v>
      </c>
      <c r="M874" s="162" t="s">
        <v>2344</v>
      </c>
      <c r="N874" s="164" t="s">
        <v>2792</v>
      </c>
      <c r="O874" s="162"/>
      <c r="P874" s="159"/>
      <c r="Q874" s="91" t="str">
        <f t="shared" si="119"/>
        <v>125 Tahun 8 Bulan</v>
      </c>
      <c r="R874" s="164" t="s">
        <v>5047</v>
      </c>
      <c r="S874" s="163"/>
      <c r="T874" s="164" t="s">
        <v>124</v>
      </c>
      <c r="U874" s="164" t="s">
        <v>24</v>
      </c>
      <c r="V874" s="164"/>
      <c r="W874" s="164" t="s">
        <v>2754</v>
      </c>
      <c r="X874" s="164" t="str">
        <f>$D874&amp;" ("&amp;$O874&amp;")_"&amp;$W874</f>
        <v>- Abi Nubli Hanifi, S.I.Kom. ()_diterima P3K di Setjen KKP</v>
      </c>
      <c r="Y874" s="162"/>
      <c r="Z874" s="162"/>
      <c r="AA874" s="164" t="s">
        <v>1422</v>
      </c>
      <c r="AB874" s="164" t="s">
        <v>2157</v>
      </c>
      <c r="AC874" s="164" t="s">
        <v>31</v>
      </c>
      <c r="AD874" s="164" t="s">
        <v>910</v>
      </c>
      <c r="AE874" s="164" t="s">
        <v>74</v>
      </c>
      <c r="AF874" s="164"/>
      <c r="AG874" s="184"/>
      <c r="AH874" s="162"/>
      <c r="AI874" s="162"/>
      <c r="AJ874" s="162"/>
      <c r="AK874" s="162"/>
      <c r="AL874" s="159"/>
      <c r="AM874" s="359"/>
      <c r="AN874" s="374"/>
      <c r="AO874" s="374"/>
      <c r="AP874" s="374"/>
      <c r="AQ874" s="374"/>
      <c r="AR874" s="374"/>
      <c r="AS874" s="374"/>
      <c r="AT874" s="374"/>
      <c r="AU874" s="374"/>
      <c r="AV874" s="374"/>
      <c r="AW874" s="374"/>
      <c r="AX874" s="374"/>
      <c r="AY874" s="374"/>
      <c r="AZ874" s="374"/>
      <c r="BA874" s="374"/>
    </row>
    <row r="875" spans="1:53" s="53" customFormat="1" ht="46.5" hidden="1" x14ac:dyDescent="0.3">
      <c r="A875" s="88" t="s">
        <v>3837</v>
      </c>
      <c r="B875" s="88" t="s">
        <v>74</v>
      </c>
      <c r="C875" s="88" t="s">
        <v>3371</v>
      </c>
      <c r="D875" s="98" t="str">
        <f t="shared" si="122"/>
        <v>- Lili Amalia, S.Pd.</v>
      </c>
      <c r="E875" s="96" t="s">
        <v>74</v>
      </c>
      <c r="F875" s="103">
        <v>36695</v>
      </c>
      <c r="G875" s="91">
        <f t="shared" si="117"/>
        <v>25</v>
      </c>
      <c r="H875" s="91" t="str">
        <f t="shared" si="118"/>
        <v>25 Tahun 3 Bulan</v>
      </c>
      <c r="I875" s="92" t="str">
        <f t="shared" si="123"/>
        <v>21-25</v>
      </c>
      <c r="J875" s="88" t="s">
        <v>19</v>
      </c>
      <c r="K875" s="88" t="s">
        <v>74</v>
      </c>
      <c r="L875" s="103" t="s">
        <v>74</v>
      </c>
      <c r="M875" s="93" t="s">
        <v>13</v>
      </c>
      <c r="N875" s="88" t="s">
        <v>2794</v>
      </c>
      <c r="O875" s="93"/>
      <c r="P875" s="90"/>
      <c r="Q875" s="91" t="str">
        <f t="shared" si="119"/>
        <v>125 Tahun 8 Bulan</v>
      </c>
      <c r="R875" s="88" t="s">
        <v>784</v>
      </c>
      <c r="S875" s="103" t="s">
        <v>74</v>
      </c>
      <c r="T875" s="88" t="s">
        <v>83</v>
      </c>
      <c r="U875" s="88" t="s">
        <v>24</v>
      </c>
      <c r="V875" s="88"/>
      <c r="W875" s="88" t="s">
        <v>74</v>
      </c>
      <c r="X875" s="88" t="str">
        <f>$D875&amp;" ("&amp;$R875&amp;")_"&amp;$W875</f>
        <v>- Lili Amalia, S.Pd. (Pengadministrasi Kepegawaian)_-</v>
      </c>
      <c r="Y875" s="93"/>
      <c r="Z875" s="93"/>
      <c r="AA875" s="88" t="s">
        <v>1422</v>
      </c>
      <c r="AB875" s="88" t="s">
        <v>5052</v>
      </c>
      <c r="AC875" s="88" t="s">
        <v>31</v>
      </c>
      <c r="AD875" s="88" t="s">
        <v>4357</v>
      </c>
      <c r="AE875" s="88" t="s">
        <v>1531</v>
      </c>
      <c r="AF875" s="88"/>
      <c r="AG875" s="143"/>
      <c r="AH875" s="93"/>
      <c r="AI875" s="93"/>
      <c r="AJ875" s="93"/>
      <c r="AK875" s="93"/>
      <c r="AL875" s="90"/>
      <c r="AM875" s="358"/>
      <c r="AN875" s="374"/>
      <c r="AO875" s="374"/>
      <c r="AP875" s="374"/>
      <c r="AQ875" s="374"/>
      <c r="AR875" s="374"/>
      <c r="AS875" s="374"/>
      <c r="AT875" s="374"/>
      <c r="AU875" s="374"/>
      <c r="AV875" s="374"/>
      <c r="AW875" s="374"/>
      <c r="AX875" s="374"/>
      <c r="AY875" s="374"/>
      <c r="AZ875" s="374"/>
      <c r="BA875" s="374"/>
    </row>
    <row r="876" spans="1:53" s="60" customFormat="1" ht="46.5" hidden="1" x14ac:dyDescent="0.3">
      <c r="A876" s="88" t="s">
        <v>3838</v>
      </c>
      <c r="B876" s="88" t="s">
        <v>74</v>
      </c>
      <c r="C876" s="88" t="s">
        <v>3839</v>
      </c>
      <c r="D876" s="98" t="str">
        <f t="shared" si="122"/>
        <v>- Siti Hajar, S.Ak.</v>
      </c>
      <c r="E876" s="96" t="s">
        <v>74</v>
      </c>
      <c r="F876" s="103">
        <v>37315</v>
      </c>
      <c r="G876" s="91">
        <f t="shared" si="117"/>
        <v>23</v>
      </c>
      <c r="H876" s="91" t="str">
        <f t="shared" si="118"/>
        <v>23 Tahun 7 Bulan</v>
      </c>
      <c r="I876" s="92" t="str">
        <f t="shared" si="123"/>
        <v>21-25</v>
      </c>
      <c r="J876" s="88" t="s">
        <v>19</v>
      </c>
      <c r="K876" s="88" t="s">
        <v>74</v>
      </c>
      <c r="L876" s="103" t="s">
        <v>74</v>
      </c>
      <c r="M876" s="93" t="s">
        <v>13</v>
      </c>
      <c r="N876" s="88" t="s">
        <v>2794</v>
      </c>
      <c r="O876" s="93"/>
      <c r="P876" s="90"/>
      <c r="Q876" s="91" t="str">
        <f t="shared" si="119"/>
        <v>125 Tahun 8 Bulan</v>
      </c>
      <c r="R876" s="88" t="s">
        <v>781</v>
      </c>
      <c r="S876" s="103" t="s">
        <v>74</v>
      </c>
      <c r="T876" s="88" t="s">
        <v>82</v>
      </c>
      <c r="U876" s="88" t="s">
        <v>24</v>
      </c>
      <c r="V876" s="88"/>
      <c r="W876" s="88" t="s">
        <v>74</v>
      </c>
      <c r="X876" s="88" t="str">
        <f>$D876&amp;" ("&amp;$R876&amp;")_"&amp;$W876</f>
        <v>- Siti Hajar, S.Ak. (Pengadministrasi Keuangan)_-</v>
      </c>
      <c r="Y876" s="93"/>
      <c r="Z876" s="93"/>
      <c r="AA876" s="88" t="s">
        <v>1422</v>
      </c>
      <c r="AB876" s="88" t="s">
        <v>5052</v>
      </c>
      <c r="AC876" s="88" t="s">
        <v>31</v>
      </c>
      <c r="AD876" s="88" t="s">
        <v>2460</v>
      </c>
      <c r="AE876" s="88" t="s">
        <v>1531</v>
      </c>
      <c r="AF876" s="88"/>
      <c r="AG876" s="143"/>
      <c r="AH876" s="93"/>
      <c r="AI876" s="93"/>
      <c r="AJ876" s="93"/>
      <c r="AK876" s="93"/>
      <c r="AL876" s="90"/>
      <c r="AM876" s="358"/>
      <c r="AN876" s="385"/>
      <c r="AO876" s="385"/>
      <c r="AP876" s="385"/>
      <c r="AQ876" s="385"/>
      <c r="AR876" s="385"/>
      <c r="AS876" s="385"/>
      <c r="AT876" s="385"/>
      <c r="AU876" s="385"/>
      <c r="AV876" s="385"/>
      <c r="AW876" s="385"/>
      <c r="AX876" s="385"/>
      <c r="AY876" s="385"/>
      <c r="AZ876" s="385"/>
      <c r="BA876" s="385"/>
    </row>
    <row r="877" spans="1:53" s="53" customFormat="1" ht="46.5" hidden="1" x14ac:dyDescent="0.3">
      <c r="A877" s="136" t="s">
        <v>3840</v>
      </c>
      <c r="B877" s="136" t="s">
        <v>74</v>
      </c>
      <c r="C877" s="136" t="s">
        <v>3832</v>
      </c>
      <c r="D877" s="152" t="str">
        <f t="shared" si="122"/>
        <v>- Muhamad Altela Gartizha, A.Md.T.</v>
      </c>
      <c r="E877" s="151" t="s">
        <v>74</v>
      </c>
      <c r="F877" s="137">
        <v>37652</v>
      </c>
      <c r="G877" s="147">
        <f t="shared" si="117"/>
        <v>22</v>
      </c>
      <c r="H877" s="147" t="str">
        <f t="shared" si="118"/>
        <v>22 Tahun 7 Bulan</v>
      </c>
      <c r="I877" s="148" t="str">
        <f t="shared" si="123"/>
        <v>21-25</v>
      </c>
      <c r="J877" s="136" t="s">
        <v>14</v>
      </c>
      <c r="K877" s="136" t="s">
        <v>74</v>
      </c>
      <c r="L877" s="137" t="s">
        <v>74</v>
      </c>
      <c r="M877" s="149" t="s">
        <v>2344</v>
      </c>
      <c r="N877" s="136" t="s">
        <v>2794</v>
      </c>
      <c r="O877" s="149"/>
      <c r="P877" s="146"/>
      <c r="Q877" s="91" t="str">
        <f t="shared" si="119"/>
        <v>125 Tahun 8 Bulan</v>
      </c>
      <c r="R877" s="136" t="s">
        <v>2862</v>
      </c>
      <c r="S877" s="137" t="s">
        <v>74</v>
      </c>
      <c r="T877" s="136" t="s">
        <v>126</v>
      </c>
      <c r="U877" s="136" t="s">
        <v>24</v>
      </c>
      <c r="V877" s="136"/>
      <c r="W877" s="136" t="s">
        <v>74</v>
      </c>
      <c r="X877" s="136" t="str">
        <f>$D877&amp;" ("&amp;$R877&amp;")_"&amp;$W877</f>
        <v>- Muhamad Altela Gartizha, A.Md.T. (Panitera)_-</v>
      </c>
      <c r="Y877" s="149"/>
      <c r="Z877" s="149"/>
      <c r="AA877" s="136" t="s">
        <v>1422</v>
      </c>
      <c r="AB877" s="136" t="s">
        <v>5052</v>
      </c>
      <c r="AC877" s="136" t="s">
        <v>29</v>
      </c>
      <c r="AD877" s="136" t="s">
        <v>4343</v>
      </c>
      <c r="AE877" s="136" t="s">
        <v>1422</v>
      </c>
      <c r="AF877" s="136"/>
      <c r="AG877" s="201"/>
      <c r="AH877" s="149"/>
      <c r="AI877" s="149"/>
      <c r="AJ877" s="149"/>
      <c r="AK877" s="149"/>
      <c r="AL877" s="146"/>
      <c r="AM877" s="360"/>
      <c r="AN877" s="374"/>
      <c r="AO877" s="374"/>
      <c r="AP877" s="374"/>
      <c r="AQ877" s="374"/>
      <c r="AR877" s="374"/>
      <c r="AS877" s="374"/>
      <c r="AT877" s="374"/>
      <c r="AU877" s="374"/>
      <c r="AV877" s="374"/>
      <c r="AW877" s="374"/>
      <c r="AX877" s="374"/>
      <c r="AY877" s="374"/>
      <c r="AZ877" s="374"/>
      <c r="BA877" s="374"/>
    </row>
    <row r="878" spans="1:53" s="60" customFormat="1" ht="46.5" hidden="1" x14ac:dyDescent="0.3">
      <c r="A878" s="88" t="s">
        <v>2769</v>
      </c>
      <c r="B878" s="88" t="s">
        <v>74</v>
      </c>
      <c r="C878" s="98" t="s">
        <v>74</v>
      </c>
      <c r="D878" s="98" t="str">
        <f t="shared" si="122"/>
        <v>- Karsum, -</v>
      </c>
      <c r="E878" s="96" t="s">
        <v>74</v>
      </c>
      <c r="F878" s="103">
        <v>26046</v>
      </c>
      <c r="G878" s="91">
        <f t="shared" si="117"/>
        <v>54</v>
      </c>
      <c r="H878" s="91" t="str">
        <f t="shared" si="118"/>
        <v>54 Tahun 5 Bulan</v>
      </c>
      <c r="I878" s="92" t="str">
        <f t="shared" si="123"/>
        <v>51-55</v>
      </c>
      <c r="J878" s="88" t="s">
        <v>14</v>
      </c>
      <c r="K878" s="88" t="s">
        <v>74</v>
      </c>
      <c r="L878" s="103" t="s">
        <v>74</v>
      </c>
      <c r="M878" s="93" t="s">
        <v>13</v>
      </c>
      <c r="N878" s="88" t="s">
        <v>2794</v>
      </c>
      <c r="O878" s="93"/>
      <c r="P878" s="90"/>
      <c r="Q878" s="91" t="str">
        <f t="shared" si="119"/>
        <v>125 Tahun 8 Bulan</v>
      </c>
      <c r="R878" s="88" t="s">
        <v>2837</v>
      </c>
      <c r="S878" s="103">
        <v>45666</v>
      </c>
      <c r="T878" s="88" t="s">
        <v>126</v>
      </c>
      <c r="U878" s="88" t="s">
        <v>24</v>
      </c>
      <c r="V878" s="88"/>
      <c r="W878" s="88" t="s">
        <v>74</v>
      </c>
      <c r="X878" s="88" t="str">
        <f>$D878&amp;" ("&amp;$R878&amp;")_"&amp;$W878</f>
        <v>- Karsum, - (Petugas Kebersihan)_-</v>
      </c>
      <c r="Y878" s="93"/>
      <c r="Z878" s="93"/>
      <c r="AA878" s="88" t="s">
        <v>1422</v>
      </c>
      <c r="AB878" s="88" t="s">
        <v>5052</v>
      </c>
      <c r="AC878" s="88" t="s">
        <v>195</v>
      </c>
      <c r="AD878" s="88" t="s">
        <v>74</v>
      </c>
      <c r="AE878" s="88" t="s">
        <v>74</v>
      </c>
      <c r="AF878" s="88"/>
      <c r="AG878" s="143"/>
      <c r="AH878" s="93"/>
      <c r="AI878" s="93"/>
      <c r="AJ878" s="93"/>
      <c r="AK878" s="93"/>
      <c r="AL878" s="90"/>
      <c r="AM878" s="358"/>
      <c r="AN878" s="385"/>
      <c r="AO878" s="385"/>
      <c r="AP878" s="385"/>
      <c r="AQ878" s="385"/>
      <c r="AR878" s="385"/>
      <c r="AS878" s="385"/>
      <c r="AT878" s="385"/>
      <c r="AU878" s="385"/>
      <c r="AV878" s="385"/>
      <c r="AW878" s="385"/>
      <c r="AX878" s="385"/>
      <c r="AY878" s="385"/>
      <c r="AZ878" s="385"/>
      <c r="BA878" s="385"/>
    </row>
    <row r="879" spans="1:53" s="53" customFormat="1" ht="31" hidden="1" x14ac:dyDescent="0.3">
      <c r="A879" s="157" t="s">
        <v>3841</v>
      </c>
      <c r="B879" s="157" t="s">
        <v>74</v>
      </c>
      <c r="C879" s="157" t="s">
        <v>3347</v>
      </c>
      <c r="D879" s="182" t="str">
        <f t="shared" si="122"/>
        <v>- Syabry Bin Amin, S.St.Pi.</v>
      </c>
      <c r="E879" s="166" t="s">
        <v>74</v>
      </c>
      <c r="F879" s="163">
        <v>34196</v>
      </c>
      <c r="G879" s="160">
        <f t="shared" si="117"/>
        <v>32</v>
      </c>
      <c r="H879" s="160" t="str">
        <f t="shared" si="118"/>
        <v>32 Tahun 1 Bulan</v>
      </c>
      <c r="I879" s="161" t="str">
        <f t="shared" si="123"/>
        <v>31-35</v>
      </c>
      <c r="J879" s="164" t="s">
        <v>14</v>
      </c>
      <c r="K879" s="164" t="s">
        <v>74</v>
      </c>
      <c r="L879" s="163" t="s">
        <v>74</v>
      </c>
      <c r="M879" s="162" t="s">
        <v>2344</v>
      </c>
      <c r="N879" s="164" t="s">
        <v>2792</v>
      </c>
      <c r="O879" s="162"/>
      <c r="P879" s="159"/>
      <c r="Q879" s="91" t="str">
        <f t="shared" si="119"/>
        <v>125 Tahun 8 Bulan</v>
      </c>
      <c r="R879" s="164" t="s">
        <v>5047</v>
      </c>
      <c r="S879" s="163"/>
      <c r="T879" s="164" t="s">
        <v>110</v>
      </c>
      <c r="U879" s="164" t="s">
        <v>23</v>
      </c>
      <c r="V879" s="164"/>
      <c r="W879" s="164" t="s">
        <v>1551</v>
      </c>
      <c r="X879" s="164" t="str">
        <f>$D879&amp;" ("&amp;$O879&amp;")_"&amp;$W879</f>
        <v>- Syabry Bin Amin, S.St.Pi. ()_diterima P3K di PSDKP</v>
      </c>
      <c r="Y879" s="162"/>
      <c r="Z879" s="162"/>
      <c r="AA879" s="164" t="s">
        <v>1422</v>
      </c>
      <c r="AB879" s="164" t="s">
        <v>2157</v>
      </c>
      <c r="AC879" s="164" t="s">
        <v>31</v>
      </c>
      <c r="AD879" s="164" t="s">
        <v>1841</v>
      </c>
      <c r="AE879" s="164" t="s">
        <v>74</v>
      </c>
      <c r="AF879" s="164"/>
      <c r="AG879" s="184"/>
      <c r="AH879" s="162"/>
      <c r="AI879" s="162"/>
      <c r="AJ879" s="162"/>
      <c r="AK879" s="162"/>
      <c r="AL879" s="159"/>
      <c r="AM879" s="359"/>
      <c r="AN879" s="374"/>
      <c r="AO879" s="374"/>
      <c r="AP879" s="374"/>
      <c r="AQ879" s="374"/>
      <c r="AR879" s="374"/>
      <c r="AS879" s="374"/>
      <c r="AT879" s="374"/>
      <c r="AU879" s="374"/>
      <c r="AV879" s="374"/>
      <c r="AW879" s="374"/>
      <c r="AX879" s="374"/>
      <c r="AY879" s="374"/>
      <c r="AZ879" s="374"/>
      <c r="BA879" s="374"/>
    </row>
    <row r="880" spans="1:53" s="85" customFormat="1" ht="46.5" hidden="1" x14ac:dyDescent="0.3">
      <c r="A880" s="88" t="s">
        <v>3842</v>
      </c>
      <c r="B880" s="88" t="s">
        <v>74</v>
      </c>
      <c r="C880" s="88" t="s">
        <v>3347</v>
      </c>
      <c r="D880" s="98" t="str">
        <f t="shared" si="122"/>
        <v>- Rio Gunawan Manalu, S.St.Pi.</v>
      </c>
      <c r="E880" s="96" t="s">
        <v>74</v>
      </c>
      <c r="F880" s="103">
        <v>31847</v>
      </c>
      <c r="G880" s="91">
        <f t="shared" si="117"/>
        <v>38</v>
      </c>
      <c r="H880" s="91" t="str">
        <f t="shared" si="118"/>
        <v>38 Tahun 6 Bulan</v>
      </c>
      <c r="I880" s="92" t="str">
        <f t="shared" si="123"/>
        <v>36-40</v>
      </c>
      <c r="J880" s="88" t="s">
        <v>14</v>
      </c>
      <c r="K880" s="88" t="s">
        <v>74</v>
      </c>
      <c r="L880" s="103" t="s">
        <v>74</v>
      </c>
      <c r="M880" s="93" t="s">
        <v>13</v>
      </c>
      <c r="N880" s="88" t="s">
        <v>2794</v>
      </c>
      <c r="O880" s="93"/>
      <c r="P880" s="90"/>
      <c r="Q880" s="91" t="str">
        <f t="shared" si="119"/>
        <v>125 Tahun 8 Bulan</v>
      </c>
      <c r="R880" s="88" t="s">
        <v>5615</v>
      </c>
      <c r="S880" s="103">
        <v>45666</v>
      </c>
      <c r="T880" s="88" t="s">
        <v>147</v>
      </c>
      <c r="U880" s="88" t="s">
        <v>23</v>
      </c>
      <c r="V880" s="88"/>
      <c r="W880" s="88" t="s">
        <v>4342</v>
      </c>
      <c r="X880" s="88" t="str">
        <f>$D880&amp;" ("&amp;$R880&amp;")_"&amp;$W880</f>
        <v>- Rio Gunawan Manalu, S.St.Pi. (Pelaksana Unit Asrama )_Lulus PPPK Tahap I</v>
      </c>
      <c r="Y880" s="93"/>
      <c r="Z880" s="93"/>
      <c r="AA880" s="88" t="s">
        <v>1422</v>
      </c>
      <c r="AB880" s="88" t="s">
        <v>5052</v>
      </c>
      <c r="AC880" s="88" t="s">
        <v>31</v>
      </c>
      <c r="AD880" s="88" t="s">
        <v>4344</v>
      </c>
      <c r="AE880" s="88" t="s">
        <v>301</v>
      </c>
      <c r="AF880" s="88"/>
      <c r="AG880" s="143"/>
      <c r="AH880" s="93"/>
      <c r="AI880" s="93"/>
      <c r="AJ880" s="93"/>
      <c r="AK880" s="93"/>
      <c r="AL880" s="90"/>
      <c r="AM880" s="358"/>
      <c r="AN880" s="376"/>
      <c r="AO880" s="376"/>
      <c r="AP880" s="376"/>
      <c r="AQ880" s="376"/>
      <c r="AR880" s="376"/>
      <c r="AS880" s="376"/>
      <c r="AT880" s="376"/>
      <c r="AU880" s="376"/>
      <c r="AV880" s="376"/>
      <c r="AW880" s="376"/>
      <c r="AX880" s="376"/>
      <c r="AY880" s="376"/>
      <c r="AZ880" s="376"/>
      <c r="BA880" s="376"/>
    </row>
    <row r="881" spans="1:53" s="85" customFormat="1" ht="46.5" hidden="1" x14ac:dyDescent="0.3">
      <c r="A881" s="88" t="s">
        <v>3843</v>
      </c>
      <c r="B881" s="88" t="s">
        <v>74</v>
      </c>
      <c r="C881" s="88" t="s">
        <v>3412</v>
      </c>
      <c r="D881" s="98" t="str">
        <f t="shared" si="122"/>
        <v>- Yasmina Safitri, S.Tr.Pi.</v>
      </c>
      <c r="E881" s="96" t="s">
        <v>74</v>
      </c>
      <c r="F881" s="103">
        <v>35288</v>
      </c>
      <c r="G881" s="91">
        <f t="shared" si="117"/>
        <v>29</v>
      </c>
      <c r="H881" s="91" t="str">
        <f t="shared" si="118"/>
        <v>29 Tahun 1 Bulan</v>
      </c>
      <c r="I881" s="92" t="str">
        <f t="shared" si="123"/>
        <v>26-30</v>
      </c>
      <c r="J881" s="88" t="s">
        <v>19</v>
      </c>
      <c r="K881" s="88" t="s">
        <v>74</v>
      </c>
      <c r="L881" s="103" t="s">
        <v>74</v>
      </c>
      <c r="M881" s="93" t="s">
        <v>13</v>
      </c>
      <c r="N881" s="88" t="s">
        <v>2794</v>
      </c>
      <c r="O881" s="93"/>
      <c r="P881" s="90"/>
      <c r="Q881" s="91" t="str">
        <f t="shared" si="119"/>
        <v>125 Tahun 8 Bulan</v>
      </c>
      <c r="R881" s="88" t="s">
        <v>5614</v>
      </c>
      <c r="S881" s="103">
        <v>45666</v>
      </c>
      <c r="T881" s="88" t="s">
        <v>82</v>
      </c>
      <c r="U881" s="88" t="s">
        <v>24</v>
      </c>
      <c r="V881" s="88"/>
      <c r="W881" s="88" t="s">
        <v>4342</v>
      </c>
      <c r="X881" s="88" t="str">
        <f>$D881&amp;" ("&amp;$R881&amp;")_"&amp;$W881</f>
        <v>- Yasmina Safitri, S.Tr.Pi. (Pengadministrasi BMN dan Persediaan)_Lulus PPPK Tahap I</v>
      </c>
      <c r="Y881" s="93"/>
      <c r="Z881" s="93"/>
      <c r="AA881" s="88" t="s">
        <v>1422</v>
      </c>
      <c r="AB881" s="88" t="s">
        <v>5052</v>
      </c>
      <c r="AC881" s="88" t="s">
        <v>31</v>
      </c>
      <c r="AD881" s="88" t="s">
        <v>2456</v>
      </c>
      <c r="AE881" s="88" t="s">
        <v>301</v>
      </c>
      <c r="AF881" s="88"/>
      <c r="AG881" s="143"/>
      <c r="AH881" s="93"/>
      <c r="AI881" s="93"/>
      <c r="AJ881" s="93"/>
      <c r="AK881" s="93"/>
      <c r="AL881" s="90"/>
      <c r="AM881" s="358"/>
      <c r="AN881" s="376"/>
      <c r="AO881" s="376"/>
      <c r="AP881" s="376"/>
      <c r="AQ881" s="376"/>
      <c r="AR881" s="376"/>
      <c r="AS881" s="376"/>
      <c r="AT881" s="376"/>
      <c r="AU881" s="376"/>
      <c r="AV881" s="376"/>
      <c r="AW881" s="376"/>
      <c r="AX881" s="376"/>
      <c r="AY881" s="376"/>
      <c r="AZ881" s="376"/>
      <c r="BA881" s="376"/>
    </row>
    <row r="882" spans="1:53" s="85" customFormat="1" ht="46.5" hidden="1" x14ac:dyDescent="0.3">
      <c r="A882" s="88" t="s">
        <v>1552</v>
      </c>
      <c r="B882" s="88" t="s">
        <v>74</v>
      </c>
      <c r="C882" s="98" t="s">
        <v>74</v>
      </c>
      <c r="D882" s="98" t="str">
        <f t="shared" si="122"/>
        <v>- Harun, -</v>
      </c>
      <c r="E882" s="96" t="s">
        <v>74</v>
      </c>
      <c r="F882" s="103">
        <v>30079</v>
      </c>
      <c r="G882" s="91">
        <f t="shared" si="117"/>
        <v>43</v>
      </c>
      <c r="H882" s="91" t="str">
        <f t="shared" si="118"/>
        <v>43 Tahun 4 Bulan</v>
      </c>
      <c r="I882" s="92" t="str">
        <f t="shared" si="123"/>
        <v>41-45</v>
      </c>
      <c r="J882" s="88" t="s">
        <v>14</v>
      </c>
      <c r="K882" s="88" t="s">
        <v>74</v>
      </c>
      <c r="L882" s="103" t="s">
        <v>74</v>
      </c>
      <c r="M882" s="93" t="s">
        <v>13</v>
      </c>
      <c r="N882" s="88" t="s">
        <v>2794</v>
      </c>
      <c r="O882" s="93"/>
      <c r="P882" s="90"/>
      <c r="Q882" s="91" t="str">
        <f t="shared" si="119"/>
        <v>125 Tahun 8 Bulan</v>
      </c>
      <c r="R882" s="88" t="s">
        <v>2837</v>
      </c>
      <c r="S882" s="103">
        <v>45666</v>
      </c>
      <c r="T882" s="88" t="s">
        <v>126</v>
      </c>
      <c r="U882" s="88" t="s">
        <v>24</v>
      </c>
      <c r="V882" s="88"/>
      <c r="W882" s="88" t="s">
        <v>4342</v>
      </c>
      <c r="X882" s="88" t="str">
        <f t="shared" ref="X882:X913" si="124">$D882&amp;" ("&amp;$O882&amp;")_"&amp;$W882</f>
        <v>- Harun, - ()_Lulus PPPK Tahap I</v>
      </c>
      <c r="Y882" s="93"/>
      <c r="Z882" s="93"/>
      <c r="AA882" s="88" t="s">
        <v>1422</v>
      </c>
      <c r="AB882" s="88" t="s">
        <v>5052</v>
      </c>
      <c r="AC882" s="88" t="s">
        <v>173</v>
      </c>
      <c r="AD882" s="88" t="s">
        <v>74</v>
      </c>
      <c r="AE882" s="88" t="s">
        <v>74</v>
      </c>
      <c r="AF882" s="88"/>
      <c r="AG882" s="143"/>
      <c r="AH882" s="93"/>
      <c r="AI882" s="93"/>
      <c r="AJ882" s="93"/>
      <c r="AK882" s="93"/>
      <c r="AL882" s="90"/>
      <c r="AM882" s="358"/>
      <c r="AN882" s="376"/>
      <c r="AO882" s="376"/>
      <c r="AP882" s="376"/>
      <c r="AQ882" s="376"/>
      <c r="AR882" s="376"/>
      <c r="AS882" s="376"/>
      <c r="AT882" s="376"/>
      <c r="AU882" s="376"/>
      <c r="AV882" s="376"/>
      <c r="AW882" s="376"/>
      <c r="AX882" s="376"/>
      <c r="AY882" s="376"/>
      <c r="AZ882" s="376"/>
      <c r="BA882" s="376"/>
    </row>
    <row r="883" spans="1:53" s="85" customFormat="1" ht="31" hidden="1" x14ac:dyDescent="0.3">
      <c r="A883" s="88" t="s">
        <v>3844</v>
      </c>
      <c r="B883" s="88" t="s">
        <v>74</v>
      </c>
      <c r="C883" s="98" t="s">
        <v>3351</v>
      </c>
      <c r="D883" s="98" t="str">
        <f t="shared" si="122"/>
        <v>- Ghayah Fattaah Sya, A.Md.Pi.</v>
      </c>
      <c r="E883" s="96" t="s">
        <v>74</v>
      </c>
      <c r="F883" s="103">
        <v>35575</v>
      </c>
      <c r="G883" s="91">
        <f t="shared" si="117"/>
        <v>28</v>
      </c>
      <c r="H883" s="91" t="str">
        <f t="shared" si="118"/>
        <v>28 Tahun 4 Bulan</v>
      </c>
      <c r="I883" s="92" t="str">
        <f t="shared" si="123"/>
        <v>26-30</v>
      </c>
      <c r="J883" s="88" t="s">
        <v>14</v>
      </c>
      <c r="K883" s="88" t="s">
        <v>74</v>
      </c>
      <c r="L883" s="103" t="s">
        <v>74</v>
      </c>
      <c r="M883" s="93" t="s">
        <v>13</v>
      </c>
      <c r="N883" s="88" t="s">
        <v>2794</v>
      </c>
      <c r="O883" s="93"/>
      <c r="P883" s="90"/>
      <c r="Q883" s="91" t="str">
        <f t="shared" si="119"/>
        <v>125 Tahun 8 Bulan</v>
      </c>
      <c r="R883" s="88" t="s">
        <v>5616</v>
      </c>
      <c r="S883" s="103">
        <v>45666</v>
      </c>
      <c r="T883" s="88" t="s">
        <v>80</v>
      </c>
      <c r="U883" s="88" t="s">
        <v>81</v>
      </c>
      <c r="V883" s="88"/>
      <c r="W883" s="88" t="s">
        <v>4342</v>
      </c>
      <c r="X883" s="88" t="str">
        <f t="shared" si="124"/>
        <v>- Ghayah Fattaah Sya, A.Md.Pi. ()_Lulus PPPK Tahap I</v>
      </c>
      <c r="Y883" s="93"/>
      <c r="Z883" s="93"/>
      <c r="AA883" s="88" t="s">
        <v>1422</v>
      </c>
      <c r="AB883" s="88" t="s">
        <v>5052</v>
      </c>
      <c r="AC883" s="88" t="s">
        <v>29</v>
      </c>
      <c r="AD883" s="88" t="s">
        <v>4279</v>
      </c>
      <c r="AE883" s="88" t="s">
        <v>1422</v>
      </c>
      <c r="AF883" s="88"/>
      <c r="AG883" s="143"/>
      <c r="AH883" s="93"/>
      <c r="AI883" s="93"/>
      <c r="AJ883" s="93"/>
      <c r="AK883" s="93"/>
      <c r="AL883" s="90"/>
      <c r="AM883" s="358"/>
      <c r="AN883" s="376"/>
      <c r="AO883" s="376"/>
      <c r="AP883" s="376"/>
      <c r="AQ883" s="376"/>
      <c r="AR883" s="376"/>
      <c r="AS883" s="376"/>
      <c r="AT883" s="376"/>
      <c r="AU883" s="376"/>
      <c r="AV883" s="376"/>
      <c r="AW883" s="376"/>
      <c r="AX883" s="376"/>
      <c r="AY883" s="376"/>
      <c r="AZ883" s="376"/>
      <c r="BA883" s="376"/>
    </row>
    <row r="884" spans="1:53" s="60" customFormat="1" ht="31" hidden="1" x14ac:dyDescent="0.3">
      <c r="A884" s="88" t="s">
        <v>1553</v>
      </c>
      <c r="B884" s="88" t="s">
        <v>74</v>
      </c>
      <c r="C884" s="98" t="s">
        <v>74</v>
      </c>
      <c r="D884" s="98" t="str">
        <f t="shared" si="122"/>
        <v>- Junariyah, -</v>
      </c>
      <c r="E884" s="96" t="s">
        <v>74</v>
      </c>
      <c r="F884" s="103">
        <v>26269</v>
      </c>
      <c r="G884" s="91">
        <f t="shared" si="117"/>
        <v>53</v>
      </c>
      <c r="H884" s="91" t="str">
        <f t="shared" si="118"/>
        <v>53 Tahun 9 Bulan</v>
      </c>
      <c r="I884" s="92" t="str">
        <f t="shared" si="123"/>
        <v>51-55</v>
      </c>
      <c r="J884" s="88" t="s">
        <v>19</v>
      </c>
      <c r="K884" s="88" t="s">
        <v>74</v>
      </c>
      <c r="L884" s="103" t="s">
        <v>74</v>
      </c>
      <c r="M884" s="93" t="s">
        <v>13</v>
      </c>
      <c r="N884" s="88" t="s">
        <v>2794</v>
      </c>
      <c r="O884" s="93"/>
      <c r="P884" s="90"/>
      <c r="Q884" s="91" t="str">
        <f t="shared" si="119"/>
        <v>125 Tahun 8 Bulan</v>
      </c>
      <c r="R884" s="88" t="s">
        <v>2856</v>
      </c>
      <c r="S884" s="196" t="s">
        <v>74</v>
      </c>
      <c r="T884" s="88" t="s">
        <v>147</v>
      </c>
      <c r="U884" s="88" t="s">
        <v>23</v>
      </c>
      <c r="V884" s="88"/>
      <c r="W884" s="88" t="s">
        <v>74</v>
      </c>
      <c r="X884" s="88" t="str">
        <f t="shared" si="124"/>
        <v>- Junariyah, - ()_-</v>
      </c>
      <c r="Y884" s="93"/>
      <c r="Z884" s="93"/>
      <c r="AA884" s="88" t="s">
        <v>1422</v>
      </c>
      <c r="AB884" s="88" t="s">
        <v>5052</v>
      </c>
      <c r="AC884" s="88" t="s">
        <v>195</v>
      </c>
      <c r="AD884" s="88" t="s">
        <v>74</v>
      </c>
      <c r="AE884" s="88" t="s">
        <v>74</v>
      </c>
      <c r="AF884" s="88"/>
      <c r="AG884" s="143"/>
      <c r="AH884" s="93"/>
      <c r="AI884" s="93"/>
      <c r="AJ884" s="93"/>
      <c r="AK884" s="93"/>
      <c r="AL884" s="90"/>
      <c r="AM884" s="358"/>
      <c r="AN884" s="385"/>
      <c r="AO884" s="385"/>
      <c r="AP884" s="385"/>
      <c r="AQ884" s="385"/>
      <c r="AR884" s="385"/>
      <c r="AS884" s="385"/>
      <c r="AT884" s="385"/>
      <c r="AU884" s="385"/>
      <c r="AV884" s="385"/>
      <c r="AW884" s="385"/>
      <c r="AX884" s="385"/>
      <c r="AY884" s="385"/>
      <c r="AZ884" s="385"/>
      <c r="BA884" s="385"/>
    </row>
    <row r="885" spans="1:53" s="60" customFormat="1" ht="46.5" hidden="1" x14ac:dyDescent="0.3">
      <c r="A885" s="88" t="s">
        <v>1554</v>
      </c>
      <c r="B885" s="88" t="s">
        <v>74</v>
      </c>
      <c r="C885" s="98" t="s">
        <v>74</v>
      </c>
      <c r="D885" s="98" t="str">
        <f t="shared" si="122"/>
        <v>- Opik Sunjaya, -</v>
      </c>
      <c r="E885" s="96" t="s">
        <v>74</v>
      </c>
      <c r="F885" s="103">
        <v>34772</v>
      </c>
      <c r="G885" s="91">
        <f t="shared" si="117"/>
        <v>30</v>
      </c>
      <c r="H885" s="91" t="str">
        <f t="shared" si="118"/>
        <v>30 Tahun 6 Bulan</v>
      </c>
      <c r="I885" s="92" t="str">
        <f t="shared" si="123"/>
        <v>26-30</v>
      </c>
      <c r="J885" s="88" t="s">
        <v>14</v>
      </c>
      <c r="K885" s="88" t="s">
        <v>74</v>
      </c>
      <c r="L885" s="103" t="s">
        <v>74</v>
      </c>
      <c r="M885" s="93" t="s">
        <v>13</v>
      </c>
      <c r="N885" s="88" t="s">
        <v>2794</v>
      </c>
      <c r="O885" s="93"/>
      <c r="P885" s="90"/>
      <c r="Q885" s="91" t="str">
        <f t="shared" si="119"/>
        <v>125 Tahun 8 Bulan</v>
      </c>
      <c r="R885" s="88" t="s">
        <v>2837</v>
      </c>
      <c r="S885" s="103">
        <v>45666</v>
      </c>
      <c r="T885" s="88" t="s">
        <v>126</v>
      </c>
      <c r="U885" s="88" t="s">
        <v>24</v>
      </c>
      <c r="V885" s="88"/>
      <c r="W885" s="88" t="s">
        <v>74</v>
      </c>
      <c r="X885" s="88" t="str">
        <f t="shared" si="124"/>
        <v>- Opik Sunjaya, - ()_-</v>
      </c>
      <c r="Y885" s="93"/>
      <c r="Z885" s="93"/>
      <c r="AA885" s="88" t="s">
        <v>1422</v>
      </c>
      <c r="AB885" s="88" t="s">
        <v>5052</v>
      </c>
      <c r="AC885" s="88" t="s">
        <v>114</v>
      </c>
      <c r="AD885" s="88" t="s">
        <v>74</v>
      </c>
      <c r="AE885" s="88" t="s">
        <v>74</v>
      </c>
      <c r="AF885" s="88"/>
      <c r="AG885" s="143"/>
      <c r="AH885" s="93"/>
      <c r="AI885" s="93"/>
      <c r="AJ885" s="93"/>
      <c r="AK885" s="93"/>
      <c r="AL885" s="90"/>
      <c r="AM885" s="358"/>
      <c r="AN885" s="385"/>
      <c r="AO885" s="385"/>
      <c r="AP885" s="385"/>
      <c r="AQ885" s="385"/>
      <c r="AR885" s="385"/>
      <c r="AS885" s="385"/>
      <c r="AT885" s="385"/>
      <c r="AU885" s="385"/>
      <c r="AV885" s="385"/>
      <c r="AW885" s="385"/>
      <c r="AX885" s="385"/>
      <c r="AY885" s="385"/>
      <c r="AZ885" s="385"/>
      <c r="BA885" s="385"/>
    </row>
    <row r="886" spans="1:53" s="60" customFormat="1" ht="31" hidden="1" x14ac:dyDescent="0.3">
      <c r="A886" s="200" t="s">
        <v>5785</v>
      </c>
      <c r="B886" s="200"/>
      <c r="C886" s="200" t="s">
        <v>5786</v>
      </c>
      <c r="D886" s="200" t="str">
        <f>$B886&amp;" "&amp;A886&amp;", "&amp;$C886</f>
        <v xml:space="preserve"> Rinnai Klara Tampubolon, S.Tr.Pi</v>
      </c>
      <c r="E886" s="151"/>
      <c r="F886" s="137">
        <v>37375</v>
      </c>
      <c r="G886" s="147">
        <f t="shared" si="117"/>
        <v>23</v>
      </c>
      <c r="H886" s="147" t="str">
        <f t="shared" si="118"/>
        <v>23 Tahun 5 Bulan</v>
      </c>
      <c r="I886" s="148" t="str">
        <f>IF($G886&lt;=25,"21-25",IF($G886&lt;=30,"26-30",IF($G886&lt;=35,"31-35",IF($G886&lt;=40,"36-40",IF($G886&lt;=45,"41-45",IF($G886&lt;=50,"46-50",IF($G886&lt;=55,"51-55",IF($G886&lt;=60,"56-60",IF($G886&lt;=65,"61-65",IF($G886&lt;=70,"66-70",0))))))))))</f>
        <v>21-25</v>
      </c>
      <c r="J886" s="136" t="s">
        <v>19</v>
      </c>
      <c r="K886" s="136"/>
      <c r="L886" s="137"/>
      <c r="M886" s="149" t="s">
        <v>13</v>
      </c>
      <c r="N886" s="88" t="s">
        <v>2794</v>
      </c>
      <c r="O886" s="149"/>
      <c r="P886" s="260"/>
      <c r="Q886" s="91" t="str">
        <f t="shared" si="119"/>
        <v>125 Tahun 8 Bulan</v>
      </c>
      <c r="R886" s="175" t="s">
        <v>2848</v>
      </c>
      <c r="S886" s="137">
        <v>45666</v>
      </c>
      <c r="T886" s="88" t="s">
        <v>147</v>
      </c>
      <c r="U886" s="88" t="s">
        <v>23</v>
      </c>
      <c r="V886" s="242"/>
      <c r="W886" s="136"/>
      <c r="X886" s="175" t="str">
        <f>$D886&amp;" ("&amp;$O886&amp;")_"&amp;$W886</f>
        <v xml:space="preserve"> Rinnai Klara Tampubolon, S.Tr.Pi ()_</v>
      </c>
      <c r="Y886" s="149"/>
      <c r="Z886" s="149"/>
      <c r="AA886" s="88" t="s">
        <v>1422</v>
      </c>
      <c r="AB886" s="88" t="s">
        <v>5052</v>
      </c>
      <c r="AC886" s="136" t="s">
        <v>31</v>
      </c>
      <c r="AD886" s="136" t="s">
        <v>5789</v>
      </c>
      <c r="AE886" s="136" t="s">
        <v>12</v>
      </c>
      <c r="AF886" s="136"/>
      <c r="AG886" s="201"/>
      <c r="AH886" s="149"/>
      <c r="AI886" s="149"/>
      <c r="AJ886" s="149"/>
      <c r="AK886" s="149"/>
      <c r="AL886" s="146"/>
      <c r="AM886" s="360"/>
      <c r="AN886" s="385"/>
      <c r="AO886" s="385"/>
      <c r="AP886" s="385"/>
      <c r="AQ886" s="385"/>
      <c r="AR886" s="385"/>
      <c r="AS886" s="385"/>
      <c r="AT886" s="385"/>
      <c r="AU886" s="385"/>
      <c r="AV886" s="385"/>
      <c r="AW886" s="385"/>
      <c r="AX886" s="385"/>
      <c r="AY886" s="385"/>
      <c r="AZ886" s="385"/>
      <c r="BA886" s="385"/>
    </row>
    <row r="887" spans="1:53" s="60" customFormat="1" ht="46.5" hidden="1" x14ac:dyDescent="0.3">
      <c r="A887" s="200" t="s">
        <v>5787</v>
      </c>
      <c r="B887" s="200"/>
      <c r="C887" s="200"/>
      <c r="D887" s="200" t="str">
        <f>$B887&amp;" "&amp;A887&amp;", "&amp;$C887</f>
        <v xml:space="preserve"> Asep Riyadi, </v>
      </c>
      <c r="E887" s="151"/>
      <c r="F887" s="137">
        <v>35323</v>
      </c>
      <c r="G887" s="147">
        <f t="shared" si="117"/>
        <v>29</v>
      </c>
      <c r="H887" s="147" t="str">
        <f t="shared" si="118"/>
        <v>29 Tahun 0 Bulan</v>
      </c>
      <c r="I887" s="148" t="str">
        <f>IF($G887&lt;=25,"21-25",IF($G887&lt;=30,"26-30",IF($G887&lt;=35,"31-35",IF($G887&lt;=40,"36-40",IF($G887&lt;=45,"41-45",IF($G887&lt;=50,"46-50",IF($G887&lt;=55,"51-55",IF($G887&lt;=60,"56-60",IF($G887&lt;=65,"61-65",IF($G887&lt;=70,"66-70",0))))))))))</f>
        <v>26-30</v>
      </c>
      <c r="J887" s="136" t="s">
        <v>14</v>
      </c>
      <c r="K887" s="136"/>
      <c r="L887" s="137"/>
      <c r="M887" s="149" t="s">
        <v>13</v>
      </c>
      <c r="N887" s="88" t="s">
        <v>2794</v>
      </c>
      <c r="O887" s="149"/>
      <c r="P887" s="260"/>
      <c r="Q887" s="91" t="str">
        <f t="shared" si="119"/>
        <v>125 Tahun 8 Bulan</v>
      </c>
      <c r="R887" s="175" t="s">
        <v>5814</v>
      </c>
      <c r="S887" s="137">
        <v>45666</v>
      </c>
      <c r="T887" s="88" t="s">
        <v>126</v>
      </c>
      <c r="U887" s="88" t="s">
        <v>24</v>
      </c>
      <c r="V887" s="242"/>
      <c r="W887" s="136"/>
      <c r="X887" s="175" t="str">
        <f>$D887&amp;" ("&amp;$O887&amp;")_"&amp;$W887</f>
        <v xml:space="preserve"> Asep Riyadi,  ()_</v>
      </c>
      <c r="Y887" s="149"/>
      <c r="Z887" s="149"/>
      <c r="AA887" s="88" t="s">
        <v>1422</v>
      </c>
      <c r="AB887" s="88" t="s">
        <v>5052</v>
      </c>
      <c r="AC887" s="136" t="s">
        <v>114</v>
      </c>
      <c r="AD887" s="136"/>
      <c r="AE887" s="136"/>
      <c r="AF887" s="136"/>
      <c r="AG887" s="201"/>
      <c r="AH887" s="149"/>
      <c r="AI887" s="149"/>
      <c r="AJ887" s="149"/>
      <c r="AK887" s="149"/>
      <c r="AL887" s="146"/>
      <c r="AM887" s="360"/>
      <c r="AN887" s="385"/>
      <c r="AO887" s="385"/>
      <c r="AP887" s="385"/>
      <c r="AQ887" s="385"/>
      <c r="AR887" s="385"/>
      <c r="AS887" s="385"/>
      <c r="AT887" s="385"/>
      <c r="AU887" s="385"/>
      <c r="AV887" s="385"/>
      <c r="AW887" s="385"/>
      <c r="AX887" s="385"/>
      <c r="AY887" s="385"/>
      <c r="AZ887" s="385"/>
      <c r="BA887" s="385"/>
    </row>
    <row r="888" spans="1:53" s="60" customFormat="1" ht="46.5" hidden="1" x14ac:dyDescent="0.3">
      <c r="A888" s="200" t="s">
        <v>5788</v>
      </c>
      <c r="B888" s="200"/>
      <c r="C888" s="200"/>
      <c r="D888" s="200" t="str">
        <f>$B888&amp;" "&amp;A888&amp;", "&amp;$C888</f>
        <v xml:space="preserve"> Asep Suparman, </v>
      </c>
      <c r="E888" s="151"/>
      <c r="F888" s="137">
        <v>33604</v>
      </c>
      <c r="G888" s="147">
        <f t="shared" si="117"/>
        <v>33</v>
      </c>
      <c r="H888" s="147" t="str">
        <f t="shared" si="118"/>
        <v>33 Tahun 8 Bulan</v>
      </c>
      <c r="I888" s="148" t="str">
        <f>IF($G888&lt;=25,"21-25",IF($G888&lt;=30,"26-30",IF($G888&lt;=35,"31-35",IF($G888&lt;=40,"36-40",IF($G888&lt;=45,"41-45",IF($G888&lt;=50,"46-50",IF($G888&lt;=55,"51-55",IF($G888&lt;=60,"56-60",IF($G888&lt;=65,"61-65",IF($G888&lt;=70,"66-70",0))))))))))</f>
        <v>31-35</v>
      </c>
      <c r="J888" s="136" t="s">
        <v>14</v>
      </c>
      <c r="K888" s="136"/>
      <c r="L888" s="137"/>
      <c r="M888" s="149" t="s">
        <v>13</v>
      </c>
      <c r="N888" s="88" t="s">
        <v>2794</v>
      </c>
      <c r="O888" s="149"/>
      <c r="P888" s="260"/>
      <c r="Q888" s="91" t="str">
        <f t="shared" si="119"/>
        <v>125 Tahun 8 Bulan</v>
      </c>
      <c r="R888" s="175" t="s">
        <v>5814</v>
      </c>
      <c r="S888" s="137">
        <v>45666</v>
      </c>
      <c r="T888" s="88" t="s">
        <v>126</v>
      </c>
      <c r="U888" s="88" t="s">
        <v>24</v>
      </c>
      <c r="V888" s="242"/>
      <c r="W888" s="136"/>
      <c r="X888" s="175" t="str">
        <f>$D888&amp;" ("&amp;$O888&amp;")_"&amp;$W888</f>
        <v xml:space="preserve"> Asep Suparman,  ()_</v>
      </c>
      <c r="Y888" s="149"/>
      <c r="Z888" s="149"/>
      <c r="AA888" s="88" t="s">
        <v>1422</v>
      </c>
      <c r="AB888" s="88" t="s">
        <v>5052</v>
      </c>
      <c r="AC888" s="136" t="s">
        <v>114</v>
      </c>
      <c r="AD888" s="136"/>
      <c r="AE888" s="136"/>
      <c r="AF888" s="136"/>
      <c r="AG888" s="201"/>
      <c r="AH888" s="149"/>
      <c r="AI888" s="149"/>
      <c r="AJ888" s="149"/>
      <c r="AK888" s="149"/>
      <c r="AL888" s="146"/>
      <c r="AM888" s="360"/>
      <c r="AN888" s="385"/>
      <c r="AO888" s="385"/>
      <c r="AP888" s="385"/>
      <c r="AQ888" s="385"/>
      <c r="AR888" s="385"/>
      <c r="AS888" s="385"/>
      <c r="AT888" s="385"/>
      <c r="AU888" s="385"/>
      <c r="AV888" s="385"/>
      <c r="AW888" s="385"/>
      <c r="AX888" s="385"/>
      <c r="AY888" s="385"/>
      <c r="AZ888" s="385"/>
      <c r="BA888" s="385"/>
    </row>
    <row r="889" spans="1:53" s="392" customFormat="1" ht="31" x14ac:dyDescent="0.3">
      <c r="A889" s="88" t="s">
        <v>3845</v>
      </c>
      <c r="B889" s="88" t="s">
        <v>74</v>
      </c>
      <c r="C889" s="88" t="s">
        <v>3068</v>
      </c>
      <c r="D889" s="98" t="str">
        <f t="shared" si="122"/>
        <v>- Muhamad Ali Ulat, S.Pi., M.Si.</v>
      </c>
      <c r="E889" s="245" t="s">
        <v>1274</v>
      </c>
      <c r="F889" s="103">
        <v>26784</v>
      </c>
      <c r="G889" s="91">
        <f t="shared" si="117"/>
        <v>52</v>
      </c>
      <c r="H889" s="91" t="str">
        <f t="shared" si="118"/>
        <v>52 Tahun 5 Bulan</v>
      </c>
      <c r="I889" s="92" t="str">
        <f t="shared" si="123"/>
        <v>51-55</v>
      </c>
      <c r="J889" s="88" t="s">
        <v>14</v>
      </c>
      <c r="K889" s="88" t="s">
        <v>237</v>
      </c>
      <c r="L889" s="103">
        <v>45323</v>
      </c>
      <c r="M889" s="93" t="s">
        <v>13</v>
      </c>
      <c r="N889" s="88" t="s">
        <v>687</v>
      </c>
      <c r="O889" s="88" t="s">
        <v>15</v>
      </c>
      <c r="P889" s="90">
        <v>41306</v>
      </c>
      <c r="Q889" s="91" t="str">
        <f t="shared" si="119"/>
        <v>12 Tahun 7 Bulan</v>
      </c>
      <c r="R889" s="88"/>
      <c r="S889" s="103"/>
      <c r="T889" s="97"/>
      <c r="U889" s="97"/>
      <c r="V889" s="97"/>
      <c r="W889" s="97" t="s">
        <v>695</v>
      </c>
      <c r="X889" s="98" t="str">
        <f t="shared" si="124"/>
        <v>- Muhamad Ali Ulat, S.Pi., M.Si. (Lektor Kepala)_DIREKTUR</v>
      </c>
      <c r="Y889" s="88" t="s">
        <v>1118</v>
      </c>
      <c r="Z889" s="96" t="s">
        <v>863</v>
      </c>
      <c r="AA889" s="88" t="s">
        <v>1556</v>
      </c>
      <c r="AB889" s="88" t="s">
        <v>5053</v>
      </c>
      <c r="AC889" s="88" t="s">
        <v>17</v>
      </c>
      <c r="AD889" s="113" t="s">
        <v>2210</v>
      </c>
      <c r="AE889" s="88" t="s">
        <v>459</v>
      </c>
      <c r="AF889" s="91">
        <v>1762751652130082</v>
      </c>
      <c r="AG889" s="91">
        <v>3930047301</v>
      </c>
      <c r="AH889" s="126" t="s">
        <v>230</v>
      </c>
      <c r="AI889" s="126" t="s">
        <v>876</v>
      </c>
      <c r="AJ889" s="227" t="s">
        <v>1275</v>
      </c>
      <c r="AK889" s="227" t="s">
        <v>1276</v>
      </c>
      <c r="AL889" s="228">
        <v>40893</v>
      </c>
      <c r="AM889" s="365" t="s">
        <v>73</v>
      </c>
      <c r="AN889" s="391"/>
      <c r="AO889" s="391"/>
      <c r="AP889" s="391"/>
      <c r="AQ889" s="391"/>
      <c r="AR889" s="391"/>
      <c r="AS889" s="391"/>
      <c r="AT889" s="391"/>
      <c r="AU889" s="391"/>
      <c r="AV889" s="391"/>
      <c r="AW889" s="391"/>
      <c r="AX889" s="391"/>
      <c r="AY889" s="391"/>
      <c r="AZ889" s="391"/>
      <c r="BA889" s="391"/>
    </row>
    <row r="890" spans="1:53" s="59" customFormat="1" ht="46.5" x14ac:dyDescent="0.3">
      <c r="A890" s="88" t="s">
        <v>3846</v>
      </c>
      <c r="B890" s="88" t="s">
        <v>3071</v>
      </c>
      <c r="C890" s="88" t="s">
        <v>3082</v>
      </c>
      <c r="D890" s="98" t="str">
        <f t="shared" si="122"/>
        <v>Dr. Yesaya Mau, A.Pi., M.Si.</v>
      </c>
      <c r="E890" s="233" t="s">
        <v>1561</v>
      </c>
      <c r="F890" s="103">
        <v>22618</v>
      </c>
      <c r="G890" s="91">
        <f t="shared" si="117"/>
        <v>63</v>
      </c>
      <c r="H890" s="91" t="str">
        <f t="shared" si="118"/>
        <v>63 Tahun 9 Bulan</v>
      </c>
      <c r="I890" s="92" t="str">
        <f t="shared" si="123"/>
        <v>61-65</v>
      </c>
      <c r="J890" s="88" t="s">
        <v>14</v>
      </c>
      <c r="K890" s="88" t="s">
        <v>99</v>
      </c>
      <c r="L890" s="103">
        <v>41548</v>
      </c>
      <c r="M890" s="93" t="s">
        <v>13</v>
      </c>
      <c r="N890" s="88" t="s">
        <v>687</v>
      </c>
      <c r="O890" s="88" t="s">
        <v>55</v>
      </c>
      <c r="P890" s="90">
        <v>44298</v>
      </c>
      <c r="Q890" s="91" t="str">
        <f t="shared" si="119"/>
        <v>4 Tahun 5 Bulan</v>
      </c>
      <c r="R890" s="282"/>
      <c r="S890" s="103"/>
      <c r="T890" s="97"/>
      <c r="U890" s="97"/>
      <c r="V890" s="97"/>
      <c r="W890" s="136" t="s">
        <v>5617</v>
      </c>
      <c r="X890" s="98" t="str">
        <f t="shared" si="124"/>
        <v>Dr. Yesaya Mau, A.Pi., M.Si. (Lektor)_Kepala Unit Keilmuan dan Nalar Taruna</v>
      </c>
      <c r="Y890" s="88" t="s">
        <v>1118</v>
      </c>
      <c r="Z890" s="96" t="s">
        <v>863</v>
      </c>
      <c r="AA890" s="88" t="s">
        <v>1556</v>
      </c>
      <c r="AB890" s="88" t="s">
        <v>5053</v>
      </c>
      <c r="AC890" s="88" t="s">
        <v>16</v>
      </c>
      <c r="AD890" s="113" t="s">
        <v>2378</v>
      </c>
      <c r="AE890" s="225" t="s">
        <v>464</v>
      </c>
      <c r="AF890" s="91">
        <v>1535739640130063</v>
      </c>
      <c r="AG890" s="91">
        <v>3903126101</v>
      </c>
      <c r="AH890" s="126" t="s">
        <v>230</v>
      </c>
      <c r="AI890" s="126" t="s">
        <v>874</v>
      </c>
      <c r="AJ890" s="283" t="s">
        <v>1562</v>
      </c>
      <c r="AK890" s="283" t="s">
        <v>1563</v>
      </c>
      <c r="AL890" s="237">
        <v>44138</v>
      </c>
      <c r="AM890" s="373" t="s">
        <v>73</v>
      </c>
      <c r="AN890" s="386"/>
      <c r="AO890" s="386"/>
      <c r="AP890" s="386"/>
      <c r="AQ890" s="386"/>
      <c r="AR890" s="386"/>
      <c r="AS890" s="386"/>
      <c r="AT890" s="386"/>
      <c r="AU890" s="386"/>
      <c r="AV890" s="386"/>
      <c r="AW890" s="386"/>
      <c r="AX890" s="386"/>
      <c r="AY890" s="386"/>
      <c r="AZ890" s="386"/>
      <c r="BA890" s="386"/>
    </row>
    <row r="891" spans="1:53" s="60" customFormat="1" ht="31" x14ac:dyDescent="0.3">
      <c r="A891" s="88" t="s">
        <v>3847</v>
      </c>
      <c r="B891" s="88" t="s">
        <v>74</v>
      </c>
      <c r="C891" s="88" t="s">
        <v>3068</v>
      </c>
      <c r="D891" s="98" t="str">
        <f t="shared" si="122"/>
        <v>- Rasdam, S.Pi., M.Si.</v>
      </c>
      <c r="E891" s="233" t="s">
        <v>1564</v>
      </c>
      <c r="F891" s="103">
        <v>32519</v>
      </c>
      <c r="G891" s="91">
        <f t="shared" si="117"/>
        <v>36</v>
      </c>
      <c r="H891" s="91" t="str">
        <f t="shared" si="118"/>
        <v>36 Tahun 8 Bulan</v>
      </c>
      <c r="I891" s="92" t="str">
        <f t="shared" si="123"/>
        <v>36-40</v>
      </c>
      <c r="J891" s="88" t="s">
        <v>14</v>
      </c>
      <c r="K891" s="88" t="s">
        <v>111</v>
      </c>
      <c r="L891" s="103">
        <v>44835</v>
      </c>
      <c r="M891" s="93" t="s">
        <v>37</v>
      </c>
      <c r="N891" s="88" t="s">
        <v>687</v>
      </c>
      <c r="O891" s="88" t="s">
        <v>55</v>
      </c>
      <c r="P891" s="90">
        <v>44743</v>
      </c>
      <c r="Q891" s="91" t="str">
        <f t="shared" si="119"/>
        <v>3 Tahun 2 Bulan</v>
      </c>
      <c r="R891" s="88"/>
      <c r="S891" s="103"/>
      <c r="T891" s="97"/>
      <c r="U891" s="97"/>
      <c r="V891" s="97"/>
      <c r="W891" s="97" t="s">
        <v>4236</v>
      </c>
      <c r="X891" s="98" t="str">
        <f t="shared" si="124"/>
        <v>- Rasdam, S.Pi., M.Si. (Lektor)_TUBEL (19 Agustus 2024 s.d 18 Agustus 2028)</v>
      </c>
      <c r="Y891" s="88" t="s">
        <v>1118</v>
      </c>
      <c r="Z891" s="96" t="s">
        <v>863</v>
      </c>
      <c r="AA891" s="88" t="s">
        <v>1556</v>
      </c>
      <c r="AB891" s="88" t="s">
        <v>5053</v>
      </c>
      <c r="AC891" s="88" t="s">
        <v>17</v>
      </c>
      <c r="AD891" s="113" t="s">
        <v>2223</v>
      </c>
      <c r="AE891" s="225" t="s">
        <v>464</v>
      </c>
      <c r="AF891" s="91">
        <v>2443767668130262</v>
      </c>
      <c r="AG891" s="91">
        <v>3911018901</v>
      </c>
      <c r="AH891" s="126" t="s">
        <v>230</v>
      </c>
      <c r="AI891" s="126" t="s">
        <v>874</v>
      </c>
      <c r="AJ891" s="283" t="s">
        <v>1565</v>
      </c>
      <c r="AK891" s="283" t="s">
        <v>1566</v>
      </c>
      <c r="AL891" s="237">
        <v>44138</v>
      </c>
      <c r="AM891" s="373" t="s">
        <v>73</v>
      </c>
      <c r="AN891" s="385"/>
      <c r="AO891" s="385"/>
      <c r="AP891" s="385"/>
      <c r="AQ891" s="385"/>
      <c r="AR891" s="385"/>
      <c r="AS891" s="385"/>
      <c r="AT891" s="385"/>
      <c r="AU891" s="385"/>
      <c r="AV891" s="385"/>
      <c r="AW891" s="385"/>
      <c r="AX891" s="385"/>
      <c r="AY891" s="385"/>
      <c r="AZ891" s="385"/>
      <c r="BA891" s="385"/>
    </row>
    <row r="892" spans="1:53" s="348" customFormat="1" ht="31" x14ac:dyDescent="0.3">
      <c r="A892" s="136" t="s">
        <v>1115</v>
      </c>
      <c r="B892" s="136" t="s">
        <v>74</v>
      </c>
      <c r="C892" s="136" t="s">
        <v>3145</v>
      </c>
      <c r="D892" s="152" t="str">
        <f t="shared" si="122"/>
        <v>- Sugiono, A.Pi., M.M.</v>
      </c>
      <c r="E892" s="516" t="s">
        <v>1567</v>
      </c>
      <c r="F892" s="137">
        <v>22076</v>
      </c>
      <c r="G892" s="147">
        <f t="shared" si="117"/>
        <v>65</v>
      </c>
      <c r="H892" s="147" t="str">
        <f t="shared" si="118"/>
        <v>65 Tahun 3 Bulan</v>
      </c>
      <c r="I892" s="148" t="str">
        <f t="shared" si="123"/>
        <v>61-65</v>
      </c>
      <c r="J892" s="136" t="s">
        <v>14</v>
      </c>
      <c r="K892" s="136" t="s">
        <v>98</v>
      </c>
      <c r="L892" s="137">
        <v>39904</v>
      </c>
      <c r="M892" s="149" t="s">
        <v>2344</v>
      </c>
      <c r="N892" s="136" t="s">
        <v>687</v>
      </c>
      <c r="O892" s="136" t="s">
        <v>55</v>
      </c>
      <c r="P892" s="146">
        <v>44470</v>
      </c>
      <c r="Q892" s="91" t="str">
        <f t="shared" si="119"/>
        <v>3 Tahun 11 Bulan</v>
      </c>
      <c r="R892" s="136"/>
      <c r="S892" s="137"/>
      <c r="T892" s="178"/>
      <c r="U892" s="178"/>
      <c r="V892" s="178"/>
      <c r="W892" s="178" t="s">
        <v>5840</v>
      </c>
      <c r="X892" s="152" t="str">
        <f t="shared" si="124"/>
        <v>- Sugiono, A.Pi., M.M. (Lektor)_Pensiun per 1 Juni 2025</v>
      </c>
      <c r="Y892" s="136" t="s">
        <v>1118</v>
      </c>
      <c r="Z892" s="151" t="s">
        <v>863</v>
      </c>
      <c r="AA892" s="136" t="s">
        <v>1556</v>
      </c>
      <c r="AB892" s="136" t="s">
        <v>5053</v>
      </c>
      <c r="AC892" s="136" t="s">
        <v>17</v>
      </c>
      <c r="AD892" s="517" t="s">
        <v>2209</v>
      </c>
      <c r="AE892" s="517" t="s">
        <v>212</v>
      </c>
      <c r="AF892" s="147">
        <v>4941738639130062</v>
      </c>
      <c r="AG892" s="147">
        <v>3909066001</v>
      </c>
      <c r="AH892" s="270" t="s">
        <v>230</v>
      </c>
      <c r="AI892" s="270" t="s">
        <v>874</v>
      </c>
      <c r="AJ892" s="518" t="s">
        <v>1568</v>
      </c>
      <c r="AK892" s="518" t="s">
        <v>1569</v>
      </c>
      <c r="AL892" s="519">
        <v>44138</v>
      </c>
      <c r="AM892" s="520" t="s">
        <v>73</v>
      </c>
      <c r="AN892" s="380"/>
      <c r="AO892" s="380"/>
      <c r="AP892" s="380"/>
      <c r="AQ892" s="380"/>
      <c r="AR892" s="380"/>
      <c r="AS892" s="380"/>
      <c r="AT892" s="380"/>
      <c r="AU892" s="380"/>
      <c r="AV892" s="380"/>
      <c r="AW892" s="380"/>
      <c r="AX892" s="380"/>
      <c r="AY892" s="380"/>
      <c r="AZ892" s="380"/>
      <c r="BA892" s="380"/>
    </row>
    <row r="893" spans="1:53" s="60" customFormat="1" ht="31" x14ac:dyDescent="0.3">
      <c r="A893" s="88" t="s">
        <v>3848</v>
      </c>
      <c r="B893" s="88" t="s">
        <v>74</v>
      </c>
      <c r="C893" s="88" t="s">
        <v>3121</v>
      </c>
      <c r="D893" s="98" t="str">
        <f t="shared" si="122"/>
        <v>- Irandha Citra Marasi Siahaan, M.Si.</v>
      </c>
      <c r="E893" s="285" t="s">
        <v>1570</v>
      </c>
      <c r="F893" s="103">
        <v>34231</v>
      </c>
      <c r="G893" s="91">
        <f t="shared" si="117"/>
        <v>32</v>
      </c>
      <c r="H893" s="91" t="str">
        <f t="shared" si="118"/>
        <v>32 Tahun 0 Bulan</v>
      </c>
      <c r="I893" s="92" t="str">
        <f t="shared" si="123"/>
        <v>31-35</v>
      </c>
      <c r="J893" s="88" t="s">
        <v>19</v>
      </c>
      <c r="K893" s="88" t="s">
        <v>111</v>
      </c>
      <c r="L893" s="103">
        <v>45200</v>
      </c>
      <c r="M893" s="93" t="s">
        <v>13</v>
      </c>
      <c r="N893" s="88" t="s">
        <v>687</v>
      </c>
      <c r="O893" s="88" t="s">
        <v>55</v>
      </c>
      <c r="P893" s="90">
        <v>45078</v>
      </c>
      <c r="Q893" s="91" t="str">
        <f t="shared" si="119"/>
        <v>2 Tahun 3 Bulan</v>
      </c>
      <c r="R893" s="88"/>
      <c r="S893" s="103"/>
      <c r="T893" s="97"/>
      <c r="U893" s="97"/>
      <c r="V893" s="97"/>
      <c r="W893" s="97" t="s">
        <v>697</v>
      </c>
      <c r="X893" s="98" t="str">
        <f t="shared" si="124"/>
        <v>- Irandha Citra Marasi Siahaan, M.Si. (Lektor)_WADIR III</v>
      </c>
      <c r="Y893" s="88" t="s">
        <v>1118</v>
      </c>
      <c r="Z893" s="96" t="s">
        <v>863</v>
      </c>
      <c r="AA893" s="88" t="s">
        <v>1556</v>
      </c>
      <c r="AB893" s="88" t="s">
        <v>5053</v>
      </c>
      <c r="AC893" s="88" t="s">
        <v>17</v>
      </c>
      <c r="AD893" s="225" t="s">
        <v>2252</v>
      </c>
      <c r="AE893" s="225" t="s">
        <v>287</v>
      </c>
      <c r="AF893" s="91">
        <v>3251771672230333</v>
      </c>
      <c r="AG893" s="91">
        <v>1419099301</v>
      </c>
      <c r="AH893" s="126" t="s">
        <v>230</v>
      </c>
      <c r="AI893" s="126" t="s">
        <v>869</v>
      </c>
      <c r="AJ893" s="286" t="s">
        <v>1571</v>
      </c>
      <c r="AK893" s="286" t="s">
        <v>1572</v>
      </c>
      <c r="AL893" s="237">
        <v>44887</v>
      </c>
      <c r="AM893" s="373" t="s">
        <v>97</v>
      </c>
      <c r="AN893" s="385"/>
      <c r="AO893" s="385"/>
      <c r="AP893" s="385"/>
      <c r="AQ893" s="385"/>
      <c r="AR893" s="385"/>
      <c r="AS893" s="385"/>
      <c r="AT893" s="385"/>
      <c r="AU893" s="385"/>
      <c r="AV893" s="385"/>
      <c r="AW893" s="385"/>
      <c r="AX893" s="385"/>
      <c r="AY893" s="385"/>
      <c r="AZ893" s="385"/>
      <c r="BA893" s="385"/>
    </row>
    <row r="894" spans="1:53" s="59" customFormat="1" ht="46.5" x14ac:dyDescent="0.3">
      <c r="A894" s="88" t="s">
        <v>3849</v>
      </c>
      <c r="B894" s="88" t="s">
        <v>74</v>
      </c>
      <c r="C894" s="88" t="s">
        <v>3121</v>
      </c>
      <c r="D894" s="98" t="str">
        <f t="shared" si="122"/>
        <v>- Jhon Septin Maurido Siregar, M.Si.</v>
      </c>
      <c r="E894" s="285" t="s">
        <v>1573</v>
      </c>
      <c r="F894" s="103">
        <v>33063</v>
      </c>
      <c r="G894" s="91">
        <f t="shared" si="117"/>
        <v>35</v>
      </c>
      <c r="H894" s="91" t="str">
        <f t="shared" si="118"/>
        <v>35 Tahun 2 Bulan</v>
      </c>
      <c r="I894" s="92" t="str">
        <f t="shared" si="123"/>
        <v>31-35</v>
      </c>
      <c r="J894" s="88" t="s">
        <v>14</v>
      </c>
      <c r="K894" s="88" t="s">
        <v>111</v>
      </c>
      <c r="L894" s="103">
        <v>45200</v>
      </c>
      <c r="M894" s="93" t="s">
        <v>13</v>
      </c>
      <c r="N894" s="88" t="s">
        <v>687</v>
      </c>
      <c r="O894" s="88" t="s">
        <v>55</v>
      </c>
      <c r="P894" s="90">
        <v>45108</v>
      </c>
      <c r="Q894" s="91" t="str">
        <f t="shared" si="119"/>
        <v>2 Tahun 2 Bulan</v>
      </c>
      <c r="R894" s="88"/>
      <c r="S894" s="103"/>
      <c r="T894" s="97"/>
      <c r="U894" s="97"/>
      <c r="V894" s="97"/>
      <c r="W894" s="97" t="s">
        <v>5618</v>
      </c>
      <c r="X894" s="98" t="str">
        <f t="shared" si="124"/>
        <v>- Jhon Septin Maurido Siregar, M.Si. (Lektor)_Kaprodi TPI</v>
      </c>
      <c r="Y894" s="88" t="s">
        <v>1118</v>
      </c>
      <c r="Z894" s="96" t="s">
        <v>863</v>
      </c>
      <c r="AA894" s="88" t="s">
        <v>1556</v>
      </c>
      <c r="AB894" s="88" t="s">
        <v>5053</v>
      </c>
      <c r="AC894" s="88" t="s">
        <v>17</v>
      </c>
      <c r="AD894" s="113" t="s">
        <v>2291</v>
      </c>
      <c r="AE894" s="225" t="s">
        <v>85</v>
      </c>
      <c r="AF894" s="91">
        <v>9041768669130304</v>
      </c>
      <c r="AG894" s="91" t="s">
        <v>1574</v>
      </c>
      <c r="AH894" s="107" t="s">
        <v>230</v>
      </c>
      <c r="AI894" s="126" t="s">
        <v>2356</v>
      </c>
      <c r="AJ894" s="286" t="s">
        <v>2623</v>
      </c>
      <c r="AK894" s="286" t="s">
        <v>2624</v>
      </c>
      <c r="AL894" s="224">
        <v>45230</v>
      </c>
      <c r="AM894" s="362" t="s">
        <v>73</v>
      </c>
      <c r="AN894" s="386"/>
      <c r="AO894" s="386"/>
      <c r="AP894" s="386"/>
      <c r="AQ894" s="386"/>
      <c r="AR894" s="386"/>
      <c r="AS894" s="386"/>
      <c r="AT894" s="386"/>
      <c r="AU894" s="386"/>
      <c r="AV894" s="386"/>
      <c r="AW894" s="386"/>
      <c r="AX894" s="386"/>
      <c r="AY894" s="386"/>
      <c r="AZ894" s="386"/>
      <c r="BA894" s="386"/>
    </row>
    <row r="895" spans="1:53" s="59" customFormat="1" ht="46.5" x14ac:dyDescent="0.3">
      <c r="A895" s="88" t="s">
        <v>3850</v>
      </c>
      <c r="B895" s="88" t="s">
        <v>74</v>
      </c>
      <c r="C895" s="88" t="s">
        <v>3121</v>
      </c>
      <c r="D895" s="98" t="str">
        <f t="shared" si="122"/>
        <v>- Ganang Dwi Prasetyo, M.Si.</v>
      </c>
      <c r="E895" s="285" t="s">
        <v>1575</v>
      </c>
      <c r="F895" s="103">
        <v>33766</v>
      </c>
      <c r="G895" s="91">
        <f t="shared" si="117"/>
        <v>33</v>
      </c>
      <c r="H895" s="91" t="str">
        <f t="shared" si="118"/>
        <v>33 Tahun 3 Bulan</v>
      </c>
      <c r="I895" s="92" t="str">
        <f t="shared" si="123"/>
        <v>31-35</v>
      </c>
      <c r="J895" s="88" t="s">
        <v>14</v>
      </c>
      <c r="K895" s="88" t="s">
        <v>111</v>
      </c>
      <c r="L895" s="103">
        <v>45200</v>
      </c>
      <c r="M895" s="93" t="s">
        <v>37</v>
      </c>
      <c r="N895" s="88" t="s">
        <v>687</v>
      </c>
      <c r="O895" s="88" t="s">
        <v>55</v>
      </c>
      <c r="P895" s="90">
        <v>45078</v>
      </c>
      <c r="Q895" s="91" t="str">
        <f t="shared" si="119"/>
        <v>2 Tahun 3 Bulan</v>
      </c>
      <c r="R895" s="88"/>
      <c r="S895" s="103"/>
      <c r="T895" s="97"/>
      <c r="U895" s="97"/>
      <c r="V895" s="97"/>
      <c r="W895" s="97" t="s">
        <v>5036</v>
      </c>
      <c r="X895" s="98" t="str">
        <f t="shared" si="124"/>
        <v>- Ganang Dwi Prasetyo, M.Si. (Lektor)_TUBEL (12 Agustus 2024 s.d. 11 Agustus 2028)</v>
      </c>
      <c r="Y895" s="88" t="s">
        <v>1118</v>
      </c>
      <c r="Z895" s="96" t="s">
        <v>863</v>
      </c>
      <c r="AA895" s="88" t="s">
        <v>1556</v>
      </c>
      <c r="AB895" s="88" t="s">
        <v>5053</v>
      </c>
      <c r="AC895" s="88" t="s">
        <v>17</v>
      </c>
      <c r="AD895" s="88" t="s">
        <v>2232</v>
      </c>
      <c r="AE895" s="225" t="s">
        <v>85</v>
      </c>
      <c r="AF895" s="91">
        <v>3943770671130322</v>
      </c>
      <c r="AG895" s="91">
        <v>3911069201</v>
      </c>
      <c r="AH895" s="107" t="s">
        <v>230</v>
      </c>
      <c r="AI895" s="126" t="s">
        <v>2356</v>
      </c>
      <c r="AJ895" s="286" t="s">
        <v>2627</v>
      </c>
      <c r="AK895" s="286" t="s">
        <v>2628</v>
      </c>
      <c r="AL895" s="224">
        <v>45230</v>
      </c>
      <c r="AM895" s="362" t="s">
        <v>499</v>
      </c>
      <c r="AN895" s="386"/>
      <c r="AO895" s="386"/>
      <c r="AP895" s="386"/>
      <c r="AQ895" s="386"/>
      <c r="AR895" s="386"/>
      <c r="AS895" s="386"/>
      <c r="AT895" s="386"/>
      <c r="AU895" s="386"/>
      <c r="AV895" s="386"/>
      <c r="AW895" s="386"/>
      <c r="AX895" s="386"/>
      <c r="AY895" s="386"/>
      <c r="AZ895" s="386"/>
      <c r="BA895" s="386"/>
    </row>
    <row r="896" spans="1:53" s="59" customFormat="1" ht="31" x14ac:dyDescent="0.3">
      <c r="A896" s="88" t="s">
        <v>3851</v>
      </c>
      <c r="B896" s="88" t="s">
        <v>74</v>
      </c>
      <c r="C896" s="88" t="s">
        <v>3121</v>
      </c>
      <c r="D896" s="98" t="str">
        <f t="shared" si="122"/>
        <v>- Resky Amalia Rajab, M.Si.</v>
      </c>
      <c r="E896" s="285" t="s">
        <v>1576</v>
      </c>
      <c r="F896" s="103">
        <v>34479</v>
      </c>
      <c r="G896" s="91">
        <f t="shared" si="117"/>
        <v>31</v>
      </c>
      <c r="H896" s="91" t="str">
        <f t="shared" si="118"/>
        <v>31 Tahun 4 Bulan</v>
      </c>
      <c r="I896" s="92" t="str">
        <f t="shared" si="123"/>
        <v>31-35</v>
      </c>
      <c r="J896" s="88" t="s">
        <v>19</v>
      </c>
      <c r="K896" s="88" t="s">
        <v>111</v>
      </c>
      <c r="L896" s="103">
        <v>45200</v>
      </c>
      <c r="M896" s="93" t="s">
        <v>13</v>
      </c>
      <c r="N896" s="88" t="s">
        <v>687</v>
      </c>
      <c r="O896" s="88" t="s">
        <v>55</v>
      </c>
      <c r="P896" s="90">
        <v>45108</v>
      </c>
      <c r="Q896" s="91" t="str">
        <f t="shared" si="119"/>
        <v>2 Tahun 2 Bulan</v>
      </c>
      <c r="R896" s="88"/>
      <c r="S896" s="103"/>
      <c r="T896" s="97"/>
      <c r="U896" s="97"/>
      <c r="V896" s="97"/>
      <c r="W896" s="97" t="s">
        <v>5621</v>
      </c>
      <c r="X896" s="98" t="str">
        <f t="shared" si="124"/>
        <v>- Resky Amalia Rajab, M.Si. (Lektor)_Kepala Pusat Kewirausahaan</v>
      </c>
      <c r="Y896" s="88" t="s">
        <v>1118</v>
      </c>
      <c r="Z896" s="96" t="s">
        <v>863</v>
      </c>
      <c r="AA896" s="88" t="s">
        <v>1556</v>
      </c>
      <c r="AB896" s="88" t="s">
        <v>5053</v>
      </c>
      <c r="AC896" s="88" t="s">
        <v>17</v>
      </c>
      <c r="AD896" s="225" t="s">
        <v>2304</v>
      </c>
      <c r="AE896" s="113" t="s">
        <v>1175</v>
      </c>
      <c r="AF896" s="91" t="s">
        <v>4750</v>
      </c>
      <c r="AG896" s="91" t="s">
        <v>1577</v>
      </c>
      <c r="AH896" s="107" t="s">
        <v>230</v>
      </c>
      <c r="AI896" s="126" t="s">
        <v>2356</v>
      </c>
      <c r="AJ896" s="286" t="s">
        <v>2625</v>
      </c>
      <c r="AK896" s="286" t="s">
        <v>2626</v>
      </c>
      <c r="AL896" s="224">
        <v>45230</v>
      </c>
      <c r="AM896" s="225" t="s">
        <v>73</v>
      </c>
    </row>
    <row r="897" spans="1:39" s="59" customFormat="1" ht="232.5" x14ac:dyDescent="0.3">
      <c r="A897" s="88" t="s">
        <v>3852</v>
      </c>
      <c r="B897" s="88" t="s">
        <v>74</v>
      </c>
      <c r="C897" s="88" t="s">
        <v>3640</v>
      </c>
      <c r="D897" s="98" t="str">
        <f t="shared" si="122"/>
        <v>- Edizul Adiwijaya Sadir, S.ST., M.Tr.Pi.</v>
      </c>
      <c r="E897" s="96" t="s">
        <v>1614</v>
      </c>
      <c r="F897" s="103">
        <v>31930</v>
      </c>
      <c r="G897" s="91">
        <f t="shared" si="117"/>
        <v>38</v>
      </c>
      <c r="H897" s="91" t="str">
        <f t="shared" si="118"/>
        <v>38 Tahun 3 Bulan</v>
      </c>
      <c r="I897" s="92" t="str">
        <f t="shared" si="123"/>
        <v>36-40</v>
      </c>
      <c r="J897" s="88" t="s">
        <v>14</v>
      </c>
      <c r="K897" s="88" t="s">
        <v>111</v>
      </c>
      <c r="L897" s="103">
        <v>45017</v>
      </c>
      <c r="M897" s="93" t="s">
        <v>13</v>
      </c>
      <c r="N897" s="88" t="s">
        <v>687</v>
      </c>
      <c r="O897" s="93" t="s">
        <v>71</v>
      </c>
      <c r="P897" s="90">
        <v>45055</v>
      </c>
      <c r="Q897" s="91" t="str">
        <f t="shared" si="119"/>
        <v>2 Tahun 4 Bulan</v>
      </c>
      <c r="R897" s="88"/>
      <c r="S897" s="103"/>
      <c r="T897" s="88"/>
      <c r="U897" s="88"/>
      <c r="V897" s="88"/>
      <c r="W897" s="97" t="s">
        <v>5522</v>
      </c>
      <c r="X897" s="98" t="str">
        <f t="shared" si="124"/>
        <v>- Edizul Adiwijaya Sadir, S.ST., M.Tr.Pi. (Asisten Ahli)_Sekretaris Prodi TPI</v>
      </c>
      <c r="Y897" s="88" t="s">
        <v>1118</v>
      </c>
      <c r="Z897" s="96" t="s">
        <v>863</v>
      </c>
      <c r="AA897" s="88" t="s">
        <v>1556</v>
      </c>
      <c r="AB897" s="88" t="s">
        <v>5053</v>
      </c>
      <c r="AC897" s="88" t="s">
        <v>17</v>
      </c>
      <c r="AD897" s="88" t="s">
        <v>2211</v>
      </c>
      <c r="AE897" s="88" t="s">
        <v>12</v>
      </c>
      <c r="AF897" s="91">
        <v>4934765666110042</v>
      </c>
      <c r="AG897" s="91">
        <v>3902068701</v>
      </c>
      <c r="AH897" s="126" t="s">
        <v>231</v>
      </c>
      <c r="AI897" s="126"/>
      <c r="AJ897" s="286" t="s">
        <v>74</v>
      </c>
      <c r="AK897" s="286" t="s">
        <v>74</v>
      </c>
      <c r="AL897" s="287" t="s">
        <v>74</v>
      </c>
      <c r="AM897" s="109" t="s">
        <v>4345</v>
      </c>
    </row>
    <row r="898" spans="1:39" s="687" customFormat="1" ht="46.5" x14ac:dyDescent="0.3">
      <c r="A898" s="669" t="s">
        <v>5924</v>
      </c>
      <c r="B898" s="670" t="s">
        <v>74</v>
      </c>
      <c r="C898" s="669" t="s">
        <v>3068</v>
      </c>
      <c r="D898" s="669" t="str">
        <f>$B898&amp;" "&amp;A898&amp;", "&amp;$C898</f>
        <v>- Putri Agil Lestari, S.Pi., M.Si.</v>
      </c>
      <c r="E898" s="531" t="s">
        <v>5925</v>
      </c>
      <c r="F898" s="527">
        <v>37176</v>
      </c>
      <c r="G898" s="108">
        <f t="shared" ref="G898:G961" si="125">DATEDIF($F898,DATEVALUE("2025/09/30"),"Y")</f>
        <v>23</v>
      </c>
      <c r="H898" s="108" t="str">
        <f t="shared" ref="H898:H961" si="126">DATEDIF($F898,DATEVALUE("2025/09/30"),"Y")&amp;" Tahun "&amp;DATEDIF($F898,DATEVALUE("2025/09/30"),"YM")&amp;" Bulan"</f>
        <v>23 Tahun 11 Bulan</v>
      </c>
      <c r="I898" s="524" t="str">
        <f>IF($G898&lt;=25,"21-25",IF($G898&lt;=30,"26-30",IF($G898&lt;=35,"31-35",IF($G898&lt;=40,"36-40",IF($G898&lt;=45,"41-45",IF($G898&lt;=50,"46-50",IF($G898&lt;=55,"51-55",IF($G898&lt;=60,"56-60",IF($G898&lt;=65,"61-65",IF($G898&lt;=70,"66-70",0))))))))))</f>
        <v>21-25</v>
      </c>
      <c r="J898" s="244" t="s">
        <v>19</v>
      </c>
      <c r="K898" s="244" t="s">
        <v>121</v>
      </c>
      <c r="L898" s="527">
        <v>45809</v>
      </c>
      <c r="M898" s="525" t="s">
        <v>13</v>
      </c>
      <c r="N898" s="244" t="s">
        <v>687</v>
      </c>
      <c r="O898" s="525" t="s">
        <v>901</v>
      </c>
      <c r="P898" s="671">
        <v>45809</v>
      </c>
      <c r="Q898" s="108" t="str">
        <f t="shared" si="119"/>
        <v>0 Tahun 3 Bulan</v>
      </c>
      <c r="R898" s="205"/>
      <c r="S898" s="527"/>
      <c r="T898" s="244"/>
      <c r="U898" s="244"/>
      <c r="V898" s="656"/>
      <c r="W898" s="529"/>
      <c r="X898" s="669" t="str">
        <f>$D898&amp;" ("&amp;$O898&amp;")_"&amp;$W898</f>
        <v>- Putri Agil Lestari, S.Pi., M.Si. (Calon Dosen)_</v>
      </c>
      <c r="Y898" s="244" t="s">
        <v>1118</v>
      </c>
      <c r="Z898" s="531" t="s">
        <v>863</v>
      </c>
      <c r="AA898" s="244" t="s">
        <v>1556</v>
      </c>
      <c r="AB898" s="244" t="s">
        <v>5053</v>
      </c>
      <c r="AC898" s="244" t="s">
        <v>17</v>
      </c>
      <c r="AD898" s="244" t="s">
        <v>2291</v>
      </c>
      <c r="AE898" s="244" t="s">
        <v>85</v>
      </c>
      <c r="AF898" s="529"/>
      <c r="AG898" s="108"/>
      <c r="AH898" s="534" t="s">
        <v>231</v>
      </c>
      <c r="AI898" s="534"/>
      <c r="AJ898" s="736"/>
      <c r="AK898" s="736"/>
      <c r="AL898" s="737"/>
      <c r="AM898" s="738"/>
    </row>
    <row r="899" spans="1:39" s="59" customFormat="1" ht="46.5" x14ac:dyDescent="0.3">
      <c r="A899" s="88" t="s">
        <v>3853</v>
      </c>
      <c r="B899" s="88" t="s">
        <v>74</v>
      </c>
      <c r="C899" s="88" t="s">
        <v>3320</v>
      </c>
      <c r="D899" s="98" t="str">
        <f t="shared" si="122"/>
        <v>- Muhammad Zainal Fanani, S.T., M.Si.</v>
      </c>
      <c r="E899" s="233" t="s">
        <v>1581</v>
      </c>
      <c r="F899" s="103">
        <v>27519</v>
      </c>
      <c r="G899" s="91">
        <f t="shared" si="125"/>
        <v>50</v>
      </c>
      <c r="H899" s="91" t="str">
        <f t="shared" si="126"/>
        <v>50 Tahun 4 Bulan</v>
      </c>
      <c r="I899" s="92" t="str">
        <f t="shared" si="123"/>
        <v>46-50</v>
      </c>
      <c r="J899" s="88" t="s">
        <v>14</v>
      </c>
      <c r="K899" s="88" t="s">
        <v>115</v>
      </c>
      <c r="L899" s="103">
        <v>44287</v>
      </c>
      <c r="M899" s="93" t="s">
        <v>37</v>
      </c>
      <c r="N899" s="88" t="s">
        <v>687</v>
      </c>
      <c r="O899" s="88" t="s">
        <v>55</v>
      </c>
      <c r="P899" s="90">
        <v>43009</v>
      </c>
      <c r="Q899" s="91" t="str">
        <f t="shared" si="119"/>
        <v>7 Tahun 11 Bulan</v>
      </c>
      <c r="R899" s="88"/>
      <c r="S899" s="103"/>
      <c r="T899" s="97"/>
      <c r="U899" s="97"/>
      <c r="V899" s="97"/>
      <c r="W899" s="97" t="s">
        <v>4238</v>
      </c>
      <c r="X899" s="98" t="str">
        <f t="shared" si="124"/>
        <v>- Muhammad Zainal Fanani, S.T., M.Si. (Lektor)_Perpanjangan TUBEL (21 September 2024 s.d 31 Agustus 2025)</v>
      </c>
      <c r="Y899" s="88" t="s">
        <v>890</v>
      </c>
      <c r="Z899" s="96" t="s">
        <v>864</v>
      </c>
      <c r="AA899" s="88" t="s">
        <v>1556</v>
      </c>
      <c r="AB899" s="88" t="s">
        <v>5053</v>
      </c>
      <c r="AC899" s="88" t="s">
        <v>17</v>
      </c>
      <c r="AD899" s="225" t="s">
        <v>2252</v>
      </c>
      <c r="AE899" s="225" t="s">
        <v>287</v>
      </c>
      <c r="AF899" s="91">
        <v>4837753654132232</v>
      </c>
      <c r="AG899" s="91">
        <v>3905057501</v>
      </c>
      <c r="AH899" s="126" t="s">
        <v>230</v>
      </c>
      <c r="AI899" s="126" t="s">
        <v>871</v>
      </c>
      <c r="AJ899" s="235" t="s">
        <v>1582</v>
      </c>
      <c r="AK899" s="236" t="s">
        <v>1583</v>
      </c>
      <c r="AL899" s="237">
        <v>42357</v>
      </c>
      <c r="AM899" s="225" t="s">
        <v>305</v>
      </c>
    </row>
    <row r="900" spans="1:39" s="32" customFormat="1" ht="31" x14ac:dyDescent="0.3">
      <c r="A900" s="88" t="s">
        <v>3854</v>
      </c>
      <c r="B900" s="88" t="s">
        <v>74</v>
      </c>
      <c r="C900" s="88" t="s">
        <v>3185</v>
      </c>
      <c r="D900" s="98" t="str">
        <f t="shared" si="122"/>
        <v>- I Made Aditya Nugraha, M.T.</v>
      </c>
      <c r="E900" s="285" t="s">
        <v>1584</v>
      </c>
      <c r="F900" s="103">
        <v>32334</v>
      </c>
      <c r="G900" s="91">
        <f t="shared" si="125"/>
        <v>37</v>
      </c>
      <c r="H900" s="91" t="str">
        <f t="shared" si="126"/>
        <v>37 Tahun 2 Bulan</v>
      </c>
      <c r="I900" s="92" t="str">
        <f t="shared" si="123"/>
        <v>36-40</v>
      </c>
      <c r="J900" s="88" t="s">
        <v>14</v>
      </c>
      <c r="K900" s="88" t="s">
        <v>111</v>
      </c>
      <c r="L900" s="103">
        <v>45200</v>
      </c>
      <c r="M900" s="93" t="s">
        <v>13</v>
      </c>
      <c r="N900" s="88" t="s">
        <v>687</v>
      </c>
      <c r="O900" s="88" t="s">
        <v>55</v>
      </c>
      <c r="P900" s="90">
        <v>45078</v>
      </c>
      <c r="Q900" s="91" t="str">
        <f t="shared" si="119"/>
        <v>2 Tahun 3 Bulan</v>
      </c>
      <c r="R900" s="88"/>
      <c r="S900" s="103"/>
      <c r="T900" s="97"/>
      <c r="U900" s="97"/>
      <c r="V900" s="97"/>
      <c r="W900" s="97" t="s">
        <v>74</v>
      </c>
      <c r="X900" s="98" t="str">
        <f t="shared" si="124"/>
        <v>- I Made Aditya Nugraha, M.T. (Lektor)_-</v>
      </c>
      <c r="Y900" s="88" t="s">
        <v>890</v>
      </c>
      <c r="Z900" s="96" t="s">
        <v>864</v>
      </c>
      <c r="AA900" s="88" t="s">
        <v>1556</v>
      </c>
      <c r="AB900" s="88" t="s">
        <v>5053</v>
      </c>
      <c r="AC900" s="88" t="s">
        <v>17</v>
      </c>
      <c r="AD900" s="225" t="s">
        <v>2233</v>
      </c>
      <c r="AE900" s="225" t="s">
        <v>1585</v>
      </c>
      <c r="AF900" s="91">
        <v>3042766667130373</v>
      </c>
      <c r="AG900" s="91" t="s">
        <v>1586</v>
      </c>
      <c r="AH900" s="126" t="s">
        <v>230</v>
      </c>
      <c r="AI900" s="126" t="s">
        <v>874</v>
      </c>
      <c r="AJ900" s="283" t="s">
        <v>1587</v>
      </c>
      <c r="AK900" s="283" t="s">
        <v>1588</v>
      </c>
      <c r="AL900" s="237">
        <v>44138</v>
      </c>
      <c r="AM900" s="284" t="s">
        <v>488</v>
      </c>
    </row>
    <row r="901" spans="1:39" s="32" customFormat="1" ht="31" x14ac:dyDescent="0.3">
      <c r="A901" s="88" t="s">
        <v>3855</v>
      </c>
      <c r="B901" s="88" t="s">
        <v>74</v>
      </c>
      <c r="C901" s="88" t="s">
        <v>3447</v>
      </c>
      <c r="D901" s="98" t="str">
        <f t="shared" si="122"/>
        <v>- Muhamad Amril Idrus, S.T., M.T.</v>
      </c>
      <c r="E901" s="233" t="s">
        <v>1589</v>
      </c>
      <c r="F901" s="103">
        <v>32862</v>
      </c>
      <c r="G901" s="91">
        <f t="shared" si="125"/>
        <v>35</v>
      </c>
      <c r="H901" s="91" t="str">
        <f t="shared" si="126"/>
        <v>35 Tahun 9 Bulan</v>
      </c>
      <c r="I901" s="92" t="str">
        <f t="shared" si="123"/>
        <v>31-35</v>
      </c>
      <c r="J901" s="88" t="s">
        <v>14</v>
      </c>
      <c r="K901" s="88" t="s">
        <v>111</v>
      </c>
      <c r="L901" s="103">
        <v>45017</v>
      </c>
      <c r="M901" s="93" t="s">
        <v>13</v>
      </c>
      <c r="N901" s="88" t="s">
        <v>687</v>
      </c>
      <c r="O901" s="88" t="s">
        <v>55</v>
      </c>
      <c r="P901" s="90">
        <v>44958</v>
      </c>
      <c r="Q901" s="91" t="str">
        <f t="shared" si="119"/>
        <v>2 Tahun 7 Bulan</v>
      </c>
      <c r="R901" s="88"/>
      <c r="S901" s="103"/>
      <c r="T901" s="97"/>
      <c r="U901" s="97"/>
      <c r="V901" s="97"/>
      <c r="W901" s="97" t="s">
        <v>696</v>
      </c>
      <c r="X901" s="98" t="str">
        <f t="shared" si="124"/>
        <v>- Muhamad Amril Idrus, S.T., M.T. (Lektor)_WADIR I</v>
      </c>
      <c r="Y901" s="88" t="s">
        <v>890</v>
      </c>
      <c r="Z901" s="96" t="s">
        <v>864</v>
      </c>
      <c r="AA901" s="88" t="s">
        <v>1556</v>
      </c>
      <c r="AB901" s="88" t="s">
        <v>5053</v>
      </c>
      <c r="AC901" s="88" t="s">
        <v>17</v>
      </c>
      <c r="AD901" s="225" t="s">
        <v>2210</v>
      </c>
      <c r="AE901" s="88" t="s">
        <v>906</v>
      </c>
      <c r="AF901" s="91">
        <v>6552767668131033</v>
      </c>
      <c r="AG901" s="91">
        <v>3920128901</v>
      </c>
      <c r="AH901" s="126" t="s">
        <v>230</v>
      </c>
      <c r="AI901" s="126" t="s">
        <v>874</v>
      </c>
      <c r="AJ901" s="283" t="s">
        <v>1590</v>
      </c>
      <c r="AK901" s="283" t="s">
        <v>1591</v>
      </c>
      <c r="AL901" s="237">
        <v>44138</v>
      </c>
      <c r="AM901" s="284" t="s">
        <v>1592</v>
      </c>
    </row>
    <row r="902" spans="1:39" s="32" customFormat="1" ht="31" x14ac:dyDescent="0.3">
      <c r="A902" s="88" t="s">
        <v>3856</v>
      </c>
      <c r="B902" s="88" t="s">
        <v>74</v>
      </c>
      <c r="C902" s="88" t="s">
        <v>3185</v>
      </c>
      <c r="D902" s="98" t="str">
        <f t="shared" si="122"/>
        <v>- Febi Luthfiani, M.T.</v>
      </c>
      <c r="E902" s="285" t="s">
        <v>1593</v>
      </c>
      <c r="F902" s="103">
        <v>33927</v>
      </c>
      <c r="G902" s="91">
        <f t="shared" si="125"/>
        <v>32</v>
      </c>
      <c r="H902" s="91" t="str">
        <f t="shared" si="126"/>
        <v>32 Tahun 10 Bulan</v>
      </c>
      <c r="I902" s="92" t="str">
        <f t="shared" si="123"/>
        <v>31-35</v>
      </c>
      <c r="J902" s="88" t="s">
        <v>19</v>
      </c>
      <c r="K902" s="88" t="s">
        <v>111</v>
      </c>
      <c r="L902" s="103">
        <v>45200</v>
      </c>
      <c r="M902" s="93" t="s">
        <v>13</v>
      </c>
      <c r="N902" s="88" t="s">
        <v>687</v>
      </c>
      <c r="O902" s="88" t="s">
        <v>55</v>
      </c>
      <c r="P902" s="90">
        <v>45108</v>
      </c>
      <c r="Q902" s="91" t="str">
        <f t="shared" ref="Q902:Q965" si="127">DATEDIF($P902,DATEVALUE("2025/09/30"),"Y")&amp; " Tahun "&amp;DATEDIF($P902,DATEVALUE("2025/09/30"),"YM")&amp; " Bulan"</f>
        <v>2 Tahun 2 Bulan</v>
      </c>
      <c r="R902" s="88"/>
      <c r="S902" s="103"/>
      <c r="T902" s="97"/>
      <c r="U902" s="97"/>
      <c r="V902" s="97"/>
      <c r="W902" s="97" t="s">
        <v>692</v>
      </c>
      <c r="X902" s="98" t="str">
        <f t="shared" si="124"/>
        <v>- Febi Luthfiani, M.T. (Lektor)_KAPRODI MP</v>
      </c>
      <c r="Y902" s="88" t="s">
        <v>890</v>
      </c>
      <c r="Z902" s="96" t="s">
        <v>864</v>
      </c>
      <c r="AA902" s="88" t="s">
        <v>1556</v>
      </c>
      <c r="AB902" s="88" t="s">
        <v>5053</v>
      </c>
      <c r="AC902" s="88" t="s">
        <v>17</v>
      </c>
      <c r="AD902" s="225" t="s">
        <v>2305</v>
      </c>
      <c r="AE902" s="225" t="s">
        <v>629</v>
      </c>
      <c r="AF902" s="91">
        <v>2451770671230253</v>
      </c>
      <c r="AG902" s="91">
        <v>3919119201</v>
      </c>
      <c r="AH902" s="107" t="s">
        <v>230</v>
      </c>
      <c r="AI902" s="126" t="s">
        <v>2356</v>
      </c>
      <c r="AJ902" s="286" t="s">
        <v>2639</v>
      </c>
      <c r="AK902" s="286" t="s">
        <v>2640</v>
      </c>
      <c r="AL902" s="287">
        <v>45230</v>
      </c>
      <c r="AM902" s="225" t="s">
        <v>2644</v>
      </c>
    </row>
    <row r="903" spans="1:39" s="735" customFormat="1" ht="31" x14ac:dyDescent="0.3">
      <c r="A903" s="669" t="s">
        <v>5926</v>
      </c>
      <c r="B903" s="244" t="s">
        <v>74</v>
      </c>
      <c r="C903" s="669" t="s">
        <v>3447</v>
      </c>
      <c r="D903" s="669" t="str">
        <f t="shared" ref="D903:D904" si="128">$B903&amp;" "&amp;A903&amp;", "&amp;$C903</f>
        <v>- Rivandi Muhammad Santanamihardja, S.T., M.T.</v>
      </c>
      <c r="E903" s="739" t="s">
        <v>5929</v>
      </c>
      <c r="F903" s="527">
        <v>35053</v>
      </c>
      <c r="G903" s="108">
        <f t="shared" si="125"/>
        <v>29</v>
      </c>
      <c r="H903" s="108" t="str">
        <f t="shared" si="126"/>
        <v>29 Tahun 9 Bulan</v>
      </c>
      <c r="I903" s="524" t="str">
        <f t="shared" ref="I903:I904" si="129">IF($G903&lt;=25,"21-25",IF($G903&lt;=30,"26-30",IF($G903&lt;=35,"31-35",IF($G903&lt;=40,"36-40",IF($G903&lt;=45,"41-45",IF($G903&lt;=50,"46-50",IF($G903&lt;=55,"51-55",IF($G903&lt;=60,"56-60",IF($G903&lt;=65,"61-65",IF($G903&lt;=70,"66-70",0))))))))))</f>
        <v>26-30</v>
      </c>
      <c r="J903" s="244" t="s">
        <v>14</v>
      </c>
      <c r="K903" s="244" t="s">
        <v>121</v>
      </c>
      <c r="L903" s="527">
        <v>45809</v>
      </c>
      <c r="M903" s="525" t="s">
        <v>13</v>
      </c>
      <c r="N903" s="244" t="s">
        <v>687</v>
      </c>
      <c r="O903" s="525" t="s">
        <v>901</v>
      </c>
      <c r="P903" s="671">
        <v>45809</v>
      </c>
      <c r="Q903" s="108" t="str">
        <f t="shared" si="127"/>
        <v>0 Tahun 3 Bulan</v>
      </c>
      <c r="R903" s="205"/>
      <c r="S903" s="527"/>
      <c r="T903" s="529"/>
      <c r="U903" s="529"/>
      <c r="V903" s="720"/>
      <c r="W903" s="529"/>
      <c r="X903" s="669" t="str">
        <f t="shared" ref="X903:X904" si="130">$D903&amp;" ("&amp;$O903&amp;")_"&amp;$W903</f>
        <v>- Rivandi Muhammad Santanamihardja, S.T., M.T. (Calon Dosen)_</v>
      </c>
      <c r="Y903" s="244" t="s">
        <v>890</v>
      </c>
      <c r="Z903" s="531" t="s">
        <v>864</v>
      </c>
      <c r="AA903" s="244" t="s">
        <v>1556</v>
      </c>
      <c r="AB903" s="244" t="s">
        <v>5053</v>
      </c>
      <c r="AC903" s="244" t="s">
        <v>17</v>
      </c>
      <c r="AD903" s="740" t="s">
        <v>2233</v>
      </c>
      <c r="AE903" s="740" t="s">
        <v>5932</v>
      </c>
      <c r="AF903" s="529"/>
      <c r="AG903" s="108"/>
      <c r="AH903" s="534" t="s">
        <v>231</v>
      </c>
      <c r="AI903" s="534"/>
      <c r="AJ903" s="736"/>
      <c r="AK903" s="736"/>
      <c r="AL903" s="737"/>
      <c r="AM903" s="740"/>
    </row>
    <row r="904" spans="1:39" s="735" customFormat="1" ht="31" x14ac:dyDescent="0.3">
      <c r="A904" s="669" t="s">
        <v>5927</v>
      </c>
      <c r="B904" s="244" t="s">
        <v>74</v>
      </c>
      <c r="C904" s="669" t="s">
        <v>5928</v>
      </c>
      <c r="D904" s="669" t="str">
        <f t="shared" si="128"/>
        <v>- Rolandsius Sareng, M.Tr.Pi</v>
      </c>
      <c r="E904" s="739" t="s">
        <v>5930</v>
      </c>
      <c r="F904" s="527">
        <v>34259</v>
      </c>
      <c r="G904" s="108">
        <f t="shared" si="125"/>
        <v>31</v>
      </c>
      <c r="H904" s="108" t="str">
        <f t="shared" si="126"/>
        <v>31 Tahun 11 Bulan</v>
      </c>
      <c r="I904" s="524" t="str">
        <f t="shared" si="129"/>
        <v>31-35</v>
      </c>
      <c r="J904" s="244" t="s">
        <v>14</v>
      </c>
      <c r="K904" s="244" t="s">
        <v>121</v>
      </c>
      <c r="L904" s="527">
        <v>45809</v>
      </c>
      <c r="M904" s="525" t="s">
        <v>13</v>
      </c>
      <c r="N904" s="244" t="s">
        <v>687</v>
      </c>
      <c r="O904" s="525" t="s">
        <v>901</v>
      </c>
      <c r="P904" s="671">
        <v>45809</v>
      </c>
      <c r="Q904" s="108" t="str">
        <f t="shared" si="127"/>
        <v>0 Tahun 3 Bulan</v>
      </c>
      <c r="R904" s="205"/>
      <c r="S904" s="527"/>
      <c r="T904" s="529"/>
      <c r="U904" s="529"/>
      <c r="V904" s="720"/>
      <c r="W904" s="529"/>
      <c r="X904" s="669" t="str">
        <f t="shared" si="130"/>
        <v>- Rolandsius Sareng, M.Tr.Pi (Calon Dosen)_</v>
      </c>
      <c r="Y904" s="244" t="s">
        <v>890</v>
      </c>
      <c r="Z904" s="531" t="s">
        <v>864</v>
      </c>
      <c r="AA904" s="244" t="s">
        <v>1556</v>
      </c>
      <c r="AB904" s="244" t="s">
        <v>5053</v>
      </c>
      <c r="AC904" s="244" t="s">
        <v>17</v>
      </c>
      <c r="AD904" s="740" t="s">
        <v>5931</v>
      </c>
      <c r="AE904" s="740" t="s">
        <v>301</v>
      </c>
      <c r="AF904" s="529"/>
      <c r="AG904" s="108"/>
      <c r="AH904" s="534" t="s">
        <v>231</v>
      </c>
      <c r="AI904" s="534"/>
      <c r="AJ904" s="736"/>
      <c r="AK904" s="736"/>
      <c r="AL904" s="737"/>
      <c r="AM904" s="740"/>
    </row>
    <row r="905" spans="1:39" s="390" customFormat="1" ht="31" hidden="1" x14ac:dyDescent="0.3">
      <c r="A905" s="547" t="s">
        <v>3857</v>
      </c>
      <c r="B905" s="547" t="s">
        <v>74</v>
      </c>
      <c r="C905" s="547" t="s">
        <v>3185</v>
      </c>
      <c r="D905" s="548" t="str">
        <f t="shared" si="122"/>
        <v>- Mukhlis Ali, M.T.</v>
      </c>
      <c r="E905" s="624" t="s">
        <v>2657</v>
      </c>
      <c r="F905" s="550">
        <v>30226</v>
      </c>
      <c r="G905" s="551">
        <f t="shared" si="125"/>
        <v>42</v>
      </c>
      <c r="H905" s="551" t="str">
        <f t="shared" si="126"/>
        <v>42 Tahun 11 Bulan</v>
      </c>
      <c r="I905" s="552" t="str">
        <f t="shared" si="123"/>
        <v>41-45</v>
      </c>
      <c r="J905" s="547" t="s">
        <v>14</v>
      </c>
      <c r="K905" s="547" t="s">
        <v>2658</v>
      </c>
      <c r="L905" s="550">
        <v>45352</v>
      </c>
      <c r="M905" s="345" t="s">
        <v>13</v>
      </c>
      <c r="N905" s="547" t="s">
        <v>2505</v>
      </c>
      <c r="O905" s="547" t="s">
        <v>55</v>
      </c>
      <c r="P905" s="553">
        <v>45352</v>
      </c>
      <c r="Q905" s="551" t="str">
        <f t="shared" si="127"/>
        <v>1 Tahun 6 Bulan</v>
      </c>
      <c r="R905" s="547"/>
      <c r="S905" s="550"/>
      <c r="T905" s="556"/>
      <c r="U905" s="556"/>
      <c r="V905" s="556"/>
      <c r="W905" s="556" t="s">
        <v>4516</v>
      </c>
      <c r="X905" s="548" t="str">
        <f t="shared" si="124"/>
        <v>- Mukhlis Ali, M.T. (Lektor)_Kepala Satuan Penjaminan Mutu</v>
      </c>
      <c r="Y905" s="547" t="s">
        <v>890</v>
      </c>
      <c r="Z905" s="549" t="s">
        <v>864</v>
      </c>
      <c r="AA905" s="547" t="s">
        <v>1556</v>
      </c>
      <c r="AB905" s="547" t="s">
        <v>5053</v>
      </c>
      <c r="AC905" s="547" t="s">
        <v>17</v>
      </c>
      <c r="AD905" s="605" t="s">
        <v>2236</v>
      </c>
      <c r="AE905" s="605" t="s">
        <v>629</v>
      </c>
      <c r="AF905" s="551">
        <v>2334760661130183</v>
      </c>
      <c r="AG905" s="551" t="s">
        <v>2659</v>
      </c>
      <c r="AH905" s="573" t="s">
        <v>230</v>
      </c>
      <c r="AI905" s="561" t="s">
        <v>879</v>
      </c>
      <c r="AJ905" s="561" t="s">
        <v>2724</v>
      </c>
      <c r="AK905" s="625" t="s">
        <v>2725</v>
      </c>
      <c r="AL905" s="626">
        <v>44550</v>
      </c>
      <c r="AM905" s="605" t="s">
        <v>305</v>
      </c>
    </row>
    <row r="906" spans="1:39" s="390" customFormat="1" ht="46.5" x14ac:dyDescent="0.3">
      <c r="A906" s="547" t="s">
        <v>3858</v>
      </c>
      <c r="B906" s="547" t="s">
        <v>74</v>
      </c>
      <c r="C906" s="547" t="s">
        <v>3288</v>
      </c>
      <c r="D906" s="548" t="str">
        <f t="shared" si="122"/>
        <v>- Zainal Usman, S.P., M.Si.</v>
      </c>
      <c r="E906" s="604" t="s">
        <v>1594</v>
      </c>
      <c r="F906" s="550">
        <v>28099</v>
      </c>
      <c r="G906" s="551">
        <f t="shared" si="125"/>
        <v>48</v>
      </c>
      <c r="H906" s="551" t="str">
        <f t="shared" si="126"/>
        <v>48 Tahun 9 Bulan</v>
      </c>
      <c r="I906" s="552" t="str">
        <f t="shared" si="123"/>
        <v>46-50</v>
      </c>
      <c r="J906" s="547" t="s">
        <v>14</v>
      </c>
      <c r="K906" s="547" t="s">
        <v>115</v>
      </c>
      <c r="L906" s="550">
        <v>43191</v>
      </c>
      <c r="M906" s="345" t="s">
        <v>13</v>
      </c>
      <c r="N906" s="547" t="s">
        <v>687</v>
      </c>
      <c r="O906" s="567" t="s">
        <v>15</v>
      </c>
      <c r="P906" s="569">
        <v>45870</v>
      </c>
      <c r="Q906" s="551" t="str">
        <f t="shared" si="127"/>
        <v>0 Tahun 1 Bulan</v>
      </c>
      <c r="R906" s="547"/>
      <c r="S906" s="550"/>
      <c r="T906" s="556"/>
      <c r="U906" s="556"/>
      <c r="V906" s="556"/>
      <c r="W906" s="556" t="s">
        <v>4346</v>
      </c>
      <c r="X906" s="548" t="str">
        <f t="shared" si="124"/>
        <v>- Zainal Usman, S.P., M.Si. (Lektor Kepala)_WADIR II_belum pencantuman gelar S3</v>
      </c>
      <c r="Y906" s="547" t="s">
        <v>954</v>
      </c>
      <c r="Z906" s="549" t="s">
        <v>2534</v>
      </c>
      <c r="AA906" s="547" t="s">
        <v>1556</v>
      </c>
      <c r="AB906" s="547" t="s">
        <v>5053</v>
      </c>
      <c r="AC906" s="547" t="s">
        <v>16</v>
      </c>
      <c r="AD906" s="605" t="s">
        <v>2303</v>
      </c>
      <c r="AE906" s="557" t="s">
        <v>1175</v>
      </c>
      <c r="AF906" s="551">
        <v>9547754655110012</v>
      </c>
      <c r="AG906" s="551">
        <v>3915127601</v>
      </c>
      <c r="AH906" s="561" t="s">
        <v>230</v>
      </c>
      <c r="AI906" s="561" t="s">
        <v>868</v>
      </c>
      <c r="AJ906" s="622" t="s">
        <v>1595</v>
      </c>
      <c r="AK906" s="622" t="s">
        <v>1596</v>
      </c>
      <c r="AL906" s="609">
        <v>43763</v>
      </c>
      <c r="AM906" s="623" t="s">
        <v>319</v>
      </c>
    </row>
    <row r="907" spans="1:39" s="32" customFormat="1" ht="31" x14ac:dyDescent="0.3">
      <c r="A907" s="88" t="s">
        <v>3859</v>
      </c>
      <c r="B907" s="88" t="s">
        <v>74</v>
      </c>
      <c r="C907" s="88" t="s">
        <v>3112</v>
      </c>
      <c r="D907" s="98" t="str">
        <f t="shared" si="122"/>
        <v>- Riris Yuli Valentine, S.Pi., M.P.</v>
      </c>
      <c r="E907" s="233" t="s">
        <v>1597</v>
      </c>
      <c r="F907" s="103">
        <v>33083</v>
      </c>
      <c r="G907" s="91">
        <f t="shared" si="125"/>
        <v>35</v>
      </c>
      <c r="H907" s="91" t="str">
        <f t="shared" si="126"/>
        <v>35 Tahun 2 Bulan</v>
      </c>
      <c r="I907" s="92" t="str">
        <f t="shared" si="123"/>
        <v>31-35</v>
      </c>
      <c r="J907" s="88" t="s">
        <v>19</v>
      </c>
      <c r="K907" s="88" t="s">
        <v>115</v>
      </c>
      <c r="L907" s="103">
        <v>44835</v>
      </c>
      <c r="M907" s="93" t="s">
        <v>13</v>
      </c>
      <c r="N907" s="88" t="s">
        <v>687</v>
      </c>
      <c r="O907" s="88" t="s">
        <v>55</v>
      </c>
      <c r="P907" s="90">
        <v>44743</v>
      </c>
      <c r="Q907" s="91" t="str">
        <f t="shared" si="127"/>
        <v>3 Tahun 2 Bulan</v>
      </c>
      <c r="R907" s="88"/>
      <c r="S907" s="103"/>
      <c r="T907" s="97"/>
      <c r="U907" s="97"/>
      <c r="V907" s="97"/>
      <c r="W907" s="97" t="s">
        <v>5553</v>
      </c>
      <c r="X907" s="98" t="str">
        <f t="shared" si="124"/>
        <v>- Riris Yuli Valentine, S.Pi., M.P. (Lektor)_Sekretaris Prodi TBP</v>
      </c>
      <c r="Y907" s="88" t="s">
        <v>954</v>
      </c>
      <c r="Z907" s="96" t="s">
        <v>2534</v>
      </c>
      <c r="AA907" s="88" t="s">
        <v>1556</v>
      </c>
      <c r="AB907" s="88" t="s">
        <v>5053</v>
      </c>
      <c r="AC907" s="88" t="s">
        <v>17</v>
      </c>
      <c r="AD907" s="225" t="s">
        <v>2268</v>
      </c>
      <c r="AE907" s="109" t="s">
        <v>2058</v>
      </c>
      <c r="AF907" s="91">
        <v>7061768669230233</v>
      </c>
      <c r="AG907" s="91">
        <v>3929079001</v>
      </c>
      <c r="AH907" s="126" t="s">
        <v>230</v>
      </c>
      <c r="AI907" s="126" t="s">
        <v>874</v>
      </c>
      <c r="AJ907" s="283" t="s">
        <v>1598</v>
      </c>
      <c r="AK907" s="283" t="s">
        <v>1599</v>
      </c>
      <c r="AL907" s="237">
        <v>44046</v>
      </c>
      <c r="AM907" s="284" t="s">
        <v>319</v>
      </c>
    </row>
    <row r="908" spans="1:39" s="32" customFormat="1" ht="31" x14ac:dyDescent="0.3">
      <c r="A908" s="88" t="s">
        <v>3860</v>
      </c>
      <c r="B908" s="88" t="s">
        <v>74</v>
      </c>
      <c r="C908" s="88" t="s">
        <v>3861</v>
      </c>
      <c r="D908" s="98" t="str">
        <f t="shared" si="122"/>
        <v>- Pieter Amalo, S.TP., M.M.</v>
      </c>
      <c r="E908" s="233" t="s">
        <v>1600</v>
      </c>
      <c r="F908" s="103">
        <v>22197</v>
      </c>
      <c r="G908" s="91">
        <f t="shared" si="125"/>
        <v>64</v>
      </c>
      <c r="H908" s="91" t="str">
        <f t="shared" si="126"/>
        <v>64 Tahun 11 Bulan</v>
      </c>
      <c r="I908" s="92" t="str">
        <f t="shared" si="123"/>
        <v>61-65</v>
      </c>
      <c r="J908" s="88" t="s">
        <v>14</v>
      </c>
      <c r="K908" s="88" t="s">
        <v>99</v>
      </c>
      <c r="L908" s="103">
        <v>42461</v>
      </c>
      <c r="M908" s="93" t="s">
        <v>13</v>
      </c>
      <c r="N908" s="88" t="s">
        <v>687</v>
      </c>
      <c r="O908" s="88" t="s">
        <v>55</v>
      </c>
      <c r="P908" s="90">
        <v>44621</v>
      </c>
      <c r="Q908" s="91" t="str">
        <f t="shared" si="127"/>
        <v>3 Tahun 6 Bulan</v>
      </c>
      <c r="R908" s="88"/>
      <c r="S908" s="103"/>
      <c r="T908" s="97"/>
      <c r="U908" s="97"/>
      <c r="V908" s="97"/>
      <c r="W908" s="97" t="s">
        <v>74</v>
      </c>
      <c r="X908" s="98" t="str">
        <f t="shared" si="124"/>
        <v>- Pieter Amalo, S.TP., M.M. (Lektor)_-</v>
      </c>
      <c r="Y908" s="88" t="s">
        <v>954</v>
      </c>
      <c r="Z908" s="96" t="s">
        <v>2534</v>
      </c>
      <c r="AA908" s="88" t="s">
        <v>1556</v>
      </c>
      <c r="AB908" s="88" t="s">
        <v>5053</v>
      </c>
      <c r="AC908" s="88" t="s">
        <v>17</v>
      </c>
      <c r="AD908" s="225" t="s">
        <v>2306</v>
      </c>
      <c r="AE908" s="225" t="s">
        <v>85</v>
      </c>
      <c r="AF908" s="91">
        <v>9340738639130092</v>
      </c>
      <c r="AG908" s="91">
        <v>3908106001</v>
      </c>
      <c r="AH908" s="126" t="s">
        <v>230</v>
      </c>
      <c r="AI908" s="126" t="s">
        <v>874</v>
      </c>
      <c r="AJ908" s="283" t="s">
        <v>1601</v>
      </c>
      <c r="AK908" s="283" t="s">
        <v>1602</v>
      </c>
      <c r="AL908" s="237">
        <v>44166</v>
      </c>
      <c r="AM908" s="284" t="s">
        <v>566</v>
      </c>
    </row>
    <row r="909" spans="1:39" s="32" customFormat="1" ht="46.5" x14ac:dyDescent="0.3">
      <c r="A909" s="88" t="s">
        <v>3862</v>
      </c>
      <c r="B909" s="88" t="s">
        <v>74</v>
      </c>
      <c r="C909" s="88" t="s">
        <v>3187</v>
      </c>
      <c r="D909" s="98" t="str">
        <f t="shared" si="122"/>
        <v>- Lukas Giovani Gonzales Serihollo, M.P.</v>
      </c>
      <c r="E909" s="285" t="s">
        <v>1603</v>
      </c>
      <c r="F909" s="103">
        <v>32658</v>
      </c>
      <c r="G909" s="91">
        <f t="shared" si="125"/>
        <v>36</v>
      </c>
      <c r="H909" s="91" t="str">
        <f t="shared" si="126"/>
        <v>36 Tahun 4 Bulan</v>
      </c>
      <c r="I909" s="92" t="str">
        <f t="shared" si="123"/>
        <v>36-40</v>
      </c>
      <c r="J909" s="88" t="s">
        <v>14</v>
      </c>
      <c r="K909" s="88" t="s">
        <v>111</v>
      </c>
      <c r="L909" s="103">
        <v>45200</v>
      </c>
      <c r="M909" s="93" t="s">
        <v>13</v>
      </c>
      <c r="N909" s="88" t="s">
        <v>687</v>
      </c>
      <c r="O909" s="88" t="s">
        <v>55</v>
      </c>
      <c r="P909" s="90">
        <v>45108</v>
      </c>
      <c r="Q909" s="91" t="str">
        <f t="shared" si="127"/>
        <v>2 Tahun 2 Bulan</v>
      </c>
      <c r="R909" s="88"/>
      <c r="S909" s="103"/>
      <c r="T909" s="97"/>
      <c r="U909" s="97"/>
      <c r="V909" s="97"/>
      <c r="W909" s="97" t="s">
        <v>5620</v>
      </c>
      <c r="X909" s="98" t="str">
        <f t="shared" si="124"/>
        <v>- Lukas Giovani Gonzales Serihollo, M.P. (Lektor)_Kepala TEFA Tambak Budidaya Udang, Garam, dan Rumput Laut</v>
      </c>
      <c r="Y909" s="88" t="s">
        <v>954</v>
      </c>
      <c r="Z909" s="96" t="s">
        <v>2534</v>
      </c>
      <c r="AA909" s="88" t="s">
        <v>1556</v>
      </c>
      <c r="AB909" s="88" t="s">
        <v>5053</v>
      </c>
      <c r="AC909" s="88" t="s">
        <v>17</v>
      </c>
      <c r="AD909" s="225" t="s">
        <v>2258</v>
      </c>
      <c r="AE909" s="225" t="s">
        <v>116</v>
      </c>
      <c r="AF909" s="91">
        <v>9862767668137012</v>
      </c>
      <c r="AG909" s="91">
        <v>3930058901</v>
      </c>
      <c r="AH909" s="99" t="s">
        <v>230</v>
      </c>
      <c r="AI909" s="99" t="s">
        <v>2902</v>
      </c>
      <c r="AJ909" s="99" t="s">
        <v>2960</v>
      </c>
      <c r="AK909" s="99" t="s">
        <v>2961</v>
      </c>
      <c r="AL909" s="112">
        <v>45505</v>
      </c>
      <c r="AM909" s="88" t="s">
        <v>2906</v>
      </c>
    </row>
    <row r="910" spans="1:39" s="61" customFormat="1" ht="31" x14ac:dyDescent="0.3">
      <c r="A910" s="88" t="s">
        <v>3863</v>
      </c>
      <c r="B910" s="88" t="s">
        <v>74</v>
      </c>
      <c r="C910" s="88" t="s">
        <v>3187</v>
      </c>
      <c r="D910" s="98" t="str">
        <f t="shared" si="122"/>
        <v>- Sartika Tangguda, M.P.</v>
      </c>
      <c r="E910" s="285" t="s">
        <v>1604</v>
      </c>
      <c r="F910" s="103">
        <v>32969</v>
      </c>
      <c r="G910" s="91">
        <f t="shared" si="125"/>
        <v>35</v>
      </c>
      <c r="H910" s="91" t="str">
        <f t="shared" si="126"/>
        <v>35 Tahun 5 Bulan</v>
      </c>
      <c r="I910" s="92" t="str">
        <f t="shared" si="123"/>
        <v>31-35</v>
      </c>
      <c r="J910" s="88" t="s">
        <v>19</v>
      </c>
      <c r="K910" s="88" t="s">
        <v>111</v>
      </c>
      <c r="L910" s="103">
        <v>45200</v>
      </c>
      <c r="M910" s="93" t="s">
        <v>13</v>
      </c>
      <c r="N910" s="88" t="s">
        <v>687</v>
      </c>
      <c r="O910" s="88" t="s">
        <v>55</v>
      </c>
      <c r="P910" s="90">
        <v>45108</v>
      </c>
      <c r="Q910" s="91" t="str">
        <f t="shared" si="127"/>
        <v>2 Tahun 2 Bulan</v>
      </c>
      <c r="R910" s="88"/>
      <c r="S910" s="103"/>
      <c r="T910" s="97"/>
      <c r="U910" s="97"/>
      <c r="V910" s="97"/>
      <c r="W910" s="97" t="s">
        <v>978</v>
      </c>
      <c r="X910" s="98" t="str">
        <f t="shared" si="124"/>
        <v>- Sartika Tangguda, M.P. (Lektor)_KAPRODI TBP</v>
      </c>
      <c r="Y910" s="88" t="s">
        <v>954</v>
      </c>
      <c r="Z910" s="96" t="s">
        <v>2534</v>
      </c>
      <c r="AA910" s="88" t="s">
        <v>1556</v>
      </c>
      <c r="AB910" s="88" t="s">
        <v>5053</v>
      </c>
      <c r="AC910" s="88" t="s">
        <v>17</v>
      </c>
      <c r="AD910" s="225" t="s">
        <v>2258</v>
      </c>
      <c r="AE910" s="225" t="s">
        <v>116</v>
      </c>
      <c r="AF910" s="91">
        <v>1738768669230362</v>
      </c>
      <c r="AG910" s="91" t="s">
        <v>1605</v>
      </c>
      <c r="AH910" s="99" t="s">
        <v>230</v>
      </c>
      <c r="AI910" s="99" t="s">
        <v>2902</v>
      </c>
      <c r="AJ910" s="99" t="s">
        <v>2964</v>
      </c>
      <c r="AK910" s="99" t="s">
        <v>2965</v>
      </c>
      <c r="AL910" s="112">
        <v>45505</v>
      </c>
      <c r="AM910" s="88" t="s">
        <v>2910</v>
      </c>
    </row>
    <row r="911" spans="1:39" s="61" customFormat="1" ht="31" x14ac:dyDescent="0.3">
      <c r="A911" s="88" t="s">
        <v>3864</v>
      </c>
      <c r="B911" s="88" t="s">
        <v>74</v>
      </c>
      <c r="C911" s="88" t="s">
        <v>3121</v>
      </c>
      <c r="D911" s="98" t="str">
        <f t="shared" si="122"/>
        <v>- Rifqah Pratiwi, M.Si.</v>
      </c>
      <c r="E911" s="285" t="s">
        <v>1606</v>
      </c>
      <c r="F911" s="103">
        <v>33983</v>
      </c>
      <c r="G911" s="91">
        <f t="shared" si="125"/>
        <v>32</v>
      </c>
      <c r="H911" s="91" t="str">
        <f t="shared" si="126"/>
        <v>32 Tahun 8 Bulan</v>
      </c>
      <c r="I911" s="92" t="str">
        <f t="shared" si="123"/>
        <v>31-35</v>
      </c>
      <c r="J911" s="88" t="s">
        <v>19</v>
      </c>
      <c r="K911" s="88" t="s">
        <v>111</v>
      </c>
      <c r="L911" s="103">
        <v>45200</v>
      </c>
      <c r="M911" s="93" t="s">
        <v>13</v>
      </c>
      <c r="N911" s="88" t="s">
        <v>687</v>
      </c>
      <c r="O911" s="88" t="s">
        <v>55</v>
      </c>
      <c r="P911" s="90">
        <v>45078</v>
      </c>
      <c r="Q911" s="91" t="str">
        <f t="shared" si="127"/>
        <v>2 Tahun 3 Bulan</v>
      </c>
      <c r="R911" s="88"/>
      <c r="S911" s="103"/>
      <c r="T911" s="97"/>
      <c r="U911" s="97"/>
      <c r="V911" s="97"/>
      <c r="W911" s="97" t="s">
        <v>1329</v>
      </c>
      <c r="X911" s="98" t="str">
        <f t="shared" si="124"/>
        <v>- Rifqah Pratiwi, M.Si. (Lektor)_Kepala P3M</v>
      </c>
      <c r="Y911" s="88" t="s">
        <v>954</v>
      </c>
      <c r="Z911" s="96" t="s">
        <v>2534</v>
      </c>
      <c r="AA911" s="88" t="s">
        <v>1556</v>
      </c>
      <c r="AB911" s="88" t="s">
        <v>5053</v>
      </c>
      <c r="AC911" s="88" t="s">
        <v>17</v>
      </c>
      <c r="AD911" s="88" t="s">
        <v>2256</v>
      </c>
      <c r="AE911" s="225" t="s">
        <v>85</v>
      </c>
      <c r="AF911" s="91">
        <v>7446771672230232</v>
      </c>
      <c r="AG911" s="91">
        <v>3914019301</v>
      </c>
      <c r="AH911" s="99" t="s">
        <v>230</v>
      </c>
      <c r="AI911" s="99" t="s">
        <v>2902</v>
      </c>
      <c r="AJ911" s="99" t="s">
        <v>2962</v>
      </c>
      <c r="AK911" s="99" t="s">
        <v>2963</v>
      </c>
      <c r="AL911" s="112">
        <v>45505</v>
      </c>
      <c r="AM911" s="88" t="s">
        <v>2910</v>
      </c>
    </row>
    <row r="912" spans="1:39" s="61" customFormat="1" ht="46.5" x14ac:dyDescent="0.3">
      <c r="A912" s="88" t="s">
        <v>3865</v>
      </c>
      <c r="B912" s="88" t="s">
        <v>74</v>
      </c>
      <c r="C912" s="88" t="s">
        <v>3072</v>
      </c>
      <c r="D912" s="98" t="str">
        <f t="shared" si="122"/>
        <v>- Dimas Rizky Hariyadi, M.Sc.</v>
      </c>
      <c r="E912" s="285" t="s">
        <v>1607</v>
      </c>
      <c r="F912" s="103">
        <v>33408</v>
      </c>
      <c r="G912" s="91">
        <f t="shared" si="125"/>
        <v>34</v>
      </c>
      <c r="H912" s="91" t="str">
        <f t="shared" si="126"/>
        <v>34 Tahun 3 Bulan</v>
      </c>
      <c r="I912" s="92" t="str">
        <f t="shared" si="123"/>
        <v>31-35</v>
      </c>
      <c r="J912" s="88" t="s">
        <v>14</v>
      </c>
      <c r="K912" s="88" t="s">
        <v>111</v>
      </c>
      <c r="L912" s="103">
        <v>45200</v>
      </c>
      <c r="M912" s="93" t="s">
        <v>37</v>
      </c>
      <c r="N912" s="88" t="s">
        <v>687</v>
      </c>
      <c r="O912" s="88" t="s">
        <v>55</v>
      </c>
      <c r="P912" s="90">
        <v>45108</v>
      </c>
      <c r="Q912" s="91" t="str">
        <f t="shared" si="127"/>
        <v>2 Tahun 2 Bulan</v>
      </c>
      <c r="R912" s="88"/>
      <c r="S912" s="103"/>
      <c r="T912" s="97"/>
      <c r="U912" s="97"/>
      <c r="V912" s="97"/>
      <c r="W912" s="97" t="s">
        <v>5036</v>
      </c>
      <c r="X912" s="98" t="str">
        <f t="shared" si="124"/>
        <v>- Dimas Rizky Hariyadi, M.Sc. (Lektor)_TUBEL (12 Agustus 2024 s.d. 11 Agustus 2028)</v>
      </c>
      <c r="Y912" s="88" t="s">
        <v>954</v>
      </c>
      <c r="Z912" s="96" t="s">
        <v>2534</v>
      </c>
      <c r="AA912" s="88" t="s">
        <v>1556</v>
      </c>
      <c r="AB912" s="88" t="s">
        <v>5053</v>
      </c>
      <c r="AC912" s="88" t="s">
        <v>17</v>
      </c>
      <c r="AD912" s="225" t="s">
        <v>2278</v>
      </c>
      <c r="AE912" s="225" t="s">
        <v>345</v>
      </c>
      <c r="AF912" s="91">
        <v>9951769670130292</v>
      </c>
      <c r="AG912" s="91">
        <v>3919069101</v>
      </c>
      <c r="AH912" s="107" t="s">
        <v>230</v>
      </c>
      <c r="AI912" s="126" t="s">
        <v>2356</v>
      </c>
      <c r="AJ912" s="286" t="s">
        <v>2629</v>
      </c>
      <c r="AK912" s="286" t="s">
        <v>2630</v>
      </c>
      <c r="AL912" s="224">
        <v>45230</v>
      </c>
      <c r="AM912" s="225" t="s">
        <v>319</v>
      </c>
    </row>
    <row r="913" spans="1:39" s="627" customFormat="1" ht="356.5" x14ac:dyDescent="0.3">
      <c r="A913" s="547" t="s">
        <v>3866</v>
      </c>
      <c r="B913" s="547" t="s">
        <v>74</v>
      </c>
      <c r="C913" s="547" t="s">
        <v>3171</v>
      </c>
      <c r="D913" s="548" t="str">
        <f t="shared" si="122"/>
        <v>- Ni Putu Dian Kusuma, S.St.Pi., M.P.</v>
      </c>
      <c r="E913" s="624" t="s">
        <v>1608</v>
      </c>
      <c r="F913" s="550">
        <v>32588</v>
      </c>
      <c r="G913" s="551">
        <f t="shared" si="125"/>
        <v>36</v>
      </c>
      <c r="H913" s="551" t="str">
        <f t="shared" si="126"/>
        <v>36 Tahun 6 Bulan</v>
      </c>
      <c r="I913" s="552" t="str">
        <f t="shared" si="123"/>
        <v>36-40</v>
      </c>
      <c r="J913" s="547" t="s">
        <v>19</v>
      </c>
      <c r="K913" s="547" t="s">
        <v>115</v>
      </c>
      <c r="L913" s="550">
        <v>44287</v>
      </c>
      <c r="M913" s="345" t="s">
        <v>13</v>
      </c>
      <c r="N913" s="547" t="s">
        <v>687</v>
      </c>
      <c r="O913" s="567" t="s">
        <v>55</v>
      </c>
      <c r="P913" s="569">
        <v>45870</v>
      </c>
      <c r="Q913" s="551" t="str">
        <f t="shared" si="127"/>
        <v>0 Tahun 1 Bulan</v>
      </c>
      <c r="R913" s="547"/>
      <c r="S913" s="550"/>
      <c r="T913" s="556"/>
      <c r="U913" s="556"/>
      <c r="V913" s="556"/>
      <c r="W913" s="556" t="s">
        <v>5555</v>
      </c>
      <c r="X913" s="548" t="str">
        <f t="shared" si="124"/>
        <v>- Ni Putu Dian Kusuma, S.St.Pi., M.P. (Lektor)_Kepala Pusat Pembinaan Karakter</v>
      </c>
      <c r="Y913" s="547" t="s">
        <v>954</v>
      </c>
      <c r="Z913" s="549" t="s">
        <v>2534</v>
      </c>
      <c r="AA913" s="547" t="s">
        <v>1556</v>
      </c>
      <c r="AB913" s="547" t="s">
        <v>5053</v>
      </c>
      <c r="AC913" s="547" t="s">
        <v>17</v>
      </c>
      <c r="AD913" s="605" t="s">
        <v>2258</v>
      </c>
      <c r="AE913" s="605" t="s">
        <v>116</v>
      </c>
      <c r="AF913" s="551">
        <v>8653767668231072</v>
      </c>
      <c r="AG913" s="551">
        <v>3921038901</v>
      </c>
      <c r="AH913" s="561" t="s">
        <v>231</v>
      </c>
      <c r="AI913" s="561"/>
      <c r="AJ913" s="625" t="s">
        <v>74</v>
      </c>
      <c r="AK913" s="625" t="s">
        <v>74</v>
      </c>
      <c r="AL913" s="626" t="s">
        <v>74</v>
      </c>
      <c r="AM913" s="566" t="s">
        <v>4347</v>
      </c>
    </row>
    <row r="914" spans="1:39" s="741" customFormat="1" ht="31" x14ac:dyDescent="0.3">
      <c r="A914" s="669" t="s">
        <v>5933</v>
      </c>
      <c r="B914" s="670" t="s">
        <v>74</v>
      </c>
      <c r="C914" s="669" t="s">
        <v>3068</v>
      </c>
      <c r="D914" s="669" t="str">
        <f>$B914&amp;" "&amp;A914&amp;", "&amp;$C914</f>
        <v>- Fitriany Podungge, S.Pi., M.Si.</v>
      </c>
      <c r="E914" s="739" t="s">
        <v>5934</v>
      </c>
      <c r="F914" s="527">
        <v>33345</v>
      </c>
      <c r="G914" s="108">
        <f t="shared" si="125"/>
        <v>34</v>
      </c>
      <c r="H914" s="108" t="str">
        <f t="shared" si="126"/>
        <v>34 Tahun 5 Bulan</v>
      </c>
      <c r="I914" s="524" t="str">
        <f>IF($G914&lt;=25,"21-25",IF($G914&lt;=30,"26-30",IF($G914&lt;=35,"31-35",IF($G914&lt;=40,"36-40",IF($G914&lt;=45,"41-45",IF($G914&lt;=50,"46-50",IF($G914&lt;=55,"51-55",IF($G914&lt;=60,"56-60",IF($G914&lt;=65,"61-65",IF($G914&lt;=70,"66-70",0))))))))))</f>
        <v>31-35</v>
      </c>
      <c r="J914" s="244" t="s">
        <v>19</v>
      </c>
      <c r="K914" s="244" t="s">
        <v>121</v>
      </c>
      <c r="L914" s="527">
        <v>45809</v>
      </c>
      <c r="M914" s="525" t="s">
        <v>13</v>
      </c>
      <c r="N914" s="244" t="s">
        <v>687</v>
      </c>
      <c r="O914" s="244" t="s">
        <v>901</v>
      </c>
      <c r="P914" s="671">
        <v>45809</v>
      </c>
      <c r="Q914" s="108" t="str">
        <f t="shared" si="127"/>
        <v>0 Tahun 3 Bulan</v>
      </c>
      <c r="R914" s="205"/>
      <c r="S914" s="527"/>
      <c r="T914" s="529"/>
      <c r="U914" s="529"/>
      <c r="V914" s="720"/>
      <c r="W914" s="529"/>
      <c r="X914" s="669" t="str">
        <f>$D914&amp;" ("&amp;$O914&amp;")_"&amp;$W914</f>
        <v>- Fitriany Podungge, S.Pi., M.Si. (Calon Dosen)_</v>
      </c>
      <c r="Y914" s="244" t="s">
        <v>954</v>
      </c>
      <c r="Z914" s="531" t="s">
        <v>2534</v>
      </c>
      <c r="AA914" s="244" t="s">
        <v>1556</v>
      </c>
      <c r="AB914" s="244" t="s">
        <v>5053</v>
      </c>
      <c r="AC914" s="244" t="s">
        <v>17</v>
      </c>
      <c r="AD914" s="740" t="s">
        <v>5935</v>
      </c>
      <c r="AE914" s="740" t="s">
        <v>85</v>
      </c>
      <c r="AF914" s="529"/>
      <c r="AG914" s="108"/>
      <c r="AH914" s="534" t="s">
        <v>231</v>
      </c>
      <c r="AI914" s="534"/>
      <c r="AJ914" s="736"/>
      <c r="AK914" s="736"/>
      <c r="AL914" s="737"/>
      <c r="AM914" s="738"/>
    </row>
    <row r="915" spans="1:39" s="61" customFormat="1" ht="46.5" hidden="1" x14ac:dyDescent="0.3">
      <c r="A915" s="88" t="s">
        <v>3867</v>
      </c>
      <c r="B915" s="88" t="s">
        <v>74</v>
      </c>
      <c r="C915" s="88" t="s">
        <v>3347</v>
      </c>
      <c r="D915" s="98" t="str">
        <f t="shared" si="122"/>
        <v>- Aguslan, S.St.Pi.</v>
      </c>
      <c r="E915" s="96" t="s">
        <v>1609</v>
      </c>
      <c r="F915" s="103">
        <v>33851</v>
      </c>
      <c r="G915" s="221">
        <f t="shared" si="125"/>
        <v>33</v>
      </c>
      <c r="H915" s="221" t="str">
        <f t="shared" si="126"/>
        <v>33 Tahun 0 Bulan</v>
      </c>
      <c r="I915" s="96" t="str">
        <f t="shared" si="123"/>
        <v>31-35</v>
      </c>
      <c r="J915" s="88" t="s">
        <v>14</v>
      </c>
      <c r="K915" s="88" t="s">
        <v>121</v>
      </c>
      <c r="L915" s="103">
        <v>44287</v>
      </c>
      <c r="M915" s="94" t="s">
        <v>13</v>
      </c>
      <c r="N915" s="88" t="s">
        <v>2347</v>
      </c>
      <c r="O915" s="94"/>
      <c r="P915" s="103"/>
      <c r="Q915" s="91" t="str">
        <f t="shared" si="127"/>
        <v>125 Tahun 8 Bulan</v>
      </c>
      <c r="R915" s="88" t="s">
        <v>2832</v>
      </c>
      <c r="S915" s="103">
        <v>45384</v>
      </c>
      <c r="T915" s="88"/>
      <c r="U915" s="88"/>
      <c r="V915" s="88" t="s">
        <v>532</v>
      </c>
      <c r="W915" s="88" t="s">
        <v>74</v>
      </c>
      <c r="X915" s="88" t="str">
        <f t="shared" ref="X915:X929" si="131">$D915&amp;" ("&amp;$R915&amp;")_"&amp;$W915</f>
        <v>- Aguslan, S.St.Pi. (Analis Pengelolaan Keuangan APBN Ahli Pertama)_-</v>
      </c>
      <c r="Y915" s="94"/>
      <c r="Z915" s="94"/>
      <c r="AA915" s="88" t="s">
        <v>1556</v>
      </c>
      <c r="AB915" s="88" t="s">
        <v>5053</v>
      </c>
      <c r="AC915" s="88" t="s">
        <v>31</v>
      </c>
      <c r="AD915" s="88" t="s">
        <v>2661</v>
      </c>
      <c r="AE915" s="88" t="s">
        <v>301</v>
      </c>
      <c r="AF915" s="88"/>
      <c r="AG915" s="288"/>
      <c r="AH915" s="94"/>
      <c r="AI915" s="94"/>
      <c r="AJ915" s="94"/>
      <c r="AK915" s="94"/>
      <c r="AL915" s="103"/>
      <c r="AM915" s="94"/>
    </row>
    <row r="916" spans="1:39" s="61" customFormat="1" ht="46.5" hidden="1" x14ac:dyDescent="0.3">
      <c r="A916" s="88" t="s">
        <v>3868</v>
      </c>
      <c r="B916" s="88" t="s">
        <v>74</v>
      </c>
      <c r="C916" s="88" t="s">
        <v>3347</v>
      </c>
      <c r="D916" s="98" t="str">
        <f t="shared" si="122"/>
        <v>- Verranita Tri Andri Astuti, S.St.Pi.</v>
      </c>
      <c r="E916" s="96" t="s">
        <v>1610</v>
      </c>
      <c r="F916" s="103">
        <v>31892</v>
      </c>
      <c r="G916" s="221">
        <f t="shared" si="125"/>
        <v>38</v>
      </c>
      <c r="H916" s="221" t="str">
        <f t="shared" si="126"/>
        <v>38 Tahun 5 Bulan</v>
      </c>
      <c r="I916" s="96" t="str">
        <f t="shared" si="123"/>
        <v>36-40</v>
      </c>
      <c r="J916" s="88" t="s">
        <v>19</v>
      </c>
      <c r="K916" s="88" t="s">
        <v>111</v>
      </c>
      <c r="L916" s="103">
        <v>45017</v>
      </c>
      <c r="M916" s="94" t="s">
        <v>13</v>
      </c>
      <c r="N916" s="88" t="s">
        <v>105</v>
      </c>
      <c r="O916" s="94"/>
      <c r="P916" s="103"/>
      <c r="Q916" s="91" t="str">
        <f t="shared" si="127"/>
        <v>125 Tahun 8 Bulan</v>
      </c>
      <c r="R916" s="88" t="s">
        <v>715</v>
      </c>
      <c r="S916" s="103">
        <v>44551</v>
      </c>
      <c r="T916" s="88" t="s">
        <v>126</v>
      </c>
      <c r="U916" s="88" t="s">
        <v>24</v>
      </c>
      <c r="V916" s="88"/>
      <c r="W916" s="88" t="s">
        <v>5628</v>
      </c>
      <c r="X916" s="88" t="str">
        <f t="shared" si="131"/>
        <v>- Verranita Tri Andri Astuti, S.St.Pi. (Kepala Subbagian Umum)_Ketua Pengarustamaan Gender</v>
      </c>
      <c r="Y916" s="94"/>
      <c r="Z916" s="94"/>
      <c r="AA916" s="88" t="s">
        <v>1556</v>
      </c>
      <c r="AB916" s="88" t="s">
        <v>5053</v>
      </c>
      <c r="AC916" s="88" t="s">
        <v>31</v>
      </c>
      <c r="AD916" s="88" t="s">
        <v>2456</v>
      </c>
      <c r="AE916" s="88" t="s">
        <v>301</v>
      </c>
      <c r="AF916" s="88"/>
      <c r="AG916" s="288"/>
      <c r="AH916" s="94"/>
      <c r="AI916" s="94"/>
      <c r="AJ916" s="94"/>
      <c r="AK916" s="94"/>
      <c r="AL916" s="103"/>
      <c r="AM916" s="94"/>
    </row>
    <row r="917" spans="1:39" s="61" customFormat="1" ht="46.5" hidden="1" x14ac:dyDescent="0.3">
      <c r="A917" s="88" t="s">
        <v>3869</v>
      </c>
      <c r="B917" s="88" t="s">
        <v>74</v>
      </c>
      <c r="C917" s="88" t="s">
        <v>3162</v>
      </c>
      <c r="D917" s="98" t="str">
        <f t="shared" si="122"/>
        <v>- Sudarmono, S.Pi., M.Tr.Pi.</v>
      </c>
      <c r="E917" s="96" t="s">
        <v>1611</v>
      </c>
      <c r="F917" s="103">
        <v>28481</v>
      </c>
      <c r="G917" s="221">
        <f t="shared" si="125"/>
        <v>47</v>
      </c>
      <c r="H917" s="221" t="str">
        <f t="shared" si="126"/>
        <v>47 Tahun 9 Bulan</v>
      </c>
      <c r="I917" s="96" t="str">
        <f t="shared" si="123"/>
        <v>46-50</v>
      </c>
      <c r="J917" s="88" t="s">
        <v>14</v>
      </c>
      <c r="K917" s="88" t="s">
        <v>115</v>
      </c>
      <c r="L917" s="103">
        <v>45323</v>
      </c>
      <c r="M917" s="94" t="s">
        <v>13</v>
      </c>
      <c r="N917" s="88" t="s">
        <v>105</v>
      </c>
      <c r="O917" s="94"/>
      <c r="P917" s="103"/>
      <c r="Q917" s="91" t="str">
        <f t="shared" si="127"/>
        <v>125 Tahun 8 Bulan</v>
      </c>
      <c r="R917" s="88" t="s">
        <v>771</v>
      </c>
      <c r="S917" s="103">
        <v>45162</v>
      </c>
      <c r="T917" s="88" t="s">
        <v>82</v>
      </c>
      <c r="U917" s="88" t="s">
        <v>24</v>
      </c>
      <c r="V917" s="88"/>
      <c r="W917" s="88" t="s">
        <v>5623</v>
      </c>
      <c r="X917" s="88" t="str">
        <f t="shared" si="131"/>
        <v>- Sudarmono, S.Pi., M.Tr.Pi. (Penyusun Laporan Keuangan)_Kepala TEFA Prodi MP</v>
      </c>
      <c r="Y917" s="94"/>
      <c r="Z917" s="94"/>
      <c r="AA917" s="88" t="s">
        <v>1556</v>
      </c>
      <c r="AB917" s="88" t="s">
        <v>5053</v>
      </c>
      <c r="AC917" s="88" t="s">
        <v>17</v>
      </c>
      <c r="AD917" s="88" t="s">
        <v>2211</v>
      </c>
      <c r="AE917" s="88" t="s">
        <v>12</v>
      </c>
      <c r="AF917" s="88"/>
      <c r="AG917" s="288"/>
      <c r="AH917" s="94"/>
      <c r="AI917" s="94"/>
      <c r="AJ917" s="94"/>
      <c r="AK917" s="94"/>
      <c r="AL917" s="103"/>
      <c r="AM917" s="94"/>
    </row>
    <row r="918" spans="1:39" s="60" customFormat="1" ht="62" hidden="1" x14ac:dyDescent="0.3">
      <c r="A918" s="88" t="s">
        <v>3870</v>
      </c>
      <c r="B918" s="88" t="s">
        <v>74</v>
      </c>
      <c r="C918" s="88" t="s">
        <v>3068</v>
      </c>
      <c r="D918" s="98" t="str">
        <f t="shared" si="122"/>
        <v>- Charlens Polin, S.Pi., M.Si.</v>
      </c>
      <c r="E918" s="96" t="s">
        <v>1612</v>
      </c>
      <c r="F918" s="103">
        <v>26298</v>
      </c>
      <c r="G918" s="221">
        <f t="shared" si="125"/>
        <v>53</v>
      </c>
      <c r="H918" s="221" t="str">
        <f t="shared" si="126"/>
        <v>53 Tahun 8 Bulan</v>
      </c>
      <c r="I918" s="96" t="str">
        <f t="shared" si="123"/>
        <v>51-55</v>
      </c>
      <c r="J918" s="88" t="s">
        <v>14</v>
      </c>
      <c r="K918" s="88" t="s">
        <v>98</v>
      </c>
      <c r="L918" s="103">
        <v>43009</v>
      </c>
      <c r="M918" s="94" t="s">
        <v>13</v>
      </c>
      <c r="N918" s="88" t="s">
        <v>105</v>
      </c>
      <c r="O918" s="94"/>
      <c r="P918" s="103"/>
      <c r="Q918" s="91" t="str">
        <f t="shared" si="127"/>
        <v>125 Tahun 8 Bulan</v>
      </c>
      <c r="R918" s="88" t="s">
        <v>2858</v>
      </c>
      <c r="S918" s="103">
        <v>44866</v>
      </c>
      <c r="T918" s="88" t="s">
        <v>126</v>
      </c>
      <c r="U918" s="88" t="s">
        <v>24</v>
      </c>
      <c r="V918" s="88"/>
      <c r="W918" s="88" t="s">
        <v>5592</v>
      </c>
      <c r="X918" s="88" t="str">
        <f t="shared" si="131"/>
        <v>- Charlens Polin, S.Pi., M.Si. (Analis Perencanaan, Evaluasi dan Pelaporan)_Ketua Sistem Pengawasan Internal</v>
      </c>
      <c r="Y918" s="94"/>
      <c r="Z918" s="94"/>
      <c r="AA918" s="88" t="s">
        <v>1556</v>
      </c>
      <c r="AB918" s="88" t="s">
        <v>5053</v>
      </c>
      <c r="AC918" s="88" t="s">
        <v>17</v>
      </c>
      <c r="AD918" s="88" t="s">
        <v>2230</v>
      </c>
      <c r="AE918" s="88" t="s">
        <v>2181</v>
      </c>
      <c r="AF918" s="91">
        <v>8563749650131653</v>
      </c>
      <c r="AG918" s="91">
        <v>3931127101</v>
      </c>
      <c r="AH918" s="94"/>
      <c r="AI918" s="94"/>
      <c r="AJ918" s="94"/>
      <c r="AK918" s="94"/>
      <c r="AL918" s="103"/>
      <c r="AM918" s="94"/>
    </row>
    <row r="919" spans="1:39" s="85" customFormat="1" ht="46.5" hidden="1" x14ac:dyDescent="0.3">
      <c r="A919" s="88" t="s">
        <v>3871</v>
      </c>
      <c r="B919" s="88" t="s">
        <v>74</v>
      </c>
      <c r="C919" s="88" t="s">
        <v>3347</v>
      </c>
      <c r="D919" s="98" t="str">
        <f t="shared" si="122"/>
        <v>- Nurhijriani, S.St.Pi.</v>
      </c>
      <c r="E919" s="96" t="s">
        <v>1613</v>
      </c>
      <c r="F919" s="103">
        <v>30468</v>
      </c>
      <c r="G919" s="221">
        <f t="shared" si="125"/>
        <v>42</v>
      </c>
      <c r="H919" s="221" t="str">
        <f t="shared" si="126"/>
        <v>42 Tahun 3 Bulan</v>
      </c>
      <c r="I919" s="96" t="str">
        <f t="shared" si="123"/>
        <v>41-45</v>
      </c>
      <c r="J919" s="88" t="s">
        <v>19</v>
      </c>
      <c r="K919" s="88" t="s">
        <v>111</v>
      </c>
      <c r="L919" s="103">
        <v>45748</v>
      </c>
      <c r="M919" s="94" t="s">
        <v>13</v>
      </c>
      <c r="N919" s="88" t="s">
        <v>105</v>
      </c>
      <c r="O919" s="94"/>
      <c r="P919" s="103"/>
      <c r="Q919" s="91" t="str">
        <f t="shared" si="127"/>
        <v>125 Tahun 8 Bulan</v>
      </c>
      <c r="R919" s="88" t="s">
        <v>717</v>
      </c>
      <c r="S919" s="103">
        <v>44927</v>
      </c>
      <c r="T919" s="88" t="s">
        <v>126</v>
      </c>
      <c r="U919" s="88" t="s">
        <v>24</v>
      </c>
      <c r="V919" s="88"/>
      <c r="W919" s="88" t="s">
        <v>74</v>
      </c>
      <c r="X919" s="88" t="str">
        <f t="shared" si="131"/>
        <v>- Nurhijriani, S.St.Pi. (Pengelola Sarana dan Prasarana Kantor)_-</v>
      </c>
      <c r="Y919" s="94"/>
      <c r="Z919" s="94"/>
      <c r="AA919" s="88" t="s">
        <v>1556</v>
      </c>
      <c r="AB919" s="88" t="s">
        <v>5053</v>
      </c>
      <c r="AC919" s="88" t="s">
        <v>31</v>
      </c>
      <c r="AD919" s="88" t="s">
        <v>2456</v>
      </c>
      <c r="AE919" s="88" t="s">
        <v>301</v>
      </c>
      <c r="AF919" s="88"/>
      <c r="AG919" s="288"/>
      <c r="AH919" s="94"/>
      <c r="AI919" s="94"/>
      <c r="AJ919" s="94"/>
      <c r="AK919" s="94"/>
      <c r="AL919" s="103"/>
      <c r="AM919" s="94"/>
    </row>
    <row r="920" spans="1:39" s="60" customFormat="1" ht="46.5" hidden="1" x14ac:dyDescent="0.3">
      <c r="A920" s="88" t="s">
        <v>3872</v>
      </c>
      <c r="B920" s="88" t="s">
        <v>74</v>
      </c>
      <c r="C920" s="88" t="s">
        <v>3640</v>
      </c>
      <c r="D920" s="98" t="str">
        <f t="shared" si="122"/>
        <v>- Agustinus A.H. Ratung, S.ST., M.Tr.Pi.</v>
      </c>
      <c r="E920" s="96" t="s">
        <v>1615</v>
      </c>
      <c r="F920" s="103">
        <v>31527</v>
      </c>
      <c r="G920" s="221">
        <f t="shared" si="125"/>
        <v>39</v>
      </c>
      <c r="H920" s="221" t="str">
        <f t="shared" si="126"/>
        <v>39 Tahun 5 Bulan</v>
      </c>
      <c r="I920" s="96" t="str">
        <f t="shared" si="123"/>
        <v>36-40</v>
      </c>
      <c r="J920" s="88" t="s">
        <v>14</v>
      </c>
      <c r="K920" s="88" t="s">
        <v>121</v>
      </c>
      <c r="L920" s="103">
        <v>44652</v>
      </c>
      <c r="M920" s="94" t="s">
        <v>13</v>
      </c>
      <c r="N920" s="88" t="s">
        <v>105</v>
      </c>
      <c r="O920" s="94"/>
      <c r="P920" s="103"/>
      <c r="Q920" s="91" t="str">
        <f t="shared" si="127"/>
        <v>125 Tahun 8 Bulan</v>
      </c>
      <c r="R920" s="88" t="s">
        <v>755</v>
      </c>
      <c r="S920" s="103">
        <v>44927</v>
      </c>
      <c r="T920" s="88" t="s">
        <v>125</v>
      </c>
      <c r="U920" s="88" t="s">
        <v>24</v>
      </c>
      <c r="V920" s="88"/>
      <c r="W920" s="88" t="s">
        <v>5619</v>
      </c>
      <c r="X920" s="88" t="str">
        <f t="shared" si="131"/>
        <v>- Agustinus A.H. Ratung, S.ST., M.Tr.Pi. (Mualim)_Kepala Laboratorium Fishinggear</v>
      </c>
      <c r="Y920" s="94"/>
      <c r="Z920" s="94"/>
      <c r="AA920" s="88" t="s">
        <v>1556</v>
      </c>
      <c r="AB920" s="88" t="s">
        <v>5053</v>
      </c>
      <c r="AC920" s="88" t="s">
        <v>17</v>
      </c>
      <c r="AD920" s="88" t="s">
        <v>2211</v>
      </c>
      <c r="AE920" s="88" t="s">
        <v>12</v>
      </c>
      <c r="AF920" s="88"/>
      <c r="AG920" s="288"/>
      <c r="AH920" s="94"/>
      <c r="AI920" s="94"/>
      <c r="AJ920" s="94"/>
      <c r="AK920" s="94"/>
      <c r="AL920" s="103"/>
      <c r="AM920" s="94"/>
    </row>
    <row r="921" spans="1:39" s="60" customFormat="1" ht="31" hidden="1" x14ac:dyDescent="0.3">
      <c r="A921" s="88" t="s">
        <v>3873</v>
      </c>
      <c r="B921" s="88" t="s">
        <v>74</v>
      </c>
      <c r="C921" s="88" t="s">
        <v>3874</v>
      </c>
      <c r="D921" s="98" t="str">
        <f t="shared" si="122"/>
        <v>- Dyah Fransiska Doko, S.Kel.</v>
      </c>
      <c r="E921" s="96" t="s">
        <v>1616</v>
      </c>
      <c r="F921" s="103">
        <v>31733</v>
      </c>
      <c r="G921" s="221">
        <f t="shared" si="125"/>
        <v>38</v>
      </c>
      <c r="H921" s="221" t="str">
        <f t="shared" si="126"/>
        <v>38 Tahun 10 Bulan</v>
      </c>
      <c r="I921" s="96" t="str">
        <f t="shared" si="123"/>
        <v>36-40</v>
      </c>
      <c r="J921" s="88" t="s">
        <v>19</v>
      </c>
      <c r="K921" s="88" t="s">
        <v>111</v>
      </c>
      <c r="L921" s="103">
        <v>45383</v>
      </c>
      <c r="M921" s="94" t="s">
        <v>13</v>
      </c>
      <c r="N921" s="88" t="s">
        <v>105</v>
      </c>
      <c r="O921" s="94"/>
      <c r="P921" s="103"/>
      <c r="Q921" s="91" t="str">
        <f t="shared" si="127"/>
        <v>125 Tahun 8 Bulan</v>
      </c>
      <c r="R921" s="88" t="s">
        <v>774</v>
      </c>
      <c r="S921" s="103">
        <v>44469</v>
      </c>
      <c r="T921" s="88" t="s">
        <v>82</v>
      </c>
      <c r="U921" s="88" t="s">
        <v>24</v>
      </c>
      <c r="V921" s="88"/>
      <c r="W921" s="88" t="s">
        <v>74</v>
      </c>
      <c r="X921" s="88" t="str">
        <f t="shared" si="131"/>
        <v>- Dyah Fransiska Doko, S.Kel. (Bendahara)_-</v>
      </c>
      <c r="Y921" s="94"/>
      <c r="Z921" s="94"/>
      <c r="AA921" s="88" t="s">
        <v>1556</v>
      </c>
      <c r="AB921" s="88" t="s">
        <v>5053</v>
      </c>
      <c r="AC921" s="88" t="s">
        <v>31</v>
      </c>
      <c r="AD921" s="88" t="s">
        <v>4348</v>
      </c>
      <c r="AE921" s="88" t="s">
        <v>464</v>
      </c>
      <c r="AF921" s="88"/>
      <c r="AG921" s="288"/>
      <c r="AH921" s="94"/>
      <c r="AI921" s="94"/>
      <c r="AJ921" s="94"/>
      <c r="AK921" s="94"/>
      <c r="AL921" s="103"/>
      <c r="AM921" s="94"/>
    </row>
    <row r="922" spans="1:39" s="60" customFormat="1" ht="31" hidden="1" x14ac:dyDescent="0.3">
      <c r="A922" s="88" t="s">
        <v>3875</v>
      </c>
      <c r="B922" s="88" t="s">
        <v>74</v>
      </c>
      <c r="C922" s="88" t="s">
        <v>3347</v>
      </c>
      <c r="D922" s="98" t="str">
        <f t="shared" si="122"/>
        <v>- I Gusti Ngurah Raditya Putra, S.St.Pi.</v>
      </c>
      <c r="E922" s="96" t="s">
        <v>1617</v>
      </c>
      <c r="F922" s="103">
        <v>32431</v>
      </c>
      <c r="G922" s="91">
        <f t="shared" si="125"/>
        <v>36</v>
      </c>
      <c r="H922" s="91" t="str">
        <f t="shared" si="126"/>
        <v>36 Tahun 11 Bulan</v>
      </c>
      <c r="I922" s="92" t="str">
        <f t="shared" si="123"/>
        <v>36-40</v>
      </c>
      <c r="J922" s="88" t="s">
        <v>14</v>
      </c>
      <c r="K922" s="88" t="s">
        <v>111</v>
      </c>
      <c r="L922" s="103">
        <v>45017</v>
      </c>
      <c r="M922" s="93" t="s">
        <v>13</v>
      </c>
      <c r="N922" s="88" t="s">
        <v>105</v>
      </c>
      <c r="O922" s="93"/>
      <c r="P922" s="90"/>
      <c r="Q922" s="91" t="str">
        <f t="shared" si="127"/>
        <v>125 Tahun 8 Bulan</v>
      </c>
      <c r="R922" s="113" t="s">
        <v>778</v>
      </c>
      <c r="S922" s="103">
        <v>44927</v>
      </c>
      <c r="T922" s="88" t="s">
        <v>82</v>
      </c>
      <c r="U922" s="88" t="s">
        <v>24</v>
      </c>
      <c r="V922" s="88"/>
      <c r="W922" s="88" t="s">
        <v>74</v>
      </c>
      <c r="X922" s="88" t="str">
        <f t="shared" si="131"/>
        <v>- I Gusti Ngurah Raditya Putra, S.St.Pi. (Pengelola Barang Milik Negara)_-</v>
      </c>
      <c r="Y922" s="93"/>
      <c r="Z922" s="93"/>
      <c r="AA922" s="88" t="s">
        <v>1556</v>
      </c>
      <c r="AB922" s="88" t="s">
        <v>5053</v>
      </c>
      <c r="AC922" s="88" t="s">
        <v>31</v>
      </c>
      <c r="AD922" s="88" t="s">
        <v>2456</v>
      </c>
      <c r="AE922" s="88" t="s">
        <v>301</v>
      </c>
      <c r="AF922" s="88"/>
      <c r="AG922" s="143"/>
      <c r="AH922" s="93"/>
      <c r="AI922" s="93"/>
      <c r="AJ922" s="93"/>
      <c r="AK922" s="93"/>
      <c r="AL922" s="90"/>
      <c r="AM922" s="93"/>
    </row>
    <row r="923" spans="1:39" s="684" customFormat="1" ht="31" hidden="1" x14ac:dyDescent="0.3">
      <c r="A923" s="672" t="s">
        <v>5936</v>
      </c>
      <c r="B923" s="677" t="s">
        <v>74</v>
      </c>
      <c r="C923" s="673" t="s">
        <v>74</v>
      </c>
      <c r="D923" s="672" t="str">
        <f t="shared" ref="D923:D924" si="132">$B923&amp;" "&amp;A923&amp;", "&amp;$C923</f>
        <v>- Alexandre Aloysius Pea Mole, -</v>
      </c>
      <c r="E923" s="674" t="s">
        <v>5939</v>
      </c>
      <c r="F923" s="675">
        <v>36902</v>
      </c>
      <c r="G923" s="581">
        <f t="shared" si="125"/>
        <v>24</v>
      </c>
      <c r="H923" s="581" t="str">
        <f t="shared" si="126"/>
        <v>24 Tahun 8 Bulan</v>
      </c>
      <c r="I923" s="676" t="str">
        <f t="shared" ref="I923:I924" si="133">IF($G923&lt;=25,"21-25",IF($G923&lt;=30,"26-30",IF($G923&lt;=35,"31-35",IF($G923&lt;=40,"36-40",IF($G923&lt;=45,"41-45",IF($G923&lt;=50,"46-50",IF($G923&lt;=55,"51-55",IF($G923&lt;=60,"56-60",IF($G923&lt;=65,"61-65",IF($G923&lt;=70,"66-70",0))))))))))</f>
        <v>21-25</v>
      </c>
      <c r="J923" s="677" t="s">
        <v>14</v>
      </c>
      <c r="K923" s="677" t="s">
        <v>194</v>
      </c>
      <c r="L923" s="675">
        <v>45809</v>
      </c>
      <c r="M923" s="496" t="s">
        <v>13</v>
      </c>
      <c r="N923" s="677" t="s">
        <v>105</v>
      </c>
      <c r="O923" s="496"/>
      <c r="P923" s="678"/>
      <c r="Q923" s="581" t="str">
        <f t="shared" si="127"/>
        <v>125 Tahun 8 Bulan</v>
      </c>
      <c r="R923" s="743" t="s">
        <v>756</v>
      </c>
      <c r="S923" s="675">
        <v>45809</v>
      </c>
      <c r="T923" s="677" t="s">
        <v>125</v>
      </c>
      <c r="U923" s="677" t="s">
        <v>24</v>
      </c>
      <c r="V923" s="680"/>
      <c r="W923" s="677"/>
      <c r="X923" s="679" t="str">
        <f t="shared" ref="X923:X924" si="134">$D923&amp;" ("&amp;$O923&amp;")_"&amp;$W923</f>
        <v>- Alexandre Aloysius Pea Mole, - ()_</v>
      </c>
      <c r="Y923" s="496"/>
      <c r="Z923" s="496"/>
      <c r="AA923" s="677" t="s">
        <v>1556</v>
      </c>
      <c r="AB923" s="677" t="s">
        <v>5053</v>
      </c>
      <c r="AC923" s="587" t="s">
        <v>31</v>
      </c>
      <c r="AD923" s="587" t="s">
        <v>2674</v>
      </c>
      <c r="AE923" s="587" t="s">
        <v>2181</v>
      </c>
      <c r="AF923" s="677"/>
      <c r="AG923" s="681"/>
      <c r="AH923" s="496"/>
      <c r="AI923" s="496"/>
      <c r="AJ923" s="496"/>
      <c r="AK923" s="496"/>
      <c r="AL923" s="682"/>
      <c r="AM923" s="496"/>
    </row>
    <row r="924" spans="1:39" s="734" customFormat="1" ht="31" hidden="1" x14ac:dyDescent="0.3">
      <c r="A924" s="669" t="s">
        <v>5937</v>
      </c>
      <c r="B924" s="244" t="s">
        <v>74</v>
      </c>
      <c r="C924" s="669" t="s">
        <v>3412</v>
      </c>
      <c r="D924" s="669" t="str">
        <f t="shared" si="132"/>
        <v>- Fikri Mufti Fadillah , S.Tr.Pi.</v>
      </c>
      <c r="E924" s="531" t="s">
        <v>5940</v>
      </c>
      <c r="F924" s="527">
        <v>37585</v>
      </c>
      <c r="G924" s="108">
        <f t="shared" si="125"/>
        <v>22</v>
      </c>
      <c r="H924" s="108" t="str">
        <f t="shared" si="126"/>
        <v>22 Tahun 10 Bulan</v>
      </c>
      <c r="I924" s="524" t="str">
        <f t="shared" si="133"/>
        <v>21-25</v>
      </c>
      <c r="J924" s="244" t="s">
        <v>14</v>
      </c>
      <c r="K924" s="244" t="s">
        <v>122</v>
      </c>
      <c r="L924" s="527">
        <v>45809</v>
      </c>
      <c r="M924" s="525" t="s">
        <v>13</v>
      </c>
      <c r="N924" s="244" t="s">
        <v>105</v>
      </c>
      <c r="O924" s="525"/>
      <c r="P924" s="671"/>
      <c r="Q924" s="108" t="str">
        <f t="shared" si="127"/>
        <v>125 Tahun 8 Bulan</v>
      </c>
      <c r="R924" s="742" t="s">
        <v>754</v>
      </c>
      <c r="S924" s="527">
        <v>45809</v>
      </c>
      <c r="T924" s="244" t="s">
        <v>125</v>
      </c>
      <c r="U924" s="244" t="s">
        <v>24</v>
      </c>
      <c r="V924" s="656"/>
      <c r="W924" s="244"/>
      <c r="X924" s="205" t="str">
        <f t="shared" si="134"/>
        <v>- Fikri Mufti Fadillah , S.Tr.Pi. ()_</v>
      </c>
      <c r="Y924" s="525"/>
      <c r="Z924" s="525"/>
      <c r="AA924" s="244" t="s">
        <v>1556</v>
      </c>
      <c r="AB924" s="244" t="s">
        <v>5053</v>
      </c>
      <c r="AC924" s="244" t="s">
        <v>31</v>
      </c>
      <c r="AD924" s="244" t="s">
        <v>4243</v>
      </c>
      <c r="AE924" s="244" t="s">
        <v>12</v>
      </c>
      <c r="AF924" s="244"/>
      <c r="AG924" s="541"/>
      <c r="AH924" s="525"/>
      <c r="AI924" s="525"/>
      <c r="AJ924" s="525"/>
      <c r="AK924" s="525"/>
      <c r="AL924" s="523"/>
      <c r="AM924" s="525"/>
    </row>
    <row r="925" spans="1:39" s="734" customFormat="1" ht="31" hidden="1" x14ac:dyDescent="0.3">
      <c r="A925" s="669" t="s">
        <v>5938</v>
      </c>
      <c r="B925" s="244" t="s">
        <v>74</v>
      </c>
      <c r="C925" s="669" t="s">
        <v>3351</v>
      </c>
      <c r="D925" s="669" t="str">
        <f>$B925&amp;" "&amp;A925&amp;", "&amp;$C925</f>
        <v>- Frengky Yeremias Malelak, A.Md.Pi.</v>
      </c>
      <c r="E925" s="531" t="s">
        <v>5941</v>
      </c>
      <c r="F925" s="527">
        <v>37315</v>
      </c>
      <c r="G925" s="108">
        <f t="shared" si="125"/>
        <v>23</v>
      </c>
      <c r="H925" s="108" t="str">
        <f t="shared" si="126"/>
        <v>23 Tahun 7 Bulan</v>
      </c>
      <c r="I925" s="524" t="str">
        <f>IF($G925&lt;=25,"21-25",IF($G925&lt;=30,"26-30",IF($G925&lt;=35,"31-35",IF($G925&lt;=40,"36-40",IF($G925&lt;=45,"41-45",IF($G925&lt;=50,"46-50",IF($G925&lt;=55,"51-55",IF($G925&lt;=60,"56-60",IF($G925&lt;=65,"61-65",IF($G925&lt;=70,"66-70",0))))))))))</f>
        <v>21-25</v>
      </c>
      <c r="J925" s="244" t="s">
        <v>14</v>
      </c>
      <c r="K925" s="244" t="s">
        <v>130</v>
      </c>
      <c r="L925" s="527">
        <v>45809</v>
      </c>
      <c r="M925" s="525" t="s">
        <v>13</v>
      </c>
      <c r="N925" s="244" t="s">
        <v>105</v>
      </c>
      <c r="O925" s="525"/>
      <c r="P925" s="671"/>
      <c r="Q925" s="108" t="str">
        <f t="shared" si="127"/>
        <v>125 Tahun 8 Bulan</v>
      </c>
      <c r="R925" s="742" t="s">
        <v>5613</v>
      </c>
      <c r="S925" s="527">
        <v>45809</v>
      </c>
      <c r="T925" s="244" t="s">
        <v>125</v>
      </c>
      <c r="U925" s="244" t="s">
        <v>24</v>
      </c>
      <c r="V925" s="656"/>
      <c r="W925" s="244"/>
      <c r="X925" s="205" t="str">
        <f>$D925&amp;" ("&amp;$O925&amp;")_"&amp;$W925</f>
        <v>- Frengky Yeremias Malelak, A.Md.Pi. ()_</v>
      </c>
      <c r="Y925" s="525"/>
      <c r="Z925" s="525"/>
      <c r="AA925" s="244" t="s">
        <v>1556</v>
      </c>
      <c r="AB925" s="244" t="s">
        <v>5053</v>
      </c>
      <c r="AC925" s="244" t="s">
        <v>29</v>
      </c>
      <c r="AD925" s="244" t="s">
        <v>2677</v>
      </c>
      <c r="AE925" s="244" t="s">
        <v>1556</v>
      </c>
      <c r="AF925" s="244"/>
      <c r="AG925" s="541"/>
      <c r="AH925" s="525"/>
      <c r="AI925" s="525"/>
      <c r="AJ925" s="525"/>
      <c r="AK925" s="525"/>
      <c r="AL925" s="523"/>
      <c r="AM925" s="525"/>
    </row>
    <row r="926" spans="1:39" s="53" customFormat="1" ht="62" hidden="1" x14ac:dyDescent="0.3">
      <c r="A926" s="88" t="s">
        <v>3877</v>
      </c>
      <c r="B926" s="88" t="s">
        <v>74</v>
      </c>
      <c r="C926" s="88" t="s">
        <v>3878</v>
      </c>
      <c r="D926" s="98" t="str">
        <f t="shared" si="122"/>
        <v>- Yunita Antoneta Here Wila, S.St.Pi., M.Hum.</v>
      </c>
      <c r="E926" s="96" t="s">
        <v>1619</v>
      </c>
      <c r="F926" s="103">
        <v>29012</v>
      </c>
      <c r="G926" s="91">
        <f t="shared" si="125"/>
        <v>46</v>
      </c>
      <c r="H926" s="91" t="str">
        <f t="shared" si="126"/>
        <v>46 Tahun 3 Bulan</v>
      </c>
      <c r="I926" s="92" t="str">
        <f t="shared" si="123"/>
        <v>46-50</v>
      </c>
      <c r="J926" s="88" t="s">
        <v>19</v>
      </c>
      <c r="K926" s="88" t="s">
        <v>98</v>
      </c>
      <c r="L926" s="103">
        <v>43922</v>
      </c>
      <c r="M926" s="93" t="s">
        <v>13</v>
      </c>
      <c r="N926" s="88" t="s">
        <v>2347</v>
      </c>
      <c r="O926" s="93"/>
      <c r="P926" s="90"/>
      <c r="Q926" s="91" t="str">
        <f t="shared" si="127"/>
        <v>125 Tahun 8 Bulan</v>
      </c>
      <c r="R926" s="88" t="s">
        <v>2831</v>
      </c>
      <c r="S926" s="103">
        <v>44126</v>
      </c>
      <c r="T926" s="88"/>
      <c r="U926" s="88"/>
      <c r="V926" s="88" t="s">
        <v>1093</v>
      </c>
      <c r="W926" s="88" t="s">
        <v>5624</v>
      </c>
      <c r="X926" s="88" t="str">
        <f t="shared" si="131"/>
        <v>- Yunita Antoneta Here Wila, S.St.Pi., M.Hum. (Pengembang Teknologi Pembelajaran Ahli Muda)_Kepala Unit Praktik Kerja Teknologi Informatika</v>
      </c>
      <c r="Y926" s="93"/>
      <c r="Z926" s="93"/>
      <c r="AA926" s="88" t="s">
        <v>1556</v>
      </c>
      <c r="AB926" s="88" t="s">
        <v>5053</v>
      </c>
      <c r="AC926" s="88" t="s">
        <v>17</v>
      </c>
      <c r="AD926" s="88" t="s">
        <v>3062</v>
      </c>
      <c r="AE926" s="88" t="s">
        <v>2181</v>
      </c>
      <c r="AF926" s="88"/>
      <c r="AG926" s="143"/>
      <c r="AH926" s="93"/>
      <c r="AI926" s="93"/>
      <c r="AJ926" s="93"/>
      <c r="AK926" s="93"/>
      <c r="AL926" s="90"/>
      <c r="AM926" s="93"/>
    </row>
    <row r="927" spans="1:39" s="60" customFormat="1" ht="46.5" hidden="1" x14ac:dyDescent="0.3">
      <c r="A927" s="88" t="s">
        <v>3879</v>
      </c>
      <c r="B927" s="88" t="s">
        <v>74</v>
      </c>
      <c r="C927" s="88" t="s">
        <v>3335</v>
      </c>
      <c r="D927" s="98" t="str">
        <f t="shared" si="122"/>
        <v>- Hilda Margret Sjioen, S.E.</v>
      </c>
      <c r="E927" s="96" t="s">
        <v>1620</v>
      </c>
      <c r="F927" s="103">
        <v>31474</v>
      </c>
      <c r="G927" s="91">
        <f t="shared" si="125"/>
        <v>39</v>
      </c>
      <c r="H927" s="91" t="str">
        <f t="shared" si="126"/>
        <v>39 Tahun 6 Bulan</v>
      </c>
      <c r="I927" s="92" t="str">
        <f t="shared" si="123"/>
        <v>36-40</v>
      </c>
      <c r="J927" s="88" t="s">
        <v>19</v>
      </c>
      <c r="K927" s="88" t="s">
        <v>111</v>
      </c>
      <c r="L927" s="103">
        <v>44835</v>
      </c>
      <c r="M927" s="93" t="s">
        <v>13</v>
      </c>
      <c r="N927" s="88" t="s">
        <v>2347</v>
      </c>
      <c r="O927" s="93"/>
      <c r="P927" s="90"/>
      <c r="Q927" s="91" t="str">
        <f t="shared" si="127"/>
        <v>125 Tahun 8 Bulan</v>
      </c>
      <c r="R927" s="98" t="s">
        <v>1780</v>
      </c>
      <c r="S927" s="103">
        <v>45505</v>
      </c>
      <c r="T927" s="88"/>
      <c r="U927" s="88"/>
      <c r="V927" s="88" t="s">
        <v>532</v>
      </c>
      <c r="W927" s="88" t="s">
        <v>2891</v>
      </c>
      <c r="X927" s="88" t="str">
        <f t="shared" si="131"/>
        <v>- Hilda Margret Sjioen, S.E. (Analis Pengelolaan Keuangan APBN Ahli Muda)_Bendahara Penerimaan</v>
      </c>
      <c r="Y927" s="93"/>
      <c r="Z927" s="93"/>
      <c r="AA927" s="88" t="s">
        <v>1556</v>
      </c>
      <c r="AB927" s="88" t="s">
        <v>5053</v>
      </c>
      <c r="AC927" s="88" t="s">
        <v>31</v>
      </c>
      <c r="AD927" s="88" t="s">
        <v>4318</v>
      </c>
      <c r="AE927" s="88" t="s">
        <v>2195</v>
      </c>
      <c r="AF927" s="88"/>
      <c r="AG927" s="143"/>
      <c r="AH927" s="93"/>
      <c r="AI927" s="93"/>
      <c r="AJ927" s="93"/>
      <c r="AK927" s="93"/>
      <c r="AL927" s="90"/>
      <c r="AM927" s="93"/>
    </row>
    <row r="928" spans="1:39" s="53" customFormat="1" ht="46.5" hidden="1" x14ac:dyDescent="0.3">
      <c r="A928" s="88" t="s">
        <v>1621</v>
      </c>
      <c r="B928" s="88" t="s">
        <v>74</v>
      </c>
      <c r="C928" s="98" t="s">
        <v>74</v>
      </c>
      <c r="D928" s="98" t="str">
        <f t="shared" si="122"/>
        <v>- Otorince Nite, -</v>
      </c>
      <c r="E928" s="96" t="s">
        <v>1622</v>
      </c>
      <c r="F928" s="103">
        <v>29158</v>
      </c>
      <c r="G928" s="91">
        <f t="shared" si="125"/>
        <v>45</v>
      </c>
      <c r="H928" s="91" t="str">
        <f t="shared" si="126"/>
        <v>45 Tahun 11 Bulan</v>
      </c>
      <c r="I928" s="92" t="str">
        <f t="shared" si="123"/>
        <v>41-45</v>
      </c>
      <c r="J928" s="88" t="s">
        <v>19</v>
      </c>
      <c r="K928" s="88" t="s">
        <v>130</v>
      </c>
      <c r="L928" s="103">
        <v>43191</v>
      </c>
      <c r="M928" s="93" t="s">
        <v>13</v>
      </c>
      <c r="N928" s="88" t="s">
        <v>2347</v>
      </c>
      <c r="O928" s="93"/>
      <c r="P928" s="90"/>
      <c r="Q928" s="91" t="str">
        <f t="shared" si="127"/>
        <v>125 Tahun 8 Bulan</v>
      </c>
      <c r="R928" s="88" t="s">
        <v>2867</v>
      </c>
      <c r="S928" s="103">
        <v>44927</v>
      </c>
      <c r="T928" s="88"/>
      <c r="U928" s="88"/>
      <c r="V928" s="88" t="s">
        <v>616</v>
      </c>
      <c r="W928" s="88" t="s">
        <v>2944</v>
      </c>
      <c r="X928" s="88" t="str">
        <f t="shared" si="131"/>
        <v>- Otorince Nite, - (Pranata Keuanga APBN Terampil)_Kepala Perpustakaan</v>
      </c>
      <c r="Y928" s="93"/>
      <c r="Z928" s="93"/>
      <c r="AA928" s="88" t="s">
        <v>1556</v>
      </c>
      <c r="AB928" s="88" t="s">
        <v>5053</v>
      </c>
      <c r="AC928" s="88" t="s">
        <v>114</v>
      </c>
      <c r="AD928" s="88" t="s">
        <v>74</v>
      </c>
      <c r="AE928" s="88" t="s">
        <v>74</v>
      </c>
      <c r="AF928" s="88"/>
      <c r="AG928" s="143"/>
      <c r="AH928" s="93"/>
      <c r="AI928" s="93"/>
      <c r="AJ928" s="93"/>
      <c r="AK928" s="93"/>
      <c r="AL928" s="90"/>
      <c r="AM928" s="93"/>
    </row>
    <row r="929" spans="1:39" s="348" customFormat="1" ht="62" hidden="1" x14ac:dyDescent="0.3">
      <c r="A929" s="136" t="s">
        <v>3880</v>
      </c>
      <c r="B929" s="136" t="s">
        <v>74</v>
      </c>
      <c r="C929" s="136" t="s">
        <v>3341</v>
      </c>
      <c r="D929" s="152" t="str">
        <f t="shared" si="122"/>
        <v>- Rijal Al Hakim Wijaya, A.Md.</v>
      </c>
      <c r="E929" s="151" t="s">
        <v>1623</v>
      </c>
      <c r="F929" s="137">
        <v>35565</v>
      </c>
      <c r="G929" s="147">
        <f t="shared" si="125"/>
        <v>28</v>
      </c>
      <c r="H929" s="147" t="str">
        <f t="shared" si="126"/>
        <v>28 Tahun 4 Bulan</v>
      </c>
      <c r="I929" s="148" t="str">
        <f t="shared" si="123"/>
        <v>26-30</v>
      </c>
      <c r="J929" s="136" t="s">
        <v>14</v>
      </c>
      <c r="K929" s="136" t="s">
        <v>113</v>
      </c>
      <c r="L929" s="137">
        <v>45292</v>
      </c>
      <c r="M929" s="149" t="s">
        <v>2344</v>
      </c>
      <c r="N929" s="136" t="s">
        <v>2347</v>
      </c>
      <c r="O929" s="149"/>
      <c r="P929" s="146"/>
      <c r="Q929" s="91" t="str">
        <f t="shared" si="127"/>
        <v>125 Tahun 8 Bulan</v>
      </c>
      <c r="R929" s="136" t="s">
        <v>5815</v>
      </c>
      <c r="S929" s="137">
        <v>45292</v>
      </c>
      <c r="T929" s="136"/>
      <c r="U929" s="136"/>
      <c r="V929" s="136" t="s">
        <v>5827</v>
      </c>
      <c r="W929" s="136" t="s">
        <v>5842</v>
      </c>
      <c r="X929" s="136" t="str">
        <f t="shared" si="131"/>
        <v>- Rijal Al Hakim Wijaya, A.Md. (Pranata Sumber Daya Manusia Aparatur Terampil)_Mutasi ke Puslat KP per 1 April 2025</v>
      </c>
      <c r="Y929" s="149"/>
      <c r="Z929" s="149"/>
      <c r="AA929" s="136" t="s">
        <v>1556</v>
      </c>
      <c r="AB929" s="136" t="s">
        <v>5053</v>
      </c>
      <c r="AC929" s="136" t="s">
        <v>29</v>
      </c>
      <c r="AD929" s="136" t="s">
        <v>4349</v>
      </c>
      <c r="AE929" s="136" t="s">
        <v>345</v>
      </c>
      <c r="AF929" s="136"/>
      <c r="AG929" s="201"/>
      <c r="AH929" s="149"/>
      <c r="AI929" s="149"/>
      <c r="AJ929" s="149"/>
      <c r="AK929" s="149"/>
      <c r="AL929" s="146"/>
      <c r="AM929" s="149"/>
    </row>
    <row r="930" spans="1:39" s="53" customFormat="1" ht="46.5" hidden="1" x14ac:dyDescent="0.3">
      <c r="A930" s="157" t="s">
        <v>3881</v>
      </c>
      <c r="B930" s="157" t="s">
        <v>74</v>
      </c>
      <c r="C930" s="157" t="s">
        <v>3882</v>
      </c>
      <c r="D930" s="182" t="str">
        <f t="shared" si="122"/>
        <v>- Hazira Nurfebriyani, A.Md.M.</v>
      </c>
      <c r="E930" s="166" t="s">
        <v>1624</v>
      </c>
      <c r="F930" s="163">
        <v>35110</v>
      </c>
      <c r="G930" s="160">
        <f t="shared" si="125"/>
        <v>29</v>
      </c>
      <c r="H930" s="160" t="str">
        <f t="shared" si="126"/>
        <v>29 Tahun 7 Bulan</v>
      </c>
      <c r="I930" s="161" t="str">
        <f t="shared" si="123"/>
        <v>26-30</v>
      </c>
      <c r="J930" s="164" t="s">
        <v>19</v>
      </c>
      <c r="K930" s="164" t="s">
        <v>130</v>
      </c>
      <c r="L930" s="163">
        <v>44593</v>
      </c>
      <c r="M930" s="162" t="s">
        <v>2344</v>
      </c>
      <c r="N930" s="164" t="s">
        <v>2347</v>
      </c>
      <c r="O930" s="162"/>
      <c r="P930" s="159"/>
      <c r="Q930" s="91" t="str">
        <f t="shared" si="127"/>
        <v>125 Tahun 8 Bulan</v>
      </c>
      <c r="R930" s="164" t="s">
        <v>2866</v>
      </c>
      <c r="S930" s="163">
        <v>44805</v>
      </c>
      <c r="T930" s="164"/>
      <c r="U930" s="164"/>
      <c r="V930" s="164" t="s">
        <v>482</v>
      </c>
      <c r="W930" s="167"/>
      <c r="X930" s="164" t="str">
        <f>$D930&amp;" ("&amp;$O930&amp;")_"&amp;$W930</f>
        <v>- Hazira Nurfebriyani, A.Md.M. ()_</v>
      </c>
      <c r="Y930" s="162"/>
      <c r="Z930" s="162"/>
      <c r="AA930" s="164" t="s">
        <v>1556</v>
      </c>
      <c r="AB930" s="164" t="s">
        <v>2158</v>
      </c>
      <c r="AC930" s="164" t="s">
        <v>29</v>
      </c>
      <c r="AD930" s="164" t="s">
        <v>1300</v>
      </c>
      <c r="AE930" s="164" t="s">
        <v>2383</v>
      </c>
      <c r="AF930" s="164"/>
      <c r="AG930" s="184"/>
      <c r="AH930" s="162"/>
      <c r="AI930" s="162"/>
      <c r="AJ930" s="162"/>
      <c r="AK930" s="162"/>
      <c r="AL930" s="159"/>
      <c r="AM930" s="162"/>
    </row>
    <row r="931" spans="1:39" s="60" customFormat="1" ht="46.5" hidden="1" x14ac:dyDescent="0.3">
      <c r="A931" s="88" t="s">
        <v>3883</v>
      </c>
      <c r="B931" s="88" t="s">
        <v>74</v>
      </c>
      <c r="C931" s="88" t="s">
        <v>3341</v>
      </c>
      <c r="D931" s="98" t="str">
        <f t="shared" si="122"/>
        <v>- Faraday Arda Wardhana, A.Md.</v>
      </c>
      <c r="E931" s="96" t="s">
        <v>1625</v>
      </c>
      <c r="F931" s="103">
        <v>34989</v>
      </c>
      <c r="G931" s="91">
        <f t="shared" si="125"/>
        <v>29</v>
      </c>
      <c r="H931" s="91" t="str">
        <f t="shared" si="126"/>
        <v>29 Tahun 11 Bulan</v>
      </c>
      <c r="I931" s="92" t="str">
        <f t="shared" si="123"/>
        <v>26-30</v>
      </c>
      <c r="J931" s="88" t="s">
        <v>14</v>
      </c>
      <c r="K931" s="88" t="s">
        <v>130</v>
      </c>
      <c r="L931" s="103">
        <v>44593</v>
      </c>
      <c r="M931" s="93" t="s">
        <v>13</v>
      </c>
      <c r="N931" s="88" t="s">
        <v>2347</v>
      </c>
      <c r="O931" s="93"/>
      <c r="P931" s="90"/>
      <c r="Q931" s="91" t="str">
        <f t="shared" si="127"/>
        <v>125 Tahun 8 Bulan</v>
      </c>
      <c r="R931" s="88" t="s">
        <v>2863</v>
      </c>
      <c r="S931" s="103">
        <v>44830</v>
      </c>
      <c r="T931" s="88"/>
      <c r="U931" s="88"/>
      <c r="V931" s="88" t="s">
        <v>1096</v>
      </c>
      <c r="W931" s="88" t="s">
        <v>74</v>
      </c>
      <c r="X931" s="88" t="str">
        <f>$D931&amp;" ("&amp;$R931&amp;")_"&amp;$W931</f>
        <v>- Faraday Arda Wardhana, A.Md. (Arsiparis Pelaksana)_-</v>
      </c>
      <c r="Y931" s="93"/>
      <c r="Z931" s="93"/>
      <c r="AA931" s="88" t="s">
        <v>1556</v>
      </c>
      <c r="AB931" s="88" t="s">
        <v>5053</v>
      </c>
      <c r="AC931" s="88" t="s">
        <v>29</v>
      </c>
      <c r="AD931" s="88" t="s">
        <v>4350</v>
      </c>
      <c r="AE931" s="88" t="s">
        <v>116</v>
      </c>
      <c r="AF931" s="88"/>
      <c r="AG931" s="143"/>
      <c r="AH931" s="93"/>
      <c r="AI931" s="93"/>
      <c r="AJ931" s="93"/>
      <c r="AK931" s="93"/>
      <c r="AL931" s="90"/>
      <c r="AM931" s="93"/>
    </row>
    <row r="932" spans="1:39" s="53" customFormat="1" ht="46.5" hidden="1" x14ac:dyDescent="0.3">
      <c r="A932" s="157" t="s">
        <v>3884</v>
      </c>
      <c r="B932" s="157" t="s">
        <v>74</v>
      </c>
      <c r="C932" s="182" t="s">
        <v>3351</v>
      </c>
      <c r="D932" s="182" t="str">
        <f t="shared" si="122"/>
        <v>- Addentya Garendraswari, A.Md.Pi.</v>
      </c>
      <c r="E932" s="166" t="s">
        <v>1626</v>
      </c>
      <c r="F932" s="163">
        <v>34194</v>
      </c>
      <c r="G932" s="160">
        <f t="shared" si="125"/>
        <v>32</v>
      </c>
      <c r="H932" s="160" t="str">
        <f t="shared" si="126"/>
        <v>32 Tahun 1 Bulan</v>
      </c>
      <c r="I932" s="161" t="str">
        <f t="shared" si="123"/>
        <v>31-35</v>
      </c>
      <c r="J932" s="164" t="s">
        <v>19</v>
      </c>
      <c r="K932" s="164" t="s">
        <v>113</v>
      </c>
      <c r="L932" s="163">
        <v>44652</v>
      </c>
      <c r="M932" s="162" t="s">
        <v>2344</v>
      </c>
      <c r="N932" s="164" t="s">
        <v>2347</v>
      </c>
      <c r="O932" s="162"/>
      <c r="P932" s="159"/>
      <c r="Q932" s="91" t="str">
        <f t="shared" si="127"/>
        <v>125 Tahun 8 Bulan</v>
      </c>
      <c r="R932" s="164" t="s">
        <v>2859</v>
      </c>
      <c r="S932" s="163"/>
      <c r="T932" s="164"/>
      <c r="U932" s="164"/>
      <c r="V932" s="164" t="s">
        <v>128</v>
      </c>
      <c r="W932" s="164"/>
      <c r="X932" s="164" t="str">
        <f>$D932&amp;" ("&amp;$O932&amp;")_"&amp;$W932</f>
        <v>- Addentya Garendraswari, A.Md.Pi. ()_</v>
      </c>
      <c r="Y932" s="162"/>
      <c r="Z932" s="162"/>
      <c r="AA932" s="164" t="s">
        <v>1556</v>
      </c>
      <c r="AB932" s="164" t="s">
        <v>2158</v>
      </c>
      <c r="AC932" s="164" t="s">
        <v>29</v>
      </c>
      <c r="AD932" s="164" t="s">
        <v>954</v>
      </c>
      <c r="AE932" s="164" t="s">
        <v>891</v>
      </c>
      <c r="AF932" s="164"/>
      <c r="AG932" s="184"/>
      <c r="AH932" s="162"/>
      <c r="AI932" s="162"/>
      <c r="AJ932" s="162"/>
      <c r="AK932" s="162"/>
      <c r="AL932" s="159"/>
      <c r="AM932" s="162"/>
    </row>
    <row r="933" spans="1:39" s="53" customFormat="1" ht="46.5" hidden="1" x14ac:dyDescent="0.3">
      <c r="A933" s="88" t="s">
        <v>3885</v>
      </c>
      <c r="B933" s="88" t="s">
        <v>74</v>
      </c>
      <c r="C933" s="88" t="s">
        <v>3412</v>
      </c>
      <c r="D933" s="98" t="str">
        <f t="shared" si="122"/>
        <v>- Ahmad Harits, S.Tr.Pi.</v>
      </c>
      <c r="E933" s="96" t="s">
        <v>1628</v>
      </c>
      <c r="F933" s="103">
        <v>35131</v>
      </c>
      <c r="G933" s="91">
        <f t="shared" si="125"/>
        <v>29</v>
      </c>
      <c r="H933" s="91" t="str">
        <f t="shared" si="126"/>
        <v>29 Tahun 6 Bulan</v>
      </c>
      <c r="I933" s="92" t="str">
        <f t="shared" si="123"/>
        <v>26-30</v>
      </c>
      <c r="J933" s="88" t="s">
        <v>14</v>
      </c>
      <c r="K933" s="88" t="s">
        <v>122</v>
      </c>
      <c r="L933" s="103">
        <v>44593</v>
      </c>
      <c r="M933" s="289" t="s">
        <v>13</v>
      </c>
      <c r="N933" s="88" t="s">
        <v>2347</v>
      </c>
      <c r="O933" s="93"/>
      <c r="P933" s="90"/>
      <c r="Q933" s="91" t="str">
        <f t="shared" si="127"/>
        <v>125 Tahun 8 Bulan</v>
      </c>
      <c r="R933" s="88" t="s">
        <v>2859</v>
      </c>
      <c r="S933" s="103">
        <v>45047</v>
      </c>
      <c r="T933" s="88"/>
      <c r="U933" s="88"/>
      <c r="V933" s="88" t="s">
        <v>128</v>
      </c>
      <c r="W933" s="88" t="s">
        <v>5626</v>
      </c>
      <c r="X933" s="88" t="str">
        <f>$D933&amp;" ("&amp;$R933&amp;")_"&amp;$W933</f>
        <v>- Ahmad Harits, S.Tr.Pi. (Pranata Laboratorium Pendidikan Ahli Pertama)_Operator E-Latar</v>
      </c>
      <c r="Y933" s="93"/>
      <c r="Z933" s="93"/>
      <c r="AA933" s="88" t="s">
        <v>1556</v>
      </c>
      <c r="AB933" s="88" t="s">
        <v>5053</v>
      </c>
      <c r="AC933" s="88" t="s">
        <v>31</v>
      </c>
      <c r="AD933" s="88" t="s">
        <v>4243</v>
      </c>
      <c r="AE933" s="88" t="s">
        <v>301</v>
      </c>
      <c r="AF933" s="88"/>
      <c r="AG933" s="143"/>
      <c r="AH933" s="93"/>
      <c r="AI933" s="93"/>
      <c r="AJ933" s="93"/>
      <c r="AK933" s="93"/>
      <c r="AL933" s="90"/>
      <c r="AM933" s="93"/>
    </row>
    <row r="934" spans="1:39" s="53" customFormat="1" ht="62" hidden="1" x14ac:dyDescent="0.3">
      <c r="A934" s="88" t="s">
        <v>3886</v>
      </c>
      <c r="B934" s="88" t="s">
        <v>74</v>
      </c>
      <c r="C934" s="88" t="s">
        <v>3412</v>
      </c>
      <c r="D934" s="98" t="str">
        <f t="shared" si="122"/>
        <v>- I Wayan Bayu Wicakcana, S.Tr.Pi.</v>
      </c>
      <c r="E934" s="96" t="s">
        <v>1629</v>
      </c>
      <c r="F934" s="103">
        <v>35300</v>
      </c>
      <c r="G934" s="91">
        <f t="shared" si="125"/>
        <v>29</v>
      </c>
      <c r="H934" s="91" t="str">
        <f t="shared" si="126"/>
        <v>29 Tahun 1 Bulan</v>
      </c>
      <c r="I934" s="92" t="str">
        <f t="shared" si="123"/>
        <v>26-30</v>
      </c>
      <c r="J934" s="88" t="s">
        <v>14</v>
      </c>
      <c r="K934" s="88" t="s">
        <v>122</v>
      </c>
      <c r="L934" s="103">
        <v>44166</v>
      </c>
      <c r="M934" s="289" t="s">
        <v>13</v>
      </c>
      <c r="N934" s="88" t="s">
        <v>2347</v>
      </c>
      <c r="O934" s="93"/>
      <c r="P934" s="90"/>
      <c r="Q934" s="91" t="str">
        <f t="shared" si="127"/>
        <v>125 Tahun 8 Bulan</v>
      </c>
      <c r="R934" s="88" t="s">
        <v>2859</v>
      </c>
      <c r="S934" s="103">
        <v>45047</v>
      </c>
      <c r="T934" s="88"/>
      <c r="U934" s="88"/>
      <c r="V934" s="88" t="s">
        <v>128</v>
      </c>
      <c r="W934" s="88" t="s">
        <v>5625</v>
      </c>
      <c r="X934" s="88" t="str">
        <f>$D934&amp;" ("&amp;$R934&amp;")_"&amp;$W934</f>
        <v>- I Wayan Bayu Wicakcana, S.Tr.Pi. (Pranata Laboratorium Pendidikan Ahli Pertama)_Kepala Unit Bimbingan dan Konseling</v>
      </c>
      <c r="Y934" s="93"/>
      <c r="Z934" s="93"/>
      <c r="AA934" s="88" t="s">
        <v>1556</v>
      </c>
      <c r="AB934" s="88" t="s">
        <v>5053</v>
      </c>
      <c r="AC934" s="88" t="s">
        <v>31</v>
      </c>
      <c r="AD934" s="88" t="s">
        <v>2661</v>
      </c>
      <c r="AE934" s="88" t="s">
        <v>301</v>
      </c>
      <c r="AF934" s="88"/>
      <c r="AG934" s="143"/>
      <c r="AH934" s="93"/>
      <c r="AI934" s="93"/>
      <c r="AJ934" s="93"/>
      <c r="AK934" s="93"/>
      <c r="AL934" s="90"/>
      <c r="AM934" s="93"/>
    </row>
    <row r="935" spans="1:39" s="734" customFormat="1" ht="46.5" hidden="1" x14ac:dyDescent="0.3">
      <c r="A935" s="669" t="s">
        <v>5942</v>
      </c>
      <c r="B935" s="670" t="s">
        <v>74</v>
      </c>
      <c r="C935" s="669" t="s">
        <v>5916</v>
      </c>
      <c r="D935" s="669" t="str">
        <f>$B935&amp;" "&amp;A935&amp;", "&amp;$C935</f>
        <v>- Ina Rostiani, S.I.Pus</v>
      </c>
      <c r="E935" s="531" t="s">
        <v>5943</v>
      </c>
      <c r="F935" s="527">
        <v>34426</v>
      </c>
      <c r="G935" s="108">
        <f t="shared" si="125"/>
        <v>31</v>
      </c>
      <c r="H935" s="108" t="str">
        <f t="shared" si="126"/>
        <v>31 Tahun 5 Bulan</v>
      </c>
      <c r="I935" s="524" t="str">
        <f>IF($G935&lt;=25,"21-25",IF($G935&lt;=30,"26-30",IF($G935&lt;=35,"31-35",IF($G935&lt;=40,"36-40",IF($G935&lt;=45,"41-45",IF($G935&lt;=50,"46-50",IF($G935&lt;=55,"51-55",IF($G935&lt;=60,"56-60",IF($G935&lt;=65,"61-65",IF($G935&lt;=70,"66-70",0))))))))))</f>
        <v>31-35</v>
      </c>
      <c r="J935" s="244" t="s">
        <v>19</v>
      </c>
      <c r="K935" s="244" t="s">
        <v>122</v>
      </c>
      <c r="L935" s="527">
        <v>45809</v>
      </c>
      <c r="M935" s="744" t="s">
        <v>13</v>
      </c>
      <c r="N935" s="244" t="s">
        <v>2347</v>
      </c>
      <c r="O935" s="525"/>
      <c r="P935" s="671"/>
      <c r="Q935" s="108" t="str">
        <f t="shared" si="127"/>
        <v>125 Tahun 8 Bulan</v>
      </c>
      <c r="R935" s="205" t="s">
        <v>5944</v>
      </c>
      <c r="S935" s="527">
        <v>45809</v>
      </c>
      <c r="T935" s="244"/>
      <c r="U935" s="244"/>
      <c r="V935" s="656" t="s">
        <v>367</v>
      </c>
      <c r="W935" s="244"/>
      <c r="X935" s="205" t="str">
        <f>$D935&amp;" ("&amp;$O935&amp;")_"&amp;$W935</f>
        <v>- Ina Rostiani, S.I.Pus ()_</v>
      </c>
      <c r="Y935" s="525"/>
      <c r="Z935" s="525"/>
      <c r="AA935" s="244" t="s">
        <v>1556</v>
      </c>
      <c r="AB935" s="244" t="s">
        <v>5053</v>
      </c>
      <c r="AC935" s="244" t="s">
        <v>31</v>
      </c>
      <c r="AD935" s="244" t="s">
        <v>4316</v>
      </c>
      <c r="AE935" s="244" t="s">
        <v>2058</v>
      </c>
      <c r="AF935" s="244"/>
      <c r="AG935" s="541"/>
      <c r="AH935" s="525"/>
      <c r="AI935" s="525"/>
      <c r="AJ935" s="525"/>
      <c r="AK935" s="525"/>
      <c r="AL935" s="523"/>
      <c r="AM935" s="525"/>
    </row>
    <row r="936" spans="1:39" s="53" customFormat="1" ht="46.5" hidden="1" x14ac:dyDescent="0.3">
      <c r="A936" s="88" t="s">
        <v>3887</v>
      </c>
      <c r="B936" s="88" t="s">
        <v>74</v>
      </c>
      <c r="C936" s="88" t="s">
        <v>3407</v>
      </c>
      <c r="D936" s="98" t="str">
        <f t="shared" si="122"/>
        <v>- Arisal Peter, S.Kom.</v>
      </c>
      <c r="E936" s="96" t="s">
        <v>2537</v>
      </c>
      <c r="F936" s="103">
        <v>32986</v>
      </c>
      <c r="G936" s="91">
        <f t="shared" si="125"/>
        <v>35</v>
      </c>
      <c r="H936" s="91" t="str">
        <f t="shared" si="126"/>
        <v>35 Tahun 5 Bulan</v>
      </c>
      <c r="I936" s="92" t="str">
        <f t="shared" si="123"/>
        <v>31-35</v>
      </c>
      <c r="J936" s="88" t="s">
        <v>14</v>
      </c>
      <c r="K936" s="88" t="s">
        <v>2512</v>
      </c>
      <c r="L936" s="103">
        <v>45200</v>
      </c>
      <c r="M936" s="93" t="s">
        <v>13</v>
      </c>
      <c r="N936" s="88" t="s">
        <v>2348</v>
      </c>
      <c r="O936" s="93"/>
      <c r="P936" s="90"/>
      <c r="Q936" s="91" t="str">
        <f t="shared" si="127"/>
        <v>125 Tahun 8 Bulan</v>
      </c>
      <c r="R936" s="98" t="s">
        <v>2538</v>
      </c>
      <c r="S936" s="135">
        <v>45200</v>
      </c>
      <c r="T936" s="88"/>
      <c r="U936" s="88"/>
      <c r="V936" s="98" t="s">
        <v>642</v>
      </c>
      <c r="W936" s="88" t="s">
        <v>4405</v>
      </c>
      <c r="X936" s="88" t="str">
        <f>$D936&amp;" ("&amp;$R936&amp;")_"&amp;$W936</f>
        <v>- Arisal Peter, S.Kom. (Pranata Komputer Ahli Pertama)_Kepala Laboratorium Komputer</v>
      </c>
      <c r="Y936" s="93"/>
      <c r="Z936" s="93"/>
      <c r="AA936" s="88" t="s">
        <v>1556</v>
      </c>
      <c r="AB936" s="88" t="s">
        <v>5053</v>
      </c>
      <c r="AC936" s="88" t="s">
        <v>31</v>
      </c>
      <c r="AD936" s="88" t="s">
        <v>4351</v>
      </c>
      <c r="AE936" s="88" t="s">
        <v>2181</v>
      </c>
      <c r="AF936" s="88"/>
      <c r="AG936" s="143"/>
      <c r="AH936" s="93"/>
      <c r="AI936" s="93"/>
      <c r="AJ936" s="93"/>
      <c r="AK936" s="93"/>
      <c r="AL936" s="90"/>
      <c r="AM936" s="93"/>
    </row>
    <row r="937" spans="1:39" s="60" customFormat="1" ht="31" hidden="1" x14ac:dyDescent="0.3">
      <c r="A937" s="88" t="s">
        <v>1630</v>
      </c>
      <c r="B937" s="88" t="s">
        <v>74</v>
      </c>
      <c r="C937" s="98" t="s">
        <v>74</v>
      </c>
      <c r="D937" s="98" t="str">
        <f t="shared" si="122"/>
        <v>- Rito Yanto Susang, -</v>
      </c>
      <c r="E937" s="96" t="s">
        <v>74</v>
      </c>
      <c r="F937" s="103">
        <v>31458</v>
      </c>
      <c r="G937" s="91">
        <f t="shared" si="125"/>
        <v>39</v>
      </c>
      <c r="H937" s="91" t="str">
        <f t="shared" si="126"/>
        <v>39 Tahun 7 Bulan</v>
      </c>
      <c r="I937" s="92" t="str">
        <f t="shared" si="123"/>
        <v>36-40</v>
      </c>
      <c r="J937" s="88" t="s">
        <v>14</v>
      </c>
      <c r="K937" s="88" t="s">
        <v>74</v>
      </c>
      <c r="L937" s="103" t="s">
        <v>74</v>
      </c>
      <c r="M937" s="93" t="s">
        <v>13</v>
      </c>
      <c r="N937" s="88" t="s">
        <v>2792</v>
      </c>
      <c r="O937" s="93"/>
      <c r="P937" s="90"/>
      <c r="Q937" s="91" t="str">
        <f t="shared" si="127"/>
        <v>125 Tahun 8 Bulan</v>
      </c>
      <c r="R937" s="88" t="s">
        <v>5635</v>
      </c>
      <c r="S937" s="103">
        <v>45659</v>
      </c>
      <c r="T937" s="88" t="s">
        <v>80</v>
      </c>
      <c r="U937" s="88" t="s">
        <v>81</v>
      </c>
      <c r="V937" s="88"/>
      <c r="W937" s="88" t="s">
        <v>74</v>
      </c>
      <c r="X937" s="88" t="str">
        <f>$D937&amp;" ("&amp;$R937&amp;")_"&amp;$W937</f>
        <v>- Rito Yanto Susang, - (Operator Layanan Operasional)_-</v>
      </c>
      <c r="Y937" s="93"/>
      <c r="Z937" s="93"/>
      <c r="AA937" s="88" t="s">
        <v>1556</v>
      </c>
      <c r="AB937" s="88" t="s">
        <v>5053</v>
      </c>
      <c r="AC937" s="88" t="s">
        <v>114</v>
      </c>
      <c r="AD937" s="88" t="s">
        <v>74</v>
      </c>
      <c r="AE937" s="88" t="s">
        <v>74</v>
      </c>
      <c r="AF937" s="88"/>
      <c r="AG937" s="143"/>
      <c r="AH937" s="93"/>
      <c r="AI937" s="93"/>
      <c r="AJ937" s="93"/>
      <c r="AK937" s="93"/>
      <c r="AL937" s="90"/>
      <c r="AM937" s="93"/>
    </row>
    <row r="938" spans="1:39" s="53" customFormat="1" ht="31" hidden="1" x14ac:dyDescent="0.3">
      <c r="A938" s="157" t="s">
        <v>3888</v>
      </c>
      <c r="B938" s="157" t="s">
        <v>74</v>
      </c>
      <c r="C938" s="157" t="s">
        <v>3889</v>
      </c>
      <c r="D938" s="182" t="str">
        <f t="shared" si="122"/>
        <v>- Asor Obsar Bana, S.ST.</v>
      </c>
      <c r="E938" s="166" t="s">
        <v>74</v>
      </c>
      <c r="F938" s="163">
        <v>31880</v>
      </c>
      <c r="G938" s="160">
        <f t="shared" si="125"/>
        <v>38</v>
      </c>
      <c r="H938" s="160" t="str">
        <f t="shared" si="126"/>
        <v>38 Tahun 5 Bulan</v>
      </c>
      <c r="I938" s="161" t="str">
        <f t="shared" si="123"/>
        <v>36-40</v>
      </c>
      <c r="J938" s="164" t="s">
        <v>14</v>
      </c>
      <c r="K938" s="164" t="s">
        <v>74</v>
      </c>
      <c r="L938" s="163" t="s">
        <v>74</v>
      </c>
      <c r="M938" s="162" t="s">
        <v>2344</v>
      </c>
      <c r="N938" s="164" t="s">
        <v>2792</v>
      </c>
      <c r="O938" s="162"/>
      <c r="P938" s="159"/>
      <c r="Q938" s="91" t="str">
        <f t="shared" si="127"/>
        <v>125 Tahun 8 Bulan</v>
      </c>
      <c r="R938" s="167" t="s">
        <v>74</v>
      </c>
      <c r="S938" s="183"/>
      <c r="T938" s="164" t="s">
        <v>80</v>
      </c>
      <c r="U938" s="164" t="s">
        <v>81</v>
      </c>
      <c r="V938" s="164"/>
      <c r="W938" s="167" t="s">
        <v>2668</v>
      </c>
      <c r="X938" s="164" t="str">
        <f>$D938&amp;" ("&amp;$O938&amp;")_"&amp;$W938</f>
        <v>- Asor Obsar Bana, S.ST. ()_Diterima P3K di DJPT</v>
      </c>
      <c r="Y938" s="162"/>
      <c r="Z938" s="162"/>
      <c r="AA938" s="164" t="s">
        <v>1556</v>
      </c>
      <c r="AB938" s="164" t="s">
        <v>2158</v>
      </c>
      <c r="AC938" s="164" t="s">
        <v>31</v>
      </c>
      <c r="AD938" s="164" t="s">
        <v>2384</v>
      </c>
      <c r="AE938" s="164" t="s">
        <v>2194</v>
      </c>
      <c r="AF938" s="164"/>
      <c r="AG938" s="184"/>
      <c r="AH938" s="162"/>
      <c r="AI938" s="162"/>
      <c r="AJ938" s="162"/>
      <c r="AK938" s="162"/>
      <c r="AL938" s="159"/>
      <c r="AM938" s="162"/>
    </row>
    <row r="939" spans="1:39" s="53" customFormat="1" ht="31" hidden="1" x14ac:dyDescent="0.3">
      <c r="A939" s="175" t="s">
        <v>3890</v>
      </c>
      <c r="B939" s="175" t="s">
        <v>74</v>
      </c>
      <c r="C939" s="175" t="s">
        <v>3329</v>
      </c>
      <c r="D939" s="200" t="str">
        <f t="shared" si="122"/>
        <v>- Modce Frangki Fawze, S.Pi.</v>
      </c>
      <c r="E939" s="151" t="s">
        <v>74</v>
      </c>
      <c r="F939" s="137">
        <v>32611</v>
      </c>
      <c r="G939" s="147">
        <f t="shared" si="125"/>
        <v>36</v>
      </c>
      <c r="H939" s="147" t="str">
        <f t="shared" si="126"/>
        <v>36 Tahun 5 Bulan</v>
      </c>
      <c r="I939" s="148" t="str">
        <f t="shared" si="123"/>
        <v>36-40</v>
      </c>
      <c r="J939" s="136" t="s">
        <v>14</v>
      </c>
      <c r="K939" s="136" t="s">
        <v>74</v>
      </c>
      <c r="L939" s="137" t="s">
        <v>74</v>
      </c>
      <c r="M939" s="149" t="s">
        <v>2344</v>
      </c>
      <c r="N939" s="136" t="s">
        <v>2792</v>
      </c>
      <c r="O939" s="149"/>
      <c r="P939" s="146"/>
      <c r="Q939" s="91" t="str">
        <f t="shared" si="127"/>
        <v>125 Tahun 8 Bulan</v>
      </c>
      <c r="R939" s="152" t="s">
        <v>74</v>
      </c>
      <c r="S939" s="203"/>
      <c r="T939" s="136" t="s">
        <v>80</v>
      </c>
      <c r="U939" s="136" t="s">
        <v>81</v>
      </c>
      <c r="V939" s="136"/>
      <c r="W939" s="152" t="s">
        <v>2668</v>
      </c>
      <c r="X939" s="136" t="str">
        <f>$D939&amp;" ("&amp;$O939&amp;")_"&amp;$W939</f>
        <v>- Modce Frangki Fawze, S.Pi. ()_Diterima P3K di DJPT</v>
      </c>
      <c r="Y939" s="149"/>
      <c r="Z939" s="149"/>
      <c r="AA939" s="136" t="s">
        <v>1556</v>
      </c>
      <c r="AB939" s="136" t="s">
        <v>2158</v>
      </c>
      <c r="AC939" s="136" t="s">
        <v>31</v>
      </c>
      <c r="AD939" s="136" t="s">
        <v>2111</v>
      </c>
      <c r="AE939" s="136" t="s">
        <v>2385</v>
      </c>
      <c r="AF939" s="136"/>
      <c r="AG939" s="201"/>
      <c r="AH939" s="149"/>
      <c r="AI939" s="149"/>
      <c r="AJ939" s="149"/>
      <c r="AK939" s="149"/>
      <c r="AL939" s="146"/>
      <c r="AM939" s="149"/>
    </row>
    <row r="940" spans="1:39" s="53" customFormat="1" ht="31" hidden="1" x14ac:dyDescent="0.3">
      <c r="A940" s="175" t="s">
        <v>3891</v>
      </c>
      <c r="B940" s="175" t="s">
        <v>74</v>
      </c>
      <c r="C940" s="175" t="s">
        <v>3892</v>
      </c>
      <c r="D940" s="200" t="str">
        <f t="shared" ref="D940:D1004" si="135">$B940&amp;" "&amp;A940&amp;", "&amp;$C940</f>
        <v>- Petrus Bei Nedabang, S.IP.</v>
      </c>
      <c r="E940" s="151" t="s">
        <v>74</v>
      </c>
      <c r="F940" s="137">
        <v>35552</v>
      </c>
      <c r="G940" s="147">
        <f t="shared" si="125"/>
        <v>28</v>
      </c>
      <c r="H940" s="147" t="str">
        <f t="shared" si="126"/>
        <v>28 Tahun 4 Bulan</v>
      </c>
      <c r="I940" s="148" t="str">
        <f t="shared" ref="I940:I1004" si="136">IF($G940&lt;=25,"21-25",IF($G940&lt;=30,"26-30",IF($G940&lt;=35,"31-35",IF($G940&lt;=40,"36-40",IF($G940&lt;=45,"41-45",IF($G940&lt;=50,"46-50",IF($G940&lt;=55,"51-55",IF($G940&lt;=60,"56-60",IF($G940&lt;=65,"61-65",IF($G940&lt;=70,"66-70",0))))))))))</f>
        <v>26-30</v>
      </c>
      <c r="J940" s="136" t="s">
        <v>14</v>
      </c>
      <c r="K940" s="136" t="s">
        <v>74</v>
      </c>
      <c r="L940" s="137" t="s">
        <v>74</v>
      </c>
      <c r="M940" s="149" t="s">
        <v>2344</v>
      </c>
      <c r="N940" s="136" t="s">
        <v>2792</v>
      </c>
      <c r="O940" s="149"/>
      <c r="P940" s="146"/>
      <c r="Q940" s="91" t="str">
        <f t="shared" si="127"/>
        <v>125 Tahun 8 Bulan</v>
      </c>
      <c r="R940" s="152" t="s">
        <v>74</v>
      </c>
      <c r="S940" s="137"/>
      <c r="T940" s="136" t="s">
        <v>80</v>
      </c>
      <c r="U940" s="136" t="s">
        <v>81</v>
      </c>
      <c r="V940" s="136"/>
      <c r="W940" s="136"/>
      <c r="X940" s="136" t="str">
        <f>$D940&amp;" ("&amp;$O940&amp;")_"&amp;$W940</f>
        <v>- Petrus Bei Nedabang, S.IP. ()_</v>
      </c>
      <c r="Y940" s="149"/>
      <c r="Z940" s="149"/>
      <c r="AA940" s="136" t="s">
        <v>1556</v>
      </c>
      <c r="AB940" s="136" t="s">
        <v>2158</v>
      </c>
      <c r="AC940" s="136" t="s">
        <v>31</v>
      </c>
      <c r="AD940" s="136" t="s">
        <v>74</v>
      </c>
      <c r="AE940" s="136" t="s">
        <v>74</v>
      </c>
      <c r="AF940" s="136"/>
      <c r="AG940" s="201"/>
      <c r="AH940" s="149"/>
      <c r="AI940" s="149"/>
      <c r="AJ940" s="149"/>
      <c r="AK940" s="149"/>
      <c r="AL940" s="146"/>
      <c r="AM940" s="149"/>
    </row>
    <row r="941" spans="1:39" s="53" customFormat="1" ht="62" hidden="1" x14ac:dyDescent="0.3">
      <c r="A941" s="88" t="s">
        <v>1631</v>
      </c>
      <c r="B941" s="88" t="s">
        <v>74</v>
      </c>
      <c r="C941" s="98" t="s">
        <v>74</v>
      </c>
      <c r="D941" s="98" t="str">
        <f t="shared" si="135"/>
        <v>- Arnoldus William Djari, -</v>
      </c>
      <c r="E941" s="96" t="s">
        <v>74</v>
      </c>
      <c r="F941" s="103">
        <v>32832</v>
      </c>
      <c r="G941" s="91">
        <f t="shared" si="125"/>
        <v>35</v>
      </c>
      <c r="H941" s="91" t="str">
        <f t="shared" si="126"/>
        <v>35 Tahun 10 Bulan</v>
      </c>
      <c r="I941" s="92" t="str">
        <f t="shared" si="136"/>
        <v>31-35</v>
      </c>
      <c r="J941" s="88" t="s">
        <v>14</v>
      </c>
      <c r="K941" s="88" t="s">
        <v>74</v>
      </c>
      <c r="L941" s="103" t="s">
        <v>74</v>
      </c>
      <c r="M941" s="93" t="s">
        <v>13</v>
      </c>
      <c r="N941" s="88" t="s">
        <v>2792</v>
      </c>
      <c r="O941" s="93"/>
      <c r="P941" s="90"/>
      <c r="Q941" s="91" t="str">
        <f t="shared" si="127"/>
        <v>125 Tahun 8 Bulan</v>
      </c>
      <c r="R941" s="88" t="s">
        <v>5635</v>
      </c>
      <c r="S941" s="103">
        <v>45659</v>
      </c>
      <c r="T941" s="88" t="s">
        <v>80</v>
      </c>
      <c r="U941" s="88" t="s">
        <v>81</v>
      </c>
      <c r="V941" s="88"/>
      <c r="W941" s="88" t="s">
        <v>74</v>
      </c>
      <c r="X941" s="88" t="str">
        <f>$D941&amp;" ("&amp;$R941&amp;")_"&amp;$W941</f>
        <v>- Arnoldus William Djari, - (Operator Layanan Operasional)_-</v>
      </c>
      <c r="Y941" s="93"/>
      <c r="Z941" s="93"/>
      <c r="AA941" s="88" t="s">
        <v>1556</v>
      </c>
      <c r="AB941" s="88" t="s">
        <v>5053</v>
      </c>
      <c r="AC941" s="88" t="s">
        <v>1632</v>
      </c>
      <c r="AD941" s="88" t="s">
        <v>4352</v>
      </c>
      <c r="AE941" s="88" t="s">
        <v>2386</v>
      </c>
      <c r="AF941" s="88"/>
      <c r="AG941" s="143"/>
      <c r="AH941" s="93"/>
      <c r="AI941" s="93"/>
      <c r="AJ941" s="93"/>
      <c r="AK941" s="93"/>
      <c r="AL941" s="90"/>
      <c r="AM941" s="93"/>
    </row>
    <row r="942" spans="1:39" s="60" customFormat="1" ht="31" hidden="1" x14ac:dyDescent="0.3">
      <c r="A942" s="88" t="s">
        <v>1633</v>
      </c>
      <c r="B942" s="88" t="s">
        <v>74</v>
      </c>
      <c r="C942" s="98" t="s">
        <v>74</v>
      </c>
      <c r="D942" s="98" t="str">
        <f t="shared" si="135"/>
        <v>- Irawati Balamakin, -</v>
      </c>
      <c r="E942" s="96" t="s">
        <v>74</v>
      </c>
      <c r="F942" s="103">
        <v>32757</v>
      </c>
      <c r="G942" s="91">
        <f t="shared" si="125"/>
        <v>36</v>
      </c>
      <c r="H942" s="91" t="str">
        <f t="shared" si="126"/>
        <v>36 Tahun 0 Bulan</v>
      </c>
      <c r="I942" s="92" t="str">
        <f t="shared" si="136"/>
        <v>36-40</v>
      </c>
      <c r="J942" s="88" t="s">
        <v>19</v>
      </c>
      <c r="K942" s="88" t="s">
        <v>74</v>
      </c>
      <c r="L942" s="103" t="s">
        <v>74</v>
      </c>
      <c r="M942" s="93" t="s">
        <v>13</v>
      </c>
      <c r="N942" s="88" t="s">
        <v>2792</v>
      </c>
      <c r="O942" s="93"/>
      <c r="P942" s="90"/>
      <c r="Q942" s="91" t="str">
        <f t="shared" si="127"/>
        <v>125 Tahun 8 Bulan</v>
      </c>
      <c r="R942" s="290" t="s">
        <v>5636</v>
      </c>
      <c r="S942" s="103">
        <v>45659</v>
      </c>
      <c r="T942" s="88" t="s">
        <v>80</v>
      </c>
      <c r="U942" s="88" t="s">
        <v>81</v>
      </c>
      <c r="V942" s="88"/>
      <c r="W942" s="88" t="s">
        <v>5630</v>
      </c>
      <c r="X942" s="88" t="str">
        <f>$D942&amp;" ("&amp;$R942&amp;")_"&amp;$W942</f>
        <v>- Irawati Balamakin, - (Penata Layanan Operasional)_Operator PDDIkti</v>
      </c>
      <c r="Y942" s="93"/>
      <c r="Z942" s="93"/>
      <c r="AA942" s="88" t="s">
        <v>1556</v>
      </c>
      <c r="AB942" s="88" t="s">
        <v>5053</v>
      </c>
      <c r="AC942" s="88" t="s">
        <v>114</v>
      </c>
      <c r="AD942" s="88" t="s">
        <v>74</v>
      </c>
      <c r="AE942" s="88" t="s">
        <v>74</v>
      </c>
      <c r="AF942" s="88"/>
      <c r="AG942" s="143"/>
      <c r="AH942" s="93"/>
      <c r="AI942" s="93"/>
      <c r="AJ942" s="93"/>
      <c r="AK942" s="93"/>
      <c r="AL942" s="90"/>
      <c r="AM942" s="93"/>
    </row>
    <row r="943" spans="1:39" s="60" customFormat="1" ht="31" hidden="1" x14ac:dyDescent="0.3">
      <c r="A943" s="88" t="s">
        <v>3893</v>
      </c>
      <c r="B943" s="88" t="s">
        <v>74</v>
      </c>
      <c r="C943" s="88" t="s">
        <v>3335</v>
      </c>
      <c r="D943" s="98" t="str">
        <f t="shared" si="135"/>
        <v>- Yulianus Tauk, S.E.</v>
      </c>
      <c r="E943" s="96" t="s">
        <v>74</v>
      </c>
      <c r="F943" s="103">
        <v>30210</v>
      </c>
      <c r="G943" s="91">
        <f t="shared" si="125"/>
        <v>43</v>
      </c>
      <c r="H943" s="91" t="str">
        <f t="shared" si="126"/>
        <v>43 Tahun 0 Bulan</v>
      </c>
      <c r="I943" s="92" t="str">
        <f t="shared" si="136"/>
        <v>41-45</v>
      </c>
      <c r="J943" s="88" t="s">
        <v>14</v>
      </c>
      <c r="K943" s="88" t="s">
        <v>74</v>
      </c>
      <c r="L943" s="103" t="s">
        <v>74</v>
      </c>
      <c r="M943" s="93" t="s">
        <v>13</v>
      </c>
      <c r="N943" s="88" t="s">
        <v>2792</v>
      </c>
      <c r="O943" s="93"/>
      <c r="P943" s="90"/>
      <c r="Q943" s="91" t="str">
        <f t="shared" si="127"/>
        <v>125 Tahun 8 Bulan</v>
      </c>
      <c r="R943" s="98" t="s">
        <v>5636</v>
      </c>
      <c r="S943" s="103">
        <v>45659</v>
      </c>
      <c r="T943" s="88" t="s">
        <v>80</v>
      </c>
      <c r="U943" s="88" t="s">
        <v>81</v>
      </c>
      <c r="V943" s="88"/>
      <c r="W943" s="88" t="s">
        <v>74</v>
      </c>
      <c r="X943" s="88" t="str">
        <f>$D943&amp;" ("&amp;$R943&amp;")_"&amp;$W943</f>
        <v>- Yulianus Tauk, S.E. (Penata Layanan Operasional)_-</v>
      </c>
      <c r="Y943" s="93"/>
      <c r="Z943" s="93"/>
      <c r="AA943" s="88" t="s">
        <v>1556</v>
      </c>
      <c r="AB943" s="88" t="s">
        <v>5053</v>
      </c>
      <c r="AC943" s="88" t="s">
        <v>31</v>
      </c>
      <c r="AD943" s="88" t="s">
        <v>2465</v>
      </c>
      <c r="AE943" s="88" t="s">
        <v>2385</v>
      </c>
      <c r="AF943" s="88"/>
      <c r="AG943" s="143"/>
      <c r="AH943" s="93"/>
      <c r="AI943" s="93"/>
      <c r="AJ943" s="93"/>
      <c r="AK943" s="93"/>
      <c r="AL943" s="90"/>
      <c r="AM943" s="93"/>
    </row>
    <row r="944" spans="1:39" s="53" customFormat="1" ht="46.5" hidden="1" x14ac:dyDescent="0.3">
      <c r="A944" s="88" t="s">
        <v>3894</v>
      </c>
      <c r="B944" s="88" t="s">
        <v>74</v>
      </c>
      <c r="C944" s="88" t="s">
        <v>3895</v>
      </c>
      <c r="D944" s="98" t="str">
        <f t="shared" si="135"/>
        <v>- Efri Yanri Yunike Buraen, S.Si</v>
      </c>
      <c r="E944" s="96" t="s">
        <v>74</v>
      </c>
      <c r="F944" s="103">
        <v>32487</v>
      </c>
      <c r="G944" s="91">
        <f t="shared" si="125"/>
        <v>36</v>
      </c>
      <c r="H944" s="91" t="str">
        <f t="shared" si="126"/>
        <v>36 Tahun 9 Bulan</v>
      </c>
      <c r="I944" s="92" t="str">
        <f t="shared" si="136"/>
        <v>36-40</v>
      </c>
      <c r="J944" s="88" t="s">
        <v>19</v>
      </c>
      <c r="K944" s="88" t="s">
        <v>74</v>
      </c>
      <c r="L944" s="103" t="s">
        <v>74</v>
      </c>
      <c r="M944" s="93" t="s">
        <v>13</v>
      </c>
      <c r="N944" s="88" t="s">
        <v>2792</v>
      </c>
      <c r="O944" s="93"/>
      <c r="P944" s="90"/>
      <c r="Q944" s="91" t="str">
        <f t="shared" si="127"/>
        <v>125 Tahun 8 Bulan</v>
      </c>
      <c r="R944" s="98" t="s">
        <v>5636</v>
      </c>
      <c r="S944" s="103">
        <v>45659</v>
      </c>
      <c r="T944" s="88" t="s">
        <v>80</v>
      </c>
      <c r="U944" s="88" t="s">
        <v>81</v>
      </c>
      <c r="V944" s="88"/>
      <c r="W944" s="88" t="s">
        <v>5629</v>
      </c>
      <c r="X944" s="88" t="str">
        <f>$D944&amp;" ("&amp;$R944&amp;")_"&amp;$W944</f>
        <v>- Efri Yanri Yunike Buraen, S.Si (Penata Layanan Operasional)_Pengelola Lab Biologi</v>
      </c>
      <c r="Y944" s="93"/>
      <c r="Z944" s="93"/>
      <c r="AA944" s="88" t="s">
        <v>1556</v>
      </c>
      <c r="AB944" s="88" t="s">
        <v>5053</v>
      </c>
      <c r="AC944" s="88" t="s">
        <v>31</v>
      </c>
      <c r="AD944" s="88" t="s">
        <v>4252</v>
      </c>
      <c r="AE944" s="88" t="s">
        <v>2387</v>
      </c>
      <c r="AF944" s="88"/>
      <c r="AG944" s="143"/>
      <c r="AH944" s="93"/>
      <c r="AI944" s="93"/>
      <c r="AJ944" s="93"/>
      <c r="AK944" s="93"/>
      <c r="AL944" s="90"/>
      <c r="AM944" s="93"/>
    </row>
    <row r="945" spans="1:39" s="53" customFormat="1" ht="62" hidden="1" x14ac:dyDescent="0.3">
      <c r="A945" s="157" t="s">
        <v>3896</v>
      </c>
      <c r="B945" s="157" t="s">
        <v>74</v>
      </c>
      <c r="C945" s="157" t="s">
        <v>3407</v>
      </c>
      <c r="D945" s="182" t="str">
        <f t="shared" si="135"/>
        <v>- Yohanes Baptista Djese, S.Kom.</v>
      </c>
      <c r="E945" s="166" t="s">
        <v>74</v>
      </c>
      <c r="F945" s="163">
        <v>33576</v>
      </c>
      <c r="G945" s="160">
        <f t="shared" si="125"/>
        <v>33</v>
      </c>
      <c r="H945" s="160" t="str">
        <f t="shared" si="126"/>
        <v>33 Tahun 9 Bulan</v>
      </c>
      <c r="I945" s="161" t="str">
        <f t="shared" si="136"/>
        <v>31-35</v>
      </c>
      <c r="J945" s="164" t="s">
        <v>14</v>
      </c>
      <c r="K945" s="164" t="s">
        <v>74</v>
      </c>
      <c r="L945" s="163" t="s">
        <v>74</v>
      </c>
      <c r="M945" s="162" t="s">
        <v>2344</v>
      </c>
      <c r="N945" s="164" t="s">
        <v>2792</v>
      </c>
      <c r="O945" s="162"/>
      <c r="P945" s="159"/>
      <c r="Q945" s="91" t="str">
        <f t="shared" si="127"/>
        <v>125 Tahun 8 Bulan</v>
      </c>
      <c r="R945" s="167" t="s">
        <v>74</v>
      </c>
      <c r="S945" s="183"/>
      <c r="T945" s="164" t="s">
        <v>126</v>
      </c>
      <c r="U945" s="164" t="s">
        <v>24</v>
      </c>
      <c r="V945" s="164"/>
      <c r="W945" s="164"/>
      <c r="X945" s="164" t="str">
        <f>$D945&amp;" ("&amp;$O945&amp;")_"&amp;$W945</f>
        <v>- Yohanes Baptista Djese, S.Kom. ()_</v>
      </c>
      <c r="Y945" s="162"/>
      <c r="Z945" s="162"/>
      <c r="AA945" s="164" t="s">
        <v>1556</v>
      </c>
      <c r="AB945" s="164" t="s">
        <v>2158</v>
      </c>
      <c r="AC945" s="164" t="s">
        <v>31</v>
      </c>
      <c r="AD945" s="164" t="s">
        <v>2061</v>
      </c>
      <c r="AE945" s="164" t="s">
        <v>2388</v>
      </c>
      <c r="AF945" s="164"/>
      <c r="AG945" s="184"/>
      <c r="AH945" s="162"/>
      <c r="AI945" s="162"/>
      <c r="AJ945" s="162"/>
      <c r="AK945" s="162"/>
      <c r="AL945" s="159"/>
      <c r="AM945" s="162"/>
    </row>
    <row r="946" spans="1:39" s="53" customFormat="1" ht="31" hidden="1" x14ac:dyDescent="0.3">
      <c r="A946" s="88" t="s">
        <v>3897</v>
      </c>
      <c r="B946" s="88" t="s">
        <v>74</v>
      </c>
      <c r="C946" s="88" t="s">
        <v>3742</v>
      </c>
      <c r="D946" s="98" t="str">
        <f t="shared" si="135"/>
        <v>- Agusto K. Tanesab, S.H.</v>
      </c>
      <c r="E946" s="96" t="s">
        <v>74</v>
      </c>
      <c r="F946" s="103">
        <v>33466</v>
      </c>
      <c r="G946" s="91">
        <f t="shared" si="125"/>
        <v>34</v>
      </c>
      <c r="H946" s="91" t="str">
        <f t="shared" si="126"/>
        <v>34 Tahun 1 Bulan</v>
      </c>
      <c r="I946" s="92" t="str">
        <f t="shared" si="136"/>
        <v>31-35</v>
      </c>
      <c r="J946" s="88" t="s">
        <v>14</v>
      </c>
      <c r="K946" s="88" t="s">
        <v>74</v>
      </c>
      <c r="L946" s="103" t="s">
        <v>74</v>
      </c>
      <c r="M946" s="93" t="s">
        <v>13</v>
      </c>
      <c r="N946" s="88" t="s">
        <v>2792</v>
      </c>
      <c r="O946" s="93"/>
      <c r="P946" s="90"/>
      <c r="Q946" s="91" t="str">
        <f t="shared" si="127"/>
        <v>125 Tahun 8 Bulan</v>
      </c>
      <c r="R946" s="88" t="s">
        <v>5636</v>
      </c>
      <c r="S946" s="103">
        <v>45659</v>
      </c>
      <c r="T946" s="88" t="s">
        <v>80</v>
      </c>
      <c r="U946" s="88" t="s">
        <v>81</v>
      </c>
      <c r="V946" s="88"/>
      <c r="W946" s="88" t="s">
        <v>74</v>
      </c>
      <c r="X946" s="88" t="str">
        <f>$D946&amp;" ("&amp;$R946&amp;")_"&amp;$W946</f>
        <v>- Agusto K. Tanesab, S.H. (Penata Layanan Operasional)_-</v>
      </c>
      <c r="Y946" s="93"/>
      <c r="Z946" s="93"/>
      <c r="AA946" s="88" t="s">
        <v>1556</v>
      </c>
      <c r="AB946" s="88" t="s">
        <v>5053</v>
      </c>
      <c r="AC946" s="88" t="s">
        <v>31</v>
      </c>
      <c r="AD946" s="88" t="s">
        <v>2462</v>
      </c>
      <c r="AE946" s="88" t="s">
        <v>2181</v>
      </c>
      <c r="AF946" s="88"/>
      <c r="AG946" s="143"/>
      <c r="AH946" s="93"/>
      <c r="AI946" s="93"/>
      <c r="AJ946" s="93"/>
      <c r="AK946" s="93"/>
      <c r="AL946" s="90"/>
      <c r="AM946" s="93"/>
    </row>
    <row r="947" spans="1:39" s="60" customFormat="1" ht="31" hidden="1" x14ac:dyDescent="0.3">
      <c r="A947" s="88" t="s">
        <v>1634</v>
      </c>
      <c r="B947" s="88" t="s">
        <v>74</v>
      </c>
      <c r="C947" s="98" t="s">
        <v>74</v>
      </c>
      <c r="D947" s="98" t="str">
        <f t="shared" si="135"/>
        <v>- Jondis Nesimnasi, -</v>
      </c>
      <c r="E947" s="96" t="s">
        <v>74</v>
      </c>
      <c r="F947" s="103">
        <v>31980</v>
      </c>
      <c r="G947" s="91">
        <f t="shared" si="125"/>
        <v>38</v>
      </c>
      <c r="H947" s="91" t="str">
        <f t="shared" si="126"/>
        <v>38 Tahun 2 Bulan</v>
      </c>
      <c r="I947" s="92" t="str">
        <f t="shared" si="136"/>
        <v>36-40</v>
      </c>
      <c r="J947" s="88" t="s">
        <v>14</v>
      </c>
      <c r="K947" s="88" t="s">
        <v>74</v>
      </c>
      <c r="L947" s="103" t="s">
        <v>74</v>
      </c>
      <c r="M947" s="93" t="s">
        <v>13</v>
      </c>
      <c r="N947" s="88" t="s">
        <v>2792</v>
      </c>
      <c r="O947" s="93"/>
      <c r="P947" s="90"/>
      <c r="Q947" s="91" t="str">
        <f t="shared" si="127"/>
        <v>125 Tahun 8 Bulan</v>
      </c>
      <c r="R947" s="88" t="s">
        <v>5635</v>
      </c>
      <c r="S947" s="103">
        <v>45659</v>
      </c>
      <c r="T947" s="88" t="s">
        <v>80</v>
      </c>
      <c r="U947" s="88" t="s">
        <v>81</v>
      </c>
      <c r="V947" s="88"/>
      <c r="W947" s="88" t="s">
        <v>74</v>
      </c>
      <c r="X947" s="88" t="str">
        <f>$D947&amp;" ("&amp;$R947&amp;")_"&amp;$W947</f>
        <v>- Jondis Nesimnasi, - (Operator Layanan Operasional)_-</v>
      </c>
      <c r="Y947" s="93"/>
      <c r="Z947" s="93"/>
      <c r="AA947" s="88" t="s">
        <v>1556</v>
      </c>
      <c r="AB947" s="88" t="s">
        <v>5053</v>
      </c>
      <c r="AC947" s="88" t="s">
        <v>114</v>
      </c>
      <c r="AD947" s="88" t="s">
        <v>74</v>
      </c>
      <c r="AE947" s="88" t="s">
        <v>74</v>
      </c>
      <c r="AF947" s="88"/>
      <c r="AG947" s="143"/>
      <c r="AH947" s="93"/>
      <c r="AI947" s="93"/>
      <c r="AJ947" s="93"/>
      <c r="AK947" s="93"/>
      <c r="AL947" s="90"/>
      <c r="AM947" s="93"/>
    </row>
    <row r="948" spans="1:39" s="53" customFormat="1" ht="31" hidden="1" x14ac:dyDescent="0.3">
      <c r="A948" s="157" t="s">
        <v>1635</v>
      </c>
      <c r="B948" s="157" t="s">
        <v>74</v>
      </c>
      <c r="C948" s="182" t="s">
        <v>74</v>
      </c>
      <c r="D948" s="182" t="str">
        <f t="shared" si="135"/>
        <v>- Kritoforus Pera, -</v>
      </c>
      <c r="E948" s="166" t="s">
        <v>74</v>
      </c>
      <c r="F948" s="163">
        <v>31970</v>
      </c>
      <c r="G948" s="160">
        <f t="shared" si="125"/>
        <v>38</v>
      </c>
      <c r="H948" s="160" t="str">
        <f t="shared" si="126"/>
        <v>38 Tahun 2 Bulan</v>
      </c>
      <c r="I948" s="161" t="str">
        <f t="shared" si="136"/>
        <v>36-40</v>
      </c>
      <c r="J948" s="164" t="s">
        <v>14</v>
      </c>
      <c r="K948" s="164" t="s">
        <v>74</v>
      </c>
      <c r="L948" s="163" t="s">
        <v>74</v>
      </c>
      <c r="M948" s="162" t="s">
        <v>2344</v>
      </c>
      <c r="N948" s="164" t="s">
        <v>2794</v>
      </c>
      <c r="O948" s="162"/>
      <c r="P948" s="159"/>
      <c r="Q948" s="91" t="str">
        <f t="shared" si="127"/>
        <v>125 Tahun 8 Bulan</v>
      </c>
      <c r="R948" s="164" t="s">
        <v>5047</v>
      </c>
      <c r="S948" s="163"/>
      <c r="T948" s="164" t="s">
        <v>80</v>
      </c>
      <c r="U948" s="164" t="s">
        <v>81</v>
      </c>
      <c r="V948" s="164"/>
      <c r="W948" s="164"/>
      <c r="X948" s="164" t="str">
        <f>$D948&amp;" ("&amp;$O948&amp;")_"&amp;$W948</f>
        <v>- Kritoforus Pera, - ()_</v>
      </c>
      <c r="Y948" s="162"/>
      <c r="Z948" s="162"/>
      <c r="AA948" s="164" t="s">
        <v>1556</v>
      </c>
      <c r="AB948" s="164" t="s">
        <v>2158</v>
      </c>
      <c r="AC948" s="164" t="s">
        <v>114</v>
      </c>
      <c r="AD948" s="164" t="s">
        <v>74</v>
      </c>
      <c r="AE948" s="164" t="s">
        <v>74</v>
      </c>
      <c r="AF948" s="164"/>
      <c r="AG948" s="184"/>
      <c r="AH948" s="162"/>
      <c r="AI948" s="162"/>
      <c r="AJ948" s="162"/>
      <c r="AK948" s="162"/>
      <c r="AL948" s="159"/>
      <c r="AM948" s="162"/>
    </row>
    <row r="949" spans="1:39" s="60" customFormat="1" ht="46.5" hidden="1" x14ac:dyDescent="0.3">
      <c r="A949" s="88" t="s">
        <v>2389</v>
      </c>
      <c r="B949" s="88" t="s">
        <v>74</v>
      </c>
      <c r="C949" s="98" t="s">
        <v>74</v>
      </c>
      <c r="D949" s="98" t="str">
        <f t="shared" si="135"/>
        <v>- Yarlin Itamar Kauna Tefu, -</v>
      </c>
      <c r="E949" s="96" t="s">
        <v>74</v>
      </c>
      <c r="F949" s="103">
        <v>36367</v>
      </c>
      <c r="G949" s="91">
        <f t="shared" si="125"/>
        <v>26</v>
      </c>
      <c r="H949" s="91" t="str">
        <f t="shared" si="126"/>
        <v>26 Tahun 2 Bulan</v>
      </c>
      <c r="I949" s="92" t="str">
        <f t="shared" si="136"/>
        <v>26-30</v>
      </c>
      <c r="J949" s="88" t="s">
        <v>19</v>
      </c>
      <c r="K949" s="88" t="s">
        <v>74</v>
      </c>
      <c r="L949" s="103" t="s">
        <v>74</v>
      </c>
      <c r="M949" s="93" t="s">
        <v>13</v>
      </c>
      <c r="N949" s="88" t="s">
        <v>2794</v>
      </c>
      <c r="O949" s="93"/>
      <c r="P949" s="90"/>
      <c r="Q949" s="91" t="str">
        <f t="shared" si="127"/>
        <v>125 Tahun 8 Bulan</v>
      </c>
      <c r="R949" s="88" t="s">
        <v>5634</v>
      </c>
      <c r="S949" s="103">
        <v>45659</v>
      </c>
      <c r="T949" s="116" t="s">
        <v>126</v>
      </c>
      <c r="U949" s="116" t="s">
        <v>24</v>
      </c>
      <c r="V949" s="88"/>
      <c r="W949" s="88" t="s">
        <v>74</v>
      </c>
      <c r="X949" s="88" t="str">
        <f>$D949&amp;" ("&amp;$R949&amp;")_"&amp;$W949</f>
        <v>- Yarlin Itamar Kauna Tefu, - (Sekretaris Pimpinan)_-</v>
      </c>
      <c r="Y949" s="93"/>
      <c r="Z949" s="93"/>
      <c r="AA949" s="88" t="s">
        <v>1556</v>
      </c>
      <c r="AB949" s="88" t="s">
        <v>5053</v>
      </c>
      <c r="AC949" s="88" t="s">
        <v>31</v>
      </c>
      <c r="AD949" s="88" t="s">
        <v>2689</v>
      </c>
      <c r="AE949" s="88" t="s">
        <v>2181</v>
      </c>
      <c r="AF949" s="88"/>
      <c r="AG949" s="143"/>
      <c r="AH949" s="93"/>
      <c r="AI949" s="93"/>
      <c r="AJ949" s="93"/>
      <c r="AK949" s="93"/>
      <c r="AL949" s="90"/>
      <c r="AM949" s="93"/>
    </row>
    <row r="950" spans="1:39" s="53" customFormat="1" ht="46.5" hidden="1" x14ac:dyDescent="0.3">
      <c r="A950" s="157" t="s">
        <v>1636</v>
      </c>
      <c r="B950" s="157" t="s">
        <v>74</v>
      </c>
      <c r="C950" s="182" t="s">
        <v>74</v>
      </c>
      <c r="D950" s="182" t="str">
        <f t="shared" si="135"/>
        <v>- Ucco Dasan Laiskodat, -</v>
      </c>
      <c r="E950" s="166" t="s">
        <v>74</v>
      </c>
      <c r="F950" s="163">
        <v>31745</v>
      </c>
      <c r="G950" s="160">
        <f t="shared" si="125"/>
        <v>38</v>
      </c>
      <c r="H950" s="160" t="str">
        <f t="shared" si="126"/>
        <v>38 Tahun 10 Bulan</v>
      </c>
      <c r="I950" s="161" t="str">
        <f t="shared" si="136"/>
        <v>36-40</v>
      </c>
      <c r="J950" s="164" t="s">
        <v>14</v>
      </c>
      <c r="K950" s="164" t="s">
        <v>74</v>
      </c>
      <c r="L950" s="163" t="s">
        <v>74</v>
      </c>
      <c r="M950" s="162" t="s">
        <v>2344</v>
      </c>
      <c r="N950" s="164" t="s">
        <v>2794</v>
      </c>
      <c r="O950" s="162"/>
      <c r="P950" s="159"/>
      <c r="Q950" s="91" t="str">
        <f t="shared" si="127"/>
        <v>125 Tahun 8 Bulan</v>
      </c>
      <c r="R950" s="164" t="s">
        <v>5047</v>
      </c>
      <c r="S950" s="163"/>
      <c r="T950" s="164" t="s">
        <v>126</v>
      </c>
      <c r="U950" s="164" t="s">
        <v>24</v>
      </c>
      <c r="V950" s="164"/>
      <c r="W950" s="164"/>
      <c r="X950" s="164" t="str">
        <f>$D950&amp;" ("&amp;$O950&amp;")_"&amp;$W950</f>
        <v>- Ucco Dasan Laiskodat, - ()_</v>
      </c>
      <c r="Y950" s="162"/>
      <c r="Z950" s="162"/>
      <c r="AA950" s="164" t="s">
        <v>1556</v>
      </c>
      <c r="AB950" s="164" t="s">
        <v>2158</v>
      </c>
      <c r="AC950" s="164" t="s">
        <v>114</v>
      </c>
      <c r="AD950" s="164" t="s">
        <v>74</v>
      </c>
      <c r="AE950" s="164" t="s">
        <v>74</v>
      </c>
      <c r="AF950" s="164"/>
      <c r="AG950" s="184"/>
      <c r="AH950" s="162"/>
      <c r="AI950" s="162"/>
      <c r="AJ950" s="162"/>
      <c r="AK950" s="162"/>
      <c r="AL950" s="159"/>
      <c r="AM950" s="162"/>
    </row>
    <row r="951" spans="1:39" s="60" customFormat="1" ht="46.5" hidden="1" x14ac:dyDescent="0.3">
      <c r="A951" s="88" t="s">
        <v>3898</v>
      </c>
      <c r="B951" s="88" t="s">
        <v>74</v>
      </c>
      <c r="C951" s="88" t="s">
        <v>3341</v>
      </c>
      <c r="D951" s="98" t="str">
        <f t="shared" si="135"/>
        <v>- Martica Laidat, A.Md.</v>
      </c>
      <c r="E951" s="96" t="s">
        <v>74</v>
      </c>
      <c r="F951" s="103">
        <v>32408</v>
      </c>
      <c r="G951" s="91">
        <f t="shared" si="125"/>
        <v>37</v>
      </c>
      <c r="H951" s="91" t="str">
        <f t="shared" si="126"/>
        <v>37 Tahun 0 Bulan</v>
      </c>
      <c r="I951" s="92" t="str">
        <f t="shared" si="136"/>
        <v>36-40</v>
      </c>
      <c r="J951" s="88" t="s">
        <v>19</v>
      </c>
      <c r="K951" s="88" t="s">
        <v>74</v>
      </c>
      <c r="L951" s="103" t="s">
        <v>74</v>
      </c>
      <c r="M951" s="93" t="s">
        <v>13</v>
      </c>
      <c r="N951" s="88" t="s">
        <v>2792</v>
      </c>
      <c r="O951" s="93"/>
      <c r="P951" s="90"/>
      <c r="Q951" s="91" t="str">
        <f t="shared" si="127"/>
        <v>125 Tahun 8 Bulan</v>
      </c>
      <c r="R951" s="98" t="s">
        <v>5637</v>
      </c>
      <c r="S951" s="103">
        <v>45659</v>
      </c>
      <c r="T951" s="88" t="s">
        <v>126</v>
      </c>
      <c r="U951" s="88" t="s">
        <v>24</v>
      </c>
      <c r="V951" s="88"/>
      <c r="W951" s="88" t="s">
        <v>74</v>
      </c>
      <c r="X951" s="88" t="str">
        <f t="shared" ref="X951:X956" si="137">$D951&amp;" ("&amp;$R951&amp;")_"&amp;$W951</f>
        <v>- Martica Laidat, A.Md. (Pengelola Layanan Operasional)_-</v>
      </c>
      <c r="Y951" s="93"/>
      <c r="Z951" s="93"/>
      <c r="AA951" s="88" t="s">
        <v>1556</v>
      </c>
      <c r="AB951" s="88" t="s">
        <v>5053</v>
      </c>
      <c r="AC951" s="88" t="s">
        <v>29</v>
      </c>
      <c r="AD951" s="88" t="s">
        <v>4353</v>
      </c>
      <c r="AE951" s="88" t="s">
        <v>2390</v>
      </c>
      <c r="AF951" s="88"/>
      <c r="AG951" s="143"/>
      <c r="AH951" s="93"/>
      <c r="AI951" s="93"/>
      <c r="AJ951" s="93"/>
      <c r="AK951" s="93"/>
      <c r="AL951" s="90"/>
      <c r="AM951" s="93"/>
    </row>
    <row r="952" spans="1:39" s="60" customFormat="1" ht="46.5" hidden="1" x14ac:dyDescent="0.3">
      <c r="A952" s="88" t="s">
        <v>1637</v>
      </c>
      <c r="B952" s="88" t="s">
        <v>74</v>
      </c>
      <c r="C952" s="98" t="s">
        <v>74</v>
      </c>
      <c r="D952" s="98" t="str">
        <f t="shared" si="135"/>
        <v>- Edwin Alvred Piubati, -</v>
      </c>
      <c r="E952" s="96" t="s">
        <v>74</v>
      </c>
      <c r="F952" s="103">
        <v>31568</v>
      </c>
      <c r="G952" s="91">
        <f t="shared" si="125"/>
        <v>39</v>
      </c>
      <c r="H952" s="91" t="str">
        <f t="shared" si="126"/>
        <v>39 Tahun 3 Bulan</v>
      </c>
      <c r="I952" s="92" t="str">
        <f t="shared" si="136"/>
        <v>36-40</v>
      </c>
      <c r="J952" s="88" t="s">
        <v>14</v>
      </c>
      <c r="K952" s="88" t="s">
        <v>74</v>
      </c>
      <c r="L952" s="103" t="s">
        <v>74</v>
      </c>
      <c r="M952" s="93" t="s">
        <v>13</v>
      </c>
      <c r="N952" s="88" t="s">
        <v>2794</v>
      </c>
      <c r="O952" s="93"/>
      <c r="P952" s="90"/>
      <c r="Q952" s="91" t="str">
        <f t="shared" si="127"/>
        <v>125 Tahun 8 Bulan</v>
      </c>
      <c r="R952" s="88" t="s">
        <v>5047</v>
      </c>
      <c r="S952" s="291" t="s">
        <v>74</v>
      </c>
      <c r="T952" s="88" t="s">
        <v>126</v>
      </c>
      <c r="U952" s="88" t="s">
        <v>24</v>
      </c>
      <c r="V952" s="88"/>
      <c r="W952" s="88" t="s">
        <v>74</v>
      </c>
      <c r="X952" s="88" t="str">
        <f t="shared" si="137"/>
        <v>- Edwin Alvred Piubati, - (Satuan Pengamanan)_-</v>
      </c>
      <c r="Y952" s="93"/>
      <c r="Z952" s="93"/>
      <c r="AA952" s="88" t="s">
        <v>1556</v>
      </c>
      <c r="AB952" s="88" t="s">
        <v>5053</v>
      </c>
      <c r="AC952" s="88" t="s">
        <v>114</v>
      </c>
      <c r="AD952" s="88" t="s">
        <v>74</v>
      </c>
      <c r="AE952" s="88" t="s">
        <v>74</v>
      </c>
      <c r="AF952" s="88"/>
      <c r="AG952" s="143"/>
      <c r="AH952" s="93"/>
      <c r="AI952" s="93"/>
      <c r="AJ952" s="93"/>
      <c r="AK952" s="93"/>
      <c r="AL952" s="90"/>
      <c r="AM952" s="93"/>
    </row>
    <row r="953" spans="1:39" s="53" customFormat="1" ht="46.5" hidden="1" x14ac:dyDescent="0.3">
      <c r="A953" s="88" t="s">
        <v>1638</v>
      </c>
      <c r="B953" s="88" t="s">
        <v>74</v>
      </c>
      <c r="C953" s="98" t="s">
        <v>74</v>
      </c>
      <c r="D953" s="98" t="str">
        <f t="shared" si="135"/>
        <v>- Elifas Hati, -</v>
      </c>
      <c r="E953" s="96" t="s">
        <v>74</v>
      </c>
      <c r="F953" s="103">
        <v>29358</v>
      </c>
      <c r="G953" s="91">
        <f t="shared" si="125"/>
        <v>45</v>
      </c>
      <c r="H953" s="91" t="str">
        <f t="shared" si="126"/>
        <v>45 Tahun 4 Bulan</v>
      </c>
      <c r="I953" s="92" t="str">
        <f t="shared" si="136"/>
        <v>41-45</v>
      </c>
      <c r="J953" s="88" t="s">
        <v>14</v>
      </c>
      <c r="K953" s="88" t="s">
        <v>74</v>
      </c>
      <c r="L953" s="103" t="s">
        <v>74</v>
      </c>
      <c r="M953" s="93" t="s">
        <v>13</v>
      </c>
      <c r="N953" s="88" t="s">
        <v>2794</v>
      </c>
      <c r="O953" s="93"/>
      <c r="P953" s="90"/>
      <c r="Q953" s="91" t="str">
        <f t="shared" si="127"/>
        <v>125 Tahun 8 Bulan</v>
      </c>
      <c r="R953" s="88" t="s">
        <v>5047</v>
      </c>
      <c r="S953" s="103" t="s">
        <v>74</v>
      </c>
      <c r="T953" s="88" t="s">
        <v>126</v>
      </c>
      <c r="U953" s="88" t="s">
        <v>24</v>
      </c>
      <c r="V953" s="88"/>
      <c r="W953" s="98" t="s">
        <v>74</v>
      </c>
      <c r="X953" s="88" t="str">
        <f t="shared" si="137"/>
        <v>- Elifas Hati, - (Satuan Pengamanan)_-</v>
      </c>
      <c r="Y953" s="93"/>
      <c r="Z953" s="93"/>
      <c r="AA953" s="88" t="s">
        <v>1556</v>
      </c>
      <c r="AB953" s="88" t="s">
        <v>5053</v>
      </c>
      <c r="AC953" s="88" t="s">
        <v>114</v>
      </c>
      <c r="AD953" s="88" t="s">
        <v>74</v>
      </c>
      <c r="AE953" s="88" t="s">
        <v>74</v>
      </c>
      <c r="AF953" s="88"/>
      <c r="AG953" s="143"/>
      <c r="AH953" s="93"/>
      <c r="AI953" s="93"/>
      <c r="AJ953" s="93"/>
      <c r="AK953" s="93"/>
      <c r="AL953" s="90"/>
      <c r="AM953" s="93"/>
    </row>
    <row r="954" spans="1:39" s="60" customFormat="1" ht="31" hidden="1" x14ac:dyDescent="0.3">
      <c r="A954" s="88" t="s">
        <v>1639</v>
      </c>
      <c r="B954" s="88" t="s">
        <v>74</v>
      </c>
      <c r="C954" s="98" t="s">
        <v>74</v>
      </c>
      <c r="D954" s="98" t="str">
        <f t="shared" si="135"/>
        <v>- Jemi Tupa, -</v>
      </c>
      <c r="E954" s="96" t="s">
        <v>74</v>
      </c>
      <c r="F954" s="103">
        <v>30179</v>
      </c>
      <c r="G954" s="91">
        <f t="shared" si="125"/>
        <v>43</v>
      </c>
      <c r="H954" s="91" t="str">
        <f t="shared" si="126"/>
        <v>43 Tahun 1 Bulan</v>
      </c>
      <c r="I954" s="92" t="str">
        <f t="shared" si="136"/>
        <v>41-45</v>
      </c>
      <c r="J954" s="88" t="s">
        <v>14</v>
      </c>
      <c r="K954" s="88" t="s">
        <v>74</v>
      </c>
      <c r="L954" s="103" t="s">
        <v>74</v>
      </c>
      <c r="M954" s="93" t="s">
        <v>13</v>
      </c>
      <c r="N954" s="88" t="s">
        <v>2792</v>
      </c>
      <c r="O954" s="93"/>
      <c r="P954" s="90"/>
      <c r="Q954" s="91" t="str">
        <f t="shared" si="127"/>
        <v>125 Tahun 8 Bulan</v>
      </c>
      <c r="R954" s="88" t="s">
        <v>5635</v>
      </c>
      <c r="S954" s="103"/>
      <c r="T954" s="88" t="s">
        <v>80</v>
      </c>
      <c r="U954" s="88" t="s">
        <v>81</v>
      </c>
      <c r="V954" s="88"/>
      <c r="W954" s="98" t="s">
        <v>74</v>
      </c>
      <c r="X954" s="88" t="str">
        <f t="shared" si="137"/>
        <v>- Jemi Tupa, - (Operator Layanan Operasional)_-</v>
      </c>
      <c r="Y954" s="93"/>
      <c r="Z954" s="93"/>
      <c r="AA954" s="88" t="s">
        <v>1556</v>
      </c>
      <c r="AB954" s="88" t="s">
        <v>5053</v>
      </c>
      <c r="AC954" s="88" t="s">
        <v>114</v>
      </c>
      <c r="AD954" s="88" t="s">
        <v>74</v>
      </c>
      <c r="AE954" s="88" t="s">
        <v>74</v>
      </c>
      <c r="AF954" s="88"/>
      <c r="AG954" s="143"/>
      <c r="AH954" s="93"/>
      <c r="AI954" s="93"/>
      <c r="AJ954" s="93"/>
      <c r="AK954" s="93"/>
      <c r="AL954" s="90"/>
      <c r="AM954" s="93"/>
    </row>
    <row r="955" spans="1:39" s="53" customFormat="1" ht="46.5" hidden="1" x14ac:dyDescent="0.3">
      <c r="A955" s="88" t="s">
        <v>1640</v>
      </c>
      <c r="B955" s="88" t="s">
        <v>74</v>
      </c>
      <c r="C955" s="98" t="s">
        <v>74</v>
      </c>
      <c r="D955" s="98" t="str">
        <f t="shared" si="135"/>
        <v>- Marica Tupa, -</v>
      </c>
      <c r="E955" s="96" t="s">
        <v>74</v>
      </c>
      <c r="F955" s="103">
        <v>31840</v>
      </c>
      <c r="G955" s="91">
        <f t="shared" si="125"/>
        <v>38</v>
      </c>
      <c r="H955" s="91" t="str">
        <f t="shared" si="126"/>
        <v>38 Tahun 6 Bulan</v>
      </c>
      <c r="I955" s="92" t="str">
        <f t="shared" si="136"/>
        <v>36-40</v>
      </c>
      <c r="J955" s="88" t="s">
        <v>19</v>
      </c>
      <c r="K955" s="88" t="s">
        <v>74</v>
      </c>
      <c r="L955" s="103" t="s">
        <v>74</v>
      </c>
      <c r="M955" s="93" t="s">
        <v>13</v>
      </c>
      <c r="N955" s="88" t="s">
        <v>2792</v>
      </c>
      <c r="O955" s="93"/>
      <c r="P955" s="90"/>
      <c r="Q955" s="91" t="str">
        <f t="shared" si="127"/>
        <v>125 Tahun 8 Bulan</v>
      </c>
      <c r="R955" s="98" t="s">
        <v>5635</v>
      </c>
      <c r="S955" s="135" t="s">
        <v>74</v>
      </c>
      <c r="T955" s="88" t="s">
        <v>126</v>
      </c>
      <c r="U955" s="88" t="s">
        <v>24</v>
      </c>
      <c r="V955" s="88"/>
      <c r="W955" s="98" t="s">
        <v>74</v>
      </c>
      <c r="X955" s="88" t="str">
        <f t="shared" si="137"/>
        <v>- Marica Tupa, - (Operator Layanan Operasional)_-</v>
      </c>
      <c r="Y955" s="93"/>
      <c r="Z955" s="93"/>
      <c r="AA955" s="88" t="s">
        <v>1556</v>
      </c>
      <c r="AB955" s="88" t="s">
        <v>5053</v>
      </c>
      <c r="AC955" s="88" t="s">
        <v>114</v>
      </c>
      <c r="AD955" s="88" t="s">
        <v>74</v>
      </c>
      <c r="AE955" s="88" t="s">
        <v>74</v>
      </c>
      <c r="AF955" s="88"/>
      <c r="AG955" s="143"/>
      <c r="AH955" s="93"/>
      <c r="AI955" s="93"/>
      <c r="AJ955" s="93"/>
      <c r="AK955" s="93"/>
      <c r="AL955" s="90"/>
      <c r="AM955" s="93"/>
    </row>
    <row r="956" spans="1:39" s="60" customFormat="1" ht="46.5" hidden="1" x14ac:dyDescent="0.3">
      <c r="A956" s="88" t="s">
        <v>3899</v>
      </c>
      <c r="B956" s="88" t="s">
        <v>74</v>
      </c>
      <c r="C956" s="88" t="s">
        <v>3900</v>
      </c>
      <c r="D956" s="98" t="str">
        <f t="shared" si="135"/>
        <v>- Sarlota Halundaka, S.Pd.K.</v>
      </c>
      <c r="E956" s="96" t="s">
        <v>74</v>
      </c>
      <c r="F956" s="103">
        <v>32654</v>
      </c>
      <c r="G956" s="91">
        <f t="shared" si="125"/>
        <v>36</v>
      </c>
      <c r="H956" s="91" t="str">
        <f t="shared" si="126"/>
        <v>36 Tahun 4 Bulan</v>
      </c>
      <c r="I956" s="92" t="str">
        <f t="shared" si="136"/>
        <v>36-40</v>
      </c>
      <c r="J956" s="88" t="s">
        <v>19</v>
      </c>
      <c r="K956" s="88" t="s">
        <v>74</v>
      </c>
      <c r="L956" s="103" t="s">
        <v>74</v>
      </c>
      <c r="M956" s="93" t="s">
        <v>13</v>
      </c>
      <c r="N956" s="88" t="s">
        <v>2792</v>
      </c>
      <c r="O956" s="93"/>
      <c r="P956" s="90"/>
      <c r="Q956" s="91" t="str">
        <f t="shared" si="127"/>
        <v>125 Tahun 8 Bulan</v>
      </c>
      <c r="R956" s="98" t="s">
        <v>5636</v>
      </c>
      <c r="S956" s="135"/>
      <c r="T956" s="88" t="s">
        <v>126</v>
      </c>
      <c r="U956" s="88" t="s">
        <v>24</v>
      </c>
      <c r="V956" s="88"/>
      <c r="W956" s="98" t="s">
        <v>74</v>
      </c>
      <c r="X956" s="88" t="str">
        <f t="shared" si="137"/>
        <v>- Sarlota Halundaka, S.Pd.K. (Penata Layanan Operasional)_-</v>
      </c>
      <c r="Y956" s="93"/>
      <c r="Z956" s="93"/>
      <c r="AA956" s="88" t="s">
        <v>1556</v>
      </c>
      <c r="AB956" s="88" t="s">
        <v>5053</v>
      </c>
      <c r="AC956" s="88" t="s">
        <v>31</v>
      </c>
      <c r="AD956" s="88" t="s">
        <v>4354</v>
      </c>
      <c r="AE956" s="88" t="s">
        <v>2391</v>
      </c>
      <c r="AF956" s="88"/>
      <c r="AG956" s="143"/>
      <c r="AH956" s="93"/>
      <c r="AI956" s="93"/>
      <c r="AJ956" s="93"/>
      <c r="AK956" s="93"/>
      <c r="AL956" s="90"/>
      <c r="AM956" s="93"/>
    </row>
    <row r="957" spans="1:39" s="53" customFormat="1" ht="46.5" hidden="1" x14ac:dyDescent="0.3">
      <c r="A957" s="157" t="s">
        <v>3901</v>
      </c>
      <c r="B957" s="157" t="s">
        <v>74</v>
      </c>
      <c r="C957" s="157" t="s">
        <v>3412</v>
      </c>
      <c r="D957" s="182" t="str">
        <f t="shared" si="135"/>
        <v>- Zahra Afranisa, S.Tr.Pi.</v>
      </c>
      <c r="E957" s="166" t="s">
        <v>74</v>
      </c>
      <c r="F957" s="163">
        <v>35602</v>
      </c>
      <c r="G957" s="160">
        <f t="shared" si="125"/>
        <v>28</v>
      </c>
      <c r="H957" s="160" t="str">
        <f t="shared" si="126"/>
        <v>28 Tahun 3 Bulan</v>
      </c>
      <c r="I957" s="161" t="str">
        <f t="shared" si="136"/>
        <v>26-30</v>
      </c>
      <c r="J957" s="164" t="s">
        <v>19</v>
      </c>
      <c r="K957" s="164" t="s">
        <v>74</v>
      </c>
      <c r="L957" s="163" t="s">
        <v>74</v>
      </c>
      <c r="M957" s="162" t="s">
        <v>2344</v>
      </c>
      <c r="N957" s="164" t="s">
        <v>2794</v>
      </c>
      <c r="O957" s="162"/>
      <c r="P957" s="159"/>
      <c r="Q957" s="91" t="str">
        <f t="shared" si="127"/>
        <v>125 Tahun 8 Bulan</v>
      </c>
      <c r="R957" s="167" t="s">
        <v>5047</v>
      </c>
      <c r="S957" s="183"/>
      <c r="T957" s="164" t="s">
        <v>126</v>
      </c>
      <c r="U957" s="164" t="s">
        <v>24</v>
      </c>
      <c r="V957" s="164"/>
      <c r="W957" s="167" t="s">
        <v>1551</v>
      </c>
      <c r="X957" s="164" t="str">
        <f>$D957&amp;" ("&amp;$O957&amp;")_"&amp;$W957</f>
        <v>- Zahra Afranisa, S.Tr.Pi. ()_diterima P3K di PSDKP</v>
      </c>
      <c r="Y957" s="162"/>
      <c r="Z957" s="162"/>
      <c r="AA957" s="164" t="s">
        <v>1556</v>
      </c>
      <c r="AB957" s="164" t="s">
        <v>2158</v>
      </c>
      <c r="AC957" s="164" t="s">
        <v>31</v>
      </c>
      <c r="AD957" s="164" t="s">
        <v>1841</v>
      </c>
      <c r="AE957" s="164" t="s">
        <v>301</v>
      </c>
      <c r="AF957" s="164"/>
      <c r="AG957" s="184"/>
      <c r="AH957" s="162"/>
      <c r="AI957" s="162"/>
      <c r="AJ957" s="162"/>
      <c r="AK957" s="162"/>
      <c r="AL957" s="159"/>
      <c r="AM957" s="162"/>
    </row>
    <row r="958" spans="1:39" s="53" customFormat="1" ht="46.5" hidden="1" x14ac:dyDescent="0.3">
      <c r="A958" s="88" t="s">
        <v>1641</v>
      </c>
      <c r="B958" s="88" t="s">
        <v>74</v>
      </c>
      <c r="C958" s="98" t="s">
        <v>74</v>
      </c>
      <c r="D958" s="98" t="str">
        <f t="shared" si="135"/>
        <v>- Smith Ridwan Lape, -</v>
      </c>
      <c r="E958" s="96" t="s">
        <v>74</v>
      </c>
      <c r="F958" s="103">
        <v>33433</v>
      </c>
      <c r="G958" s="91">
        <f t="shared" si="125"/>
        <v>34</v>
      </c>
      <c r="H958" s="91" t="str">
        <f t="shared" si="126"/>
        <v>34 Tahun 2 Bulan</v>
      </c>
      <c r="I958" s="92" t="str">
        <f t="shared" si="136"/>
        <v>31-35</v>
      </c>
      <c r="J958" s="88" t="s">
        <v>14</v>
      </c>
      <c r="K958" s="88" t="s">
        <v>74</v>
      </c>
      <c r="L958" s="103" t="s">
        <v>74</v>
      </c>
      <c r="M958" s="93" t="s">
        <v>13</v>
      </c>
      <c r="N958" s="88" t="s">
        <v>2794</v>
      </c>
      <c r="O958" s="93"/>
      <c r="P958" s="90"/>
      <c r="Q958" s="91" t="str">
        <f t="shared" si="127"/>
        <v>125 Tahun 8 Bulan</v>
      </c>
      <c r="R958" s="88" t="s">
        <v>2351</v>
      </c>
      <c r="S958" s="103" t="s">
        <v>74</v>
      </c>
      <c r="T958" s="88" t="s">
        <v>126</v>
      </c>
      <c r="U958" s="88" t="s">
        <v>24</v>
      </c>
      <c r="V958" s="88"/>
      <c r="W958" s="98" t="s">
        <v>74</v>
      </c>
      <c r="X958" s="88" t="str">
        <f>$D958&amp;" ("&amp;$R958&amp;")_"&amp;$W958</f>
        <v>- Smith Ridwan Lape, - (Pengemudi)_-</v>
      </c>
      <c r="Y958" s="93"/>
      <c r="Z958" s="93"/>
      <c r="AA958" s="88" t="s">
        <v>1556</v>
      </c>
      <c r="AB958" s="88" t="s">
        <v>5053</v>
      </c>
      <c r="AC958" s="88" t="s">
        <v>114</v>
      </c>
      <c r="AD958" s="88" t="s">
        <v>74</v>
      </c>
      <c r="AE958" s="88" t="s">
        <v>74</v>
      </c>
      <c r="AF958" s="88"/>
      <c r="AG958" s="143"/>
      <c r="AH958" s="93"/>
      <c r="AI958" s="93"/>
      <c r="AJ958" s="93"/>
      <c r="AK958" s="93"/>
      <c r="AL958" s="90"/>
      <c r="AM958" s="93"/>
    </row>
    <row r="959" spans="1:39" s="53" customFormat="1" ht="46.5" hidden="1" x14ac:dyDescent="0.3">
      <c r="A959" s="157" t="s">
        <v>1642</v>
      </c>
      <c r="B959" s="157" t="s">
        <v>74</v>
      </c>
      <c r="C959" s="182" t="s">
        <v>74</v>
      </c>
      <c r="D959" s="182" t="str">
        <f t="shared" si="135"/>
        <v>- Stenly Balsala, -</v>
      </c>
      <c r="E959" s="166" t="s">
        <v>74</v>
      </c>
      <c r="F959" s="163">
        <v>35511</v>
      </c>
      <c r="G959" s="160">
        <f t="shared" si="125"/>
        <v>28</v>
      </c>
      <c r="H959" s="160" t="str">
        <f t="shared" si="126"/>
        <v>28 Tahun 6 Bulan</v>
      </c>
      <c r="I959" s="161" t="str">
        <f t="shared" si="136"/>
        <v>26-30</v>
      </c>
      <c r="J959" s="164" t="s">
        <v>14</v>
      </c>
      <c r="K959" s="164" t="s">
        <v>74</v>
      </c>
      <c r="L959" s="163" t="s">
        <v>74</v>
      </c>
      <c r="M959" s="162" t="s">
        <v>2344</v>
      </c>
      <c r="N959" s="164" t="s">
        <v>2794</v>
      </c>
      <c r="O959" s="162"/>
      <c r="P959" s="159"/>
      <c r="Q959" s="91" t="str">
        <f t="shared" si="127"/>
        <v>125 Tahun 8 Bulan</v>
      </c>
      <c r="R959" s="167" t="s">
        <v>5047</v>
      </c>
      <c r="S959" s="183"/>
      <c r="T959" s="164" t="s">
        <v>126</v>
      </c>
      <c r="U959" s="164" t="s">
        <v>24</v>
      </c>
      <c r="V959" s="164"/>
      <c r="W959" s="167" t="s">
        <v>1551</v>
      </c>
      <c r="X959" s="164" t="str">
        <f>$D959&amp;" ("&amp;$O959&amp;")_"&amp;$W959</f>
        <v>- Stenly Balsala, - ()_diterima P3K di PSDKP</v>
      </c>
      <c r="Y959" s="162"/>
      <c r="Z959" s="162"/>
      <c r="AA959" s="164" t="s">
        <v>1556</v>
      </c>
      <c r="AB959" s="164" t="s">
        <v>2158</v>
      </c>
      <c r="AC959" s="164" t="s">
        <v>114</v>
      </c>
      <c r="AD959" s="164" t="s">
        <v>74</v>
      </c>
      <c r="AE959" s="164" t="s">
        <v>74</v>
      </c>
      <c r="AF959" s="164"/>
      <c r="AG959" s="184"/>
      <c r="AH959" s="162"/>
      <c r="AI959" s="162"/>
      <c r="AJ959" s="162"/>
      <c r="AK959" s="162"/>
      <c r="AL959" s="159"/>
      <c r="AM959" s="162"/>
    </row>
    <row r="960" spans="1:39" s="60" customFormat="1" ht="46.5" hidden="1" x14ac:dyDescent="0.3">
      <c r="A960" s="88" t="s">
        <v>1643</v>
      </c>
      <c r="B960" s="88" t="s">
        <v>74</v>
      </c>
      <c r="C960" s="98" t="s">
        <v>74</v>
      </c>
      <c r="D960" s="98" t="str">
        <f t="shared" si="135"/>
        <v>- Marthen Luther Kaho, -</v>
      </c>
      <c r="E960" s="96" t="s">
        <v>74</v>
      </c>
      <c r="F960" s="103">
        <v>32946</v>
      </c>
      <c r="G960" s="91">
        <f t="shared" si="125"/>
        <v>35</v>
      </c>
      <c r="H960" s="91" t="str">
        <f t="shared" si="126"/>
        <v>35 Tahun 6 Bulan</v>
      </c>
      <c r="I960" s="92" t="str">
        <f t="shared" si="136"/>
        <v>31-35</v>
      </c>
      <c r="J960" s="88" t="s">
        <v>14</v>
      </c>
      <c r="K960" s="88" t="s">
        <v>74</v>
      </c>
      <c r="L960" s="103" t="s">
        <v>74</v>
      </c>
      <c r="M960" s="93" t="s">
        <v>13</v>
      </c>
      <c r="N960" s="88" t="s">
        <v>2792</v>
      </c>
      <c r="O960" s="93"/>
      <c r="P960" s="90"/>
      <c r="Q960" s="91" t="str">
        <f t="shared" si="127"/>
        <v>125 Tahun 8 Bulan</v>
      </c>
      <c r="R960" s="98" t="s">
        <v>5635</v>
      </c>
      <c r="S960" s="135">
        <v>45659</v>
      </c>
      <c r="T960" s="88" t="s">
        <v>126</v>
      </c>
      <c r="U960" s="88" t="s">
        <v>24</v>
      </c>
      <c r="V960" s="88"/>
      <c r="W960" s="98" t="s">
        <v>74</v>
      </c>
      <c r="X960" s="88" t="str">
        <f>$D960&amp;" ("&amp;$R960&amp;")_"&amp;$W960</f>
        <v>- Marthen Luther Kaho, - (Operator Layanan Operasional)_-</v>
      </c>
      <c r="Y960" s="93"/>
      <c r="Z960" s="93"/>
      <c r="AA960" s="88" t="s">
        <v>1556</v>
      </c>
      <c r="AB960" s="88" t="s">
        <v>5053</v>
      </c>
      <c r="AC960" s="88" t="s">
        <v>114</v>
      </c>
      <c r="AD960" s="88" t="s">
        <v>74</v>
      </c>
      <c r="AE960" s="88" t="s">
        <v>74</v>
      </c>
      <c r="AF960" s="88"/>
      <c r="AG960" s="143"/>
      <c r="AH960" s="93"/>
      <c r="AI960" s="93"/>
      <c r="AJ960" s="93"/>
      <c r="AK960" s="93"/>
      <c r="AL960" s="90"/>
      <c r="AM960" s="93"/>
    </row>
    <row r="961" spans="1:39" s="60" customFormat="1" ht="46.5" hidden="1" x14ac:dyDescent="0.3">
      <c r="A961" s="88" t="s">
        <v>1644</v>
      </c>
      <c r="B961" s="88" t="s">
        <v>74</v>
      </c>
      <c r="C961" s="98" t="s">
        <v>74</v>
      </c>
      <c r="D961" s="98" t="str">
        <f t="shared" si="135"/>
        <v>- Lambertus Minfini, -</v>
      </c>
      <c r="E961" s="96" t="s">
        <v>74</v>
      </c>
      <c r="F961" s="103">
        <v>24771</v>
      </c>
      <c r="G961" s="91">
        <f t="shared" si="125"/>
        <v>57</v>
      </c>
      <c r="H961" s="91" t="str">
        <f t="shared" si="126"/>
        <v>57 Tahun 11 Bulan</v>
      </c>
      <c r="I961" s="92" t="str">
        <f t="shared" si="136"/>
        <v>56-60</v>
      </c>
      <c r="J961" s="88" t="s">
        <v>14</v>
      </c>
      <c r="K961" s="88" t="s">
        <v>74</v>
      </c>
      <c r="L961" s="103" t="s">
        <v>74</v>
      </c>
      <c r="M961" s="93" t="s">
        <v>13</v>
      </c>
      <c r="N961" s="88" t="s">
        <v>2794</v>
      </c>
      <c r="O961" s="93"/>
      <c r="P961" s="90"/>
      <c r="Q961" s="91" t="str">
        <f t="shared" si="127"/>
        <v>125 Tahun 8 Bulan</v>
      </c>
      <c r="R961" s="88" t="s">
        <v>2837</v>
      </c>
      <c r="S961" s="135">
        <v>45659</v>
      </c>
      <c r="T961" s="88" t="s">
        <v>126</v>
      </c>
      <c r="U961" s="88" t="s">
        <v>24</v>
      </c>
      <c r="V961" s="88"/>
      <c r="W961" s="98" t="s">
        <v>74</v>
      </c>
      <c r="X961" s="88" t="str">
        <f>$D961&amp;" ("&amp;$R961&amp;")_"&amp;$W961</f>
        <v>- Lambertus Minfini, - (Petugas Kebersihan)_-</v>
      </c>
      <c r="Y961" s="93"/>
      <c r="Z961" s="93"/>
      <c r="AA961" s="88" t="s">
        <v>1556</v>
      </c>
      <c r="AB961" s="88" t="s">
        <v>5053</v>
      </c>
      <c r="AC961" s="88" t="s">
        <v>195</v>
      </c>
      <c r="AD961" s="88" t="s">
        <v>74</v>
      </c>
      <c r="AE961" s="88" t="s">
        <v>74</v>
      </c>
      <c r="AF961" s="88"/>
      <c r="AG961" s="143"/>
      <c r="AH961" s="93"/>
      <c r="AI961" s="93"/>
      <c r="AJ961" s="93"/>
      <c r="AK961" s="93"/>
      <c r="AL961" s="90"/>
      <c r="AM961" s="93"/>
    </row>
    <row r="962" spans="1:39" s="53" customFormat="1" ht="46.5" hidden="1" x14ac:dyDescent="0.3">
      <c r="A962" s="157" t="s">
        <v>1645</v>
      </c>
      <c r="B962" s="157" t="s">
        <v>74</v>
      </c>
      <c r="C962" s="182" t="s">
        <v>74</v>
      </c>
      <c r="D962" s="182" t="str">
        <f t="shared" si="135"/>
        <v>- Rahman Saleh Fakoubun, -</v>
      </c>
      <c r="E962" s="166" t="s">
        <v>74</v>
      </c>
      <c r="F962" s="163">
        <v>35838</v>
      </c>
      <c r="G962" s="160">
        <f t="shared" ref="G962:G1026" si="138">DATEDIF($F962,DATEVALUE("2025/09/30"),"Y")</f>
        <v>27</v>
      </c>
      <c r="H962" s="160" t="str">
        <f t="shared" ref="H962:H1026" si="139">DATEDIF($F962,DATEVALUE("2025/09/30"),"Y")&amp;" Tahun "&amp;DATEDIF($F962,DATEVALUE("2025/09/30"),"YM")&amp;" Bulan"</f>
        <v>27 Tahun 7 Bulan</v>
      </c>
      <c r="I962" s="161" t="str">
        <f t="shared" si="136"/>
        <v>26-30</v>
      </c>
      <c r="J962" s="164" t="s">
        <v>14</v>
      </c>
      <c r="K962" s="164" t="s">
        <v>74</v>
      </c>
      <c r="L962" s="163" t="s">
        <v>74</v>
      </c>
      <c r="M962" s="162" t="s">
        <v>2344</v>
      </c>
      <c r="N962" s="164" t="s">
        <v>2794</v>
      </c>
      <c r="O962" s="162"/>
      <c r="P962" s="159"/>
      <c r="Q962" s="91" t="str">
        <f t="shared" si="127"/>
        <v>125 Tahun 8 Bulan</v>
      </c>
      <c r="R962" s="164" t="s">
        <v>2837</v>
      </c>
      <c r="S962" s="163"/>
      <c r="T962" s="164" t="s">
        <v>126</v>
      </c>
      <c r="U962" s="164" t="s">
        <v>24</v>
      </c>
      <c r="V962" s="164"/>
      <c r="W962" s="164"/>
      <c r="X962" s="164" t="str">
        <f>$D962&amp;" ("&amp;$O962&amp;")_"&amp;$W962</f>
        <v>- Rahman Saleh Fakoubun, - ()_</v>
      </c>
      <c r="Y962" s="162"/>
      <c r="Z962" s="162"/>
      <c r="AA962" s="164" t="s">
        <v>1556</v>
      </c>
      <c r="AB962" s="164" t="s">
        <v>2158</v>
      </c>
      <c r="AC962" s="164" t="s">
        <v>114</v>
      </c>
      <c r="AD962" s="164" t="s">
        <v>74</v>
      </c>
      <c r="AE962" s="164" t="s">
        <v>74</v>
      </c>
      <c r="AF962" s="164"/>
      <c r="AG962" s="184"/>
      <c r="AH962" s="162"/>
      <c r="AI962" s="162"/>
      <c r="AJ962" s="162"/>
      <c r="AK962" s="162"/>
      <c r="AL962" s="159"/>
      <c r="AM962" s="162"/>
    </row>
    <row r="963" spans="1:39" s="60" customFormat="1" ht="46.5" hidden="1" x14ac:dyDescent="0.3">
      <c r="A963" s="88" t="s">
        <v>1646</v>
      </c>
      <c r="B963" s="88" t="s">
        <v>74</v>
      </c>
      <c r="C963" s="98" t="s">
        <v>74</v>
      </c>
      <c r="D963" s="98" t="str">
        <f t="shared" si="135"/>
        <v>- Estofanus Halla, -</v>
      </c>
      <c r="E963" s="96" t="s">
        <v>74</v>
      </c>
      <c r="F963" s="103">
        <v>32329</v>
      </c>
      <c r="G963" s="91">
        <f t="shared" si="138"/>
        <v>37</v>
      </c>
      <c r="H963" s="91" t="str">
        <f t="shared" si="139"/>
        <v>37 Tahun 2 Bulan</v>
      </c>
      <c r="I963" s="92" t="str">
        <f t="shared" si="136"/>
        <v>36-40</v>
      </c>
      <c r="J963" s="88" t="s">
        <v>14</v>
      </c>
      <c r="K963" s="88" t="s">
        <v>74</v>
      </c>
      <c r="L963" s="103" t="s">
        <v>74</v>
      </c>
      <c r="M963" s="93" t="s">
        <v>13</v>
      </c>
      <c r="N963" s="88" t="s">
        <v>2792</v>
      </c>
      <c r="O963" s="93"/>
      <c r="P963" s="90"/>
      <c r="Q963" s="91" t="str">
        <f t="shared" si="127"/>
        <v>125 Tahun 8 Bulan</v>
      </c>
      <c r="R963" s="88" t="s">
        <v>5635</v>
      </c>
      <c r="S963" s="135">
        <v>45659</v>
      </c>
      <c r="T963" s="88" t="s">
        <v>126</v>
      </c>
      <c r="U963" s="88" t="s">
        <v>24</v>
      </c>
      <c r="V963" s="88"/>
      <c r="W963" s="98" t="s">
        <v>74</v>
      </c>
      <c r="X963" s="88" t="str">
        <f>$D963&amp;" ("&amp;$R963&amp;")_"&amp;$W963</f>
        <v>- Estofanus Halla, - (Operator Layanan Operasional)_-</v>
      </c>
      <c r="Y963" s="93"/>
      <c r="Z963" s="93"/>
      <c r="AA963" s="88" t="s">
        <v>1556</v>
      </c>
      <c r="AB963" s="88" t="s">
        <v>5053</v>
      </c>
      <c r="AC963" s="88" t="s">
        <v>114</v>
      </c>
      <c r="AD963" s="88" t="s">
        <v>74</v>
      </c>
      <c r="AE963" s="88" t="s">
        <v>74</v>
      </c>
      <c r="AF963" s="88"/>
      <c r="AG963" s="143"/>
      <c r="AH963" s="93"/>
      <c r="AI963" s="93"/>
      <c r="AJ963" s="93"/>
      <c r="AK963" s="93"/>
      <c r="AL963" s="90"/>
      <c r="AM963" s="93"/>
    </row>
    <row r="964" spans="1:39" s="53" customFormat="1" ht="46.5" hidden="1" x14ac:dyDescent="0.3">
      <c r="A964" s="88" t="s">
        <v>1647</v>
      </c>
      <c r="B964" s="88" t="s">
        <v>74</v>
      </c>
      <c r="C964" s="98" t="s">
        <v>74</v>
      </c>
      <c r="D964" s="98" t="str">
        <f t="shared" si="135"/>
        <v>- Eva Amnahas, -</v>
      </c>
      <c r="E964" s="96" t="s">
        <v>74</v>
      </c>
      <c r="F964" s="103">
        <v>28497</v>
      </c>
      <c r="G964" s="91">
        <f t="shared" si="138"/>
        <v>47</v>
      </c>
      <c r="H964" s="91" t="str">
        <f t="shared" si="139"/>
        <v>47 Tahun 8 Bulan</v>
      </c>
      <c r="I964" s="92" t="str">
        <f t="shared" si="136"/>
        <v>46-50</v>
      </c>
      <c r="J964" s="88" t="s">
        <v>19</v>
      </c>
      <c r="K964" s="88" t="s">
        <v>74</v>
      </c>
      <c r="L964" s="103" t="s">
        <v>74</v>
      </c>
      <c r="M964" s="93" t="s">
        <v>13</v>
      </c>
      <c r="N964" s="88" t="s">
        <v>2794</v>
      </c>
      <c r="O964" s="93"/>
      <c r="P964" s="90"/>
      <c r="Q964" s="91" t="str">
        <f t="shared" si="127"/>
        <v>125 Tahun 8 Bulan</v>
      </c>
      <c r="R964" s="88" t="s">
        <v>2868</v>
      </c>
      <c r="S964" s="103" t="s">
        <v>74</v>
      </c>
      <c r="T964" s="88" t="s">
        <v>126</v>
      </c>
      <c r="U964" s="88" t="s">
        <v>24</v>
      </c>
      <c r="V964" s="88"/>
      <c r="W964" s="88" t="s">
        <v>74</v>
      </c>
      <c r="X964" s="88" t="str">
        <f>$D964&amp;" ("&amp;$R964&amp;")_"&amp;$W964</f>
        <v>- Eva Amnahas, - (Pelaksana Kerumahtanggaan dan Kebersihan)_-</v>
      </c>
      <c r="Y964" s="93"/>
      <c r="Z964" s="93"/>
      <c r="AA964" s="88" t="s">
        <v>1556</v>
      </c>
      <c r="AB964" s="88" t="s">
        <v>5053</v>
      </c>
      <c r="AC964" s="88" t="s">
        <v>195</v>
      </c>
      <c r="AD964" s="88" t="s">
        <v>74</v>
      </c>
      <c r="AE964" s="88" t="s">
        <v>74</v>
      </c>
      <c r="AF964" s="88"/>
      <c r="AG964" s="143"/>
      <c r="AH964" s="93"/>
      <c r="AI964" s="93"/>
      <c r="AJ964" s="93"/>
      <c r="AK964" s="93"/>
      <c r="AL964" s="90"/>
      <c r="AM964" s="93"/>
    </row>
    <row r="965" spans="1:39" s="53" customFormat="1" ht="46.5" hidden="1" x14ac:dyDescent="0.3">
      <c r="A965" s="88" t="s">
        <v>1648</v>
      </c>
      <c r="B965" s="88" t="s">
        <v>74</v>
      </c>
      <c r="C965" s="98" t="s">
        <v>74</v>
      </c>
      <c r="D965" s="98" t="str">
        <f t="shared" si="135"/>
        <v>- Ande Elisabet Kattu, -</v>
      </c>
      <c r="E965" s="96" t="s">
        <v>74</v>
      </c>
      <c r="F965" s="103">
        <v>31166</v>
      </c>
      <c r="G965" s="91">
        <f t="shared" si="138"/>
        <v>40</v>
      </c>
      <c r="H965" s="91" t="str">
        <f t="shared" si="139"/>
        <v>40 Tahun 5 Bulan</v>
      </c>
      <c r="I965" s="92" t="str">
        <f t="shared" si="136"/>
        <v>36-40</v>
      </c>
      <c r="J965" s="88" t="s">
        <v>19</v>
      </c>
      <c r="K965" s="88" t="s">
        <v>74</v>
      </c>
      <c r="L965" s="103" t="s">
        <v>74</v>
      </c>
      <c r="M965" s="93" t="s">
        <v>13</v>
      </c>
      <c r="N965" s="88" t="s">
        <v>2792</v>
      </c>
      <c r="O965" s="93"/>
      <c r="P965" s="90"/>
      <c r="Q965" s="91" t="str">
        <f t="shared" si="127"/>
        <v>125 Tahun 8 Bulan</v>
      </c>
      <c r="R965" s="88" t="s">
        <v>5635</v>
      </c>
      <c r="S965" s="135">
        <v>45659</v>
      </c>
      <c r="T965" s="88" t="s">
        <v>126</v>
      </c>
      <c r="U965" s="88" t="s">
        <v>24</v>
      </c>
      <c r="V965" s="88"/>
      <c r="W965" s="88" t="s">
        <v>74</v>
      </c>
      <c r="X965" s="88" t="str">
        <f>$D965&amp;" ("&amp;$R965&amp;")_"&amp;$W965</f>
        <v>- Ande Elisabet Kattu, - (Operator Layanan Operasional)_-</v>
      </c>
      <c r="Y965" s="93"/>
      <c r="Z965" s="93"/>
      <c r="AA965" s="88" t="s">
        <v>1556</v>
      </c>
      <c r="AB965" s="88" t="s">
        <v>5053</v>
      </c>
      <c r="AC965" s="88" t="s">
        <v>114</v>
      </c>
      <c r="AD965" s="88" t="s">
        <v>74</v>
      </c>
      <c r="AE965" s="88" t="s">
        <v>74</v>
      </c>
      <c r="AF965" s="88"/>
      <c r="AG965" s="143"/>
      <c r="AH965" s="93"/>
      <c r="AI965" s="93"/>
      <c r="AJ965" s="93"/>
      <c r="AK965" s="93"/>
      <c r="AL965" s="90"/>
      <c r="AM965" s="93"/>
    </row>
    <row r="966" spans="1:39" s="53" customFormat="1" ht="46.5" hidden="1" x14ac:dyDescent="0.3">
      <c r="A966" s="88" t="s">
        <v>1649</v>
      </c>
      <c r="B966" s="88" t="s">
        <v>74</v>
      </c>
      <c r="C966" s="98" t="s">
        <v>74</v>
      </c>
      <c r="D966" s="98" t="str">
        <f t="shared" si="135"/>
        <v>- Nimrot Bistolen, -</v>
      </c>
      <c r="E966" s="96" t="s">
        <v>74</v>
      </c>
      <c r="F966" s="103">
        <v>29279</v>
      </c>
      <c r="G966" s="91">
        <f t="shared" si="138"/>
        <v>45</v>
      </c>
      <c r="H966" s="91" t="str">
        <f t="shared" si="139"/>
        <v>45 Tahun 7 Bulan</v>
      </c>
      <c r="I966" s="92" t="str">
        <f t="shared" si="136"/>
        <v>41-45</v>
      </c>
      <c r="J966" s="88" t="s">
        <v>14</v>
      </c>
      <c r="K966" s="88" t="s">
        <v>74</v>
      </c>
      <c r="L966" s="103" t="s">
        <v>74</v>
      </c>
      <c r="M966" s="93" t="s">
        <v>13</v>
      </c>
      <c r="N966" s="88" t="s">
        <v>2794</v>
      </c>
      <c r="O966" s="93"/>
      <c r="P966" s="90"/>
      <c r="Q966" s="91" t="str">
        <f t="shared" ref="Q966:Q1030" si="140">DATEDIF($P966,DATEVALUE("2025/09/30"),"Y")&amp; " Tahun "&amp;DATEDIF($P966,DATEVALUE("2025/09/30"),"YM")&amp; " Bulan"</f>
        <v>125 Tahun 8 Bulan</v>
      </c>
      <c r="R966" s="88" t="s">
        <v>5047</v>
      </c>
      <c r="S966" s="103">
        <v>45659</v>
      </c>
      <c r="T966" s="88" t="s">
        <v>126</v>
      </c>
      <c r="U966" s="88" t="s">
        <v>24</v>
      </c>
      <c r="V966" s="88"/>
      <c r="W966" s="88" t="s">
        <v>74</v>
      </c>
      <c r="X966" s="88" t="str">
        <f>$D966&amp;" ("&amp;$R966&amp;")_"&amp;$W966</f>
        <v>- Nimrot Bistolen, - (Satuan Pengamanan)_-</v>
      </c>
      <c r="Y966" s="93"/>
      <c r="Z966" s="93"/>
      <c r="AA966" s="88" t="s">
        <v>1556</v>
      </c>
      <c r="AB966" s="88" t="s">
        <v>5053</v>
      </c>
      <c r="AC966" s="88" t="s">
        <v>195</v>
      </c>
      <c r="AD966" s="88" t="s">
        <v>74</v>
      </c>
      <c r="AE966" s="88" t="s">
        <v>74</v>
      </c>
      <c r="AF966" s="88"/>
      <c r="AG966" s="143"/>
      <c r="AH966" s="93"/>
      <c r="AI966" s="93"/>
      <c r="AJ966" s="93"/>
      <c r="AK966" s="93"/>
      <c r="AL966" s="90"/>
      <c r="AM966" s="93"/>
    </row>
    <row r="967" spans="1:39" s="60" customFormat="1" ht="46.5" hidden="1" x14ac:dyDescent="0.3">
      <c r="A967" s="88" t="s">
        <v>1650</v>
      </c>
      <c r="B967" s="88" t="s">
        <v>74</v>
      </c>
      <c r="C967" s="98" t="s">
        <v>74</v>
      </c>
      <c r="D967" s="98" t="str">
        <f t="shared" si="135"/>
        <v>- Rony Susang, -</v>
      </c>
      <c r="E967" s="96" t="s">
        <v>74</v>
      </c>
      <c r="F967" s="103">
        <v>35570</v>
      </c>
      <c r="G967" s="91">
        <f t="shared" si="138"/>
        <v>28</v>
      </c>
      <c r="H967" s="91" t="str">
        <f t="shared" si="139"/>
        <v>28 Tahun 4 Bulan</v>
      </c>
      <c r="I967" s="92" t="str">
        <f t="shared" si="136"/>
        <v>26-30</v>
      </c>
      <c r="J967" s="88" t="s">
        <v>14</v>
      </c>
      <c r="K967" s="88" t="s">
        <v>74</v>
      </c>
      <c r="L967" s="103" t="s">
        <v>74</v>
      </c>
      <c r="M967" s="93" t="s">
        <v>13</v>
      </c>
      <c r="N967" s="88" t="s">
        <v>2794</v>
      </c>
      <c r="O967" s="93"/>
      <c r="P967" s="90"/>
      <c r="Q967" s="91" t="str">
        <f t="shared" si="140"/>
        <v>125 Tahun 8 Bulan</v>
      </c>
      <c r="R967" s="88" t="s">
        <v>5638</v>
      </c>
      <c r="S967" s="135">
        <v>45659</v>
      </c>
      <c r="T967" s="88" t="s">
        <v>126</v>
      </c>
      <c r="U967" s="88" t="s">
        <v>24</v>
      </c>
      <c r="V967" s="88"/>
      <c r="W967" s="88" t="s">
        <v>74</v>
      </c>
      <c r="X967" s="88" t="str">
        <f>$D967&amp;" ("&amp;$R967&amp;")_"&amp;$W967</f>
        <v>- Rony Susang, - (Petugas Pemeliharaan dan Perawatan Kapal )_-</v>
      </c>
      <c r="Y967" s="93"/>
      <c r="Z967" s="93"/>
      <c r="AA967" s="88" t="s">
        <v>1556</v>
      </c>
      <c r="AB967" s="88" t="s">
        <v>5053</v>
      </c>
      <c r="AC967" s="88" t="s">
        <v>114</v>
      </c>
      <c r="AD967" s="88" t="s">
        <v>74</v>
      </c>
      <c r="AE967" s="88" t="s">
        <v>74</v>
      </c>
      <c r="AF967" s="88"/>
      <c r="AG967" s="143"/>
      <c r="AH967" s="93"/>
      <c r="AI967" s="93"/>
      <c r="AJ967" s="93"/>
      <c r="AK967" s="93"/>
      <c r="AL967" s="90"/>
      <c r="AM967" s="93"/>
    </row>
    <row r="968" spans="1:39" s="53" customFormat="1" ht="31" hidden="1" x14ac:dyDescent="0.3">
      <c r="A968" s="157" t="s">
        <v>1651</v>
      </c>
      <c r="B968" s="157" t="s">
        <v>74</v>
      </c>
      <c r="C968" s="182" t="s">
        <v>74</v>
      </c>
      <c r="D968" s="182" t="str">
        <f t="shared" si="135"/>
        <v>- Arifbar Ronaldo Sabloit, -</v>
      </c>
      <c r="E968" s="166" t="s">
        <v>74</v>
      </c>
      <c r="F968" s="163">
        <v>31654</v>
      </c>
      <c r="G968" s="160">
        <f t="shared" si="138"/>
        <v>39</v>
      </c>
      <c r="H968" s="160" t="str">
        <f t="shared" si="139"/>
        <v>39 Tahun 1 Bulan</v>
      </c>
      <c r="I968" s="161" t="str">
        <f t="shared" si="136"/>
        <v>36-40</v>
      </c>
      <c r="J968" s="164" t="s">
        <v>14</v>
      </c>
      <c r="K968" s="164" t="s">
        <v>74</v>
      </c>
      <c r="L968" s="163" t="s">
        <v>74</v>
      </c>
      <c r="M968" s="162" t="s">
        <v>2344</v>
      </c>
      <c r="N968" s="164" t="s">
        <v>2794</v>
      </c>
      <c r="O968" s="162"/>
      <c r="P968" s="159"/>
      <c r="Q968" s="91" t="str">
        <f t="shared" si="140"/>
        <v>125 Tahun 8 Bulan</v>
      </c>
      <c r="R968" s="167" t="s">
        <v>5047</v>
      </c>
      <c r="S968" s="163"/>
      <c r="T968" s="164" t="s">
        <v>125</v>
      </c>
      <c r="U968" s="164" t="s">
        <v>24</v>
      </c>
      <c r="V968" s="164"/>
      <c r="W968" s="164"/>
      <c r="X968" s="164" t="str">
        <f>$D968&amp;" ("&amp;$O968&amp;")_"&amp;$W968</f>
        <v>- Arifbar Ronaldo Sabloit, - ()_</v>
      </c>
      <c r="Y968" s="162"/>
      <c r="Z968" s="162"/>
      <c r="AA968" s="164" t="s">
        <v>1556</v>
      </c>
      <c r="AB968" s="164" t="s">
        <v>2158</v>
      </c>
      <c r="AC968" s="164" t="s">
        <v>114</v>
      </c>
      <c r="AD968" s="164" t="s">
        <v>74</v>
      </c>
      <c r="AE968" s="164" t="s">
        <v>74</v>
      </c>
      <c r="AF968" s="164"/>
      <c r="AG968" s="184"/>
      <c r="AH968" s="162"/>
      <c r="AI968" s="162"/>
      <c r="AJ968" s="162"/>
      <c r="AK968" s="162"/>
      <c r="AL968" s="159"/>
      <c r="AM968" s="162"/>
    </row>
    <row r="969" spans="1:39" s="53" customFormat="1" ht="31" hidden="1" x14ac:dyDescent="0.3">
      <c r="A969" s="175" t="s">
        <v>3902</v>
      </c>
      <c r="B969" s="175" t="s">
        <v>74</v>
      </c>
      <c r="C969" s="200" t="s">
        <v>3351</v>
      </c>
      <c r="D969" s="200" t="str">
        <f t="shared" si="135"/>
        <v>- Baharonal Brampi Isa, A.Md.Pi.</v>
      </c>
      <c r="E969" s="151" t="s">
        <v>74</v>
      </c>
      <c r="F969" s="137">
        <v>33377</v>
      </c>
      <c r="G969" s="147">
        <f t="shared" si="138"/>
        <v>34</v>
      </c>
      <c r="H969" s="147" t="str">
        <f t="shared" si="139"/>
        <v>34 Tahun 4 Bulan</v>
      </c>
      <c r="I969" s="148" t="str">
        <f t="shared" si="136"/>
        <v>31-35</v>
      </c>
      <c r="J969" s="136" t="s">
        <v>14</v>
      </c>
      <c r="K969" s="136" t="s">
        <v>74</v>
      </c>
      <c r="L969" s="137" t="s">
        <v>74</v>
      </c>
      <c r="M969" s="149" t="s">
        <v>2344</v>
      </c>
      <c r="N969" s="136" t="s">
        <v>2794</v>
      </c>
      <c r="O969" s="149"/>
      <c r="P969" s="146"/>
      <c r="Q969" s="91" t="str">
        <f t="shared" si="140"/>
        <v>125 Tahun 8 Bulan</v>
      </c>
      <c r="R969" s="152" t="s">
        <v>5047</v>
      </c>
      <c r="S969" s="137"/>
      <c r="T969" s="136" t="s">
        <v>125</v>
      </c>
      <c r="U969" s="136" t="s">
        <v>24</v>
      </c>
      <c r="V969" s="136"/>
      <c r="W969" s="136"/>
      <c r="X969" s="136" t="str">
        <f>$D969&amp;" ("&amp;$O969&amp;")_"&amp;$W969</f>
        <v>- Baharonal Brampi Isa, A.Md.Pi. ()_</v>
      </c>
      <c r="Y969" s="149"/>
      <c r="Z969" s="149"/>
      <c r="AA969" s="136" t="s">
        <v>1556</v>
      </c>
      <c r="AB969" s="136" t="s">
        <v>2158</v>
      </c>
      <c r="AC969" s="136" t="s">
        <v>29</v>
      </c>
      <c r="AD969" s="136" t="s">
        <v>73</v>
      </c>
      <c r="AE969" s="136" t="s">
        <v>2373</v>
      </c>
      <c r="AF969" s="136"/>
      <c r="AG969" s="201"/>
      <c r="AH969" s="149"/>
      <c r="AI969" s="149"/>
      <c r="AJ969" s="149"/>
      <c r="AK969" s="149"/>
      <c r="AL969" s="146"/>
      <c r="AM969" s="149"/>
    </row>
    <row r="970" spans="1:39" s="53" customFormat="1" ht="31" hidden="1" x14ac:dyDescent="0.3">
      <c r="A970" s="175" t="s">
        <v>1652</v>
      </c>
      <c r="B970" s="175" t="s">
        <v>74</v>
      </c>
      <c r="C970" s="200" t="s">
        <v>74</v>
      </c>
      <c r="D970" s="200" t="str">
        <f t="shared" si="135"/>
        <v>- Helmy Rickardo Manina, -</v>
      </c>
      <c r="E970" s="151" t="s">
        <v>74</v>
      </c>
      <c r="F970" s="137">
        <v>30986</v>
      </c>
      <c r="G970" s="147">
        <f t="shared" si="138"/>
        <v>40</v>
      </c>
      <c r="H970" s="147" t="str">
        <f t="shared" si="139"/>
        <v>40 Tahun 10 Bulan</v>
      </c>
      <c r="I970" s="148" t="str">
        <f t="shared" si="136"/>
        <v>36-40</v>
      </c>
      <c r="J970" s="136" t="s">
        <v>14</v>
      </c>
      <c r="K970" s="136" t="s">
        <v>74</v>
      </c>
      <c r="L970" s="137" t="s">
        <v>74</v>
      </c>
      <c r="M970" s="149" t="s">
        <v>2344</v>
      </c>
      <c r="N970" s="136" t="s">
        <v>2794</v>
      </c>
      <c r="O970" s="149"/>
      <c r="P970" s="146"/>
      <c r="Q970" s="91" t="str">
        <f t="shared" si="140"/>
        <v>125 Tahun 8 Bulan</v>
      </c>
      <c r="R970" s="136" t="s">
        <v>5047</v>
      </c>
      <c r="S970" s="137"/>
      <c r="T970" s="136" t="s">
        <v>125</v>
      </c>
      <c r="U970" s="136" t="s">
        <v>24</v>
      </c>
      <c r="V970" s="136"/>
      <c r="W970" s="136"/>
      <c r="X970" s="136" t="str">
        <f>$D970&amp;" ("&amp;$O970&amp;")_"&amp;$W970</f>
        <v>- Helmy Rickardo Manina, - ()_</v>
      </c>
      <c r="Y970" s="149"/>
      <c r="Z970" s="149"/>
      <c r="AA970" s="136" t="s">
        <v>1556</v>
      </c>
      <c r="AB970" s="136" t="s">
        <v>2158</v>
      </c>
      <c r="AC970" s="136" t="s">
        <v>114</v>
      </c>
      <c r="AD970" s="136" t="s">
        <v>74</v>
      </c>
      <c r="AE970" s="136" t="s">
        <v>74</v>
      </c>
      <c r="AF970" s="136"/>
      <c r="AG970" s="201"/>
      <c r="AH970" s="149"/>
      <c r="AI970" s="149"/>
      <c r="AJ970" s="149"/>
      <c r="AK970" s="149"/>
      <c r="AL970" s="146"/>
      <c r="AM970" s="149"/>
    </row>
    <row r="971" spans="1:39" s="53" customFormat="1" ht="46.5" hidden="1" x14ac:dyDescent="0.3">
      <c r="A971" s="136" t="s">
        <v>3903</v>
      </c>
      <c r="B971" s="136" t="s">
        <v>74</v>
      </c>
      <c r="C971" s="152" t="s">
        <v>3351</v>
      </c>
      <c r="D971" s="152" t="str">
        <f t="shared" si="135"/>
        <v>- Afandi Hamzah, A.Md.Pi.</v>
      </c>
      <c r="E971" s="151" t="s">
        <v>74</v>
      </c>
      <c r="F971" s="137">
        <v>36311</v>
      </c>
      <c r="G971" s="147">
        <f t="shared" si="138"/>
        <v>26</v>
      </c>
      <c r="H971" s="147" t="str">
        <f t="shared" si="139"/>
        <v>26 Tahun 3 Bulan</v>
      </c>
      <c r="I971" s="148" t="str">
        <f t="shared" si="136"/>
        <v>26-30</v>
      </c>
      <c r="J971" s="136" t="s">
        <v>14</v>
      </c>
      <c r="K971" s="136" t="s">
        <v>74</v>
      </c>
      <c r="L971" s="137" t="s">
        <v>74</v>
      </c>
      <c r="M971" s="149" t="s">
        <v>2344</v>
      </c>
      <c r="N971" s="136" t="s">
        <v>2794</v>
      </c>
      <c r="O971" s="149"/>
      <c r="P971" s="146"/>
      <c r="Q971" s="91" t="str">
        <f t="shared" si="140"/>
        <v>125 Tahun 8 Bulan</v>
      </c>
      <c r="R971" s="136" t="s">
        <v>2942</v>
      </c>
      <c r="S971" s="137" t="s">
        <v>74</v>
      </c>
      <c r="T971" s="136" t="s">
        <v>126</v>
      </c>
      <c r="U971" s="136" t="s">
        <v>24</v>
      </c>
      <c r="V971" s="136"/>
      <c r="W971" s="136" t="s">
        <v>74</v>
      </c>
      <c r="X971" s="136" t="str">
        <f t="shared" ref="X971:X983" si="141">$D971&amp;" ("&amp;$R971&amp;")_"&amp;$W971</f>
        <v>- Afandi Hamzah, A.Md.Pi. (Petugas TEFA TPI)_-</v>
      </c>
      <c r="Y971" s="149"/>
      <c r="Z971" s="149"/>
      <c r="AA971" s="136" t="s">
        <v>1556</v>
      </c>
      <c r="AB971" s="136" t="s">
        <v>5053</v>
      </c>
      <c r="AC971" s="136" t="s">
        <v>29</v>
      </c>
      <c r="AD971" s="136" t="s">
        <v>2713</v>
      </c>
      <c r="AE971" s="136" t="s">
        <v>1556</v>
      </c>
      <c r="AF971" s="136"/>
      <c r="AG971" s="201"/>
      <c r="AH971" s="149"/>
      <c r="AI971" s="149"/>
      <c r="AJ971" s="149"/>
      <c r="AK971" s="149"/>
      <c r="AL971" s="146"/>
      <c r="AM971" s="149"/>
    </row>
    <row r="972" spans="1:39" s="60" customFormat="1" ht="46.5" hidden="1" x14ac:dyDescent="0.3">
      <c r="A972" s="88" t="s">
        <v>3904</v>
      </c>
      <c r="B972" s="88" t="s">
        <v>74</v>
      </c>
      <c r="C972" s="98" t="s">
        <v>3351</v>
      </c>
      <c r="D972" s="98" t="str">
        <f t="shared" si="135"/>
        <v>- Arifin Muktar, A.Md.Pi.</v>
      </c>
      <c r="E972" s="96" t="s">
        <v>74</v>
      </c>
      <c r="F972" s="103">
        <v>36484</v>
      </c>
      <c r="G972" s="91">
        <f t="shared" si="138"/>
        <v>25</v>
      </c>
      <c r="H972" s="91" t="str">
        <f t="shared" si="139"/>
        <v>25 Tahun 10 Bulan</v>
      </c>
      <c r="I972" s="92" t="str">
        <f t="shared" si="136"/>
        <v>21-25</v>
      </c>
      <c r="J972" s="88" t="s">
        <v>14</v>
      </c>
      <c r="K972" s="88" t="s">
        <v>74</v>
      </c>
      <c r="L972" s="103" t="s">
        <v>74</v>
      </c>
      <c r="M972" s="93" t="s">
        <v>13</v>
      </c>
      <c r="N972" s="88" t="s">
        <v>2794</v>
      </c>
      <c r="O972" s="93"/>
      <c r="P972" s="90"/>
      <c r="Q972" s="91" t="str">
        <f t="shared" si="140"/>
        <v>125 Tahun 8 Bulan</v>
      </c>
      <c r="R972" s="88" t="s">
        <v>2942</v>
      </c>
      <c r="S972" s="103" t="s">
        <v>74</v>
      </c>
      <c r="T972" s="88" t="s">
        <v>126</v>
      </c>
      <c r="U972" s="88" t="s">
        <v>24</v>
      </c>
      <c r="V972" s="88"/>
      <c r="W972" s="88" t="s">
        <v>74</v>
      </c>
      <c r="X972" s="88" t="str">
        <f t="shared" si="141"/>
        <v>- Arifin Muktar, A.Md.Pi. (Petugas TEFA TPI)_-</v>
      </c>
      <c r="Y972" s="93"/>
      <c r="Z972" s="93"/>
      <c r="AA972" s="88" t="s">
        <v>1556</v>
      </c>
      <c r="AB972" s="88" t="s">
        <v>5053</v>
      </c>
      <c r="AC972" s="88" t="s">
        <v>29</v>
      </c>
      <c r="AD972" s="88" t="s">
        <v>2713</v>
      </c>
      <c r="AE972" s="88" t="s">
        <v>1556</v>
      </c>
      <c r="AF972" s="88"/>
      <c r="AG972" s="143"/>
      <c r="AH972" s="93"/>
      <c r="AI972" s="93"/>
      <c r="AJ972" s="93"/>
      <c r="AK972" s="93"/>
      <c r="AL972" s="90"/>
      <c r="AM972" s="93"/>
    </row>
    <row r="973" spans="1:39" s="60" customFormat="1" ht="46.5" hidden="1" x14ac:dyDescent="0.3">
      <c r="A973" s="88" t="s">
        <v>3905</v>
      </c>
      <c r="B973" s="88" t="s">
        <v>74</v>
      </c>
      <c r="C973" s="88" t="s">
        <v>3351</v>
      </c>
      <c r="D973" s="98" t="str">
        <f>$B973&amp;" "&amp;A973&amp;", "&amp;$C973</f>
        <v>- Apriadi Palla, A.Md.Pi.</v>
      </c>
      <c r="E973" s="96" t="s">
        <v>74</v>
      </c>
      <c r="F973" s="103">
        <v>36134</v>
      </c>
      <c r="G973" s="91">
        <f t="shared" si="138"/>
        <v>26</v>
      </c>
      <c r="H973" s="91" t="str">
        <f t="shared" si="139"/>
        <v>26 Tahun 9 Bulan</v>
      </c>
      <c r="I973" s="92" t="str">
        <f t="shared" si="136"/>
        <v>26-30</v>
      </c>
      <c r="J973" s="88" t="s">
        <v>14</v>
      </c>
      <c r="K973" s="88" t="s">
        <v>74</v>
      </c>
      <c r="L973" s="103" t="s">
        <v>74</v>
      </c>
      <c r="M973" s="93" t="s">
        <v>13</v>
      </c>
      <c r="N973" s="88" t="s">
        <v>2794</v>
      </c>
      <c r="O973" s="93"/>
      <c r="P973" s="90"/>
      <c r="Q973" s="91" t="str">
        <f t="shared" si="140"/>
        <v>125 Tahun 8 Bulan</v>
      </c>
      <c r="R973" s="88" t="s">
        <v>5632</v>
      </c>
      <c r="S973" s="103">
        <v>45659</v>
      </c>
      <c r="T973" s="88" t="s">
        <v>126</v>
      </c>
      <c r="U973" s="88" t="s">
        <v>24</v>
      </c>
      <c r="V973" s="88"/>
      <c r="W973" s="88" t="s">
        <v>74</v>
      </c>
      <c r="X973" s="88" t="str">
        <f t="shared" si="141"/>
        <v>- Apriadi Palla, A.Md.Pi. (Mekanik dan Teknisi Listrik)_-</v>
      </c>
      <c r="Y973" s="93"/>
      <c r="Z973" s="93"/>
      <c r="AA973" s="88" t="s">
        <v>1556</v>
      </c>
      <c r="AB973" s="88" t="s">
        <v>5053</v>
      </c>
      <c r="AC973" s="88" t="s">
        <v>29</v>
      </c>
      <c r="AD973" s="88" t="s">
        <v>2677</v>
      </c>
      <c r="AE973" s="88" t="s">
        <v>1556</v>
      </c>
      <c r="AF973" s="88"/>
      <c r="AG973" s="143"/>
      <c r="AH973" s="93"/>
      <c r="AI973" s="93"/>
      <c r="AJ973" s="93"/>
      <c r="AK973" s="93"/>
      <c r="AL973" s="90"/>
      <c r="AM973" s="93"/>
    </row>
    <row r="974" spans="1:39" s="60" customFormat="1" ht="31" hidden="1" x14ac:dyDescent="0.3">
      <c r="A974" s="88" t="s">
        <v>3906</v>
      </c>
      <c r="B974" s="88" t="s">
        <v>74</v>
      </c>
      <c r="C974" s="88" t="s">
        <v>3351</v>
      </c>
      <c r="D974" s="98" t="str">
        <f t="shared" si="135"/>
        <v>- Melkias Timuneno, A.Md.Pi.</v>
      </c>
      <c r="E974" s="96" t="s">
        <v>74</v>
      </c>
      <c r="F974" s="103">
        <v>36652</v>
      </c>
      <c r="G974" s="91">
        <f t="shared" si="138"/>
        <v>25</v>
      </c>
      <c r="H974" s="91" t="str">
        <f t="shared" si="139"/>
        <v>25 Tahun 4 Bulan</v>
      </c>
      <c r="I974" s="92" t="str">
        <f t="shared" si="136"/>
        <v>21-25</v>
      </c>
      <c r="J974" s="88" t="s">
        <v>14</v>
      </c>
      <c r="K974" s="88" t="s">
        <v>74</v>
      </c>
      <c r="L974" s="103" t="s">
        <v>74</v>
      </c>
      <c r="M974" s="93" t="s">
        <v>13</v>
      </c>
      <c r="N974" s="88" t="s">
        <v>2794</v>
      </c>
      <c r="O974" s="93"/>
      <c r="P974" s="90"/>
      <c r="Q974" s="91" t="str">
        <f t="shared" si="140"/>
        <v>125 Tahun 8 Bulan</v>
      </c>
      <c r="R974" s="88" t="s">
        <v>2854</v>
      </c>
      <c r="S974" s="103">
        <v>45659</v>
      </c>
      <c r="T974" s="88" t="s">
        <v>80</v>
      </c>
      <c r="U974" s="88" t="s">
        <v>81</v>
      </c>
      <c r="V974" s="88"/>
      <c r="W974" s="88" t="s">
        <v>74</v>
      </c>
      <c r="X974" s="88" t="str">
        <f t="shared" si="141"/>
        <v>- Melkias Timuneno, A.Md.Pi. (Petugas Tambak/Kolam)_-</v>
      </c>
      <c r="Y974" s="93"/>
      <c r="Z974" s="93"/>
      <c r="AA974" s="88" t="s">
        <v>1556</v>
      </c>
      <c r="AB974" s="88" t="s">
        <v>5053</v>
      </c>
      <c r="AC974" s="88" t="s">
        <v>29</v>
      </c>
      <c r="AD974" s="88" t="s">
        <v>4278</v>
      </c>
      <c r="AE974" s="88" t="s">
        <v>1556</v>
      </c>
      <c r="AF974" s="88"/>
      <c r="AG974" s="143"/>
      <c r="AH974" s="93"/>
      <c r="AI974" s="93"/>
      <c r="AJ974" s="93"/>
      <c r="AK974" s="93"/>
      <c r="AL974" s="90"/>
      <c r="AM974" s="93"/>
    </row>
    <row r="975" spans="1:39" s="60" customFormat="1" ht="46.5" hidden="1" x14ac:dyDescent="0.3">
      <c r="A975" s="88" t="s">
        <v>3907</v>
      </c>
      <c r="B975" s="88" t="s">
        <v>74</v>
      </c>
      <c r="C975" s="88" t="s">
        <v>3407</v>
      </c>
      <c r="D975" s="98" t="str">
        <f t="shared" si="135"/>
        <v>- Romualdus Ama Ola Irak Wutun, S.Kom.</v>
      </c>
      <c r="E975" s="96" t="s">
        <v>74</v>
      </c>
      <c r="F975" s="103">
        <v>34868</v>
      </c>
      <c r="G975" s="91">
        <f t="shared" si="138"/>
        <v>30</v>
      </c>
      <c r="H975" s="91" t="str">
        <f t="shared" si="139"/>
        <v>30 Tahun 3 Bulan</v>
      </c>
      <c r="I975" s="92" t="str">
        <f t="shared" si="136"/>
        <v>26-30</v>
      </c>
      <c r="J975" s="88" t="s">
        <v>14</v>
      </c>
      <c r="K975" s="88" t="s">
        <v>74</v>
      </c>
      <c r="L975" s="103" t="s">
        <v>74</v>
      </c>
      <c r="M975" s="93" t="s">
        <v>13</v>
      </c>
      <c r="N975" s="88" t="s">
        <v>2794</v>
      </c>
      <c r="O975" s="93"/>
      <c r="P975" s="90"/>
      <c r="Q975" s="91" t="str">
        <f t="shared" si="140"/>
        <v>125 Tahun 8 Bulan</v>
      </c>
      <c r="R975" s="88" t="s">
        <v>5633</v>
      </c>
      <c r="S975" s="103">
        <v>45659</v>
      </c>
      <c r="T975" s="88" t="s">
        <v>126</v>
      </c>
      <c r="U975" s="88" t="s">
        <v>24</v>
      </c>
      <c r="V975" s="88"/>
      <c r="W975" s="88" t="s">
        <v>74</v>
      </c>
      <c r="X975" s="88" t="str">
        <f t="shared" si="141"/>
        <v>- Romualdus Ama Ola Irak Wutun, S.Kom. (Pengelola Media Digital)_-</v>
      </c>
      <c r="Y975" s="93"/>
      <c r="Z975" s="93"/>
      <c r="AA975" s="88" t="s">
        <v>1556</v>
      </c>
      <c r="AB975" s="88" t="s">
        <v>5053</v>
      </c>
      <c r="AC975" s="88" t="s">
        <v>31</v>
      </c>
      <c r="AD975" s="88" t="s">
        <v>4351</v>
      </c>
      <c r="AE975" s="88" t="s">
        <v>2181</v>
      </c>
      <c r="AF975" s="88"/>
      <c r="AG975" s="143"/>
      <c r="AH975" s="93"/>
      <c r="AI975" s="93"/>
      <c r="AJ975" s="93"/>
      <c r="AK975" s="93"/>
      <c r="AL975" s="90"/>
      <c r="AM975" s="93"/>
    </row>
    <row r="976" spans="1:39" s="60" customFormat="1" ht="46.5" hidden="1" x14ac:dyDescent="0.3">
      <c r="A976" s="88" t="s">
        <v>1653</v>
      </c>
      <c r="B976" s="88" t="s">
        <v>74</v>
      </c>
      <c r="C976" s="98" t="s">
        <v>74</v>
      </c>
      <c r="D976" s="98" t="str">
        <f t="shared" si="135"/>
        <v>- Roki Alekson Tupa, -</v>
      </c>
      <c r="E976" s="96" t="s">
        <v>74</v>
      </c>
      <c r="F976" s="103">
        <v>33880</v>
      </c>
      <c r="G976" s="91">
        <f t="shared" si="138"/>
        <v>32</v>
      </c>
      <c r="H976" s="91" t="str">
        <f t="shared" si="139"/>
        <v>32 Tahun 11 Bulan</v>
      </c>
      <c r="I976" s="92" t="str">
        <f t="shared" si="136"/>
        <v>31-35</v>
      </c>
      <c r="J976" s="88" t="s">
        <v>14</v>
      </c>
      <c r="K976" s="88" t="s">
        <v>74</v>
      </c>
      <c r="L976" s="103" t="s">
        <v>74</v>
      </c>
      <c r="M976" s="93" t="s">
        <v>13</v>
      </c>
      <c r="N976" s="88" t="s">
        <v>2794</v>
      </c>
      <c r="O976" s="93"/>
      <c r="P976" s="90"/>
      <c r="Q976" s="91" t="str">
        <f t="shared" si="140"/>
        <v>125 Tahun 8 Bulan</v>
      </c>
      <c r="R976" s="88" t="s">
        <v>5047</v>
      </c>
      <c r="S976" s="291" t="s">
        <v>74</v>
      </c>
      <c r="T976" s="88" t="s">
        <v>126</v>
      </c>
      <c r="U976" s="88" t="s">
        <v>24</v>
      </c>
      <c r="V976" s="88"/>
      <c r="W976" s="88" t="s">
        <v>74</v>
      </c>
      <c r="X976" s="88" t="str">
        <f t="shared" si="141"/>
        <v>- Roki Alekson Tupa, - (Satuan Pengamanan)_-</v>
      </c>
      <c r="Y976" s="93"/>
      <c r="Z976" s="93"/>
      <c r="AA976" s="88" t="s">
        <v>1556</v>
      </c>
      <c r="AB976" s="88" t="s">
        <v>5053</v>
      </c>
      <c r="AC976" s="88" t="s">
        <v>114</v>
      </c>
      <c r="AD976" s="88" t="s">
        <v>74</v>
      </c>
      <c r="AE976" s="88" t="s">
        <v>74</v>
      </c>
      <c r="AF976" s="88"/>
      <c r="AG976" s="143"/>
      <c r="AH976" s="93"/>
      <c r="AI976" s="93"/>
      <c r="AJ976" s="93"/>
      <c r="AK976" s="93"/>
      <c r="AL976" s="90"/>
      <c r="AM976" s="93"/>
    </row>
    <row r="977" spans="1:39" s="60" customFormat="1" ht="31" hidden="1" x14ac:dyDescent="0.3">
      <c r="A977" s="88" t="s">
        <v>3908</v>
      </c>
      <c r="B977" s="88" t="s">
        <v>74</v>
      </c>
      <c r="C977" s="88" t="s">
        <v>3338</v>
      </c>
      <c r="D977" s="98" t="str">
        <f t="shared" si="135"/>
        <v>- Penina Danaci Mau, S.Sos.</v>
      </c>
      <c r="E977" s="96" t="s">
        <v>74</v>
      </c>
      <c r="F977" s="103">
        <v>34025</v>
      </c>
      <c r="G977" s="91">
        <f t="shared" si="138"/>
        <v>32</v>
      </c>
      <c r="H977" s="91" t="str">
        <f t="shared" si="139"/>
        <v>32 Tahun 7 Bulan</v>
      </c>
      <c r="I977" s="92" t="str">
        <f t="shared" si="136"/>
        <v>31-35</v>
      </c>
      <c r="J977" s="88" t="s">
        <v>19</v>
      </c>
      <c r="K977" s="88" t="s">
        <v>74</v>
      </c>
      <c r="L977" s="103" t="s">
        <v>74</v>
      </c>
      <c r="M977" s="93" t="s">
        <v>13</v>
      </c>
      <c r="N977" s="88" t="s">
        <v>2792</v>
      </c>
      <c r="O977" s="93"/>
      <c r="P977" s="90"/>
      <c r="Q977" s="91" t="str">
        <f t="shared" si="140"/>
        <v>125 Tahun 8 Bulan</v>
      </c>
      <c r="R977" s="88" t="s">
        <v>5636</v>
      </c>
      <c r="S977" s="103">
        <v>45659</v>
      </c>
      <c r="T977" s="88" t="s">
        <v>82</v>
      </c>
      <c r="U977" s="88" t="s">
        <v>24</v>
      </c>
      <c r="V977" s="88"/>
      <c r="W977" s="88" t="s">
        <v>74</v>
      </c>
      <c r="X977" s="88" t="str">
        <f t="shared" si="141"/>
        <v>- Penina Danaci Mau, S.Sos. (Penata Layanan Operasional)_-</v>
      </c>
      <c r="Y977" s="93"/>
      <c r="Z977" s="93"/>
      <c r="AA977" s="88" t="s">
        <v>1556</v>
      </c>
      <c r="AB977" s="88" t="s">
        <v>5053</v>
      </c>
      <c r="AC977" s="88" t="s">
        <v>31</v>
      </c>
      <c r="AD977" s="88" t="s">
        <v>2689</v>
      </c>
      <c r="AE977" s="88" t="s">
        <v>2181</v>
      </c>
      <c r="AF977" s="88"/>
      <c r="AG977" s="143"/>
      <c r="AH977" s="93"/>
      <c r="AI977" s="93"/>
      <c r="AJ977" s="93"/>
      <c r="AK977" s="93"/>
      <c r="AL977" s="90"/>
      <c r="AM977" s="93"/>
    </row>
    <row r="978" spans="1:39" s="60" customFormat="1" ht="46.5" hidden="1" x14ac:dyDescent="0.3">
      <c r="A978" s="88" t="s">
        <v>1654</v>
      </c>
      <c r="B978" s="88" t="s">
        <v>74</v>
      </c>
      <c r="C978" s="98" t="s">
        <v>74</v>
      </c>
      <c r="D978" s="98" t="str">
        <f t="shared" si="135"/>
        <v>- Muhammad Tamrin Husen, -</v>
      </c>
      <c r="E978" s="96" t="s">
        <v>74</v>
      </c>
      <c r="F978" s="103">
        <v>36772</v>
      </c>
      <c r="G978" s="91">
        <f t="shared" si="138"/>
        <v>25</v>
      </c>
      <c r="H978" s="91" t="str">
        <f t="shared" si="139"/>
        <v>25 Tahun 0 Bulan</v>
      </c>
      <c r="I978" s="92" t="str">
        <f t="shared" si="136"/>
        <v>21-25</v>
      </c>
      <c r="J978" s="88" t="s">
        <v>14</v>
      </c>
      <c r="K978" s="88" t="s">
        <v>74</v>
      </c>
      <c r="L978" s="103" t="s">
        <v>74</v>
      </c>
      <c r="M978" s="93" t="s">
        <v>13</v>
      </c>
      <c r="N978" s="88" t="s">
        <v>2794</v>
      </c>
      <c r="O978" s="93"/>
      <c r="P978" s="90"/>
      <c r="Q978" s="91" t="str">
        <f t="shared" si="140"/>
        <v>125 Tahun 8 Bulan</v>
      </c>
      <c r="R978" s="88" t="s">
        <v>5047</v>
      </c>
      <c r="S978" s="103">
        <v>45659</v>
      </c>
      <c r="T978" s="88" t="s">
        <v>126</v>
      </c>
      <c r="U978" s="88" t="s">
        <v>24</v>
      </c>
      <c r="V978" s="88"/>
      <c r="W978" s="88" t="s">
        <v>74</v>
      </c>
      <c r="X978" s="88" t="str">
        <f t="shared" si="141"/>
        <v>- Muhammad Tamrin Husen, - (Satuan Pengamanan)_-</v>
      </c>
      <c r="Y978" s="93"/>
      <c r="Z978" s="93"/>
      <c r="AA978" s="88" t="s">
        <v>1556</v>
      </c>
      <c r="AB978" s="88" t="s">
        <v>5053</v>
      </c>
      <c r="AC978" s="88" t="s">
        <v>114</v>
      </c>
      <c r="AD978" s="88" t="s">
        <v>74</v>
      </c>
      <c r="AE978" s="88" t="s">
        <v>74</v>
      </c>
      <c r="AF978" s="88"/>
      <c r="AG978" s="143"/>
      <c r="AH978" s="93"/>
      <c r="AI978" s="93"/>
      <c r="AJ978" s="93"/>
      <c r="AK978" s="93"/>
      <c r="AL978" s="90"/>
      <c r="AM978" s="93"/>
    </row>
    <row r="979" spans="1:39" s="60" customFormat="1" ht="31" hidden="1" x14ac:dyDescent="0.3">
      <c r="A979" s="88" t="s">
        <v>3909</v>
      </c>
      <c r="B979" s="88" t="s">
        <v>74</v>
      </c>
      <c r="C979" s="88" t="s">
        <v>3412</v>
      </c>
      <c r="D979" s="98" t="str">
        <f t="shared" si="135"/>
        <v>- Cherry Winalda Adu, S.Tr.Pi.</v>
      </c>
      <c r="E979" s="96" t="s">
        <v>74</v>
      </c>
      <c r="F979" s="103">
        <v>34857</v>
      </c>
      <c r="G979" s="91">
        <f t="shared" si="138"/>
        <v>30</v>
      </c>
      <c r="H979" s="91" t="str">
        <f t="shared" si="139"/>
        <v>30 Tahun 3 Bulan</v>
      </c>
      <c r="I979" s="92" t="str">
        <f t="shared" si="136"/>
        <v>26-30</v>
      </c>
      <c r="J979" s="88" t="s">
        <v>14</v>
      </c>
      <c r="K979" s="88" t="s">
        <v>74</v>
      </c>
      <c r="L979" s="103" t="s">
        <v>74</v>
      </c>
      <c r="M979" s="93" t="s">
        <v>13</v>
      </c>
      <c r="N979" s="88" t="s">
        <v>2792</v>
      </c>
      <c r="O979" s="93"/>
      <c r="P979" s="90"/>
      <c r="Q979" s="91" t="str">
        <f t="shared" si="140"/>
        <v>125 Tahun 8 Bulan</v>
      </c>
      <c r="R979" s="88" t="s">
        <v>5636</v>
      </c>
      <c r="S979" s="103">
        <v>45659</v>
      </c>
      <c r="T979" s="88" t="s">
        <v>82</v>
      </c>
      <c r="U979" s="88" t="s">
        <v>24</v>
      </c>
      <c r="V979" s="88"/>
      <c r="W979" s="88" t="s">
        <v>74</v>
      </c>
      <c r="X979" s="88" t="str">
        <f t="shared" si="141"/>
        <v>- Cherry Winalda Adu, S.Tr.Pi. (Penata Layanan Operasional)_-</v>
      </c>
      <c r="Y979" s="93"/>
      <c r="Z979" s="93"/>
      <c r="AA979" s="88" t="s">
        <v>1556</v>
      </c>
      <c r="AB979" s="88" t="s">
        <v>5053</v>
      </c>
      <c r="AC979" s="88" t="s">
        <v>31</v>
      </c>
      <c r="AD979" s="88" t="s">
        <v>2690</v>
      </c>
      <c r="AE979" s="88" t="s">
        <v>301</v>
      </c>
      <c r="AF979" s="88"/>
      <c r="AG979" s="143"/>
      <c r="AH979" s="93"/>
      <c r="AI979" s="93"/>
      <c r="AJ979" s="93"/>
      <c r="AK979" s="93"/>
      <c r="AL979" s="90"/>
      <c r="AM979" s="93"/>
    </row>
    <row r="980" spans="1:39" s="60" customFormat="1" ht="31" hidden="1" x14ac:dyDescent="0.3">
      <c r="A980" s="88" t="s">
        <v>1655</v>
      </c>
      <c r="B980" s="88" t="s">
        <v>74</v>
      </c>
      <c r="C980" s="98" t="s">
        <v>74</v>
      </c>
      <c r="D980" s="98" t="str">
        <f t="shared" si="135"/>
        <v>- Johan Nubertus Mangi, -</v>
      </c>
      <c r="E980" s="96" t="s">
        <v>74</v>
      </c>
      <c r="F980" s="103">
        <v>33395</v>
      </c>
      <c r="G980" s="91">
        <f t="shared" si="138"/>
        <v>34</v>
      </c>
      <c r="H980" s="91" t="str">
        <f t="shared" si="139"/>
        <v>34 Tahun 3 Bulan</v>
      </c>
      <c r="I980" s="92" t="str">
        <f t="shared" si="136"/>
        <v>31-35</v>
      </c>
      <c r="J980" s="88" t="s">
        <v>14</v>
      </c>
      <c r="K980" s="88" t="s">
        <v>74</v>
      </c>
      <c r="L980" s="103" t="s">
        <v>74</v>
      </c>
      <c r="M980" s="93" t="s">
        <v>13</v>
      </c>
      <c r="N980" s="88" t="s">
        <v>2792</v>
      </c>
      <c r="O980" s="93"/>
      <c r="P980" s="90"/>
      <c r="Q980" s="91" t="str">
        <f t="shared" si="140"/>
        <v>125 Tahun 8 Bulan</v>
      </c>
      <c r="R980" s="98" t="s">
        <v>5635</v>
      </c>
      <c r="S980" s="103">
        <v>45659</v>
      </c>
      <c r="T980" s="88" t="s">
        <v>147</v>
      </c>
      <c r="U980" s="88" t="s">
        <v>23</v>
      </c>
      <c r="V980" s="88"/>
      <c r="W980" s="88" t="s">
        <v>74</v>
      </c>
      <c r="X980" s="88" t="str">
        <f t="shared" si="141"/>
        <v>- Johan Nubertus Mangi, - (Operator Layanan Operasional)_-</v>
      </c>
      <c r="Y980" s="93"/>
      <c r="Z980" s="93"/>
      <c r="AA980" s="88" t="s">
        <v>1556</v>
      </c>
      <c r="AB980" s="88" t="s">
        <v>5053</v>
      </c>
      <c r="AC980" s="88" t="s">
        <v>114</v>
      </c>
      <c r="AD980" s="88" t="s">
        <v>74</v>
      </c>
      <c r="AE980" s="88" t="s">
        <v>74</v>
      </c>
      <c r="AF980" s="88"/>
      <c r="AG980" s="143"/>
      <c r="AH980" s="93"/>
      <c r="AI980" s="93"/>
      <c r="AJ980" s="93"/>
      <c r="AK980" s="93"/>
      <c r="AL980" s="90"/>
      <c r="AM980" s="93"/>
    </row>
    <row r="981" spans="1:39" s="60" customFormat="1" ht="46.5" hidden="1" x14ac:dyDescent="0.3">
      <c r="A981" s="88" t="s">
        <v>3910</v>
      </c>
      <c r="B981" s="88" t="s">
        <v>74</v>
      </c>
      <c r="C981" s="88" t="s">
        <v>3403</v>
      </c>
      <c r="D981" s="98" t="str">
        <f t="shared" si="135"/>
        <v>- Maria Belaktriks Enisantri, S.Kep.</v>
      </c>
      <c r="E981" s="96" t="s">
        <v>74</v>
      </c>
      <c r="F981" s="103">
        <v>32366</v>
      </c>
      <c r="G981" s="91">
        <f t="shared" si="138"/>
        <v>37</v>
      </c>
      <c r="H981" s="91" t="str">
        <f t="shared" si="139"/>
        <v>37 Tahun 1 Bulan</v>
      </c>
      <c r="I981" s="92" t="str">
        <f t="shared" si="136"/>
        <v>36-40</v>
      </c>
      <c r="J981" s="88" t="s">
        <v>19</v>
      </c>
      <c r="K981" s="88" t="s">
        <v>74</v>
      </c>
      <c r="L981" s="103" t="s">
        <v>74</v>
      </c>
      <c r="M981" s="93" t="s">
        <v>13</v>
      </c>
      <c r="N981" s="88" t="s">
        <v>2792</v>
      </c>
      <c r="O981" s="93"/>
      <c r="P981" s="90"/>
      <c r="Q981" s="91" t="str">
        <f t="shared" si="140"/>
        <v>125 Tahun 8 Bulan</v>
      </c>
      <c r="R981" s="88" t="s">
        <v>5636</v>
      </c>
      <c r="S981" s="103">
        <v>45659</v>
      </c>
      <c r="T981" s="88" t="s">
        <v>147</v>
      </c>
      <c r="U981" s="88" t="s">
        <v>23</v>
      </c>
      <c r="V981" s="88"/>
      <c r="W981" s="88" t="s">
        <v>74</v>
      </c>
      <c r="X981" s="88" t="str">
        <f t="shared" si="141"/>
        <v>- Maria Belaktriks Enisantri, S.Kep. (Penata Layanan Operasional)_-</v>
      </c>
      <c r="Y981" s="93"/>
      <c r="Z981" s="93"/>
      <c r="AA981" s="88" t="s">
        <v>1556</v>
      </c>
      <c r="AB981" s="88" t="s">
        <v>5053</v>
      </c>
      <c r="AC981" s="88" t="s">
        <v>31</v>
      </c>
      <c r="AD981" s="88" t="s">
        <v>4355</v>
      </c>
      <c r="AE981" s="88" t="s">
        <v>2392</v>
      </c>
      <c r="AF981" s="88"/>
      <c r="AG981" s="143"/>
      <c r="AH981" s="93"/>
      <c r="AI981" s="93"/>
      <c r="AJ981" s="93"/>
      <c r="AK981" s="93"/>
      <c r="AL981" s="90"/>
      <c r="AM981" s="93"/>
    </row>
    <row r="982" spans="1:39" s="60" customFormat="1" ht="46.5" hidden="1" x14ac:dyDescent="0.3">
      <c r="A982" s="88" t="s">
        <v>3911</v>
      </c>
      <c r="B982" s="88" t="s">
        <v>74</v>
      </c>
      <c r="C982" s="88" t="s">
        <v>3351</v>
      </c>
      <c r="D982" s="98" t="str">
        <f t="shared" si="135"/>
        <v>- Fransiskus Totibun, A.Md.Pi.</v>
      </c>
      <c r="E982" s="96" t="s">
        <v>74</v>
      </c>
      <c r="F982" s="103">
        <v>32905</v>
      </c>
      <c r="G982" s="91">
        <f t="shared" si="138"/>
        <v>35</v>
      </c>
      <c r="H982" s="91" t="str">
        <f t="shared" si="139"/>
        <v>35 Tahun 7 Bulan</v>
      </c>
      <c r="I982" s="92" t="str">
        <f t="shared" si="136"/>
        <v>31-35</v>
      </c>
      <c r="J982" s="88" t="s">
        <v>14</v>
      </c>
      <c r="K982" s="88" t="s">
        <v>74</v>
      </c>
      <c r="L982" s="103" t="s">
        <v>74</v>
      </c>
      <c r="M982" s="93" t="s">
        <v>13</v>
      </c>
      <c r="N982" s="88" t="s">
        <v>2792</v>
      </c>
      <c r="O982" s="93"/>
      <c r="P982" s="90"/>
      <c r="Q982" s="91" t="str">
        <f t="shared" si="140"/>
        <v>125 Tahun 8 Bulan</v>
      </c>
      <c r="R982" s="87" t="s">
        <v>5637</v>
      </c>
      <c r="S982" s="103">
        <v>45659</v>
      </c>
      <c r="T982" s="88" t="s">
        <v>147</v>
      </c>
      <c r="U982" s="88" t="s">
        <v>23</v>
      </c>
      <c r="V982" s="88"/>
      <c r="W982" s="88" t="s">
        <v>5631</v>
      </c>
      <c r="X982" s="88" t="e">
        <f>$D982&amp;" ("&amp;$W982&amp;")_"&amp;#REF!</f>
        <v>#REF!</v>
      </c>
      <c r="Y982" s="93"/>
      <c r="Z982" s="93"/>
      <c r="AA982" s="88" t="s">
        <v>1556</v>
      </c>
      <c r="AB982" s="88" t="s">
        <v>5053</v>
      </c>
      <c r="AC982" s="88" t="s">
        <v>29</v>
      </c>
      <c r="AD982" s="88" t="s">
        <v>4298</v>
      </c>
      <c r="AE982" s="88" t="s">
        <v>2373</v>
      </c>
      <c r="AF982" s="88"/>
      <c r="AG982" s="143"/>
      <c r="AH982" s="93"/>
      <c r="AI982" s="93"/>
      <c r="AJ982" s="93"/>
      <c r="AK982" s="93"/>
      <c r="AL982" s="90"/>
      <c r="AM982" s="93"/>
    </row>
    <row r="983" spans="1:39" s="60" customFormat="1" ht="31" hidden="1" x14ac:dyDescent="0.3">
      <c r="A983" s="88" t="s">
        <v>3912</v>
      </c>
      <c r="B983" s="88" t="s">
        <v>74</v>
      </c>
      <c r="C983" s="88" t="s">
        <v>3329</v>
      </c>
      <c r="D983" s="98" t="str">
        <f t="shared" si="135"/>
        <v>- Michele Christiana Maria Soulisa, S.Pi.</v>
      </c>
      <c r="E983" s="96" t="s">
        <v>74</v>
      </c>
      <c r="F983" s="103">
        <v>33535</v>
      </c>
      <c r="G983" s="91">
        <f t="shared" si="138"/>
        <v>33</v>
      </c>
      <c r="H983" s="91" t="str">
        <f t="shared" si="139"/>
        <v>33 Tahun 11 Bulan</v>
      </c>
      <c r="I983" s="92" t="str">
        <f t="shared" si="136"/>
        <v>31-35</v>
      </c>
      <c r="J983" s="88" t="s">
        <v>19</v>
      </c>
      <c r="K983" s="88" t="s">
        <v>74</v>
      </c>
      <c r="L983" s="103" t="s">
        <v>74</v>
      </c>
      <c r="M983" s="93" t="s">
        <v>13</v>
      </c>
      <c r="N983" s="88" t="s">
        <v>2792</v>
      </c>
      <c r="O983" s="93"/>
      <c r="P983" s="90"/>
      <c r="Q983" s="91" t="str">
        <f t="shared" si="140"/>
        <v>125 Tahun 8 Bulan</v>
      </c>
      <c r="R983" s="88" t="s">
        <v>5636</v>
      </c>
      <c r="S983" s="103">
        <v>45659</v>
      </c>
      <c r="T983" s="88" t="s">
        <v>147</v>
      </c>
      <c r="U983" s="88" t="s">
        <v>23</v>
      </c>
      <c r="V983" s="88"/>
      <c r="W983" s="88" t="s">
        <v>74</v>
      </c>
      <c r="X983" s="88" t="str">
        <f t="shared" si="141"/>
        <v>- Michele Christiana Maria Soulisa, S.Pi. (Penata Layanan Operasional)_-</v>
      </c>
      <c r="Y983" s="93"/>
      <c r="Z983" s="93"/>
      <c r="AA983" s="88" t="s">
        <v>1556</v>
      </c>
      <c r="AB983" s="88" t="s">
        <v>5053</v>
      </c>
      <c r="AC983" s="88" t="s">
        <v>31</v>
      </c>
      <c r="AD983" s="88" t="s">
        <v>4356</v>
      </c>
      <c r="AE983" s="88" t="s">
        <v>116</v>
      </c>
      <c r="AF983" s="88"/>
      <c r="AG983" s="143"/>
      <c r="AH983" s="93"/>
      <c r="AI983" s="93"/>
      <c r="AJ983" s="93"/>
      <c r="AK983" s="93"/>
      <c r="AL983" s="90"/>
      <c r="AM983" s="93"/>
    </row>
    <row r="984" spans="1:39" s="60" customFormat="1" ht="46.5" x14ac:dyDescent="0.3">
      <c r="A984" s="88" t="s">
        <v>3913</v>
      </c>
      <c r="B984" s="88" t="s">
        <v>3071</v>
      </c>
      <c r="C984" s="88" t="s">
        <v>3320</v>
      </c>
      <c r="D984" s="98" t="str">
        <f t="shared" si="135"/>
        <v>Dr. Asia, S.T., M.Si.</v>
      </c>
      <c r="E984" s="292" t="s">
        <v>1656</v>
      </c>
      <c r="F984" s="103">
        <v>26633</v>
      </c>
      <c r="G984" s="91">
        <f t="shared" si="138"/>
        <v>52</v>
      </c>
      <c r="H984" s="91" t="str">
        <f t="shared" si="139"/>
        <v>52 Tahun 10 Bulan</v>
      </c>
      <c r="I984" s="92" t="str">
        <f t="shared" si="136"/>
        <v>51-55</v>
      </c>
      <c r="J984" s="88" t="s">
        <v>19</v>
      </c>
      <c r="K984" s="88" t="s">
        <v>98</v>
      </c>
      <c r="L984" s="103">
        <v>45200</v>
      </c>
      <c r="M984" s="93" t="s">
        <v>13</v>
      </c>
      <c r="N984" s="88" t="s">
        <v>687</v>
      </c>
      <c r="O984" s="88" t="s">
        <v>15</v>
      </c>
      <c r="P984" s="90">
        <v>45047</v>
      </c>
      <c r="Q984" s="91" t="str">
        <f t="shared" si="140"/>
        <v>2 Tahun 4 Bulan</v>
      </c>
      <c r="R984" s="88"/>
      <c r="S984" s="103"/>
      <c r="T984" s="97"/>
      <c r="U984" s="97"/>
      <c r="V984" s="97"/>
      <c r="W984" s="97" t="s">
        <v>4516</v>
      </c>
      <c r="X984" s="98" t="str">
        <f t="shared" ref="X984:X1024" si="142">$D984&amp;" ("&amp;$O984&amp;")_"&amp;$W984</f>
        <v>Dr. Asia, S.T., M.Si. (Lektor Kepala)_Kepala Satuan Penjaminan Mutu</v>
      </c>
      <c r="Y984" s="88" t="s">
        <v>1118</v>
      </c>
      <c r="Z984" s="96" t="s">
        <v>863</v>
      </c>
      <c r="AA984" s="88" t="s">
        <v>1657</v>
      </c>
      <c r="AB984" s="88" t="s">
        <v>5049</v>
      </c>
      <c r="AC984" s="88" t="s">
        <v>16</v>
      </c>
      <c r="AD984" s="197" t="s">
        <v>2307</v>
      </c>
      <c r="AE984" s="197" t="s">
        <v>1175</v>
      </c>
      <c r="AF984" s="91">
        <v>9462750651230092</v>
      </c>
      <c r="AG984" s="91">
        <v>3930117201</v>
      </c>
      <c r="AH984" s="126" t="s">
        <v>230</v>
      </c>
      <c r="AI984" s="126" t="s">
        <v>878</v>
      </c>
      <c r="AJ984" s="198" t="s">
        <v>1658</v>
      </c>
      <c r="AK984" s="198" t="s">
        <v>1659</v>
      </c>
      <c r="AL984" s="199">
        <v>43038</v>
      </c>
      <c r="AM984" s="197" t="s">
        <v>73</v>
      </c>
    </row>
    <row r="985" spans="1:39" s="60" customFormat="1" ht="31" x14ac:dyDescent="0.3">
      <c r="A985" s="88" t="s">
        <v>3914</v>
      </c>
      <c r="B985" s="88" t="s">
        <v>3178</v>
      </c>
      <c r="C985" s="88" t="s">
        <v>3121</v>
      </c>
      <c r="D985" s="98" t="str">
        <f t="shared" si="135"/>
        <v>Drs. Tamrin, M.Si.</v>
      </c>
      <c r="E985" s="292" t="s">
        <v>1660</v>
      </c>
      <c r="F985" s="103">
        <v>24267</v>
      </c>
      <c r="G985" s="91">
        <f t="shared" si="138"/>
        <v>59</v>
      </c>
      <c r="H985" s="91" t="str">
        <f t="shared" si="139"/>
        <v>59 Tahun 3 Bulan</v>
      </c>
      <c r="I985" s="92" t="str">
        <f t="shared" si="136"/>
        <v>56-60</v>
      </c>
      <c r="J985" s="88" t="s">
        <v>14</v>
      </c>
      <c r="K985" s="88" t="s">
        <v>98</v>
      </c>
      <c r="L985" s="103">
        <v>39539</v>
      </c>
      <c r="M985" s="93" t="s">
        <v>13</v>
      </c>
      <c r="N985" s="88" t="s">
        <v>687</v>
      </c>
      <c r="O985" s="88" t="s">
        <v>55</v>
      </c>
      <c r="P985" s="90">
        <v>43299</v>
      </c>
      <c r="Q985" s="91" t="str">
        <f t="shared" si="140"/>
        <v>7 Tahun 2 Bulan</v>
      </c>
      <c r="R985" s="88"/>
      <c r="S985" s="103"/>
      <c r="T985" s="97"/>
      <c r="U985" s="97"/>
      <c r="V985" s="97"/>
      <c r="W985" s="97" t="s">
        <v>2936</v>
      </c>
      <c r="X985" s="98" t="str">
        <f t="shared" si="142"/>
        <v>Drs. Tamrin, M.Si. (Lektor)_Kepala Satuan Pengawas Internal</v>
      </c>
      <c r="Y985" s="88" t="s">
        <v>1118</v>
      </c>
      <c r="Z985" s="96" t="s">
        <v>863</v>
      </c>
      <c r="AA985" s="88" t="s">
        <v>1657</v>
      </c>
      <c r="AB985" s="88" t="s">
        <v>5049</v>
      </c>
      <c r="AC985" s="88" t="s">
        <v>17</v>
      </c>
      <c r="AD985" s="197" t="s">
        <v>2262</v>
      </c>
      <c r="AE985" s="197" t="s">
        <v>1661</v>
      </c>
      <c r="AF985" s="91">
        <v>4941744646110072</v>
      </c>
      <c r="AG985" s="91">
        <v>3909066601</v>
      </c>
      <c r="AH985" s="126" t="s">
        <v>230</v>
      </c>
      <c r="AI985" s="126" t="s">
        <v>868</v>
      </c>
      <c r="AJ985" s="293" t="s">
        <v>1662</v>
      </c>
      <c r="AK985" s="293" t="s">
        <v>1663</v>
      </c>
      <c r="AL985" s="199">
        <v>43787</v>
      </c>
      <c r="AM985" s="281" t="s">
        <v>1664</v>
      </c>
    </row>
    <row r="986" spans="1:39" s="105" customFormat="1" ht="232.5" x14ac:dyDescent="0.3">
      <c r="A986" s="88" t="s">
        <v>3915</v>
      </c>
      <c r="B986" s="88" t="s">
        <v>74</v>
      </c>
      <c r="C986" s="88" t="s">
        <v>3065</v>
      </c>
      <c r="D986" s="98" t="str">
        <f t="shared" si="135"/>
        <v>- Nurdin Kasim, S.St.Pi., M.Si.</v>
      </c>
      <c r="E986" s="292" t="s">
        <v>1697</v>
      </c>
      <c r="F986" s="103">
        <v>25947</v>
      </c>
      <c r="G986" s="91">
        <f t="shared" si="138"/>
        <v>54</v>
      </c>
      <c r="H986" s="91" t="str">
        <f t="shared" si="139"/>
        <v>54 Tahun 8 Bulan</v>
      </c>
      <c r="I986" s="92" t="str">
        <f t="shared" si="136"/>
        <v>51-55</v>
      </c>
      <c r="J986" s="88" t="s">
        <v>14</v>
      </c>
      <c r="K986" s="88" t="s">
        <v>98</v>
      </c>
      <c r="L986" s="103">
        <v>43374</v>
      </c>
      <c r="M986" s="93" t="s">
        <v>13</v>
      </c>
      <c r="N986" s="88" t="s">
        <v>687</v>
      </c>
      <c r="O986" s="88" t="s">
        <v>55</v>
      </c>
      <c r="P986" s="90">
        <v>44935</v>
      </c>
      <c r="Q986" s="91" t="str">
        <f t="shared" si="140"/>
        <v>2 Tahun 8 Bulan</v>
      </c>
      <c r="R986" s="88"/>
      <c r="S986" s="103"/>
      <c r="T986" s="97"/>
      <c r="U986" s="97"/>
      <c r="V986" s="97"/>
      <c r="W986" s="97" t="s">
        <v>74</v>
      </c>
      <c r="X986" s="98" t="str">
        <f t="shared" si="142"/>
        <v>- Nurdin Kasim, S.St.Pi., M.Si. (Lektor)_-</v>
      </c>
      <c r="Y986" s="88" t="s">
        <v>1118</v>
      </c>
      <c r="Z986" s="96" t="s">
        <v>863</v>
      </c>
      <c r="AA986" s="88" t="s">
        <v>1657</v>
      </c>
      <c r="AB986" s="88" t="s">
        <v>5049</v>
      </c>
      <c r="AC986" s="88" t="s">
        <v>17</v>
      </c>
      <c r="AD986" s="197" t="s">
        <v>2308</v>
      </c>
      <c r="AE986" s="113" t="s">
        <v>1175</v>
      </c>
      <c r="AF986" s="91">
        <v>1446749650110022</v>
      </c>
      <c r="AG986" s="91">
        <v>3914017101</v>
      </c>
      <c r="AH986" s="126" t="s">
        <v>231</v>
      </c>
      <c r="AI986" s="126"/>
      <c r="AJ986" s="293" t="s">
        <v>74</v>
      </c>
      <c r="AK986" s="293" t="s">
        <v>74</v>
      </c>
      <c r="AL986" s="224" t="s">
        <v>74</v>
      </c>
      <c r="AM986" s="197" t="s">
        <v>4321</v>
      </c>
    </row>
    <row r="987" spans="1:39" s="85" customFormat="1" ht="31" x14ac:dyDescent="0.3">
      <c r="A987" s="547" t="s">
        <v>3916</v>
      </c>
      <c r="B987" s="547" t="s">
        <v>74</v>
      </c>
      <c r="C987" s="547" t="s">
        <v>3098</v>
      </c>
      <c r="D987" s="548" t="str">
        <f t="shared" si="135"/>
        <v>- Muhammad Maskur, S.St.Pi., M.S.T.Pi.</v>
      </c>
      <c r="E987" s="628" t="s">
        <v>1665</v>
      </c>
      <c r="F987" s="550">
        <v>30329</v>
      </c>
      <c r="G987" s="551">
        <f t="shared" si="138"/>
        <v>42</v>
      </c>
      <c r="H987" s="551" t="str">
        <f t="shared" si="139"/>
        <v>42 Tahun 8 Bulan</v>
      </c>
      <c r="I987" s="552" t="str">
        <f t="shared" si="136"/>
        <v>41-45</v>
      </c>
      <c r="J987" s="547" t="s">
        <v>14</v>
      </c>
      <c r="K987" s="547" t="s">
        <v>115</v>
      </c>
      <c r="L987" s="550">
        <v>44652</v>
      </c>
      <c r="M987" s="345" t="s">
        <v>13</v>
      </c>
      <c r="N987" s="547" t="s">
        <v>687</v>
      </c>
      <c r="O987" s="547" t="s">
        <v>55</v>
      </c>
      <c r="P987" s="553">
        <v>43862</v>
      </c>
      <c r="Q987" s="551" t="str">
        <f t="shared" si="140"/>
        <v>5 Tahun 7 Bulan</v>
      </c>
      <c r="R987" s="547"/>
      <c r="S987" s="550"/>
      <c r="T987" s="556"/>
      <c r="U987" s="556"/>
      <c r="V987" s="556"/>
      <c r="W987" s="556"/>
      <c r="X987" s="548" t="str">
        <f t="shared" si="142"/>
        <v>- Muhammad Maskur, S.St.Pi., M.S.T.Pi. (Lektor)_</v>
      </c>
      <c r="Y987" s="547" t="s">
        <v>1118</v>
      </c>
      <c r="Z987" s="549" t="s">
        <v>863</v>
      </c>
      <c r="AA987" s="547" t="s">
        <v>1657</v>
      </c>
      <c r="AB987" s="547" t="s">
        <v>5049</v>
      </c>
      <c r="AC987" s="567" t="s">
        <v>16</v>
      </c>
      <c r="AD987" s="745" t="s">
        <v>2286</v>
      </c>
      <c r="AE987" s="746" t="s">
        <v>116</v>
      </c>
      <c r="AF987" s="551">
        <v>5445761662120002</v>
      </c>
      <c r="AG987" s="551">
        <v>3913018301</v>
      </c>
      <c r="AH987" s="561" t="s">
        <v>230</v>
      </c>
      <c r="AI987" s="561" t="s">
        <v>868</v>
      </c>
      <c r="AJ987" s="629" t="s">
        <v>1666</v>
      </c>
      <c r="AK987" s="629" t="s">
        <v>1667</v>
      </c>
      <c r="AL987" s="601">
        <v>43787</v>
      </c>
      <c r="AM987" s="632" t="s">
        <v>73</v>
      </c>
    </row>
    <row r="988" spans="1:39" s="85" customFormat="1" ht="31" x14ac:dyDescent="0.3">
      <c r="A988" s="88" t="s">
        <v>3917</v>
      </c>
      <c r="B988" s="88" t="s">
        <v>3071</v>
      </c>
      <c r="C988" s="88" t="s">
        <v>3098</v>
      </c>
      <c r="D988" s="98" t="str">
        <f t="shared" si="135"/>
        <v>Dr. Tri Setianto, S.St.Pi., M.S.T.Pi.</v>
      </c>
      <c r="E988" s="292" t="s">
        <v>1668</v>
      </c>
      <c r="F988" s="103">
        <v>29889</v>
      </c>
      <c r="G988" s="91">
        <f t="shared" si="138"/>
        <v>43</v>
      </c>
      <c r="H988" s="91" t="str">
        <f t="shared" si="139"/>
        <v>43 Tahun 11 Bulan</v>
      </c>
      <c r="I988" s="92" t="str">
        <f t="shared" si="136"/>
        <v>41-45</v>
      </c>
      <c r="J988" s="88" t="s">
        <v>14</v>
      </c>
      <c r="K988" s="88" t="s">
        <v>98</v>
      </c>
      <c r="L988" s="103">
        <v>44652</v>
      </c>
      <c r="M988" s="93" t="s">
        <v>13</v>
      </c>
      <c r="N988" s="88" t="s">
        <v>687</v>
      </c>
      <c r="O988" s="88" t="s">
        <v>71</v>
      </c>
      <c r="P988" s="90">
        <v>43299</v>
      </c>
      <c r="Q988" s="91" t="str">
        <f t="shared" si="140"/>
        <v>7 Tahun 2 Bulan</v>
      </c>
      <c r="R988" s="88"/>
      <c r="S988" s="103"/>
      <c r="T988" s="97"/>
      <c r="U988" s="97"/>
      <c r="V988" s="97"/>
      <c r="W988" s="97" t="s">
        <v>689</v>
      </c>
      <c r="X988" s="98" t="str">
        <f t="shared" si="142"/>
        <v>Dr. Tri Setianto, S.St.Pi., M.S.T.Pi. (Asisten Ahli)_KAPRODI TPI</v>
      </c>
      <c r="Y988" s="88" t="s">
        <v>1118</v>
      </c>
      <c r="Z988" s="96" t="s">
        <v>863</v>
      </c>
      <c r="AA988" s="88" t="s">
        <v>1657</v>
      </c>
      <c r="AB988" s="88" t="s">
        <v>5049</v>
      </c>
      <c r="AC988" s="88" t="s">
        <v>16</v>
      </c>
      <c r="AD988" s="109" t="s">
        <v>2207</v>
      </c>
      <c r="AE988" s="197" t="s">
        <v>85</v>
      </c>
      <c r="AF988" s="91">
        <v>7362759661110043</v>
      </c>
      <c r="AG988" s="91">
        <v>3930108101</v>
      </c>
      <c r="AH988" s="126" t="s">
        <v>230</v>
      </c>
      <c r="AI988" s="126" t="s">
        <v>874</v>
      </c>
      <c r="AJ988" s="293" t="s">
        <v>1669</v>
      </c>
      <c r="AK988" s="293" t="s">
        <v>1670</v>
      </c>
      <c r="AL988" s="199">
        <v>44046</v>
      </c>
      <c r="AM988" s="281" t="s">
        <v>73</v>
      </c>
    </row>
    <row r="989" spans="1:39" hidden="1" x14ac:dyDescent="0.3"/>
    <row r="990" spans="1:39" s="32" customFormat="1" ht="31" x14ac:dyDescent="0.3">
      <c r="A990" s="88" t="s">
        <v>3919</v>
      </c>
      <c r="B990" s="88" t="s">
        <v>74</v>
      </c>
      <c r="C990" s="88" t="s">
        <v>3068</v>
      </c>
      <c r="D990" s="98" t="str">
        <f t="shared" si="135"/>
        <v>- Nurwahidin, S.Pi., M.Si.</v>
      </c>
      <c r="E990" s="292" t="s">
        <v>1674</v>
      </c>
      <c r="F990" s="103">
        <v>29960</v>
      </c>
      <c r="G990" s="91">
        <f t="shared" si="138"/>
        <v>43</v>
      </c>
      <c r="H990" s="91" t="str">
        <f t="shared" si="139"/>
        <v>43 Tahun 8 Bulan</v>
      </c>
      <c r="I990" s="92" t="str">
        <f t="shared" si="136"/>
        <v>41-45</v>
      </c>
      <c r="J990" s="88" t="s">
        <v>14</v>
      </c>
      <c r="K990" s="88" t="s">
        <v>115</v>
      </c>
      <c r="L990" s="103">
        <v>45383</v>
      </c>
      <c r="M990" s="93" t="s">
        <v>13</v>
      </c>
      <c r="N990" s="88" t="s">
        <v>687</v>
      </c>
      <c r="O990" s="88" t="s">
        <v>55</v>
      </c>
      <c r="P990" s="90">
        <v>43712</v>
      </c>
      <c r="Q990" s="91" t="str">
        <f t="shared" si="140"/>
        <v>6 Tahun 0 Bulan</v>
      </c>
      <c r="R990" s="88"/>
      <c r="S990" s="103"/>
      <c r="T990" s="97"/>
      <c r="U990" s="97"/>
      <c r="V990" s="97"/>
      <c r="W990" s="97" t="s">
        <v>4359</v>
      </c>
      <c r="X990" s="98" t="str">
        <f t="shared" si="142"/>
        <v>- Nurwahidin, S.Pi., M.Si. (Lektor)_Sekretaris PRODI TPI</v>
      </c>
      <c r="Y990" s="88" t="s">
        <v>1118</v>
      </c>
      <c r="Z990" s="96" t="s">
        <v>863</v>
      </c>
      <c r="AA990" s="88" t="s">
        <v>1657</v>
      </c>
      <c r="AB990" s="88" t="s">
        <v>5049</v>
      </c>
      <c r="AC990" s="88" t="s">
        <v>17</v>
      </c>
      <c r="AD990" s="225" t="s">
        <v>2278</v>
      </c>
      <c r="AE990" s="113" t="s">
        <v>1175</v>
      </c>
      <c r="AF990" s="91">
        <v>1741760661120002</v>
      </c>
      <c r="AG990" s="91">
        <v>3909048201</v>
      </c>
      <c r="AH990" s="126" t="s">
        <v>230</v>
      </c>
      <c r="AI990" s="126" t="s">
        <v>874</v>
      </c>
      <c r="AJ990" s="293" t="s">
        <v>1675</v>
      </c>
      <c r="AK990" s="293" t="s">
        <v>1676</v>
      </c>
      <c r="AL990" s="199">
        <v>44138</v>
      </c>
      <c r="AM990" s="281" t="s">
        <v>73</v>
      </c>
    </row>
    <row r="991" spans="1:39" s="32" customFormat="1" ht="46.5" x14ac:dyDescent="0.3">
      <c r="A991" s="88" t="s">
        <v>3920</v>
      </c>
      <c r="B991" s="88" t="s">
        <v>74</v>
      </c>
      <c r="C991" s="88" t="s">
        <v>3121</v>
      </c>
      <c r="D991" s="98" t="str">
        <f t="shared" si="135"/>
        <v>- Paduartama Tandipuang, M.Si.</v>
      </c>
      <c r="E991" s="279" t="s">
        <v>1677</v>
      </c>
      <c r="F991" s="103">
        <v>32234</v>
      </c>
      <c r="G991" s="91">
        <f t="shared" si="138"/>
        <v>37</v>
      </c>
      <c r="H991" s="91" t="str">
        <f t="shared" si="139"/>
        <v>37 Tahun 5 Bulan</v>
      </c>
      <c r="I991" s="92" t="str">
        <f t="shared" si="136"/>
        <v>36-40</v>
      </c>
      <c r="J991" s="88" t="s">
        <v>14</v>
      </c>
      <c r="K991" s="88" t="s">
        <v>111</v>
      </c>
      <c r="L991" s="103">
        <v>45505</v>
      </c>
      <c r="M991" s="93" t="s">
        <v>37</v>
      </c>
      <c r="N991" s="88" t="s">
        <v>687</v>
      </c>
      <c r="O991" s="88" t="s">
        <v>55</v>
      </c>
      <c r="P991" s="103">
        <v>45383</v>
      </c>
      <c r="Q991" s="91" t="str">
        <f t="shared" si="140"/>
        <v>1 Tahun 5 Bulan</v>
      </c>
      <c r="R991" s="88"/>
      <c r="S991" s="103"/>
      <c r="T991" s="97"/>
      <c r="U991" s="97"/>
      <c r="V991" s="97"/>
      <c r="W991" s="97" t="s">
        <v>4239</v>
      </c>
      <c r="X991" s="98" t="str">
        <f t="shared" si="142"/>
        <v>- Paduartama Tandipuang, M.Si. (Lektor)_TUBEL (26 Agustus 2024 s.d 25 Agustus 2028)</v>
      </c>
      <c r="Y991" s="88" t="s">
        <v>1118</v>
      </c>
      <c r="Z991" s="96" t="s">
        <v>863</v>
      </c>
      <c r="AA991" s="88" t="s">
        <v>1657</v>
      </c>
      <c r="AB991" s="88" t="s">
        <v>5049</v>
      </c>
      <c r="AC991" s="88" t="s">
        <v>17</v>
      </c>
      <c r="AD991" s="88" t="s">
        <v>2232</v>
      </c>
      <c r="AE991" s="197" t="s">
        <v>85</v>
      </c>
      <c r="AF991" s="91">
        <v>9756766667131052</v>
      </c>
      <c r="AG991" s="91">
        <v>3924048801</v>
      </c>
      <c r="AH991" s="107" t="s">
        <v>230</v>
      </c>
      <c r="AI991" s="126" t="s">
        <v>2356</v>
      </c>
      <c r="AJ991" s="280" t="s">
        <v>2599</v>
      </c>
      <c r="AK991" s="280" t="s">
        <v>2600</v>
      </c>
      <c r="AL991" s="224">
        <v>45230</v>
      </c>
      <c r="AM991" s="225" t="s">
        <v>73</v>
      </c>
    </row>
    <row r="992" spans="1:39" s="32" customFormat="1" ht="31" x14ac:dyDescent="0.3">
      <c r="A992" s="88" t="s">
        <v>3921</v>
      </c>
      <c r="B992" s="88" t="s">
        <v>74</v>
      </c>
      <c r="C992" s="88" t="s">
        <v>3121</v>
      </c>
      <c r="D992" s="98" t="str">
        <f t="shared" si="135"/>
        <v>- Rahmatang, M.Si.</v>
      </c>
      <c r="E992" s="279" t="s">
        <v>1678</v>
      </c>
      <c r="F992" s="103">
        <v>33603</v>
      </c>
      <c r="G992" s="91">
        <f t="shared" si="138"/>
        <v>33</v>
      </c>
      <c r="H992" s="91" t="str">
        <f t="shared" si="139"/>
        <v>33 Tahun 8 Bulan</v>
      </c>
      <c r="I992" s="92" t="str">
        <f t="shared" si="136"/>
        <v>31-35</v>
      </c>
      <c r="J992" s="88" t="s">
        <v>19</v>
      </c>
      <c r="K992" s="88" t="s">
        <v>121</v>
      </c>
      <c r="L992" s="103">
        <v>43891</v>
      </c>
      <c r="M992" s="93" t="s">
        <v>13</v>
      </c>
      <c r="N992" s="88" t="s">
        <v>687</v>
      </c>
      <c r="O992" s="88" t="s">
        <v>71</v>
      </c>
      <c r="P992" s="90">
        <v>44470</v>
      </c>
      <c r="Q992" s="91" t="str">
        <f t="shared" si="140"/>
        <v>3 Tahun 11 Bulan</v>
      </c>
      <c r="R992" s="88"/>
      <c r="S992" s="103"/>
      <c r="T992" s="97"/>
      <c r="U992" s="97"/>
      <c r="V992" s="97"/>
      <c r="W992" s="97" t="s">
        <v>74</v>
      </c>
      <c r="X992" s="98" t="str">
        <f t="shared" si="142"/>
        <v>- Rahmatang, M.Si. (Asisten Ahli)_-</v>
      </c>
      <c r="Y992" s="88" t="s">
        <v>1118</v>
      </c>
      <c r="Z992" s="96" t="s">
        <v>863</v>
      </c>
      <c r="AA992" s="88" t="s">
        <v>1657</v>
      </c>
      <c r="AB992" s="88" t="s">
        <v>5049</v>
      </c>
      <c r="AC992" s="88" t="s">
        <v>17</v>
      </c>
      <c r="AD992" s="225" t="s">
        <v>2278</v>
      </c>
      <c r="AE992" s="113" t="s">
        <v>1175</v>
      </c>
      <c r="AF992" s="91">
        <v>5563769670237013</v>
      </c>
      <c r="AG992" s="91">
        <v>3931129101</v>
      </c>
      <c r="AH992" s="99" t="s">
        <v>230</v>
      </c>
      <c r="AI992" s="99" t="s">
        <v>2902</v>
      </c>
      <c r="AJ992" s="99" t="s">
        <v>3026</v>
      </c>
      <c r="AK992" s="99" t="s">
        <v>3027</v>
      </c>
      <c r="AL992" s="112">
        <v>45505</v>
      </c>
      <c r="AM992" s="88" t="s">
        <v>2911</v>
      </c>
    </row>
    <row r="993" spans="1:39" s="32" customFormat="1" ht="232.5" x14ac:dyDescent="0.3">
      <c r="A993" s="88" t="s">
        <v>3922</v>
      </c>
      <c r="B993" s="88" t="s">
        <v>74</v>
      </c>
      <c r="C993" s="88" t="s">
        <v>3119</v>
      </c>
      <c r="D993" s="98" t="str">
        <f t="shared" si="135"/>
        <v>- Rafi Ohorella, S.St.Pi., M.Pi.</v>
      </c>
      <c r="E993" s="96" t="s">
        <v>1783</v>
      </c>
      <c r="F993" s="103">
        <v>29291</v>
      </c>
      <c r="G993" s="91">
        <f t="shared" si="138"/>
        <v>45</v>
      </c>
      <c r="H993" s="91" t="str">
        <f t="shared" si="139"/>
        <v>45 Tahun 6 Bulan</v>
      </c>
      <c r="I993" s="92" t="str">
        <f t="shared" si="136"/>
        <v>41-45</v>
      </c>
      <c r="J993" s="88" t="s">
        <v>14</v>
      </c>
      <c r="K993" s="88" t="s">
        <v>115</v>
      </c>
      <c r="L993" s="103">
        <v>44470</v>
      </c>
      <c r="M993" s="93" t="s">
        <v>13</v>
      </c>
      <c r="N993" s="88" t="s">
        <v>687</v>
      </c>
      <c r="O993" s="88" t="s">
        <v>71</v>
      </c>
      <c r="P993" s="90">
        <v>45287</v>
      </c>
      <c r="Q993" s="91" t="str">
        <f t="shared" si="140"/>
        <v>1 Tahun 9 Bulan</v>
      </c>
      <c r="R993" s="88"/>
      <c r="S993" s="103"/>
      <c r="T993" s="88"/>
      <c r="U993" s="88"/>
      <c r="V993" s="88"/>
      <c r="W993" s="88" t="s">
        <v>74</v>
      </c>
      <c r="X993" s="98" t="str">
        <f t="shared" si="142"/>
        <v>- Rafi Ohorella, S.St.Pi., M.Pi. (Asisten Ahli)_-</v>
      </c>
      <c r="Y993" s="88" t="s">
        <v>1118</v>
      </c>
      <c r="Z993" s="96" t="s">
        <v>863</v>
      </c>
      <c r="AA993" s="88" t="s">
        <v>1657</v>
      </c>
      <c r="AB993" s="88" t="s">
        <v>5049</v>
      </c>
      <c r="AC993" s="88" t="s">
        <v>17</v>
      </c>
      <c r="AD993" s="88" t="s">
        <v>2212</v>
      </c>
      <c r="AE993" s="88" t="s">
        <v>296</v>
      </c>
      <c r="AF993" s="91">
        <v>3643758659130152</v>
      </c>
      <c r="AG993" s="91">
        <v>3911038001</v>
      </c>
      <c r="AH993" s="126" t="s">
        <v>231</v>
      </c>
      <c r="AI993" s="126"/>
      <c r="AJ993" s="280" t="s">
        <v>74</v>
      </c>
      <c r="AK993" s="280" t="s">
        <v>74</v>
      </c>
      <c r="AL993" s="224" t="s">
        <v>74</v>
      </c>
      <c r="AM993" s="197" t="s">
        <v>4358</v>
      </c>
    </row>
    <row r="994" spans="1:39" s="85" customFormat="1" ht="31" x14ac:dyDescent="0.3">
      <c r="A994" s="547" t="s">
        <v>3974</v>
      </c>
      <c r="B994" s="547" t="s">
        <v>74</v>
      </c>
      <c r="C994" s="547" t="s">
        <v>3127</v>
      </c>
      <c r="D994" s="548" t="str">
        <f>$B994&amp;" "&amp;A994&amp;", "&amp;$C994</f>
        <v>- Muh. Soghirun, S.Pd., M.Pd.</v>
      </c>
      <c r="E994" s="549" t="s">
        <v>1762</v>
      </c>
      <c r="F994" s="550">
        <v>27370</v>
      </c>
      <c r="G994" s="551">
        <f>DATEDIF($F994,DATEVALUE("2025/09/30"),"Y")</f>
        <v>50</v>
      </c>
      <c r="H994" s="551" t="str">
        <f>DATEDIF($F994,DATEVALUE("2025/09/30"),"Y")&amp;" Tahun "&amp;DATEDIF($F994,DATEVALUE("2025/09/30"),"YM")&amp;" Bulan"</f>
        <v>50 Tahun 9 Bulan</v>
      </c>
      <c r="I994" s="552" t="str">
        <f>IF($G994&lt;=25,"21-25",IF($G994&lt;=30,"26-30",IF($G994&lt;=35,"31-35",IF($G994&lt;=40,"36-40",IF($G994&lt;=45,"41-45",IF($G994&lt;=50,"46-50",IF($G994&lt;=55,"51-55",IF($G994&lt;=60,"56-60",IF($G994&lt;=65,"61-65",IF($G994&lt;=70,"66-70",0))))))))))</f>
        <v>46-50</v>
      </c>
      <c r="J994" s="547" t="s">
        <v>14</v>
      </c>
      <c r="K994" s="547" t="s">
        <v>115</v>
      </c>
      <c r="L994" s="550">
        <v>45323</v>
      </c>
      <c r="M994" s="345" t="s">
        <v>13</v>
      </c>
      <c r="N994" s="547" t="s">
        <v>687</v>
      </c>
      <c r="O994" s="568" t="s">
        <v>71</v>
      </c>
      <c r="P994" s="569">
        <v>45861</v>
      </c>
      <c r="Q994" s="551" t="str">
        <f>DATEDIF($P994,DATEVALUE("2025/09/30"),"Y")&amp; " Tahun "&amp;DATEDIF($P994,DATEVALUE("2025/09/30"),"YM")&amp; " Bulan"</f>
        <v>0 Tahun 2 Bulan</v>
      </c>
      <c r="R994" s="547"/>
      <c r="S994" s="550"/>
      <c r="T994" s="547"/>
      <c r="U994" s="547"/>
      <c r="V994" s="547"/>
      <c r="W994" s="547" t="s">
        <v>74</v>
      </c>
      <c r="X994" s="547" t="str">
        <f>$D994&amp;" ("&amp;$R994&amp;")_"&amp;$W994</f>
        <v>- Muh. Soghirun, S.Pd., M.Pd. ()_-</v>
      </c>
      <c r="Y994" s="345" t="s">
        <v>1118</v>
      </c>
      <c r="Z994" s="345" t="s">
        <v>863</v>
      </c>
      <c r="AA994" s="547" t="s">
        <v>1657</v>
      </c>
      <c r="AB994" s="547" t="s">
        <v>5049</v>
      </c>
      <c r="AC994" s="547" t="s">
        <v>17</v>
      </c>
      <c r="AD994" s="547" t="s">
        <v>2730</v>
      </c>
      <c r="AE994" s="557" t="s">
        <v>2402</v>
      </c>
      <c r="AF994" s="547"/>
      <c r="AG994" s="554"/>
      <c r="AH994" s="345"/>
      <c r="AI994" s="345"/>
      <c r="AJ994" s="345"/>
      <c r="AK994" s="345"/>
      <c r="AL994" s="553"/>
      <c r="AM994" s="345"/>
    </row>
    <row r="995" spans="1:39" s="32" customFormat="1" ht="46.5" x14ac:dyDescent="0.3">
      <c r="A995" s="88" t="s">
        <v>3923</v>
      </c>
      <c r="B995" s="88" t="s">
        <v>3071</v>
      </c>
      <c r="C995" s="88" t="s">
        <v>3068</v>
      </c>
      <c r="D995" s="98" t="str">
        <f t="shared" si="135"/>
        <v>Dr. Muhammad Hery Riyadi Alauddin, S.Pi., M.Si.</v>
      </c>
      <c r="E995" s="96" t="s">
        <v>84</v>
      </c>
      <c r="F995" s="103">
        <v>27092</v>
      </c>
      <c r="G995" s="91">
        <f t="shared" si="138"/>
        <v>51</v>
      </c>
      <c r="H995" s="91" t="str">
        <f t="shared" si="139"/>
        <v>51 Tahun 6 Bulan</v>
      </c>
      <c r="I995" s="92" t="str">
        <f t="shared" si="136"/>
        <v>51-55</v>
      </c>
      <c r="J995" s="88" t="s">
        <v>14</v>
      </c>
      <c r="K995" s="88" t="s">
        <v>99</v>
      </c>
      <c r="L995" s="103">
        <v>45323</v>
      </c>
      <c r="M995" s="93" t="s">
        <v>13</v>
      </c>
      <c r="N995" s="88" t="s">
        <v>687</v>
      </c>
      <c r="O995" s="88" t="s">
        <v>15</v>
      </c>
      <c r="P995" s="90">
        <v>40664</v>
      </c>
      <c r="Q995" s="91" t="str">
        <f t="shared" si="140"/>
        <v>14 Tahun 4 Bulan</v>
      </c>
      <c r="R995" s="88"/>
      <c r="S995" s="103"/>
      <c r="T995" s="88"/>
      <c r="U995" s="88"/>
      <c r="V995" s="88"/>
      <c r="W995" s="97" t="s">
        <v>695</v>
      </c>
      <c r="X995" s="98" t="str">
        <f t="shared" si="142"/>
        <v>Dr. Muhammad Hery Riyadi Alauddin, S.Pi., M.Si. (Lektor Kepala)_DIREKTUR</v>
      </c>
      <c r="Y995" s="88" t="s">
        <v>954</v>
      </c>
      <c r="Z995" s="96" t="s">
        <v>2534</v>
      </c>
      <c r="AA995" s="88" t="s">
        <v>1657</v>
      </c>
      <c r="AB995" s="88" t="s">
        <v>5049</v>
      </c>
      <c r="AC995" s="88" t="s">
        <v>16</v>
      </c>
      <c r="AD995" s="113" t="s">
        <v>2247</v>
      </c>
      <c r="AE995" s="88" t="s">
        <v>85</v>
      </c>
      <c r="AF995" s="91" t="s">
        <v>4751</v>
      </c>
      <c r="AG995" s="91">
        <v>3904037401</v>
      </c>
      <c r="AH995" s="107" t="s">
        <v>230</v>
      </c>
      <c r="AI995" s="107" t="s">
        <v>876</v>
      </c>
      <c r="AJ995" s="107" t="s">
        <v>86</v>
      </c>
      <c r="AK995" s="107" t="s">
        <v>87</v>
      </c>
      <c r="AL995" s="90">
        <v>40893</v>
      </c>
      <c r="AM995" s="88" t="s">
        <v>88</v>
      </c>
    </row>
    <row r="996" spans="1:39" s="32" customFormat="1" ht="31" x14ac:dyDescent="0.3">
      <c r="A996" s="88" t="s">
        <v>3924</v>
      </c>
      <c r="B996" s="88" t="s">
        <v>3120</v>
      </c>
      <c r="C996" s="88" t="s">
        <v>3925</v>
      </c>
      <c r="D996" s="98" t="str">
        <f t="shared" si="135"/>
        <v>Ir. Anton, S.Pd., M.P.</v>
      </c>
      <c r="E996" s="292" t="s">
        <v>1682</v>
      </c>
      <c r="F996" s="103">
        <v>22761</v>
      </c>
      <c r="G996" s="91">
        <f t="shared" si="138"/>
        <v>63</v>
      </c>
      <c r="H996" s="91" t="str">
        <f t="shared" si="139"/>
        <v>63 Tahun 5 Bulan</v>
      </c>
      <c r="I996" s="92" t="str">
        <f t="shared" si="136"/>
        <v>61-65</v>
      </c>
      <c r="J996" s="88" t="s">
        <v>14</v>
      </c>
      <c r="K996" s="88" t="s">
        <v>98</v>
      </c>
      <c r="L996" s="103">
        <v>36800</v>
      </c>
      <c r="M996" s="93" t="s">
        <v>13</v>
      </c>
      <c r="N996" s="88" t="s">
        <v>687</v>
      </c>
      <c r="O996" s="88" t="s">
        <v>55</v>
      </c>
      <c r="P996" s="90">
        <v>43101</v>
      </c>
      <c r="Q996" s="91" t="str">
        <f t="shared" si="140"/>
        <v>7 Tahun 8 Bulan</v>
      </c>
      <c r="R996" s="88"/>
      <c r="S996" s="103"/>
      <c r="T996" s="97"/>
      <c r="U996" s="97"/>
      <c r="V996" s="97"/>
      <c r="W996" s="97" t="s">
        <v>74</v>
      </c>
      <c r="X996" s="98" t="str">
        <f t="shared" si="142"/>
        <v>Ir. Anton, S.Pd., M.P. (Lektor)_-</v>
      </c>
      <c r="Y996" s="88" t="s">
        <v>954</v>
      </c>
      <c r="Z996" s="96" t="s">
        <v>2534</v>
      </c>
      <c r="AA996" s="88" t="s">
        <v>1657</v>
      </c>
      <c r="AB996" s="88" t="s">
        <v>5049</v>
      </c>
      <c r="AC996" s="88" t="s">
        <v>17</v>
      </c>
      <c r="AD996" s="197" t="s">
        <v>2309</v>
      </c>
      <c r="AE996" s="113" t="s">
        <v>1175</v>
      </c>
      <c r="AF996" s="91">
        <v>9757740642110042</v>
      </c>
      <c r="AG996" s="91">
        <v>3925046201</v>
      </c>
      <c r="AH996" s="126" t="s">
        <v>230</v>
      </c>
      <c r="AI996" s="126" t="s">
        <v>868</v>
      </c>
      <c r="AJ996" s="293" t="s">
        <v>1683</v>
      </c>
      <c r="AK996" s="293" t="s">
        <v>1684</v>
      </c>
      <c r="AL996" s="199">
        <v>43763</v>
      </c>
      <c r="AM996" s="281" t="s">
        <v>319</v>
      </c>
    </row>
    <row r="997" spans="1:39" s="32" customFormat="1" ht="46.5" x14ac:dyDescent="0.3">
      <c r="A997" s="88" t="s">
        <v>3926</v>
      </c>
      <c r="B997" s="88" t="s">
        <v>3071</v>
      </c>
      <c r="C997" s="88" t="s">
        <v>3288</v>
      </c>
      <c r="D997" s="98" t="str">
        <f t="shared" si="135"/>
        <v>Dr. Muhammad Syahrir, S.P., M.Si.</v>
      </c>
      <c r="E997" s="292" t="s">
        <v>1685</v>
      </c>
      <c r="F997" s="103">
        <v>25399</v>
      </c>
      <c r="G997" s="91">
        <f t="shared" si="138"/>
        <v>56</v>
      </c>
      <c r="H997" s="91" t="str">
        <f t="shared" si="139"/>
        <v>56 Tahun 2 Bulan</v>
      </c>
      <c r="I997" s="92" t="str">
        <f t="shared" si="136"/>
        <v>56-60</v>
      </c>
      <c r="J997" s="88" t="s">
        <v>14</v>
      </c>
      <c r="K997" s="88" t="s">
        <v>98</v>
      </c>
      <c r="L997" s="103">
        <v>40634</v>
      </c>
      <c r="M997" s="93" t="s">
        <v>13</v>
      </c>
      <c r="N997" s="88" t="s">
        <v>687</v>
      </c>
      <c r="O997" s="88" t="s">
        <v>15</v>
      </c>
      <c r="P997" s="90">
        <v>45658</v>
      </c>
      <c r="Q997" s="91" t="str">
        <f t="shared" si="140"/>
        <v>0 Tahun 8 Bulan</v>
      </c>
      <c r="R997" s="88"/>
      <c r="S997" s="103"/>
      <c r="T997" s="97"/>
      <c r="U997" s="97"/>
      <c r="V997" s="97"/>
      <c r="W997" s="97" t="s">
        <v>5639</v>
      </c>
      <c r="X997" s="98" t="str">
        <f t="shared" si="142"/>
        <v>Dr. Muhammad Syahrir, S.P., M.Si. (Lektor Kepala)_Kepala Pusat Kajian Kelautan dan Perikanan</v>
      </c>
      <c r="Y997" s="88" t="s">
        <v>954</v>
      </c>
      <c r="Z997" s="96" t="s">
        <v>2534</v>
      </c>
      <c r="AA997" s="88" t="s">
        <v>1657</v>
      </c>
      <c r="AB997" s="88" t="s">
        <v>5049</v>
      </c>
      <c r="AC997" s="88" t="s">
        <v>16</v>
      </c>
      <c r="AD997" s="197" t="s">
        <v>2303</v>
      </c>
      <c r="AE997" s="113" t="s">
        <v>1175</v>
      </c>
      <c r="AF997" s="91">
        <v>1047747648110033</v>
      </c>
      <c r="AG997" s="91">
        <v>3915076901</v>
      </c>
      <c r="AH997" s="126" t="s">
        <v>230</v>
      </c>
      <c r="AI997" s="126" t="s">
        <v>868</v>
      </c>
      <c r="AJ997" s="293" t="s">
        <v>1686</v>
      </c>
      <c r="AK997" s="293" t="s">
        <v>1687</v>
      </c>
      <c r="AL997" s="199">
        <v>43787</v>
      </c>
      <c r="AM997" s="281" t="s">
        <v>319</v>
      </c>
    </row>
    <row r="998" spans="1:39" s="390" customFormat="1" ht="31" x14ac:dyDescent="0.3">
      <c r="A998" s="88" t="s">
        <v>3927</v>
      </c>
      <c r="B998" s="88" t="s">
        <v>3071</v>
      </c>
      <c r="C998" s="88" t="s">
        <v>3082</v>
      </c>
      <c r="D998" s="98" t="str">
        <f t="shared" si="135"/>
        <v>Dr. Budiyati, A.Pi., M.Si.</v>
      </c>
      <c r="E998" s="292" t="s">
        <v>1688</v>
      </c>
      <c r="F998" s="103">
        <v>26543</v>
      </c>
      <c r="G998" s="91">
        <f t="shared" si="138"/>
        <v>53</v>
      </c>
      <c r="H998" s="91" t="str">
        <f t="shared" si="139"/>
        <v>53 Tahun 0 Bulan</v>
      </c>
      <c r="I998" s="92" t="str">
        <f t="shared" si="136"/>
        <v>51-55</v>
      </c>
      <c r="J998" s="88" t="s">
        <v>19</v>
      </c>
      <c r="K998" s="88" t="s">
        <v>98</v>
      </c>
      <c r="L998" s="103">
        <v>43374</v>
      </c>
      <c r="M998" s="93" t="s">
        <v>13</v>
      </c>
      <c r="N998" s="88" t="s">
        <v>687</v>
      </c>
      <c r="O998" s="88" t="s">
        <v>55</v>
      </c>
      <c r="P998" s="90">
        <v>44551</v>
      </c>
      <c r="Q998" s="91" t="str">
        <f t="shared" si="140"/>
        <v>3 Tahun 9 Bulan</v>
      </c>
      <c r="R998" s="88"/>
      <c r="S998" s="103"/>
      <c r="T998" s="97"/>
      <c r="U998" s="97"/>
      <c r="V998" s="97"/>
      <c r="W998" s="97" t="s">
        <v>889</v>
      </c>
      <c r="X998" s="98" t="str">
        <f t="shared" si="142"/>
        <v>Dr. Budiyati, A.Pi., M.Si. (Lektor)_WADIR II</v>
      </c>
      <c r="Y998" s="88" t="s">
        <v>954</v>
      </c>
      <c r="Z998" s="96" t="s">
        <v>2534</v>
      </c>
      <c r="AA998" s="88" t="s">
        <v>1657</v>
      </c>
      <c r="AB998" s="88" t="s">
        <v>5049</v>
      </c>
      <c r="AC998" s="88" t="s">
        <v>16</v>
      </c>
      <c r="AD998" s="197" t="s">
        <v>2303</v>
      </c>
      <c r="AE998" s="113" t="s">
        <v>1175</v>
      </c>
      <c r="AF998" s="91">
        <v>6233750652210083</v>
      </c>
      <c r="AG998" s="91">
        <v>3901097201</v>
      </c>
      <c r="AH998" s="126" t="s">
        <v>230</v>
      </c>
      <c r="AI998" s="126" t="s">
        <v>874</v>
      </c>
      <c r="AJ998" s="293" t="s">
        <v>1689</v>
      </c>
      <c r="AK998" s="293" t="s">
        <v>1690</v>
      </c>
      <c r="AL998" s="199">
        <v>44138</v>
      </c>
      <c r="AM998" s="281" t="s">
        <v>319</v>
      </c>
    </row>
    <row r="999" spans="1:39" s="32" customFormat="1" ht="31" x14ac:dyDescent="0.3">
      <c r="A999" s="88" t="s">
        <v>3928</v>
      </c>
      <c r="B999" s="88" t="s">
        <v>74</v>
      </c>
      <c r="C999" s="88" t="s">
        <v>3068</v>
      </c>
      <c r="D999" s="98" t="str">
        <f t="shared" si="135"/>
        <v>- Yunarty, S.Pi., M.Si.</v>
      </c>
      <c r="E999" s="292" t="s">
        <v>1691</v>
      </c>
      <c r="F999" s="103">
        <v>29582</v>
      </c>
      <c r="G999" s="91">
        <f t="shared" si="138"/>
        <v>44</v>
      </c>
      <c r="H999" s="91" t="str">
        <f t="shared" si="139"/>
        <v>44 Tahun 9 Bulan</v>
      </c>
      <c r="I999" s="92" t="str">
        <f t="shared" si="136"/>
        <v>41-45</v>
      </c>
      <c r="J999" s="88" t="s">
        <v>19</v>
      </c>
      <c r="K999" s="88" t="s">
        <v>115</v>
      </c>
      <c r="L999" s="103">
        <v>43374</v>
      </c>
      <c r="M999" s="93" t="s">
        <v>13</v>
      </c>
      <c r="N999" s="88" t="s">
        <v>687</v>
      </c>
      <c r="O999" s="88" t="s">
        <v>55</v>
      </c>
      <c r="P999" s="90">
        <v>43712</v>
      </c>
      <c r="Q999" s="91" t="str">
        <f t="shared" si="140"/>
        <v>6 Tahun 0 Bulan</v>
      </c>
      <c r="R999" s="88"/>
      <c r="S999" s="103"/>
      <c r="T999" s="97"/>
      <c r="U999" s="97"/>
      <c r="V999" s="97"/>
      <c r="W999" s="97" t="s">
        <v>978</v>
      </c>
      <c r="X999" s="98" t="str">
        <f t="shared" si="142"/>
        <v>- Yunarty, S.Pi., M.Si. (Lektor)_KAPRODI TBP</v>
      </c>
      <c r="Y999" s="88" t="s">
        <v>954</v>
      </c>
      <c r="Z999" s="96" t="s">
        <v>2534</v>
      </c>
      <c r="AA999" s="88" t="s">
        <v>1657</v>
      </c>
      <c r="AB999" s="88" t="s">
        <v>5049</v>
      </c>
      <c r="AC999" s="88" t="s">
        <v>17</v>
      </c>
      <c r="AD999" s="88" t="s">
        <v>2256</v>
      </c>
      <c r="AE999" s="197" t="s">
        <v>85</v>
      </c>
      <c r="AF999" s="91">
        <v>7559758660210143</v>
      </c>
      <c r="AG999" s="91">
        <v>3927128001</v>
      </c>
      <c r="AH999" s="126" t="s">
        <v>230</v>
      </c>
      <c r="AI999" s="126" t="s">
        <v>874</v>
      </c>
      <c r="AJ999" s="293" t="s">
        <v>1692</v>
      </c>
      <c r="AK999" s="293" t="s">
        <v>1693</v>
      </c>
      <c r="AL999" s="199">
        <v>44138</v>
      </c>
      <c r="AM999" s="281" t="s">
        <v>319</v>
      </c>
    </row>
    <row r="1000" spans="1:39" s="180" customFormat="1" ht="46.5" x14ac:dyDescent="0.3">
      <c r="A1000" s="547" t="s">
        <v>3929</v>
      </c>
      <c r="B1000" s="547" t="s">
        <v>74</v>
      </c>
      <c r="C1000" s="547" t="s">
        <v>3065</v>
      </c>
      <c r="D1000" s="548" t="str">
        <f t="shared" si="135"/>
        <v>- Ihwan, S.St.Pi., M.Si.</v>
      </c>
      <c r="E1000" s="628" t="s">
        <v>1694</v>
      </c>
      <c r="F1000" s="550">
        <v>30735</v>
      </c>
      <c r="G1000" s="551">
        <f t="shared" si="138"/>
        <v>41</v>
      </c>
      <c r="H1000" s="551" t="str">
        <f t="shared" si="139"/>
        <v>41 Tahun 7 Bulan</v>
      </c>
      <c r="I1000" s="552" t="str">
        <f t="shared" si="136"/>
        <v>41-45</v>
      </c>
      <c r="J1000" s="547" t="s">
        <v>14</v>
      </c>
      <c r="K1000" s="547" t="s">
        <v>115</v>
      </c>
      <c r="L1000" s="550">
        <v>45200</v>
      </c>
      <c r="M1000" s="345" t="s">
        <v>13</v>
      </c>
      <c r="N1000" s="547" t="s">
        <v>687</v>
      </c>
      <c r="O1000" s="547" t="s">
        <v>55</v>
      </c>
      <c r="P1000" s="553">
        <v>44152</v>
      </c>
      <c r="Q1000" s="551" t="str">
        <f t="shared" si="140"/>
        <v>4 Tahun 10 Bulan</v>
      </c>
      <c r="R1000" s="547"/>
      <c r="S1000" s="550"/>
      <c r="T1000" s="556"/>
      <c r="U1000" s="556"/>
      <c r="V1000" s="556"/>
      <c r="W1000" s="556" t="s">
        <v>6083</v>
      </c>
      <c r="X1000" s="548" t="str">
        <f t="shared" si="142"/>
        <v>- Ihwan, S.St.Pi., M.Si. (Lektor)_Kepala PUSBINTER / Belum pencantuman gelar S3</v>
      </c>
      <c r="Y1000" s="547" t="s">
        <v>954</v>
      </c>
      <c r="Z1000" s="549" t="s">
        <v>2534</v>
      </c>
      <c r="AA1000" s="547" t="s">
        <v>1657</v>
      </c>
      <c r="AB1000" s="547" t="s">
        <v>5049</v>
      </c>
      <c r="AC1000" s="567" t="s">
        <v>16</v>
      </c>
      <c r="AD1000" s="746" t="s">
        <v>2303</v>
      </c>
      <c r="AE1000" s="746" t="s">
        <v>1175</v>
      </c>
      <c r="AF1000" s="551">
        <v>4555762663120002</v>
      </c>
      <c r="AG1000" s="551">
        <v>3923028401</v>
      </c>
      <c r="AH1000" s="561" t="s">
        <v>230</v>
      </c>
      <c r="AI1000" s="561" t="s">
        <v>2356</v>
      </c>
      <c r="AJ1000" s="629" t="s">
        <v>2433</v>
      </c>
      <c r="AK1000" s="629" t="s">
        <v>2434</v>
      </c>
      <c r="AL1000" s="630">
        <v>45085</v>
      </c>
      <c r="AM1000" s="632" t="s">
        <v>319</v>
      </c>
    </row>
    <row r="1001" spans="1:39" s="32" customFormat="1" ht="139.5" x14ac:dyDescent="0.3">
      <c r="A1001" s="88" t="s">
        <v>3930</v>
      </c>
      <c r="B1001" s="88" t="s">
        <v>3120</v>
      </c>
      <c r="C1001" s="88" t="s">
        <v>3187</v>
      </c>
      <c r="D1001" s="98" t="str">
        <f t="shared" si="135"/>
        <v>Ir. Yip Regan, M.P.</v>
      </c>
      <c r="E1001" s="292" t="s">
        <v>1695</v>
      </c>
      <c r="F1001" s="103">
        <v>22676</v>
      </c>
      <c r="G1001" s="91">
        <f t="shared" si="138"/>
        <v>63</v>
      </c>
      <c r="H1001" s="91" t="str">
        <f t="shared" si="139"/>
        <v>63 Tahun 8 Bulan</v>
      </c>
      <c r="I1001" s="92" t="str">
        <f t="shared" si="136"/>
        <v>61-65</v>
      </c>
      <c r="J1001" s="88" t="s">
        <v>14</v>
      </c>
      <c r="K1001" s="88" t="s">
        <v>237</v>
      </c>
      <c r="L1001" s="103">
        <v>44287</v>
      </c>
      <c r="M1001" s="93" t="s">
        <v>13</v>
      </c>
      <c r="N1001" s="88" t="s">
        <v>687</v>
      </c>
      <c r="O1001" s="88" t="s">
        <v>55</v>
      </c>
      <c r="P1001" s="90">
        <v>44551</v>
      </c>
      <c r="Q1001" s="91" t="str">
        <f t="shared" si="140"/>
        <v>3 Tahun 9 Bulan</v>
      </c>
      <c r="R1001" s="88"/>
      <c r="S1001" s="103"/>
      <c r="T1001" s="97"/>
      <c r="U1001" s="97"/>
      <c r="V1001" s="97"/>
      <c r="W1001" s="97" t="s">
        <v>74</v>
      </c>
      <c r="X1001" s="98" t="str">
        <f t="shared" si="142"/>
        <v>Ir. Yip Regan, M.P. (Lektor)_-</v>
      </c>
      <c r="Y1001" s="88" t="s">
        <v>954</v>
      </c>
      <c r="Z1001" s="96" t="s">
        <v>2534</v>
      </c>
      <c r="AA1001" s="88" t="s">
        <v>1657</v>
      </c>
      <c r="AB1001" s="88" t="s">
        <v>5049</v>
      </c>
      <c r="AC1001" s="88" t="s">
        <v>17</v>
      </c>
      <c r="AD1001" s="197" t="s">
        <v>2309</v>
      </c>
      <c r="AE1001" s="113" t="s">
        <v>1175</v>
      </c>
      <c r="AF1001" s="91">
        <v>5462740641130042</v>
      </c>
      <c r="AG1001" s="91">
        <v>3930016201</v>
      </c>
      <c r="AH1001" s="126" t="s">
        <v>231</v>
      </c>
      <c r="AI1001" s="126"/>
      <c r="AJ1001" s="293" t="s">
        <v>74</v>
      </c>
      <c r="AK1001" s="293" t="s">
        <v>74</v>
      </c>
      <c r="AL1001" s="224" t="s">
        <v>74</v>
      </c>
      <c r="AM1001" s="197" t="s">
        <v>4360</v>
      </c>
    </row>
    <row r="1002" spans="1:39" s="121" customFormat="1" ht="139.5" x14ac:dyDescent="0.3">
      <c r="A1002" s="88" t="s">
        <v>3931</v>
      </c>
      <c r="B1002" s="88" t="s">
        <v>74</v>
      </c>
      <c r="C1002" s="88" t="s">
        <v>3932</v>
      </c>
      <c r="D1002" s="98" t="str">
        <f t="shared" si="135"/>
        <v>- Supryady, A.Md., S.Pd., M.Si.</v>
      </c>
      <c r="E1002" s="279" t="s">
        <v>1698</v>
      </c>
      <c r="F1002" s="103">
        <v>24108</v>
      </c>
      <c r="G1002" s="91">
        <f t="shared" si="138"/>
        <v>59</v>
      </c>
      <c r="H1002" s="91" t="str">
        <f t="shared" si="139"/>
        <v>59 Tahun 8 Bulan</v>
      </c>
      <c r="I1002" s="92" t="str">
        <f t="shared" si="136"/>
        <v>56-60</v>
      </c>
      <c r="J1002" s="88" t="s">
        <v>14</v>
      </c>
      <c r="K1002" s="88" t="s">
        <v>98</v>
      </c>
      <c r="L1002" s="103">
        <v>43374</v>
      </c>
      <c r="M1002" s="93" t="s">
        <v>13</v>
      </c>
      <c r="N1002" s="88" t="s">
        <v>687</v>
      </c>
      <c r="O1002" s="93" t="s">
        <v>55</v>
      </c>
      <c r="P1002" s="90">
        <v>45108</v>
      </c>
      <c r="Q1002" s="91" t="str">
        <f t="shared" si="140"/>
        <v>2 Tahun 2 Bulan</v>
      </c>
      <c r="R1002" s="88"/>
      <c r="S1002" s="103"/>
      <c r="T1002" s="97"/>
      <c r="U1002" s="97"/>
      <c r="V1002" s="97"/>
      <c r="W1002" s="97" t="s">
        <v>5642</v>
      </c>
      <c r="X1002" s="98" t="str">
        <f t="shared" si="142"/>
        <v>- Supryady, A.Md., S.Pd., M.Si. (Lektor)_Kepala Pusat Kerja Sama Kemitraan dan Kehumasan</v>
      </c>
      <c r="Y1002" s="88" t="s">
        <v>954</v>
      </c>
      <c r="Z1002" s="96" t="s">
        <v>2534</v>
      </c>
      <c r="AA1002" s="88" t="s">
        <v>1657</v>
      </c>
      <c r="AB1002" s="88" t="s">
        <v>5049</v>
      </c>
      <c r="AC1002" s="88" t="s">
        <v>17</v>
      </c>
      <c r="AD1002" s="197" t="s">
        <v>2308</v>
      </c>
      <c r="AE1002" s="113" t="s">
        <v>1175</v>
      </c>
      <c r="AF1002" s="91">
        <v>6433744648110013</v>
      </c>
      <c r="AG1002" s="91">
        <v>3901116601</v>
      </c>
      <c r="AH1002" s="126" t="s">
        <v>231</v>
      </c>
      <c r="AI1002" s="126"/>
      <c r="AJ1002" s="293" t="s">
        <v>74</v>
      </c>
      <c r="AK1002" s="293" t="s">
        <v>74</v>
      </c>
      <c r="AL1002" s="224" t="s">
        <v>74</v>
      </c>
      <c r="AM1002" s="197" t="s">
        <v>4361</v>
      </c>
    </row>
    <row r="1003" spans="1:39" s="32" customFormat="1" ht="46.5" x14ac:dyDescent="0.3">
      <c r="A1003" s="88" t="s">
        <v>3933</v>
      </c>
      <c r="B1003" s="88" t="s">
        <v>74</v>
      </c>
      <c r="C1003" s="88" t="s">
        <v>3121</v>
      </c>
      <c r="D1003" s="98" t="str">
        <f t="shared" si="135"/>
        <v>- Ardana Kurniaji, M.Si.</v>
      </c>
      <c r="E1003" s="279" t="s">
        <v>1699</v>
      </c>
      <c r="F1003" s="103">
        <v>33764</v>
      </c>
      <c r="G1003" s="91">
        <f t="shared" si="138"/>
        <v>33</v>
      </c>
      <c r="H1003" s="91" t="str">
        <f t="shared" si="139"/>
        <v>33 Tahun 3 Bulan</v>
      </c>
      <c r="I1003" s="92" t="str">
        <f t="shared" si="136"/>
        <v>31-35</v>
      </c>
      <c r="J1003" s="88" t="s">
        <v>14</v>
      </c>
      <c r="K1003" s="88" t="s">
        <v>111</v>
      </c>
      <c r="L1003" s="103">
        <v>45505</v>
      </c>
      <c r="M1003" s="93" t="s">
        <v>37</v>
      </c>
      <c r="N1003" s="88" t="s">
        <v>687</v>
      </c>
      <c r="O1003" s="88" t="s">
        <v>71</v>
      </c>
      <c r="P1003" s="90">
        <v>43891</v>
      </c>
      <c r="Q1003" s="91" t="str">
        <f t="shared" si="140"/>
        <v>5 Tahun 6 Bulan</v>
      </c>
      <c r="R1003" s="88"/>
      <c r="S1003" s="103"/>
      <c r="T1003" s="97"/>
      <c r="U1003" s="97"/>
      <c r="V1003" s="97"/>
      <c r="W1003" s="97" t="s">
        <v>2653</v>
      </c>
      <c r="X1003" s="98" t="str">
        <f t="shared" si="142"/>
        <v>- Ardana Kurniaji, M.Si. (Asisten Ahli)_TUBEL (Agustus 2023 s.d. Agustus 2027)</v>
      </c>
      <c r="Y1003" s="88" t="s">
        <v>954</v>
      </c>
      <c r="Z1003" s="96" t="s">
        <v>2534</v>
      </c>
      <c r="AA1003" s="88" t="s">
        <v>1657</v>
      </c>
      <c r="AB1003" s="88" t="s">
        <v>5049</v>
      </c>
      <c r="AC1003" s="88" t="s">
        <v>17</v>
      </c>
      <c r="AD1003" s="88" t="s">
        <v>2256</v>
      </c>
      <c r="AE1003" s="197" t="s">
        <v>85</v>
      </c>
      <c r="AF1003" s="91">
        <v>6941770671130372</v>
      </c>
      <c r="AG1003" s="91">
        <v>3909069201</v>
      </c>
      <c r="AH1003" s="99" t="s">
        <v>230</v>
      </c>
      <c r="AI1003" s="99" t="s">
        <v>2902</v>
      </c>
      <c r="AJ1003" s="99" t="s">
        <v>3012</v>
      </c>
      <c r="AK1003" s="99" t="s">
        <v>3013</v>
      </c>
      <c r="AL1003" s="112">
        <v>45505</v>
      </c>
      <c r="AM1003" s="88" t="s">
        <v>2906</v>
      </c>
    </row>
    <row r="1004" spans="1:39" ht="139.5" x14ac:dyDescent="0.3">
      <c r="A1004" s="157" t="s">
        <v>3934</v>
      </c>
      <c r="B1004" s="157" t="s">
        <v>74</v>
      </c>
      <c r="C1004" s="157" t="s">
        <v>3187</v>
      </c>
      <c r="D1004" s="182" t="str">
        <f t="shared" si="135"/>
        <v>- Diana Putri Renitasari, M.P.</v>
      </c>
      <c r="E1004" s="294" t="s">
        <v>1700</v>
      </c>
      <c r="F1004" s="163">
        <v>34339</v>
      </c>
      <c r="G1004" s="160">
        <f t="shared" si="138"/>
        <v>31</v>
      </c>
      <c r="H1004" s="160" t="str">
        <f t="shared" si="139"/>
        <v>31 Tahun 8 Bulan</v>
      </c>
      <c r="I1004" s="161" t="str">
        <f t="shared" si="136"/>
        <v>31-35</v>
      </c>
      <c r="J1004" s="164" t="s">
        <v>19</v>
      </c>
      <c r="K1004" s="164" t="s">
        <v>121</v>
      </c>
      <c r="L1004" s="163">
        <v>43891</v>
      </c>
      <c r="M1004" s="162" t="s">
        <v>2344</v>
      </c>
      <c r="N1004" s="164" t="s">
        <v>687</v>
      </c>
      <c r="O1004" s="164" t="s">
        <v>71</v>
      </c>
      <c r="P1004" s="159">
        <v>44522</v>
      </c>
      <c r="Q1004" s="91" t="str">
        <f t="shared" si="140"/>
        <v>3 Tahun 10 Bulan</v>
      </c>
      <c r="R1004" s="164"/>
      <c r="S1004" s="163"/>
      <c r="T1004" s="177"/>
      <c r="U1004" s="177"/>
      <c r="V1004" s="177"/>
      <c r="W1004" s="177" t="s">
        <v>2817</v>
      </c>
      <c r="X1004" s="167" t="str">
        <f t="shared" si="142"/>
        <v>- Diana Putri Renitasari, M.P. (Asisten Ahli)_Mutasi ke BPPP Banyuwangi per 1 Mei 2024</v>
      </c>
      <c r="Y1004" s="164" t="s">
        <v>954</v>
      </c>
      <c r="Z1004" s="166" t="s">
        <v>2534</v>
      </c>
      <c r="AA1004" s="164" t="s">
        <v>1657</v>
      </c>
      <c r="AB1004" s="164" t="s">
        <v>2159</v>
      </c>
      <c r="AC1004" s="164" t="s">
        <v>17</v>
      </c>
      <c r="AD1004" s="295" t="s">
        <v>2310</v>
      </c>
      <c r="AE1004" s="295" t="s">
        <v>116</v>
      </c>
      <c r="AF1004" s="295"/>
      <c r="AG1004" s="296" t="s">
        <v>1701</v>
      </c>
      <c r="AH1004" s="212" t="s">
        <v>231</v>
      </c>
      <c r="AI1004" s="212"/>
      <c r="AJ1004" s="296" t="s">
        <v>74</v>
      </c>
      <c r="AK1004" s="296" t="s">
        <v>74</v>
      </c>
      <c r="AL1004" s="297" t="s">
        <v>74</v>
      </c>
      <c r="AM1004" s="295" t="s">
        <v>5831</v>
      </c>
    </row>
    <row r="1005" spans="1:39" s="32" customFormat="1" ht="139.5" x14ac:dyDescent="0.3">
      <c r="A1005" s="88" t="s">
        <v>3935</v>
      </c>
      <c r="B1005" s="88" t="s">
        <v>74</v>
      </c>
      <c r="C1005" s="88" t="s">
        <v>3121</v>
      </c>
      <c r="D1005" s="98" t="str">
        <f t="shared" ref="D1005:D1070" si="143">$B1005&amp;" "&amp;A1005&amp;", "&amp;$C1005</f>
        <v>- Eriyanti Wahid, M.Si.</v>
      </c>
      <c r="E1005" s="279" t="s">
        <v>1702</v>
      </c>
      <c r="F1005" s="103">
        <v>33512</v>
      </c>
      <c r="G1005" s="91">
        <f t="shared" si="138"/>
        <v>33</v>
      </c>
      <c r="H1005" s="91" t="str">
        <f t="shared" si="139"/>
        <v>33 Tahun 11 Bulan</v>
      </c>
      <c r="I1005" s="92" t="str">
        <f t="shared" ref="I1005:I1070" si="144">IF($G1005&lt;=25,"21-25",IF($G1005&lt;=30,"26-30",IF($G1005&lt;=35,"31-35",IF($G1005&lt;=40,"36-40",IF($G1005&lt;=45,"41-45",IF($G1005&lt;=50,"46-50",IF($G1005&lt;=55,"51-55",IF($G1005&lt;=60,"56-60",IF($G1005&lt;=65,"61-65",IF($G1005&lt;=70,"66-70",0))))))))))</f>
        <v>31-35</v>
      </c>
      <c r="J1005" s="88" t="s">
        <v>19</v>
      </c>
      <c r="K1005" s="88" t="s">
        <v>111</v>
      </c>
      <c r="L1005" s="103">
        <v>45505</v>
      </c>
      <c r="M1005" s="93" t="s">
        <v>13</v>
      </c>
      <c r="N1005" s="88" t="s">
        <v>687</v>
      </c>
      <c r="O1005" s="88" t="s">
        <v>55</v>
      </c>
      <c r="P1005" s="103">
        <v>45383</v>
      </c>
      <c r="Q1005" s="91" t="str">
        <f t="shared" si="140"/>
        <v>1 Tahun 5 Bulan</v>
      </c>
      <c r="R1005" s="88"/>
      <c r="S1005" s="103"/>
      <c r="T1005" s="97"/>
      <c r="U1005" s="97"/>
      <c r="V1005" s="97"/>
      <c r="W1005" s="97" t="s">
        <v>4517</v>
      </c>
      <c r="X1005" s="98" t="str">
        <f t="shared" si="142"/>
        <v>- Eriyanti Wahid, M.Si. (Lektor)_Sekretaris Satuan Penjaminan Mutu</v>
      </c>
      <c r="Y1005" s="88" t="s">
        <v>954</v>
      </c>
      <c r="Z1005" s="96" t="s">
        <v>2534</v>
      </c>
      <c r="AA1005" s="88" t="s">
        <v>1657</v>
      </c>
      <c r="AB1005" s="88" t="s">
        <v>5049</v>
      </c>
      <c r="AC1005" s="88" t="s">
        <v>17</v>
      </c>
      <c r="AD1005" s="197" t="s">
        <v>2278</v>
      </c>
      <c r="AE1005" s="113" t="s">
        <v>1175</v>
      </c>
      <c r="AF1005" s="91">
        <v>7333769670230353</v>
      </c>
      <c r="AG1005" s="91">
        <v>3901109101</v>
      </c>
      <c r="AH1005" s="126" t="s">
        <v>231</v>
      </c>
      <c r="AI1005" s="126"/>
      <c r="AJ1005" s="280" t="s">
        <v>74</v>
      </c>
      <c r="AK1005" s="280" t="s">
        <v>74</v>
      </c>
      <c r="AL1005" s="224" t="s">
        <v>74</v>
      </c>
      <c r="AM1005" s="197" t="s">
        <v>4362</v>
      </c>
    </row>
    <row r="1006" spans="1:39" s="32" customFormat="1" ht="31" x14ac:dyDescent="0.3">
      <c r="A1006" s="88" t="s">
        <v>3936</v>
      </c>
      <c r="B1006" s="88" t="s">
        <v>74</v>
      </c>
      <c r="C1006" s="88" t="s">
        <v>3068</v>
      </c>
      <c r="D1006" s="98" t="str">
        <f t="shared" si="143"/>
        <v>- Siti Aisyah Saridu, S.Pi., M.Si.</v>
      </c>
      <c r="E1006" s="279" t="s">
        <v>1703</v>
      </c>
      <c r="F1006" s="103">
        <v>32281</v>
      </c>
      <c r="G1006" s="91">
        <f t="shared" si="138"/>
        <v>37</v>
      </c>
      <c r="H1006" s="91" t="str">
        <f t="shared" si="139"/>
        <v>37 Tahun 4 Bulan</v>
      </c>
      <c r="I1006" s="92" t="str">
        <f t="shared" si="144"/>
        <v>36-40</v>
      </c>
      <c r="J1006" s="88" t="s">
        <v>19</v>
      </c>
      <c r="K1006" s="88" t="s">
        <v>111</v>
      </c>
      <c r="L1006" s="103">
        <v>45505</v>
      </c>
      <c r="M1006" s="93" t="s">
        <v>13</v>
      </c>
      <c r="N1006" s="88" t="s">
        <v>687</v>
      </c>
      <c r="O1006" s="88" t="s">
        <v>55</v>
      </c>
      <c r="P1006" s="103">
        <v>45383</v>
      </c>
      <c r="Q1006" s="91" t="str">
        <f t="shared" si="140"/>
        <v>1 Tahun 5 Bulan</v>
      </c>
      <c r="R1006" s="88"/>
      <c r="S1006" s="103"/>
      <c r="T1006" s="97"/>
      <c r="U1006" s="97"/>
      <c r="V1006" s="97"/>
      <c r="W1006" s="97" t="s">
        <v>2943</v>
      </c>
      <c r="X1006" s="98" t="str">
        <f t="shared" si="142"/>
        <v>- Siti Aisyah Saridu, S.Pi., M.Si. (Lektor)_Sekretaris PRODI TBP</v>
      </c>
      <c r="Y1006" s="88" t="s">
        <v>954</v>
      </c>
      <c r="Z1006" s="96" t="s">
        <v>2534</v>
      </c>
      <c r="AA1006" s="88" t="s">
        <v>1657</v>
      </c>
      <c r="AB1006" s="88" t="s">
        <v>5049</v>
      </c>
      <c r="AC1006" s="88" t="s">
        <v>17</v>
      </c>
      <c r="AD1006" s="113" t="s">
        <v>2223</v>
      </c>
      <c r="AE1006" s="197" t="s">
        <v>464</v>
      </c>
      <c r="AF1006" s="91">
        <v>9850766667230272</v>
      </c>
      <c r="AG1006" s="91">
        <v>3918058801</v>
      </c>
      <c r="AH1006" s="99" t="s">
        <v>230</v>
      </c>
      <c r="AI1006" s="126" t="s">
        <v>2902</v>
      </c>
      <c r="AJ1006" s="280" t="s">
        <v>3020</v>
      </c>
      <c r="AK1006" s="280" t="s">
        <v>3021</v>
      </c>
      <c r="AL1006" s="259">
        <v>45596</v>
      </c>
      <c r="AM1006" s="298" t="s">
        <v>2906</v>
      </c>
    </row>
    <row r="1007" spans="1:39" s="32" customFormat="1" ht="232.5" x14ac:dyDescent="0.3">
      <c r="A1007" s="88" t="s">
        <v>3937</v>
      </c>
      <c r="B1007" s="88" t="s">
        <v>74</v>
      </c>
      <c r="C1007" s="88" t="s">
        <v>3079</v>
      </c>
      <c r="D1007" s="98" t="str">
        <f t="shared" si="143"/>
        <v>- Toto Hardianto, S.Pi., M.Pi.</v>
      </c>
      <c r="E1007" s="96" t="s">
        <v>1734</v>
      </c>
      <c r="F1007" s="103">
        <v>24060</v>
      </c>
      <c r="G1007" s="91">
        <f t="shared" si="138"/>
        <v>59</v>
      </c>
      <c r="H1007" s="91" t="str">
        <f t="shared" si="139"/>
        <v>59 Tahun 10 Bulan</v>
      </c>
      <c r="I1007" s="92" t="str">
        <f t="shared" si="144"/>
        <v>56-60</v>
      </c>
      <c r="J1007" s="88" t="s">
        <v>14</v>
      </c>
      <c r="K1007" s="88" t="s">
        <v>98</v>
      </c>
      <c r="L1007" s="103">
        <v>43922</v>
      </c>
      <c r="M1007" s="93" t="s">
        <v>13</v>
      </c>
      <c r="N1007" s="88" t="s">
        <v>687</v>
      </c>
      <c r="O1007" s="88" t="s">
        <v>71</v>
      </c>
      <c r="P1007" s="90">
        <v>45055</v>
      </c>
      <c r="Q1007" s="91" t="str">
        <f t="shared" si="140"/>
        <v>2 Tahun 4 Bulan</v>
      </c>
      <c r="R1007" s="88"/>
      <c r="S1007" s="103"/>
      <c r="T1007" s="88"/>
      <c r="U1007" s="88"/>
      <c r="V1007" s="88"/>
      <c r="W1007" s="88" t="s">
        <v>5640</v>
      </c>
      <c r="X1007" s="98" t="str">
        <f t="shared" si="142"/>
        <v>- Toto Hardianto, S.Pi., M.Pi. (Asisten Ahli)_Kepala Laboratorium Nutrisi dan Pakan Buatan</v>
      </c>
      <c r="Y1007" s="88" t="s">
        <v>954</v>
      </c>
      <c r="Z1007" s="96" t="s">
        <v>2534</v>
      </c>
      <c r="AA1007" s="88" t="s">
        <v>1657</v>
      </c>
      <c r="AB1007" s="88" t="s">
        <v>5049</v>
      </c>
      <c r="AC1007" s="88" t="s">
        <v>17</v>
      </c>
      <c r="AD1007" s="88" t="s">
        <v>2219</v>
      </c>
      <c r="AE1007" s="88" t="s">
        <v>296</v>
      </c>
      <c r="AF1007" s="91">
        <v>1446743647110023</v>
      </c>
      <c r="AG1007" s="91">
        <v>3914116501</v>
      </c>
      <c r="AH1007" s="126" t="s">
        <v>231</v>
      </c>
      <c r="AI1007" s="126"/>
      <c r="AJ1007" s="280" t="s">
        <v>74</v>
      </c>
      <c r="AK1007" s="280" t="s">
        <v>74</v>
      </c>
      <c r="AL1007" s="224" t="s">
        <v>74</v>
      </c>
      <c r="AM1007" s="197" t="s">
        <v>4345</v>
      </c>
    </row>
    <row r="1008" spans="1:39" ht="232.5" x14ac:dyDescent="0.3">
      <c r="A1008" s="88" t="s">
        <v>3938</v>
      </c>
      <c r="B1008" s="88" t="s">
        <v>74</v>
      </c>
      <c r="C1008" s="88" t="s">
        <v>3099</v>
      </c>
      <c r="D1008" s="98" t="str">
        <f t="shared" si="143"/>
        <v>- Muhammad Rasnijal, S.St.Pi., M.Tr.Pi.</v>
      </c>
      <c r="E1008" s="96" t="s">
        <v>1738</v>
      </c>
      <c r="F1008" s="103">
        <v>27649</v>
      </c>
      <c r="G1008" s="91">
        <f t="shared" si="138"/>
        <v>50</v>
      </c>
      <c r="H1008" s="91" t="str">
        <f t="shared" si="139"/>
        <v>50 Tahun 0 Bulan</v>
      </c>
      <c r="I1008" s="92" t="str">
        <f t="shared" si="144"/>
        <v>46-50</v>
      </c>
      <c r="J1008" s="88" t="s">
        <v>14</v>
      </c>
      <c r="K1008" s="88" t="s">
        <v>115</v>
      </c>
      <c r="L1008" s="103">
        <v>42095</v>
      </c>
      <c r="M1008" s="93" t="s">
        <v>13</v>
      </c>
      <c r="N1008" s="88" t="s">
        <v>687</v>
      </c>
      <c r="O1008" s="88" t="s">
        <v>55</v>
      </c>
      <c r="P1008" s="90">
        <v>45170</v>
      </c>
      <c r="Q1008" s="91" t="str">
        <f t="shared" si="140"/>
        <v>2 Tahun 0 Bulan</v>
      </c>
      <c r="R1008" s="88"/>
      <c r="S1008" s="103"/>
      <c r="T1008" s="88"/>
      <c r="U1008" s="88"/>
      <c r="V1008" s="88"/>
      <c r="W1008" s="88" t="s">
        <v>1329</v>
      </c>
      <c r="X1008" s="98" t="str">
        <f t="shared" si="142"/>
        <v>- Muhammad Rasnijal, S.St.Pi., M.Tr.Pi. (Lektor)_Kepala P3M</v>
      </c>
      <c r="Y1008" s="88" t="s">
        <v>954</v>
      </c>
      <c r="Z1008" s="96" t="s">
        <v>2534</v>
      </c>
      <c r="AA1008" s="88" t="s">
        <v>1657</v>
      </c>
      <c r="AB1008" s="88" t="s">
        <v>5049</v>
      </c>
      <c r="AC1008" s="88" t="s">
        <v>17</v>
      </c>
      <c r="AD1008" s="88" t="s">
        <v>2211</v>
      </c>
      <c r="AE1008" s="88" t="s">
        <v>12</v>
      </c>
      <c r="AF1008" s="91">
        <v>5244753654130113</v>
      </c>
      <c r="AG1008" s="91">
        <v>3912097501</v>
      </c>
      <c r="AH1008" s="126" t="s">
        <v>231</v>
      </c>
      <c r="AI1008" s="126"/>
      <c r="AJ1008" s="280" t="s">
        <v>74</v>
      </c>
      <c r="AK1008" s="280" t="s">
        <v>74</v>
      </c>
      <c r="AL1008" s="224" t="s">
        <v>74</v>
      </c>
      <c r="AM1008" s="197" t="s">
        <v>4363</v>
      </c>
    </row>
    <row r="1009" spans="1:53" s="497" customFormat="1" ht="139.5" x14ac:dyDescent="0.3">
      <c r="A1009" s="244" t="s">
        <v>3701</v>
      </c>
      <c r="B1009" s="244" t="s">
        <v>74</v>
      </c>
      <c r="C1009" s="244" t="s">
        <v>3068</v>
      </c>
      <c r="D1009" s="521" t="str">
        <f>$B1009&amp;" "&amp;A1009&amp;", "&amp;$C1009</f>
        <v>- Ernawati, S.Pi., M.Si.</v>
      </c>
      <c r="E1009" s="522" t="s">
        <v>1350</v>
      </c>
      <c r="F1009" s="523">
        <v>33003</v>
      </c>
      <c r="G1009" s="108">
        <f t="shared" si="138"/>
        <v>35</v>
      </c>
      <c r="H1009" s="108" t="str">
        <f t="shared" si="139"/>
        <v>35 Tahun 4 Bulan</v>
      </c>
      <c r="I1009" s="524" t="str">
        <f>IF($G1009&lt;=25,"21-25",IF($G1009&lt;=30,"26-30",IF($G1009&lt;=35,"31-35",IF($G1009&lt;=40,"36-40",IF($G1009&lt;=45,"41-45",IF($G1009&lt;=50,"46-50",IF($G1009&lt;=55,"51-55",IF($G1009&lt;=60,"56-60",IF($G1009&lt;=65,"61-65",IF($G1009&lt;=70,"66-70",0))))))))))</f>
        <v>31-35</v>
      </c>
      <c r="J1009" s="525" t="s">
        <v>19</v>
      </c>
      <c r="K1009" s="526" t="s">
        <v>111</v>
      </c>
      <c r="L1009" s="523">
        <v>45323</v>
      </c>
      <c r="M1009" s="525" t="s">
        <v>13</v>
      </c>
      <c r="N1009" s="244" t="s">
        <v>687</v>
      </c>
      <c r="O1009" s="244" t="s">
        <v>55</v>
      </c>
      <c r="P1009" s="527">
        <v>45139</v>
      </c>
      <c r="Q1009" s="91" t="str">
        <f t="shared" si="140"/>
        <v>2 Tahun 1 Bulan</v>
      </c>
      <c r="R1009" s="528"/>
      <c r="S1009" s="523"/>
      <c r="T1009" s="108"/>
      <c r="U1009" s="108"/>
      <c r="V1009" s="108"/>
      <c r="W1009" s="529" t="s">
        <v>978</v>
      </c>
      <c r="X1009" s="530" t="str">
        <f>$D1009&amp;" ("&amp;$O1009&amp;")_"&amp;$W1009</f>
        <v>- Ernawati, S.Pi., M.Si. (Lektor)_KAPRODI TBP</v>
      </c>
      <c r="Y1009" s="244" t="s">
        <v>954</v>
      </c>
      <c r="Z1009" s="531" t="s">
        <v>2534</v>
      </c>
      <c r="AA1009" s="244" t="s">
        <v>1657</v>
      </c>
      <c r="AB1009" s="244" t="s">
        <v>5049</v>
      </c>
      <c r="AC1009" s="525" t="s">
        <v>17</v>
      </c>
      <c r="AD1009" s="521" t="s">
        <v>2278</v>
      </c>
      <c r="AE1009" s="521" t="s">
        <v>1175</v>
      </c>
      <c r="AF1009" s="532" t="s">
        <v>5030</v>
      </c>
      <c r="AG1009" s="533" t="s">
        <v>1351</v>
      </c>
      <c r="AH1009" s="534" t="s">
        <v>231</v>
      </c>
      <c r="AI1009" s="534"/>
      <c r="AJ1009" s="535" t="s">
        <v>74</v>
      </c>
      <c r="AK1009" s="535" t="s">
        <v>74</v>
      </c>
      <c r="AL1009" s="536" t="s">
        <v>74</v>
      </c>
      <c r="AM1009" s="537" t="s">
        <v>5949</v>
      </c>
      <c r="AN1009" s="496"/>
      <c r="AO1009" s="496"/>
      <c r="AP1009" s="496"/>
      <c r="AQ1009" s="496"/>
      <c r="AR1009" s="496"/>
      <c r="AS1009" s="496"/>
      <c r="AT1009" s="496"/>
      <c r="AU1009" s="496"/>
      <c r="AV1009" s="496"/>
      <c r="AW1009" s="496"/>
      <c r="AX1009" s="496"/>
      <c r="AY1009" s="496"/>
      <c r="AZ1009" s="496"/>
      <c r="BA1009" s="496"/>
    </row>
    <row r="1010" spans="1:53" ht="31" x14ac:dyDescent="0.3">
      <c r="A1010" s="200" t="s">
        <v>5950</v>
      </c>
      <c r="B1010" s="200" t="s">
        <v>3120</v>
      </c>
      <c r="C1010" s="200" t="s">
        <v>3121</v>
      </c>
      <c r="D1010" s="200" t="str">
        <f t="shared" ref="D1010" si="145">$B1010&amp;" "&amp;A1010&amp;", "&amp;$C1010</f>
        <v>Ir. Anwar, M.Si.</v>
      </c>
      <c r="E1010" s="151" t="s">
        <v>5951</v>
      </c>
      <c r="F1010" s="137">
        <v>23928</v>
      </c>
      <c r="G1010" s="147">
        <f t="shared" si="138"/>
        <v>60</v>
      </c>
      <c r="H1010" s="147" t="str">
        <f t="shared" si="139"/>
        <v>60 Tahun 2 Bulan</v>
      </c>
      <c r="I1010" s="148" t="str">
        <f t="shared" ref="I1010" si="146">IF($G1010&lt;=25,"21-25",IF($G1010&lt;=30,"26-30",IF($G1010&lt;=35,"31-35",IF($G1010&lt;=40,"36-40",IF($G1010&lt;=45,"41-45",IF($G1010&lt;=50,"46-50",IF($G1010&lt;=55,"51-55",IF($G1010&lt;=60,"56-60",IF($G1010&lt;=65,"61-65",IF($G1010&lt;=70,"66-70",0))))))))))</f>
        <v>56-60</v>
      </c>
      <c r="J1010" s="136" t="s">
        <v>14</v>
      </c>
      <c r="K1010" s="136" t="s">
        <v>237</v>
      </c>
      <c r="L1010" s="137">
        <v>45017</v>
      </c>
      <c r="M1010" s="149" t="s">
        <v>13</v>
      </c>
      <c r="N1010" s="136" t="s">
        <v>687</v>
      </c>
      <c r="O1010" s="136" t="s">
        <v>71</v>
      </c>
      <c r="P1010" s="260">
        <v>45737</v>
      </c>
      <c r="Q1010" s="91" t="str">
        <f t="shared" si="140"/>
        <v>0 Tahun 6 Bulan</v>
      </c>
      <c r="R1010" s="175"/>
      <c r="S1010" s="137"/>
      <c r="T1010" s="136"/>
      <c r="U1010" s="136"/>
      <c r="V1010" s="242"/>
      <c r="W1010" s="136"/>
      <c r="X1010" s="200" t="str">
        <f t="shared" ref="X1010" si="147">$D1010&amp;" ("&amp;$O1010&amp;")_"&amp;$W1010</f>
        <v>Ir. Anwar, M.Si. (Asisten Ahli)_</v>
      </c>
      <c r="Y1010" s="244" t="s">
        <v>954</v>
      </c>
      <c r="Z1010" s="531" t="s">
        <v>2534</v>
      </c>
      <c r="AA1010" s="244" t="s">
        <v>1657</v>
      </c>
      <c r="AB1010" s="244" t="s">
        <v>5049</v>
      </c>
      <c r="AC1010" s="136" t="s">
        <v>17</v>
      </c>
      <c r="AD1010" s="136" t="s">
        <v>2735</v>
      </c>
      <c r="AE1010" s="136" t="s">
        <v>1175</v>
      </c>
      <c r="AF1010" s="178"/>
      <c r="AG1010" s="147"/>
      <c r="AH1010" s="270" t="s">
        <v>231</v>
      </c>
      <c r="AI1010" s="270"/>
      <c r="AJ1010" s="538"/>
      <c r="AK1010" s="538"/>
      <c r="AL1010" s="539"/>
      <c r="AM1010" s="540"/>
    </row>
    <row r="1011" spans="1:53" s="390" customFormat="1" ht="46.5" x14ac:dyDescent="0.3">
      <c r="A1011" s="547" t="s">
        <v>3939</v>
      </c>
      <c r="B1011" s="547" t="s">
        <v>74</v>
      </c>
      <c r="C1011" s="547" t="s">
        <v>3940</v>
      </c>
      <c r="D1011" s="548" t="str">
        <f t="shared" si="143"/>
        <v>- Muji Prihajatno, S.Pd., M.Eng.</v>
      </c>
      <c r="E1011" s="631" t="s">
        <v>1704</v>
      </c>
      <c r="F1011" s="550">
        <v>30330</v>
      </c>
      <c r="G1011" s="551">
        <f t="shared" si="138"/>
        <v>42</v>
      </c>
      <c r="H1011" s="551" t="str">
        <f t="shared" si="139"/>
        <v>42 Tahun 8 Bulan</v>
      </c>
      <c r="I1011" s="552" t="str">
        <f t="shared" si="144"/>
        <v>41-45</v>
      </c>
      <c r="J1011" s="547" t="s">
        <v>14</v>
      </c>
      <c r="K1011" s="547" t="s">
        <v>98</v>
      </c>
      <c r="L1011" s="550">
        <v>44835</v>
      </c>
      <c r="M1011" s="345" t="s">
        <v>13</v>
      </c>
      <c r="N1011" s="547" t="s">
        <v>687</v>
      </c>
      <c r="O1011" s="547" t="s">
        <v>55</v>
      </c>
      <c r="P1011" s="553">
        <v>40787</v>
      </c>
      <c r="Q1011" s="551" t="str">
        <f t="shared" si="140"/>
        <v>14 Tahun 0 Bulan</v>
      </c>
      <c r="R1011" s="547"/>
      <c r="S1011" s="550"/>
      <c r="T1011" s="556"/>
      <c r="U1011" s="556"/>
      <c r="V1011" s="556"/>
      <c r="W1011" s="556" t="s">
        <v>939</v>
      </c>
      <c r="X1011" s="548" t="str">
        <f t="shared" si="142"/>
        <v>- Muji Prihajatno, S.Pd., M.Eng. (Lektor)_TUBEL (Agustus 2021 s.d. Agustus 2025)</v>
      </c>
      <c r="Y1011" s="547" t="s">
        <v>648</v>
      </c>
      <c r="Z1011" s="549" t="s">
        <v>1495</v>
      </c>
      <c r="AA1011" s="547" t="s">
        <v>1657</v>
      </c>
      <c r="AB1011" s="547" t="s">
        <v>5049</v>
      </c>
      <c r="AC1011" s="567" t="s">
        <v>16</v>
      </c>
      <c r="AD1011" s="746" t="s">
        <v>6084</v>
      </c>
      <c r="AE1011" s="564" t="s">
        <v>345</v>
      </c>
      <c r="AF1011" s="551">
        <v>8446761662130182</v>
      </c>
      <c r="AG1011" s="551">
        <v>3914018301</v>
      </c>
      <c r="AH1011" s="561" t="s">
        <v>230</v>
      </c>
      <c r="AI1011" s="561" t="s">
        <v>871</v>
      </c>
      <c r="AJ1011" s="629" t="s">
        <v>1705</v>
      </c>
      <c r="AK1011" s="629" t="s">
        <v>1706</v>
      </c>
      <c r="AL1011" s="601">
        <v>42357</v>
      </c>
      <c r="AM1011" s="564" t="s">
        <v>305</v>
      </c>
    </row>
    <row r="1012" spans="1:53" s="32" customFormat="1" ht="31" x14ac:dyDescent="0.3">
      <c r="A1012" s="88" t="s">
        <v>3941</v>
      </c>
      <c r="B1012" s="88" t="s">
        <v>74</v>
      </c>
      <c r="C1012" s="88" t="s">
        <v>3143</v>
      </c>
      <c r="D1012" s="98" t="str">
        <f t="shared" si="143"/>
        <v>- Yasser Arafat, A.Pi., M.T.</v>
      </c>
      <c r="E1012" s="279" t="s">
        <v>1707</v>
      </c>
      <c r="F1012" s="103">
        <v>27403</v>
      </c>
      <c r="G1012" s="91">
        <f t="shared" si="138"/>
        <v>50</v>
      </c>
      <c r="H1012" s="91" t="str">
        <f t="shared" si="139"/>
        <v>50 Tahun 8 Bulan</v>
      </c>
      <c r="I1012" s="92" t="str">
        <f t="shared" si="144"/>
        <v>46-50</v>
      </c>
      <c r="J1012" s="88" t="s">
        <v>14</v>
      </c>
      <c r="K1012" s="88" t="s">
        <v>115</v>
      </c>
      <c r="L1012" s="103">
        <v>41913</v>
      </c>
      <c r="M1012" s="93" t="s">
        <v>13</v>
      </c>
      <c r="N1012" s="88" t="s">
        <v>687</v>
      </c>
      <c r="O1012" s="88" t="s">
        <v>55</v>
      </c>
      <c r="P1012" s="90">
        <v>44298</v>
      </c>
      <c r="Q1012" s="91" t="str">
        <f t="shared" si="140"/>
        <v>4 Tahun 5 Bulan</v>
      </c>
      <c r="R1012" s="88"/>
      <c r="S1012" s="103"/>
      <c r="T1012" s="97"/>
      <c r="U1012" s="97"/>
      <c r="V1012" s="97"/>
      <c r="W1012" s="97" t="s">
        <v>697</v>
      </c>
      <c r="X1012" s="98" t="str">
        <f t="shared" si="142"/>
        <v>- Yasser Arafat, A.Pi., M.T. (Lektor)_WADIR III</v>
      </c>
      <c r="Y1012" s="88" t="s">
        <v>648</v>
      </c>
      <c r="Z1012" s="96" t="s">
        <v>1495</v>
      </c>
      <c r="AA1012" s="88" t="s">
        <v>1657</v>
      </c>
      <c r="AB1012" s="88" t="s">
        <v>5049</v>
      </c>
      <c r="AC1012" s="88" t="s">
        <v>17</v>
      </c>
      <c r="AD1012" s="197" t="s">
        <v>2210</v>
      </c>
      <c r="AE1012" s="88" t="s">
        <v>906</v>
      </c>
      <c r="AF1012" s="91">
        <v>8441753654130092</v>
      </c>
      <c r="AG1012" s="91">
        <v>3909017501</v>
      </c>
      <c r="AH1012" s="126" t="s">
        <v>230</v>
      </c>
      <c r="AI1012" s="126" t="s">
        <v>871</v>
      </c>
      <c r="AJ1012" s="293" t="s">
        <v>1708</v>
      </c>
      <c r="AK1012" s="293" t="s">
        <v>1709</v>
      </c>
      <c r="AL1012" s="199">
        <v>42357</v>
      </c>
      <c r="AM1012" s="197" t="s">
        <v>305</v>
      </c>
    </row>
    <row r="1013" spans="1:53" s="32" customFormat="1" ht="46.5" x14ac:dyDescent="0.3">
      <c r="A1013" s="88" t="s">
        <v>3942</v>
      </c>
      <c r="B1013" s="88" t="s">
        <v>74</v>
      </c>
      <c r="C1013" s="88" t="s">
        <v>3288</v>
      </c>
      <c r="D1013" s="98" t="str">
        <f t="shared" si="143"/>
        <v>- Khairul Jamil, S.P., M.Si.</v>
      </c>
      <c r="E1013" s="292" t="s">
        <v>1715</v>
      </c>
      <c r="F1013" s="103">
        <v>25978</v>
      </c>
      <c r="G1013" s="91">
        <f t="shared" si="138"/>
        <v>54</v>
      </c>
      <c r="H1013" s="91" t="str">
        <f t="shared" si="139"/>
        <v>54 Tahun 7 Bulan</v>
      </c>
      <c r="I1013" s="92" t="str">
        <f t="shared" si="144"/>
        <v>51-55</v>
      </c>
      <c r="J1013" s="88" t="s">
        <v>14</v>
      </c>
      <c r="K1013" s="88" t="s">
        <v>115</v>
      </c>
      <c r="L1013" s="103">
        <v>43009</v>
      </c>
      <c r="M1013" s="93" t="s">
        <v>13</v>
      </c>
      <c r="N1013" s="88" t="s">
        <v>687</v>
      </c>
      <c r="O1013" s="88" t="s">
        <v>55</v>
      </c>
      <c r="P1013" s="90">
        <v>41913</v>
      </c>
      <c r="Q1013" s="91" t="str">
        <f t="shared" si="140"/>
        <v>10 Tahun 11 Bulan</v>
      </c>
      <c r="R1013" s="88"/>
      <c r="S1013" s="103"/>
      <c r="T1013" s="97"/>
      <c r="U1013" s="97"/>
      <c r="V1013" s="97"/>
      <c r="W1013" s="97" t="s">
        <v>5627</v>
      </c>
      <c r="X1013" s="98" t="str">
        <f t="shared" si="142"/>
        <v>- Khairul Jamil, S.P., M.Si. (Lektor)_Sekretaris SPI</v>
      </c>
      <c r="Y1013" s="88" t="s">
        <v>648</v>
      </c>
      <c r="Z1013" s="96" t="s">
        <v>1495</v>
      </c>
      <c r="AA1013" s="88" t="s">
        <v>1657</v>
      </c>
      <c r="AB1013" s="88" t="s">
        <v>5049</v>
      </c>
      <c r="AC1013" s="88" t="s">
        <v>17</v>
      </c>
      <c r="AD1013" s="113" t="s">
        <v>2291</v>
      </c>
      <c r="AE1013" s="197" t="s">
        <v>85</v>
      </c>
      <c r="AF1013" s="91" t="s">
        <v>4752</v>
      </c>
      <c r="AG1013" s="91">
        <v>3914027101</v>
      </c>
      <c r="AH1013" s="126" t="s">
        <v>230</v>
      </c>
      <c r="AI1013" s="126" t="s">
        <v>872</v>
      </c>
      <c r="AJ1013" s="198" t="s">
        <v>1716</v>
      </c>
      <c r="AK1013" s="198" t="s">
        <v>1717</v>
      </c>
      <c r="AL1013" s="199">
        <v>42718</v>
      </c>
      <c r="AM1013" s="197" t="s">
        <v>73</v>
      </c>
    </row>
    <row r="1014" spans="1:53" ht="31" x14ac:dyDescent="0.3">
      <c r="A1014" s="157" t="s">
        <v>3943</v>
      </c>
      <c r="B1014" s="157" t="s">
        <v>3120</v>
      </c>
      <c r="C1014" s="157" t="s">
        <v>3121</v>
      </c>
      <c r="D1014" s="182" t="str">
        <f t="shared" si="143"/>
        <v>Ir. Agus Surachmat, M.Si.</v>
      </c>
      <c r="E1014" s="294" t="s">
        <v>1718</v>
      </c>
      <c r="F1014" s="163">
        <v>21776</v>
      </c>
      <c r="G1014" s="160">
        <f t="shared" si="138"/>
        <v>66</v>
      </c>
      <c r="H1014" s="160" t="str">
        <f t="shared" si="139"/>
        <v>66 Tahun 1 Bulan</v>
      </c>
      <c r="I1014" s="161" t="str">
        <f t="shared" si="144"/>
        <v>66-70</v>
      </c>
      <c r="J1014" s="164" t="s">
        <v>14</v>
      </c>
      <c r="K1014" s="164" t="s">
        <v>98</v>
      </c>
      <c r="L1014" s="163">
        <v>36800</v>
      </c>
      <c r="M1014" s="162" t="s">
        <v>2344</v>
      </c>
      <c r="N1014" s="164" t="s">
        <v>687</v>
      </c>
      <c r="O1014" s="164" t="s">
        <v>55</v>
      </c>
      <c r="P1014" s="159">
        <v>43862</v>
      </c>
      <c r="Q1014" s="91" t="str">
        <f t="shared" si="140"/>
        <v>5 Tahun 7 Bulan</v>
      </c>
      <c r="R1014" s="164"/>
      <c r="S1014" s="163"/>
      <c r="T1014" s="177"/>
      <c r="U1014" s="177"/>
      <c r="V1014" s="177"/>
      <c r="W1014" s="177" t="s">
        <v>2937</v>
      </c>
      <c r="X1014" s="167" t="str">
        <f t="shared" si="142"/>
        <v>Ir. Agus Surachmat, M.Si. (Lektor)_Pensiun per 1 September 2024</v>
      </c>
      <c r="Y1014" s="164" t="s">
        <v>648</v>
      </c>
      <c r="Z1014" s="166" t="s">
        <v>1495</v>
      </c>
      <c r="AA1014" s="164" t="s">
        <v>1657</v>
      </c>
      <c r="AB1014" s="164" t="s">
        <v>2159</v>
      </c>
      <c r="AC1014" s="164" t="s">
        <v>17</v>
      </c>
      <c r="AD1014" s="168" t="s">
        <v>2231</v>
      </c>
      <c r="AE1014" s="295" t="s">
        <v>1344</v>
      </c>
      <c r="AF1014" s="295"/>
      <c r="AG1014" s="299" t="s">
        <v>1719</v>
      </c>
      <c r="AH1014" s="212" t="s">
        <v>230</v>
      </c>
      <c r="AI1014" s="212" t="s">
        <v>868</v>
      </c>
      <c r="AJ1014" s="299" t="s">
        <v>1720</v>
      </c>
      <c r="AK1014" s="299" t="s">
        <v>1721</v>
      </c>
      <c r="AL1014" s="300">
        <v>43763</v>
      </c>
      <c r="AM1014" s="301" t="s">
        <v>217</v>
      </c>
    </row>
    <row r="1015" spans="1:53" s="390" customFormat="1" ht="62" x14ac:dyDescent="0.3">
      <c r="A1015" s="547" t="s">
        <v>3944</v>
      </c>
      <c r="B1015" s="547" t="s">
        <v>74</v>
      </c>
      <c r="C1015" s="547" t="s">
        <v>3068</v>
      </c>
      <c r="D1015" s="548" t="str">
        <f t="shared" si="143"/>
        <v>- Irwan, S.Pi., M.Si.</v>
      </c>
      <c r="E1015" s="631" t="s">
        <v>1722</v>
      </c>
      <c r="F1015" s="550">
        <v>28847</v>
      </c>
      <c r="G1015" s="551">
        <f t="shared" si="138"/>
        <v>46</v>
      </c>
      <c r="H1015" s="551" t="str">
        <f t="shared" si="139"/>
        <v>46 Tahun 9 Bulan</v>
      </c>
      <c r="I1015" s="552" t="str">
        <f t="shared" si="144"/>
        <v>46-50</v>
      </c>
      <c r="J1015" s="547" t="s">
        <v>14</v>
      </c>
      <c r="K1015" s="547" t="s">
        <v>98</v>
      </c>
      <c r="L1015" s="550">
        <v>44652</v>
      </c>
      <c r="M1015" s="568" t="s">
        <v>13</v>
      </c>
      <c r="N1015" s="547" t="s">
        <v>687</v>
      </c>
      <c r="O1015" s="547" t="s">
        <v>55</v>
      </c>
      <c r="P1015" s="553">
        <v>43712</v>
      </c>
      <c r="Q1015" s="551" t="str">
        <f t="shared" si="140"/>
        <v>6 Tahun 0 Bulan</v>
      </c>
      <c r="R1015" s="547"/>
      <c r="S1015" s="550"/>
      <c r="T1015" s="556"/>
      <c r="U1015" s="556"/>
      <c r="V1015" s="556"/>
      <c r="W1015" s="556" t="s">
        <v>5816</v>
      </c>
      <c r="X1015" s="548" t="str">
        <f t="shared" si="142"/>
        <v>- Irwan, S.Pi., M.Si. (Lektor)_Kepala Laboratorium Terumbu Karang dan Lamun/Belum Pencantuman Gelar S3</v>
      </c>
      <c r="Y1015" s="547" t="s">
        <v>648</v>
      </c>
      <c r="Z1015" s="549" t="s">
        <v>1495</v>
      </c>
      <c r="AA1015" s="547" t="s">
        <v>1657</v>
      </c>
      <c r="AB1015" s="547" t="s">
        <v>5049</v>
      </c>
      <c r="AC1015" s="547" t="s">
        <v>16</v>
      </c>
      <c r="AD1015" s="617" t="s">
        <v>2303</v>
      </c>
      <c r="AE1015" s="746" t="s">
        <v>1344</v>
      </c>
      <c r="AF1015" s="551">
        <v>1555756657130113</v>
      </c>
      <c r="AG1015" s="551">
        <v>3923127801</v>
      </c>
      <c r="AH1015" s="561" t="s">
        <v>230</v>
      </c>
      <c r="AI1015" s="561" t="s">
        <v>874</v>
      </c>
      <c r="AJ1015" s="629" t="s">
        <v>1723</v>
      </c>
      <c r="AK1015" s="629" t="s">
        <v>1724</v>
      </c>
      <c r="AL1015" s="601">
        <v>44046</v>
      </c>
      <c r="AM1015" s="632" t="s">
        <v>217</v>
      </c>
    </row>
    <row r="1016" spans="1:53" s="32" customFormat="1" ht="108.5" x14ac:dyDescent="0.3">
      <c r="A1016" s="88" t="s">
        <v>1805</v>
      </c>
      <c r="B1016" s="88" t="s">
        <v>74</v>
      </c>
      <c r="C1016" s="88" t="s">
        <v>3077</v>
      </c>
      <c r="D1016" s="98" t="str">
        <f t="shared" si="143"/>
        <v>- Awaluddin, A.Pi., M.S.T.Pi.</v>
      </c>
      <c r="E1016" s="279" t="s">
        <v>1725</v>
      </c>
      <c r="F1016" s="103">
        <v>27497</v>
      </c>
      <c r="G1016" s="91">
        <f t="shared" si="138"/>
        <v>50</v>
      </c>
      <c r="H1016" s="91" t="str">
        <f t="shared" si="139"/>
        <v>50 Tahun 5 Bulan</v>
      </c>
      <c r="I1016" s="92" t="str">
        <f t="shared" si="144"/>
        <v>46-50</v>
      </c>
      <c r="J1016" s="88" t="s">
        <v>14</v>
      </c>
      <c r="K1016" s="88" t="s">
        <v>115</v>
      </c>
      <c r="L1016" s="103">
        <v>43374</v>
      </c>
      <c r="M1016" s="93" t="s">
        <v>13</v>
      </c>
      <c r="N1016" s="88" t="s">
        <v>687</v>
      </c>
      <c r="O1016" s="88" t="s">
        <v>55</v>
      </c>
      <c r="P1016" s="90">
        <v>44347</v>
      </c>
      <c r="Q1016" s="91" t="str">
        <f t="shared" si="140"/>
        <v>4 Tahun 3 Bulan</v>
      </c>
      <c r="R1016" s="88"/>
      <c r="S1016" s="103"/>
      <c r="T1016" s="97"/>
      <c r="U1016" s="97"/>
      <c r="V1016" s="97"/>
      <c r="W1016" s="302" t="s">
        <v>5641</v>
      </c>
      <c r="X1016" s="98" t="str">
        <f t="shared" si="142"/>
        <v>- Awaluddin, A.Pi., M.S.T.Pi. (Lektor)_Kepala Laboratorium Oseanografi Kelautan</v>
      </c>
      <c r="Y1016" s="88" t="s">
        <v>648</v>
      </c>
      <c r="Z1016" s="96" t="s">
        <v>1495</v>
      </c>
      <c r="AA1016" s="88" t="s">
        <v>1657</v>
      </c>
      <c r="AB1016" s="88" t="s">
        <v>5049</v>
      </c>
      <c r="AC1016" s="88" t="s">
        <v>17</v>
      </c>
      <c r="AD1016" s="109" t="s">
        <v>2211</v>
      </c>
      <c r="AE1016" s="197" t="s">
        <v>301</v>
      </c>
      <c r="AF1016" s="91">
        <v>5745753654110042</v>
      </c>
      <c r="AG1016" s="91">
        <v>3913047501</v>
      </c>
      <c r="AH1016" s="126" t="s">
        <v>231</v>
      </c>
      <c r="AI1016" s="126"/>
      <c r="AJ1016" s="293" t="s">
        <v>74</v>
      </c>
      <c r="AK1016" s="293" t="s">
        <v>74</v>
      </c>
      <c r="AL1016" s="224" t="s">
        <v>74</v>
      </c>
      <c r="AM1016" s="197" t="s">
        <v>4364</v>
      </c>
    </row>
    <row r="1017" spans="1:53" s="32" customFormat="1" ht="232.5" x14ac:dyDescent="0.3">
      <c r="A1017" s="88" t="s">
        <v>3945</v>
      </c>
      <c r="B1017" s="88" t="s">
        <v>3178</v>
      </c>
      <c r="C1017" s="88" t="s">
        <v>3262</v>
      </c>
      <c r="D1017" s="98" t="str">
        <f t="shared" si="143"/>
        <v>Drs. Yakub Suleman, M.Pd.</v>
      </c>
      <c r="E1017" s="292" t="s">
        <v>1696</v>
      </c>
      <c r="F1017" s="103">
        <v>23863</v>
      </c>
      <c r="G1017" s="91">
        <f t="shared" si="138"/>
        <v>60</v>
      </c>
      <c r="H1017" s="91" t="str">
        <f t="shared" si="139"/>
        <v>60 Tahun 4 Bulan</v>
      </c>
      <c r="I1017" s="92" t="str">
        <f t="shared" si="144"/>
        <v>56-60</v>
      </c>
      <c r="J1017" s="88" t="s">
        <v>14</v>
      </c>
      <c r="K1017" s="88" t="s">
        <v>237</v>
      </c>
      <c r="L1017" s="103">
        <v>44287</v>
      </c>
      <c r="M1017" s="93" t="s">
        <v>13</v>
      </c>
      <c r="N1017" s="88" t="s">
        <v>687</v>
      </c>
      <c r="O1017" s="88" t="s">
        <v>55</v>
      </c>
      <c r="P1017" s="90">
        <v>44935</v>
      </c>
      <c r="Q1017" s="91" t="str">
        <f t="shared" si="140"/>
        <v>2 Tahun 8 Bulan</v>
      </c>
      <c r="R1017" s="88"/>
      <c r="S1017" s="103"/>
      <c r="T1017" s="97"/>
      <c r="U1017" s="97"/>
      <c r="V1017" s="97"/>
      <c r="W1017" s="97" t="s">
        <v>74</v>
      </c>
      <c r="X1017" s="98" t="str">
        <f t="shared" si="142"/>
        <v>Drs. Yakub Suleman, M.Pd. (Lektor)_-</v>
      </c>
      <c r="Y1017" s="88" t="s">
        <v>648</v>
      </c>
      <c r="Z1017" s="96" t="s">
        <v>1495</v>
      </c>
      <c r="AA1017" s="88" t="s">
        <v>1657</v>
      </c>
      <c r="AB1017" s="88" t="s">
        <v>5049</v>
      </c>
      <c r="AC1017" s="88" t="s">
        <v>17</v>
      </c>
      <c r="AD1017" s="197" t="s">
        <v>2311</v>
      </c>
      <c r="AE1017" s="113" t="s">
        <v>1175</v>
      </c>
      <c r="AF1017" s="91">
        <v>8833743643110012</v>
      </c>
      <c r="AG1017" s="91">
        <v>3901056501</v>
      </c>
      <c r="AH1017" s="126" t="s">
        <v>231</v>
      </c>
      <c r="AI1017" s="126"/>
      <c r="AJ1017" s="293" t="s">
        <v>74</v>
      </c>
      <c r="AK1017" s="293" t="s">
        <v>74</v>
      </c>
      <c r="AL1017" s="224" t="s">
        <v>74</v>
      </c>
      <c r="AM1017" s="197" t="s">
        <v>4365</v>
      </c>
    </row>
    <row r="1018" spans="1:53" s="32" customFormat="1" ht="46.5" x14ac:dyDescent="0.3">
      <c r="A1018" s="88" t="s">
        <v>3946</v>
      </c>
      <c r="B1018" s="88" t="s">
        <v>74</v>
      </c>
      <c r="C1018" s="88" t="s">
        <v>3121</v>
      </c>
      <c r="D1018" s="98" t="str">
        <f t="shared" si="143"/>
        <v>- Katarina Hesty Rombe, M.Si.</v>
      </c>
      <c r="E1018" s="279" t="s">
        <v>1726</v>
      </c>
      <c r="F1018" s="103">
        <v>33780</v>
      </c>
      <c r="G1018" s="91">
        <f t="shared" si="138"/>
        <v>33</v>
      </c>
      <c r="H1018" s="91" t="str">
        <f t="shared" si="139"/>
        <v>33 Tahun 3 Bulan</v>
      </c>
      <c r="I1018" s="92" t="str">
        <f t="shared" si="144"/>
        <v>31-35</v>
      </c>
      <c r="J1018" s="88" t="s">
        <v>19</v>
      </c>
      <c r="K1018" s="88" t="s">
        <v>111</v>
      </c>
      <c r="L1018" s="103">
        <v>45200</v>
      </c>
      <c r="M1018" s="93" t="s">
        <v>37</v>
      </c>
      <c r="N1018" s="88" t="s">
        <v>687</v>
      </c>
      <c r="O1018" s="88" t="s">
        <v>55</v>
      </c>
      <c r="P1018" s="90">
        <v>45108</v>
      </c>
      <c r="Q1018" s="91" t="str">
        <f t="shared" si="140"/>
        <v>2 Tahun 2 Bulan</v>
      </c>
      <c r="R1018" s="88"/>
      <c r="S1018" s="103"/>
      <c r="T1018" s="97"/>
      <c r="U1018" s="97"/>
      <c r="V1018" s="97"/>
      <c r="W1018" s="97" t="s">
        <v>4240</v>
      </c>
      <c r="X1018" s="98" t="str">
        <f t="shared" si="142"/>
        <v>- Katarina Hesty Rombe, M.Si. (Lektor)_TUBEL (12 Agustus 2024 s.d 11 Agustus 2028)</v>
      </c>
      <c r="Y1018" s="88" t="s">
        <v>648</v>
      </c>
      <c r="Z1018" s="96" t="s">
        <v>1495</v>
      </c>
      <c r="AA1018" s="88" t="s">
        <v>1657</v>
      </c>
      <c r="AB1018" s="88" t="s">
        <v>5049</v>
      </c>
      <c r="AC1018" s="88" t="s">
        <v>17</v>
      </c>
      <c r="AD1018" s="197" t="s">
        <v>2312</v>
      </c>
      <c r="AE1018" s="197" t="s">
        <v>85</v>
      </c>
      <c r="AF1018" s="91">
        <v>7957770671230302</v>
      </c>
      <c r="AG1018" s="91">
        <v>3925069201</v>
      </c>
      <c r="AH1018" s="107" t="s">
        <v>230</v>
      </c>
      <c r="AI1018" s="126" t="s">
        <v>2356</v>
      </c>
      <c r="AJ1018" s="280" t="s">
        <v>2589</v>
      </c>
      <c r="AK1018" s="280" t="s">
        <v>2590</v>
      </c>
      <c r="AL1018" s="224">
        <v>45230</v>
      </c>
      <c r="AM1018" s="197" t="s">
        <v>217</v>
      </c>
    </row>
    <row r="1019" spans="1:53" s="32" customFormat="1" ht="155" x14ac:dyDescent="0.3">
      <c r="A1019" s="88" t="s">
        <v>3947</v>
      </c>
      <c r="B1019" s="88" t="s">
        <v>74</v>
      </c>
      <c r="C1019" s="88" t="s">
        <v>3121</v>
      </c>
      <c r="D1019" s="98" t="str">
        <f t="shared" si="143"/>
        <v>- Muchtar Amiluddin, M.Si.</v>
      </c>
      <c r="E1019" s="279" t="s">
        <v>1727</v>
      </c>
      <c r="F1019" s="103">
        <v>31722</v>
      </c>
      <c r="G1019" s="91">
        <f t="shared" si="138"/>
        <v>38</v>
      </c>
      <c r="H1019" s="91" t="str">
        <f t="shared" si="139"/>
        <v>38 Tahun 10 Bulan</v>
      </c>
      <c r="I1019" s="92" t="str">
        <f t="shared" si="144"/>
        <v>36-40</v>
      </c>
      <c r="J1019" s="88" t="s">
        <v>14</v>
      </c>
      <c r="K1019" s="88" t="s">
        <v>111</v>
      </c>
      <c r="L1019" s="103">
        <v>45505</v>
      </c>
      <c r="M1019" s="93" t="s">
        <v>13</v>
      </c>
      <c r="N1019" s="88" t="s">
        <v>687</v>
      </c>
      <c r="O1019" s="88" t="s">
        <v>55</v>
      </c>
      <c r="P1019" s="103">
        <v>45383</v>
      </c>
      <c r="Q1019" s="91" t="str">
        <f t="shared" si="140"/>
        <v>1 Tahun 5 Bulan</v>
      </c>
      <c r="R1019" s="88"/>
      <c r="S1019" s="103"/>
      <c r="T1019" s="97"/>
      <c r="U1019" s="97"/>
      <c r="V1019" s="97"/>
      <c r="W1019" s="97" t="s">
        <v>2857</v>
      </c>
      <c r="X1019" s="98" t="str">
        <f t="shared" si="142"/>
        <v>- Muchtar Amiluddin, M.Si. (Lektor)_Sekretaris PRODI TKL</v>
      </c>
      <c r="Y1019" s="88" t="s">
        <v>648</v>
      </c>
      <c r="Z1019" s="96" t="s">
        <v>1495</v>
      </c>
      <c r="AA1019" s="88" t="s">
        <v>1657</v>
      </c>
      <c r="AB1019" s="88" t="s">
        <v>5049</v>
      </c>
      <c r="AC1019" s="88" t="s">
        <v>17</v>
      </c>
      <c r="AD1019" s="197" t="s">
        <v>2219</v>
      </c>
      <c r="AE1019" s="197" t="s">
        <v>459</v>
      </c>
      <c r="AF1019" s="91">
        <v>7438764665131073</v>
      </c>
      <c r="AG1019" s="91">
        <v>1206118601</v>
      </c>
      <c r="AH1019" s="126" t="s">
        <v>231</v>
      </c>
      <c r="AI1019" s="126"/>
      <c r="AJ1019" s="280" t="s">
        <v>74</v>
      </c>
      <c r="AK1019" s="280" t="s">
        <v>74</v>
      </c>
      <c r="AL1019" s="224" t="s">
        <v>74</v>
      </c>
      <c r="AM1019" s="197" t="s">
        <v>4366</v>
      </c>
    </row>
    <row r="1020" spans="1:53" s="390" customFormat="1" ht="263.5" x14ac:dyDescent="0.3">
      <c r="A1020" s="547" t="s">
        <v>3948</v>
      </c>
      <c r="B1020" s="547" t="s">
        <v>74</v>
      </c>
      <c r="C1020" s="547" t="s">
        <v>3949</v>
      </c>
      <c r="D1020" s="548" t="str">
        <f t="shared" si="143"/>
        <v>- Hawati, S.Pd., M.Pi.</v>
      </c>
      <c r="E1020" s="628" t="s">
        <v>1728</v>
      </c>
      <c r="F1020" s="550">
        <v>24365</v>
      </c>
      <c r="G1020" s="551">
        <f t="shared" si="138"/>
        <v>59</v>
      </c>
      <c r="H1020" s="551" t="str">
        <f t="shared" si="139"/>
        <v>59 Tahun 0 Bulan</v>
      </c>
      <c r="I1020" s="552" t="str">
        <f t="shared" si="144"/>
        <v>56-60</v>
      </c>
      <c r="J1020" s="547" t="s">
        <v>19</v>
      </c>
      <c r="K1020" s="547" t="s">
        <v>98</v>
      </c>
      <c r="L1020" s="550">
        <v>43922</v>
      </c>
      <c r="M1020" s="345" t="s">
        <v>13</v>
      </c>
      <c r="N1020" s="547" t="s">
        <v>687</v>
      </c>
      <c r="O1020" s="567" t="s">
        <v>55</v>
      </c>
      <c r="P1020" s="569">
        <v>45839</v>
      </c>
      <c r="Q1020" s="551" t="str">
        <f t="shared" si="140"/>
        <v>0 Tahun 2 Bulan</v>
      </c>
      <c r="R1020" s="547"/>
      <c r="S1020" s="550"/>
      <c r="T1020" s="556"/>
      <c r="U1020" s="556"/>
      <c r="V1020" s="556"/>
      <c r="W1020" s="556" t="s">
        <v>74</v>
      </c>
      <c r="X1020" s="548" t="str">
        <f t="shared" si="142"/>
        <v>- Hawati, S.Pd., M.Pi. (Lektor)_-</v>
      </c>
      <c r="Y1020" s="547" t="s">
        <v>648</v>
      </c>
      <c r="Z1020" s="549" t="s">
        <v>1495</v>
      </c>
      <c r="AA1020" s="547" t="s">
        <v>1657</v>
      </c>
      <c r="AB1020" s="547" t="s">
        <v>5049</v>
      </c>
      <c r="AC1020" s="547" t="s">
        <v>17</v>
      </c>
      <c r="AD1020" s="564" t="s">
        <v>2219</v>
      </c>
      <c r="AE1020" s="564" t="s">
        <v>296</v>
      </c>
      <c r="AF1020" s="551">
        <v>8247744645230103</v>
      </c>
      <c r="AG1020" s="551">
        <v>3915096601</v>
      </c>
      <c r="AH1020" s="561" t="s">
        <v>231</v>
      </c>
      <c r="AI1020" s="561"/>
      <c r="AJ1020" s="629" t="s">
        <v>74</v>
      </c>
      <c r="AK1020" s="629" t="s">
        <v>74</v>
      </c>
      <c r="AL1020" s="630" t="s">
        <v>74</v>
      </c>
      <c r="AM1020" s="564" t="s">
        <v>4367</v>
      </c>
    </row>
    <row r="1021" spans="1:53" s="60" customFormat="1" ht="46.5" x14ac:dyDescent="0.3">
      <c r="A1021" s="88" t="s">
        <v>3950</v>
      </c>
      <c r="B1021" s="88" t="s">
        <v>74</v>
      </c>
      <c r="C1021" s="88" t="s">
        <v>3185</v>
      </c>
      <c r="D1021" s="98" t="str">
        <f t="shared" si="143"/>
        <v>- Muhammad Irpan Sejati Tassakka, M.T.</v>
      </c>
      <c r="E1021" s="193" t="s">
        <v>2085</v>
      </c>
      <c r="F1021" s="103">
        <v>33933</v>
      </c>
      <c r="G1021" s="91">
        <f t="shared" si="138"/>
        <v>32</v>
      </c>
      <c r="H1021" s="91" t="str">
        <f t="shared" si="139"/>
        <v>32 Tahun 10 Bulan</v>
      </c>
      <c r="I1021" s="92" t="str">
        <f t="shared" si="144"/>
        <v>31-35</v>
      </c>
      <c r="J1021" s="88" t="s">
        <v>14</v>
      </c>
      <c r="K1021" s="88" t="s">
        <v>111</v>
      </c>
      <c r="L1021" s="103">
        <v>45627</v>
      </c>
      <c r="M1021" s="93" t="s">
        <v>37</v>
      </c>
      <c r="N1021" s="88" t="s">
        <v>687</v>
      </c>
      <c r="O1021" s="88" t="s">
        <v>55</v>
      </c>
      <c r="P1021" s="90">
        <v>45047</v>
      </c>
      <c r="Q1021" s="91" t="str">
        <f t="shared" si="140"/>
        <v>2 Tahun 4 Bulan</v>
      </c>
      <c r="R1021" s="88"/>
      <c r="S1021" s="103"/>
      <c r="T1021" s="97"/>
      <c r="U1021" s="97"/>
      <c r="V1021" s="97"/>
      <c r="W1021" s="97" t="s">
        <v>2653</v>
      </c>
      <c r="X1021" s="98" t="str">
        <f t="shared" si="142"/>
        <v>- Muhammad Irpan Sejati Tassakka, M.T. (Lektor)_TUBEL (Agustus 2023 s.d. Agustus 2027)</v>
      </c>
      <c r="Y1021" s="88" t="s">
        <v>648</v>
      </c>
      <c r="Z1021" s="96" t="s">
        <v>1495</v>
      </c>
      <c r="AA1021" s="88" t="s">
        <v>1657</v>
      </c>
      <c r="AB1021" s="88" t="s">
        <v>5049</v>
      </c>
      <c r="AC1021" s="88" t="s">
        <v>17</v>
      </c>
      <c r="AD1021" s="194" t="s">
        <v>2329</v>
      </c>
      <c r="AE1021" s="194" t="s">
        <v>245</v>
      </c>
      <c r="AF1021" s="91">
        <v>7457770671130313</v>
      </c>
      <c r="AG1021" s="91">
        <v>3925119201</v>
      </c>
      <c r="AH1021" s="126" t="s">
        <v>230</v>
      </c>
      <c r="AI1021" s="126" t="s">
        <v>2356</v>
      </c>
      <c r="AJ1021" s="195" t="s">
        <v>2435</v>
      </c>
      <c r="AK1021" s="195" t="s">
        <v>2436</v>
      </c>
      <c r="AL1021" s="259">
        <v>45085</v>
      </c>
      <c r="AM1021" s="194" t="s">
        <v>2360</v>
      </c>
    </row>
    <row r="1022" spans="1:53" s="60" customFormat="1" ht="232.5" x14ac:dyDescent="0.3">
      <c r="A1022" s="88" t="s">
        <v>3951</v>
      </c>
      <c r="B1022" s="88" t="s">
        <v>74</v>
      </c>
      <c r="C1022" s="88" t="s">
        <v>3065</v>
      </c>
      <c r="D1022" s="98" t="str">
        <f t="shared" si="143"/>
        <v>- Mohammad Roin Najih, S.St.Pi., M.Si.</v>
      </c>
      <c r="E1022" s="96" t="s">
        <v>1746</v>
      </c>
      <c r="F1022" s="103">
        <v>30881</v>
      </c>
      <c r="G1022" s="91">
        <f t="shared" si="138"/>
        <v>41</v>
      </c>
      <c r="H1022" s="91" t="str">
        <f t="shared" si="139"/>
        <v>41 Tahun 2 Bulan</v>
      </c>
      <c r="I1022" s="92" t="str">
        <f t="shared" si="144"/>
        <v>41-45</v>
      </c>
      <c r="J1022" s="88" t="s">
        <v>14</v>
      </c>
      <c r="K1022" s="88" t="s">
        <v>115</v>
      </c>
      <c r="L1022" s="103">
        <v>43922</v>
      </c>
      <c r="M1022" s="93" t="s">
        <v>13</v>
      </c>
      <c r="N1022" s="88" t="s">
        <v>687</v>
      </c>
      <c r="O1022" s="88" t="s">
        <v>55</v>
      </c>
      <c r="P1022" s="90">
        <v>45287</v>
      </c>
      <c r="Q1022" s="91" t="str">
        <f t="shared" si="140"/>
        <v>1 Tahun 9 Bulan</v>
      </c>
      <c r="R1022" s="88"/>
      <c r="S1022" s="103"/>
      <c r="T1022" s="88"/>
      <c r="U1022" s="88"/>
      <c r="V1022" s="88"/>
      <c r="W1022" s="88" t="s">
        <v>1516</v>
      </c>
      <c r="X1022" s="98" t="str">
        <f t="shared" si="142"/>
        <v>- Mohammad Roin Najih, S.St.Pi., M.Si. (Lektor)_KAPRODI TKL</v>
      </c>
      <c r="Y1022" s="88" t="s">
        <v>648</v>
      </c>
      <c r="Z1022" s="96" t="s">
        <v>1495</v>
      </c>
      <c r="AA1022" s="88" t="s">
        <v>1657</v>
      </c>
      <c r="AB1022" s="88" t="s">
        <v>5049</v>
      </c>
      <c r="AC1022" s="88" t="s">
        <v>17</v>
      </c>
      <c r="AD1022" s="88" t="s">
        <v>2278</v>
      </c>
      <c r="AE1022" s="88" t="s">
        <v>1175</v>
      </c>
      <c r="AF1022" s="91">
        <v>8050762663110033</v>
      </c>
      <c r="AG1022" s="91">
        <v>3918078401</v>
      </c>
      <c r="AH1022" s="126" t="s">
        <v>231</v>
      </c>
      <c r="AI1022" s="126"/>
      <c r="AJ1022" s="280" t="s">
        <v>74</v>
      </c>
      <c r="AK1022" s="280" t="s">
        <v>74</v>
      </c>
      <c r="AL1022" s="224" t="s">
        <v>74</v>
      </c>
      <c r="AM1022" s="197" t="s">
        <v>4368</v>
      </c>
    </row>
    <row r="1023" spans="1:53" s="60" customFormat="1" ht="124" x14ac:dyDescent="0.3">
      <c r="A1023" s="88" t="s">
        <v>3952</v>
      </c>
      <c r="B1023" s="88" t="s">
        <v>74</v>
      </c>
      <c r="C1023" s="88" t="s">
        <v>3288</v>
      </c>
      <c r="D1023" s="98" t="str">
        <f t="shared" si="143"/>
        <v>- Mustafa, S.P., M.Si.</v>
      </c>
      <c r="E1023" s="96" t="s">
        <v>1730</v>
      </c>
      <c r="F1023" s="103">
        <v>24597</v>
      </c>
      <c r="G1023" s="91">
        <f t="shared" si="138"/>
        <v>58</v>
      </c>
      <c r="H1023" s="91" t="str">
        <f t="shared" si="139"/>
        <v>58 Tahun 4 Bulan</v>
      </c>
      <c r="I1023" s="92" t="str">
        <f t="shared" si="144"/>
        <v>56-60</v>
      </c>
      <c r="J1023" s="88" t="s">
        <v>14</v>
      </c>
      <c r="K1023" s="88" t="s">
        <v>99</v>
      </c>
      <c r="L1023" s="103">
        <v>43556</v>
      </c>
      <c r="M1023" s="93" t="s">
        <v>13</v>
      </c>
      <c r="N1023" s="88" t="s">
        <v>687</v>
      </c>
      <c r="O1023" s="93" t="s">
        <v>55</v>
      </c>
      <c r="P1023" s="90">
        <v>45093</v>
      </c>
      <c r="Q1023" s="91" t="str">
        <f t="shared" si="140"/>
        <v>2 Tahun 3 Bulan</v>
      </c>
      <c r="R1023" s="88"/>
      <c r="S1023" s="103"/>
      <c r="T1023" s="88"/>
      <c r="U1023" s="88"/>
      <c r="V1023" s="88"/>
      <c r="W1023" s="88" t="s">
        <v>74</v>
      </c>
      <c r="X1023" s="98" t="str">
        <f t="shared" si="142"/>
        <v>- Mustafa, S.P., M.Si. (Lektor)_-</v>
      </c>
      <c r="Y1023" s="88" t="s">
        <v>648</v>
      </c>
      <c r="Z1023" s="96" t="s">
        <v>1495</v>
      </c>
      <c r="AA1023" s="88" t="s">
        <v>1657</v>
      </c>
      <c r="AB1023" s="88" t="s">
        <v>5049</v>
      </c>
      <c r="AC1023" s="88" t="s">
        <v>17</v>
      </c>
      <c r="AD1023" s="88" t="s">
        <v>2308</v>
      </c>
      <c r="AE1023" s="88" t="s">
        <v>1175</v>
      </c>
      <c r="AF1023" s="91" t="s">
        <v>4753</v>
      </c>
      <c r="AG1023" s="91">
        <v>3905056701</v>
      </c>
      <c r="AH1023" s="126" t="s">
        <v>231</v>
      </c>
      <c r="AI1023" s="126"/>
      <c r="AJ1023" s="293" t="s">
        <v>74</v>
      </c>
      <c r="AK1023" s="293" t="s">
        <v>74</v>
      </c>
      <c r="AL1023" s="224" t="s">
        <v>74</v>
      </c>
      <c r="AM1023" s="197" t="s">
        <v>4369</v>
      </c>
    </row>
    <row r="1024" spans="1:53" s="60" customFormat="1" ht="31" hidden="1" x14ac:dyDescent="0.3">
      <c r="A1024" s="88" t="s">
        <v>3953</v>
      </c>
      <c r="B1024" s="88" t="s">
        <v>74</v>
      </c>
      <c r="C1024" s="88" t="s">
        <v>3954</v>
      </c>
      <c r="D1024" s="98" t="str">
        <f t="shared" si="143"/>
        <v>- Anisa Aulia Sabilah, S.Kel., M.Si.</v>
      </c>
      <c r="E1024" s="96" t="s">
        <v>2820</v>
      </c>
      <c r="F1024" s="103">
        <v>35728</v>
      </c>
      <c r="G1024" s="91">
        <f t="shared" si="138"/>
        <v>27</v>
      </c>
      <c r="H1024" s="91" t="str">
        <f t="shared" si="139"/>
        <v>27 Tahun 11 Bulan</v>
      </c>
      <c r="I1024" s="92" t="str">
        <f t="shared" si="144"/>
        <v>26-30</v>
      </c>
      <c r="J1024" s="88" t="s">
        <v>19</v>
      </c>
      <c r="K1024" s="88" t="s">
        <v>2449</v>
      </c>
      <c r="L1024" s="103">
        <v>45352</v>
      </c>
      <c r="M1024" s="93" t="s">
        <v>13</v>
      </c>
      <c r="N1024" s="88" t="s">
        <v>2505</v>
      </c>
      <c r="O1024" s="88" t="s">
        <v>71</v>
      </c>
      <c r="P1024" s="103">
        <v>45352</v>
      </c>
      <c r="Q1024" s="91" t="str">
        <f t="shared" si="140"/>
        <v>1 Tahun 6 Bulan</v>
      </c>
      <c r="R1024" s="88"/>
      <c r="S1024" s="103"/>
      <c r="T1024" s="88"/>
      <c r="U1024" s="88"/>
      <c r="V1024" s="88"/>
      <c r="W1024" s="88" t="s">
        <v>74</v>
      </c>
      <c r="X1024" s="98" t="str">
        <f t="shared" si="142"/>
        <v>- Anisa Aulia Sabilah, S.Kel., M.Si. (Asisten Ahli)_-</v>
      </c>
      <c r="Y1024" s="88" t="s">
        <v>648</v>
      </c>
      <c r="Z1024" s="96" t="s">
        <v>1495</v>
      </c>
      <c r="AA1024" s="88" t="s">
        <v>1657</v>
      </c>
      <c r="AB1024" s="88" t="s">
        <v>5049</v>
      </c>
      <c r="AC1024" s="88" t="s">
        <v>17</v>
      </c>
      <c r="AD1024" s="88" t="s">
        <v>2210</v>
      </c>
      <c r="AE1024" s="88" t="s">
        <v>85</v>
      </c>
      <c r="AF1024" s="91">
        <v>4357775676230143</v>
      </c>
      <c r="AG1024" s="91" t="s">
        <v>4754</v>
      </c>
      <c r="AH1024" s="126" t="s">
        <v>231</v>
      </c>
      <c r="AI1024" s="126"/>
      <c r="AJ1024" s="280" t="s">
        <v>74</v>
      </c>
      <c r="AK1024" s="280" t="s">
        <v>74</v>
      </c>
      <c r="AL1024" s="224" t="s">
        <v>74</v>
      </c>
      <c r="AM1024" s="197" t="s">
        <v>74</v>
      </c>
    </row>
    <row r="1025" spans="1:39" s="53" customFormat="1" ht="31" hidden="1" x14ac:dyDescent="0.3">
      <c r="A1025" s="88" t="s">
        <v>3256</v>
      </c>
      <c r="B1025" s="88" t="s">
        <v>74</v>
      </c>
      <c r="C1025" s="88" t="s">
        <v>3351</v>
      </c>
      <c r="D1025" s="98" t="str">
        <f t="shared" si="143"/>
        <v>- Elias Moni T., A.Md.Pi.</v>
      </c>
      <c r="E1025" s="96" t="s">
        <v>1729</v>
      </c>
      <c r="F1025" s="103">
        <v>28096</v>
      </c>
      <c r="G1025" s="91">
        <f t="shared" si="138"/>
        <v>48</v>
      </c>
      <c r="H1025" s="91" t="str">
        <f t="shared" si="139"/>
        <v>48 Tahun 9 Bulan</v>
      </c>
      <c r="I1025" s="92" t="str">
        <f t="shared" si="144"/>
        <v>46-50</v>
      </c>
      <c r="J1025" s="88" t="s">
        <v>14</v>
      </c>
      <c r="K1025" s="88" t="s">
        <v>121</v>
      </c>
      <c r="L1025" s="103">
        <v>45017</v>
      </c>
      <c r="M1025" s="93" t="s">
        <v>13</v>
      </c>
      <c r="N1025" s="88" t="s">
        <v>105</v>
      </c>
      <c r="O1025" s="93"/>
      <c r="P1025" s="90"/>
      <c r="Q1025" s="91" t="str">
        <f t="shared" si="140"/>
        <v>125 Tahun 8 Bulan</v>
      </c>
      <c r="R1025" s="88" t="s">
        <v>2829</v>
      </c>
      <c r="S1025" s="103">
        <v>42826</v>
      </c>
      <c r="T1025" s="88" t="s">
        <v>80</v>
      </c>
      <c r="U1025" s="88" t="s">
        <v>81</v>
      </c>
      <c r="V1025" s="88"/>
      <c r="W1025" s="88" t="s">
        <v>74</v>
      </c>
      <c r="X1025" s="88" t="str">
        <f>$D1025&amp;" ("&amp;$R1025&amp;")_"&amp;$W1025</f>
        <v>- Elias Moni T., A.Md.Pi. (Pengelola Instalasi Sarana Pendidikan)_-</v>
      </c>
      <c r="Y1025" s="93"/>
      <c r="Z1025" s="93"/>
      <c r="AA1025" s="88" t="s">
        <v>1657</v>
      </c>
      <c r="AB1025" s="88" t="s">
        <v>5049</v>
      </c>
      <c r="AC1025" s="88" t="s">
        <v>29</v>
      </c>
      <c r="AD1025" s="88" t="s">
        <v>4337</v>
      </c>
      <c r="AE1025" s="88" t="s">
        <v>2393</v>
      </c>
      <c r="AF1025" s="88"/>
      <c r="AG1025" s="143"/>
      <c r="AH1025" s="93"/>
      <c r="AI1025" s="93"/>
      <c r="AJ1025" s="93"/>
      <c r="AK1025" s="93"/>
      <c r="AL1025" s="90"/>
      <c r="AM1025" s="93"/>
    </row>
    <row r="1026" spans="1:39" s="53" customFormat="1" ht="31" hidden="1" x14ac:dyDescent="0.3">
      <c r="A1026" s="88" t="s">
        <v>3955</v>
      </c>
      <c r="B1026" s="88" t="s">
        <v>74</v>
      </c>
      <c r="C1026" s="88" t="s">
        <v>3371</v>
      </c>
      <c r="D1026" s="98" t="str">
        <f t="shared" si="143"/>
        <v>- Jumadil, S.Pd.</v>
      </c>
      <c r="E1026" s="96" t="s">
        <v>1731</v>
      </c>
      <c r="F1026" s="103">
        <v>25135</v>
      </c>
      <c r="G1026" s="91">
        <f t="shared" si="138"/>
        <v>56</v>
      </c>
      <c r="H1026" s="91" t="str">
        <f t="shared" si="139"/>
        <v>56 Tahun 11 Bulan</v>
      </c>
      <c r="I1026" s="92" t="str">
        <f t="shared" si="144"/>
        <v>56-60</v>
      </c>
      <c r="J1026" s="88" t="s">
        <v>14</v>
      </c>
      <c r="K1026" s="88" t="s">
        <v>99</v>
      </c>
      <c r="L1026" s="103">
        <v>44835</v>
      </c>
      <c r="M1026" s="93" t="s">
        <v>13</v>
      </c>
      <c r="N1026" s="88" t="s">
        <v>105</v>
      </c>
      <c r="O1026" s="93"/>
      <c r="P1026" s="90"/>
      <c r="Q1026" s="91" t="str">
        <f t="shared" si="140"/>
        <v>125 Tahun 8 Bulan</v>
      </c>
      <c r="R1026" s="88" t="s">
        <v>2830</v>
      </c>
      <c r="S1026" s="103">
        <v>44927</v>
      </c>
      <c r="T1026" s="88" t="s">
        <v>80</v>
      </c>
      <c r="U1026" s="88" t="s">
        <v>81</v>
      </c>
      <c r="V1026" s="88"/>
      <c r="W1026" s="88" t="s">
        <v>74</v>
      </c>
      <c r="X1026" s="88" t="str">
        <f>$D1026&amp;" ("&amp;$R1026&amp;")_"&amp;$W1026</f>
        <v>- Jumadil, S.Pd. (Pengelola Bahan Akademik dan Pengajaran)_-</v>
      </c>
      <c r="Y1026" s="93"/>
      <c r="Z1026" s="93"/>
      <c r="AA1026" s="88" t="s">
        <v>1657</v>
      </c>
      <c r="AB1026" s="88" t="s">
        <v>5049</v>
      </c>
      <c r="AC1026" s="88" t="s">
        <v>31</v>
      </c>
      <c r="AD1026" s="88" t="s">
        <v>4370</v>
      </c>
      <c r="AE1026" s="88" t="s">
        <v>2196</v>
      </c>
      <c r="AF1026" s="88"/>
      <c r="AG1026" s="143"/>
      <c r="AH1026" s="93"/>
      <c r="AI1026" s="93"/>
      <c r="AJ1026" s="93"/>
      <c r="AK1026" s="93"/>
      <c r="AL1026" s="90"/>
      <c r="AM1026" s="93"/>
    </row>
    <row r="1027" spans="1:39" s="85" customFormat="1" ht="31" hidden="1" x14ac:dyDescent="0.3">
      <c r="A1027" s="547" t="s">
        <v>3956</v>
      </c>
      <c r="B1027" s="547" t="s">
        <v>74</v>
      </c>
      <c r="C1027" s="547" t="s">
        <v>3286</v>
      </c>
      <c r="D1027" s="548" t="str">
        <f t="shared" si="143"/>
        <v>- Laely Dimyati, S.Pd., M.Si.</v>
      </c>
      <c r="E1027" s="549" t="s">
        <v>1732</v>
      </c>
      <c r="F1027" s="550">
        <v>31599</v>
      </c>
      <c r="G1027" s="551">
        <f t="shared" ref="G1027:G1090" si="148">DATEDIF($F1027,DATEVALUE("2025/09/30"),"Y")</f>
        <v>39</v>
      </c>
      <c r="H1027" s="551" t="str">
        <f t="shared" ref="H1027:H1090" si="149">DATEDIF($F1027,DATEVALUE("2025/09/30"),"Y")&amp;" Tahun "&amp;DATEDIF($F1027,DATEVALUE("2025/09/30"),"YM")&amp;" Bulan"</f>
        <v>39 Tahun 2 Bulan</v>
      </c>
      <c r="I1027" s="552" t="str">
        <f t="shared" si="144"/>
        <v>36-40</v>
      </c>
      <c r="J1027" s="547" t="s">
        <v>19</v>
      </c>
      <c r="K1027" s="547" t="s">
        <v>115</v>
      </c>
      <c r="L1027" s="550">
        <v>44105</v>
      </c>
      <c r="M1027" s="345" t="s">
        <v>13</v>
      </c>
      <c r="N1027" s="547" t="s">
        <v>105</v>
      </c>
      <c r="O1027" s="345"/>
      <c r="P1027" s="553"/>
      <c r="Q1027" s="551" t="str">
        <f t="shared" si="140"/>
        <v>125 Tahun 8 Bulan</v>
      </c>
      <c r="R1027" s="547" t="s">
        <v>2830</v>
      </c>
      <c r="S1027" s="550">
        <v>44927</v>
      </c>
      <c r="T1027" s="547" t="s">
        <v>80</v>
      </c>
      <c r="U1027" s="547" t="s">
        <v>81</v>
      </c>
      <c r="V1027" s="547"/>
      <c r="W1027" s="547" t="s">
        <v>74</v>
      </c>
      <c r="X1027" s="547" t="str">
        <f>$D1027&amp;" ("&amp;$R1027&amp;")_"&amp;$W1027</f>
        <v>- Laely Dimyati, S.Pd., M.Si. (Pengelola Bahan Akademik dan Pengajaran)_-</v>
      </c>
      <c r="Y1027" s="345"/>
      <c r="Z1027" s="345"/>
      <c r="AA1027" s="547" t="s">
        <v>1657</v>
      </c>
      <c r="AB1027" s="547" t="s">
        <v>5049</v>
      </c>
      <c r="AC1027" s="567" t="s">
        <v>17</v>
      </c>
      <c r="AD1027" s="567" t="s">
        <v>3062</v>
      </c>
      <c r="AE1027" s="617" t="s">
        <v>6085</v>
      </c>
      <c r="AF1027" s="547"/>
      <c r="AG1027" s="554"/>
      <c r="AH1027" s="345"/>
      <c r="AI1027" s="345"/>
      <c r="AJ1027" s="345"/>
      <c r="AK1027" s="345"/>
      <c r="AL1027" s="553"/>
      <c r="AM1027" s="345"/>
    </row>
    <row r="1028" spans="1:39" s="85" customFormat="1" ht="31" hidden="1" x14ac:dyDescent="0.3">
      <c r="A1028" s="88" t="s">
        <v>3957</v>
      </c>
      <c r="B1028" s="88" t="s">
        <v>74</v>
      </c>
      <c r="C1028" s="88" t="s">
        <v>3338</v>
      </c>
      <c r="D1028" s="98" t="str">
        <f t="shared" si="143"/>
        <v>- Idawati, S.Sos.</v>
      </c>
      <c r="E1028" s="96" t="s">
        <v>1733</v>
      </c>
      <c r="F1028" s="103">
        <v>24966</v>
      </c>
      <c r="G1028" s="91">
        <f t="shared" si="148"/>
        <v>57</v>
      </c>
      <c r="H1028" s="91" t="str">
        <f t="shared" si="149"/>
        <v>57 Tahun 4 Bulan</v>
      </c>
      <c r="I1028" s="92" t="str">
        <f t="shared" si="144"/>
        <v>56-60</v>
      </c>
      <c r="J1028" s="88" t="s">
        <v>19</v>
      </c>
      <c r="K1028" s="88" t="s">
        <v>115</v>
      </c>
      <c r="L1028" s="103">
        <v>44652</v>
      </c>
      <c r="M1028" s="93" t="s">
        <v>13</v>
      </c>
      <c r="N1028" s="88" t="s">
        <v>105</v>
      </c>
      <c r="O1028" s="93"/>
      <c r="P1028" s="90"/>
      <c r="Q1028" s="91" t="str">
        <f t="shared" si="140"/>
        <v>125 Tahun 8 Bulan</v>
      </c>
      <c r="R1028" s="88" t="s">
        <v>2830</v>
      </c>
      <c r="S1028" s="103">
        <v>44927</v>
      </c>
      <c r="T1028" s="88" t="s">
        <v>80</v>
      </c>
      <c r="U1028" s="88" t="s">
        <v>81</v>
      </c>
      <c r="V1028" s="88"/>
      <c r="W1028" s="88" t="s">
        <v>74</v>
      </c>
      <c r="X1028" s="88" t="str">
        <f>$D1028&amp;" ("&amp;$R1028&amp;")_"&amp;$W1028</f>
        <v>- Idawati, S.Sos. (Pengelola Bahan Akademik dan Pengajaran)_-</v>
      </c>
      <c r="Y1028" s="93"/>
      <c r="Z1028" s="93"/>
      <c r="AA1028" s="88" t="s">
        <v>1657</v>
      </c>
      <c r="AB1028" s="88" t="s">
        <v>5049</v>
      </c>
      <c r="AC1028" s="88" t="s">
        <v>31</v>
      </c>
      <c r="AD1028" s="88" t="s">
        <v>2689</v>
      </c>
      <c r="AE1028" s="88" t="s">
        <v>2197</v>
      </c>
      <c r="AF1028" s="88"/>
      <c r="AG1028" s="143"/>
      <c r="AH1028" s="93"/>
      <c r="AI1028" s="93"/>
      <c r="AJ1028" s="93"/>
      <c r="AK1028" s="93"/>
      <c r="AL1028" s="90"/>
      <c r="AM1028" s="93"/>
    </row>
    <row r="1029" spans="1:39" s="53" customFormat="1" ht="31" hidden="1" x14ac:dyDescent="0.3">
      <c r="A1029" s="157" t="s">
        <v>3958</v>
      </c>
      <c r="B1029" s="157" t="s">
        <v>3120</v>
      </c>
      <c r="C1029" s="157" t="s">
        <v>3121</v>
      </c>
      <c r="D1029" s="182" t="str">
        <f t="shared" si="143"/>
        <v>Ir. Andi Mustamin, M.Si.</v>
      </c>
      <c r="E1029" s="166" t="s">
        <v>2357</v>
      </c>
      <c r="F1029" s="163">
        <v>24107</v>
      </c>
      <c r="G1029" s="160">
        <f t="shared" si="148"/>
        <v>59</v>
      </c>
      <c r="H1029" s="160" t="str">
        <f t="shared" si="149"/>
        <v>59 Tahun 8 Bulan</v>
      </c>
      <c r="I1029" s="161" t="str">
        <f t="shared" si="144"/>
        <v>56-60</v>
      </c>
      <c r="J1029" s="164" t="s">
        <v>14</v>
      </c>
      <c r="K1029" s="164" t="s">
        <v>98</v>
      </c>
      <c r="L1029" s="163">
        <v>41730</v>
      </c>
      <c r="M1029" s="162" t="s">
        <v>2344</v>
      </c>
      <c r="N1029" s="164" t="s">
        <v>105</v>
      </c>
      <c r="O1029" s="162"/>
      <c r="P1029" s="159"/>
      <c r="Q1029" s="91" t="str">
        <f t="shared" si="140"/>
        <v>125 Tahun 8 Bulan</v>
      </c>
      <c r="R1029" s="164" t="s">
        <v>5047</v>
      </c>
      <c r="S1029" s="163">
        <v>44927</v>
      </c>
      <c r="T1029" s="164" t="s">
        <v>80</v>
      </c>
      <c r="U1029" s="164" t="s">
        <v>81</v>
      </c>
      <c r="V1029" s="164"/>
      <c r="W1029" s="164" t="s">
        <v>2648</v>
      </c>
      <c r="X1029" s="164" t="str">
        <f>$D1029&amp;" ("&amp;$O1029&amp;")_"&amp;$W1029</f>
        <v>Ir. Andi Mustamin, M.Si. ()_Pensiun 1 Desember 2023</v>
      </c>
      <c r="Y1029" s="162"/>
      <c r="Z1029" s="162"/>
      <c r="AA1029" s="164" t="s">
        <v>1657</v>
      </c>
      <c r="AB1029" s="164" t="s">
        <v>2159</v>
      </c>
      <c r="AC1029" s="164" t="s">
        <v>17</v>
      </c>
      <c r="AD1029" s="164" t="s">
        <v>2358</v>
      </c>
      <c r="AE1029" s="164" t="s">
        <v>85</v>
      </c>
      <c r="AF1029" s="164"/>
      <c r="AG1029" s="184"/>
      <c r="AH1029" s="162"/>
      <c r="AI1029" s="162"/>
      <c r="AJ1029" s="162"/>
      <c r="AK1029" s="162"/>
      <c r="AL1029" s="159"/>
      <c r="AM1029" s="162"/>
    </row>
    <row r="1030" spans="1:39" s="53" customFormat="1" ht="31" hidden="1" x14ac:dyDescent="0.3">
      <c r="A1030" s="175" t="s">
        <v>3959</v>
      </c>
      <c r="B1030" s="175" t="s">
        <v>74</v>
      </c>
      <c r="C1030" s="175" t="s">
        <v>3347</v>
      </c>
      <c r="D1030" s="200" t="str">
        <f t="shared" si="143"/>
        <v>- Ari Kusuma Wardani, S.St.Pi.</v>
      </c>
      <c r="E1030" s="151" t="s">
        <v>1735</v>
      </c>
      <c r="F1030" s="137">
        <v>29871</v>
      </c>
      <c r="G1030" s="147">
        <f t="shared" si="148"/>
        <v>43</v>
      </c>
      <c r="H1030" s="147" t="str">
        <f t="shared" si="149"/>
        <v>43 Tahun 11 Bulan</v>
      </c>
      <c r="I1030" s="148" t="str">
        <f t="shared" si="144"/>
        <v>41-45</v>
      </c>
      <c r="J1030" s="136" t="s">
        <v>19</v>
      </c>
      <c r="K1030" s="136" t="s">
        <v>115</v>
      </c>
      <c r="L1030" s="137">
        <v>43374</v>
      </c>
      <c r="M1030" s="149" t="s">
        <v>2344</v>
      </c>
      <c r="N1030" s="136" t="s">
        <v>105</v>
      </c>
      <c r="O1030" s="149"/>
      <c r="P1030" s="146"/>
      <c r="Q1030" s="91" t="str">
        <f t="shared" si="140"/>
        <v>125 Tahun 8 Bulan</v>
      </c>
      <c r="R1030" s="136" t="s">
        <v>881</v>
      </c>
      <c r="S1030" s="137">
        <v>44927</v>
      </c>
      <c r="T1030" s="136" t="s">
        <v>80</v>
      </c>
      <c r="U1030" s="136" t="s">
        <v>81</v>
      </c>
      <c r="V1030" s="136"/>
      <c r="W1030" s="136" t="s">
        <v>2818</v>
      </c>
      <c r="X1030" s="136" t="str">
        <f>$D1030&amp;" ("&amp;$O1030&amp;")_"&amp;$W1030</f>
        <v>- Ari Kusuma Wardani, S.St.Pi. ()_Mutasi ke BRPI Sukamandi</v>
      </c>
      <c r="Y1030" s="149"/>
      <c r="Z1030" s="149"/>
      <c r="AA1030" s="136" t="s">
        <v>1657</v>
      </c>
      <c r="AB1030" s="136" t="s">
        <v>2159</v>
      </c>
      <c r="AC1030" s="136" t="s">
        <v>31</v>
      </c>
      <c r="AD1030" s="136" t="s">
        <v>1841</v>
      </c>
      <c r="AE1030" s="136" t="s">
        <v>301</v>
      </c>
      <c r="AF1030" s="136"/>
      <c r="AG1030" s="201"/>
      <c r="AH1030" s="149"/>
      <c r="AI1030" s="149"/>
      <c r="AJ1030" s="149"/>
      <c r="AK1030" s="149"/>
      <c r="AL1030" s="146"/>
      <c r="AM1030" s="149"/>
    </row>
    <row r="1031" spans="1:39" s="498" customFormat="1" ht="31" hidden="1" x14ac:dyDescent="0.3">
      <c r="A1031" s="244" t="s">
        <v>3960</v>
      </c>
      <c r="B1031" s="244" t="s">
        <v>74</v>
      </c>
      <c r="C1031" s="244" t="s">
        <v>3371</v>
      </c>
      <c r="D1031" s="530" t="str">
        <f t="shared" si="143"/>
        <v>- Rosdianah, S.Pd.</v>
      </c>
      <c r="E1031" s="531" t="s">
        <v>1736</v>
      </c>
      <c r="F1031" s="527">
        <v>27188</v>
      </c>
      <c r="G1031" s="108">
        <f t="shared" si="148"/>
        <v>51</v>
      </c>
      <c r="H1031" s="108" t="str">
        <f t="shared" si="149"/>
        <v>51 Tahun 3 Bulan</v>
      </c>
      <c r="I1031" s="524" t="str">
        <f t="shared" si="144"/>
        <v>51-55</v>
      </c>
      <c r="J1031" s="244" t="s">
        <v>19</v>
      </c>
      <c r="K1031" s="244" t="s">
        <v>115</v>
      </c>
      <c r="L1031" s="527">
        <v>43922</v>
      </c>
      <c r="M1031" s="525" t="s">
        <v>13</v>
      </c>
      <c r="N1031" s="244" t="s">
        <v>105</v>
      </c>
      <c r="O1031" s="525"/>
      <c r="P1031" s="523"/>
      <c r="Q1031" s="91" t="str">
        <f t="shared" ref="Q1031:Q1094" si="150">DATEDIF($P1031,DATEVALUE("2025/09/30"),"Y")&amp; " Tahun "&amp;DATEDIF($P1031,DATEVALUE("2025/09/30"),"YM")&amp; " Bulan"</f>
        <v>125 Tahun 8 Bulan</v>
      </c>
      <c r="R1031" s="244" t="s">
        <v>881</v>
      </c>
      <c r="S1031" s="527">
        <v>44927</v>
      </c>
      <c r="T1031" s="244" t="s">
        <v>80</v>
      </c>
      <c r="U1031" s="244" t="s">
        <v>81</v>
      </c>
      <c r="V1031" s="244"/>
      <c r="W1031" s="244" t="s">
        <v>2944</v>
      </c>
      <c r="X1031" s="244" t="str">
        <f t="shared" ref="X1031:X1046" si="151">$D1031&amp;" ("&amp;$R1031&amp;")_"&amp;$W1031</f>
        <v>- Rosdianah, S.Pd. (Pengelola Laboratorium)_Kepala Perpustakaan</v>
      </c>
      <c r="Y1031" s="525"/>
      <c r="Z1031" s="525"/>
      <c r="AA1031" s="244" t="s">
        <v>1657</v>
      </c>
      <c r="AB1031" s="244" t="s">
        <v>5049</v>
      </c>
      <c r="AC1031" s="244" t="s">
        <v>31</v>
      </c>
      <c r="AD1031" s="244" t="s">
        <v>4291</v>
      </c>
      <c r="AE1031" s="244" t="s">
        <v>2196</v>
      </c>
      <c r="AF1031" s="244"/>
      <c r="AG1031" s="541"/>
      <c r="AH1031" s="525"/>
      <c r="AI1031" s="525"/>
      <c r="AJ1031" s="525"/>
      <c r="AK1031" s="525"/>
      <c r="AL1031" s="523"/>
      <c r="AM1031" s="525"/>
    </row>
    <row r="1032" spans="1:39" s="498" customFormat="1" ht="31" hidden="1" x14ac:dyDescent="0.3">
      <c r="A1032" s="244" t="s">
        <v>3961</v>
      </c>
      <c r="B1032" s="244" t="s">
        <v>74</v>
      </c>
      <c r="C1032" s="244" t="s">
        <v>3329</v>
      </c>
      <c r="D1032" s="530" t="str">
        <f t="shared" si="143"/>
        <v>- Muhammad, S.Pi.</v>
      </c>
      <c r="E1032" s="531" t="s">
        <v>1737</v>
      </c>
      <c r="F1032" s="527">
        <v>26325</v>
      </c>
      <c r="G1032" s="108">
        <f t="shared" si="148"/>
        <v>53</v>
      </c>
      <c r="H1032" s="108" t="str">
        <f t="shared" si="149"/>
        <v>53 Tahun 8 Bulan</v>
      </c>
      <c r="I1032" s="524" t="str">
        <f t="shared" si="144"/>
        <v>51-55</v>
      </c>
      <c r="J1032" s="244" t="s">
        <v>14</v>
      </c>
      <c r="K1032" s="244" t="s">
        <v>115</v>
      </c>
      <c r="L1032" s="527">
        <v>45323</v>
      </c>
      <c r="M1032" s="525" t="s">
        <v>13</v>
      </c>
      <c r="N1032" s="244" t="s">
        <v>105</v>
      </c>
      <c r="O1032" s="525"/>
      <c r="P1032" s="523"/>
      <c r="Q1032" s="91" t="str">
        <f t="shared" si="150"/>
        <v>125 Tahun 8 Bulan</v>
      </c>
      <c r="R1032" s="244" t="s">
        <v>2829</v>
      </c>
      <c r="S1032" s="527">
        <v>44927</v>
      </c>
      <c r="T1032" s="244" t="s">
        <v>80</v>
      </c>
      <c r="U1032" s="244" t="s">
        <v>81</v>
      </c>
      <c r="V1032" s="244"/>
      <c r="W1032" s="244" t="s">
        <v>74</v>
      </c>
      <c r="X1032" s="244" t="str">
        <f t="shared" si="151"/>
        <v>- Muhammad, S.Pi. (Pengelola Instalasi Sarana Pendidikan)_-</v>
      </c>
      <c r="Y1032" s="525"/>
      <c r="Z1032" s="525"/>
      <c r="AA1032" s="244" t="s">
        <v>1657</v>
      </c>
      <c r="AB1032" s="244" t="s">
        <v>5049</v>
      </c>
      <c r="AC1032" s="244" t="s">
        <v>31</v>
      </c>
      <c r="AD1032" s="244" t="s">
        <v>2458</v>
      </c>
      <c r="AE1032" s="244" t="s">
        <v>2198</v>
      </c>
      <c r="AF1032" s="244"/>
      <c r="AG1032" s="541"/>
      <c r="AH1032" s="525"/>
      <c r="AI1032" s="525"/>
      <c r="AJ1032" s="525"/>
      <c r="AK1032" s="525"/>
      <c r="AL1032" s="523"/>
      <c r="AM1032" s="525"/>
    </row>
    <row r="1033" spans="1:39" s="498" customFormat="1" ht="46.5" hidden="1" x14ac:dyDescent="0.3">
      <c r="A1033" s="244" t="s">
        <v>3962</v>
      </c>
      <c r="B1033" s="244" t="s">
        <v>74</v>
      </c>
      <c r="C1033" s="244" t="s">
        <v>3329</v>
      </c>
      <c r="D1033" s="530" t="str">
        <f t="shared" si="143"/>
        <v>- Muhammad Nurman Syarif, S.Pi.</v>
      </c>
      <c r="E1033" s="531" t="s">
        <v>1739</v>
      </c>
      <c r="F1033" s="527">
        <v>32090</v>
      </c>
      <c r="G1033" s="108">
        <f t="shared" si="148"/>
        <v>37</v>
      </c>
      <c r="H1033" s="108" t="str">
        <f t="shared" si="149"/>
        <v>37 Tahun 10 Bulan</v>
      </c>
      <c r="I1033" s="524" t="str">
        <f t="shared" si="144"/>
        <v>36-40</v>
      </c>
      <c r="J1033" s="244" t="s">
        <v>14</v>
      </c>
      <c r="K1033" s="244" t="s">
        <v>121</v>
      </c>
      <c r="L1033" s="527">
        <v>45383</v>
      </c>
      <c r="M1033" s="525" t="s">
        <v>13</v>
      </c>
      <c r="N1033" s="244" t="s">
        <v>105</v>
      </c>
      <c r="O1033" s="525"/>
      <c r="P1033" s="523"/>
      <c r="Q1033" s="91" t="str">
        <f t="shared" si="150"/>
        <v>125 Tahun 8 Bulan</v>
      </c>
      <c r="R1033" s="244" t="s">
        <v>5952</v>
      </c>
      <c r="S1033" s="527">
        <v>45383</v>
      </c>
      <c r="T1033" s="244" t="s">
        <v>80</v>
      </c>
      <c r="U1033" s="244" t="s">
        <v>81</v>
      </c>
      <c r="V1033" s="244"/>
      <c r="W1033" s="244" t="s">
        <v>706</v>
      </c>
      <c r="X1033" s="244" t="str">
        <f t="shared" si="151"/>
        <v>- Muhammad Nurman Syarif, S.Pi. (Tenaga Kependidikan)_belum pencantuman gelar S2</v>
      </c>
      <c r="Y1033" s="525"/>
      <c r="Z1033" s="525"/>
      <c r="AA1033" s="244" t="s">
        <v>1657</v>
      </c>
      <c r="AB1033" s="244" t="s">
        <v>5049</v>
      </c>
      <c r="AC1033" s="244" t="s">
        <v>17</v>
      </c>
      <c r="AD1033" s="244" t="s">
        <v>2211</v>
      </c>
      <c r="AE1033" s="244" t="s">
        <v>12</v>
      </c>
      <c r="AF1033" s="244"/>
      <c r="AG1033" s="541"/>
      <c r="AH1033" s="525"/>
      <c r="AI1033" s="525"/>
      <c r="AJ1033" s="525"/>
      <c r="AK1033" s="525"/>
      <c r="AL1033" s="523"/>
      <c r="AM1033" s="525"/>
    </row>
    <row r="1034" spans="1:39" s="85" customFormat="1" ht="31" hidden="1" x14ac:dyDescent="0.3">
      <c r="A1034" s="547" t="s">
        <v>3963</v>
      </c>
      <c r="B1034" s="547" t="s">
        <v>74</v>
      </c>
      <c r="C1034" s="547" t="s">
        <v>3347</v>
      </c>
      <c r="D1034" s="548" t="str">
        <f t="shared" si="143"/>
        <v>- Mardatillah Z, S.St.Pi.</v>
      </c>
      <c r="E1034" s="549" t="s">
        <v>1740</v>
      </c>
      <c r="F1034" s="550">
        <v>32535</v>
      </c>
      <c r="G1034" s="551">
        <f t="shared" si="148"/>
        <v>36</v>
      </c>
      <c r="H1034" s="551" t="str">
        <f t="shared" si="149"/>
        <v>36 Tahun 8 Bulan</v>
      </c>
      <c r="I1034" s="552" t="str">
        <f t="shared" si="144"/>
        <v>36-40</v>
      </c>
      <c r="J1034" s="547" t="s">
        <v>19</v>
      </c>
      <c r="K1034" s="547" t="s">
        <v>111</v>
      </c>
      <c r="L1034" s="550">
        <v>44652</v>
      </c>
      <c r="M1034" s="345" t="s">
        <v>13</v>
      </c>
      <c r="N1034" s="547" t="s">
        <v>105</v>
      </c>
      <c r="O1034" s="345"/>
      <c r="P1034" s="553"/>
      <c r="Q1034" s="551" t="str">
        <f t="shared" si="150"/>
        <v>125 Tahun 8 Bulan</v>
      </c>
      <c r="R1034" s="567" t="s">
        <v>6015</v>
      </c>
      <c r="S1034" s="571">
        <v>45901</v>
      </c>
      <c r="T1034" s="587" t="s">
        <v>80</v>
      </c>
      <c r="U1034" s="587" t="s">
        <v>81</v>
      </c>
      <c r="V1034" s="547"/>
      <c r="W1034" s="547" t="s">
        <v>74</v>
      </c>
      <c r="X1034" s="547" t="str">
        <f t="shared" si="151"/>
        <v>- Mardatillah Z, S.St.Pi. (Pengelola Kurikulum)_-</v>
      </c>
      <c r="Y1034" s="345"/>
      <c r="Z1034" s="345"/>
      <c r="AA1034" s="547" t="s">
        <v>1657</v>
      </c>
      <c r="AB1034" s="547" t="s">
        <v>5049</v>
      </c>
      <c r="AC1034" s="547" t="s">
        <v>31</v>
      </c>
      <c r="AD1034" s="547" t="s">
        <v>4371</v>
      </c>
      <c r="AE1034" s="547" t="s">
        <v>301</v>
      </c>
      <c r="AF1034" s="547"/>
      <c r="AG1034" s="554"/>
      <c r="AH1034" s="345"/>
      <c r="AI1034" s="345"/>
      <c r="AJ1034" s="345"/>
      <c r="AK1034" s="345"/>
      <c r="AL1034" s="553"/>
      <c r="AM1034" s="345"/>
    </row>
    <row r="1035" spans="1:39" s="85" customFormat="1" ht="46.5" hidden="1" x14ac:dyDescent="0.3">
      <c r="A1035" s="88" t="s">
        <v>3964</v>
      </c>
      <c r="B1035" s="88" t="s">
        <v>74</v>
      </c>
      <c r="C1035" s="88" t="s">
        <v>3965</v>
      </c>
      <c r="D1035" s="98" t="str">
        <f t="shared" si="143"/>
        <v>- Imran, A.Md.Pi., S.Pi., M.Tr.Pi.</v>
      </c>
      <c r="E1035" s="96" t="s">
        <v>1741</v>
      </c>
      <c r="F1035" s="103">
        <v>30698</v>
      </c>
      <c r="G1035" s="91">
        <f t="shared" si="148"/>
        <v>41</v>
      </c>
      <c r="H1035" s="91" t="str">
        <f t="shared" si="149"/>
        <v>41 Tahun 8 Bulan</v>
      </c>
      <c r="I1035" s="92" t="str">
        <f t="shared" si="144"/>
        <v>41-45</v>
      </c>
      <c r="J1035" s="88" t="s">
        <v>14</v>
      </c>
      <c r="K1035" s="88" t="s">
        <v>111</v>
      </c>
      <c r="L1035" s="103">
        <v>45383</v>
      </c>
      <c r="M1035" s="93" t="s">
        <v>13</v>
      </c>
      <c r="N1035" s="88" t="s">
        <v>105</v>
      </c>
      <c r="O1035" s="93"/>
      <c r="P1035" s="90"/>
      <c r="Q1035" s="91" t="str">
        <f t="shared" si="150"/>
        <v>125 Tahun 8 Bulan</v>
      </c>
      <c r="R1035" s="88" t="s">
        <v>5953</v>
      </c>
      <c r="S1035" s="103">
        <v>44813</v>
      </c>
      <c r="T1035" s="88" t="s">
        <v>126</v>
      </c>
      <c r="U1035" s="88" t="s">
        <v>24</v>
      </c>
      <c r="V1035" s="88"/>
      <c r="W1035" s="88" t="s">
        <v>74</v>
      </c>
      <c r="X1035" s="88" t="str">
        <f t="shared" si="151"/>
        <v>- Imran, A.Md.Pi., S.Pi., M.Tr.Pi. (Pengelola Program dan Pelaporan)_-</v>
      </c>
      <c r="Y1035" s="93"/>
      <c r="Z1035" s="93"/>
      <c r="AA1035" s="88" t="s">
        <v>1657</v>
      </c>
      <c r="AB1035" s="88" t="s">
        <v>5049</v>
      </c>
      <c r="AC1035" s="88" t="s">
        <v>17</v>
      </c>
      <c r="AD1035" s="88" t="s">
        <v>2211</v>
      </c>
      <c r="AE1035" s="88" t="s">
        <v>301</v>
      </c>
      <c r="AF1035" s="88"/>
      <c r="AG1035" s="143"/>
      <c r="AH1035" s="93"/>
      <c r="AI1035" s="93"/>
      <c r="AJ1035" s="93"/>
      <c r="AK1035" s="93"/>
      <c r="AL1035" s="90"/>
      <c r="AM1035" s="93"/>
    </row>
    <row r="1036" spans="1:39" s="85" customFormat="1" ht="46.5" hidden="1" x14ac:dyDescent="0.3">
      <c r="A1036" s="547" t="s">
        <v>3966</v>
      </c>
      <c r="B1036" s="547" t="s">
        <v>74</v>
      </c>
      <c r="C1036" s="547" t="s">
        <v>3068</v>
      </c>
      <c r="D1036" s="548" t="str">
        <f t="shared" si="143"/>
        <v>- Rosmaladewi, S.Pi., M.Si.</v>
      </c>
      <c r="E1036" s="549" t="s">
        <v>1742</v>
      </c>
      <c r="F1036" s="550">
        <v>28424</v>
      </c>
      <c r="G1036" s="551">
        <f t="shared" si="148"/>
        <v>47</v>
      </c>
      <c r="H1036" s="551" t="str">
        <f t="shared" si="149"/>
        <v>47 Tahun 11 Bulan</v>
      </c>
      <c r="I1036" s="552" t="str">
        <f t="shared" si="144"/>
        <v>46-50</v>
      </c>
      <c r="J1036" s="547" t="s">
        <v>19</v>
      </c>
      <c r="K1036" s="547" t="s">
        <v>98</v>
      </c>
      <c r="L1036" s="550">
        <v>45566</v>
      </c>
      <c r="M1036" s="345" t="s">
        <v>13</v>
      </c>
      <c r="N1036" s="547" t="s">
        <v>105</v>
      </c>
      <c r="O1036" s="345"/>
      <c r="P1036" s="553"/>
      <c r="Q1036" s="551" t="str">
        <f t="shared" si="150"/>
        <v>125 Tahun 8 Bulan</v>
      </c>
      <c r="R1036" s="567" t="s">
        <v>715</v>
      </c>
      <c r="S1036" s="571">
        <v>45901</v>
      </c>
      <c r="T1036" s="547" t="s">
        <v>126</v>
      </c>
      <c r="U1036" s="547" t="s">
        <v>24</v>
      </c>
      <c r="V1036" s="547"/>
      <c r="W1036" s="547" t="s">
        <v>74</v>
      </c>
      <c r="X1036" s="547" t="str">
        <f t="shared" si="151"/>
        <v>- Rosmaladewi, S.Pi., M.Si. (Kepala Subbagian Umum)_-</v>
      </c>
      <c r="Y1036" s="345"/>
      <c r="Z1036" s="345"/>
      <c r="AA1036" s="547" t="s">
        <v>1657</v>
      </c>
      <c r="AB1036" s="547" t="s">
        <v>5049</v>
      </c>
      <c r="AC1036" s="547" t="s">
        <v>17</v>
      </c>
      <c r="AD1036" s="547" t="s">
        <v>2278</v>
      </c>
      <c r="AE1036" s="547" t="s">
        <v>1175</v>
      </c>
      <c r="AF1036" s="547"/>
      <c r="AG1036" s="554"/>
      <c r="AH1036" s="345"/>
      <c r="AI1036" s="345"/>
      <c r="AJ1036" s="345"/>
      <c r="AK1036" s="345"/>
      <c r="AL1036" s="553"/>
      <c r="AM1036" s="345"/>
    </row>
    <row r="1037" spans="1:39" s="85" customFormat="1" ht="46.5" hidden="1" x14ac:dyDescent="0.3">
      <c r="A1037" s="88" t="s">
        <v>3967</v>
      </c>
      <c r="B1037" s="88" t="s">
        <v>74</v>
      </c>
      <c r="C1037" s="88" t="s">
        <v>3371</v>
      </c>
      <c r="D1037" s="98" t="str">
        <f t="shared" si="143"/>
        <v>- Yip Ratnawati, S.Pd.</v>
      </c>
      <c r="E1037" s="96" t="s">
        <v>1743</v>
      </c>
      <c r="F1037" s="103">
        <v>25720</v>
      </c>
      <c r="G1037" s="91">
        <f t="shared" si="148"/>
        <v>55</v>
      </c>
      <c r="H1037" s="91" t="str">
        <f t="shared" si="149"/>
        <v>55 Tahun 3 Bulan</v>
      </c>
      <c r="I1037" s="92" t="str">
        <f t="shared" si="144"/>
        <v>51-55</v>
      </c>
      <c r="J1037" s="88" t="s">
        <v>19</v>
      </c>
      <c r="K1037" s="88" t="s">
        <v>98</v>
      </c>
      <c r="L1037" s="103">
        <v>44835</v>
      </c>
      <c r="M1037" s="93" t="s">
        <v>13</v>
      </c>
      <c r="N1037" s="88" t="s">
        <v>105</v>
      </c>
      <c r="O1037" s="93"/>
      <c r="P1037" s="90"/>
      <c r="Q1037" s="91" t="str">
        <f t="shared" si="150"/>
        <v>125 Tahun 8 Bulan</v>
      </c>
      <c r="R1037" s="88" t="s">
        <v>787</v>
      </c>
      <c r="S1037" s="103">
        <v>44927</v>
      </c>
      <c r="T1037" s="88" t="s">
        <v>126</v>
      </c>
      <c r="U1037" s="88" t="s">
        <v>24</v>
      </c>
      <c r="V1037" s="88"/>
      <c r="W1037" s="88" t="s">
        <v>74</v>
      </c>
      <c r="X1037" s="88" t="str">
        <f t="shared" si="151"/>
        <v>- Yip Ratnawati, S.Pd. (Pengelola Data)_-</v>
      </c>
      <c r="Y1037" s="93"/>
      <c r="Z1037" s="93"/>
      <c r="AA1037" s="88" t="s">
        <v>1657</v>
      </c>
      <c r="AB1037" s="88" t="s">
        <v>5049</v>
      </c>
      <c r="AC1037" s="88" t="s">
        <v>31</v>
      </c>
      <c r="AD1037" s="88" t="s">
        <v>4372</v>
      </c>
      <c r="AE1037" s="88" t="s">
        <v>2199</v>
      </c>
      <c r="AF1037" s="88"/>
      <c r="AG1037" s="143"/>
      <c r="AH1037" s="93"/>
      <c r="AI1037" s="93"/>
      <c r="AJ1037" s="93"/>
      <c r="AK1037" s="93"/>
      <c r="AL1037" s="90"/>
      <c r="AM1037" s="93"/>
    </row>
    <row r="1038" spans="1:39" s="85" customFormat="1" ht="31" hidden="1" x14ac:dyDescent="0.3">
      <c r="A1038" s="88" t="s">
        <v>3968</v>
      </c>
      <c r="B1038" s="88" t="s">
        <v>74</v>
      </c>
      <c r="C1038" s="88" t="s">
        <v>3329</v>
      </c>
      <c r="D1038" s="98" t="str">
        <f t="shared" si="143"/>
        <v>- Arafah, S.Pi.</v>
      </c>
      <c r="E1038" s="96" t="s">
        <v>1744</v>
      </c>
      <c r="F1038" s="103">
        <v>26847</v>
      </c>
      <c r="G1038" s="91">
        <f t="shared" si="148"/>
        <v>52</v>
      </c>
      <c r="H1038" s="91" t="str">
        <f t="shared" si="149"/>
        <v>52 Tahun 2 Bulan</v>
      </c>
      <c r="I1038" s="92" t="str">
        <f t="shared" si="144"/>
        <v>51-55</v>
      </c>
      <c r="J1038" s="88" t="s">
        <v>14</v>
      </c>
      <c r="K1038" s="88" t="s">
        <v>98</v>
      </c>
      <c r="L1038" s="103">
        <v>44287</v>
      </c>
      <c r="M1038" s="93" t="s">
        <v>13</v>
      </c>
      <c r="N1038" s="88" t="s">
        <v>105</v>
      </c>
      <c r="O1038" s="93"/>
      <c r="P1038" s="90"/>
      <c r="Q1038" s="91" t="str">
        <f t="shared" si="150"/>
        <v>125 Tahun 8 Bulan</v>
      </c>
      <c r="R1038" s="88" t="s">
        <v>5954</v>
      </c>
      <c r="S1038" s="103">
        <v>44927</v>
      </c>
      <c r="T1038" s="88" t="s">
        <v>80</v>
      </c>
      <c r="U1038" s="88" t="s">
        <v>81</v>
      </c>
      <c r="V1038" s="88"/>
      <c r="W1038" s="88" t="s">
        <v>74</v>
      </c>
      <c r="X1038" s="88" t="str">
        <f t="shared" si="151"/>
        <v>- Arafah, S.Pi. (Pengelola Instalasi )_-</v>
      </c>
      <c r="Y1038" s="93"/>
      <c r="Z1038" s="93"/>
      <c r="AA1038" s="88" t="s">
        <v>1657</v>
      </c>
      <c r="AB1038" s="88" t="s">
        <v>5049</v>
      </c>
      <c r="AC1038" s="88" t="s">
        <v>31</v>
      </c>
      <c r="AD1038" s="88" t="s">
        <v>2458</v>
      </c>
      <c r="AE1038" s="88" t="s">
        <v>2198</v>
      </c>
      <c r="AF1038" s="88"/>
      <c r="AG1038" s="143"/>
      <c r="AH1038" s="93"/>
      <c r="AI1038" s="93"/>
      <c r="AJ1038" s="93"/>
      <c r="AK1038" s="93"/>
      <c r="AL1038" s="90"/>
      <c r="AM1038" s="93"/>
    </row>
    <row r="1039" spans="1:39" s="85" customFormat="1" ht="31" hidden="1" x14ac:dyDescent="0.3">
      <c r="A1039" s="88" t="s">
        <v>3969</v>
      </c>
      <c r="B1039" s="88" t="s">
        <v>74</v>
      </c>
      <c r="C1039" s="88" t="s">
        <v>3329</v>
      </c>
      <c r="D1039" s="98" t="str">
        <f t="shared" si="143"/>
        <v>- Liliana Jafar, S.Pi.</v>
      </c>
      <c r="E1039" s="96" t="s">
        <v>1745</v>
      </c>
      <c r="F1039" s="103">
        <v>26414</v>
      </c>
      <c r="G1039" s="91">
        <f t="shared" si="148"/>
        <v>53</v>
      </c>
      <c r="H1039" s="91" t="str">
        <f t="shared" si="149"/>
        <v>53 Tahun 5 Bulan</v>
      </c>
      <c r="I1039" s="92" t="str">
        <f t="shared" si="144"/>
        <v>51-55</v>
      </c>
      <c r="J1039" s="88" t="s">
        <v>19</v>
      </c>
      <c r="K1039" s="88" t="s">
        <v>98</v>
      </c>
      <c r="L1039" s="103">
        <v>44287</v>
      </c>
      <c r="M1039" s="93" t="s">
        <v>13</v>
      </c>
      <c r="N1039" s="88" t="s">
        <v>105</v>
      </c>
      <c r="O1039" s="93"/>
      <c r="P1039" s="90"/>
      <c r="Q1039" s="91" t="str">
        <f t="shared" si="150"/>
        <v>125 Tahun 8 Bulan</v>
      </c>
      <c r="R1039" s="88" t="s">
        <v>717</v>
      </c>
      <c r="S1039" s="103">
        <v>44927</v>
      </c>
      <c r="T1039" s="88" t="s">
        <v>82</v>
      </c>
      <c r="U1039" s="88" t="s">
        <v>24</v>
      </c>
      <c r="V1039" s="88"/>
      <c r="W1039" s="88" t="s">
        <v>74</v>
      </c>
      <c r="X1039" s="88" t="str">
        <f t="shared" si="151"/>
        <v>- Liliana Jafar, S.Pi. (Pengelola Sarana dan Prasarana Kantor)_-</v>
      </c>
      <c r="Y1039" s="93"/>
      <c r="Z1039" s="93"/>
      <c r="AA1039" s="88" t="s">
        <v>1657</v>
      </c>
      <c r="AB1039" s="88" t="s">
        <v>5049</v>
      </c>
      <c r="AC1039" s="88" t="s">
        <v>31</v>
      </c>
      <c r="AD1039" s="88" t="s">
        <v>2458</v>
      </c>
      <c r="AE1039" s="88" t="s">
        <v>2200</v>
      </c>
      <c r="AF1039" s="88"/>
      <c r="AG1039" s="143"/>
      <c r="AH1039" s="93"/>
      <c r="AI1039" s="93"/>
      <c r="AJ1039" s="93"/>
      <c r="AK1039" s="93"/>
      <c r="AL1039" s="90"/>
      <c r="AM1039" s="93"/>
    </row>
    <row r="1040" spans="1:39" s="85" customFormat="1" ht="46.5" hidden="1" x14ac:dyDescent="0.3">
      <c r="A1040" s="88" t="s">
        <v>3970</v>
      </c>
      <c r="B1040" s="88" t="s">
        <v>74</v>
      </c>
      <c r="C1040" s="88" t="s">
        <v>3371</v>
      </c>
      <c r="D1040" s="98" t="str">
        <f t="shared" si="143"/>
        <v>- Suryani, S.Pd.</v>
      </c>
      <c r="E1040" s="96" t="s">
        <v>1747</v>
      </c>
      <c r="F1040" s="103">
        <v>29967</v>
      </c>
      <c r="G1040" s="91">
        <f t="shared" si="148"/>
        <v>43</v>
      </c>
      <c r="H1040" s="91" t="str">
        <f t="shared" si="149"/>
        <v>43 Tahun 8 Bulan</v>
      </c>
      <c r="I1040" s="92" t="str">
        <f t="shared" si="144"/>
        <v>41-45</v>
      </c>
      <c r="J1040" s="88" t="s">
        <v>19</v>
      </c>
      <c r="K1040" s="88" t="s">
        <v>115</v>
      </c>
      <c r="L1040" s="103">
        <v>43922</v>
      </c>
      <c r="M1040" s="93" t="s">
        <v>13</v>
      </c>
      <c r="N1040" s="88" t="s">
        <v>105</v>
      </c>
      <c r="O1040" s="93"/>
      <c r="P1040" s="90"/>
      <c r="Q1040" s="91" t="str">
        <f t="shared" si="150"/>
        <v>125 Tahun 8 Bulan</v>
      </c>
      <c r="R1040" s="88" t="s">
        <v>787</v>
      </c>
      <c r="S1040" s="103">
        <v>44927</v>
      </c>
      <c r="T1040" s="88" t="s">
        <v>126</v>
      </c>
      <c r="U1040" s="88" t="s">
        <v>24</v>
      </c>
      <c r="V1040" s="88"/>
      <c r="W1040" s="88" t="s">
        <v>5643</v>
      </c>
      <c r="X1040" s="88" t="str">
        <f t="shared" si="151"/>
        <v>- Suryani, S.Pd. (Pengelola Data)_Sekretaris Pusat Kerja Sama Kemitraan dan Kehumasan</v>
      </c>
      <c r="Y1040" s="93"/>
      <c r="Z1040" s="93"/>
      <c r="AA1040" s="88" t="s">
        <v>1657</v>
      </c>
      <c r="AB1040" s="88" t="s">
        <v>5049</v>
      </c>
      <c r="AC1040" s="88" t="s">
        <v>31</v>
      </c>
      <c r="AD1040" s="88" t="s">
        <v>4311</v>
      </c>
      <c r="AE1040" s="113" t="s">
        <v>2402</v>
      </c>
      <c r="AF1040" s="88"/>
      <c r="AG1040" s="143"/>
      <c r="AH1040" s="93"/>
      <c r="AI1040" s="93"/>
      <c r="AJ1040" s="93"/>
      <c r="AK1040" s="93"/>
      <c r="AL1040" s="90"/>
      <c r="AM1040" s="93"/>
    </row>
    <row r="1041" spans="1:39" s="60" customFormat="1" ht="46.5" hidden="1" x14ac:dyDescent="0.3">
      <c r="A1041" s="88" t="s">
        <v>3971</v>
      </c>
      <c r="B1041" s="88" t="s">
        <v>74</v>
      </c>
      <c r="C1041" s="88" t="s">
        <v>3329</v>
      </c>
      <c r="D1041" s="98" t="str">
        <f t="shared" si="143"/>
        <v>- Seldi Bartho, S.Pi.</v>
      </c>
      <c r="E1041" s="96" t="s">
        <v>1748</v>
      </c>
      <c r="F1041" s="103">
        <v>25792</v>
      </c>
      <c r="G1041" s="91">
        <f t="shared" si="148"/>
        <v>55</v>
      </c>
      <c r="H1041" s="91" t="str">
        <f t="shared" si="149"/>
        <v>55 Tahun 1 Bulan</v>
      </c>
      <c r="I1041" s="92" t="str">
        <f t="shared" si="144"/>
        <v>51-55</v>
      </c>
      <c r="J1041" s="88" t="s">
        <v>14</v>
      </c>
      <c r="K1041" s="88" t="s">
        <v>115</v>
      </c>
      <c r="L1041" s="103">
        <v>44470</v>
      </c>
      <c r="M1041" s="93" t="s">
        <v>13</v>
      </c>
      <c r="N1041" s="88" t="s">
        <v>105</v>
      </c>
      <c r="O1041" s="93"/>
      <c r="P1041" s="90"/>
      <c r="Q1041" s="91" t="str">
        <f t="shared" si="150"/>
        <v>125 Tahun 8 Bulan</v>
      </c>
      <c r="R1041" s="88" t="s">
        <v>787</v>
      </c>
      <c r="S1041" s="103">
        <v>44927</v>
      </c>
      <c r="T1041" s="88" t="s">
        <v>126</v>
      </c>
      <c r="U1041" s="88" t="s">
        <v>24</v>
      </c>
      <c r="V1041" s="88"/>
      <c r="W1041" s="88" t="s">
        <v>74</v>
      </c>
      <c r="X1041" s="88" t="str">
        <f t="shared" si="151"/>
        <v>- Seldi Bartho, S.Pi. (Pengelola Data)_-</v>
      </c>
      <c r="Y1041" s="93"/>
      <c r="Z1041" s="93"/>
      <c r="AA1041" s="88" t="s">
        <v>1657</v>
      </c>
      <c r="AB1041" s="88" t="s">
        <v>5049</v>
      </c>
      <c r="AC1041" s="88" t="s">
        <v>31</v>
      </c>
      <c r="AD1041" s="88" t="s">
        <v>2458</v>
      </c>
      <c r="AE1041" s="88" t="s">
        <v>2198</v>
      </c>
      <c r="AF1041" s="88"/>
      <c r="AG1041" s="143"/>
      <c r="AH1041" s="93"/>
      <c r="AI1041" s="93"/>
      <c r="AJ1041" s="93"/>
      <c r="AK1041" s="93"/>
      <c r="AL1041" s="90"/>
      <c r="AM1041" s="93"/>
    </row>
    <row r="1042" spans="1:39" s="60" customFormat="1" ht="31" hidden="1" x14ac:dyDescent="0.3">
      <c r="A1042" s="88" t="s">
        <v>1749</v>
      </c>
      <c r="B1042" s="88" t="s">
        <v>74</v>
      </c>
      <c r="C1042" s="98" t="s">
        <v>74</v>
      </c>
      <c r="D1042" s="98" t="str">
        <f t="shared" si="143"/>
        <v>- Najamuddin, -</v>
      </c>
      <c r="E1042" s="96" t="s">
        <v>1750</v>
      </c>
      <c r="F1042" s="103">
        <v>25343</v>
      </c>
      <c r="G1042" s="91">
        <f t="shared" si="148"/>
        <v>56</v>
      </c>
      <c r="H1042" s="91" t="str">
        <f t="shared" si="149"/>
        <v>56 Tahun 4 Bulan</v>
      </c>
      <c r="I1042" s="92" t="str">
        <f t="shared" si="144"/>
        <v>56-60</v>
      </c>
      <c r="J1042" s="88" t="s">
        <v>14</v>
      </c>
      <c r="K1042" s="88" t="s">
        <v>121</v>
      </c>
      <c r="L1042" s="103">
        <v>45383</v>
      </c>
      <c r="M1042" s="93" t="s">
        <v>13</v>
      </c>
      <c r="N1042" s="88" t="s">
        <v>105</v>
      </c>
      <c r="O1042" s="93"/>
      <c r="P1042" s="90"/>
      <c r="Q1042" s="91" t="str">
        <f t="shared" si="150"/>
        <v>125 Tahun 8 Bulan</v>
      </c>
      <c r="R1042" s="88" t="s">
        <v>736</v>
      </c>
      <c r="S1042" s="103">
        <v>44927</v>
      </c>
      <c r="T1042" s="88" t="s">
        <v>83</v>
      </c>
      <c r="U1042" s="88" t="s">
        <v>24</v>
      </c>
      <c r="V1042" s="88"/>
      <c r="W1042" s="88" t="s">
        <v>74</v>
      </c>
      <c r="X1042" s="88" t="str">
        <f t="shared" si="151"/>
        <v>- Najamuddin, - (Pengadministrasi Umum)_-</v>
      </c>
      <c r="Y1042" s="93"/>
      <c r="Z1042" s="93"/>
      <c r="AA1042" s="88" t="s">
        <v>1657</v>
      </c>
      <c r="AB1042" s="88" t="s">
        <v>5049</v>
      </c>
      <c r="AC1042" s="88" t="s">
        <v>114</v>
      </c>
      <c r="AD1042" s="88" t="s">
        <v>74</v>
      </c>
      <c r="AE1042" s="88" t="s">
        <v>74</v>
      </c>
      <c r="AF1042" s="88"/>
      <c r="AG1042" s="143"/>
      <c r="AH1042" s="93"/>
      <c r="AI1042" s="93"/>
      <c r="AJ1042" s="93"/>
      <c r="AK1042" s="93"/>
      <c r="AL1042" s="90"/>
      <c r="AM1042" s="93"/>
    </row>
    <row r="1043" spans="1:39" s="348" customFormat="1" ht="46.5" hidden="1" x14ac:dyDescent="0.3">
      <c r="A1043" s="136" t="s">
        <v>1751</v>
      </c>
      <c r="B1043" s="136" t="s">
        <v>74</v>
      </c>
      <c r="C1043" s="152" t="s">
        <v>74</v>
      </c>
      <c r="D1043" s="152" t="str">
        <f t="shared" si="143"/>
        <v>- Abdul Muis, -</v>
      </c>
      <c r="E1043" s="151" t="s">
        <v>1752</v>
      </c>
      <c r="F1043" s="137">
        <v>24546</v>
      </c>
      <c r="G1043" s="147">
        <f t="shared" si="148"/>
        <v>58</v>
      </c>
      <c r="H1043" s="147" t="str">
        <f t="shared" si="149"/>
        <v>58 Tahun 6 Bulan</v>
      </c>
      <c r="I1043" s="148" t="str">
        <f t="shared" si="144"/>
        <v>56-60</v>
      </c>
      <c r="J1043" s="136" t="s">
        <v>14</v>
      </c>
      <c r="K1043" s="136" t="s">
        <v>122</v>
      </c>
      <c r="L1043" s="137">
        <v>45017</v>
      </c>
      <c r="M1043" s="149" t="s">
        <v>2344</v>
      </c>
      <c r="N1043" s="136" t="s">
        <v>105</v>
      </c>
      <c r="O1043" s="149"/>
      <c r="P1043" s="146"/>
      <c r="Q1043" s="91" t="str">
        <f t="shared" si="150"/>
        <v>125 Tahun 8 Bulan</v>
      </c>
      <c r="R1043" s="136" t="s">
        <v>722</v>
      </c>
      <c r="S1043" s="137">
        <v>44927</v>
      </c>
      <c r="T1043" s="136" t="s">
        <v>126</v>
      </c>
      <c r="U1043" s="136" t="s">
        <v>24</v>
      </c>
      <c r="V1043" s="136"/>
      <c r="W1043" s="136" t="s">
        <v>5838</v>
      </c>
      <c r="X1043" s="136" t="str">
        <f t="shared" si="151"/>
        <v>- Abdul Muis, - (Teknisi Listrik dan Jaringan)_Pensiun per 1 April 2025</v>
      </c>
      <c r="Y1043" s="149"/>
      <c r="Z1043" s="149"/>
      <c r="AA1043" s="136" t="s">
        <v>1657</v>
      </c>
      <c r="AB1043" s="136" t="s">
        <v>5049</v>
      </c>
      <c r="AC1043" s="136" t="s">
        <v>114</v>
      </c>
      <c r="AD1043" s="136" t="s">
        <v>74</v>
      </c>
      <c r="AE1043" s="136" t="s">
        <v>74</v>
      </c>
      <c r="AF1043" s="136"/>
      <c r="AG1043" s="201"/>
      <c r="AH1043" s="149"/>
      <c r="AI1043" s="149"/>
      <c r="AJ1043" s="149"/>
      <c r="AK1043" s="149"/>
      <c r="AL1043" s="146"/>
      <c r="AM1043" s="149"/>
    </row>
    <row r="1044" spans="1:39" s="85" customFormat="1" ht="31" hidden="1" x14ac:dyDescent="0.3">
      <c r="A1044" s="88" t="s">
        <v>1753</v>
      </c>
      <c r="B1044" s="88" t="s">
        <v>74</v>
      </c>
      <c r="C1044" s="98" t="s">
        <v>74</v>
      </c>
      <c r="D1044" s="98" t="str">
        <f t="shared" si="143"/>
        <v>- Leni Dwiyanti, -</v>
      </c>
      <c r="E1044" s="96" t="s">
        <v>1754</v>
      </c>
      <c r="F1044" s="103">
        <v>32235</v>
      </c>
      <c r="G1044" s="91">
        <f t="shared" si="148"/>
        <v>37</v>
      </c>
      <c r="H1044" s="91" t="str">
        <f t="shared" si="149"/>
        <v>37 Tahun 5 Bulan</v>
      </c>
      <c r="I1044" s="92" t="str">
        <f t="shared" si="144"/>
        <v>36-40</v>
      </c>
      <c r="J1044" s="88" t="s">
        <v>19</v>
      </c>
      <c r="K1044" s="88" t="s">
        <v>113</v>
      </c>
      <c r="L1044" s="103">
        <v>44652</v>
      </c>
      <c r="M1044" s="93" t="s">
        <v>13</v>
      </c>
      <c r="N1044" s="88" t="s">
        <v>105</v>
      </c>
      <c r="O1044" s="93"/>
      <c r="P1044" s="90"/>
      <c r="Q1044" s="91" t="str">
        <f t="shared" si="150"/>
        <v>125 Tahun 8 Bulan</v>
      </c>
      <c r="R1044" s="88" t="s">
        <v>724</v>
      </c>
      <c r="S1044" s="103">
        <v>44927</v>
      </c>
      <c r="T1044" s="88" t="s">
        <v>83</v>
      </c>
      <c r="U1044" s="88" t="s">
        <v>24</v>
      </c>
      <c r="V1044" s="88"/>
      <c r="W1044" s="88" t="s">
        <v>74</v>
      </c>
      <c r="X1044" s="88" t="str">
        <f t="shared" si="151"/>
        <v>- Leni Dwiyanti, - (Pengadministrasi Persuratan)_-</v>
      </c>
      <c r="Y1044" s="93"/>
      <c r="Z1044" s="93"/>
      <c r="AA1044" s="88" t="s">
        <v>1657</v>
      </c>
      <c r="AB1044" s="88" t="s">
        <v>5049</v>
      </c>
      <c r="AC1044" s="88" t="s">
        <v>114</v>
      </c>
      <c r="AD1044" s="88" t="s">
        <v>74</v>
      </c>
      <c r="AE1044" s="88" t="s">
        <v>74</v>
      </c>
      <c r="AF1044" s="88"/>
      <c r="AG1044" s="143"/>
      <c r="AH1044" s="93"/>
      <c r="AI1044" s="93"/>
      <c r="AJ1044" s="93"/>
      <c r="AK1044" s="93"/>
      <c r="AL1044" s="90"/>
      <c r="AM1044" s="93"/>
    </row>
    <row r="1045" spans="1:39" s="85" customFormat="1" ht="31" hidden="1" x14ac:dyDescent="0.3">
      <c r="A1045" s="88" t="s">
        <v>1755</v>
      </c>
      <c r="B1045" s="88" t="s">
        <v>74</v>
      </c>
      <c r="C1045" s="98" t="s">
        <v>74</v>
      </c>
      <c r="D1045" s="98" t="str">
        <f t="shared" si="143"/>
        <v>- Rizal, -</v>
      </c>
      <c r="E1045" s="96" t="s">
        <v>1756</v>
      </c>
      <c r="F1045" s="103">
        <v>28990</v>
      </c>
      <c r="G1045" s="91">
        <f t="shared" si="148"/>
        <v>46</v>
      </c>
      <c r="H1045" s="91" t="str">
        <f t="shared" si="149"/>
        <v>46 Tahun 4 Bulan</v>
      </c>
      <c r="I1045" s="92" t="str">
        <f t="shared" si="144"/>
        <v>46-50</v>
      </c>
      <c r="J1045" s="88" t="s">
        <v>14</v>
      </c>
      <c r="K1045" s="88" t="s">
        <v>113</v>
      </c>
      <c r="L1045" s="103">
        <v>45017</v>
      </c>
      <c r="M1045" s="93" t="s">
        <v>13</v>
      </c>
      <c r="N1045" s="88" t="s">
        <v>105</v>
      </c>
      <c r="O1045" s="93"/>
      <c r="P1045" s="90"/>
      <c r="Q1045" s="91" t="str">
        <f t="shared" si="150"/>
        <v>125 Tahun 8 Bulan</v>
      </c>
      <c r="R1045" s="88" t="s">
        <v>736</v>
      </c>
      <c r="S1045" s="103">
        <v>44927</v>
      </c>
      <c r="T1045" s="88" t="s">
        <v>83</v>
      </c>
      <c r="U1045" s="88" t="s">
        <v>24</v>
      </c>
      <c r="V1045" s="88"/>
      <c r="W1045" s="88" t="s">
        <v>74</v>
      </c>
      <c r="X1045" s="88" t="str">
        <f t="shared" si="151"/>
        <v>- Rizal, - (Pengadministrasi Umum)_-</v>
      </c>
      <c r="Y1045" s="93"/>
      <c r="Z1045" s="93"/>
      <c r="AA1045" s="88" t="s">
        <v>1657</v>
      </c>
      <c r="AB1045" s="88" t="s">
        <v>5049</v>
      </c>
      <c r="AC1045" s="88" t="s">
        <v>114</v>
      </c>
      <c r="AD1045" s="88" t="s">
        <v>74</v>
      </c>
      <c r="AE1045" s="88" t="s">
        <v>74</v>
      </c>
      <c r="AF1045" s="88"/>
      <c r="AG1045" s="143"/>
      <c r="AH1045" s="93"/>
      <c r="AI1045" s="93"/>
      <c r="AJ1045" s="93"/>
      <c r="AK1045" s="93"/>
      <c r="AL1045" s="90"/>
      <c r="AM1045" s="93"/>
    </row>
    <row r="1046" spans="1:39" s="85" customFormat="1" ht="46.5" hidden="1" x14ac:dyDescent="0.3">
      <c r="A1046" s="88" t="s">
        <v>1757</v>
      </c>
      <c r="B1046" s="88" t="s">
        <v>74</v>
      </c>
      <c r="C1046" s="98" t="s">
        <v>74</v>
      </c>
      <c r="D1046" s="98" t="str">
        <f t="shared" si="143"/>
        <v>- Jumardi, -</v>
      </c>
      <c r="E1046" s="96" t="s">
        <v>1758</v>
      </c>
      <c r="F1046" s="103">
        <v>28193</v>
      </c>
      <c r="G1046" s="91">
        <f t="shared" si="148"/>
        <v>48</v>
      </c>
      <c r="H1046" s="91" t="str">
        <f t="shared" si="149"/>
        <v>48 Tahun 6 Bulan</v>
      </c>
      <c r="I1046" s="92" t="str">
        <f t="shared" si="144"/>
        <v>46-50</v>
      </c>
      <c r="J1046" s="88" t="s">
        <v>14</v>
      </c>
      <c r="K1046" s="88" t="s">
        <v>113</v>
      </c>
      <c r="L1046" s="103">
        <v>45748</v>
      </c>
      <c r="M1046" s="93" t="s">
        <v>13</v>
      </c>
      <c r="N1046" s="88" t="s">
        <v>105</v>
      </c>
      <c r="O1046" s="93"/>
      <c r="P1046" s="90"/>
      <c r="Q1046" s="91" t="str">
        <f t="shared" si="150"/>
        <v>125 Tahun 8 Bulan</v>
      </c>
      <c r="R1046" s="88" t="s">
        <v>722</v>
      </c>
      <c r="S1046" s="103">
        <v>44927</v>
      </c>
      <c r="T1046" s="88" t="s">
        <v>126</v>
      </c>
      <c r="U1046" s="88" t="s">
        <v>24</v>
      </c>
      <c r="V1046" s="88"/>
      <c r="W1046" s="88" t="s">
        <v>74</v>
      </c>
      <c r="X1046" s="88" t="str">
        <f t="shared" si="151"/>
        <v>- Jumardi, - (Teknisi Listrik dan Jaringan)_-</v>
      </c>
      <c r="Y1046" s="93"/>
      <c r="Z1046" s="93"/>
      <c r="AA1046" s="88" t="s">
        <v>1657</v>
      </c>
      <c r="AB1046" s="88" t="s">
        <v>5049</v>
      </c>
      <c r="AC1046" s="88" t="s">
        <v>114</v>
      </c>
      <c r="AD1046" s="88" t="s">
        <v>74</v>
      </c>
      <c r="AE1046" s="88" t="s">
        <v>74</v>
      </c>
      <c r="AF1046" s="88"/>
      <c r="AG1046" s="143"/>
      <c r="AH1046" s="93"/>
      <c r="AI1046" s="93"/>
      <c r="AJ1046" s="93"/>
      <c r="AK1046" s="93"/>
      <c r="AL1046" s="90"/>
      <c r="AM1046" s="93"/>
    </row>
    <row r="1047" spans="1:39" s="53" customFormat="1" ht="31" hidden="1" x14ac:dyDescent="0.3">
      <c r="A1047" s="157" t="s">
        <v>3972</v>
      </c>
      <c r="B1047" s="157" t="s">
        <v>74</v>
      </c>
      <c r="C1047" s="157" t="s">
        <v>3347</v>
      </c>
      <c r="D1047" s="182" t="str">
        <f t="shared" si="143"/>
        <v>- Dadi Herdiana, S.St.Pi.</v>
      </c>
      <c r="E1047" s="166" t="s">
        <v>1759</v>
      </c>
      <c r="F1047" s="163">
        <v>30308</v>
      </c>
      <c r="G1047" s="160">
        <f t="shared" si="148"/>
        <v>42</v>
      </c>
      <c r="H1047" s="160" t="str">
        <f t="shared" si="149"/>
        <v>42 Tahun 9 Bulan</v>
      </c>
      <c r="I1047" s="161" t="str">
        <f t="shared" si="144"/>
        <v>41-45</v>
      </c>
      <c r="J1047" s="164" t="s">
        <v>14</v>
      </c>
      <c r="K1047" s="164" t="s">
        <v>115</v>
      </c>
      <c r="L1047" s="163">
        <v>43922</v>
      </c>
      <c r="M1047" s="162" t="s">
        <v>2344</v>
      </c>
      <c r="N1047" s="164" t="s">
        <v>105</v>
      </c>
      <c r="O1047" s="162"/>
      <c r="P1047" s="159"/>
      <c r="Q1047" s="91" t="str">
        <f t="shared" si="150"/>
        <v>125 Tahun 8 Bulan</v>
      </c>
      <c r="R1047" s="167" t="s">
        <v>755</v>
      </c>
      <c r="S1047" s="163">
        <v>44927</v>
      </c>
      <c r="T1047" s="164" t="s">
        <v>125</v>
      </c>
      <c r="U1047" s="164" t="s">
        <v>24</v>
      </c>
      <c r="V1047" s="164"/>
      <c r="W1047" s="164" t="s">
        <v>2819</v>
      </c>
      <c r="X1047" s="164" t="str">
        <f>$D1047&amp;" ("&amp;$O1047&amp;")_"&amp;$W1047</f>
        <v>- Dadi Herdiana, S.St.Pi. ()_Mutasi ke BDA Sukamandi per 1 April 2024</v>
      </c>
      <c r="Y1047" s="162"/>
      <c r="Z1047" s="162"/>
      <c r="AA1047" s="164" t="s">
        <v>1657</v>
      </c>
      <c r="AB1047" s="164" t="s">
        <v>2159</v>
      </c>
      <c r="AC1047" s="164" t="s">
        <v>31</v>
      </c>
      <c r="AD1047" s="164" t="s">
        <v>73</v>
      </c>
      <c r="AE1047" s="164" t="s">
        <v>301</v>
      </c>
      <c r="AF1047" s="164"/>
      <c r="AG1047" s="184"/>
      <c r="AH1047" s="162"/>
      <c r="AI1047" s="162"/>
      <c r="AJ1047" s="162"/>
      <c r="AK1047" s="162"/>
      <c r="AL1047" s="159"/>
      <c r="AM1047" s="162"/>
    </row>
    <row r="1048" spans="1:39" s="85" customFormat="1" ht="31" hidden="1" x14ac:dyDescent="0.3">
      <c r="A1048" s="88" t="s">
        <v>3557</v>
      </c>
      <c r="B1048" s="88" t="s">
        <v>74</v>
      </c>
      <c r="C1048" s="88" t="s">
        <v>3162</v>
      </c>
      <c r="D1048" s="98" t="str">
        <f t="shared" si="143"/>
        <v>- Sucipto, S.Pi., M.Tr.Pi.</v>
      </c>
      <c r="E1048" s="96" t="s">
        <v>1760</v>
      </c>
      <c r="F1048" s="103">
        <v>26198</v>
      </c>
      <c r="G1048" s="91">
        <f t="shared" si="148"/>
        <v>54</v>
      </c>
      <c r="H1048" s="91" t="str">
        <f t="shared" si="149"/>
        <v>54 Tahun 0 Bulan</v>
      </c>
      <c r="I1048" s="92" t="str">
        <f t="shared" si="144"/>
        <v>51-55</v>
      </c>
      <c r="J1048" s="88" t="s">
        <v>14</v>
      </c>
      <c r="K1048" s="88" t="s">
        <v>98</v>
      </c>
      <c r="L1048" s="103">
        <v>45748</v>
      </c>
      <c r="M1048" s="93" t="s">
        <v>13</v>
      </c>
      <c r="N1048" s="88" t="s">
        <v>105</v>
      </c>
      <c r="O1048" s="93"/>
      <c r="P1048" s="90"/>
      <c r="Q1048" s="91" t="str">
        <f t="shared" si="150"/>
        <v>125 Tahun 8 Bulan</v>
      </c>
      <c r="R1048" s="88" t="s">
        <v>756</v>
      </c>
      <c r="S1048" s="103">
        <v>45658</v>
      </c>
      <c r="T1048" s="88" t="s">
        <v>125</v>
      </c>
      <c r="U1048" s="88" t="s">
        <v>24</v>
      </c>
      <c r="V1048" s="88"/>
      <c r="W1048" s="88" t="s">
        <v>74</v>
      </c>
      <c r="X1048" s="88" t="str">
        <f t="shared" ref="X1048:X1053" si="152">$D1048&amp;" ("&amp;$R1048&amp;")_"&amp;$W1048</f>
        <v>- Sucipto, S.Pi., M.Tr.Pi. (Kelasi)_-</v>
      </c>
      <c r="Y1048" s="93"/>
      <c r="Z1048" s="93"/>
      <c r="AA1048" s="88" t="s">
        <v>1657</v>
      </c>
      <c r="AB1048" s="88" t="s">
        <v>5049</v>
      </c>
      <c r="AC1048" s="88" t="s">
        <v>17</v>
      </c>
      <c r="AD1048" s="88" t="s">
        <v>2211</v>
      </c>
      <c r="AE1048" s="88" t="s">
        <v>12</v>
      </c>
      <c r="AF1048" s="88"/>
      <c r="AG1048" s="143"/>
      <c r="AH1048" s="93"/>
      <c r="AI1048" s="93"/>
      <c r="AJ1048" s="93"/>
      <c r="AK1048" s="93"/>
      <c r="AL1048" s="90"/>
      <c r="AM1048" s="93"/>
    </row>
    <row r="1049" spans="1:39" s="85" customFormat="1" ht="46.5" hidden="1" x14ac:dyDescent="0.3">
      <c r="A1049" s="88" t="s">
        <v>3973</v>
      </c>
      <c r="B1049" s="88" t="s">
        <v>74</v>
      </c>
      <c r="C1049" s="88" t="s">
        <v>3098</v>
      </c>
      <c r="D1049" s="98" t="str">
        <f t="shared" si="143"/>
        <v>- Alwi Mulato, S.St.Pi., M.S.T.Pi.</v>
      </c>
      <c r="E1049" s="96" t="s">
        <v>1761</v>
      </c>
      <c r="F1049" s="103">
        <v>30252</v>
      </c>
      <c r="G1049" s="91">
        <f t="shared" si="148"/>
        <v>42</v>
      </c>
      <c r="H1049" s="91" t="str">
        <f t="shared" si="149"/>
        <v>42 Tahun 11 Bulan</v>
      </c>
      <c r="I1049" s="92" t="str">
        <f t="shared" si="144"/>
        <v>41-45</v>
      </c>
      <c r="J1049" s="88" t="s">
        <v>14</v>
      </c>
      <c r="K1049" s="88" t="s">
        <v>98</v>
      </c>
      <c r="L1049" s="103">
        <v>45383</v>
      </c>
      <c r="M1049" s="93" t="s">
        <v>13</v>
      </c>
      <c r="N1049" s="88" t="s">
        <v>105</v>
      </c>
      <c r="O1049" s="93"/>
      <c r="P1049" s="90"/>
      <c r="Q1049" s="91" t="str">
        <f t="shared" si="150"/>
        <v>125 Tahun 8 Bulan</v>
      </c>
      <c r="R1049" s="88" t="s">
        <v>2892</v>
      </c>
      <c r="S1049" s="103">
        <v>44927</v>
      </c>
      <c r="T1049" s="88" t="s">
        <v>125</v>
      </c>
      <c r="U1049" s="88" t="s">
        <v>24</v>
      </c>
      <c r="V1049" s="88"/>
      <c r="W1049" s="88" t="s">
        <v>5956</v>
      </c>
      <c r="X1049" s="88" t="str">
        <f t="shared" si="152"/>
        <v>- Alwi Mulato, S.St.Pi., M.S.T.Pi. (Masinis Kapal)_Sudah Lulus 19 Februari 2025 (Belum Pencantuman Gelar)</v>
      </c>
      <c r="Y1049" s="93"/>
      <c r="Z1049" s="93"/>
      <c r="AA1049" s="88" t="s">
        <v>1657</v>
      </c>
      <c r="AB1049" s="88" t="s">
        <v>5049</v>
      </c>
      <c r="AC1049" s="88" t="s">
        <v>16</v>
      </c>
      <c r="AD1049" s="88" t="s">
        <v>2303</v>
      </c>
      <c r="AE1049" s="88" t="s">
        <v>1344</v>
      </c>
      <c r="AF1049" s="88"/>
      <c r="AG1049" s="143"/>
      <c r="AH1049" s="93"/>
      <c r="AI1049" s="93"/>
      <c r="AJ1049" s="93"/>
      <c r="AK1049" s="93"/>
      <c r="AL1049" s="90"/>
      <c r="AM1049" s="93"/>
    </row>
    <row r="1050" spans="1:39" s="348" customFormat="1" ht="31" hidden="1" x14ac:dyDescent="0.3">
      <c r="A1050" s="88" t="s">
        <v>3975</v>
      </c>
      <c r="B1050" s="88" t="s">
        <v>74</v>
      </c>
      <c r="C1050" s="88" t="s">
        <v>3351</v>
      </c>
      <c r="D1050" s="98" t="str">
        <f t="shared" si="143"/>
        <v>- Rio Gunungsah, A.Md.Pi.</v>
      </c>
      <c r="E1050" s="96" t="s">
        <v>1763</v>
      </c>
      <c r="F1050" s="103">
        <v>30360</v>
      </c>
      <c r="G1050" s="91">
        <f t="shared" si="148"/>
        <v>42</v>
      </c>
      <c r="H1050" s="91" t="str">
        <f t="shared" si="149"/>
        <v>42 Tahun 7 Bulan</v>
      </c>
      <c r="I1050" s="92" t="str">
        <f t="shared" si="144"/>
        <v>41-45</v>
      </c>
      <c r="J1050" s="88" t="s">
        <v>14</v>
      </c>
      <c r="K1050" s="88" t="s">
        <v>121</v>
      </c>
      <c r="L1050" s="103">
        <v>44470</v>
      </c>
      <c r="M1050" s="93" t="s">
        <v>13</v>
      </c>
      <c r="N1050" s="88" t="s">
        <v>105</v>
      </c>
      <c r="O1050" s="93"/>
      <c r="P1050" s="90"/>
      <c r="Q1050" s="91" t="str">
        <f t="shared" si="150"/>
        <v>125 Tahun 8 Bulan</v>
      </c>
      <c r="R1050" s="88" t="s">
        <v>752</v>
      </c>
      <c r="S1050" s="103">
        <v>44927</v>
      </c>
      <c r="T1050" s="88" t="s">
        <v>125</v>
      </c>
      <c r="U1050" s="88" t="s">
        <v>24</v>
      </c>
      <c r="V1050" s="88"/>
      <c r="W1050" s="88" t="s">
        <v>74</v>
      </c>
      <c r="X1050" s="88" t="str">
        <f t="shared" si="152"/>
        <v>- Rio Gunungsah, A.Md.Pi. (Juru Mudi)_-</v>
      </c>
      <c r="Y1050" s="93"/>
      <c r="Z1050" s="93"/>
      <c r="AA1050" s="88" t="s">
        <v>1657</v>
      </c>
      <c r="AB1050" s="88" t="s">
        <v>5049</v>
      </c>
      <c r="AC1050" s="88" t="s">
        <v>29</v>
      </c>
      <c r="AD1050" s="88" t="s">
        <v>4373</v>
      </c>
      <c r="AE1050" s="88" t="s">
        <v>2393</v>
      </c>
      <c r="AF1050" s="88"/>
      <c r="AG1050" s="143"/>
      <c r="AH1050" s="93"/>
      <c r="AI1050" s="93"/>
      <c r="AJ1050" s="93"/>
      <c r="AK1050" s="93"/>
      <c r="AL1050" s="90"/>
      <c r="AM1050" s="93"/>
    </row>
    <row r="1051" spans="1:39" s="85" customFormat="1" ht="31" hidden="1" x14ac:dyDescent="0.3">
      <c r="A1051" s="547" t="s">
        <v>1764</v>
      </c>
      <c r="B1051" s="547" t="s">
        <v>74</v>
      </c>
      <c r="C1051" s="616" t="s">
        <v>3329</v>
      </c>
      <c r="D1051" s="548" t="str">
        <f t="shared" si="143"/>
        <v>- Gandang TH. Epong, S.Pi.</v>
      </c>
      <c r="E1051" s="549" t="s">
        <v>1765</v>
      </c>
      <c r="F1051" s="550">
        <v>24984</v>
      </c>
      <c r="G1051" s="551">
        <f t="shared" si="148"/>
        <v>57</v>
      </c>
      <c r="H1051" s="551" t="str">
        <f t="shared" si="149"/>
        <v>57 Tahun 4 Bulan</v>
      </c>
      <c r="I1051" s="552" t="str">
        <f t="shared" si="144"/>
        <v>56-60</v>
      </c>
      <c r="J1051" s="547" t="s">
        <v>14</v>
      </c>
      <c r="K1051" s="547" t="s">
        <v>121</v>
      </c>
      <c r="L1051" s="550">
        <v>45017</v>
      </c>
      <c r="M1051" s="345" t="s">
        <v>13</v>
      </c>
      <c r="N1051" s="547" t="s">
        <v>105</v>
      </c>
      <c r="O1051" s="345"/>
      <c r="P1051" s="553"/>
      <c r="Q1051" s="551" t="str">
        <f t="shared" si="150"/>
        <v>125 Tahun 8 Bulan</v>
      </c>
      <c r="R1051" s="547" t="s">
        <v>5955</v>
      </c>
      <c r="S1051" s="550">
        <v>44927</v>
      </c>
      <c r="T1051" s="547" t="s">
        <v>125</v>
      </c>
      <c r="U1051" s="547" t="s">
        <v>24</v>
      </c>
      <c r="V1051" s="547"/>
      <c r="W1051" s="547" t="s">
        <v>74</v>
      </c>
      <c r="X1051" s="547" t="str">
        <f t="shared" si="152"/>
        <v>- Gandang TH. Epong, S.Pi. (Juru Mesin)_-</v>
      </c>
      <c r="Y1051" s="345"/>
      <c r="Z1051" s="345"/>
      <c r="AA1051" s="547" t="s">
        <v>1657</v>
      </c>
      <c r="AB1051" s="547" t="s">
        <v>5049</v>
      </c>
      <c r="AC1051" s="567" t="s">
        <v>31</v>
      </c>
      <c r="AD1051" s="567" t="s">
        <v>2458</v>
      </c>
      <c r="AE1051" s="567" t="s">
        <v>6086</v>
      </c>
      <c r="AF1051" s="547"/>
      <c r="AG1051" s="554"/>
      <c r="AH1051" s="345"/>
      <c r="AI1051" s="345"/>
      <c r="AJ1051" s="345"/>
      <c r="AK1051" s="345"/>
      <c r="AL1051" s="553"/>
      <c r="AM1051" s="345"/>
    </row>
    <row r="1052" spans="1:39" s="85" customFormat="1" ht="31" hidden="1" x14ac:dyDescent="0.3">
      <c r="A1052" s="88" t="s">
        <v>3976</v>
      </c>
      <c r="B1052" s="88" t="s">
        <v>74</v>
      </c>
      <c r="C1052" s="88" t="s">
        <v>3341</v>
      </c>
      <c r="D1052" s="98" t="str">
        <f t="shared" si="143"/>
        <v>- Ahyani Radhiyani Rahim, A.Md.</v>
      </c>
      <c r="E1052" s="96" t="s">
        <v>1766</v>
      </c>
      <c r="F1052" s="103">
        <v>29510</v>
      </c>
      <c r="G1052" s="91">
        <f t="shared" si="148"/>
        <v>44</v>
      </c>
      <c r="H1052" s="91" t="str">
        <f t="shared" si="149"/>
        <v>44 Tahun 11 Bulan</v>
      </c>
      <c r="I1052" s="92" t="str">
        <f t="shared" si="144"/>
        <v>41-45</v>
      </c>
      <c r="J1052" s="88" t="s">
        <v>19</v>
      </c>
      <c r="K1052" s="88" t="s">
        <v>121</v>
      </c>
      <c r="L1052" s="103">
        <v>45017</v>
      </c>
      <c r="M1052" s="93" t="s">
        <v>13</v>
      </c>
      <c r="N1052" s="88" t="s">
        <v>105</v>
      </c>
      <c r="O1052" s="93"/>
      <c r="P1052" s="90"/>
      <c r="Q1052" s="91" t="str">
        <f t="shared" si="150"/>
        <v>125 Tahun 8 Bulan</v>
      </c>
      <c r="R1052" s="88" t="s">
        <v>778</v>
      </c>
      <c r="S1052" s="103">
        <v>44927</v>
      </c>
      <c r="T1052" s="88" t="s">
        <v>82</v>
      </c>
      <c r="U1052" s="88" t="s">
        <v>24</v>
      </c>
      <c r="V1052" s="88"/>
      <c r="W1052" s="88" t="s">
        <v>74</v>
      </c>
      <c r="X1052" s="88" t="str">
        <f t="shared" si="152"/>
        <v>- Ahyani Radhiyani Rahim, A.Md. (Pengelola Barang Milik Negara)_-</v>
      </c>
      <c r="Y1052" s="93"/>
      <c r="Z1052" s="93"/>
      <c r="AA1052" s="88" t="s">
        <v>1657</v>
      </c>
      <c r="AB1052" s="88" t="s">
        <v>5049</v>
      </c>
      <c r="AC1052" s="88" t="s">
        <v>29</v>
      </c>
      <c r="AD1052" s="88" t="s">
        <v>5035</v>
      </c>
      <c r="AE1052" s="88" t="s">
        <v>2395</v>
      </c>
      <c r="AF1052" s="88"/>
      <c r="AG1052" s="143"/>
      <c r="AH1052" s="93"/>
      <c r="AI1052" s="93"/>
      <c r="AJ1052" s="93"/>
      <c r="AK1052" s="93"/>
      <c r="AL1052" s="90"/>
      <c r="AM1052" s="93"/>
    </row>
    <row r="1053" spans="1:39" s="85" customFormat="1" ht="46.5" hidden="1" x14ac:dyDescent="0.3">
      <c r="A1053" s="547" t="s">
        <v>1768</v>
      </c>
      <c r="B1053" s="547" t="s">
        <v>74</v>
      </c>
      <c r="C1053" s="616" t="s">
        <v>3371</v>
      </c>
      <c r="D1053" s="548" t="str">
        <f t="shared" si="143"/>
        <v>- Ernita, S.Pd.</v>
      </c>
      <c r="E1053" s="549" t="s">
        <v>1769</v>
      </c>
      <c r="F1053" s="550">
        <v>33216</v>
      </c>
      <c r="G1053" s="551">
        <f t="shared" si="148"/>
        <v>34</v>
      </c>
      <c r="H1053" s="551" t="str">
        <f t="shared" si="149"/>
        <v>34 Tahun 9 Bulan</v>
      </c>
      <c r="I1053" s="552" t="str">
        <f t="shared" si="144"/>
        <v>31-35</v>
      </c>
      <c r="J1053" s="547" t="s">
        <v>19</v>
      </c>
      <c r="K1053" s="547" t="s">
        <v>130</v>
      </c>
      <c r="L1053" s="550">
        <v>44652</v>
      </c>
      <c r="M1053" s="345" t="s">
        <v>13</v>
      </c>
      <c r="N1053" s="547" t="s">
        <v>105</v>
      </c>
      <c r="O1053" s="345"/>
      <c r="P1053" s="553"/>
      <c r="Q1053" s="551" t="str">
        <f t="shared" si="150"/>
        <v>125 Tahun 8 Bulan</v>
      </c>
      <c r="R1053" s="547" t="s">
        <v>773</v>
      </c>
      <c r="S1053" s="550">
        <v>44896</v>
      </c>
      <c r="T1053" s="547" t="s">
        <v>82</v>
      </c>
      <c r="U1053" s="547" t="s">
        <v>24</v>
      </c>
      <c r="V1053" s="547"/>
      <c r="W1053" s="547" t="s">
        <v>74</v>
      </c>
      <c r="X1053" s="547" t="str">
        <f t="shared" si="152"/>
        <v>- Ernita, S.Pd. (Pengelola Keuangan)_-</v>
      </c>
      <c r="Y1053" s="345"/>
      <c r="Z1053" s="345"/>
      <c r="AA1053" s="547" t="s">
        <v>1657</v>
      </c>
      <c r="AB1053" s="547" t="s">
        <v>5049</v>
      </c>
      <c r="AC1053" s="567" t="s">
        <v>31</v>
      </c>
      <c r="AD1053" s="567" t="s">
        <v>6087</v>
      </c>
      <c r="AE1053" s="567" t="s">
        <v>6088</v>
      </c>
      <c r="AF1053" s="547"/>
      <c r="AG1053" s="554"/>
      <c r="AH1053" s="345"/>
      <c r="AI1053" s="345"/>
      <c r="AJ1053" s="345"/>
      <c r="AK1053" s="345"/>
      <c r="AL1053" s="553"/>
      <c r="AM1053" s="345"/>
    </row>
    <row r="1054" spans="1:39" s="53" customFormat="1" ht="31" hidden="1" x14ac:dyDescent="0.3">
      <c r="A1054" s="157" t="s">
        <v>3977</v>
      </c>
      <c r="B1054" s="157" t="s">
        <v>74</v>
      </c>
      <c r="C1054" s="157" t="s">
        <v>3341</v>
      </c>
      <c r="D1054" s="182" t="str">
        <f t="shared" si="143"/>
        <v>- Muh. Husain, A.Md.</v>
      </c>
      <c r="E1054" s="166" t="s">
        <v>1770</v>
      </c>
      <c r="F1054" s="163">
        <v>29632</v>
      </c>
      <c r="G1054" s="160">
        <f t="shared" si="148"/>
        <v>44</v>
      </c>
      <c r="H1054" s="160" t="str">
        <f t="shared" si="149"/>
        <v>44 Tahun 7 Bulan</v>
      </c>
      <c r="I1054" s="161" t="str">
        <f t="shared" si="144"/>
        <v>41-45</v>
      </c>
      <c r="J1054" s="164" t="s">
        <v>14</v>
      </c>
      <c r="K1054" s="164" t="s">
        <v>121</v>
      </c>
      <c r="L1054" s="163">
        <v>45017</v>
      </c>
      <c r="M1054" s="162" t="s">
        <v>2344</v>
      </c>
      <c r="N1054" s="164" t="s">
        <v>105</v>
      </c>
      <c r="O1054" s="162"/>
      <c r="P1054" s="159"/>
      <c r="Q1054" s="91" t="str">
        <f t="shared" si="150"/>
        <v>125 Tahun 8 Bulan</v>
      </c>
      <c r="R1054" s="164" t="s">
        <v>5047</v>
      </c>
      <c r="S1054" s="163"/>
      <c r="T1054" s="164" t="s">
        <v>80</v>
      </c>
      <c r="U1054" s="164" t="s">
        <v>81</v>
      </c>
      <c r="V1054" s="164"/>
      <c r="W1054" s="164"/>
      <c r="X1054" s="164" t="str">
        <f>$D1054&amp;" ("&amp;$O1054&amp;")_"&amp;$W1054</f>
        <v>- Muh. Husain, A.Md. ()_</v>
      </c>
      <c r="Y1054" s="162"/>
      <c r="Z1054" s="162"/>
      <c r="AA1054" s="164" t="s">
        <v>1657</v>
      </c>
      <c r="AB1054" s="164" t="s">
        <v>2159</v>
      </c>
      <c r="AC1054" s="164" t="s">
        <v>29</v>
      </c>
      <c r="AD1054" s="164" t="s">
        <v>2394</v>
      </c>
      <c r="AE1054" s="164" t="s">
        <v>2395</v>
      </c>
      <c r="AF1054" s="164"/>
      <c r="AG1054" s="184"/>
      <c r="AH1054" s="162"/>
      <c r="AI1054" s="162"/>
      <c r="AJ1054" s="162"/>
      <c r="AK1054" s="162"/>
      <c r="AL1054" s="159"/>
      <c r="AM1054" s="162"/>
    </row>
    <row r="1055" spans="1:39" s="85" customFormat="1" ht="31" hidden="1" x14ac:dyDescent="0.3">
      <c r="A1055" s="547" t="s">
        <v>3978</v>
      </c>
      <c r="B1055" s="547" t="s">
        <v>74</v>
      </c>
      <c r="C1055" s="547" t="s">
        <v>3092</v>
      </c>
      <c r="D1055" s="548" t="str">
        <f t="shared" si="143"/>
        <v>- Asniar, S.Sos., M.Si.</v>
      </c>
      <c r="E1055" s="549" t="s">
        <v>1771</v>
      </c>
      <c r="F1055" s="550">
        <v>30836</v>
      </c>
      <c r="G1055" s="551">
        <f t="shared" si="148"/>
        <v>41</v>
      </c>
      <c r="H1055" s="551" t="str">
        <f t="shared" si="149"/>
        <v>41 Tahun 3 Bulan</v>
      </c>
      <c r="I1055" s="552" t="str">
        <f t="shared" si="144"/>
        <v>41-45</v>
      </c>
      <c r="J1055" s="547" t="s">
        <v>19</v>
      </c>
      <c r="K1055" s="547" t="s">
        <v>121</v>
      </c>
      <c r="L1055" s="550">
        <v>45748</v>
      </c>
      <c r="M1055" s="345" t="s">
        <v>13</v>
      </c>
      <c r="N1055" s="547" t="s">
        <v>105</v>
      </c>
      <c r="O1055" s="345"/>
      <c r="P1055" s="553"/>
      <c r="Q1055" s="551" t="str">
        <f t="shared" si="150"/>
        <v>125 Tahun 8 Bulan</v>
      </c>
      <c r="R1055" s="547" t="s">
        <v>773</v>
      </c>
      <c r="S1055" s="550">
        <v>44927</v>
      </c>
      <c r="T1055" s="547" t="s">
        <v>82</v>
      </c>
      <c r="U1055" s="547" t="s">
        <v>24</v>
      </c>
      <c r="V1055" s="547"/>
      <c r="W1055" s="547" t="s">
        <v>74</v>
      </c>
      <c r="X1055" s="547" t="str">
        <f t="shared" ref="X1055:X1061" si="153">$D1055&amp;" ("&amp;$R1055&amp;")_"&amp;$W1055</f>
        <v>- Asniar, S.Sos., M.Si. (Pengelola Keuangan)_-</v>
      </c>
      <c r="Y1055" s="345"/>
      <c r="Z1055" s="345"/>
      <c r="AA1055" s="547" t="s">
        <v>1657</v>
      </c>
      <c r="AB1055" s="547" t="s">
        <v>5049</v>
      </c>
      <c r="AC1055" s="567" t="s">
        <v>17</v>
      </c>
      <c r="AD1055" s="567" t="s">
        <v>6089</v>
      </c>
      <c r="AE1055" s="567" t="s">
        <v>6085</v>
      </c>
      <c r="AF1055" s="547"/>
      <c r="AG1055" s="554"/>
      <c r="AH1055" s="345"/>
      <c r="AI1055" s="345"/>
      <c r="AJ1055" s="345"/>
      <c r="AK1055" s="345"/>
      <c r="AL1055" s="553"/>
      <c r="AM1055" s="345"/>
    </row>
    <row r="1056" spans="1:39" s="60" customFormat="1" ht="31" hidden="1" x14ac:dyDescent="0.3">
      <c r="A1056" s="88" t="s">
        <v>3979</v>
      </c>
      <c r="B1056" s="88" t="s">
        <v>74</v>
      </c>
      <c r="C1056" s="88" t="s">
        <v>3371</v>
      </c>
      <c r="D1056" s="98" t="str">
        <f t="shared" si="143"/>
        <v>- Syamsu Alam, S.Pd.</v>
      </c>
      <c r="E1056" s="96" t="s">
        <v>1772</v>
      </c>
      <c r="F1056" s="103">
        <v>29043</v>
      </c>
      <c r="G1056" s="91">
        <f t="shared" si="148"/>
        <v>46</v>
      </c>
      <c r="H1056" s="91" t="str">
        <f t="shared" si="149"/>
        <v>46 Tahun 2 Bulan</v>
      </c>
      <c r="I1056" s="92" t="str">
        <f t="shared" si="144"/>
        <v>46-50</v>
      </c>
      <c r="J1056" s="88" t="s">
        <v>14</v>
      </c>
      <c r="K1056" s="88" t="s">
        <v>115</v>
      </c>
      <c r="L1056" s="103">
        <v>44470</v>
      </c>
      <c r="M1056" s="93" t="s">
        <v>13</v>
      </c>
      <c r="N1056" s="88" t="s">
        <v>105</v>
      </c>
      <c r="O1056" s="93"/>
      <c r="P1056" s="90"/>
      <c r="Q1056" s="91" t="str">
        <f t="shared" si="150"/>
        <v>125 Tahun 8 Bulan</v>
      </c>
      <c r="R1056" s="88" t="s">
        <v>778</v>
      </c>
      <c r="S1056" s="103">
        <v>44927</v>
      </c>
      <c r="T1056" s="88" t="s">
        <v>82</v>
      </c>
      <c r="U1056" s="88" t="s">
        <v>24</v>
      </c>
      <c r="V1056" s="88"/>
      <c r="W1056" s="88" t="s">
        <v>74</v>
      </c>
      <c r="X1056" s="88" t="str">
        <f t="shared" si="153"/>
        <v>- Syamsu Alam, S.Pd. (Pengelola Barang Milik Negara)_-</v>
      </c>
      <c r="Y1056" s="93"/>
      <c r="Z1056" s="93"/>
      <c r="AA1056" s="88" t="s">
        <v>1657</v>
      </c>
      <c r="AB1056" s="88" t="s">
        <v>5049</v>
      </c>
      <c r="AC1056" s="88" t="s">
        <v>31</v>
      </c>
      <c r="AD1056" s="88" t="s">
        <v>4370</v>
      </c>
      <c r="AE1056" s="88" t="s">
        <v>2196</v>
      </c>
      <c r="AF1056" s="88"/>
      <c r="AG1056" s="143"/>
      <c r="AH1056" s="93"/>
      <c r="AI1056" s="93"/>
      <c r="AJ1056" s="93"/>
      <c r="AK1056" s="93"/>
      <c r="AL1056" s="90"/>
      <c r="AM1056" s="93"/>
    </row>
    <row r="1057" spans="1:39" s="85" customFormat="1" ht="31" hidden="1" x14ac:dyDescent="0.3">
      <c r="A1057" s="88" t="s">
        <v>3980</v>
      </c>
      <c r="B1057" s="88" t="s">
        <v>74</v>
      </c>
      <c r="C1057" s="88" t="s">
        <v>3338</v>
      </c>
      <c r="D1057" s="98" t="str">
        <f t="shared" si="143"/>
        <v>- Kasturi, S.Sos.</v>
      </c>
      <c r="E1057" s="96" t="s">
        <v>1773</v>
      </c>
      <c r="F1057" s="103">
        <v>25324</v>
      </c>
      <c r="G1057" s="91">
        <f t="shared" si="148"/>
        <v>56</v>
      </c>
      <c r="H1057" s="91" t="str">
        <f t="shared" si="149"/>
        <v>56 Tahun 4 Bulan</v>
      </c>
      <c r="I1057" s="92" t="str">
        <f t="shared" si="144"/>
        <v>56-60</v>
      </c>
      <c r="J1057" s="88" t="s">
        <v>19</v>
      </c>
      <c r="K1057" s="88" t="s">
        <v>115</v>
      </c>
      <c r="L1057" s="103">
        <v>45748</v>
      </c>
      <c r="M1057" s="93" t="s">
        <v>13</v>
      </c>
      <c r="N1057" s="88" t="s">
        <v>105</v>
      </c>
      <c r="O1057" s="93"/>
      <c r="P1057" s="90"/>
      <c r="Q1057" s="91" t="str">
        <f t="shared" si="150"/>
        <v>125 Tahun 8 Bulan</v>
      </c>
      <c r="R1057" s="113" t="s">
        <v>703</v>
      </c>
      <c r="S1057" s="103">
        <v>44927</v>
      </c>
      <c r="T1057" s="88" t="s">
        <v>83</v>
      </c>
      <c r="U1057" s="88" t="s">
        <v>24</v>
      </c>
      <c r="V1057" s="88"/>
      <c r="W1057" s="88" t="s">
        <v>74</v>
      </c>
      <c r="X1057" s="88" t="str">
        <f t="shared" si="153"/>
        <v>- Kasturi, S.Sos. (Analis Sumber Daya Manusia Aparatur)_-</v>
      </c>
      <c r="Y1057" s="93"/>
      <c r="Z1057" s="93"/>
      <c r="AA1057" s="88" t="s">
        <v>1657</v>
      </c>
      <c r="AB1057" s="88" t="s">
        <v>5049</v>
      </c>
      <c r="AC1057" s="88" t="s">
        <v>31</v>
      </c>
      <c r="AD1057" s="88" t="s">
        <v>2689</v>
      </c>
      <c r="AE1057" s="88" t="s">
        <v>2197</v>
      </c>
      <c r="AF1057" s="88"/>
      <c r="AG1057" s="143"/>
      <c r="AH1057" s="93"/>
      <c r="AI1057" s="93"/>
      <c r="AJ1057" s="93"/>
      <c r="AK1057" s="93"/>
      <c r="AL1057" s="90"/>
      <c r="AM1057" s="93"/>
    </row>
    <row r="1058" spans="1:39" s="348" customFormat="1" ht="46.5" hidden="1" x14ac:dyDescent="0.3">
      <c r="A1058" s="547" t="s">
        <v>1774</v>
      </c>
      <c r="B1058" s="547" t="s">
        <v>74</v>
      </c>
      <c r="C1058" s="548" t="s">
        <v>3329</v>
      </c>
      <c r="D1058" s="548" t="str">
        <f t="shared" si="143"/>
        <v>- Marthen Bartho, S.Pi.</v>
      </c>
      <c r="E1058" s="549" t="s">
        <v>1775</v>
      </c>
      <c r="F1058" s="550">
        <v>26751</v>
      </c>
      <c r="G1058" s="551">
        <f t="shared" si="148"/>
        <v>52</v>
      </c>
      <c r="H1058" s="551" t="str">
        <f t="shared" si="149"/>
        <v>52 Tahun 6 Bulan</v>
      </c>
      <c r="I1058" s="552" t="str">
        <f t="shared" si="144"/>
        <v>51-55</v>
      </c>
      <c r="J1058" s="547" t="s">
        <v>14</v>
      </c>
      <c r="K1058" s="547" t="s">
        <v>121</v>
      </c>
      <c r="L1058" s="550">
        <v>45017</v>
      </c>
      <c r="M1058" s="345" t="s">
        <v>13</v>
      </c>
      <c r="N1058" s="547" t="s">
        <v>105</v>
      </c>
      <c r="O1058" s="345"/>
      <c r="P1058" s="553"/>
      <c r="Q1058" s="551" t="str">
        <f t="shared" si="150"/>
        <v>125 Tahun 8 Bulan</v>
      </c>
      <c r="R1058" s="547" t="s">
        <v>787</v>
      </c>
      <c r="S1058" s="550">
        <v>44927</v>
      </c>
      <c r="T1058" s="547" t="s">
        <v>126</v>
      </c>
      <c r="U1058" s="547" t="s">
        <v>24</v>
      </c>
      <c r="V1058" s="547"/>
      <c r="W1058" s="547" t="s">
        <v>74</v>
      </c>
      <c r="X1058" s="547" t="str">
        <f t="shared" si="153"/>
        <v>- Marthen Bartho, S.Pi. (Pengelola Data)_-</v>
      </c>
      <c r="Y1058" s="345"/>
      <c r="Z1058" s="345"/>
      <c r="AA1058" s="547" t="s">
        <v>1657</v>
      </c>
      <c r="AB1058" s="547" t="s">
        <v>5049</v>
      </c>
      <c r="AC1058" s="567" t="s">
        <v>31</v>
      </c>
      <c r="AD1058" s="567" t="s">
        <v>2458</v>
      </c>
      <c r="AE1058" s="567" t="s">
        <v>6086</v>
      </c>
      <c r="AF1058" s="547"/>
      <c r="AG1058" s="554"/>
      <c r="AH1058" s="345"/>
      <c r="AI1058" s="345"/>
      <c r="AJ1058" s="345"/>
      <c r="AK1058" s="345"/>
      <c r="AL1058" s="553"/>
      <c r="AM1058" s="345"/>
    </row>
    <row r="1059" spans="1:39" s="85" customFormat="1" ht="31" hidden="1" x14ac:dyDescent="0.3">
      <c r="A1059" s="88" t="s">
        <v>3981</v>
      </c>
      <c r="B1059" s="88" t="s">
        <v>74</v>
      </c>
      <c r="C1059" s="88" t="s">
        <v>3338</v>
      </c>
      <c r="D1059" s="98" t="str">
        <f t="shared" si="143"/>
        <v>- Jamal, S.Sos.</v>
      </c>
      <c r="E1059" s="96" t="s">
        <v>1776</v>
      </c>
      <c r="F1059" s="103">
        <v>30347</v>
      </c>
      <c r="G1059" s="91">
        <f t="shared" si="148"/>
        <v>42</v>
      </c>
      <c r="H1059" s="91" t="str">
        <f t="shared" si="149"/>
        <v>42 Tahun 7 Bulan</v>
      </c>
      <c r="I1059" s="92" t="str">
        <f t="shared" si="144"/>
        <v>41-45</v>
      </c>
      <c r="J1059" s="88" t="s">
        <v>14</v>
      </c>
      <c r="K1059" s="88" t="s">
        <v>121</v>
      </c>
      <c r="L1059" s="103">
        <v>45748</v>
      </c>
      <c r="M1059" s="93" t="s">
        <v>13</v>
      </c>
      <c r="N1059" s="88" t="s">
        <v>105</v>
      </c>
      <c r="O1059" s="93"/>
      <c r="P1059" s="90"/>
      <c r="Q1059" s="91" t="str">
        <f t="shared" si="150"/>
        <v>125 Tahun 8 Bulan</v>
      </c>
      <c r="R1059" s="88" t="s">
        <v>5644</v>
      </c>
      <c r="S1059" s="103">
        <v>45691</v>
      </c>
      <c r="T1059" s="88" t="s">
        <v>83</v>
      </c>
      <c r="U1059" s="88" t="s">
        <v>24</v>
      </c>
      <c r="V1059" s="88"/>
      <c r="W1059" s="88" t="s">
        <v>74</v>
      </c>
      <c r="X1059" s="88" t="str">
        <f t="shared" si="153"/>
        <v>- Jamal, S.Sos. (Penanggungjawab Kerumahtanggan Kampus I)_-</v>
      </c>
      <c r="Y1059" s="93"/>
      <c r="Z1059" s="93"/>
      <c r="AA1059" s="88" t="s">
        <v>1657</v>
      </c>
      <c r="AB1059" s="88" t="s">
        <v>5049</v>
      </c>
      <c r="AC1059" s="88" t="s">
        <v>31</v>
      </c>
      <c r="AD1059" s="88" t="s">
        <v>2689</v>
      </c>
      <c r="AE1059" s="88" t="s">
        <v>2197</v>
      </c>
      <c r="AF1059" s="88"/>
      <c r="AG1059" s="143"/>
      <c r="AH1059" s="93"/>
      <c r="AI1059" s="93"/>
      <c r="AJ1059" s="93"/>
      <c r="AK1059" s="93"/>
      <c r="AL1059" s="90"/>
      <c r="AM1059" s="93"/>
    </row>
    <row r="1060" spans="1:39" s="60" customFormat="1" ht="31" hidden="1" x14ac:dyDescent="0.3">
      <c r="A1060" s="88" t="s">
        <v>3982</v>
      </c>
      <c r="B1060" s="88" t="s">
        <v>74</v>
      </c>
      <c r="C1060" s="88" t="s">
        <v>3065</v>
      </c>
      <c r="D1060" s="98" t="str">
        <f t="shared" si="143"/>
        <v>- Lalu Penta Febri Suryadi, S.St.Pi., M.Si.</v>
      </c>
      <c r="E1060" s="96" t="s">
        <v>1777</v>
      </c>
      <c r="F1060" s="103">
        <v>31448</v>
      </c>
      <c r="G1060" s="91">
        <f t="shared" si="148"/>
        <v>39</v>
      </c>
      <c r="H1060" s="91" t="str">
        <f t="shared" si="149"/>
        <v>39 Tahun 7 Bulan</v>
      </c>
      <c r="I1060" s="92" t="str">
        <f t="shared" si="144"/>
        <v>36-40</v>
      </c>
      <c r="J1060" s="88" t="s">
        <v>14</v>
      </c>
      <c r="K1060" s="88" t="s">
        <v>111</v>
      </c>
      <c r="L1060" s="103">
        <v>44652</v>
      </c>
      <c r="M1060" s="93" t="s">
        <v>13</v>
      </c>
      <c r="N1060" s="88" t="s">
        <v>105</v>
      </c>
      <c r="O1060" s="93"/>
      <c r="P1060" s="90"/>
      <c r="Q1060" s="91" t="str">
        <f t="shared" si="150"/>
        <v>125 Tahun 8 Bulan</v>
      </c>
      <c r="R1060" s="88" t="s">
        <v>787</v>
      </c>
      <c r="S1060" s="103">
        <v>44927</v>
      </c>
      <c r="T1060" s="88" t="s">
        <v>110</v>
      </c>
      <c r="U1060" s="88" t="s">
        <v>23</v>
      </c>
      <c r="V1060" s="88"/>
      <c r="W1060" s="88" t="s">
        <v>74</v>
      </c>
      <c r="X1060" s="88" t="str">
        <f t="shared" si="153"/>
        <v>- Lalu Penta Febri Suryadi, S.St.Pi., M.Si. (Pengelola Data)_-</v>
      </c>
      <c r="Y1060" s="93"/>
      <c r="Z1060" s="93"/>
      <c r="AA1060" s="88" t="s">
        <v>1657</v>
      </c>
      <c r="AB1060" s="88" t="s">
        <v>5049</v>
      </c>
      <c r="AC1060" s="88" t="s">
        <v>17</v>
      </c>
      <c r="AD1060" s="88" t="s">
        <v>2278</v>
      </c>
      <c r="AE1060" s="113" t="s">
        <v>1175</v>
      </c>
      <c r="AF1060" s="88"/>
      <c r="AG1060" s="143"/>
      <c r="AH1060" s="93"/>
      <c r="AI1060" s="93"/>
      <c r="AJ1060" s="93"/>
      <c r="AK1060" s="93"/>
      <c r="AL1060" s="90"/>
      <c r="AM1060" s="93"/>
    </row>
    <row r="1061" spans="1:39" s="60" customFormat="1" ht="62" hidden="1" x14ac:dyDescent="0.3">
      <c r="A1061" s="88" t="s">
        <v>3983</v>
      </c>
      <c r="B1061" s="88" t="s">
        <v>74</v>
      </c>
      <c r="C1061" s="88" t="s">
        <v>3583</v>
      </c>
      <c r="D1061" s="98" t="str">
        <f t="shared" si="143"/>
        <v>- St. Asma, S.Si.</v>
      </c>
      <c r="E1061" s="96" t="s">
        <v>1778</v>
      </c>
      <c r="F1061" s="103">
        <v>29123</v>
      </c>
      <c r="G1061" s="91">
        <f t="shared" si="148"/>
        <v>46</v>
      </c>
      <c r="H1061" s="91" t="str">
        <f t="shared" si="149"/>
        <v>46 Tahun 0 Bulan</v>
      </c>
      <c r="I1061" s="92" t="str">
        <f t="shared" si="144"/>
        <v>46-50</v>
      </c>
      <c r="J1061" s="88" t="s">
        <v>19</v>
      </c>
      <c r="K1061" s="88" t="s">
        <v>115</v>
      </c>
      <c r="L1061" s="103">
        <v>43374</v>
      </c>
      <c r="M1061" s="93" t="s">
        <v>13</v>
      </c>
      <c r="N1061" s="88" t="s">
        <v>2347</v>
      </c>
      <c r="O1061" s="93"/>
      <c r="P1061" s="90"/>
      <c r="Q1061" s="91" t="str">
        <f t="shared" si="150"/>
        <v>125 Tahun 8 Bulan</v>
      </c>
      <c r="R1061" s="88" t="s">
        <v>2831</v>
      </c>
      <c r="S1061" s="103">
        <v>44126</v>
      </c>
      <c r="T1061" s="88"/>
      <c r="U1061" s="88"/>
      <c r="V1061" s="88" t="s">
        <v>1093</v>
      </c>
      <c r="W1061" s="88" t="s">
        <v>5645</v>
      </c>
      <c r="X1061" s="88" t="str">
        <f t="shared" si="153"/>
        <v>- St. Asma, S.Si. (Pengembang Teknologi Pembelajaran Ahli Muda)_Kepala Pusat Layanan Adm Akademik dan Ketarunaan</v>
      </c>
      <c r="Y1061" s="93"/>
      <c r="Z1061" s="93"/>
      <c r="AA1061" s="88" t="s">
        <v>1657</v>
      </c>
      <c r="AB1061" s="88" t="s">
        <v>5049</v>
      </c>
      <c r="AC1061" s="88" t="s">
        <v>31</v>
      </c>
      <c r="AD1061" s="88" t="s">
        <v>4260</v>
      </c>
      <c r="AE1061" s="113" t="s">
        <v>2402</v>
      </c>
      <c r="AF1061" s="88"/>
      <c r="AG1061" s="143"/>
      <c r="AH1061" s="93"/>
      <c r="AI1061" s="93"/>
      <c r="AJ1061" s="93"/>
      <c r="AK1061" s="93"/>
      <c r="AL1061" s="90"/>
      <c r="AM1061" s="93"/>
    </row>
    <row r="1062" spans="1:39" s="53" customFormat="1" ht="46.5" hidden="1" x14ac:dyDescent="0.3">
      <c r="A1062" s="157" t="s">
        <v>3984</v>
      </c>
      <c r="B1062" s="157" t="s">
        <v>74</v>
      </c>
      <c r="C1062" s="157" t="s">
        <v>3335</v>
      </c>
      <c r="D1062" s="182" t="str">
        <f t="shared" si="143"/>
        <v>- Ariyani, S.E.</v>
      </c>
      <c r="E1062" s="166" t="s">
        <v>1779</v>
      </c>
      <c r="F1062" s="163">
        <v>24107</v>
      </c>
      <c r="G1062" s="160">
        <f t="shared" si="148"/>
        <v>59</v>
      </c>
      <c r="H1062" s="160" t="str">
        <f t="shared" si="149"/>
        <v>59 Tahun 8 Bulan</v>
      </c>
      <c r="I1062" s="161" t="str">
        <f t="shared" si="144"/>
        <v>56-60</v>
      </c>
      <c r="J1062" s="164" t="s">
        <v>19</v>
      </c>
      <c r="K1062" s="164" t="s">
        <v>115</v>
      </c>
      <c r="L1062" s="163">
        <v>43191</v>
      </c>
      <c r="M1062" s="162" t="s">
        <v>2344</v>
      </c>
      <c r="N1062" s="164" t="s">
        <v>2347</v>
      </c>
      <c r="O1062" s="162"/>
      <c r="P1062" s="159"/>
      <c r="Q1062" s="91" t="str">
        <f t="shared" si="150"/>
        <v>125 Tahun 8 Bulan</v>
      </c>
      <c r="R1062" s="164" t="s">
        <v>2832</v>
      </c>
      <c r="S1062" s="163">
        <v>44126</v>
      </c>
      <c r="T1062" s="164"/>
      <c r="U1062" s="164"/>
      <c r="V1062" s="164" t="s">
        <v>532</v>
      </c>
      <c r="W1062" s="164" t="s">
        <v>2648</v>
      </c>
      <c r="X1062" s="164" t="str">
        <f>$D1062&amp;" ("&amp;$O1062&amp;")_"&amp;$W1062</f>
        <v>- Ariyani, S.E. ()_Pensiun 1 Desember 2023</v>
      </c>
      <c r="Y1062" s="162"/>
      <c r="Z1062" s="162"/>
      <c r="AA1062" s="164" t="s">
        <v>1657</v>
      </c>
      <c r="AB1062" s="164" t="s">
        <v>2159</v>
      </c>
      <c r="AC1062" s="164" t="s">
        <v>31</v>
      </c>
      <c r="AD1062" s="164" t="s">
        <v>1353</v>
      </c>
      <c r="AE1062" s="164" t="s">
        <v>2202</v>
      </c>
      <c r="AF1062" s="164"/>
      <c r="AG1062" s="184"/>
      <c r="AH1062" s="162"/>
      <c r="AI1062" s="162"/>
      <c r="AJ1062" s="162"/>
      <c r="AK1062" s="162"/>
      <c r="AL1062" s="159"/>
      <c r="AM1062" s="162"/>
    </row>
    <row r="1063" spans="1:39" s="60" customFormat="1" ht="46.5" hidden="1" x14ac:dyDescent="0.3">
      <c r="A1063" s="88" t="s">
        <v>3985</v>
      </c>
      <c r="B1063" s="88" t="s">
        <v>74</v>
      </c>
      <c r="C1063" s="88" t="s">
        <v>3338</v>
      </c>
      <c r="D1063" s="98" t="str">
        <f t="shared" si="143"/>
        <v>- Abdul Haris, S.Sos.</v>
      </c>
      <c r="E1063" s="96" t="s">
        <v>1781</v>
      </c>
      <c r="F1063" s="103">
        <v>25426</v>
      </c>
      <c r="G1063" s="91">
        <f t="shared" si="148"/>
        <v>56</v>
      </c>
      <c r="H1063" s="91" t="str">
        <f t="shared" si="149"/>
        <v>56 Tahun 1 Bulan</v>
      </c>
      <c r="I1063" s="92" t="str">
        <f t="shared" si="144"/>
        <v>56-60</v>
      </c>
      <c r="J1063" s="88" t="s">
        <v>14</v>
      </c>
      <c r="K1063" s="88" t="s">
        <v>115</v>
      </c>
      <c r="L1063" s="103">
        <v>44652</v>
      </c>
      <c r="M1063" s="93" t="s">
        <v>13</v>
      </c>
      <c r="N1063" s="88" t="s">
        <v>2347</v>
      </c>
      <c r="O1063" s="93"/>
      <c r="P1063" s="90"/>
      <c r="Q1063" s="91" t="str">
        <f t="shared" si="150"/>
        <v>125 Tahun 8 Bulan</v>
      </c>
      <c r="R1063" s="88" t="s">
        <v>2832</v>
      </c>
      <c r="S1063" s="103">
        <v>44126</v>
      </c>
      <c r="T1063" s="88"/>
      <c r="U1063" s="88"/>
      <c r="V1063" s="88" t="s">
        <v>532</v>
      </c>
      <c r="W1063" s="88" t="s">
        <v>74</v>
      </c>
      <c r="X1063" s="88" t="str">
        <f t="shared" ref="X1063:X1068" si="154">$D1063&amp;" ("&amp;$R1063&amp;")_"&amp;$W1063</f>
        <v>- Abdul Haris, S.Sos. (Analis Pengelolaan Keuangan APBN Ahli Pertama)_-</v>
      </c>
      <c r="Y1063" s="93"/>
      <c r="Z1063" s="93"/>
      <c r="AA1063" s="88" t="s">
        <v>1657</v>
      </c>
      <c r="AB1063" s="88" t="s">
        <v>5049</v>
      </c>
      <c r="AC1063" s="88" t="s">
        <v>31</v>
      </c>
      <c r="AD1063" s="88" t="s">
        <v>2689</v>
      </c>
      <c r="AE1063" s="88" t="s">
        <v>2197</v>
      </c>
      <c r="AF1063" s="88"/>
      <c r="AG1063" s="143"/>
      <c r="AH1063" s="93"/>
      <c r="AI1063" s="93"/>
      <c r="AJ1063" s="93"/>
      <c r="AK1063" s="93"/>
      <c r="AL1063" s="90"/>
      <c r="AM1063" s="93"/>
    </row>
    <row r="1064" spans="1:39" s="60" customFormat="1" ht="46.5" hidden="1" x14ac:dyDescent="0.3">
      <c r="A1064" s="88" t="s">
        <v>5843</v>
      </c>
      <c r="B1064" s="88" t="s">
        <v>74</v>
      </c>
      <c r="C1064" s="88" t="s">
        <v>3335</v>
      </c>
      <c r="D1064" s="98" t="str">
        <f t="shared" si="143"/>
        <v>- Allah , S.E.</v>
      </c>
      <c r="E1064" s="96" t="s">
        <v>1782</v>
      </c>
      <c r="F1064" s="103">
        <v>29819</v>
      </c>
      <c r="G1064" s="91">
        <f t="shared" si="148"/>
        <v>44</v>
      </c>
      <c r="H1064" s="91" t="str">
        <f t="shared" si="149"/>
        <v>44 Tahun 1 Bulan</v>
      </c>
      <c r="I1064" s="92" t="str">
        <f t="shared" si="144"/>
        <v>41-45</v>
      </c>
      <c r="J1064" s="88" t="s">
        <v>19</v>
      </c>
      <c r="K1064" s="88" t="s">
        <v>115</v>
      </c>
      <c r="L1064" s="103">
        <v>44835</v>
      </c>
      <c r="M1064" s="93" t="s">
        <v>13</v>
      </c>
      <c r="N1064" s="88" t="s">
        <v>2347</v>
      </c>
      <c r="O1064" s="93"/>
      <c r="P1064" s="90"/>
      <c r="Q1064" s="91" t="str">
        <f t="shared" si="150"/>
        <v>125 Tahun 8 Bulan</v>
      </c>
      <c r="R1064" s="88" t="s">
        <v>2832</v>
      </c>
      <c r="S1064" s="103">
        <v>44126</v>
      </c>
      <c r="T1064" s="88"/>
      <c r="U1064" s="88"/>
      <c r="V1064" s="88" t="s">
        <v>532</v>
      </c>
      <c r="W1064" s="88" t="s">
        <v>74</v>
      </c>
      <c r="X1064" s="88" t="str">
        <f t="shared" si="154"/>
        <v>- Allah , S.E. (Analis Pengelolaan Keuangan APBN Ahli Pertama)_-</v>
      </c>
      <c r="Y1064" s="93"/>
      <c r="Z1064" s="93"/>
      <c r="AA1064" s="88" t="s">
        <v>1657</v>
      </c>
      <c r="AB1064" s="88" t="s">
        <v>5049</v>
      </c>
      <c r="AC1064" s="88" t="s">
        <v>31</v>
      </c>
      <c r="AD1064" s="88" t="s">
        <v>2465</v>
      </c>
      <c r="AE1064" s="88" t="s">
        <v>2203</v>
      </c>
      <c r="AF1064" s="88"/>
      <c r="AG1064" s="143"/>
      <c r="AH1064" s="93"/>
      <c r="AI1064" s="93"/>
      <c r="AJ1064" s="93"/>
      <c r="AK1064" s="93"/>
      <c r="AL1064" s="90"/>
      <c r="AM1064" s="93"/>
    </row>
    <row r="1065" spans="1:39" s="53" customFormat="1" ht="46.5" hidden="1" x14ac:dyDescent="0.3">
      <c r="A1065" s="88" t="s">
        <v>3986</v>
      </c>
      <c r="B1065" s="88" t="s">
        <v>74</v>
      </c>
      <c r="C1065" s="88" t="s">
        <v>3338</v>
      </c>
      <c r="D1065" s="98" t="str">
        <f t="shared" si="143"/>
        <v>- Agustiani, S.Sos.</v>
      </c>
      <c r="E1065" s="96" t="s">
        <v>1767</v>
      </c>
      <c r="F1065" s="103">
        <v>31276</v>
      </c>
      <c r="G1065" s="91">
        <f t="shared" si="148"/>
        <v>40</v>
      </c>
      <c r="H1065" s="91" t="str">
        <f t="shared" si="149"/>
        <v>40 Tahun 1 Bulan</v>
      </c>
      <c r="I1065" s="92" t="str">
        <f t="shared" si="144"/>
        <v>36-40</v>
      </c>
      <c r="J1065" s="88" t="s">
        <v>19</v>
      </c>
      <c r="K1065" s="88" t="s">
        <v>122</v>
      </c>
      <c r="L1065" s="103">
        <v>44287</v>
      </c>
      <c r="M1065" s="93" t="s">
        <v>13</v>
      </c>
      <c r="N1065" s="88" t="s">
        <v>2347</v>
      </c>
      <c r="O1065" s="93"/>
      <c r="P1065" s="90"/>
      <c r="Q1065" s="91" t="str">
        <f t="shared" si="150"/>
        <v>125 Tahun 8 Bulan</v>
      </c>
      <c r="R1065" s="88" t="s">
        <v>813</v>
      </c>
      <c r="S1065" s="103">
        <v>45055</v>
      </c>
      <c r="T1065" s="88"/>
      <c r="U1065" s="88"/>
      <c r="V1065" s="88" t="s">
        <v>616</v>
      </c>
      <c r="W1065" s="88" t="s">
        <v>74</v>
      </c>
      <c r="X1065" s="88" t="str">
        <f t="shared" si="154"/>
        <v>- Agustiani, S.Sos. (Pranata Keuangan APBN Mahir)_-</v>
      </c>
      <c r="Y1065" s="93"/>
      <c r="Z1065" s="93"/>
      <c r="AA1065" s="88" t="s">
        <v>1657</v>
      </c>
      <c r="AB1065" s="88" t="s">
        <v>5049</v>
      </c>
      <c r="AC1065" s="88" t="s">
        <v>31</v>
      </c>
      <c r="AD1065" s="88" t="s">
        <v>2689</v>
      </c>
      <c r="AE1065" s="88" t="s">
        <v>2201</v>
      </c>
      <c r="AF1065" s="88"/>
      <c r="AG1065" s="143"/>
      <c r="AH1065" s="93"/>
      <c r="AI1065" s="93"/>
      <c r="AJ1065" s="93"/>
      <c r="AK1065" s="93"/>
      <c r="AL1065" s="90"/>
      <c r="AM1065" s="93"/>
    </row>
    <row r="1066" spans="1:39" s="85" customFormat="1" ht="46.5" hidden="1" x14ac:dyDescent="0.3">
      <c r="A1066" s="88" t="s">
        <v>1784</v>
      </c>
      <c r="B1066" s="88" t="s">
        <v>74</v>
      </c>
      <c r="C1066" s="98" t="s">
        <v>74</v>
      </c>
      <c r="D1066" s="98" t="str">
        <f t="shared" si="143"/>
        <v>- Restiana, -</v>
      </c>
      <c r="E1066" s="96" t="s">
        <v>1785</v>
      </c>
      <c r="F1066" s="103">
        <v>33822</v>
      </c>
      <c r="G1066" s="91">
        <f t="shared" si="148"/>
        <v>33</v>
      </c>
      <c r="H1066" s="91" t="str">
        <f t="shared" si="149"/>
        <v>33 Tahun 1 Bulan</v>
      </c>
      <c r="I1066" s="92" t="str">
        <f t="shared" si="144"/>
        <v>31-35</v>
      </c>
      <c r="J1066" s="88" t="s">
        <v>19</v>
      </c>
      <c r="K1066" s="88" t="s">
        <v>113</v>
      </c>
      <c r="L1066" s="103">
        <v>45383</v>
      </c>
      <c r="M1066" s="93" t="s">
        <v>13</v>
      </c>
      <c r="N1066" s="88" t="s">
        <v>2347</v>
      </c>
      <c r="O1066" s="93"/>
      <c r="P1066" s="90"/>
      <c r="Q1066" s="91" t="str">
        <f t="shared" si="150"/>
        <v>125 Tahun 8 Bulan</v>
      </c>
      <c r="R1066" s="88" t="s">
        <v>807</v>
      </c>
      <c r="S1066" s="103">
        <v>45383</v>
      </c>
      <c r="T1066" s="88"/>
      <c r="U1066" s="88"/>
      <c r="V1066" s="88" t="s">
        <v>616</v>
      </c>
      <c r="W1066" s="88" t="s">
        <v>74</v>
      </c>
      <c r="X1066" s="88" t="str">
        <f t="shared" si="154"/>
        <v>- Restiana, - (Pranata Keuangan APBN Terampil)_-</v>
      </c>
      <c r="Y1066" s="93"/>
      <c r="Z1066" s="93"/>
      <c r="AA1066" s="88" t="s">
        <v>1657</v>
      </c>
      <c r="AB1066" s="88" t="s">
        <v>5049</v>
      </c>
      <c r="AC1066" s="88" t="s">
        <v>114</v>
      </c>
      <c r="AD1066" s="88" t="s">
        <v>74</v>
      </c>
      <c r="AE1066" s="88" t="s">
        <v>74</v>
      </c>
      <c r="AF1066" s="88"/>
      <c r="AG1066" s="143"/>
      <c r="AH1066" s="93"/>
      <c r="AI1066" s="93"/>
      <c r="AJ1066" s="93"/>
      <c r="AK1066" s="93"/>
      <c r="AL1066" s="90"/>
      <c r="AM1066" s="93"/>
    </row>
    <row r="1067" spans="1:39" s="60" customFormat="1" ht="46.5" hidden="1" x14ac:dyDescent="0.3">
      <c r="A1067" s="88" t="s">
        <v>1786</v>
      </c>
      <c r="B1067" s="88" t="s">
        <v>74</v>
      </c>
      <c r="C1067" s="98" t="s">
        <v>74</v>
      </c>
      <c r="D1067" s="98" t="str">
        <f t="shared" si="143"/>
        <v>- Muhammad Zaenal Samma S, -</v>
      </c>
      <c r="E1067" s="96" t="s">
        <v>1787</v>
      </c>
      <c r="F1067" s="103">
        <v>28424</v>
      </c>
      <c r="G1067" s="91">
        <f t="shared" si="148"/>
        <v>47</v>
      </c>
      <c r="H1067" s="91" t="str">
        <f t="shared" si="149"/>
        <v>47 Tahun 11 Bulan</v>
      </c>
      <c r="I1067" s="92" t="str">
        <f t="shared" si="144"/>
        <v>46-50</v>
      </c>
      <c r="J1067" s="88" t="s">
        <v>14</v>
      </c>
      <c r="K1067" s="88" t="s">
        <v>113</v>
      </c>
      <c r="L1067" s="103">
        <v>45383</v>
      </c>
      <c r="M1067" s="93" t="s">
        <v>13</v>
      </c>
      <c r="N1067" s="88" t="s">
        <v>2347</v>
      </c>
      <c r="O1067" s="93"/>
      <c r="P1067" s="90"/>
      <c r="Q1067" s="91" t="str">
        <f t="shared" si="150"/>
        <v>125 Tahun 8 Bulan</v>
      </c>
      <c r="R1067" s="88" t="s">
        <v>807</v>
      </c>
      <c r="S1067" s="103">
        <v>44378</v>
      </c>
      <c r="T1067" s="88"/>
      <c r="U1067" s="88"/>
      <c r="V1067" s="88" t="s">
        <v>616</v>
      </c>
      <c r="W1067" s="88" t="s">
        <v>74</v>
      </c>
      <c r="X1067" s="88" t="str">
        <f t="shared" si="154"/>
        <v>- Muhammad Zaenal Samma S, - (Pranata Keuangan APBN Terampil)_-</v>
      </c>
      <c r="Y1067" s="93"/>
      <c r="Z1067" s="93"/>
      <c r="AA1067" s="88" t="s">
        <v>1657</v>
      </c>
      <c r="AB1067" s="88" t="s">
        <v>5049</v>
      </c>
      <c r="AC1067" s="88" t="s">
        <v>114</v>
      </c>
      <c r="AD1067" s="88" t="s">
        <v>74</v>
      </c>
      <c r="AE1067" s="88" t="s">
        <v>74</v>
      </c>
      <c r="AF1067" s="88"/>
      <c r="AG1067" s="143"/>
      <c r="AH1067" s="93"/>
      <c r="AI1067" s="93"/>
      <c r="AJ1067" s="93"/>
      <c r="AK1067" s="93"/>
      <c r="AL1067" s="90"/>
      <c r="AM1067" s="93"/>
    </row>
    <row r="1068" spans="1:39" s="60" customFormat="1" ht="46.5" hidden="1" x14ac:dyDescent="0.3">
      <c r="A1068" s="88" t="s">
        <v>1788</v>
      </c>
      <c r="B1068" s="88" t="s">
        <v>74</v>
      </c>
      <c r="C1068" s="98" t="s">
        <v>74</v>
      </c>
      <c r="D1068" s="98" t="str">
        <f t="shared" si="143"/>
        <v>- Usman S, -</v>
      </c>
      <c r="E1068" s="96" t="s">
        <v>1789</v>
      </c>
      <c r="F1068" s="103">
        <v>32001</v>
      </c>
      <c r="G1068" s="91">
        <f t="shared" si="148"/>
        <v>38</v>
      </c>
      <c r="H1068" s="91" t="str">
        <f t="shared" si="149"/>
        <v>38 Tahun 1 Bulan</v>
      </c>
      <c r="I1068" s="92" t="str">
        <f t="shared" si="144"/>
        <v>36-40</v>
      </c>
      <c r="J1068" s="88" t="s">
        <v>14</v>
      </c>
      <c r="K1068" s="88" t="s">
        <v>113</v>
      </c>
      <c r="L1068" s="103">
        <v>44835</v>
      </c>
      <c r="M1068" s="93" t="s">
        <v>13</v>
      </c>
      <c r="N1068" s="88" t="s">
        <v>2347</v>
      </c>
      <c r="O1068" s="93"/>
      <c r="P1068" s="90"/>
      <c r="Q1068" s="91" t="str">
        <f t="shared" si="150"/>
        <v>125 Tahun 8 Bulan</v>
      </c>
      <c r="R1068" s="88" t="s">
        <v>807</v>
      </c>
      <c r="S1068" s="103">
        <v>44927</v>
      </c>
      <c r="T1068" s="88"/>
      <c r="U1068" s="88"/>
      <c r="V1068" s="88" t="s">
        <v>616</v>
      </c>
      <c r="W1068" s="88" t="s">
        <v>74</v>
      </c>
      <c r="X1068" s="88" t="str">
        <f t="shared" si="154"/>
        <v>- Usman S, - (Pranata Keuangan APBN Terampil)_-</v>
      </c>
      <c r="Y1068" s="93"/>
      <c r="Z1068" s="93"/>
      <c r="AA1068" s="88" t="s">
        <v>1657</v>
      </c>
      <c r="AB1068" s="88" t="s">
        <v>5049</v>
      </c>
      <c r="AC1068" s="88" t="s">
        <v>114</v>
      </c>
      <c r="AD1068" s="88" t="s">
        <v>74</v>
      </c>
      <c r="AE1068" s="88" t="s">
        <v>74</v>
      </c>
      <c r="AF1068" s="88"/>
      <c r="AG1068" s="143"/>
      <c r="AH1068" s="93"/>
      <c r="AI1068" s="93"/>
      <c r="AJ1068" s="93"/>
      <c r="AK1068" s="93"/>
      <c r="AL1068" s="90"/>
      <c r="AM1068" s="93"/>
    </row>
    <row r="1069" spans="1:39" s="760" customFormat="1" ht="31" hidden="1" x14ac:dyDescent="0.3">
      <c r="A1069" s="747" t="s">
        <v>6090</v>
      </c>
      <c r="B1069" s="747"/>
      <c r="C1069" s="747" t="s">
        <v>3065</v>
      </c>
      <c r="D1069" s="747" t="str">
        <f>$B1069&amp;" "&amp;A1069&amp;", "&amp;$C1069</f>
        <v xml:space="preserve"> Indra Cahya, S.St.Pi., M.Si.</v>
      </c>
      <c r="E1069" s="748" t="s">
        <v>6091</v>
      </c>
      <c r="F1069" s="749">
        <v>29625</v>
      </c>
      <c r="G1069" s="750">
        <f>DATEDIF($F1069,DATEVALUE("2025/09/30"),"Y")</f>
        <v>44</v>
      </c>
      <c r="H1069" s="750" t="str">
        <f>DATEDIF($F1069,DATEVALUE("2025/09/30"),"Y")&amp;" Tahun "&amp;DATEDIF($F1069,DATEVALUE("2025/09/30"),"YM")&amp;" Bulan"</f>
        <v>44 Tahun 7 Bulan</v>
      </c>
      <c r="I1069" s="751" t="str">
        <f>IF($G1069&lt;=25,"21-25",IF($G1069&lt;=30,"26-30",IF($G1069&lt;=35,"31-35",IF($G1069&lt;=40,"36-40",IF($G1069&lt;=45,"41-45",IF($G1069&lt;=50,"46-50",IF($G1069&lt;=55,"51-55",IF($G1069&lt;=60,"56-60",IF($G1069&lt;=65,"61-65",IF($G1069&lt;=70,"66-70",0))))))))))</f>
        <v>41-45</v>
      </c>
      <c r="J1069" s="752" t="s">
        <v>14</v>
      </c>
      <c r="K1069" s="752" t="s">
        <v>115</v>
      </c>
      <c r="L1069" s="749">
        <v>43739</v>
      </c>
      <c r="M1069" s="753" t="s">
        <v>13</v>
      </c>
      <c r="N1069" s="752" t="s">
        <v>105</v>
      </c>
      <c r="O1069" s="753"/>
      <c r="P1069" s="754"/>
      <c r="Q1069" s="750" t="str">
        <f>DATEDIF($P1069,DATEVALUE("2025/06/30"),"Y")&amp; " Tahun "&amp;DATEDIF($P1069,DATEVALUE("2025/06/30"),"YM")&amp; " Bulan"</f>
        <v>125 Tahun 5 Bulan</v>
      </c>
      <c r="R1069" s="755" t="s">
        <v>6092</v>
      </c>
      <c r="S1069" s="749">
        <v>45870</v>
      </c>
      <c r="T1069" s="752" t="s">
        <v>125</v>
      </c>
      <c r="U1069" s="752" t="s">
        <v>24</v>
      </c>
      <c r="V1069" s="756"/>
      <c r="W1069" s="752"/>
      <c r="X1069" s="755" t="str">
        <f>$D1069&amp;" ("&amp;$O1069&amp;")_"&amp;$W1069</f>
        <v xml:space="preserve"> Indra Cahya, S.St.Pi., M.Si. ()_</v>
      </c>
      <c r="Y1069" s="753"/>
      <c r="Z1069" s="753"/>
      <c r="AA1069" s="752" t="s">
        <v>1657</v>
      </c>
      <c r="AB1069" s="752" t="s">
        <v>5049</v>
      </c>
      <c r="AC1069" s="752" t="s">
        <v>17</v>
      </c>
      <c r="AD1069" s="757" t="s">
        <v>2219</v>
      </c>
      <c r="AE1069" s="757" t="s">
        <v>459</v>
      </c>
      <c r="AF1069" s="757"/>
      <c r="AG1069" s="758"/>
      <c r="AH1069" s="753"/>
      <c r="AI1069" s="753"/>
      <c r="AJ1069" s="753"/>
      <c r="AK1069" s="753"/>
      <c r="AL1069" s="759"/>
      <c r="AM1069" s="753"/>
    </row>
    <row r="1070" spans="1:39" s="53" customFormat="1" ht="46.5" hidden="1" x14ac:dyDescent="0.3">
      <c r="A1070" s="157" t="s">
        <v>3987</v>
      </c>
      <c r="B1070" s="157" t="s">
        <v>74</v>
      </c>
      <c r="C1070" s="157" t="s">
        <v>3412</v>
      </c>
      <c r="D1070" s="182" t="str">
        <f t="shared" si="143"/>
        <v>- Eko Rahmanto, S.Tr.Pi.</v>
      </c>
      <c r="E1070" s="166" t="s">
        <v>1790</v>
      </c>
      <c r="F1070" s="163">
        <v>34166</v>
      </c>
      <c r="G1070" s="160">
        <f t="shared" si="148"/>
        <v>32</v>
      </c>
      <c r="H1070" s="160" t="str">
        <f t="shared" si="149"/>
        <v>32 Tahun 2 Bulan</v>
      </c>
      <c r="I1070" s="161" t="str">
        <f t="shared" si="144"/>
        <v>31-35</v>
      </c>
      <c r="J1070" s="164" t="s">
        <v>14</v>
      </c>
      <c r="K1070" s="164" t="s">
        <v>122</v>
      </c>
      <c r="L1070" s="163">
        <v>44166</v>
      </c>
      <c r="M1070" s="162" t="s">
        <v>2344</v>
      </c>
      <c r="N1070" s="164" t="s">
        <v>2347</v>
      </c>
      <c r="O1070" s="162"/>
      <c r="P1070" s="159"/>
      <c r="Q1070" s="91" t="str">
        <f t="shared" si="150"/>
        <v>125 Tahun 8 Bulan</v>
      </c>
      <c r="R1070" s="164" t="s">
        <v>2859</v>
      </c>
      <c r="S1070" s="163">
        <v>45021</v>
      </c>
      <c r="T1070" s="164"/>
      <c r="U1070" s="164"/>
      <c r="V1070" s="164" t="s">
        <v>128</v>
      </c>
      <c r="W1070" s="164" t="s">
        <v>2667</v>
      </c>
      <c r="X1070" s="164" t="str">
        <f>$D1070&amp;" ("&amp;$O1070&amp;")_"&amp;$W1070</f>
        <v>- Eko Rahmanto, S.Tr.Pi. ()_Mutasi ke SUPM Kotaagung 1 Desember 2023</v>
      </c>
      <c r="Y1070" s="162"/>
      <c r="Z1070" s="162"/>
      <c r="AA1070" s="164" t="s">
        <v>1657</v>
      </c>
      <c r="AB1070" s="164" t="s">
        <v>2159</v>
      </c>
      <c r="AC1070" s="164" t="s">
        <v>31</v>
      </c>
      <c r="AD1070" s="164" t="s">
        <v>73</v>
      </c>
      <c r="AE1070" s="164" t="s">
        <v>301</v>
      </c>
      <c r="AF1070" s="164"/>
      <c r="AG1070" s="184"/>
      <c r="AH1070" s="162"/>
      <c r="AI1070" s="162"/>
      <c r="AJ1070" s="162"/>
      <c r="AK1070" s="162"/>
      <c r="AL1070" s="159"/>
      <c r="AM1070" s="162"/>
    </row>
    <row r="1071" spans="1:39" s="85" customFormat="1" ht="46.5" hidden="1" x14ac:dyDescent="0.3">
      <c r="A1071" s="88" t="s">
        <v>3988</v>
      </c>
      <c r="B1071" s="88" t="s">
        <v>74</v>
      </c>
      <c r="C1071" s="88" t="s">
        <v>3397</v>
      </c>
      <c r="D1071" s="98" t="str">
        <f t="shared" ref="D1071:D1138" si="155">$B1071&amp;" "&amp;A1071&amp;", "&amp;$C1071</f>
        <v>- Ardianza Syukur, A.Md.Kep.</v>
      </c>
      <c r="E1071" s="96" t="s">
        <v>2651</v>
      </c>
      <c r="F1071" s="103">
        <v>34664</v>
      </c>
      <c r="G1071" s="91">
        <f t="shared" si="148"/>
        <v>30</v>
      </c>
      <c r="H1071" s="91" t="str">
        <f t="shared" si="149"/>
        <v>30 Tahun 10 Bulan</v>
      </c>
      <c r="I1071" s="92" t="str">
        <f t="shared" ref="I1071:I1138" si="156">IF($G1071&lt;=25,"21-25",IF($G1071&lt;=30,"26-30",IF($G1071&lt;=35,"31-35",IF($G1071&lt;=40,"36-40",IF($G1071&lt;=45,"41-45",IF($G1071&lt;=50,"46-50",IF($G1071&lt;=55,"51-55",IF($G1071&lt;=60,"56-60",IF($G1071&lt;=65,"61-65",IF($G1071&lt;=70,"66-70",0))))))))))</f>
        <v>26-30</v>
      </c>
      <c r="J1071" s="88" t="s">
        <v>14</v>
      </c>
      <c r="K1071" s="88" t="s">
        <v>2447</v>
      </c>
      <c r="L1071" s="103">
        <v>45352</v>
      </c>
      <c r="M1071" s="93" t="s">
        <v>13</v>
      </c>
      <c r="N1071" s="88" t="s">
        <v>2348</v>
      </c>
      <c r="O1071" s="93"/>
      <c r="P1071" s="90"/>
      <c r="Q1071" s="91" t="str">
        <f t="shared" si="150"/>
        <v>125 Tahun 8 Bulan</v>
      </c>
      <c r="R1071" s="88" t="s">
        <v>2448</v>
      </c>
      <c r="S1071" s="103">
        <v>45352</v>
      </c>
      <c r="T1071" s="88"/>
      <c r="U1071" s="88"/>
      <c r="V1071" s="88" t="s">
        <v>640</v>
      </c>
      <c r="W1071" s="88" t="s">
        <v>74</v>
      </c>
      <c r="X1071" s="88" t="str">
        <f t="shared" ref="X1071:X1086" si="157">$D1071&amp;" ("&amp;$R1071&amp;")_"&amp;$W1071</f>
        <v>- Ardianza Syukur, A.Md.Kep. (Perawat Terampil)_-</v>
      </c>
      <c r="Y1071" s="93"/>
      <c r="Z1071" s="93"/>
      <c r="AA1071" s="88" t="s">
        <v>1657</v>
      </c>
      <c r="AB1071" s="88" t="s">
        <v>5049</v>
      </c>
      <c r="AC1071" s="88" t="s">
        <v>29</v>
      </c>
      <c r="AD1071" s="88" t="s">
        <v>4338</v>
      </c>
      <c r="AE1071" s="88" t="s">
        <v>2398</v>
      </c>
      <c r="AF1071" s="88"/>
      <c r="AG1071" s="143"/>
      <c r="AH1071" s="93"/>
      <c r="AI1071" s="93"/>
      <c r="AJ1071" s="93"/>
      <c r="AK1071" s="93"/>
      <c r="AL1071" s="90"/>
      <c r="AM1071" s="93"/>
    </row>
    <row r="1072" spans="1:39" s="85" customFormat="1" ht="31" hidden="1" x14ac:dyDescent="0.3">
      <c r="A1072" s="88" t="s">
        <v>3989</v>
      </c>
      <c r="B1072" s="88" t="s">
        <v>74</v>
      </c>
      <c r="C1072" s="88" t="s">
        <v>5957</v>
      </c>
      <c r="D1072" s="98" t="str">
        <f t="shared" si="155"/>
        <v>- Herwini Minasa, S.I.P.</v>
      </c>
      <c r="E1072" s="96" t="s">
        <v>74</v>
      </c>
      <c r="F1072" s="103">
        <v>33213</v>
      </c>
      <c r="G1072" s="91">
        <f t="shared" si="148"/>
        <v>34</v>
      </c>
      <c r="H1072" s="91" t="str">
        <f t="shared" si="149"/>
        <v>34 Tahun 9 Bulan</v>
      </c>
      <c r="I1072" s="92" t="str">
        <f t="shared" si="156"/>
        <v>31-35</v>
      </c>
      <c r="J1072" s="88" t="s">
        <v>19</v>
      </c>
      <c r="K1072" s="88" t="s">
        <v>74</v>
      </c>
      <c r="L1072" s="103" t="s">
        <v>74</v>
      </c>
      <c r="M1072" s="93" t="s">
        <v>13</v>
      </c>
      <c r="N1072" s="88" t="s">
        <v>2792</v>
      </c>
      <c r="O1072" s="93"/>
      <c r="P1072" s="90"/>
      <c r="Q1072" s="91" t="str">
        <f t="shared" si="150"/>
        <v>125 Tahun 8 Bulan</v>
      </c>
      <c r="R1072" s="88" t="s">
        <v>711</v>
      </c>
      <c r="S1072" s="103">
        <v>45691</v>
      </c>
      <c r="T1072" s="88" t="s">
        <v>80</v>
      </c>
      <c r="U1072" s="88" t="s">
        <v>81</v>
      </c>
      <c r="V1072" s="88"/>
      <c r="W1072" s="88" t="s">
        <v>74</v>
      </c>
      <c r="X1072" s="88" t="str">
        <f t="shared" si="157"/>
        <v>- Herwini Minasa, S.I.P. (Pengelola Perpustakaan)_-</v>
      </c>
      <c r="Y1072" s="93"/>
      <c r="Z1072" s="93"/>
      <c r="AA1072" s="88" t="s">
        <v>1657</v>
      </c>
      <c r="AB1072" s="88" t="s">
        <v>5049</v>
      </c>
      <c r="AC1072" s="88" t="s">
        <v>31</v>
      </c>
      <c r="AD1072" s="88" t="s">
        <v>4316</v>
      </c>
      <c r="AE1072" s="88" t="s">
        <v>2117</v>
      </c>
      <c r="AF1072" s="88"/>
      <c r="AG1072" s="143"/>
      <c r="AH1072" s="93"/>
      <c r="AI1072" s="93"/>
      <c r="AJ1072" s="93"/>
      <c r="AK1072" s="93"/>
      <c r="AL1072" s="90"/>
      <c r="AM1072" s="93"/>
    </row>
    <row r="1073" spans="1:39" s="60" customFormat="1" ht="46.5" hidden="1" x14ac:dyDescent="0.3">
      <c r="A1073" s="88" t="s">
        <v>3990</v>
      </c>
      <c r="B1073" s="88" t="s">
        <v>74</v>
      </c>
      <c r="C1073" s="88" t="s">
        <v>3889</v>
      </c>
      <c r="D1073" s="98" t="str">
        <f t="shared" si="155"/>
        <v>- Arie Oktariadi Akil, S.ST.</v>
      </c>
      <c r="E1073" s="96" t="s">
        <v>74</v>
      </c>
      <c r="F1073" s="103">
        <v>34343</v>
      </c>
      <c r="G1073" s="91">
        <f t="shared" si="148"/>
        <v>31</v>
      </c>
      <c r="H1073" s="91" t="str">
        <f t="shared" si="149"/>
        <v>31 Tahun 8 Bulan</v>
      </c>
      <c r="I1073" s="92" t="str">
        <f t="shared" si="156"/>
        <v>31-35</v>
      </c>
      <c r="J1073" s="88" t="s">
        <v>14</v>
      </c>
      <c r="K1073" s="88" t="s">
        <v>74</v>
      </c>
      <c r="L1073" s="103" t="s">
        <v>74</v>
      </c>
      <c r="M1073" s="93" t="s">
        <v>13</v>
      </c>
      <c r="N1073" s="88" t="s">
        <v>2792</v>
      </c>
      <c r="O1073" s="93"/>
      <c r="P1073" s="90"/>
      <c r="Q1073" s="91" t="str">
        <f t="shared" si="150"/>
        <v>125 Tahun 8 Bulan</v>
      </c>
      <c r="R1073" s="98" t="s">
        <v>5646</v>
      </c>
      <c r="S1073" s="135">
        <v>45691</v>
      </c>
      <c r="T1073" s="88" t="s">
        <v>80</v>
      </c>
      <c r="U1073" s="88" t="s">
        <v>81</v>
      </c>
      <c r="V1073" s="88"/>
      <c r="W1073" s="88" t="s">
        <v>74</v>
      </c>
      <c r="X1073" s="88" t="str">
        <f t="shared" si="157"/>
        <v>- Arie Oktariadi Akil, S.ST. (Analis Logika Sistem Informasi &amp; Pengelola Data Akademik)_-</v>
      </c>
      <c r="Y1073" s="93"/>
      <c r="Z1073" s="93"/>
      <c r="AA1073" s="88" t="s">
        <v>1657</v>
      </c>
      <c r="AB1073" s="88" t="s">
        <v>5049</v>
      </c>
      <c r="AC1073" s="88" t="s">
        <v>31</v>
      </c>
      <c r="AD1073" s="88" t="s">
        <v>4374</v>
      </c>
      <c r="AE1073" s="88" t="s">
        <v>2395</v>
      </c>
      <c r="AF1073" s="88"/>
      <c r="AG1073" s="143"/>
      <c r="AH1073" s="93"/>
      <c r="AI1073" s="93"/>
      <c r="AJ1073" s="93"/>
      <c r="AK1073" s="93"/>
      <c r="AL1073" s="90"/>
      <c r="AM1073" s="93"/>
    </row>
    <row r="1074" spans="1:39" s="60" customFormat="1" ht="46.5" hidden="1" x14ac:dyDescent="0.3">
      <c r="A1074" s="88" t="s">
        <v>3991</v>
      </c>
      <c r="B1074" s="88" t="s">
        <v>74</v>
      </c>
      <c r="C1074" s="88" t="s">
        <v>4183</v>
      </c>
      <c r="D1074" s="98" t="str">
        <f t="shared" si="155"/>
        <v>- Dewi Virgiastuti Jarir, S.Tr.Pi., M.Si.</v>
      </c>
      <c r="E1074" s="96" t="s">
        <v>74</v>
      </c>
      <c r="F1074" s="103">
        <v>34224</v>
      </c>
      <c r="G1074" s="91">
        <f t="shared" si="148"/>
        <v>32</v>
      </c>
      <c r="H1074" s="91" t="str">
        <f t="shared" si="149"/>
        <v>32 Tahun 0 Bulan</v>
      </c>
      <c r="I1074" s="92" t="str">
        <f t="shared" si="156"/>
        <v>31-35</v>
      </c>
      <c r="J1074" s="88" t="s">
        <v>19</v>
      </c>
      <c r="K1074" s="88" t="s">
        <v>74</v>
      </c>
      <c r="L1074" s="103" t="s">
        <v>74</v>
      </c>
      <c r="M1074" s="93" t="s">
        <v>13</v>
      </c>
      <c r="N1074" s="88" t="s">
        <v>2792</v>
      </c>
      <c r="O1074" s="93"/>
      <c r="P1074" s="90"/>
      <c r="Q1074" s="91" t="str">
        <f t="shared" si="150"/>
        <v>125 Tahun 8 Bulan</v>
      </c>
      <c r="R1074" s="88" t="s">
        <v>2839</v>
      </c>
      <c r="S1074" s="103" t="s">
        <v>74</v>
      </c>
      <c r="T1074" s="88" t="s">
        <v>126</v>
      </c>
      <c r="U1074" s="88" t="s">
        <v>24</v>
      </c>
      <c r="V1074" s="88"/>
      <c r="W1074" s="88" t="s">
        <v>74</v>
      </c>
      <c r="X1074" s="88" t="str">
        <f t="shared" si="157"/>
        <v>- Dewi Virgiastuti Jarir, S.Tr.Pi., M.Si. (Sekretaris Direktur)_-</v>
      </c>
      <c r="Y1074" s="93"/>
      <c r="Z1074" s="93"/>
      <c r="AA1074" s="88" t="s">
        <v>1657</v>
      </c>
      <c r="AB1074" s="88" t="s">
        <v>5049</v>
      </c>
      <c r="AC1074" s="88" t="s">
        <v>17</v>
      </c>
      <c r="AD1074" s="88" t="s">
        <v>5958</v>
      </c>
      <c r="AE1074" s="88" t="s">
        <v>2396</v>
      </c>
      <c r="AF1074" s="88"/>
      <c r="AG1074" s="143"/>
      <c r="AH1074" s="93"/>
      <c r="AI1074" s="93"/>
      <c r="AJ1074" s="93"/>
      <c r="AK1074" s="93"/>
      <c r="AL1074" s="90"/>
      <c r="AM1074" s="93"/>
    </row>
    <row r="1075" spans="1:39" s="60" customFormat="1" ht="46.5" hidden="1" x14ac:dyDescent="0.3">
      <c r="A1075" s="88" t="s">
        <v>3992</v>
      </c>
      <c r="B1075" s="88" t="s">
        <v>74</v>
      </c>
      <c r="C1075" s="88" t="s">
        <v>3993</v>
      </c>
      <c r="D1075" s="98" t="str">
        <f t="shared" si="155"/>
        <v>- Supardi Arsyad, S.Pd.I.</v>
      </c>
      <c r="E1075" s="96" t="s">
        <v>74</v>
      </c>
      <c r="F1075" s="103">
        <v>29021</v>
      </c>
      <c r="G1075" s="91">
        <f t="shared" si="148"/>
        <v>46</v>
      </c>
      <c r="H1075" s="91" t="str">
        <f t="shared" si="149"/>
        <v>46 Tahun 3 Bulan</v>
      </c>
      <c r="I1075" s="92" t="str">
        <f t="shared" si="156"/>
        <v>46-50</v>
      </c>
      <c r="J1075" s="88" t="s">
        <v>14</v>
      </c>
      <c r="K1075" s="88" t="s">
        <v>74</v>
      </c>
      <c r="L1075" s="103" t="s">
        <v>74</v>
      </c>
      <c r="M1075" s="93" t="s">
        <v>13</v>
      </c>
      <c r="N1075" s="88" t="s">
        <v>2794</v>
      </c>
      <c r="O1075" s="93"/>
      <c r="P1075" s="90"/>
      <c r="Q1075" s="91" t="str">
        <f t="shared" si="150"/>
        <v>125 Tahun 8 Bulan</v>
      </c>
      <c r="R1075" s="88" t="s">
        <v>2837</v>
      </c>
      <c r="S1075" s="103" t="s">
        <v>74</v>
      </c>
      <c r="T1075" s="88" t="s">
        <v>126</v>
      </c>
      <c r="U1075" s="88" t="s">
        <v>24</v>
      </c>
      <c r="V1075" s="88"/>
      <c r="W1075" s="88" t="s">
        <v>74</v>
      </c>
      <c r="X1075" s="88" t="str">
        <f t="shared" si="157"/>
        <v>- Supardi Arsyad, S.Pd.I. (Petugas Kebersihan)_-</v>
      </c>
      <c r="Y1075" s="93"/>
      <c r="Z1075" s="93"/>
      <c r="AA1075" s="88" t="s">
        <v>1657</v>
      </c>
      <c r="AB1075" s="88" t="s">
        <v>5049</v>
      </c>
      <c r="AC1075" s="88" t="s">
        <v>31</v>
      </c>
      <c r="AD1075" s="88" t="s">
        <v>4375</v>
      </c>
      <c r="AE1075" s="88" t="s">
        <v>2397</v>
      </c>
      <c r="AF1075" s="88"/>
      <c r="AG1075" s="143"/>
      <c r="AH1075" s="93"/>
      <c r="AI1075" s="93"/>
      <c r="AJ1075" s="93"/>
      <c r="AK1075" s="93"/>
      <c r="AL1075" s="90"/>
      <c r="AM1075" s="93"/>
    </row>
    <row r="1076" spans="1:39" s="60" customFormat="1" ht="46.5" hidden="1" x14ac:dyDescent="0.3">
      <c r="A1076" s="88" t="s">
        <v>3994</v>
      </c>
      <c r="B1076" s="88" t="s">
        <v>74</v>
      </c>
      <c r="C1076" s="98" t="s">
        <v>74</v>
      </c>
      <c r="D1076" s="98" t="str">
        <f t="shared" si="155"/>
        <v>- Makmur, -</v>
      </c>
      <c r="E1076" s="96" t="s">
        <v>74</v>
      </c>
      <c r="F1076" s="103">
        <v>30133</v>
      </c>
      <c r="G1076" s="91">
        <f t="shared" si="148"/>
        <v>43</v>
      </c>
      <c r="H1076" s="91" t="str">
        <f t="shared" si="149"/>
        <v>43 Tahun 2 Bulan</v>
      </c>
      <c r="I1076" s="92" t="str">
        <f t="shared" si="156"/>
        <v>41-45</v>
      </c>
      <c r="J1076" s="88" t="s">
        <v>14</v>
      </c>
      <c r="K1076" s="88" t="s">
        <v>74</v>
      </c>
      <c r="L1076" s="103" t="s">
        <v>74</v>
      </c>
      <c r="M1076" s="93" t="s">
        <v>13</v>
      </c>
      <c r="N1076" s="88" t="s">
        <v>2794</v>
      </c>
      <c r="O1076" s="93"/>
      <c r="P1076" s="90"/>
      <c r="Q1076" s="91" t="str">
        <f t="shared" si="150"/>
        <v>125 Tahun 8 Bulan</v>
      </c>
      <c r="R1076" s="88" t="s">
        <v>2837</v>
      </c>
      <c r="S1076" s="103" t="s">
        <v>74</v>
      </c>
      <c r="T1076" s="88" t="s">
        <v>126</v>
      </c>
      <c r="U1076" s="88" t="s">
        <v>24</v>
      </c>
      <c r="V1076" s="88"/>
      <c r="W1076" s="88" t="s">
        <v>74</v>
      </c>
      <c r="X1076" s="88" t="str">
        <f t="shared" si="157"/>
        <v>- Makmur, - (Petugas Kebersihan)_-</v>
      </c>
      <c r="Y1076" s="93"/>
      <c r="Z1076" s="93"/>
      <c r="AA1076" s="88" t="s">
        <v>1657</v>
      </c>
      <c r="AB1076" s="88" t="s">
        <v>5049</v>
      </c>
      <c r="AC1076" s="88" t="s">
        <v>173</v>
      </c>
      <c r="AD1076" s="88" t="s">
        <v>74</v>
      </c>
      <c r="AE1076" s="88" t="s">
        <v>74</v>
      </c>
      <c r="AF1076" s="88"/>
      <c r="AG1076" s="143"/>
      <c r="AH1076" s="93"/>
      <c r="AI1076" s="93"/>
      <c r="AJ1076" s="93"/>
      <c r="AK1076" s="93"/>
      <c r="AL1076" s="90"/>
      <c r="AM1076" s="93"/>
    </row>
    <row r="1077" spans="1:39" s="60" customFormat="1" ht="46.5" hidden="1" x14ac:dyDescent="0.3">
      <c r="A1077" s="88" t="s">
        <v>1791</v>
      </c>
      <c r="B1077" s="88" t="s">
        <v>74</v>
      </c>
      <c r="C1077" s="98" t="s">
        <v>74</v>
      </c>
      <c r="D1077" s="98" t="str">
        <f t="shared" si="155"/>
        <v>- Supriadi M, -</v>
      </c>
      <c r="E1077" s="96" t="s">
        <v>74</v>
      </c>
      <c r="F1077" s="103">
        <v>32444</v>
      </c>
      <c r="G1077" s="91">
        <f t="shared" si="148"/>
        <v>36</v>
      </c>
      <c r="H1077" s="91" t="str">
        <f t="shared" si="149"/>
        <v>36 Tahun 11 Bulan</v>
      </c>
      <c r="I1077" s="92" t="str">
        <f t="shared" si="156"/>
        <v>36-40</v>
      </c>
      <c r="J1077" s="88" t="s">
        <v>14</v>
      </c>
      <c r="K1077" s="88" t="s">
        <v>74</v>
      </c>
      <c r="L1077" s="103" t="s">
        <v>74</v>
      </c>
      <c r="M1077" s="93" t="s">
        <v>13</v>
      </c>
      <c r="N1077" s="88" t="s">
        <v>2794</v>
      </c>
      <c r="O1077" s="93"/>
      <c r="P1077" s="90"/>
      <c r="Q1077" s="91" t="str">
        <f t="shared" si="150"/>
        <v>125 Tahun 8 Bulan</v>
      </c>
      <c r="R1077" s="88" t="s">
        <v>5047</v>
      </c>
      <c r="S1077" s="103" t="s">
        <v>74</v>
      </c>
      <c r="T1077" s="88" t="s">
        <v>126</v>
      </c>
      <c r="U1077" s="88" t="s">
        <v>24</v>
      </c>
      <c r="V1077" s="88"/>
      <c r="W1077" s="88" t="s">
        <v>74</v>
      </c>
      <c r="X1077" s="88" t="str">
        <f t="shared" si="157"/>
        <v>- Supriadi M, - (Satuan Pengamanan)_-</v>
      </c>
      <c r="Y1077" s="93"/>
      <c r="Z1077" s="93"/>
      <c r="AA1077" s="88" t="s">
        <v>1657</v>
      </c>
      <c r="AB1077" s="88" t="s">
        <v>5049</v>
      </c>
      <c r="AC1077" s="88" t="s">
        <v>114</v>
      </c>
      <c r="AD1077" s="88" t="s">
        <v>74</v>
      </c>
      <c r="AE1077" s="88" t="s">
        <v>74</v>
      </c>
      <c r="AF1077" s="88"/>
      <c r="AG1077" s="143"/>
      <c r="AH1077" s="93"/>
      <c r="AI1077" s="93"/>
      <c r="AJ1077" s="93"/>
      <c r="AK1077" s="93"/>
      <c r="AL1077" s="90"/>
      <c r="AM1077" s="93"/>
    </row>
    <row r="1078" spans="1:39" s="60" customFormat="1" ht="46.5" hidden="1" x14ac:dyDescent="0.3">
      <c r="A1078" s="88" t="s">
        <v>1792</v>
      </c>
      <c r="B1078" s="88" t="s">
        <v>74</v>
      </c>
      <c r="C1078" s="98" t="s">
        <v>74</v>
      </c>
      <c r="D1078" s="98" t="str">
        <f t="shared" si="155"/>
        <v>- Ikbal, -</v>
      </c>
      <c r="E1078" s="96" t="s">
        <v>74</v>
      </c>
      <c r="F1078" s="103">
        <v>34580</v>
      </c>
      <c r="G1078" s="91">
        <f t="shared" si="148"/>
        <v>31</v>
      </c>
      <c r="H1078" s="91" t="str">
        <f t="shared" si="149"/>
        <v>31 Tahun 0 Bulan</v>
      </c>
      <c r="I1078" s="92" t="str">
        <f t="shared" si="156"/>
        <v>31-35</v>
      </c>
      <c r="J1078" s="88" t="s">
        <v>14</v>
      </c>
      <c r="K1078" s="88" t="s">
        <v>74</v>
      </c>
      <c r="L1078" s="103" t="s">
        <v>74</v>
      </c>
      <c r="M1078" s="93" t="s">
        <v>13</v>
      </c>
      <c r="N1078" s="88" t="s">
        <v>2794</v>
      </c>
      <c r="O1078" s="93"/>
      <c r="P1078" s="90"/>
      <c r="Q1078" s="91" t="str">
        <f t="shared" si="150"/>
        <v>125 Tahun 8 Bulan</v>
      </c>
      <c r="R1078" s="88" t="s">
        <v>5047</v>
      </c>
      <c r="S1078" s="103" t="s">
        <v>74</v>
      </c>
      <c r="T1078" s="88" t="s">
        <v>126</v>
      </c>
      <c r="U1078" s="88" t="s">
        <v>24</v>
      </c>
      <c r="V1078" s="88"/>
      <c r="W1078" s="88" t="s">
        <v>74</v>
      </c>
      <c r="X1078" s="88" t="str">
        <f t="shared" si="157"/>
        <v>- Ikbal, - (Satuan Pengamanan)_-</v>
      </c>
      <c r="Y1078" s="93"/>
      <c r="Z1078" s="93"/>
      <c r="AA1078" s="88" t="s">
        <v>1657</v>
      </c>
      <c r="AB1078" s="88" t="s">
        <v>5049</v>
      </c>
      <c r="AC1078" s="88" t="s">
        <v>114</v>
      </c>
      <c r="AD1078" s="88" t="s">
        <v>74</v>
      </c>
      <c r="AE1078" s="88" t="s">
        <v>74</v>
      </c>
      <c r="AF1078" s="88"/>
      <c r="AG1078" s="143"/>
      <c r="AH1078" s="93"/>
      <c r="AI1078" s="93"/>
      <c r="AJ1078" s="93"/>
      <c r="AK1078" s="93"/>
      <c r="AL1078" s="90"/>
      <c r="AM1078" s="93"/>
    </row>
    <row r="1079" spans="1:39" s="60" customFormat="1" ht="46.5" hidden="1" x14ac:dyDescent="0.3">
      <c r="A1079" s="88" t="s">
        <v>1793</v>
      </c>
      <c r="B1079" s="88" t="s">
        <v>74</v>
      </c>
      <c r="C1079" s="98" t="s">
        <v>74</v>
      </c>
      <c r="D1079" s="98" t="str">
        <f t="shared" si="155"/>
        <v>- Yusuf Lintong, -</v>
      </c>
      <c r="E1079" s="96" t="s">
        <v>74</v>
      </c>
      <c r="F1079" s="103">
        <v>31608</v>
      </c>
      <c r="G1079" s="91">
        <f t="shared" si="148"/>
        <v>39</v>
      </c>
      <c r="H1079" s="91" t="str">
        <f t="shared" si="149"/>
        <v>39 Tahun 2 Bulan</v>
      </c>
      <c r="I1079" s="92" t="str">
        <f t="shared" si="156"/>
        <v>36-40</v>
      </c>
      <c r="J1079" s="88" t="s">
        <v>14</v>
      </c>
      <c r="K1079" s="88" t="s">
        <v>74</v>
      </c>
      <c r="L1079" s="103" t="s">
        <v>74</v>
      </c>
      <c r="M1079" s="93" t="s">
        <v>13</v>
      </c>
      <c r="N1079" s="88" t="s">
        <v>2794</v>
      </c>
      <c r="O1079" s="93"/>
      <c r="P1079" s="90"/>
      <c r="Q1079" s="91" t="str">
        <f t="shared" si="150"/>
        <v>125 Tahun 8 Bulan</v>
      </c>
      <c r="R1079" s="88" t="s">
        <v>5047</v>
      </c>
      <c r="S1079" s="103" t="s">
        <v>74</v>
      </c>
      <c r="T1079" s="88" t="s">
        <v>126</v>
      </c>
      <c r="U1079" s="88" t="s">
        <v>24</v>
      </c>
      <c r="V1079" s="88"/>
      <c r="W1079" s="88" t="s">
        <v>74</v>
      </c>
      <c r="X1079" s="88" t="str">
        <f t="shared" si="157"/>
        <v>- Yusuf Lintong, - (Satuan Pengamanan)_-</v>
      </c>
      <c r="Y1079" s="93"/>
      <c r="Z1079" s="93"/>
      <c r="AA1079" s="88" t="s">
        <v>1657</v>
      </c>
      <c r="AB1079" s="88" t="s">
        <v>5049</v>
      </c>
      <c r="AC1079" s="88" t="s">
        <v>114</v>
      </c>
      <c r="AD1079" s="88" t="s">
        <v>74</v>
      </c>
      <c r="AE1079" s="88" t="s">
        <v>74</v>
      </c>
      <c r="AF1079" s="88"/>
      <c r="AG1079" s="143"/>
      <c r="AH1079" s="93"/>
      <c r="AI1079" s="93"/>
      <c r="AJ1079" s="93"/>
      <c r="AK1079" s="93"/>
      <c r="AL1079" s="90"/>
      <c r="AM1079" s="93"/>
    </row>
    <row r="1080" spans="1:39" s="60" customFormat="1" ht="46.5" hidden="1" x14ac:dyDescent="0.3">
      <c r="A1080" s="88" t="s">
        <v>2821</v>
      </c>
      <c r="B1080" s="88" t="s">
        <v>74</v>
      </c>
      <c r="C1080" s="98" t="s">
        <v>74</v>
      </c>
      <c r="D1080" s="98" t="str">
        <f t="shared" si="155"/>
        <v>- Jamaluddin, -</v>
      </c>
      <c r="E1080" s="96" t="s">
        <v>74</v>
      </c>
      <c r="F1080" s="103">
        <v>30265</v>
      </c>
      <c r="G1080" s="91">
        <f t="shared" si="148"/>
        <v>42</v>
      </c>
      <c r="H1080" s="91" t="str">
        <f t="shared" si="149"/>
        <v>42 Tahun 10 Bulan</v>
      </c>
      <c r="I1080" s="92" t="str">
        <f t="shared" si="156"/>
        <v>41-45</v>
      </c>
      <c r="J1080" s="88" t="s">
        <v>14</v>
      </c>
      <c r="K1080" s="88" t="s">
        <v>74</v>
      </c>
      <c r="L1080" s="103" t="s">
        <v>74</v>
      </c>
      <c r="M1080" s="93" t="s">
        <v>13</v>
      </c>
      <c r="N1080" s="88" t="s">
        <v>2794</v>
      </c>
      <c r="O1080" s="93"/>
      <c r="P1080" s="90"/>
      <c r="Q1080" s="91" t="str">
        <f t="shared" si="150"/>
        <v>125 Tahun 8 Bulan</v>
      </c>
      <c r="R1080" s="88" t="s">
        <v>5047</v>
      </c>
      <c r="S1080" s="103" t="s">
        <v>74</v>
      </c>
      <c r="T1080" s="88" t="s">
        <v>126</v>
      </c>
      <c r="U1080" s="88" t="s">
        <v>24</v>
      </c>
      <c r="V1080" s="88"/>
      <c r="W1080" s="88" t="s">
        <v>74</v>
      </c>
      <c r="X1080" s="88" t="str">
        <f t="shared" si="157"/>
        <v>- Jamaluddin, - (Satuan Pengamanan)_-</v>
      </c>
      <c r="Y1080" s="93"/>
      <c r="Z1080" s="93"/>
      <c r="AA1080" s="88" t="s">
        <v>1657</v>
      </c>
      <c r="AB1080" s="88" t="s">
        <v>5049</v>
      </c>
      <c r="AC1080" s="88" t="s">
        <v>114</v>
      </c>
      <c r="AD1080" s="88" t="s">
        <v>74</v>
      </c>
      <c r="AE1080" s="88" t="s">
        <v>74</v>
      </c>
      <c r="AF1080" s="88"/>
      <c r="AG1080" s="143"/>
      <c r="AH1080" s="93"/>
      <c r="AI1080" s="93"/>
      <c r="AJ1080" s="93"/>
      <c r="AK1080" s="93"/>
      <c r="AL1080" s="90"/>
      <c r="AM1080" s="93"/>
    </row>
    <row r="1081" spans="1:39" s="60" customFormat="1" ht="46.5" hidden="1" x14ac:dyDescent="0.3">
      <c r="A1081" s="88" t="s">
        <v>2822</v>
      </c>
      <c r="B1081" s="88" t="s">
        <v>74</v>
      </c>
      <c r="C1081" s="98" t="s">
        <v>74</v>
      </c>
      <c r="D1081" s="98" t="str">
        <f t="shared" si="155"/>
        <v>- Supriadi, -</v>
      </c>
      <c r="E1081" s="96" t="s">
        <v>74</v>
      </c>
      <c r="F1081" s="103">
        <v>35980</v>
      </c>
      <c r="G1081" s="91">
        <f t="shared" si="148"/>
        <v>27</v>
      </c>
      <c r="H1081" s="91" t="str">
        <f t="shared" si="149"/>
        <v>27 Tahun 2 Bulan</v>
      </c>
      <c r="I1081" s="92" t="str">
        <f t="shared" si="156"/>
        <v>26-30</v>
      </c>
      <c r="J1081" s="88" t="s">
        <v>14</v>
      </c>
      <c r="K1081" s="88" t="s">
        <v>74</v>
      </c>
      <c r="L1081" s="103" t="s">
        <v>74</v>
      </c>
      <c r="M1081" s="93" t="s">
        <v>13</v>
      </c>
      <c r="N1081" s="88" t="s">
        <v>2794</v>
      </c>
      <c r="O1081" s="93"/>
      <c r="P1081" s="90"/>
      <c r="Q1081" s="91" t="str">
        <f t="shared" si="150"/>
        <v>125 Tahun 8 Bulan</v>
      </c>
      <c r="R1081" s="88" t="s">
        <v>2842</v>
      </c>
      <c r="S1081" s="103" t="s">
        <v>74</v>
      </c>
      <c r="T1081" s="88" t="s">
        <v>126</v>
      </c>
      <c r="U1081" s="88" t="s">
        <v>24</v>
      </c>
      <c r="V1081" s="88"/>
      <c r="W1081" s="88" t="s">
        <v>74</v>
      </c>
      <c r="X1081" s="88" t="str">
        <f t="shared" si="157"/>
        <v>- Supriadi, - (Petugas Teknisi Listrik dan Air)_-</v>
      </c>
      <c r="Y1081" s="93"/>
      <c r="Z1081" s="93"/>
      <c r="AA1081" s="88" t="s">
        <v>1657</v>
      </c>
      <c r="AB1081" s="88" t="s">
        <v>5049</v>
      </c>
      <c r="AC1081" s="88" t="s">
        <v>114</v>
      </c>
      <c r="AD1081" s="88" t="s">
        <v>74</v>
      </c>
      <c r="AE1081" s="88" t="s">
        <v>74</v>
      </c>
      <c r="AF1081" s="88"/>
      <c r="AG1081" s="143"/>
      <c r="AH1081" s="93"/>
      <c r="AI1081" s="93"/>
      <c r="AJ1081" s="93"/>
      <c r="AK1081" s="93"/>
      <c r="AL1081" s="90"/>
      <c r="AM1081" s="93"/>
    </row>
    <row r="1082" spans="1:39" s="60" customFormat="1" ht="46.5" hidden="1" x14ac:dyDescent="0.3">
      <c r="A1082" s="88" t="s">
        <v>2823</v>
      </c>
      <c r="B1082" s="88" t="s">
        <v>74</v>
      </c>
      <c r="C1082" s="98" t="s">
        <v>74</v>
      </c>
      <c r="D1082" s="98" t="str">
        <f t="shared" si="155"/>
        <v>- Sandi S, -</v>
      </c>
      <c r="E1082" s="96" t="s">
        <v>74</v>
      </c>
      <c r="F1082" s="103">
        <v>35555</v>
      </c>
      <c r="G1082" s="91">
        <f t="shared" si="148"/>
        <v>28</v>
      </c>
      <c r="H1082" s="91" t="str">
        <f t="shared" si="149"/>
        <v>28 Tahun 4 Bulan</v>
      </c>
      <c r="I1082" s="92" t="str">
        <f t="shared" si="156"/>
        <v>26-30</v>
      </c>
      <c r="J1082" s="88" t="s">
        <v>14</v>
      </c>
      <c r="K1082" s="88" t="s">
        <v>74</v>
      </c>
      <c r="L1082" s="103" t="s">
        <v>74</v>
      </c>
      <c r="M1082" s="93" t="s">
        <v>13</v>
      </c>
      <c r="N1082" s="88" t="s">
        <v>2794</v>
      </c>
      <c r="O1082" s="93"/>
      <c r="P1082" s="90"/>
      <c r="Q1082" s="91" t="str">
        <f t="shared" si="150"/>
        <v>125 Tahun 8 Bulan</v>
      </c>
      <c r="R1082" s="88" t="s">
        <v>2837</v>
      </c>
      <c r="S1082" s="103" t="s">
        <v>74</v>
      </c>
      <c r="T1082" s="88" t="s">
        <v>126</v>
      </c>
      <c r="U1082" s="88" t="s">
        <v>24</v>
      </c>
      <c r="V1082" s="88"/>
      <c r="W1082" s="88" t="s">
        <v>74</v>
      </c>
      <c r="X1082" s="88" t="str">
        <f t="shared" si="157"/>
        <v>- Sandi S, - (Petugas Kebersihan)_-</v>
      </c>
      <c r="Y1082" s="93"/>
      <c r="Z1082" s="93"/>
      <c r="AA1082" s="88" t="s">
        <v>1657</v>
      </c>
      <c r="AB1082" s="88" t="s">
        <v>5049</v>
      </c>
      <c r="AC1082" s="88" t="s">
        <v>114</v>
      </c>
      <c r="AD1082" s="88" t="s">
        <v>74</v>
      </c>
      <c r="AE1082" s="88" t="s">
        <v>74</v>
      </c>
      <c r="AF1082" s="88"/>
      <c r="AG1082" s="143"/>
      <c r="AH1082" s="93"/>
      <c r="AI1082" s="93"/>
      <c r="AJ1082" s="93"/>
      <c r="AK1082" s="93"/>
      <c r="AL1082" s="90"/>
      <c r="AM1082" s="93"/>
    </row>
    <row r="1083" spans="1:39" s="348" customFormat="1" ht="46.5" hidden="1" x14ac:dyDescent="0.3">
      <c r="A1083" s="136" t="s">
        <v>3995</v>
      </c>
      <c r="B1083" s="136" t="s">
        <v>74</v>
      </c>
      <c r="C1083" s="136" t="s">
        <v>3832</v>
      </c>
      <c r="D1083" s="152" t="str">
        <f t="shared" si="155"/>
        <v>- Gita Rahmawati, A.Md.T.</v>
      </c>
      <c r="E1083" s="151" t="s">
        <v>74</v>
      </c>
      <c r="F1083" s="137">
        <v>36990</v>
      </c>
      <c r="G1083" s="147">
        <f t="shared" si="148"/>
        <v>24</v>
      </c>
      <c r="H1083" s="147" t="str">
        <f t="shared" si="149"/>
        <v>24 Tahun 5 Bulan</v>
      </c>
      <c r="I1083" s="148" t="str">
        <f t="shared" si="156"/>
        <v>21-25</v>
      </c>
      <c r="J1083" s="136" t="s">
        <v>19</v>
      </c>
      <c r="K1083" s="136" t="s">
        <v>74</v>
      </c>
      <c r="L1083" s="137" t="s">
        <v>74</v>
      </c>
      <c r="M1083" s="149" t="s">
        <v>2344</v>
      </c>
      <c r="N1083" s="136" t="s">
        <v>2794</v>
      </c>
      <c r="O1083" s="149"/>
      <c r="P1083" s="146"/>
      <c r="Q1083" s="91" t="str">
        <f t="shared" si="150"/>
        <v>125 Tahun 8 Bulan</v>
      </c>
      <c r="R1083" s="136" t="s">
        <v>2843</v>
      </c>
      <c r="S1083" s="137" t="s">
        <v>74</v>
      </c>
      <c r="T1083" s="136" t="s">
        <v>126</v>
      </c>
      <c r="U1083" s="136" t="s">
        <v>24</v>
      </c>
      <c r="V1083" s="136"/>
      <c r="W1083" s="136" t="s">
        <v>74</v>
      </c>
      <c r="X1083" s="136" t="str">
        <f t="shared" si="157"/>
        <v>- Gita Rahmawati, A.Md.T. (Petugas Layanan Publik)_-</v>
      </c>
      <c r="Y1083" s="149"/>
      <c r="Z1083" s="149"/>
      <c r="AA1083" s="136" t="s">
        <v>1657</v>
      </c>
      <c r="AB1083" s="136" t="s">
        <v>5049</v>
      </c>
      <c r="AC1083" s="136" t="s">
        <v>29</v>
      </c>
      <c r="AD1083" s="136" t="s">
        <v>4343</v>
      </c>
      <c r="AE1083" s="136" t="s">
        <v>1657</v>
      </c>
      <c r="AF1083" s="136"/>
      <c r="AG1083" s="201"/>
      <c r="AH1083" s="149"/>
      <c r="AI1083" s="149"/>
      <c r="AJ1083" s="149"/>
      <c r="AK1083" s="149"/>
      <c r="AL1083" s="146"/>
      <c r="AM1083" s="149"/>
    </row>
    <row r="1084" spans="1:39" s="53" customFormat="1" ht="46.5" hidden="1" x14ac:dyDescent="0.3">
      <c r="A1084" s="88" t="s">
        <v>2824</v>
      </c>
      <c r="B1084" s="88" t="s">
        <v>74</v>
      </c>
      <c r="C1084" s="98" t="s">
        <v>74</v>
      </c>
      <c r="D1084" s="98" t="str">
        <f t="shared" si="155"/>
        <v>- Gunawan, -</v>
      </c>
      <c r="E1084" s="96" t="s">
        <v>74</v>
      </c>
      <c r="F1084" s="103">
        <v>37204</v>
      </c>
      <c r="G1084" s="91">
        <f t="shared" si="148"/>
        <v>23</v>
      </c>
      <c r="H1084" s="91" t="str">
        <f t="shared" si="149"/>
        <v>23 Tahun 10 Bulan</v>
      </c>
      <c r="I1084" s="92" t="str">
        <f t="shared" si="156"/>
        <v>21-25</v>
      </c>
      <c r="J1084" s="88" t="s">
        <v>14</v>
      </c>
      <c r="K1084" s="88" t="s">
        <v>74</v>
      </c>
      <c r="L1084" s="103" t="s">
        <v>74</v>
      </c>
      <c r="M1084" s="93" t="s">
        <v>13</v>
      </c>
      <c r="N1084" s="88" t="s">
        <v>2794</v>
      </c>
      <c r="O1084" s="93"/>
      <c r="P1084" s="90"/>
      <c r="Q1084" s="91" t="str">
        <f t="shared" si="150"/>
        <v>125 Tahun 8 Bulan</v>
      </c>
      <c r="R1084" s="88" t="s">
        <v>2837</v>
      </c>
      <c r="S1084" s="103" t="s">
        <v>74</v>
      </c>
      <c r="T1084" s="88" t="s">
        <v>126</v>
      </c>
      <c r="U1084" s="88" t="s">
        <v>24</v>
      </c>
      <c r="V1084" s="88"/>
      <c r="W1084" s="88" t="s">
        <v>74</v>
      </c>
      <c r="X1084" s="88" t="str">
        <f t="shared" si="157"/>
        <v>- Gunawan, - (Petugas Kebersihan)_-</v>
      </c>
      <c r="Y1084" s="93"/>
      <c r="Z1084" s="93"/>
      <c r="AA1084" s="88" t="s">
        <v>1657</v>
      </c>
      <c r="AB1084" s="88" t="s">
        <v>5049</v>
      </c>
      <c r="AC1084" s="88" t="s">
        <v>114</v>
      </c>
      <c r="AD1084" s="88" t="s">
        <v>74</v>
      </c>
      <c r="AE1084" s="88" t="s">
        <v>74</v>
      </c>
      <c r="AF1084" s="88"/>
      <c r="AG1084" s="143"/>
      <c r="AH1084" s="93"/>
      <c r="AI1084" s="93"/>
      <c r="AJ1084" s="93"/>
      <c r="AK1084" s="93"/>
      <c r="AL1084" s="90"/>
      <c r="AM1084" s="93"/>
    </row>
    <row r="1085" spans="1:39" s="60" customFormat="1" ht="46.5" hidden="1" x14ac:dyDescent="0.3">
      <c r="A1085" s="88" t="s">
        <v>2825</v>
      </c>
      <c r="B1085" s="88" t="s">
        <v>74</v>
      </c>
      <c r="C1085" s="98" t="s">
        <v>74</v>
      </c>
      <c r="D1085" s="98" t="str">
        <f t="shared" si="155"/>
        <v>- Nur Asni, -</v>
      </c>
      <c r="E1085" s="96" t="s">
        <v>74</v>
      </c>
      <c r="F1085" s="103">
        <v>26436</v>
      </c>
      <c r="G1085" s="91">
        <f t="shared" si="148"/>
        <v>53</v>
      </c>
      <c r="H1085" s="91" t="str">
        <f t="shared" si="149"/>
        <v>53 Tahun 4 Bulan</v>
      </c>
      <c r="I1085" s="92" t="str">
        <f t="shared" si="156"/>
        <v>51-55</v>
      </c>
      <c r="J1085" s="88" t="s">
        <v>19</v>
      </c>
      <c r="K1085" s="88" t="s">
        <v>74</v>
      </c>
      <c r="L1085" s="103" t="s">
        <v>74</v>
      </c>
      <c r="M1085" s="93" t="s">
        <v>13</v>
      </c>
      <c r="N1085" s="88" t="s">
        <v>2794</v>
      </c>
      <c r="O1085" s="93"/>
      <c r="P1085" s="90"/>
      <c r="Q1085" s="91" t="str">
        <f t="shared" si="150"/>
        <v>125 Tahun 8 Bulan</v>
      </c>
      <c r="R1085" s="88" t="s">
        <v>2838</v>
      </c>
      <c r="S1085" s="103" t="s">
        <v>74</v>
      </c>
      <c r="T1085" s="88" t="s">
        <v>126</v>
      </c>
      <c r="U1085" s="88" t="s">
        <v>24</v>
      </c>
      <c r="V1085" s="88"/>
      <c r="W1085" s="88" t="s">
        <v>74</v>
      </c>
      <c r="X1085" s="88" t="str">
        <f t="shared" si="157"/>
        <v>- Nur Asni, - (Pramusaji)_-</v>
      </c>
      <c r="Y1085" s="93"/>
      <c r="Z1085" s="93"/>
      <c r="AA1085" s="88" t="s">
        <v>1657</v>
      </c>
      <c r="AB1085" s="88" t="s">
        <v>5049</v>
      </c>
      <c r="AC1085" s="88" t="s">
        <v>114</v>
      </c>
      <c r="AD1085" s="88" t="s">
        <v>74</v>
      </c>
      <c r="AE1085" s="88" t="s">
        <v>74</v>
      </c>
      <c r="AF1085" s="88"/>
      <c r="AG1085" s="143"/>
      <c r="AH1085" s="93"/>
      <c r="AI1085" s="93"/>
      <c r="AJ1085" s="93"/>
      <c r="AK1085" s="93"/>
      <c r="AL1085" s="90"/>
      <c r="AM1085" s="93"/>
    </row>
    <row r="1086" spans="1:39" s="53" customFormat="1" ht="46.5" hidden="1" x14ac:dyDescent="0.3">
      <c r="A1086" s="88" t="s">
        <v>1794</v>
      </c>
      <c r="B1086" s="88" t="s">
        <v>74</v>
      </c>
      <c r="C1086" s="98" t="s">
        <v>74</v>
      </c>
      <c r="D1086" s="98" t="str">
        <f t="shared" si="155"/>
        <v>- Ade Ridwan, -</v>
      </c>
      <c r="E1086" s="96" t="s">
        <v>74</v>
      </c>
      <c r="F1086" s="103">
        <v>25170</v>
      </c>
      <c r="G1086" s="91">
        <f t="shared" si="148"/>
        <v>56</v>
      </c>
      <c r="H1086" s="91" t="str">
        <f t="shared" si="149"/>
        <v>56 Tahun 10 Bulan</v>
      </c>
      <c r="I1086" s="92" t="str">
        <f t="shared" si="156"/>
        <v>56-60</v>
      </c>
      <c r="J1086" s="88" t="s">
        <v>14</v>
      </c>
      <c r="K1086" s="88" t="s">
        <v>74</v>
      </c>
      <c r="L1086" s="103" t="s">
        <v>74</v>
      </c>
      <c r="M1086" s="93" t="s">
        <v>13</v>
      </c>
      <c r="N1086" s="88" t="s">
        <v>2794</v>
      </c>
      <c r="O1086" s="93"/>
      <c r="P1086" s="90"/>
      <c r="Q1086" s="91" t="str">
        <f t="shared" si="150"/>
        <v>125 Tahun 8 Bulan</v>
      </c>
      <c r="R1086" s="88" t="s">
        <v>2351</v>
      </c>
      <c r="S1086" s="103" t="s">
        <v>74</v>
      </c>
      <c r="T1086" s="88" t="s">
        <v>126</v>
      </c>
      <c r="U1086" s="88" t="s">
        <v>24</v>
      </c>
      <c r="V1086" s="88"/>
      <c r="W1086" s="88" t="s">
        <v>74</v>
      </c>
      <c r="X1086" s="88" t="str">
        <f t="shared" si="157"/>
        <v>- Ade Ridwan, - (Pengemudi)_-</v>
      </c>
      <c r="Y1086" s="93"/>
      <c r="Z1086" s="93"/>
      <c r="AA1086" s="88" t="s">
        <v>1657</v>
      </c>
      <c r="AB1086" s="88" t="s">
        <v>5049</v>
      </c>
      <c r="AC1086" s="88" t="s">
        <v>114</v>
      </c>
      <c r="AD1086" s="88" t="s">
        <v>74</v>
      </c>
      <c r="AE1086" s="88" t="s">
        <v>74</v>
      </c>
      <c r="AF1086" s="88"/>
      <c r="AG1086" s="143"/>
      <c r="AH1086" s="93"/>
      <c r="AI1086" s="93"/>
      <c r="AJ1086" s="93"/>
      <c r="AK1086" s="93"/>
      <c r="AL1086" s="90"/>
      <c r="AM1086" s="93"/>
    </row>
    <row r="1087" spans="1:39" s="53" customFormat="1" ht="46.5" hidden="1" x14ac:dyDescent="0.3">
      <c r="A1087" s="157" t="s">
        <v>1795</v>
      </c>
      <c r="B1087" s="157" t="s">
        <v>74</v>
      </c>
      <c r="C1087" s="182" t="s">
        <v>74</v>
      </c>
      <c r="D1087" s="182" t="str">
        <f t="shared" si="155"/>
        <v>- Lukmanul Hakim, -</v>
      </c>
      <c r="E1087" s="166" t="s">
        <v>74</v>
      </c>
      <c r="F1087" s="163">
        <v>33401</v>
      </c>
      <c r="G1087" s="160">
        <f t="shared" si="148"/>
        <v>34</v>
      </c>
      <c r="H1087" s="160" t="str">
        <f t="shared" si="149"/>
        <v>34 Tahun 3 Bulan</v>
      </c>
      <c r="I1087" s="161" t="str">
        <f t="shared" si="156"/>
        <v>31-35</v>
      </c>
      <c r="J1087" s="164" t="s">
        <v>14</v>
      </c>
      <c r="K1087" s="164" t="s">
        <v>74</v>
      </c>
      <c r="L1087" s="163" t="s">
        <v>74</v>
      </c>
      <c r="M1087" s="162" t="s">
        <v>2344</v>
      </c>
      <c r="N1087" s="164" t="s">
        <v>2792</v>
      </c>
      <c r="O1087" s="162"/>
      <c r="P1087" s="159"/>
      <c r="Q1087" s="91" t="str">
        <f t="shared" si="150"/>
        <v>125 Tahun 8 Bulan</v>
      </c>
      <c r="R1087" s="164" t="s">
        <v>5047</v>
      </c>
      <c r="S1087" s="163"/>
      <c r="T1087" s="164" t="s">
        <v>126</v>
      </c>
      <c r="U1087" s="164" t="s">
        <v>24</v>
      </c>
      <c r="V1087" s="164"/>
      <c r="W1087" s="164"/>
      <c r="X1087" s="164" t="str">
        <f>$D1087&amp;" ("&amp;$O1087&amp;")_"&amp;$W1087</f>
        <v>- Lukmanul Hakim, - ()_</v>
      </c>
      <c r="Y1087" s="162"/>
      <c r="Z1087" s="162"/>
      <c r="AA1087" s="164" t="s">
        <v>1657</v>
      </c>
      <c r="AB1087" s="164" t="s">
        <v>2159</v>
      </c>
      <c r="AC1087" s="164" t="s">
        <v>114</v>
      </c>
      <c r="AD1087" s="164" t="s">
        <v>74</v>
      </c>
      <c r="AE1087" s="164" t="s">
        <v>74</v>
      </c>
      <c r="AF1087" s="164"/>
      <c r="AG1087" s="184"/>
      <c r="AH1087" s="162"/>
      <c r="AI1087" s="162"/>
      <c r="AJ1087" s="162"/>
      <c r="AK1087" s="162"/>
      <c r="AL1087" s="159"/>
      <c r="AM1087" s="162"/>
    </row>
    <row r="1088" spans="1:39" s="53" customFormat="1" ht="46.5" hidden="1" x14ac:dyDescent="0.3">
      <c r="A1088" s="175" t="s">
        <v>1796</v>
      </c>
      <c r="B1088" s="175" t="s">
        <v>74</v>
      </c>
      <c r="C1088" s="200" t="s">
        <v>74</v>
      </c>
      <c r="D1088" s="200" t="str">
        <f t="shared" si="155"/>
        <v>- Saipul Bakri, -</v>
      </c>
      <c r="E1088" s="151" t="s">
        <v>74</v>
      </c>
      <c r="F1088" s="137">
        <v>34581</v>
      </c>
      <c r="G1088" s="147">
        <f t="shared" si="148"/>
        <v>31</v>
      </c>
      <c r="H1088" s="147" t="str">
        <f t="shared" si="149"/>
        <v>31 Tahun 0 Bulan</v>
      </c>
      <c r="I1088" s="148" t="str">
        <f t="shared" si="156"/>
        <v>31-35</v>
      </c>
      <c r="J1088" s="136" t="s">
        <v>14</v>
      </c>
      <c r="K1088" s="136" t="s">
        <v>74</v>
      </c>
      <c r="L1088" s="137" t="s">
        <v>74</v>
      </c>
      <c r="M1088" s="149" t="s">
        <v>2344</v>
      </c>
      <c r="N1088" s="136" t="s">
        <v>2792</v>
      </c>
      <c r="O1088" s="149"/>
      <c r="P1088" s="146"/>
      <c r="Q1088" s="91" t="str">
        <f t="shared" si="150"/>
        <v>125 Tahun 8 Bulan</v>
      </c>
      <c r="R1088" s="136" t="s">
        <v>5047</v>
      </c>
      <c r="S1088" s="137"/>
      <c r="T1088" s="136" t="s">
        <v>126</v>
      </c>
      <c r="U1088" s="136" t="s">
        <v>24</v>
      </c>
      <c r="V1088" s="136"/>
      <c r="W1088" s="136" t="s">
        <v>2650</v>
      </c>
      <c r="X1088" s="136" t="str">
        <f>$D1088&amp;" ("&amp;$O1088&amp;")_"&amp;$W1088</f>
        <v>- Saipul Bakri, - ()_Lulus PPPK 1 Januari 2024 PSDKP Bitung</v>
      </c>
      <c r="Y1088" s="149"/>
      <c r="Z1088" s="149"/>
      <c r="AA1088" s="136" t="s">
        <v>1657</v>
      </c>
      <c r="AB1088" s="136" t="s">
        <v>2159</v>
      </c>
      <c r="AC1088" s="136" t="s">
        <v>114</v>
      </c>
      <c r="AD1088" s="136" t="s">
        <v>74</v>
      </c>
      <c r="AE1088" s="136" t="s">
        <v>74</v>
      </c>
      <c r="AF1088" s="136"/>
      <c r="AG1088" s="201"/>
      <c r="AH1088" s="149"/>
      <c r="AI1088" s="149"/>
      <c r="AJ1088" s="149"/>
      <c r="AK1088" s="149"/>
      <c r="AL1088" s="146"/>
      <c r="AM1088" s="149"/>
    </row>
    <row r="1089" spans="1:39" s="60" customFormat="1" ht="46.5" hidden="1" x14ac:dyDescent="0.3">
      <c r="A1089" s="88" t="s">
        <v>3996</v>
      </c>
      <c r="B1089" s="88" t="s">
        <v>74</v>
      </c>
      <c r="C1089" s="88" t="s">
        <v>3371</v>
      </c>
      <c r="D1089" s="98" t="str">
        <f t="shared" si="155"/>
        <v>- Syahriana A, S.Pd.</v>
      </c>
      <c r="E1089" s="96" t="s">
        <v>74</v>
      </c>
      <c r="F1089" s="103">
        <v>33095</v>
      </c>
      <c r="G1089" s="91">
        <f t="shared" si="148"/>
        <v>35</v>
      </c>
      <c r="H1089" s="91" t="str">
        <f t="shared" si="149"/>
        <v>35 Tahun 1 Bulan</v>
      </c>
      <c r="I1089" s="92" t="str">
        <f t="shared" si="156"/>
        <v>31-35</v>
      </c>
      <c r="J1089" s="88" t="s">
        <v>19</v>
      </c>
      <c r="K1089" s="88" t="s">
        <v>74</v>
      </c>
      <c r="L1089" s="103" t="s">
        <v>74</v>
      </c>
      <c r="M1089" s="93" t="s">
        <v>13</v>
      </c>
      <c r="N1089" s="88" t="s">
        <v>2792</v>
      </c>
      <c r="O1089" s="93"/>
      <c r="P1089" s="90"/>
      <c r="Q1089" s="91" t="str">
        <f t="shared" si="150"/>
        <v>125 Tahun 8 Bulan</v>
      </c>
      <c r="R1089" s="98" t="s">
        <v>2841</v>
      </c>
      <c r="S1089" s="135" t="s">
        <v>74</v>
      </c>
      <c r="T1089" s="88" t="s">
        <v>126</v>
      </c>
      <c r="U1089" s="88" t="s">
        <v>24</v>
      </c>
      <c r="V1089" s="88"/>
      <c r="W1089" s="88" t="s">
        <v>74</v>
      </c>
      <c r="X1089" s="88" t="str">
        <f>$D1089&amp;" ("&amp;$R1089&amp;")_"&amp;$W1089</f>
        <v>- Syahriana A, S.Pd. (Pengelola Persuratan)_-</v>
      </c>
      <c r="Y1089" s="93"/>
      <c r="Z1089" s="93"/>
      <c r="AA1089" s="88" t="s">
        <v>1657</v>
      </c>
      <c r="AB1089" s="88" t="s">
        <v>5049</v>
      </c>
      <c r="AC1089" s="88" t="s">
        <v>31</v>
      </c>
      <c r="AD1089" s="88" t="s">
        <v>4376</v>
      </c>
      <c r="AE1089" s="88" t="s">
        <v>2196</v>
      </c>
      <c r="AF1089" s="88"/>
      <c r="AG1089" s="143"/>
      <c r="AH1089" s="93"/>
      <c r="AI1089" s="93"/>
      <c r="AJ1089" s="93"/>
      <c r="AK1089" s="93"/>
      <c r="AL1089" s="90"/>
      <c r="AM1089" s="93"/>
    </row>
    <row r="1090" spans="1:39" s="53" customFormat="1" ht="31" hidden="1" x14ac:dyDescent="0.3">
      <c r="A1090" s="157" t="s">
        <v>1797</v>
      </c>
      <c r="B1090" s="157" t="s">
        <v>74</v>
      </c>
      <c r="C1090" s="182" t="s">
        <v>74</v>
      </c>
      <c r="D1090" s="182" t="str">
        <f t="shared" si="155"/>
        <v>- Hj. Kasmin, -</v>
      </c>
      <c r="E1090" s="166" t="s">
        <v>74</v>
      </c>
      <c r="F1090" s="163">
        <v>23477</v>
      </c>
      <c r="G1090" s="160">
        <f t="shared" si="148"/>
        <v>61</v>
      </c>
      <c r="H1090" s="160" t="str">
        <f t="shared" si="149"/>
        <v>61 Tahun 5 Bulan</v>
      </c>
      <c r="I1090" s="161" t="str">
        <f t="shared" si="156"/>
        <v>61-65</v>
      </c>
      <c r="J1090" s="164" t="s">
        <v>19</v>
      </c>
      <c r="K1090" s="164" t="s">
        <v>74</v>
      </c>
      <c r="L1090" s="163" t="s">
        <v>74</v>
      </c>
      <c r="M1090" s="162" t="s">
        <v>2344</v>
      </c>
      <c r="N1090" s="164" t="s">
        <v>2792</v>
      </c>
      <c r="O1090" s="162"/>
      <c r="P1090" s="159"/>
      <c r="Q1090" s="91" t="str">
        <f t="shared" si="150"/>
        <v>125 Tahun 8 Bulan</v>
      </c>
      <c r="R1090" s="164" t="s">
        <v>5047</v>
      </c>
      <c r="S1090" s="163"/>
      <c r="T1090" s="164" t="s">
        <v>147</v>
      </c>
      <c r="U1090" s="164" t="s">
        <v>23</v>
      </c>
      <c r="V1090" s="164"/>
      <c r="W1090" s="164"/>
      <c r="X1090" s="164" t="str">
        <f>$D1090&amp;" ("&amp;$O1090&amp;")_"&amp;$W1090</f>
        <v>- Hj. Kasmin, - ()_</v>
      </c>
      <c r="Y1090" s="162"/>
      <c r="Z1090" s="162"/>
      <c r="AA1090" s="164" t="s">
        <v>1657</v>
      </c>
      <c r="AB1090" s="164" t="s">
        <v>2159</v>
      </c>
      <c r="AC1090" s="164" t="s">
        <v>195</v>
      </c>
      <c r="AD1090" s="164" t="s">
        <v>74</v>
      </c>
      <c r="AE1090" s="164" t="s">
        <v>74</v>
      </c>
      <c r="AF1090" s="164"/>
      <c r="AG1090" s="184"/>
      <c r="AH1090" s="162"/>
      <c r="AI1090" s="162"/>
      <c r="AJ1090" s="162"/>
      <c r="AK1090" s="162"/>
      <c r="AL1090" s="159"/>
      <c r="AM1090" s="162"/>
    </row>
    <row r="1091" spans="1:39" s="60" customFormat="1" ht="46.5" hidden="1" x14ac:dyDescent="0.3">
      <c r="A1091" s="88" t="s">
        <v>1798</v>
      </c>
      <c r="B1091" s="88" t="s">
        <v>74</v>
      </c>
      <c r="C1091" s="98" t="s">
        <v>74</v>
      </c>
      <c r="D1091" s="98" t="str">
        <f t="shared" si="155"/>
        <v>- Henny Amping, -</v>
      </c>
      <c r="E1091" s="96" t="s">
        <v>74</v>
      </c>
      <c r="F1091" s="103">
        <v>30254</v>
      </c>
      <c r="G1091" s="91">
        <f t="shared" ref="G1091:G1154" si="158">DATEDIF($F1091,DATEVALUE("2025/09/30"),"Y")</f>
        <v>42</v>
      </c>
      <c r="H1091" s="91" t="str">
        <f t="shared" ref="H1091:H1154" si="159">DATEDIF($F1091,DATEVALUE("2025/09/30"),"Y")&amp;" Tahun "&amp;DATEDIF($F1091,DATEVALUE("2025/09/30"),"YM")&amp;" Bulan"</f>
        <v>42 Tahun 11 Bulan</v>
      </c>
      <c r="I1091" s="92" t="str">
        <f t="shared" si="156"/>
        <v>41-45</v>
      </c>
      <c r="J1091" s="88" t="s">
        <v>19</v>
      </c>
      <c r="K1091" s="88" t="s">
        <v>74</v>
      </c>
      <c r="L1091" s="103" t="s">
        <v>74</v>
      </c>
      <c r="M1091" s="93" t="s">
        <v>13</v>
      </c>
      <c r="N1091" s="88" t="s">
        <v>2794</v>
      </c>
      <c r="O1091" s="93"/>
      <c r="P1091" s="90"/>
      <c r="Q1091" s="91" t="str">
        <f t="shared" si="150"/>
        <v>125 Tahun 8 Bulan</v>
      </c>
      <c r="R1091" s="88" t="s">
        <v>1968</v>
      </c>
      <c r="S1091" s="103" t="s">
        <v>74</v>
      </c>
      <c r="T1091" s="88" t="s">
        <v>126</v>
      </c>
      <c r="U1091" s="88" t="s">
        <v>24</v>
      </c>
      <c r="V1091" s="88"/>
      <c r="W1091" s="88" t="s">
        <v>74</v>
      </c>
      <c r="X1091" s="88" t="str">
        <f t="shared" ref="X1091:X1097" si="160">$D1091&amp;" ("&amp;$R1091&amp;")_"&amp;$W1091</f>
        <v>- Henny Amping, - (Pramubakti)_-</v>
      </c>
      <c r="Y1091" s="93"/>
      <c r="Z1091" s="93"/>
      <c r="AA1091" s="88" t="s">
        <v>1657</v>
      </c>
      <c r="AB1091" s="88" t="s">
        <v>5049</v>
      </c>
      <c r="AC1091" s="88" t="s">
        <v>114</v>
      </c>
      <c r="AD1091" s="88" t="s">
        <v>74</v>
      </c>
      <c r="AE1091" s="88" t="s">
        <v>74</v>
      </c>
      <c r="AF1091" s="88"/>
      <c r="AG1091" s="143"/>
      <c r="AH1091" s="93"/>
      <c r="AI1091" s="93"/>
      <c r="AJ1091" s="93"/>
      <c r="AK1091" s="93"/>
      <c r="AL1091" s="90"/>
      <c r="AM1091" s="93"/>
    </row>
    <row r="1092" spans="1:39" s="60" customFormat="1" ht="46.5" hidden="1" x14ac:dyDescent="0.3">
      <c r="A1092" s="88" t="s">
        <v>1799</v>
      </c>
      <c r="B1092" s="88" t="s">
        <v>74</v>
      </c>
      <c r="C1092" s="98" t="s">
        <v>74</v>
      </c>
      <c r="D1092" s="98" t="str">
        <f t="shared" si="155"/>
        <v>- Hasnah, -</v>
      </c>
      <c r="E1092" s="96" t="s">
        <v>74</v>
      </c>
      <c r="F1092" s="103">
        <v>25659</v>
      </c>
      <c r="G1092" s="91">
        <f t="shared" si="158"/>
        <v>55</v>
      </c>
      <c r="H1092" s="91" t="str">
        <f t="shared" si="159"/>
        <v>55 Tahun 5 Bulan</v>
      </c>
      <c r="I1092" s="92" t="str">
        <f t="shared" si="156"/>
        <v>51-55</v>
      </c>
      <c r="J1092" s="88" t="s">
        <v>19</v>
      </c>
      <c r="K1092" s="88" t="s">
        <v>74</v>
      </c>
      <c r="L1092" s="103" t="s">
        <v>74</v>
      </c>
      <c r="M1092" s="93" t="s">
        <v>13</v>
      </c>
      <c r="N1092" s="88" t="s">
        <v>2794</v>
      </c>
      <c r="O1092" s="93"/>
      <c r="P1092" s="90"/>
      <c r="Q1092" s="91" t="str">
        <f t="shared" si="150"/>
        <v>125 Tahun 8 Bulan</v>
      </c>
      <c r="R1092" s="88" t="s">
        <v>1968</v>
      </c>
      <c r="S1092" s="103" t="s">
        <v>74</v>
      </c>
      <c r="T1092" s="88" t="s">
        <v>126</v>
      </c>
      <c r="U1092" s="88" t="s">
        <v>24</v>
      </c>
      <c r="V1092" s="88"/>
      <c r="W1092" s="88" t="s">
        <v>74</v>
      </c>
      <c r="X1092" s="88" t="str">
        <f t="shared" si="160"/>
        <v>- Hasnah, - (Pramubakti)_-</v>
      </c>
      <c r="Y1092" s="93"/>
      <c r="Z1092" s="93"/>
      <c r="AA1092" s="88" t="s">
        <v>1657</v>
      </c>
      <c r="AB1092" s="88" t="s">
        <v>5049</v>
      </c>
      <c r="AC1092" s="88" t="s">
        <v>114</v>
      </c>
      <c r="AD1092" s="88" t="s">
        <v>74</v>
      </c>
      <c r="AE1092" s="88" t="s">
        <v>74</v>
      </c>
      <c r="AF1092" s="88"/>
      <c r="AG1092" s="143"/>
      <c r="AH1092" s="93"/>
      <c r="AI1092" s="93"/>
      <c r="AJ1092" s="93"/>
      <c r="AK1092" s="93"/>
      <c r="AL1092" s="90"/>
      <c r="AM1092" s="93"/>
    </row>
    <row r="1093" spans="1:39" s="60" customFormat="1" ht="31" hidden="1" x14ac:dyDescent="0.3">
      <c r="A1093" s="88" t="s">
        <v>3997</v>
      </c>
      <c r="B1093" s="88" t="s">
        <v>74</v>
      </c>
      <c r="C1093" s="88" t="s">
        <v>3329</v>
      </c>
      <c r="D1093" s="98" t="str">
        <f t="shared" si="155"/>
        <v>- Hasni, S.Pi.</v>
      </c>
      <c r="E1093" s="96" t="s">
        <v>74</v>
      </c>
      <c r="F1093" s="103">
        <v>32724</v>
      </c>
      <c r="G1093" s="91">
        <f t="shared" si="158"/>
        <v>36</v>
      </c>
      <c r="H1093" s="91" t="str">
        <f t="shared" si="159"/>
        <v>36 Tahun 1 Bulan</v>
      </c>
      <c r="I1093" s="92" t="str">
        <f t="shared" si="156"/>
        <v>36-40</v>
      </c>
      <c r="J1093" s="88" t="s">
        <v>19</v>
      </c>
      <c r="K1093" s="88" t="s">
        <v>74</v>
      </c>
      <c r="L1093" s="103" t="s">
        <v>74</v>
      </c>
      <c r="M1093" s="93" t="s">
        <v>13</v>
      </c>
      <c r="N1093" s="88" t="s">
        <v>2792</v>
      </c>
      <c r="O1093" s="93"/>
      <c r="P1093" s="90"/>
      <c r="Q1093" s="91" t="str">
        <f t="shared" si="150"/>
        <v>125 Tahun 8 Bulan</v>
      </c>
      <c r="R1093" s="88" t="s">
        <v>2844</v>
      </c>
      <c r="S1093" s="103" t="s">
        <v>74</v>
      </c>
      <c r="T1093" s="88" t="s">
        <v>147</v>
      </c>
      <c r="U1093" s="88" t="s">
        <v>23</v>
      </c>
      <c r="V1093" s="88"/>
      <c r="W1093" s="88" t="s">
        <v>74</v>
      </c>
      <c r="X1093" s="88" t="str">
        <f t="shared" si="160"/>
        <v>- Hasni, S.Pi. (Pelaksana Layanan Asrama &amp; Kesejahteraan Peserta Didik)_-</v>
      </c>
      <c r="Y1093" s="93"/>
      <c r="Z1093" s="93"/>
      <c r="AA1093" s="88" t="s">
        <v>1657</v>
      </c>
      <c r="AB1093" s="88" t="s">
        <v>5049</v>
      </c>
      <c r="AC1093" s="88" t="s">
        <v>31</v>
      </c>
      <c r="AD1093" s="88" t="s">
        <v>2458</v>
      </c>
      <c r="AE1093" s="88" t="s">
        <v>2399</v>
      </c>
      <c r="AF1093" s="88"/>
      <c r="AG1093" s="143"/>
      <c r="AH1093" s="93"/>
      <c r="AI1093" s="93"/>
      <c r="AJ1093" s="93"/>
      <c r="AK1093" s="93"/>
      <c r="AL1093" s="90"/>
      <c r="AM1093" s="93"/>
    </row>
    <row r="1094" spans="1:39" s="53" customFormat="1" ht="46.5" hidden="1" x14ac:dyDescent="0.3">
      <c r="A1094" s="88" t="s">
        <v>3998</v>
      </c>
      <c r="B1094" s="88" t="s">
        <v>74</v>
      </c>
      <c r="C1094" s="88" t="s">
        <v>3329</v>
      </c>
      <c r="D1094" s="98" t="str">
        <f t="shared" si="155"/>
        <v>- Rati Djamaluddin, S.Pi.</v>
      </c>
      <c r="E1094" s="96" t="s">
        <v>74</v>
      </c>
      <c r="F1094" s="103">
        <v>32561</v>
      </c>
      <c r="G1094" s="91">
        <f t="shared" si="158"/>
        <v>36</v>
      </c>
      <c r="H1094" s="91" t="str">
        <f t="shared" si="159"/>
        <v>36 Tahun 7 Bulan</v>
      </c>
      <c r="I1094" s="92" t="str">
        <f t="shared" si="156"/>
        <v>36-40</v>
      </c>
      <c r="J1094" s="88" t="s">
        <v>19</v>
      </c>
      <c r="K1094" s="88" t="s">
        <v>74</v>
      </c>
      <c r="L1094" s="103" t="s">
        <v>74</v>
      </c>
      <c r="M1094" s="93" t="s">
        <v>13</v>
      </c>
      <c r="N1094" s="88" t="s">
        <v>2792</v>
      </c>
      <c r="O1094" s="93"/>
      <c r="P1094" s="90"/>
      <c r="Q1094" s="91" t="str">
        <f t="shared" si="150"/>
        <v>125 Tahun 8 Bulan</v>
      </c>
      <c r="R1094" s="88" t="s">
        <v>5647</v>
      </c>
      <c r="S1094" s="103">
        <v>45691</v>
      </c>
      <c r="T1094" s="88" t="s">
        <v>110</v>
      </c>
      <c r="U1094" s="88" t="s">
        <v>23</v>
      </c>
      <c r="V1094" s="88"/>
      <c r="W1094" s="88" t="s">
        <v>74</v>
      </c>
      <c r="X1094" s="88" t="str">
        <f t="shared" si="160"/>
        <v>- Rati Djamaluddin, S.Pi. (Petugas Layanan Informasi &amp; Adminsitrasi Ketarunaan dan Alumni)_-</v>
      </c>
      <c r="Y1094" s="93"/>
      <c r="Z1094" s="93"/>
      <c r="AA1094" s="88" t="s">
        <v>1657</v>
      </c>
      <c r="AB1094" s="88" t="s">
        <v>5049</v>
      </c>
      <c r="AC1094" s="88" t="s">
        <v>31</v>
      </c>
      <c r="AD1094" s="88" t="s">
        <v>4250</v>
      </c>
      <c r="AE1094" s="113" t="s">
        <v>1175</v>
      </c>
      <c r="AF1094" s="88"/>
      <c r="AG1094" s="143"/>
      <c r="AH1094" s="93"/>
      <c r="AI1094" s="93"/>
      <c r="AJ1094" s="93"/>
      <c r="AK1094" s="93"/>
      <c r="AL1094" s="90"/>
      <c r="AM1094" s="93"/>
    </row>
    <row r="1095" spans="1:39" s="60" customFormat="1" ht="46.5" hidden="1" x14ac:dyDescent="0.3">
      <c r="A1095" s="88" t="s">
        <v>3999</v>
      </c>
      <c r="B1095" s="88" t="s">
        <v>74</v>
      </c>
      <c r="C1095" s="88" t="s">
        <v>3329</v>
      </c>
      <c r="D1095" s="98" t="str">
        <f t="shared" si="155"/>
        <v>- Jumriati, S.Pi.</v>
      </c>
      <c r="E1095" s="96" t="s">
        <v>74</v>
      </c>
      <c r="F1095" s="103">
        <v>29846</v>
      </c>
      <c r="G1095" s="91">
        <f t="shared" si="158"/>
        <v>44</v>
      </c>
      <c r="H1095" s="91" t="str">
        <f t="shared" si="159"/>
        <v>44 Tahun 0 Bulan</v>
      </c>
      <c r="I1095" s="92" t="str">
        <f t="shared" si="156"/>
        <v>41-45</v>
      </c>
      <c r="J1095" s="88" t="s">
        <v>19</v>
      </c>
      <c r="K1095" s="88" t="s">
        <v>74</v>
      </c>
      <c r="L1095" s="103" t="s">
        <v>74</v>
      </c>
      <c r="M1095" s="93" t="s">
        <v>13</v>
      </c>
      <c r="N1095" s="88" t="s">
        <v>2792</v>
      </c>
      <c r="O1095" s="93"/>
      <c r="P1095" s="90"/>
      <c r="Q1095" s="91" t="str">
        <f t="shared" ref="Q1095:Q1158" si="161">DATEDIF($P1095,DATEVALUE("2025/09/30"),"Y")&amp; " Tahun "&amp;DATEDIF($P1095,DATEVALUE("2025/09/30"),"YM")&amp; " Bulan"</f>
        <v>125 Tahun 8 Bulan</v>
      </c>
      <c r="R1095" s="88" t="s">
        <v>2845</v>
      </c>
      <c r="S1095" s="103" t="s">
        <v>74</v>
      </c>
      <c r="T1095" s="88" t="s">
        <v>147</v>
      </c>
      <c r="U1095" s="88" t="s">
        <v>23</v>
      </c>
      <c r="V1095" s="88"/>
      <c r="W1095" s="88" t="s">
        <v>74</v>
      </c>
      <c r="X1095" s="88" t="str">
        <f t="shared" si="160"/>
        <v>- Jumriati, S.Pi. (Pelaksana Layanan Asrama Olah Raga/Seni &amp; Kesejahteraan Peserta Didik)_-</v>
      </c>
      <c r="Y1095" s="93"/>
      <c r="Z1095" s="93"/>
      <c r="AA1095" s="88" t="s">
        <v>1657</v>
      </c>
      <c r="AB1095" s="88" t="s">
        <v>5049</v>
      </c>
      <c r="AC1095" s="88" t="s">
        <v>31</v>
      </c>
      <c r="AD1095" s="88" t="s">
        <v>4377</v>
      </c>
      <c r="AE1095" s="113" t="s">
        <v>1175</v>
      </c>
      <c r="AF1095" s="88"/>
      <c r="AG1095" s="143"/>
      <c r="AH1095" s="93"/>
      <c r="AI1095" s="93"/>
      <c r="AJ1095" s="93"/>
      <c r="AK1095" s="93"/>
      <c r="AL1095" s="90"/>
      <c r="AM1095" s="93"/>
    </row>
    <row r="1096" spans="1:39" s="60" customFormat="1" ht="31" hidden="1" x14ac:dyDescent="0.3">
      <c r="A1096" s="88" t="s">
        <v>1800</v>
      </c>
      <c r="B1096" s="88" t="s">
        <v>74</v>
      </c>
      <c r="C1096" s="98" t="s">
        <v>74</v>
      </c>
      <c r="D1096" s="98" t="str">
        <f t="shared" si="155"/>
        <v>- Juhari, -</v>
      </c>
      <c r="E1096" s="96" t="s">
        <v>74</v>
      </c>
      <c r="F1096" s="103">
        <v>30111</v>
      </c>
      <c r="G1096" s="91">
        <f t="shared" si="158"/>
        <v>43</v>
      </c>
      <c r="H1096" s="91" t="str">
        <f t="shared" si="159"/>
        <v>43 Tahun 3 Bulan</v>
      </c>
      <c r="I1096" s="92" t="str">
        <f t="shared" si="156"/>
        <v>41-45</v>
      </c>
      <c r="J1096" s="88" t="s">
        <v>14</v>
      </c>
      <c r="K1096" s="88" t="s">
        <v>74</v>
      </c>
      <c r="L1096" s="103" t="s">
        <v>74</v>
      </c>
      <c r="M1096" s="93" t="s">
        <v>13</v>
      </c>
      <c r="N1096" s="88" t="s">
        <v>2792</v>
      </c>
      <c r="O1096" s="93"/>
      <c r="P1096" s="90"/>
      <c r="Q1096" s="91" t="str">
        <f t="shared" si="161"/>
        <v>125 Tahun 8 Bulan</v>
      </c>
      <c r="R1096" s="88" t="s">
        <v>5817</v>
      </c>
      <c r="S1096" s="103">
        <v>45691</v>
      </c>
      <c r="T1096" s="88" t="s">
        <v>80</v>
      </c>
      <c r="U1096" s="88" t="s">
        <v>81</v>
      </c>
      <c r="V1096" s="88"/>
      <c r="W1096" s="88" t="s">
        <v>74</v>
      </c>
      <c r="X1096" s="88" t="str">
        <f t="shared" si="160"/>
        <v>- Juhari, - (Petugas TEFA Penangkapan Ikan)_-</v>
      </c>
      <c r="Y1096" s="93"/>
      <c r="Z1096" s="93"/>
      <c r="AA1096" s="88" t="s">
        <v>1657</v>
      </c>
      <c r="AB1096" s="88" t="s">
        <v>5049</v>
      </c>
      <c r="AC1096" s="88" t="s">
        <v>114</v>
      </c>
      <c r="AD1096" s="88" t="s">
        <v>74</v>
      </c>
      <c r="AE1096" s="88" t="s">
        <v>74</v>
      </c>
      <c r="AF1096" s="88"/>
      <c r="AG1096" s="143"/>
      <c r="AH1096" s="93"/>
      <c r="AI1096" s="93"/>
      <c r="AJ1096" s="93"/>
      <c r="AK1096" s="93"/>
      <c r="AL1096" s="90"/>
      <c r="AM1096" s="93"/>
    </row>
    <row r="1097" spans="1:39" s="60" customFormat="1" ht="46.5" hidden="1" x14ac:dyDescent="0.3">
      <c r="A1097" s="88" t="s">
        <v>4000</v>
      </c>
      <c r="B1097" s="88" t="s">
        <v>74</v>
      </c>
      <c r="C1097" s="88" t="s">
        <v>3338</v>
      </c>
      <c r="D1097" s="98" t="str">
        <f t="shared" si="155"/>
        <v>- Muh. Aswar, S.Sos.</v>
      </c>
      <c r="E1097" s="96" t="s">
        <v>74</v>
      </c>
      <c r="F1097" s="103">
        <v>29032</v>
      </c>
      <c r="G1097" s="91">
        <f t="shared" si="158"/>
        <v>46</v>
      </c>
      <c r="H1097" s="91" t="str">
        <f t="shared" si="159"/>
        <v>46 Tahun 3 Bulan</v>
      </c>
      <c r="I1097" s="92" t="str">
        <f t="shared" si="156"/>
        <v>46-50</v>
      </c>
      <c r="J1097" s="88" t="s">
        <v>14</v>
      </c>
      <c r="K1097" s="88" t="s">
        <v>74</v>
      </c>
      <c r="L1097" s="103" t="s">
        <v>74</v>
      </c>
      <c r="M1097" s="93" t="s">
        <v>13</v>
      </c>
      <c r="N1097" s="88" t="s">
        <v>2792</v>
      </c>
      <c r="O1097" s="93"/>
      <c r="P1097" s="90"/>
      <c r="Q1097" s="91" t="str">
        <f t="shared" si="161"/>
        <v>125 Tahun 8 Bulan</v>
      </c>
      <c r="R1097" s="88" t="s">
        <v>2840</v>
      </c>
      <c r="S1097" s="103" t="s">
        <v>74</v>
      </c>
      <c r="T1097" s="88" t="s">
        <v>126</v>
      </c>
      <c r="U1097" s="88" t="s">
        <v>24</v>
      </c>
      <c r="V1097" s="88"/>
      <c r="W1097" s="88" t="s">
        <v>74</v>
      </c>
      <c r="X1097" s="88" t="str">
        <f t="shared" si="160"/>
        <v>- Muh. Aswar, S.Sos. (Pengadministrasi Barang Milik Negara)_-</v>
      </c>
      <c r="Y1097" s="93"/>
      <c r="Z1097" s="93"/>
      <c r="AA1097" s="88" t="s">
        <v>1657</v>
      </c>
      <c r="AB1097" s="88" t="s">
        <v>5049</v>
      </c>
      <c r="AC1097" s="88" t="s">
        <v>31</v>
      </c>
      <c r="AD1097" s="88" t="s">
        <v>4273</v>
      </c>
      <c r="AE1097" s="88" t="s">
        <v>2400</v>
      </c>
      <c r="AF1097" s="88"/>
      <c r="AG1097" s="143"/>
      <c r="AH1097" s="93"/>
      <c r="AI1097" s="93"/>
      <c r="AJ1097" s="93"/>
      <c r="AK1097" s="93"/>
      <c r="AL1097" s="90"/>
      <c r="AM1097" s="93"/>
    </row>
    <row r="1098" spans="1:39" s="53" customFormat="1" ht="46.5" hidden="1" x14ac:dyDescent="0.3">
      <c r="A1098" s="157" t="s">
        <v>1801</v>
      </c>
      <c r="B1098" s="157" t="s">
        <v>74</v>
      </c>
      <c r="C1098" s="182" t="s">
        <v>74</v>
      </c>
      <c r="D1098" s="182" t="str">
        <f t="shared" si="155"/>
        <v>- Firdaus, -</v>
      </c>
      <c r="E1098" s="166" t="s">
        <v>74</v>
      </c>
      <c r="F1098" s="163">
        <v>27741</v>
      </c>
      <c r="G1098" s="160">
        <f t="shared" si="158"/>
        <v>49</v>
      </c>
      <c r="H1098" s="160" t="str">
        <f t="shared" si="159"/>
        <v>49 Tahun 9 Bulan</v>
      </c>
      <c r="I1098" s="161" t="str">
        <f t="shared" si="156"/>
        <v>46-50</v>
      </c>
      <c r="J1098" s="164" t="s">
        <v>14</v>
      </c>
      <c r="K1098" s="164" t="s">
        <v>74</v>
      </c>
      <c r="L1098" s="163" t="s">
        <v>74</v>
      </c>
      <c r="M1098" s="162" t="s">
        <v>2344</v>
      </c>
      <c r="N1098" s="164" t="s">
        <v>2792</v>
      </c>
      <c r="O1098" s="162"/>
      <c r="P1098" s="159"/>
      <c r="Q1098" s="91" t="str">
        <f t="shared" si="161"/>
        <v>125 Tahun 8 Bulan</v>
      </c>
      <c r="R1098" s="164" t="s">
        <v>5047</v>
      </c>
      <c r="S1098" s="163"/>
      <c r="T1098" s="164" t="s">
        <v>126</v>
      </c>
      <c r="U1098" s="164" t="s">
        <v>24</v>
      </c>
      <c r="V1098" s="164"/>
      <c r="W1098" s="164"/>
      <c r="X1098" s="164" t="str">
        <f>$D1098&amp;" ("&amp;$O1098&amp;")_"&amp;$W1098</f>
        <v>- Firdaus, - ()_</v>
      </c>
      <c r="Y1098" s="162"/>
      <c r="Z1098" s="162"/>
      <c r="AA1098" s="164" t="s">
        <v>1657</v>
      </c>
      <c r="AB1098" s="164" t="s">
        <v>2159</v>
      </c>
      <c r="AC1098" s="164" t="s">
        <v>114</v>
      </c>
      <c r="AD1098" s="164" t="s">
        <v>74</v>
      </c>
      <c r="AE1098" s="164" t="s">
        <v>74</v>
      </c>
      <c r="AF1098" s="164"/>
      <c r="AG1098" s="184"/>
      <c r="AH1098" s="162"/>
      <c r="AI1098" s="162"/>
      <c r="AJ1098" s="162"/>
      <c r="AK1098" s="162"/>
      <c r="AL1098" s="159"/>
      <c r="AM1098" s="162"/>
    </row>
    <row r="1099" spans="1:39" s="60" customFormat="1" ht="31" hidden="1" x14ac:dyDescent="0.3">
      <c r="A1099" s="88" t="s">
        <v>1802</v>
      </c>
      <c r="B1099" s="88" t="s">
        <v>74</v>
      </c>
      <c r="C1099" s="98" t="s">
        <v>74</v>
      </c>
      <c r="D1099" s="98" t="str">
        <f t="shared" si="155"/>
        <v>- Zaenal, -</v>
      </c>
      <c r="E1099" s="96" t="s">
        <v>74</v>
      </c>
      <c r="F1099" s="103">
        <v>31434</v>
      </c>
      <c r="G1099" s="91">
        <f t="shared" si="158"/>
        <v>39</v>
      </c>
      <c r="H1099" s="91" t="str">
        <f t="shared" si="159"/>
        <v>39 Tahun 8 Bulan</v>
      </c>
      <c r="I1099" s="92" t="str">
        <f t="shared" si="156"/>
        <v>36-40</v>
      </c>
      <c r="J1099" s="88" t="s">
        <v>14</v>
      </c>
      <c r="K1099" s="88" t="s">
        <v>74</v>
      </c>
      <c r="L1099" s="103" t="s">
        <v>74</v>
      </c>
      <c r="M1099" s="93" t="s">
        <v>13</v>
      </c>
      <c r="N1099" s="88" t="s">
        <v>2792</v>
      </c>
      <c r="O1099" s="93"/>
      <c r="P1099" s="90"/>
      <c r="Q1099" s="91" t="str">
        <f t="shared" si="161"/>
        <v>125 Tahun 8 Bulan</v>
      </c>
      <c r="R1099" s="88" t="s">
        <v>2835</v>
      </c>
      <c r="S1099" s="103" t="s">
        <v>74</v>
      </c>
      <c r="T1099" s="88" t="s">
        <v>147</v>
      </c>
      <c r="U1099" s="88" t="s">
        <v>23</v>
      </c>
      <c r="V1099" s="88"/>
      <c r="W1099" s="88" t="s">
        <v>74</v>
      </c>
      <c r="X1099" s="88" t="str">
        <f t="shared" ref="X1099:X1106" si="162">$D1099&amp;" ("&amp;$R1099&amp;")_"&amp;$W1099</f>
        <v>- Zaenal, - (Pelaksana Teknis)_-</v>
      </c>
      <c r="Y1099" s="93"/>
      <c r="Z1099" s="93"/>
      <c r="AA1099" s="88" t="s">
        <v>1657</v>
      </c>
      <c r="AB1099" s="88" t="s">
        <v>5049</v>
      </c>
      <c r="AC1099" s="88" t="s">
        <v>114</v>
      </c>
      <c r="AD1099" s="88" t="s">
        <v>74</v>
      </c>
      <c r="AE1099" s="88" t="s">
        <v>74</v>
      </c>
      <c r="AF1099" s="88"/>
      <c r="AG1099" s="143"/>
      <c r="AH1099" s="93"/>
      <c r="AI1099" s="93"/>
      <c r="AJ1099" s="93"/>
      <c r="AK1099" s="93"/>
      <c r="AL1099" s="90"/>
      <c r="AM1099" s="93"/>
    </row>
    <row r="1100" spans="1:39" s="60" customFormat="1" ht="46.5" hidden="1" x14ac:dyDescent="0.3">
      <c r="A1100" s="88" t="s">
        <v>1803</v>
      </c>
      <c r="B1100" s="88" t="s">
        <v>74</v>
      </c>
      <c r="C1100" s="98" t="s">
        <v>74</v>
      </c>
      <c r="D1100" s="98" t="str">
        <f t="shared" si="155"/>
        <v>- Sulkifli, -</v>
      </c>
      <c r="E1100" s="96" t="s">
        <v>74</v>
      </c>
      <c r="F1100" s="103">
        <v>33388</v>
      </c>
      <c r="G1100" s="91">
        <f t="shared" si="158"/>
        <v>34</v>
      </c>
      <c r="H1100" s="91" t="str">
        <f t="shared" si="159"/>
        <v>34 Tahun 4 Bulan</v>
      </c>
      <c r="I1100" s="92" t="str">
        <f t="shared" si="156"/>
        <v>31-35</v>
      </c>
      <c r="J1100" s="88" t="s">
        <v>14</v>
      </c>
      <c r="K1100" s="88" t="s">
        <v>74</v>
      </c>
      <c r="L1100" s="103" t="s">
        <v>74</v>
      </c>
      <c r="M1100" s="93" t="s">
        <v>13</v>
      </c>
      <c r="N1100" s="88" t="s">
        <v>2792</v>
      </c>
      <c r="O1100" s="93"/>
      <c r="P1100" s="90"/>
      <c r="Q1100" s="91" t="str">
        <f t="shared" si="161"/>
        <v>125 Tahun 8 Bulan</v>
      </c>
      <c r="R1100" s="88" t="s">
        <v>5047</v>
      </c>
      <c r="S1100" s="103" t="s">
        <v>74</v>
      </c>
      <c r="T1100" s="88" t="s">
        <v>126</v>
      </c>
      <c r="U1100" s="88" t="s">
        <v>24</v>
      </c>
      <c r="V1100" s="88"/>
      <c r="W1100" s="88" t="s">
        <v>74</v>
      </c>
      <c r="X1100" s="88" t="str">
        <f t="shared" si="162"/>
        <v>- Sulkifli, - (Satuan Pengamanan)_-</v>
      </c>
      <c r="Y1100" s="93"/>
      <c r="Z1100" s="93"/>
      <c r="AA1100" s="88" t="s">
        <v>1657</v>
      </c>
      <c r="AB1100" s="88" t="s">
        <v>5049</v>
      </c>
      <c r="AC1100" s="88" t="s">
        <v>114</v>
      </c>
      <c r="AD1100" s="88" t="s">
        <v>74</v>
      </c>
      <c r="AE1100" s="88" t="s">
        <v>74</v>
      </c>
      <c r="AF1100" s="88"/>
      <c r="AG1100" s="143"/>
      <c r="AH1100" s="93"/>
      <c r="AI1100" s="93"/>
      <c r="AJ1100" s="93"/>
      <c r="AK1100" s="93"/>
      <c r="AL1100" s="90"/>
      <c r="AM1100" s="93"/>
    </row>
    <row r="1101" spans="1:39" s="60" customFormat="1" ht="46.5" hidden="1" x14ac:dyDescent="0.3">
      <c r="A1101" s="88" t="s">
        <v>1804</v>
      </c>
      <c r="B1101" s="88" t="s">
        <v>74</v>
      </c>
      <c r="C1101" s="98" t="s">
        <v>74</v>
      </c>
      <c r="D1101" s="98" t="str">
        <f t="shared" si="155"/>
        <v>- Adrianus Battu Rare', -</v>
      </c>
      <c r="E1101" s="96" t="s">
        <v>74</v>
      </c>
      <c r="F1101" s="103">
        <v>31571</v>
      </c>
      <c r="G1101" s="91">
        <f t="shared" si="158"/>
        <v>39</v>
      </c>
      <c r="H1101" s="91" t="str">
        <f t="shared" si="159"/>
        <v>39 Tahun 3 Bulan</v>
      </c>
      <c r="I1101" s="92" t="str">
        <f t="shared" si="156"/>
        <v>36-40</v>
      </c>
      <c r="J1101" s="88" t="s">
        <v>14</v>
      </c>
      <c r="K1101" s="88" t="s">
        <v>74</v>
      </c>
      <c r="L1101" s="103" t="s">
        <v>74</v>
      </c>
      <c r="M1101" s="93" t="s">
        <v>13</v>
      </c>
      <c r="N1101" s="88" t="s">
        <v>2794</v>
      </c>
      <c r="O1101" s="93"/>
      <c r="P1101" s="90"/>
      <c r="Q1101" s="91" t="str">
        <f t="shared" si="161"/>
        <v>125 Tahun 8 Bulan</v>
      </c>
      <c r="R1101" s="88" t="s">
        <v>2351</v>
      </c>
      <c r="S1101" s="103" t="s">
        <v>74</v>
      </c>
      <c r="T1101" s="88" t="s">
        <v>126</v>
      </c>
      <c r="U1101" s="88" t="s">
        <v>24</v>
      </c>
      <c r="V1101" s="88"/>
      <c r="W1101" s="88" t="s">
        <v>74</v>
      </c>
      <c r="X1101" s="88" t="str">
        <f t="shared" si="162"/>
        <v>- Adrianus Battu Rare', - (Pengemudi)_-</v>
      </c>
      <c r="Y1101" s="93"/>
      <c r="Z1101" s="93"/>
      <c r="AA1101" s="88" t="s">
        <v>1657</v>
      </c>
      <c r="AB1101" s="88" t="s">
        <v>5049</v>
      </c>
      <c r="AC1101" s="88" t="s">
        <v>114</v>
      </c>
      <c r="AD1101" s="88" t="s">
        <v>74</v>
      </c>
      <c r="AE1101" s="88" t="s">
        <v>74</v>
      </c>
      <c r="AF1101" s="88"/>
      <c r="AG1101" s="143"/>
      <c r="AH1101" s="93"/>
      <c r="AI1101" s="93"/>
      <c r="AJ1101" s="93"/>
      <c r="AK1101" s="93"/>
      <c r="AL1101" s="90"/>
      <c r="AM1101" s="93"/>
    </row>
    <row r="1102" spans="1:39" s="60" customFormat="1" ht="46.5" hidden="1" x14ac:dyDescent="0.3">
      <c r="A1102" s="88" t="s">
        <v>1805</v>
      </c>
      <c r="B1102" s="88" t="s">
        <v>74</v>
      </c>
      <c r="C1102" s="98" t="s">
        <v>74</v>
      </c>
      <c r="D1102" s="98" t="str">
        <f t="shared" si="155"/>
        <v>- Awaluddin, -</v>
      </c>
      <c r="E1102" s="96" t="s">
        <v>74</v>
      </c>
      <c r="F1102" s="103">
        <v>30630</v>
      </c>
      <c r="G1102" s="91">
        <f t="shared" si="158"/>
        <v>41</v>
      </c>
      <c r="H1102" s="91" t="str">
        <f t="shared" si="159"/>
        <v>41 Tahun 10 Bulan</v>
      </c>
      <c r="I1102" s="92" t="str">
        <f t="shared" si="156"/>
        <v>41-45</v>
      </c>
      <c r="J1102" s="88" t="s">
        <v>14</v>
      </c>
      <c r="K1102" s="88" t="s">
        <v>74</v>
      </c>
      <c r="L1102" s="103" t="s">
        <v>74</v>
      </c>
      <c r="M1102" s="93" t="s">
        <v>13</v>
      </c>
      <c r="N1102" s="88" t="s">
        <v>2792</v>
      </c>
      <c r="O1102" s="93"/>
      <c r="P1102" s="90"/>
      <c r="Q1102" s="91" t="str">
        <f t="shared" si="161"/>
        <v>125 Tahun 8 Bulan</v>
      </c>
      <c r="R1102" s="88" t="s">
        <v>2837</v>
      </c>
      <c r="S1102" s="103" t="s">
        <v>74</v>
      </c>
      <c r="T1102" s="88" t="s">
        <v>126</v>
      </c>
      <c r="U1102" s="88" t="s">
        <v>24</v>
      </c>
      <c r="V1102" s="88"/>
      <c r="W1102" s="88" t="s">
        <v>74</v>
      </c>
      <c r="X1102" s="88" t="str">
        <f t="shared" si="162"/>
        <v>- Awaluddin, - (Petugas Kebersihan)_-</v>
      </c>
      <c r="Y1102" s="93"/>
      <c r="Z1102" s="93"/>
      <c r="AA1102" s="88" t="s">
        <v>1657</v>
      </c>
      <c r="AB1102" s="88" t="s">
        <v>5049</v>
      </c>
      <c r="AC1102" s="88" t="s">
        <v>114</v>
      </c>
      <c r="AD1102" s="88" t="s">
        <v>74</v>
      </c>
      <c r="AE1102" s="88" t="s">
        <v>74</v>
      </c>
      <c r="AF1102" s="88"/>
      <c r="AG1102" s="143"/>
      <c r="AH1102" s="93"/>
      <c r="AI1102" s="93"/>
      <c r="AJ1102" s="93"/>
      <c r="AK1102" s="93"/>
      <c r="AL1102" s="90"/>
      <c r="AM1102" s="93"/>
    </row>
    <row r="1103" spans="1:39" s="53" customFormat="1" ht="31" hidden="1" x14ac:dyDescent="0.3">
      <c r="A1103" s="88" t="s">
        <v>4001</v>
      </c>
      <c r="B1103" s="88" t="s">
        <v>74</v>
      </c>
      <c r="C1103" s="88" t="s">
        <v>3335</v>
      </c>
      <c r="D1103" s="98" t="str">
        <f t="shared" si="155"/>
        <v>- Salpina, S.E.</v>
      </c>
      <c r="E1103" s="96" t="s">
        <v>74</v>
      </c>
      <c r="F1103" s="103">
        <v>33521</v>
      </c>
      <c r="G1103" s="91">
        <f t="shared" si="158"/>
        <v>33</v>
      </c>
      <c r="H1103" s="91" t="str">
        <f t="shared" si="159"/>
        <v>33 Tahun 11 Bulan</v>
      </c>
      <c r="I1103" s="92" t="str">
        <f t="shared" si="156"/>
        <v>31-35</v>
      </c>
      <c r="J1103" s="88" t="s">
        <v>19</v>
      </c>
      <c r="K1103" s="88" t="s">
        <v>74</v>
      </c>
      <c r="L1103" s="103" t="s">
        <v>74</v>
      </c>
      <c r="M1103" s="93" t="s">
        <v>13</v>
      </c>
      <c r="N1103" s="88" t="s">
        <v>2792</v>
      </c>
      <c r="O1103" s="93"/>
      <c r="P1103" s="90"/>
      <c r="Q1103" s="91" t="str">
        <f t="shared" si="161"/>
        <v>125 Tahun 8 Bulan</v>
      </c>
      <c r="R1103" s="88" t="s">
        <v>2833</v>
      </c>
      <c r="S1103" s="103" t="s">
        <v>74</v>
      </c>
      <c r="T1103" s="88" t="s">
        <v>80</v>
      </c>
      <c r="U1103" s="88" t="s">
        <v>81</v>
      </c>
      <c r="V1103" s="88"/>
      <c r="W1103" s="88" t="s">
        <v>74</v>
      </c>
      <c r="X1103" s="88" t="str">
        <f t="shared" si="162"/>
        <v>- Salpina, S.E. (Pengelola Layanan Administrasi Akademik)_-</v>
      </c>
      <c r="Y1103" s="93"/>
      <c r="Z1103" s="93"/>
      <c r="AA1103" s="88" t="s">
        <v>1657</v>
      </c>
      <c r="AB1103" s="88" t="s">
        <v>5049</v>
      </c>
      <c r="AC1103" s="88" t="s">
        <v>31</v>
      </c>
      <c r="AD1103" s="88" t="s">
        <v>2460</v>
      </c>
      <c r="AE1103" s="88" t="s">
        <v>2401</v>
      </c>
      <c r="AF1103" s="88"/>
      <c r="AG1103" s="143"/>
      <c r="AH1103" s="93"/>
      <c r="AI1103" s="93"/>
      <c r="AJ1103" s="93"/>
      <c r="AK1103" s="93"/>
      <c r="AL1103" s="90"/>
      <c r="AM1103" s="93"/>
    </row>
    <row r="1104" spans="1:39" s="53" customFormat="1" ht="31" hidden="1" x14ac:dyDescent="0.3">
      <c r="A1104" s="88" t="s">
        <v>4002</v>
      </c>
      <c r="B1104" s="88" t="s">
        <v>74</v>
      </c>
      <c r="C1104" s="88" t="s">
        <v>3329</v>
      </c>
      <c r="D1104" s="98" t="str">
        <f t="shared" si="155"/>
        <v>- Anisa Fitri, S.Pi.</v>
      </c>
      <c r="E1104" s="96" t="s">
        <v>74</v>
      </c>
      <c r="F1104" s="103">
        <v>35901</v>
      </c>
      <c r="G1104" s="91">
        <f t="shared" si="158"/>
        <v>27</v>
      </c>
      <c r="H1104" s="91" t="str">
        <f t="shared" si="159"/>
        <v>27 Tahun 5 Bulan</v>
      </c>
      <c r="I1104" s="92" t="str">
        <f t="shared" si="156"/>
        <v>26-30</v>
      </c>
      <c r="J1104" s="88" t="s">
        <v>19</v>
      </c>
      <c r="K1104" s="88" t="s">
        <v>74</v>
      </c>
      <c r="L1104" s="103" t="s">
        <v>74</v>
      </c>
      <c r="M1104" s="93" t="s">
        <v>13</v>
      </c>
      <c r="N1104" s="88" t="s">
        <v>2794</v>
      </c>
      <c r="O1104" s="93"/>
      <c r="P1104" s="90"/>
      <c r="Q1104" s="91" t="str">
        <f t="shared" si="161"/>
        <v>125 Tahun 8 Bulan</v>
      </c>
      <c r="R1104" s="88" t="s">
        <v>2833</v>
      </c>
      <c r="S1104" s="103" t="s">
        <v>74</v>
      </c>
      <c r="T1104" s="88" t="s">
        <v>80</v>
      </c>
      <c r="U1104" s="88" t="s">
        <v>81</v>
      </c>
      <c r="V1104" s="88"/>
      <c r="W1104" s="88" t="s">
        <v>74</v>
      </c>
      <c r="X1104" s="88" t="str">
        <f t="shared" si="162"/>
        <v>- Anisa Fitri, S.Pi. (Pengelola Layanan Administrasi Akademik)_-</v>
      </c>
      <c r="Y1104" s="93"/>
      <c r="Z1104" s="93"/>
      <c r="AA1104" s="88" t="s">
        <v>1657</v>
      </c>
      <c r="AB1104" s="88" t="s">
        <v>5049</v>
      </c>
      <c r="AC1104" s="88" t="s">
        <v>31</v>
      </c>
      <c r="AD1104" s="88" t="s">
        <v>2455</v>
      </c>
      <c r="AE1104" s="113" t="s">
        <v>1175</v>
      </c>
      <c r="AF1104" s="88"/>
      <c r="AG1104" s="143"/>
      <c r="AH1104" s="93"/>
      <c r="AI1104" s="93"/>
      <c r="AJ1104" s="93"/>
      <c r="AK1104" s="93"/>
      <c r="AL1104" s="90"/>
      <c r="AM1104" s="93"/>
    </row>
    <row r="1105" spans="1:39" s="60" customFormat="1" ht="31" hidden="1" x14ac:dyDescent="0.3">
      <c r="A1105" s="88" t="s">
        <v>4003</v>
      </c>
      <c r="B1105" s="88" t="s">
        <v>74</v>
      </c>
      <c r="C1105" s="88" t="s">
        <v>3351</v>
      </c>
      <c r="D1105" s="98" t="str">
        <f t="shared" si="155"/>
        <v>- Muzammil, A.Md.Pi.</v>
      </c>
      <c r="E1105" s="96" t="s">
        <v>74</v>
      </c>
      <c r="F1105" s="103">
        <v>36821</v>
      </c>
      <c r="G1105" s="91">
        <f t="shared" si="158"/>
        <v>24</v>
      </c>
      <c r="H1105" s="91" t="str">
        <f t="shared" si="159"/>
        <v>24 Tahun 11 Bulan</v>
      </c>
      <c r="I1105" s="92" t="str">
        <f t="shared" si="156"/>
        <v>21-25</v>
      </c>
      <c r="J1105" s="88" t="s">
        <v>14</v>
      </c>
      <c r="K1105" s="88" t="s">
        <v>74</v>
      </c>
      <c r="L1105" s="103" t="s">
        <v>74</v>
      </c>
      <c r="M1105" s="93" t="s">
        <v>13</v>
      </c>
      <c r="N1105" s="88" t="s">
        <v>2794</v>
      </c>
      <c r="O1105" s="93"/>
      <c r="P1105" s="90"/>
      <c r="Q1105" s="91" t="str">
        <f t="shared" si="161"/>
        <v>125 Tahun 8 Bulan</v>
      </c>
      <c r="R1105" s="88" t="s">
        <v>2834</v>
      </c>
      <c r="S1105" s="103" t="s">
        <v>74</v>
      </c>
      <c r="T1105" s="88" t="s">
        <v>80</v>
      </c>
      <c r="U1105" s="88" t="s">
        <v>81</v>
      </c>
      <c r="V1105" s="88"/>
      <c r="W1105" s="88" t="s">
        <v>74</v>
      </c>
      <c r="X1105" s="88" t="str">
        <f t="shared" si="162"/>
        <v>- Muzammil, A.Md.Pi. (Petugas Teknisi Instalasi Tambak Air Payau)_-</v>
      </c>
      <c r="Y1105" s="93"/>
      <c r="Z1105" s="93"/>
      <c r="AA1105" s="88" t="s">
        <v>1657</v>
      </c>
      <c r="AB1105" s="88" t="s">
        <v>5049</v>
      </c>
      <c r="AC1105" s="88" t="s">
        <v>29</v>
      </c>
      <c r="AD1105" s="88" t="s">
        <v>4278</v>
      </c>
      <c r="AE1105" s="88" t="s">
        <v>1657</v>
      </c>
      <c r="AF1105" s="88"/>
      <c r="AG1105" s="143"/>
      <c r="AH1105" s="93"/>
      <c r="AI1105" s="93"/>
      <c r="AJ1105" s="93"/>
      <c r="AK1105" s="93"/>
      <c r="AL1105" s="90"/>
      <c r="AM1105" s="93"/>
    </row>
    <row r="1106" spans="1:39" s="85" customFormat="1" ht="31" hidden="1" x14ac:dyDescent="0.3">
      <c r="A1106" s="88" t="s">
        <v>4004</v>
      </c>
      <c r="B1106" s="88" t="s">
        <v>74</v>
      </c>
      <c r="C1106" s="88" t="s">
        <v>3832</v>
      </c>
      <c r="D1106" s="98" t="str">
        <f t="shared" si="155"/>
        <v>- Muhammad Nur Amin, A.Md.T.</v>
      </c>
      <c r="E1106" s="96" t="s">
        <v>74</v>
      </c>
      <c r="F1106" s="103">
        <v>36949</v>
      </c>
      <c r="G1106" s="91">
        <f t="shared" si="158"/>
        <v>24</v>
      </c>
      <c r="H1106" s="91" t="str">
        <f t="shared" si="159"/>
        <v>24 Tahun 7 Bulan</v>
      </c>
      <c r="I1106" s="92" t="str">
        <f t="shared" si="156"/>
        <v>21-25</v>
      </c>
      <c r="J1106" s="88" t="s">
        <v>14</v>
      </c>
      <c r="K1106" s="88" t="s">
        <v>74</v>
      </c>
      <c r="L1106" s="103" t="s">
        <v>74</v>
      </c>
      <c r="M1106" s="93" t="s">
        <v>13</v>
      </c>
      <c r="N1106" s="88" t="s">
        <v>2794</v>
      </c>
      <c r="O1106" s="93"/>
      <c r="P1106" s="90"/>
      <c r="Q1106" s="91" t="str">
        <f t="shared" si="161"/>
        <v>125 Tahun 8 Bulan</v>
      </c>
      <c r="R1106" s="88" t="s">
        <v>5818</v>
      </c>
      <c r="S1106" s="103">
        <v>45691</v>
      </c>
      <c r="T1106" s="88" t="s">
        <v>80</v>
      </c>
      <c r="U1106" s="88" t="s">
        <v>81</v>
      </c>
      <c r="V1106" s="88"/>
      <c r="W1106" s="88" t="s">
        <v>74</v>
      </c>
      <c r="X1106" s="88" t="str">
        <f t="shared" si="162"/>
        <v>- Muhammad Nur Amin, A.Md.T. (Pengelola TEFA VAP Mangrove)_-</v>
      </c>
      <c r="Y1106" s="93"/>
      <c r="Z1106" s="93"/>
      <c r="AA1106" s="88" t="s">
        <v>1657</v>
      </c>
      <c r="AB1106" s="88" t="s">
        <v>5049</v>
      </c>
      <c r="AC1106" s="88" t="s">
        <v>31</v>
      </c>
      <c r="AD1106" s="88" t="s">
        <v>4254</v>
      </c>
      <c r="AE1106" s="88" t="s">
        <v>5959</v>
      </c>
      <c r="AF1106" s="88"/>
      <c r="AG1106" s="143"/>
      <c r="AH1106" s="93"/>
      <c r="AI1106" s="93"/>
      <c r="AJ1106" s="93"/>
      <c r="AK1106" s="93"/>
      <c r="AL1106" s="90"/>
      <c r="AM1106" s="93"/>
    </row>
    <row r="1107" spans="1:39" s="53" customFormat="1" ht="46.5" hidden="1" x14ac:dyDescent="0.3">
      <c r="A1107" s="157" t="s">
        <v>4005</v>
      </c>
      <c r="B1107" s="157" t="s">
        <v>74</v>
      </c>
      <c r="C1107" s="182" t="s">
        <v>74</v>
      </c>
      <c r="D1107" s="182" t="str">
        <f t="shared" si="155"/>
        <v>- Sofyang Syam, -</v>
      </c>
      <c r="E1107" s="166" t="s">
        <v>74</v>
      </c>
      <c r="F1107" s="163">
        <v>32409</v>
      </c>
      <c r="G1107" s="160">
        <f t="shared" si="158"/>
        <v>37</v>
      </c>
      <c r="H1107" s="160" t="str">
        <f t="shared" si="159"/>
        <v>37 Tahun 0 Bulan</v>
      </c>
      <c r="I1107" s="161" t="str">
        <f t="shared" si="156"/>
        <v>36-40</v>
      </c>
      <c r="J1107" s="164" t="s">
        <v>14</v>
      </c>
      <c r="K1107" s="164" t="s">
        <v>74</v>
      </c>
      <c r="L1107" s="163" t="s">
        <v>74</v>
      </c>
      <c r="M1107" s="162" t="s">
        <v>2344</v>
      </c>
      <c r="N1107" s="164" t="s">
        <v>2792</v>
      </c>
      <c r="O1107" s="162"/>
      <c r="P1107" s="159"/>
      <c r="Q1107" s="91" t="str">
        <f t="shared" si="161"/>
        <v>125 Tahun 8 Bulan</v>
      </c>
      <c r="R1107" s="164" t="s">
        <v>5047</v>
      </c>
      <c r="S1107" s="163"/>
      <c r="T1107" s="164" t="s">
        <v>126</v>
      </c>
      <c r="U1107" s="164" t="s">
        <v>24</v>
      </c>
      <c r="V1107" s="164"/>
      <c r="W1107" s="164"/>
      <c r="X1107" s="164" t="str">
        <f>$D1107&amp;" ("&amp;$O1107&amp;")_"&amp;$W1107</f>
        <v>- Sofyang Syam, - ()_</v>
      </c>
      <c r="Y1107" s="162"/>
      <c r="Z1107" s="162"/>
      <c r="AA1107" s="164" t="s">
        <v>1657</v>
      </c>
      <c r="AB1107" s="164" t="s">
        <v>2159</v>
      </c>
      <c r="AC1107" s="164" t="s">
        <v>114</v>
      </c>
      <c r="AD1107" s="164" t="s">
        <v>74</v>
      </c>
      <c r="AE1107" s="164" t="s">
        <v>74</v>
      </c>
      <c r="AF1107" s="164"/>
      <c r="AG1107" s="184"/>
      <c r="AH1107" s="162"/>
      <c r="AI1107" s="162"/>
      <c r="AJ1107" s="162"/>
      <c r="AK1107" s="162"/>
      <c r="AL1107" s="159"/>
      <c r="AM1107" s="162"/>
    </row>
    <row r="1108" spans="1:39" s="53" customFormat="1" ht="46.5" hidden="1" x14ac:dyDescent="0.3">
      <c r="A1108" s="175" t="s">
        <v>1806</v>
      </c>
      <c r="B1108" s="175" t="s">
        <v>74</v>
      </c>
      <c r="C1108" s="200" t="s">
        <v>74</v>
      </c>
      <c r="D1108" s="200" t="str">
        <f t="shared" si="155"/>
        <v>- Dg. Gassing, -</v>
      </c>
      <c r="E1108" s="151" t="s">
        <v>74</v>
      </c>
      <c r="F1108" s="137">
        <v>23924</v>
      </c>
      <c r="G1108" s="147">
        <f t="shared" si="158"/>
        <v>60</v>
      </c>
      <c r="H1108" s="147" t="str">
        <f t="shared" si="159"/>
        <v>60 Tahun 2 Bulan</v>
      </c>
      <c r="I1108" s="148" t="str">
        <f t="shared" si="156"/>
        <v>56-60</v>
      </c>
      <c r="J1108" s="136" t="s">
        <v>14</v>
      </c>
      <c r="K1108" s="136" t="s">
        <v>74</v>
      </c>
      <c r="L1108" s="137" t="s">
        <v>74</v>
      </c>
      <c r="M1108" s="149" t="s">
        <v>2344</v>
      </c>
      <c r="N1108" s="136" t="s">
        <v>2792</v>
      </c>
      <c r="O1108" s="149"/>
      <c r="P1108" s="146"/>
      <c r="Q1108" s="91" t="str">
        <f t="shared" si="161"/>
        <v>125 Tahun 8 Bulan</v>
      </c>
      <c r="R1108" s="136" t="s">
        <v>5047</v>
      </c>
      <c r="S1108" s="137"/>
      <c r="T1108" s="136" t="s">
        <v>126</v>
      </c>
      <c r="U1108" s="136" t="s">
        <v>24</v>
      </c>
      <c r="V1108" s="136"/>
      <c r="W1108" s="136"/>
      <c r="X1108" s="136" t="str">
        <f>$D1108&amp;" ("&amp;$O1108&amp;")_"&amp;$W1108</f>
        <v>- Dg. Gassing, - ()_</v>
      </c>
      <c r="Y1108" s="149"/>
      <c r="Z1108" s="149"/>
      <c r="AA1108" s="136" t="s">
        <v>1657</v>
      </c>
      <c r="AB1108" s="136" t="s">
        <v>2159</v>
      </c>
      <c r="AC1108" s="136" t="s">
        <v>195</v>
      </c>
      <c r="AD1108" s="136" t="s">
        <v>74</v>
      </c>
      <c r="AE1108" s="136" t="s">
        <v>74</v>
      </c>
      <c r="AF1108" s="136"/>
      <c r="AG1108" s="201"/>
      <c r="AH1108" s="149"/>
      <c r="AI1108" s="149"/>
      <c r="AJ1108" s="149"/>
      <c r="AK1108" s="149"/>
      <c r="AL1108" s="146"/>
      <c r="AM1108" s="149"/>
    </row>
    <row r="1109" spans="1:39" s="60" customFormat="1" ht="46.5" hidden="1" x14ac:dyDescent="0.3">
      <c r="A1109" s="88" t="s">
        <v>1807</v>
      </c>
      <c r="B1109" s="88" t="s">
        <v>74</v>
      </c>
      <c r="C1109" s="98" t="s">
        <v>74</v>
      </c>
      <c r="D1109" s="98" t="str">
        <f t="shared" si="155"/>
        <v>- Muhammad Juhuri, -</v>
      </c>
      <c r="E1109" s="96" t="s">
        <v>74</v>
      </c>
      <c r="F1109" s="103">
        <v>26991</v>
      </c>
      <c r="G1109" s="91">
        <f t="shared" si="158"/>
        <v>51</v>
      </c>
      <c r="H1109" s="91" t="str">
        <f t="shared" si="159"/>
        <v>51 Tahun 10 Bulan</v>
      </c>
      <c r="I1109" s="92" t="str">
        <f t="shared" si="156"/>
        <v>51-55</v>
      </c>
      <c r="J1109" s="88" t="s">
        <v>14</v>
      </c>
      <c r="K1109" s="88" t="s">
        <v>74</v>
      </c>
      <c r="L1109" s="103" t="s">
        <v>74</v>
      </c>
      <c r="M1109" s="93" t="s">
        <v>13</v>
      </c>
      <c r="N1109" s="88" t="s">
        <v>2792</v>
      </c>
      <c r="O1109" s="93"/>
      <c r="P1109" s="90"/>
      <c r="Q1109" s="91" t="str">
        <f t="shared" si="161"/>
        <v>125 Tahun 8 Bulan</v>
      </c>
      <c r="R1109" s="88" t="s">
        <v>2837</v>
      </c>
      <c r="S1109" s="103" t="s">
        <v>74</v>
      </c>
      <c r="T1109" s="88" t="s">
        <v>126</v>
      </c>
      <c r="U1109" s="88" t="s">
        <v>24</v>
      </c>
      <c r="V1109" s="88"/>
      <c r="W1109" s="88" t="s">
        <v>74</v>
      </c>
      <c r="X1109" s="88" t="str">
        <f t="shared" ref="X1109:X1117" si="163">$D1109&amp;" ("&amp;$R1109&amp;")_"&amp;$W1109</f>
        <v>- Muhammad Juhuri, - (Petugas Kebersihan)_-</v>
      </c>
      <c r="Y1109" s="93"/>
      <c r="Z1109" s="93"/>
      <c r="AA1109" s="88" t="s">
        <v>1657</v>
      </c>
      <c r="AB1109" s="88" t="s">
        <v>5049</v>
      </c>
      <c r="AC1109" s="88" t="s">
        <v>114</v>
      </c>
      <c r="AD1109" s="88" t="s">
        <v>74</v>
      </c>
      <c r="AE1109" s="88" t="s">
        <v>74</v>
      </c>
      <c r="AF1109" s="88"/>
      <c r="AG1109" s="143"/>
      <c r="AH1109" s="93"/>
      <c r="AI1109" s="93"/>
      <c r="AJ1109" s="93"/>
      <c r="AK1109" s="93"/>
      <c r="AL1109" s="90"/>
      <c r="AM1109" s="93"/>
    </row>
    <row r="1110" spans="1:39" s="348" customFormat="1" ht="46.5" hidden="1" x14ac:dyDescent="0.3">
      <c r="A1110" s="136" t="s">
        <v>1808</v>
      </c>
      <c r="B1110" s="136" t="s">
        <v>74</v>
      </c>
      <c r="C1110" s="152" t="s">
        <v>74</v>
      </c>
      <c r="D1110" s="152" t="str">
        <f t="shared" si="155"/>
        <v>- Sultan, -</v>
      </c>
      <c r="E1110" s="151" t="s">
        <v>74</v>
      </c>
      <c r="F1110" s="137">
        <v>26615</v>
      </c>
      <c r="G1110" s="147">
        <f t="shared" si="158"/>
        <v>52</v>
      </c>
      <c r="H1110" s="147" t="str">
        <f t="shared" si="159"/>
        <v>52 Tahun 10 Bulan</v>
      </c>
      <c r="I1110" s="148" t="str">
        <f t="shared" si="156"/>
        <v>51-55</v>
      </c>
      <c r="J1110" s="136" t="s">
        <v>14</v>
      </c>
      <c r="K1110" s="136" t="s">
        <v>74</v>
      </c>
      <c r="L1110" s="137" t="s">
        <v>74</v>
      </c>
      <c r="M1110" s="149" t="s">
        <v>2344</v>
      </c>
      <c r="N1110" s="136" t="s">
        <v>2794</v>
      </c>
      <c r="O1110" s="149"/>
      <c r="P1110" s="146"/>
      <c r="Q1110" s="91" t="str">
        <f t="shared" si="161"/>
        <v>125 Tahun 8 Bulan</v>
      </c>
      <c r="R1110" s="136" t="s">
        <v>2837</v>
      </c>
      <c r="S1110" s="137" t="s">
        <v>74</v>
      </c>
      <c r="T1110" s="136" t="s">
        <v>126</v>
      </c>
      <c r="U1110" s="136" t="s">
        <v>24</v>
      </c>
      <c r="V1110" s="136"/>
      <c r="W1110" s="136" t="s">
        <v>74</v>
      </c>
      <c r="X1110" s="136" t="str">
        <f t="shared" si="163"/>
        <v>- Sultan, - (Petugas Kebersihan)_-</v>
      </c>
      <c r="Y1110" s="149"/>
      <c r="Z1110" s="149"/>
      <c r="AA1110" s="136" t="s">
        <v>1657</v>
      </c>
      <c r="AB1110" s="136" t="s">
        <v>5049</v>
      </c>
      <c r="AC1110" s="136" t="s">
        <v>195</v>
      </c>
      <c r="AD1110" s="136" t="s">
        <v>74</v>
      </c>
      <c r="AE1110" s="136" t="s">
        <v>74</v>
      </c>
      <c r="AF1110" s="136"/>
      <c r="AG1110" s="201"/>
      <c r="AH1110" s="149"/>
      <c r="AI1110" s="149"/>
      <c r="AJ1110" s="149"/>
      <c r="AK1110" s="149"/>
      <c r="AL1110" s="146"/>
      <c r="AM1110" s="149"/>
    </row>
    <row r="1111" spans="1:39" s="348" customFormat="1" ht="46.5" hidden="1" x14ac:dyDescent="0.3">
      <c r="A1111" s="136" t="s">
        <v>1809</v>
      </c>
      <c r="B1111" s="136" t="s">
        <v>74</v>
      </c>
      <c r="C1111" s="152" t="s">
        <v>74</v>
      </c>
      <c r="D1111" s="152" t="str">
        <f t="shared" si="155"/>
        <v>- Yulang, -</v>
      </c>
      <c r="E1111" s="151" t="s">
        <v>74</v>
      </c>
      <c r="F1111" s="137">
        <v>27942</v>
      </c>
      <c r="G1111" s="147">
        <f t="shared" si="158"/>
        <v>49</v>
      </c>
      <c r="H1111" s="147" t="str">
        <f t="shared" si="159"/>
        <v>49 Tahun 2 Bulan</v>
      </c>
      <c r="I1111" s="148" t="str">
        <f t="shared" si="156"/>
        <v>46-50</v>
      </c>
      <c r="J1111" s="136" t="s">
        <v>19</v>
      </c>
      <c r="K1111" s="136" t="s">
        <v>74</v>
      </c>
      <c r="L1111" s="137" t="s">
        <v>74</v>
      </c>
      <c r="M1111" s="149" t="s">
        <v>2344</v>
      </c>
      <c r="N1111" s="136" t="s">
        <v>2794</v>
      </c>
      <c r="O1111" s="149"/>
      <c r="P1111" s="146"/>
      <c r="Q1111" s="91" t="str">
        <f t="shared" si="161"/>
        <v>125 Tahun 8 Bulan</v>
      </c>
      <c r="R1111" s="136" t="s">
        <v>2838</v>
      </c>
      <c r="S1111" s="137" t="s">
        <v>74</v>
      </c>
      <c r="T1111" s="136" t="s">
        <v>126</v>
      </c>
      <c r="U1111" s="136" t="s">
        <v>24</v>
      </c>
      <c r="V1111" s="136"/>
      <c r="W1111" s="136" t="s">
        <v>74</v>
      </c>
      <c r="X1111" s="136" t="str">
        <f t="shared" si="163"/>
        <v>- Yulang, - (Pramusaji)_-</v>
      </c>
      <c r="Y1111" s="149"/>
      <c r="Z1111" s="149"/>
      <c r="AA1111" s="136" t="s">
        <v>1657</v>
      </c>
      <c r="AB1111" s="136" t="s">
        <v>5049</v>
      </c>
      <c r="AC1111" s="136" t="s">
        <v>195</v>
      </c>
      <c r="AD1111" s="136" t="s">
        <v>74</v>
      </c>
      <c r="AE1111" s="136" t="s">
        <v>74</v>
      </c>
      <c r="AF1111" s="136"/>
      <c r="AG1111" s="201"/>
      <c r="AH1111" s="149"/>
      <c r="AI1111" s="149"/>
      <c r="AJ1111" s="149"/>
      <c r="AK1111" s="149"/>
      <c r="AL1111" s="146"/>
      <c r="AM1111" s="149"/>
    </row>
    <row r="1112" spans="1:39" s="60" customFormat="1" ht="46.5" hidden="1" x14ac:dyDescent="0.3">
      <c r="A1112" s="88" t="s">
        <v>1810</v>
      </c>
      <c r="B1112" s="88" t="s">
        <v>74</v>
      </c>
      <c r="C1112" s="98" t="s">
        <v>74</v>
      </c>
      <c r="D1112" s="98" t="str">
        <f t="shared" si="155"/>
        <v>- Entin, -</v>
      </c>
      <c r="E1112" s="96" t="s">
        <v>74</v>
      </c>
      <c r="F1112" s="103">
        <v>29755</v>
      </c>
      <c r="G1112" s="91">
        <f t="shared" si="158"/>
        <v>44</v>
      </c>
      <c r="H1112" s="91" t="str">
        <f t="shared" si="159"/>
        <v>44 Tahun 3 Bulan</v>
      </c>
      <c r="I1112" s="92" t="str">
        <f t="shared" si="156"/>
        <v>41-45</v>
      </c>
      <c r="J1112" s="88" t="s">
        <v>19</v>
      </c>
      <c r="K1112" s="88" t="s">
        <v>74</v>
      </c>
      <c r="L1112" s="103" t="s">
        <v>74</v>
      </c>
      <c r="M1112" s="93" t="s">
        <v>13</v>
      </c>
      <c r="N1112" s="88" t="s">
        <v>2794</v>
      </c>
      <c r="O1112" s="93"/>
      <c r="P1112" s="90"/>
      <c r="Q1112" s="91" t="str">
        <f t="shared" si="161"/>
        <v>125 Tahun 8 Bulan</v>
      </c>
      <c r="R1112" s="88" t="s">
        <v>1968</v>
      </c>
      <c r="S1112" s="103" t="s">
        <v>74</v>
      </c>
      <c r="T1112" s="88" t="s">
        <v>126</v>
      </c>
      <c r="U1112" s="88" t="s">
        <v>24</v>
      </c>
      <c r="V1112" s="88"/>
      <c r="W1112" s="88" t="s">
        <v>74</v>
      </c>
      <c r="X1112" s="88" t="str">
        <f t="shared" si="163"/>
        <v>- Entin, - (Pramubakti)_-</v>
      </c>
      <c r="Y1112" s="93"/>
      <c r="Z1112" s="93"/>
      <c r="AA1112" s="88" t="s">
        <v>1657</v>
      </c>
      <c r="AB1112" s="88" t="s">
        <v>5049</v>
      </c>
      <c r="AC1112" s="88" t="s">
        <v>114</v>
      </c>
      <c r="AD1112" s="88" t="s">
        <v>74</v>
      </c>
      <c r="AE1112" s="88" t="s">
        <v>74</v>
      </c>
      <c r="AF1112" s="88"/>
      <c r="AG1112" s="143"/>
      <c r="AH1112" s="93"/>
      <c r="AI1112" s="93"/>
      <c r="AJ1112" s="93"/>
      <c r="AK1112" s="93"/>
      <c r="AL1112" s="90"/>
      <c r="AM1112" s="93"/>
    </row>
    <row r="1113" spans="1:39" s="60" customFormat="1" ht="46.5" hidden="1" x14ac:dyDescent="0.3">
      <c r="A1113" s="88" t="s">
        <v>4006</v>
      </c>
      <c r="B1113" s="88" t="s">
        <v>74</v>
      </c>
      <c r="C1113" s="98" t="s">
        <v>74</v>
      </c>
      <c r="D1113" s="98" t="str">
        <f t="shared" si="155"/>
        <v>- Aminuddin, -</v>
      </c>
      <c r="E1113" s="96" t="s">
        <v>74</v>
      </c>
      <c r="F1113" s="103">
        <v>29221</v>
      </c>
      <c r="G1113" s="91">
        <f t="shared" si="158"/>
        <v>45</v>
      </c>
      <c r="H1113" s="91" t="str">
        <f t="shared" si="159"/>
        <v>45 Tahun 8 Bulan</v>
      </c>
      <c r="I1113" s="92" t="str">
        <f t="shared" si="156"/>
        <v>41-45</v>
      </c>
      <c r="J1113" s="88" t="s">
        <v>14</v>
      </c>
      <c r="K1113" s="88" t="s">
        <v>74</v>
      </c>
      <c r="L1113" s="103" t="s">
        <v>74</v>
      </c>
      <c r="M1113" s="93" t="s">
        <v>13</v>
      </c>
      <c r="N1113" s="88" t="s">
        <v>2794</v>
      </c>
      <c r="O1113" s="93"/>
      <c r="P1113" s="90"/>
      <c r="Q1113" s="91" t="str">
        <f t="shared" si="161"/>
        <v>125 Tahun 8 Bulan</v>
      </c>
      <c r="R1113" s="88" t="s">
        <v>2837</v>
      </c>
      <c r="S1113" s="103" t="s">
        <v>74</v>
      </c>
      <c r="T1113" s="88" t="s">
        <v>126</v>
      </c>
      <c r="U1113" s="88" t="s">
        <v>24</v>
      </c>
      <c r="V1113" s="88"/>
      <c r="W1113" s="88" t="s">
        <v>74</v>
      </c>
      <c r="X1113" s="88" t="str">
        <f t="shared" si="163"/>
        <v>- Aminuddin, - (Petugas Kebersihan)_-</v>
      </c>
      <c r="Y1113" s="93"/>
      <c r="Z1113" s="93"/>
      <c r="AA1113" s="88" t="s">
        <v>1657</v>
      </c>
      <c r="AB1113" s="88" t="s">
        <v>5049</v>
      </c>
      <c r="AC1113" s="88" t="s">
        <v>114</v>
      </c>
      <c r="AD1113" s="88" t="s">
        <v>74</v>
      </c>
      <c r="AE1113" s="88" t="s">
        <v>74</v>
      </c>
      <c r="AF1113" s="88"/>
      <c r="AG1113" s="143"/>
      <c r="AH1113" s="93"/>
      <c r="AI1113" s="93"/>
      <c r="AJ1113" s="93"/>
      <c r="AK1113" s="93"/>
      <c r="AL1113" s="90"/>
      <c r="AM1113" s="93"/>
    </row>
    <row r="1114" spans="1:39" s="53" customFormat="1" ht="46.5" hidden="1" x14ac:dyDescent="0.3">
      <c r="A1114" s="88" t="s">
        <v>4007</v>
      </c>
      <c r="B1114" s="88" t="s">
        <v>74</v>
      </c>
      <c r="C1114" s="88" t="s">
        <v>3347</v>
      </c>
      <c r="D1114" s="98" t="str">
        <f t="shared" si="155"/>
        <v>- Subarjo, S.St.Pi.</v>
      </c>
      <c r="E1114" s="96" t="s">
        <v>74</v>
      </c>
      <c r="F1114" s="103">
        <v>32386</v>
      </c>
      <c r="G1114" s="91">
        <f t="shared" si="158"/>
        <v>37</v>
      </c>
      <c r="H1114" s="91" t="str">
        <f t="shared" si="159"/>
        <v>37 Tahun 0 Bulan</v>
      </c>
      <c r="I1114" s="92" t="str">
        <f t="shared" si="156"/>
        <v>36-40</v>
      </c>
      <c r="J1114" s="88" t="s">
        <v>14</v>
      </c>
      <c r="K1114" s="88" t="s">
        <v>74</v>
      </c>
      <c r="L1114" s="103" t="s">
        <v>74</v>
      </c>
      <c r="M1114" s="93" t="s">
        <v>13</v>
      </c>
      <c r="N1114" s="88" t="s">
        <v>2792</v>
      </c>
      <c r="O1114" s="93"/>
      <c r="P1114" s="90"/>
      <c r="Q1114" s="91" t="str">
        <f t="shared" si="161"/>
        <v>125 Tahun 8 Bulan</v>
      </c>
      <c r="R1114" s="88" t="s">
        <v>5638</v>
      </c>
      <c r="S1114" s="103">
        <v>45691</v>
      </c>
      <c r="T1114" s="88" t="s">
        <v>126</v>
      </c>
      <c r="U1114" s="88" t="s">
        <v>24</v>
      </c>
      <c r="V1114" s="88"/>
      <c r="W1114" s="88" t="s">
        <v>74</v>
      </c>
      <c r="X1114" s="88" t="str">
        <f t="shared" si="163"/>
        <v>- Subarjo, S.St.Pi. (Petugas Pemeliharaan dan Perawatan Kapal )_-</v>
      </c>
      <c r="Y1114" s="93"/>
      <c r="Z1114" s="93"/>
      <c r="AA1114" s="88" t="s">
        <v>1657</v>
      </c>
      <c r="AB1114" s="88" t="s">
        <v>5049</v>
      </c>
      <c r="AC1114" s="88" t="s">
        <v>31</v>
      </c>
      <c r="AD1114" s="88" t="s">
        <v>2661</v>
      </c>
      <c r="AE1114" s="88" t="s">
        <v>301</v>
      </c>
      <c r="AF1114" s="88"/>
      <c r="AG1114" s="143"/>
      <c r="AH1114" s="93"/>
      <c r="AI1114" s="93"/>
      <c r="AJ1114" s="93"/>
      <c r="AK1114" s="93"/>
      <c r="AL1114" s="90"/>
      <c r="AM1114" s="93"/>
    </row>
    <row r="1115" spans="1:39" s="60" customFormat="1" ht="46.5" hidden="1" x14ac:dyDescent="0.3">
      <c r="A1115" s="88" t="s">
        <v>1811</v>
      </c>
      <c r="B1115" s="88" t="s">
        <v>74</v>
      </c>
      <c r="C1115" s="98" t="s">
        <v>74</v>
      </c>
      <c r="D1115" s="98" t="str">
        <f t="shared" si="155"/>
        <v>- Ridi Makturidi, -</v>
      </c>
      <c r="E1115" s="96" t="s">
        <v>74</v>
      </c>
      <c r="F1115" s="103">
        <v>29429</v>
      </c>
      <c r="G1115" s="91">
        <f t="shared" si="158"/>
        <v>45</v>
      </c>
      <c r="H1115" s="91" t="str">
        <f t="shared" si="159"/>
        <v>45 Tahun 2 Bulan</v>
      </c>
      <c r="I1115" s="92" t="str">
        <f t="shared" si="156"/>
        <v>41-45</v>
      </c>
      <c r="J1115" s="88" t="s">
        <v>14</v>
      </c>
      <c r="K1115" s="88" t="s">
        <v>74</v>
      </c>
      <c r="L1115" s="103" t="s">
        <v>74</v>
      </c>
      <c r="M1115" s="93" t="s">
        <v>13</v>
      </c>
      <c r="N1115" s="88" t="s">
        <v>2794</v>
      </c>
      <c r="O1115" s="93"/>
      <c r="P1115" s="90"/>
      <c r="Q1115" s="91" t="str">
        <f t="shared" si="161"/>
        <v>125 Tahun 8 Bulan</v>
      </c>
      <c r="R1115" s="88" t="s">
        <v>2837</v>
      </c>
      <c r="S1115" s="103" t="s">
        <v>74</v>
      </c>
      <c r="T1115" s="88" t="s">
        <v>126</v>
      </c>
      <c r="U1115" s="88" t="s">
        <v>24</v>
      </c>
      <c r="V1115" s="88"/>
      <c r="W1115" s="88" t="s">
        <v>74</v>
      </c>
      <c r="X1115" s="88" t="str">
        <f t="shared" si="163"/>
        <v>- Ridi Makturidi, - (Petugas Kebersihan)_-</v>
      </c>
      <c r="Y1115" s="93"/>
      <c r="Z1115" s="93"/>
      <c r="AA1115" s="88" t="s">
        <v>1657</v>
      </c>
      <c r="AB1115" s="88" t="s">
        <v>5049</v>
      </c>
      <c r="AC1115" s="88" t="s">
        <v>114</v>
      </c>
      <c r="AD1115" s="88" t="s">
        <v>74</v>
      </c>
      <c r="AE1115" s="88" t="s">
        <v>74</v>
      </c>
      <c r="AF1115" s="88"/>
      <c r="AG1115" s="143"/>
      <c r="AH1115" s="93"/>
      <c r="AI1115" s="93"/>
      <c r="AJ1115" s="93"/>
      <c r="AK1115" s="93"/>
      <c r="AL1115" s="90"/>
      <c r="AM1115" s="93"/>
    </row>
    <row r="1116" spans="1:39" s="60" customFormat="1" ht="46.5" hidden="1" x14ac:dyDescent="0.3">
      <c r="A1116" s="88" t="s">
        <v>4008</v>
      </c>
      <c r="B1116" s="88" t="s">
        <v>74</v>
      </c>
      <c r="C1116" s="88" t="s">
        <v>4009</v>
      </c>
      <c r="D1116" s="98" t="str">
        <f t="shared" si="155"/>
        <v>- Muh Afdal, A.Ma.</v>
      </c>
      <c r="E1116" s="96" t="s">
        <v>74</v>
      </c>
      <c r="F1116" s="103">
        <v>31645</v>
      </c>
      <c r="G1116" s="91">
        <f t="shared" si="158"/>
        <v>39</v>
      </c>
      <c r="H1116" s="91" t="str">
        <f t="shared" si="159"/>
        <v>39 Tahun 1 Bulan</v>
      </c>
      <c r="I1116" s="92" t="str">
        <f t="shared" si="156"/>
        <v>36-40</v>
      </c>
      <c r="J1116" s="88" t="s">
        <v>14</v>
      </c>
      <c r="K1116" s="88" t="s">
        <v>74</v>
      </c>
      <c r="L1116" s="103" t="s">
        <v>74</v>
      </c>
      <c r="M1116" s="93" t="s">
        <v>13</v>
      </c>
      <c r="N1116" s="88" t="s">
        <v>2794</v>
      </c>
      <c r="O1116" s="93"/>
      <c r="P1116" s="90"/>
      <c r="Q1116" s="91" t="str">
        <f t="shared" si="161"/>
        <v>125 Tahun 8 Bulan</v>
      </c>
      <c r="R1116" s="88" t="s">
        <v>5047</v>
      </c>
      <c r="S1116" s="103" t="s">
        <v>74</v>
      </c>
      <c r="T1116" s="88" t="s">
        <v>126</v>
      </c>
      <c r="U1116" s="88" t="s">
        <v>24</v>
      </c>
      <c r="V1116" s="88"/>
      <c r="W1116" s="88" t="s">
        <v>74</v>
      </c>
      <c r="X1116" s="88" t="str">
        <f t="shared" si="163"/>
        <v>- Muh Afdal, A.Ma. (Satuan Pengamanan)_-</v>
      </c>
      <c r="Y1116" s="93"/>
      <c r="Z1116" s="93"/>
      <c r="AA1116" s="88" t="s">
        <v>1657</v>
      </c>
      <c r="AB1116" s="88" t="s">
        <v>5049</v>
      </c>
      <c r="AC1116" s="88" t="s">
        <v>29</v>
      </c>
      <c r="AD1116" s="88" t="s">
        <v>4378</v>
      </c>
      <c r="AE1116" s="113" t="s">
        <v>2402</v>
      </c>
      <c r="AF1116" s="88"/>
      <c r="AG1116" s="143"/>
      <c r="AH1116" s="93"/>
      <c r="AI1116" s="93"/>
      <c r="AJ1116" s="93"/>
      <c r="AK1116" s="93"/>
      <c r="AL1116" s="90"/>
      <c r="AM1116" s="93"/>
    </row>
    <row r="1117" spans="1:39" s="60" customFormat="1" ht="46.5" hidden="1" x14ac:dyDescent="0.3">
      <c r="A1117" s="88" t="s">
        <v>1812</v>
      </c>
      <c r="B1117" s="88" t="s">
        <v>74</v>
      </c>
      <c r="C1117" s="98" t="s">
        <v>74</v>
      </c>
      <c r="D1117" s="98" t="str">
        <f t="shared" si="155"/>
        <v>- Asniyati, -</v>
      </c>
      <c r="E1117" s="96" t="s">
        <v>74</v>
      </c>
      <c r="F1117" s="103">
        <v>28105</v>
      </c>
      <c r="G1117" s="91">
        <f t="shared" si="158"/>
        <v>48</v>
      </c>
      <c r="H1117" s="91" t="str">
        <f t="shared" si="159"/>
        <v>48 Tahun 9 Bulan</v>
      </c>
      <c r="I1117" s="92" t="str">
        <f t="shared" si="156"/>
        <v>46-50</v>
      </c>
      <c r="J1117" s="88" t="s">
        <v>19</v>
      </c>
      <c r="K1117" s="88" t="s">
        <v>74</v>
      </c>
      <c r="L1117" s="103" t="s">
        <v>74</v>
      </c>
      <c r="M1117" s="93" t="s">
        <v>13</v>
      </c>
      <c r="N1117" s="88" t="s">
        <v>2794</v>
      </c>
      <c r="O1117" s="93"/>
      <c r="P1117" s="90"/>
      <c r="Q1117" s="91" t="str">
        <f t="shared" si="161"/>
        <v>125 Tahun 8 Bulan</v>
      </c>
      <c r="R1117" s="88" t="s">
        <v>1968</v>
      </c>
      <c r="S1117" s="103" t="s">
        <v>74</v>
      </c>
      <c r="T1117" s="88" t="s">
        <v>126</v>
      </c>
      <c r="U1117" s="88" t="s">
        <v>24</v>
      </c>
      <c r="V1117" s="88"/>
      <c r="W1117" s="88" t="s">
        <v>74</v>
      </c>
      <c r="X1117" s="88" t="str">
        <f t="shared" si="163"/>
        <v>- Asniyati, - (Pramubakti)_-</v>
      </c>
      <c r="Y1117" s="93"/>
      <c r="Z1117" s="93"/>
      <c r="AA1117" s="88" t="s">
        <v>1657</v>
      </c>
      <c r="AB1117" s="88" t="s">
        <v>5049</v>
      </c>
      <c r="AC1117" s="88" t="s">
        <v>114</v>
      </c>
      <c r="AD1117" s="88" t="s">
        <v>74</v>
      </c>
      <c r="AE1117" s="88" t="s">
        <v>74</v>
      </c>
      <c r="AF1117" s="88"/>
      <c r="AG1117" s="143"/>
      <c r="AH1117" s="93"/>
      <c r="AI1117" s="93"/>
      <c r="AJ1117" s="93"/>
      <c r="AK1117" s="93"/>
      <c r="AL1117" s="90"/>
      <c r="AM1117" s="93"/>
    </row>
    <row r="1118" spans="1:39" s="53" customFormat="1" ht="31" hidden="1" x14ac:dyDescent="0.3">
      <c r="A1118" s="157" t="s">
        <v>1813</v>
      </c>
      <c r="B1118" s="157" t="s">
        <v>74</v>
      </c>
      <c r="C1118" s="182" t="s">
        <v>74</v>
      </c>
      <c r="D1118" s="182" t="str">
        <f t="shared" si="155"/>
        <v>- Dwi Sulastri Anton, -</v>
      </c>
      <c r="E1118" s="166" t="s">
        <v>74</v>
      </c>
      <c r="F1118" s="163">
        <v>33633</v>
      </c>
      <c r="G1118" s="160">
        <f t="shared" si="158"/>
        <v>33</v>
      </c>
      <c r="H1118" s="160" t="str">
        <f t="shared" si="159"/>
        <v>33 Tahun 8 Bulan</v>
      </c>
      <c r="I1118" s="161" t="str">
        <f t="shared" si="156"/>
        <v>31-35</v>
      </c>
      <c r="J1118" s="164" t="s">
        <v>19</v>
      </c>
      <c r="K1118" s="164" t="s">
        <v>74</v>
      </c>
      <c r="L1118" s="163" t="s">
        <v>74</v>
      </c>
      <c r="M1118" s="162" t="s">
        <v>2344</v>
      </c>
      <c r="N1118" s="164" t="s">
        <v>2792</v>
      </c>
      <c r="O1118" s="162"/>
      <c r="P1118" s="159"/>
      <c r="Q1118" s="91" t="str">
        <f t="shared" si="161"/>
        <v>125 Tahun 8 Bulan</v>
      </c>
      <c r="R1118" s="164" t="s">
        <v>5047</v>
      </c>
      <c r="S1118" s="163"/>
      <c r="T1118" s="164" t="s">
        <v>80</v>
      </c>
      <c r="U1118" s="164" t="s">
        <v>81</v>
      </c>
      <c r="V1118" s="164"/>
      <c r="W1118" s="164" t="s">
        <v>2649</v>
      </c>
      <c r="X1118" s="164" t="str">
        <f>$D1118&amp;" ("&amp;$O1118&amp;")_"&amp;$W1118</f>
        <v>- Dwi Sulastri Anton, - ()_Lulus PPPK 1 Januari 2024 BBPAT Tatelu</v>
      </c>
      <c r="Y1118" s="162"/>
      <c r="Z1118" s="162"/>
      <c r="AA1118" s="164" t="s">
        <v>1657</v>
      </c>
      <c r="AB1118" s="164" t="s">
        <v>2159</v>
      </c>
      <c r="AC1118" s="164" t="s">
        <v>114</v>
      </c>
      <c r="AD1118" s="164" t="s">
        <v>74</v>
      </c>
      <c r="AE1118" s="164" t="s">
        <v>74</v>
      </c>
      <c r="AF1118" s="164"/>
      <c r="AG1118" s="184"/>
      <c r="AH1118" s="162"/>
      <c r="AI1118" s="162"/>
      <c r="AJ1118" s="162"/>
      <c r="AK1118" s="162"/>
      <c r="AL1118" s="159"/>
      <c r="AM1118" s="162"/>
    </row>
    <row r="1119" spans="1:39" s="85" customFormat="1" ht="31" hidden="1" x14ac:dyDescent="0.3">
      <c r="A1119" s="88" t="s">
        <v>4010</v>
      </c>
      <c r="B1119" s="88" t="s">
        <v>74</v>
      </c>
      <c r="C1119" s="88" t="s">
        <v>3127</v>
      </c>
      <c r="D1119" s="98" t="str">
        <f t="shared" si="155"/>
        <v>- Asriadi K, S.Pd., M.Pd.</v>
      </c>
      <c r="E1119" s="96" t="s">
        <v>74</v>
      </c>
      <c r="F1119" s="103">
        <v>31186</v>
      </c>
      <c r="G1119" s="91">
        <f t="shared" si="158"/>
        <v>40</v>
      </c>
      <c r="H1119" s="91" t="str">
        <f t="shared" si="159"/>
        <v>40 Tahun 4 Bulan</v>
      </c>
      <c r="I1119" s="92" t="str">
        <f t="shared" si="156"/>
        <v>36-40</v>
      </c>
      <c r="J1119" s="88" t="s">
        <v>14</v>
      </c>
      <c r="K1119" s="88" t="s">
        <v>74</v>
      </c>
      <c r="L1119" s="103" t="s">
        <v>74</v>
      </c>
      <c r="M1119" s="93" t="s">
        <v>13</v>
      </c>
      <c r="N1119" s="88" t="s">
        <v>2792</v>
      </c>
      <c r="O1119" s="93"/>
      <c r="P1119" s="90"/>
      <c r="Q1119" s="91" t="str">
        <f t="shared" si="161"/>
        <v>125 Tahun 8 Bulan</v>
      </c>
      <c r="R1119" s="88" t="s">
        <v>5633</v>
      </c>
      <c r="S1119" s="103">
        <v>45691</v>
      </c>
      <c r="T1119" s="88" t="s">
        <v>124</v>
      </c>
      <c r="U1119" s="88" t="s">
        <v>24</v>
      </c>
      <c r="V1119" s="88"/>
      <c r="W1119" s="88" t="s">
        <v>74</v>
      </c>
      <c r="X1119" s="88" t="str">
        <f>$D1119&amp;" ("&amp;$R1119&amp;")_"&amp;$W1119</f>
        <v>- Asriadi K, S.Pd., M.Pd. (Pengelola Media Digital)_-</v>
      </c>
      <c r="Y1119" s="93"/>
      <c r="Z1119" s="93"/>
      <c r="AA1119" s="88" t="s">
        <v>1657</v>
      </c>
      <c r="AB1119" s="88" t="s">
        <v>5049</v>
      </c>
      <c r="AC1119" s="88" t="s">
        <v>31</v>
      </c>
      <c r="AD1119" s="88" t="s">
        <v>5960</v>
      </c>
      <c r="AE1119" s="88" t="s">
        <v>2402</v>
      </c>
      <c r="AF1119" s="88"/>
      <c r="AG1119" s="143"/>
      <c r="AH1119" s="93"/>
      <c r="AI1119" s="93"/>
      <c r="AJ1119" s="93"/>
      <c r="AK1119" s="93"/>
      <c r="AL1119" s="90"/>
      <c r="AM1119" s="93"/>
    </row>
    <row r="1120" spans="1:39" s="348" customFormat="1" ht="62" hidden="1" x14ac:dyDescent="0.3">
      <c r="A1120" s="88" t="s">
        <v>4011</v>
      </c>
      <c r="B1120" s="88" t="s">
        <v>74</v>
      </c>
      <c r="C1120" s="88" t="s">
        <v>4012</v>
      </c>
      <c r="D1120" s="98" t="str">
        <f t="shared" si="155"/>
        <v>- Yuli Adhaning Tyas, S.Pd.Gr., M.Pd.</v>
      </c>
      <c r="E1120" s="96" t="s">
        <v>74</v>
      </c>
      <c r="F1120" s="103">
        <v>32702</v>
      </c>
      <c r="G1120" s="91">
        <f t="shared" si="158"/>
        <v>36</v>
      </c>
      <c r="H1120" s="91" t="str">
        <f t="shared" si="159"/>
        <v>36 Tahun 2 Bulan</v>
      </c>
      <c r="I1120" s="92" t="str">
        <f t="shared" si="156"/>
        <v>36-40</v>
      </c>
      <c r="J1120" s="88" t="s">
        <v>19</v>
      </c>
      <c r="K1120" s="88" t="s">
        <v>74</v>
      </c>
      <c r="L1120" s="103" t="s">
        <v>74</v>
      </c>
      <c r="M1120" s="93" t="s">
        <v>13</v>
      </c>
      <c r="N1120" s="88" t="s">
        <v>2794</v>
      </c>
      <c r="O1120" s="93"/>
      <c r="P1120" s="90"/>
      <c r="Q1120" s="91" t="str">
        <f t="shared" si="161"/>
        <v>125 Tahun 8 Bulan</v>
      </c>
      <c r="R1120" s="88" t="s">
        <v>2836</v>
      </c>
      <c r="S1120" s="103" t="s">
        <v>74</v>
      </c>
      <c r="T1120" s="88" t="s">
        <v>124</v>
      </c>
      <c r="U1120" s="88" t="s">
        <v>24</v>
      </c>
      <c r="V1120" s="88"/>
      <c r="W1120" s="88" t="s">
        <v>74</v>
      </c>
      <c r="X1120" s="88" t="str">
        <f>$D1120&amp;" ("&amp;$R1120&amp;")_"&amp;$W1120</f>
        <v>- Yuli Adhaning Tyas, S.Pd.Gr., M.Pd. (Pelaksana dan Pengelola Kegiatan Publikasi Media Sosial, Informasi Digital, Jaringan &amp; Digitalisasi Pendidikan)_-</v>
      </c>
      <c r="Y1120" s="93"/>
      <c r="Z1120" s="93"/>
      <c r="AA1120" s="88" t="s">
        <v>1657</v>
      </c>
      <c r="AB1120" s="88" t="s">
        <v>5049</v>
      </c>
      <c r="AC1120" s="88" t="s">
        <v>31</v>
      </c>
      <c r="AD1120" s="88" t="s">
        <v>5961</v>
      </c>
      <c r="AE1120" s="88" t="s">
        <v>2402</v>
      </c>
      <c r="AF1120" s="88"/>
      <c r="AG1120" s="143"/>
      <c r="AH1120" s="93"/>
      <c r="AI1120" s="93"/>
      <c r="AJ1120" s="93"/>
      <c r="AK1120" s="93"/>
      <c r="AL1120" s="90"/>
      <c r="AM1120" s="93"/>
    </row>
    <row r="1121" spans="1:39" s="60" customFormat="1" ht="31" hidden="1" x14ac:dyDescent="0.3">
      <c r="A1121" s="88" t="s">
        <v>4013</v>
      </c>
      <c r="B1121" s="88" t="s">
        <v>74</v>
      </c>
      <c r="C1121" s="88" t="s">
        <v>3351</v>
      </c>
      <c r="D1121" s="98" t="str">
        <f t="shared" si="155"/>
        <v>- Arham Ilham, A.Md.Pi.</v>
      </c>
      <c r="E1121" s="96" t="s">
        <v>74</v>
      </c>
      <c r="F1121" s="103">
        <v>37121</v>
      </c>
      <c r="G1121" s="91">
        <f t="shared" si="158"/>
        <v>24</v>
      </c>
      <c r="H1121" s="91" t="str">
        <f t="shared" si="159"/>
        <v>24 Tahun 1 Bulan</v>
      </c>
      <c r="I1121" s="92" t="str">
        <f t="shared" si="156"/>
        <v>21-25</v>
      </c>
      <c r="J1121" s="88" t="s">
        <v>14</v>
      </c>
      <c r="K1121" s="88" t="s">
        <v>74</v>
      </c>
      <c r="L1121" s="103" t="s">
        <v>74</v>
      </c>
      <c r="M1121" s="93" t="s">
        <v>13</v>
      </c>
      <c r="N1121" s="88" t="s">
        <v>2794</v>
      </c>
      <c r="O1121" s="93"/>
      <c r="P1121" s="90"/>
      <c r="Q1121" s="91" t="str">
        <f t="shared" si="161"/>
        <v>125 Tahun 8 Bulan</v>
      </c>
      <c r="R1121" s="88" t="s">
        <v>2846</v>
      </c>
      <c r="S1121" s="103" t="s">
        <v>74</v>
      </c>
      <c r="T1121" s="88" t="s">
        <v>147</v>
      </c>
      <c r="U1121" s="88" t="s">
        <v>23</v>
      </c>
      <c r="V1121" s="88"/>
      <c r="W1121" s="88" t="s">
        <v>74</v>
      </c>
      <c r="X1121" s="88" t="str">
        <f>$D1121&amp;" ("&amp;$R1121&amp;")_"&amp;$W1121</f>
        <v>- Arham Ilham, A.Md.Pi. (Pengelola Asrama &amp; Kesejahteraan Peserta Didik)_-</v>
      </c>
      <c r="Y1121" s="93"/>
      <c r="Z1121" s="93"/>
      <c r="AA1121" s="88" t="s">
        <v>1657</v>
      </c>
      <c r="AB1121" s="88" t="s">
        <v>5049</v>
      </c>
      <c r="AC1121" s="88" t="s">
        <v>29</v>
      </c>
      <c r="AD1121" s="88" t="s">
        <v>2713</v>
      </c>
      <c r="AE1121" s="88" t="s">
        <v>1657</v>
      </c>
      <c r="AF1121" s="88"/>
      <c r="AG1121" s="143"/>
      <c r="AH1121" s="93"/>
      <c r="AI1121" s="93"/>
      <c r="AJ1121" s="93"/>
      <c r="AK1121" s="93"/>
      <c r="AL1121" s="90"/>
      <c r="AM1121" s="93"/>
    </row>
    <row r="1122" spans="1:39" s="60" customFormat="1" ht="31" hidden="1" x14ac:dyDescent="0.3">
      <c r="A1122" s="88" t="s">
        <v>4014</v>
      </c>
      <c r="B1122" s="88" t="s">
        <v>74</v>
      </c>
      <c r="C1122" s="88" t="s">
        <v>3832</v>
      </c>
      <c r="D1122" s="98" t="str">
        <f t="shared" si="155"/>
        <v>- Khuriyyah Ridwan, A.Md.T.</v>
      </c>
      <c r="E1122" s="96" t="s">
        <v>74</v>
      </c>
      <c r="F1122" s="103">
        <v>36793</v>
      </c>
      <c r="G1122" s="91">
        <f t="shared" si="158"/>
        <v>25</v>
      </c>
      <c r="H1122" s="91" t="str">
        <f t="shared" si="159"/>
        <v>25 Tahun 0 Bulan</v>
      </c>
      <c r="I1122" s="92" t="str">
        <f t="shared" si="156"/>
        <v>21-25</v>
      </c>
      <c r="J1122" s="88" t="s">
        <v>19</v>
      </c>
      <c r="K1122" s="88" t="s">
        <v>74</v>
      </c>
      <c r="L1122" s="103" t="s">
        <v>74</v>
      </c>
      <c r="M1122" s="93" t="s">
        <v>13</v>
      </c>
      <c r="N1122" s="88" t="s">
        <v>2794</v>
      </c>
      <c r="O1122" s="93"/>
      <c r="P1122" s="90"/>
      <c r="Q1122" s="91" t="str">
        <f t="shared" si="161"/>
        <v>125 Tahun 8 Bulan</v>
      </c>
      <c r="R1122" s="88" t="s">
        <v>2846</v>
      </c>
      <c r="S1122" s="103" t="s">
        <v>74</v>
      </c>
      <c r="T1122" s="88" t="s">
        <v>147</v>
      </c>
      <c r="U1122" s="88" t="s">
        <v>23</v>
      </c>
      <c r="V1122" s="88"/>
      <c r="W1122" s="88" t="s">
        <v>74</v>
      </c>
      <c r="X1122" s="88" t="str">
        <f>$D1122&amp;" ("&amp;$R1122&amp;")_"&amp;$W1122</f>
        <v>- Khuriyyah Ridwan, A.Md.T. (Pengelola Asrama &amp; Kesejahteraan Peserta Didik)_-</v>
      </c>
      <c r="Y1122" s="93"/>
      <c r="Z1122" s="93"/>
      <c r="AA1122" s="88" t="s">
        <v>1657</v>
      </c>
      <c r="AB1122" s="88" t="s">
        <v>5049</v>
      </c>
      <c r="AC1122" s="88" t="s">
        <v>29</v>
      </c>
      <c r="AD1122" s="88" t="s">
        <v>4343</v>
      </c>
      <c r="AE1122" s="88" t="s">
        <v>1657</v>
      </c>
      <c r="AF1122" s="88"/>
      <c r="AG1122" s="143"/>
      <c r="AH1122" s="93"/>
      <c r="AI1122" s="93"/>
      <c r="AJ1122" s="93"/>
      <c r="AK1122" s="93"/>
      <c r="AL1122" s="90"/>
      <c r="AM1122" s="93"/>
    </row>
    <row r="1123" spans="1:39" s="60" customFormat="1" ht="46.5" hidden="1" x14ac:dyDescent="0.3">
      <c r="A1123" s="88" t="s">
        <v>4015</v>
      </c>
      <c r="B1123" s="88" t="s">
        <v>74</v>
      </c>
      <c r="C1123" s="88" t="s">
        <v>3832</v>
      </c>
      <c r="D1123" s="98" t="str">
        <f t="shared" si="155"/>
        <v>- A. Sri Dewi Syamsul, A.Md.T.</v>
      </c>
      <c r="E1123" s="96" t="s">
        <v>74</v>
      </c>
      <c r="F1123" s="103">
        <v>36761</v>
      </c>
      <c r="G1123" s="91">
        <f t="shared" si="158"/>
        <v>25</v>
      </c>
      <c r="H1123" s="91" t="str">
        <f t="shared" si="159"/>
        <v>25 Tahun 1 Bulan</v>
      </c>
      <c r="I1123" s="92" t="str">
        <f t="shared" si="156"/>
        <v>21-25</v>
      </c>
      <c r="J1123" s="88" t="s">
        <v>19</v>
      </c>
      <c r="K1123" s="88" t="s">
        <v>74</v>
      </c>
      <c r="L1123" s="103" t="s">
        <v>74</v>
      </c>
      <c r="M1123" s="93" t="s">
        <v>13</v>
      </c>
      <c r="N1123" s="88" t="s">
        <v>2794</v>
      </c>
      <c r="O1123" s="93"/>
      <c r="P1123" s="90"/>
      <c r="Q1123" s="91" t="str">
        <f t="shared" si="161"/>
        <v>125 Tahun 8 Bulan</v>
      </c>
      <c r="R1123" s="88" t="s">
        <v>2846</v>
      </c>
      <c r="S1123" s="103" t="s">
        <v>74</v>
      </c>
      <c r="T1123" s="88" t="s">
        <v>147</v>
      </c>
      <c r="U1123" s="88" t="s">
        <v>23</v>
      </c>
      <c r="V1123" s="88"/>
      <c r="W1123" s="88" t="s">
        <v>74</v>
      </c>
      <c r="X1123" s="88" t="str">
        <f>$D1123&amp;" ("&amp;$R1123&amp;")_"&amp;$W1123</f>
        <v>- A. Sri Dewi Syamsul, A.Md.T. (Pengelola Asrama &amp; Kesejahteraan Peserta Didik)_-</v>
      </c>
      <c r="Y1123" s="93"/>
      <c r="Z1123" s="93"/>
      <c r="AA1123" s="88" t="s">
        <v>1657</v>
      </c>
      <c r="AB1123" s="88" t="s">
        <v>5049</v>
      </c>
      <c r="AC1123" s="88" t="s">
        <v>29</v>
      </c>
      <c r="AD1123" s="88" t="s">
        <v>4343</v>
      </c>
      <c r="AE1123" s="88" t="s">
        <v>1657</v>
      </c>
      <c r="AF1123" s="88"/>
      <c r="AG1123" s="143"/>
      <c r="AH1123" s="93"/>
      <c r="AI1123" s="93"/>
      <c r="AJ1123" s="93"/>
      <c r="AK1123" s="93"/>
      <c r="AL1123" s="90"/>
      <c r="AM1123" s="93"/>
    </row>
    <row r="1124" spans="1:39" s="53" customFormat="1" ht="46.5" hidden="1" x14ac:dyDescent="0.3">
      <c r="A1124" s="157" t="s">
        <v>2204</v>
      </c>
      <c r="B1124" s="157" t="s">
        <v>74</v>
      </c>
      <c r="C1124" s="182" t="s">
        <v>74</v>
      </c>
      <c r="D1124" s="182" t="str">
        <f t="shared" si="155"/>
        <v>- Ahmad Riadi, -</v>
      </c>
      <c r="E1124" s="166" t="s">
        <v>74</v>
      </c>
      <c r="F1124" s="163">
        <v>33539</v>
      </c>
      <c r="G1124" s="160">
        <f t="shared" si="158"/>
        <v>33</v>
      </c>
      <c r="H1124" s="160" t="str">
        <f t="shared" si="159"/>
        <v>33 Tahun 11 Bulan</v>
      </c>
      <c r="I1124" s="161" t="str">
        <f t="shared" si="156"/>
        <v>31-35</v>
      </c>
      <c r="J1124" s="164" t="s">
        <v>14</v>
      </c>
      <c r="K1124" s="164" t="s">
        <v>74</v>
      </c>
      <c r="L1124" s="163" t="s">
        <v>74</v>
      </c>
      <c r="M1124" s="162" t="s">
        <v>2344</v>
      </c>
      <c r="N1124" s="164" t="s">
        <v>2792</v>
      </c>
      <c r="O1124" s="162"/>
      <c r="P1124" s="159"/>
      <c r="Q1124" s="91" t="str">
        <f t="shared" si="161"/>
        <v>125 Tahun 8 Bulan</v>
      </c>
      <c r="R1124" s="164" t="s">
        <v>5047</v>
      </c>
      <c r="S1124" s="163"/>
      <c r="T1124" s="164" t="s">
        <v>126</v>
      </c>
      <c r="U1124" s="164" t="s">
        <v>24</v>
      </c>
      <c r="V1124" s="164"/>
      <c r="W1124" s="164"/>
      <c r="X1124" s="164" t="str">
        <f>$D1124&amp;" ("&amp;$O1124&amp;")_"&amp;$W1124</f>
        <v>- Ahmad Riadi, - ()_</v>
      </c>
      <c r="Y1124" s="162"/>
      <c r="Z1124" s="162"/>
      <c r="AA1124" s="164" t="s">
        <v>1657</v>
      </c>
      <c r="AB1124" s="164" t="s">
        <v>2159</v>
      </c>
      <c r="AC1124" s="164" t="s">
        <v>114</v>
      </c>
      <c r="AD1124" s="164" t="s">
        <v>74</v>
      </c>
      <c r="AE1124" s="164" t="s">
        <v>74</v>
      </c>
      <c r="AF1124" s="164"/>
      <c r="AG1124" s="184"/>
      <c r="AH1124" s="162"/>
      <c r="AI1124" s="162"/>
      <c r="AJ1124" s="162"/>
      <c r="AK1124" s="162"/>
      <c r="AL1124" s="159"/>
      <c r="AM1124" s="162"/>
    </row>
    <row r="1125" spans="1:39" s="348" customFormat="1" ht="46.5" hidden="1" x14ac:dyDescent="0.3">
      <c r="A1125" s="136" t="s">
        <v>2205</v>
      </c>
      <c r="B1125" s="136" t="s">
        <v>74</v>
      </c>
      <c r="C1125" s="152" t="s">
        <v>74</v>
      </c>
      <c r="D1125" s="152" t="str">
        <f t="shared" si="155"/>
        <v>- Halima, -</v>
      </c>
      <c r="E1125" s="151" t="s">
        <v>74</v>
      </c>
      <c r="F1125" s="137">
        <v>29518</v>
      </c>
      <c r="G1125" s="147">
        <f t="shared" si="158"/>
        <v>44</v>
      </c>
      <c r="H1125" s="147" t="str">
        <f t="shared" si="159"/>
        <v>44 Tahun 11 Bulan</v>
      </c>
      <c r="I1125" s="148" t="str">
        <f t="shared" si="156"/>
        <v>41-45</v>
      </c>
      <c r="J1125" s="136" t="s">
        <v>19</v>
      </c>
      <c r="K1125" s="136" t="s">
        <v>74</v>
      </c>
      <c r="L1125" s="137" t="s">
        <v>74</v>
      </c>
      <c r="M1125" s="149" t="s">
        <v>2344</v>
      </c>
      <c r="N1125" s="136" t="s">
        <v>2794</v>
      </c>
      <c r="O1125" s="149"/>
      <c r="P1125" s="146"/>
      <c r="Q1125" s="91" t="str">
        <f t="shared" si="161"/>
        <v>125 Tahun 8 Bulan</v>
      </c>
      <c r="R1125" s="136" t="s">
        <v>2838</v>
      </c>
      <c r="S1125" s="137" t="s">
        <v>74</v>
      </c>
      <c r="T1125" s="136" t="s">
        <v>126</v>
      </c>
      <c r="U1125" s="136" t="s">
        <v>24</v>
      </c>
      <c r="V1125" s="136"/>
      <c r="W1125" s="136" t="s">
        <v>74</v>
      </c>
      <c r="X1125" s="136" t="str">
        <f>$D1125&amp;" ("&amp;$R1125&amp;")_"&amp;$W1125</f>
        <v>- Halima, - (Pramusaji)_-</v>
      </c>
      <c r="Y1125" s="149"/>
      <c r="Z1125" s="149"/>
      <c r="AA1125" s="136" t="s">
        <v>1657</v>
      </c>
      <c r="AB1125" s="136" t="s">
        <v>5049</v>
      </c>
      <c r="AC1125" s="136" t="s">
        <v>195</v>
      </c>
      <c r="AD1125" s="136" t="s">
        <v>74</v>
      </c>
      <c r="AE1125" s="136" t="s">
        <v>74</v>
      </c>
      <c r="AF1125" s="136"/>
      <c r="AG1125" s="201"/>
      <c r="AH1125" s="149"/>
      <c r="AI1125" s="149"/>
      <c r="AJ1125" s="149"/>
      <c r="AK1125" s="149"/>
      <c r="AL1125" s="146"/>
      <c r="AM1125" s="149"/>
    </row>
    <row r="1126" spans="1:39" s="105" customFormat="1" ht="31" hidden="1" x14ac:dyDescent="0.3">
      <c r="A1126" s="499" t="s">
        <v>5962</v>
      </c>
      <c r="B1126" s="88" t="s">
        <v>74</v>
      </c>
      <c r="C1126" s="499" t="s">
        <v>3874</v>
      </c>
      <c r="D1126" s="499" t="str">
        <f t="shared" ref="D1126:D1131" si="164">$B1126&amp;" "&amp;A1126&amp;", "&amp;$C1126</f>
        <v>- Nur Aisyah, S.Kel.</v>
      </c>
      <c r="E1126" s="117" t="s">
        <v>74</v>
      </c>
      <c r="F1126" s="103">
        <v>36796</v>
      </c>
      <c r="G1126" s="91">
        <f t="shared" si="158"/>
        <v>25</v>
      </c>
      <c r="H1126" s="91" t="str">
        <f t="shared" si="159"/>
        <v>25 Tahun 0 Bulan</v>
      </c>
      <c r="I1126" s="92" t="str">
        <f t="shared" ref="I1126:I1131" si="165">IF($G1126&lt;=25,"21-25",IF($G1126&lt;=30,"26-30",IF($G1126&lt;=35,"31-35",IF($G1126&lt;=40,"36-40",IF($G1126&lt;=45,"41-45",IF($G1126&lt;=50,"46-50",IF($G1126&lt;=55,"51-55",IF($G1126&lt;=60,"56-60",IF($G1126&lt;=65,"61-65",IF($G1126&lt;=70,"66-70",0))))))))))</f>
        <v>21-25</v>
      </c>
      <c r="J1126" s="88" t="s">
        <v>19</v>
      </c>
      <c r="K1126" s="88"/>
      <c r="L1126" s="103"/>
      <c r="M1126" s="93" t="s">
        <v>13</v>
      </c>
      <c r="N1126" s="88" t="s">
        <v>2794</v>
      </c>
      <c r="O1126" s="93"/>
      <c r="P1126" s="500"/>
      <c r="Q1126" s="91" t="str">
        <f t="shared" si="161"/>
        <v>125 Tahun 8 Bulan</v>
      </c>
      <c r="R1126" s="87" t="s">
        <v>5968</v>
      </c>
      <c r="S1126" s="103"/>
      <c r="T1126" s="88" t="s">
        <v>80</v>
      </c>
      <c r="U1126" s="88" t="s">
        <v>81</v>
      </c>
      <c r="V1126" s="350"/>
      <c r="W1126" s="88"/>
      <c r="X1126" s="87" t="str">
        <f t="shared" ref="X1126:X1131" si="166">$D1126&amp;" ("&amp;$O1126&amp;")_"&amp;$W1126</f>
        <v>- Nur Aisyah, S.Kel. ()_</v>
      </c>
      <c r="Y1126" s="93"/>
      <c r="Z1126" s="93"/>
      <c r="AA1126" s="88" t="s">
        <v>1657</v>
      </c>
      <c r="AB1126" s="88" t="s">
        <v>5049</v>
      </c>
      <c r="AC1126" s="88" t="s">
        <v>31</v>
      </c>
      <c r="AD1126" s="88" t="s">
        <v>4254</v>
      </c>
      <c r="AE1126" s="88" t="s">
        <v>2396</v>
      </c>
      <c r="AF1126" s="88"/>
      <c r="AG1126" s="143"/>
      <c r="AH1126" s="93"/>
      <c r="AI1126" s="93"/>
      <c r="AJ1126" s="93"/>
      <c r="AK1126" s="93"/>
      <c r="AL1126" s="90"/>
      <c r="AM1126" s="93"/>
    </row>
    <row r="1127" spans="1:39" s="105" customFormat="1" ht="31" hidden="1" x14ac:dyDescent="0.3">
      <c r="A1127" s="499" t="s">
        <v>5963</v>
      </c>
      <c r="B1127" s="88" t="s">
        <v>74</v>
      </c>
      <c r="C1127" s="499" t="s">
        <v>3329</v>
      </c>
      <c r="D1127" s="499" t="str">
        <f t="shared" si="164"/>
        <v>- Muhammad Fadhil Mustafa, S.Pi.</v>
      </c>
      <c r="E1127" s="117" t="s">
        <v>74</v>
      </c>
      <c r="F1127" s="103">
        <v>35188</v>
      </c>
      <c r="G1127" s="91">
        <f t="shared" si="158"/>
        <v>29</v>
      </c>
      <c r="H1127" s="91" t="str">
        <f t="shared" si="159"/>
        <v>29 Tahun 4 Bulan</v>
      </c>
      <c r="I1127" s="92" t="str">
        <f t="shared" si="165"/>
        <v>26-30</v>
      </c>
      <c r="J1127" s="88" t="s">
        <v>14</v>
      </c>
      <c r="K1127" s="88"/>
      <c r="L1127" s="103"/>
      <c r="M1127" s="93" t="s">
        <v>13</v>
      </c>
      <c r="N1127" s="88" t="s">
        <v>2794</v>
      </c>
      <c r="O1127" s="93"/>
      <c r="P1127" s="500"/>
      <c r="Q1127" s="91" t="str">
        <f t="shared" si="161"/>
        <v>125 Tahun 8 Bulan</v>
      </c>
      <c r="R1127" s="87" t="s">
        <v>5969</v>
      </c>
      <c r="S1127" s="103"/>
      <c r="T1127" s="88" t="s">
        <v>80</v>
      </c>
      <c r="U1127" s="88" t="s">
        <v>81</v>
      </c>
      <c r="V1127" s="350"/>
      <c r="W1127" s="88"/>
      <c r="X1127" s="87" t="str">
        <f t="shared" si="166"/>
        <v>- Muhammad Fadhil Mustafa, S.Pi. ()_</v>
      </c>
      <c r="Y1127" s="93"/>
      <c r="Z1127" s="93"/>
      <c r="AA1127" s="88" t="s">
        <v>1657</v>
      </c>
      <c r="AB1127" s="88" t="s">
        <v>5049</v>
      </c>
      <c r="AC1127" s="88" t="s">
        <v>31</v>
      </c>
      <c r="AD1127" s="88" t="s">
        <v>4377</v>
      </c>
      <c r="AE1127" s="88" t="s">
        <v>1344</v>
      </c>
      <c r="AF1127" s="88"/>
      <c r="AG1127" s="143"/>
      <c r="AH1127" s="93"/>
      <c r="AI1127" s="93"/>
      <c r="AJ1127" s="93"/>
      <c r="AK1127" s="93"/>
      <c r="AL1127" s="90"/>
      <c r="AM1127" s="93"/>
    </row>
    <row r="1128" spans="1:39" s="105" customFormat="1" ht="31" hidden="1" x14ac:dyDescent="0.3">
      <c r="A1128" s="499" t="s">
        <v>5964</v>
      </c>
      <c r="B1128" s="88" t="s">
        <v>74</v>
      </c>
      <c r="C1128" s="499" t="s">
        <v>3270</v>
      </c>
      <c r="D1128" s="499" t="str">
        <f t="shared" si="164"/>
        <v>- Suryo Wirawan Anton, S.E., M.Si.</v>
      </c>
      <c r="E1128" s="117" t="s">
        <v>74</v>
      </c>
      <c r="F1128" s="103">
        <v>34288</v>
      </c>
      <c r="G1128" s="91">
        <f t="shared" si="158"/>
        <v>31</v>
      </c>
      <c r="H1128" s="91" t="str">
        <f t="shared" si="159"/>
        <v>31 Tahun 10 Bulan</v>
      </c>
      <c r="I1128" s="92" t="str">
        <f t="shared" si="165"/>
        <v>31-35</v>
      </c>
      <c r="J1128" s="88" t="s">
        <v>14</v>
      </c>
      <c r="K1128" s="88"/>
      <c r="L1128" s="103"/>
      <c r="M1128" s="93" t="s">
        <v>13</v>
      </c>
      <c r="N1128" s="88" t="s">
        <v>2794</v>
      </c>
      <c r="O1128" s="93"/>
      <c r="P1128" s="500"/>
      <c r="Q1128" s="91" t="str">
        <f t="shared" si="161"/>
        <v>125 Tahun 8 Bulan</v>
      </c>
      <c r="R1128" s="87" t="s">
        <v>5970</v>
      </c>
      <c r="S1128" s="103"/>
      <c r="T1128" s="88" t="s">
        <v>80</v>
      </c>
      <c r="U1128" s="88" t="s">
        <v>81</v>
      </c>
      <c r="V1128" s="350"/>
      <c r="W1128" s="88"/>
      <c r="X1128" s="87" t="str">
        <f t="shared" si="166"/>
        <v>- Suryo Wirawan Anton, S.E., M.Si. ()_</v>
      </c>
      <c r="Y1128" s="93"/>
      <c r="Z1128" s="93"/>
      <c r="AA1128" s="88" t="s">
        <v>1657</v>
      </c>
      <c r="AB1128" s="88" t="s">
        <v>5049</v>
      </c>
      <c r="AC1128" s="88" t="s">
        <v>17</v>
      </c>
      <c r="AD1128" s="88" t="s">
        <v>5958</v>
      </c>
      <c r="AE1128" s="88" t="s">
        <v>2396</v>
      </c>
      <c r="AF1128" s="88"/>
      <c r="AG1128" s="143"/>
      <c r="AH1128" s="93"/>
      <c r="AI1128" s="93"/>
      <c r="AJ1128" s="93"/>
      <c r="AK1128" s="93"/>
      <c r="AL1128" s="90"/>
      <c r="AM1128" s="93"/>
    </row>
    <row r="1129" spans="1:39" s="105" customFormat="1" ht="31" hidden="1" x14ac:dyDescent="0.3">
      <c r="A1129" s="499" t="s">
        <v>5965</v>
      </c>
      <c r="B1129" s="88" t="s">
        <v>74</v>
      </c>
      <c r="C1129" s="499" t="s">
        <v>3329</v>
      </c>
      <c r="D1129" s="499" t="str">
        <f t="shared" si="164"/>
        <v>- Dika Rachmat Tamrin, S.Pi.</v>
      </c>
      <c r="E1129" s="117" t="s">
        <v>74</v>
      </c>
      <c r="F1129" s="103">
        <v>36097</v>
      </c>
      <c r="G1129" s="91">
        <f t="shared" si="158"/>
        <v>26</v>
      </c>
      <c r="H1129" s="91" t="str">
        <f t="shared" si="159"/>
        <v>26 Tahun 11 Bulan</v>
      </c>
      <c r="I1129" s="92" t="str">
        <f t="shared" si="165"/>
        <v>26-30</v>
      </c>
      <c r="J1129" s="88" t="s">
        <v>14</v>
      </c>
      <c r="K1129" s="88"/>
      <c r="L1129" s="103"/>
      <c r="M1129" s="93" t="s">
        <v>13</v>
      </c>
      <c r="N1129" s="88" t="s">
        <v>2794</v>
      </c>
      <c r="O1129" s="93"/>
      <c r="P1129" s="500"/>
      <c r="Q1129" s="91" t="str">
        <f t="shared" si="161"/>
        <v>125 Tahun 8 Bulan</v>
      </c>
      <c r="R1129" s="87" t="s">
        <v>5971</v>
      </c>
      <c r="S1129" s="103"/>
      <c r="T1129" s="88" t="s">
        <v>80</v>
      </c>
      <c r="U1129" s="88" t="s">
        <v>81</v>
      </c>
      <c r="V1129" s="350"/>
      <c r="W1129" s="88"/>
      <c r="X1129" s="87" t="str">
        <f t="shared" si="166"/>
        <v>- Dika Rachmat Tamrin, S.Pi. ()_</v>
      </c>
      <c r="Y1129" s="93"/>
      <c r="Z1129" s="93"/>
      <c r="AA1129" s="88" t="s">
        <v>1657</v>
      </c>
      <c r="AB1129" s="88" t="s">
        <v>5049</v>
      </c>
      <c r="AC1129" s="88" t="s">
        <v>31</v>
      </c>
      <c r="AD1129" s="88" t="s">
        <v>2455</v>
      </c>
      <c r="AE1129" s="88" t="s">
        <v>2396</v>
      </c>
      <c r="AF1129" s="88"/>
      <c r="AG1129" s="143"/>
      <c r="AH1129" s="93"/>
      <c r="AI1129" s="93"/>
      <c r="AJ1129" s="93"/>
      <c r="AK1129" s="93"/>
      <c r="AL1129" s="90"/>
      <c r="AM1129" s="93"/>
    </row>
    <row r="1130" spans="1:39" s="105" customFormat="1" ht="31" hidden="1" x14ac:dyDescent="0.3">
      <c r="A1130" s="499" t="s">
        <v>5966</v>
      </c>
      <c r="B1130" s="88" t="s">
        <v>74</v>
      </c>
      <c r="C1130" s="499" t="s">
        <v>3329</v>
      </c>
      <c r="D1130" s="499" t="str">
        <f t="shared" si="164"/>
        <v>- Yunus Anugrah Sani, S.Pi.</v>
      </c>
      <c r="E1130" s="117" t="s">
        <v>74</v>
      </c>
      <c r="F1130" s="103">
        <v>36761</v>
      </c>
      <c r="G1130" s="91">
        <f t="shared" si="158"/>
        <v>25</v>
      </c>
      <c r="H1130" s="91" t="str">
        <f t="shared" si="159"/>
        <v>25 Tahun 1 Bulan</v>
      </c>
      <c r="I1130" s="92" t="str">
        <f t="shared" si="165"/>
        <v>21-25</v>
      </c>
      <c r="J1130" s="88" t="s">
        <v>14</v>
      </c>
      <c r="K1130" s="88"/>
      <c r="L1130" s="103"/>
      <c r="M1130" s="93" t="s">
        <v>13</v>
      </c>
      <c r="N1130" s="88" t="s">
        <v>2794</v>
      </c>
      <c r="O1130" s="93"/>
      <c r="P1130" s="500"/>
      <c r="Q1130" s="91" t="str">
        <f t="shared" si="161"/>
        <v>125 Tahun 8 Bulan</v>
      </c>
      <c r="R1130" s="87" t="s">
        <v>5972</v>
      </c>
      <c r="S1130" s="103"/>
      <c r="T1130" s="88" t="s">
        <v>147</v>
      </c>
      <c r="U1130" s="88" t="s">
        <v>24</v>
      </c>
      <c r="V1130" s="350"/>
      <c r="W1130" s="88"/>
      <c r="X1130" s="87" t="str">
        <f t="shared" si="166"/>
        <v>- Yunus Anugrah Sani, S.Pi. ()_</v>
      </c>
      <c r="Y1130" s="93"/>
      <c r="Z1130" s="93"/>
      <c r="AA1130" s="88" t="s">
        <v>1657</v>
      </c>
      <c r="AB1130" s="88" t="s">
        <v>5049</v>
      </c>
      <c r="AC1130" s="88" t="s">
        <v>31</v>
      </c>
      <c r="AD1130" s="88" t="s">
        <v>2458</v>
      </c>
      <c r="AE1130" s="88" t="s">
        <v>2396</v>
      </c>
      <c r="AF1130" s="88"/>
      <c r="AG1130" s="143"/>
      <c r="AH1130" s="93"/>
      <c r="AI1130" s="93"/>
      <c r="AJ1130" s="93"/>
      <c r="AK1130" s="93"/>
      <c r="AL1130" s="90"/>
      <c r="AM1130" s="93"/>
    </row>
    <row r="1131" spans="1:39" s="105" customFormat="1" ht="31" hidden="1" x14ac:dyDescent="0.3">
      <c r="A1131" s="499" t="s">
        <v>5967</v>
      </c>
      <c r="B1131" s="88" t="s">
        <v>74</v>
      </c>
      <c r="C1131" s="699" t="s">
        <v>74</v>
      </c>
      <c r="D1131" s="499" t="str">
        <f t="shared" si="164"/>
        <v>- Isal Arifatli Tangnga, -</v>
      </c>
      <c r="E1131" s="117" t="s">
        <v>74</v>
      </c>
      <c r="F1131" s="103">
        <v>36711</v>
      </c>
      <c r="G1131" s="91">
        <f t="shared" si="158"/>
        <v>25</v>
      </c>
      <c r="H1131" s="91" t="str">
        <f t="shared" si="159"/>
        <v>25 Tahun 2 Bulan</v>
      </c>
      <c r="I1131" s="92" t="str">
        <f t="shared" si="165"/>
        <v>21-25</v>
      </c>
      <c r="J1131" s="88" t="s">
        <v>14</v>
      </c>
      <c r="K1131" s="88"/>
      <c r="L1131" s="103"/>
      <c r="M1131" s="93" t="s">
        <v>13</v>
      </c>
      <c r="N1131" s="88" t="s">
        <v>2794</v>
      </c>
      <c r="O1131" s="93"/>
      <c r="P1131" s="500"/>
      <c r="Q1131" s="91" t="str">
        <f t="shared" si="161"/>
        <v>125 Tahun 8 Bulan</v>
      </c>
      <c r="R1131" s="87" t="s">
        <v>5638</v>
      </c>
      <c r="S1131" s="103"/>
      <c r="T1131" s="88" t="s">
        <v>80</v>
      </c>
      <c r="U1131" s="88" t="s">
        <v>81</v>
      </c>
      <c r="V1131" s="350"/>
      <c r="W1131" s="88"/>
      <c r="X1131" s="87" t="str">
        <f t="shared" si="166"/>
        <v>- Isal Arifatli Tangnga, - ()_</v>
      </c>
      <c r="Y1131" s="93"/>
      <c r="Z1131" s="93"/>
      <c r="AA1131" s="88" t="s">
        <v>1657</v>
      </c>
      <c r="AB1131" s="88" t="s">
        <v>5049</v>
      </c>
      <c r="AC1131" s="88" t="s">
        <v>114</v>
      </c>
      <c r="AD1131" s="111" t="s">
        <v>74</v>
      </c>
      <c r="AE1131" s="88"/>
      <c r="AF1131" s="88"/>
      <c r="AG1131" s="143"/>
      <c r="AH1131" s="93"/>
      <c r="AI1131" s="93"/>
      <c r="AJ1131" s="93"/>
      <c r="AK1131" s="93"/>
      <c r="AL1131" s="90"/>
      <c r="AM1131" s="93"/>
    </row>
    <row r="1132" spans="1:39" s="60" customFormat="1" ht="31" x14ac:dyDescent="0.3">
      <c r="A1132" s="88" t="s">
        <v>4016</v>
      </c>
      <c r="B1132" s="88" t="s">
        <v>74</v>
      </c>
      <c r="C1132" s="88" t="s">
        <v>3068</v>
      </c>
      <c r="D1132" s="98" t="str">
        <f t="shared" si="155"/>
        <v>- Made Mahendra Jaya, S.Pi., M.Si.</v>
      </c>
      <c r="E1132" s="219" t="s">
        <v>1814</v>
      </c>
      <c r="F1132" s="103">
        <v>33581</v>
      </c>
      <c r="G1132" s="91">
        <f t="shared" si="158"/>
        <v>33</v>
      </c>
      <c r="H1132" s="91" t="str">
        <f t="shared" si="159"/>
        <v>33 Tahun 9 Bulan</v>
      </c>
      <c r="I1132" s="92" t="str">
        <f t="shared" si="156"/>
        <v>31-35</v>
      </c>
      <c r="J1132" s="88" t="s">
        <v>14</v>
      </c>
      <c r="K1132" s="88" t="s">
        <v>111</v>
      </c>
      <c r="L1132" s="103">
        <v>45200</v>
      </c>
      <c r="M1132" s="93" t="s">
        <v>13</v>
      </c>
      <c r="N1132" s="88" t="s">
        <v>687</v>
      </c>
      <c r="O1132" s="88" t="s">
        <v>55</v>
      </c>
      <c r="P1132" s="90">
        <v>45139</v>
      </c>
      <c r="Q1132" s="91" t="str">
        <f t="shared" si="161"/>
        <v>2 Tahun 1 Bulan</v>
      </c>
      <c r="R1132" s="88"/>
      <c r="S1132" s="103"/>
      <c r="T1132" s="97"/>
      <c r="U1132" s="97"/>
      <c r="V1132" s="97"/>
      <c r="W1132" s="97" t="s">
        <v>1815</v>
      </c>
      <c r="X1132" s="98" t="str">
        <f t="shared" ref="X1132:X1163" si="167">$D1132&amp;" ("&amp;$O1132&amp;")_"&amp;$W1132</f>
        <v>- Made Mahendra Jaya, S.Pi., M.Si. (Lektor)_KAPRODI PT</v>
      </c>
      <c r="Y1132" s="88" t="s">
        <v>1816</v>
      </c>
      <c r="Z1132" s="96" t="s">
        <v>863</v>
      </c>
      <c r="AA1132" s="88" t="s">
        <v>1817</v>
      </c>
      <c r="AB1132" s="88" t="s">
        <v>5051</v>
      </c>
      <c r="AC1132" s="88" t="s">
        <v>17</v>
      </c>
      <c r="AD1132" s="220" t="s">
        <v>2221</v>
      </c>
      <c r="AE1132" s="220" t="s">
        <v>85</v>
      </c>
      <c r="AF1132" s="221">
        <v>4541769670130290</v>
      </c>
      <c r="AG1132" s="222" t="s">
        <v>1818</v>
      </c>
      <c r="AH1132" s="107" t="s">
        <v>230</v>
      </c>
      <c r="AI1132" s="126" t="s">
        <v>2356</v>
      </c>
      <c r="AJ1132" s="223" t="s">
        <v>2595</v>
      </c>
      <c r="AK1132" s="223" t="s">
        <v>2596</v>
      </c>
      <c r="AL1132" s="224">
        <v>45230</v>
      </c>
      <c r="AM1132" s="225" t="s">
        <v>499</v>
      </c>
    </row>
    <row r="1133" spans="1:39" s="85" customFormat="1" ht="31" x14ac:dyDescent="0.3">
      <c r="A1133" s="547" t="s">
        <v>4018</v>
      </c>
      <c r="B1133" s="547" t="s">
        <v>74</v>
      </c>
      <c r="C1133" s="547" t="s">
        <v>3068</v>
      </c>
      <c r="D1133" s="548" t="str">
        <f t="shared" si="155"/>
        <v>- Wulandari Sarasati, S.Pi., M.Si.</v>
      </c>
      <c r="E1133" s="718" t="s">
        <v>1821</v>
      </c>
      <c r="F1133" s="550">
        <v>33799</v>
      </c>
      <c r="G1133" s="551">
        <f t="shared" si="158"/>
        <v>33</v>
      </c>
      <c r="H1133" s="551" t="str">
        <f t="shared" si="159"/>
        <v>33 Tahun 2 Bulan</v>
      </c>
      <c r="I1133" s="552" t="str">
        <f t="shared" si="156"/>
        <v>31-35</v>
      </c>
      <c r="J1133" s="547" t="s">
        <v>19</v>
      </c>
      <c r="K1133" s="547" t="s">
        <v>121</v>
      </c>
      <c r="L1133" s="550">
        <v>43101</v>
      </c>
      <c r="M1133" s="345" t="s">
        <v>13</v>
      </c>
      <c r="N1133" s="547" t="s">
        <v>687</v>
      </c>
      <c r="O1133" s="567" t="s">
        <v>55</v>
      </c>
      <c r="P1133" s="569">
        <v>45870</v>
      </c>
      <c r="Q1133" s="551" t="str">
        <f t="shared" si="161"/>
        <v>0 Tahun 1 Bulan</v>
      </c>
      <c r="R1133" s="547"/>
      <c r="S1133" s="550"/>
      <c r="T1133" s="556"/>
      <c r="U1133" s="556"/>
      <c r="V1133" s="556"/>
      <c r="W1133" s="556" t="s">
        <v>74</v>
      </c>
      <c r="X1133" s="548" t="str">
        <f t="shared" si="167"/>
        <v>- Wulandari Sarasati, S.Pi., M.Si. (Lektor)_-</v>
      </c>
      <c r="Y1133" s="547" t="s">
        <v>1816</v>
      </c>
      <c r="Z1133" s="549" t="s">
        <v>863</v>
      </c>
      <c r="AA1133" s="547" t="s">
        <v>1817</v>
      </c>
      <c r="AB1133" s="547" t="s">
        <v>5051</v>
      </c>
      <c r="AC1133" s="547" t="s">
        <v>17</v>
      </c>
      <c r="AD1133" s="558" t="s">
        <v>2254</v>
      </c>
      <c r="AE1133" s="558" t="s">
        <v>85</v>
      </c>
      <c r="AF1133" s="559">
        <v>8046770671230330</v>
      </c>
      <c r="AG1133" s="613" t="s">
        <v>2526</v>
      </c>
      <c r="AH1133" s="573" t="s">
        <v>230</v>
      </c>
      <c r="AI1133" s="561" t="s">
        <v>2356</v>
      </c>
      <c r="AJ1133" s="562" t="s">
        <v>2613</v>
      </c>
      <c r="AK1133" s="562" t="s">
        <v>2614</v>
      </c>
      <c r="AL1133" s="592">
        <v>45230</v>
      </c>
      <c r="AM1133" s="605" t="s">
        <v>499</v>
      </c>
    </row>
    <row r="1134" spans="1:39" s="60" customFormat="1" ht="31" x14ac:dyDescent="0.3">
      <c r="A1134" s="88" t="s">
        <v>4019</v>
      </c>
      <c r="B1134" s="88" t="s">
        <v>74</v>
      </c>
      <c r="C1134" s="88" t="s">
        <v>3068</v>
      </c>
      <c r="D1134" s="98" t="str">
        <f t="shared" si="155"/>
        <v>- Muth Mainnah, S.Pi., M.Si.</v>
      </c>
      <c r="E1134" s="303" t="s">
        <v>1822</v>
      </c>
      <c r="F1134" s="103">
        <v>33674</v>
      </c>
      <c r="G1134" s="91">
        <f t="shared" si="158"/>
        <v>33</v>
      </c>
      <c r="H1134" s="91" t="str">
        <f t="shared" si="159"/>
        <v>33 Tahun 6 Bulan</v>
      </c>
      <c r="I1134" s="92" t="str">
        <f t="shared" si="156"/>
        <v>31-35</v>
      </c>
      <c r="J1134" s="88" t="s">
        <v>19</v>
      </c>
      <c r="K1134" s="88" t="s">
        <v>111</v>
      </c>
      <c r="L1134" s="103">
        <v>45383</v>
      </c>
      <c r="M1134" s="93" t="s">
        <v>13</v>
      </c>
      <c r="N1134" s="88" t="s">
        <v>687</v>
      </c>
      <c r="O1134" s="88" t="s">
        <v>55</v>
      </c>
      <c r="P1134" s="90">
        <v>45292</v>
      </c>
      <c r="Q1134" s="91" t="str">
        <f t="shared" si="161"/>
        <v>1 Tahun 8 Bulan</v>
      </c>
      <c r="R1134" s="88"/>
      <c r="S1134" s="103"/>
      <c r="T1134" s="97"/>
      <c r="U1134" s="97"/>
      <c r="V1134" s="97"/>
      <c r="W1134" s="97" t="s">
        <v>74</v>
      </c>
      <c r="X1134" s="98" t="str">
        <f t="shared" si="167"/>
        <v>- Muth Mainnah, S.Pi., M.Si. (Lektor)_-</v>
      </c>
      <c r="Y1134" s="88" t="s">
        <v>1816</v>
      </c>
      <c r="Z1134" s="96" t="s">
        <v>863</v>
      </c>
      <c r="AA1134" s="88" t="s">
        <v>1817</v>
      </c>
      <c r="AB1134" s="88" t="s">
        <v>5051</v>
      </c>
      <c r="AC1134" s="88" t="s">
        <v>17</v>
      </c>
      <c r="AD1134" s="88" t="s">
        <v>2232</v>
      </c>
      <c r="AE1134" s="220" t="s">
        <v>85</v>
      </c>
      <c r="AF1134" s="221">
        <v>5643770671230300</v>
      </c>
      <c r="AG1134" s="222" t="s">
        <v>1823</v>
      </c>
      <c r="AH1134" s="99" t="s">
        <v>230</v>
      </c>
      <c r="AI1134" s="99" t="s">
        <v>2902</v>
      </c>
      <c r="AJ1134" s="99" t="s">
        <v>3038</v>
      </c>
      <c r="AK1134" s="99" t="s">
        <v>3039</v>
      </c>
      <c r="AL1134" s="112">
        <v>45505</v>
      </c>
      <c r="AM1134" s="88" t="s">
        <v>2912</v>
      </c>
    </row>
    <row r="1135" spans="1:39" s="60" customFormat="1" ht="31" x14ac:dyDescent="0.3">
      <c r="A1135" s="88" t="s">
        <v>4020</v>
      </c>
      <c r="B1135" s="88" t="s">
        <v>74</v>
      </c>
      <c r="C1135" s="88" t="s">
        <v>3121</v>
      </c>
      <c r="D1135" s="98" t="str">
        <f t="shared" si="155"/>
        <v>- Noar Muda Satyawan, M.Si.</v>
      </c>
      <c r="E1135" s="303" t="s">
        <v>1824</v>
      </c>
      <c r="F1135" s="103">
        <v>32391</v>
      </c>
      <c r="G1135" s="91">
        <f t="shared" si="158"/>
        <v>37</v>
      </c>
      <c r="H1135" s="91" t="str">
        <f t="shared" si="159"/>
        <v>37 Tahun 0 Bulan</v>
      </c>
      <c r="I1135" s="92" t="str">
        <f t="shared" si="156"/>
        <v>36-40</v>
      </c>
      <c r="J1135" s="88" t="s">
        <v>14</v>
      </c>
      <c r="K1135" s="88" t="s">
        <v>111</v>
      </c>
      <c r="L1135" s="103">
        <v>45383</v>
      </c>
      <c r="M1135" s="93" t="s">
        <v>13</v>
      </c>
      <c r="N1135" s="88" t="s">
        <v>687</v>
      </c>
      <c r="O1135" s="88" t="s">
        <v>55</v>
      </c>
      <c r="P1135" s="90">
        <v>45292</v>
      </c>
      <c r="Q1135" s="91" t="str">
        <f t="shared" si="161"/>
        <v>1 Tahun 8 Bulan</v>
      </c>
      <c r="R1135" s="88"/>
      <c r="S1135" s="103"/>
      <c r="T1135" s="97"/>
      <c r="U1135" s="97"/>
      <c r="V1135" s="97"/>
      <c r="W1135" s="97" t="s">
        <v>74</v>
      </c>
      <c r="X1135" s="98" t="str">
        <f t="shared" si="167"/>
        <v>- Noar Muda Satyawan, M.Si. (Lektor)_-</v>
      </c>
      <c r="Y1135" s="88" t="s">
        <v>1816</v>
      </c>
      <c r="Z1135" s="96" t="s">
        <v>863</v>
      </c>
      <c r="AA1135" s="88" t="s">
        <v>1817</v>
      </c>
      <c r="AB1135" s="88" t="s">
        <v>5051</v>
      </c>
      <c r="AC1135" s="88" t="s">
        <v>17</v>
      </c>
      <c r="AD1135" s="220" t="s">
        <v>2254</v>
      </c>
      <c r="AE1135" s="220" t="s">
        <v>85</v>
      </c>
      <c r="AF1135" s="221">
        <v>7237766667130290</v>
      </c>
      <c r="AG1135" s="304" t="s">
        <v>2527</v>
      </c>
      <c r="AH1135" s="99" t="s">
        <v>230</v>
      </c>
      <c r="AI1135" s="99" t="s">
        <v>2902</v>
      </c>
      <c r="AJ1135" s="99" t="s">
        <v>3040</v>
      </c>
      <c r="AK1135" s="99" t="s">
        <v>3041</v>
      </c>
      <c r="AL1135" s="112">
        <v>45505</v>
      </c>
      <c r="AM1135" s="88" t="s">
        <v>2913</v>
      </c>
    </row>
    <row r="1136" spans="1:39" s="60" customFormat="1" ht="31" x14ac:dyDescent="0.3">
      <c r="A1136" s="88" t="s">
        <v>4021</v>
      </c>
      <c r="B1136" s="88" t="s">
        <v>74</v>
      </c>
      <c r="C1136" s="88" t="s">
        <v>3121</v>
      </c>
      <c r="D1136" s="98" t="str">
        <f t="shared" si="155"/>
        <v>- Yulia Estmirar Tanjov, M.Si.</v>
      </c>
      <c r="E1136" s="303" t="s">
        <v>1825</v>
      </c>
      <c r="F1136" s="103">
        <v>33449</v>
      </c>
      <c r="G1136" s="91">
        <f t="shared" si="158"/>
        <v>34</v>
      </c>
      <c r="H1136" s="91" t="str">
        <f t="shared" si="159"/>
        <v>34 Tahun 2 Bulan</v>
      </c>
      <c r="I1136" s="92" t="str">
        <f t="shared" si="156"/>
        <v>31-35</v>
      </c>
      <c r="J1136" s="88" t="s">
        <v>19</v>
      </c>
      <c r="K1136" s="88" t="s">
        <v>121</v>
      </c>
      <c r="L1136" s="103">
        <v>43891</v>
      </c>
      <c r="M1136" s="93" t="s">
        <v>13</v>
      </c>
      <c r="N1136" s="88" t="s">
        <v>687</v>
      </c>
      <c r="O1136" s="88" t="s">
        <v>71</v>
      </c>
      <c r="P1136" s="90">
        <v>44470</v>
      </c>
      <c r="Q1136" s="91" t="str">
        <f t="shared" si="161"/>
        <v>3 Tahun 11 Bulan</v>
      </c>
      <c r="R1136" s="88"/>
      <c r="S1136" s="103"/>
      <c r="T1136" s="97"/>
      <c r="U1136" s="97"/>
      <c r="V1136" s="97"/>
      <c r="W1136" s="97" t="s">
        <v>74</v>
      </c>
      <c r="X1136" s="98" t="str">
        <f t="shared" si="167"/>
        <v>- Yulia Estmirar Tanjov, M.Si. (Asisten Ahli)_-</v>
      </c>
      <c r="Y1136" s="88" t="s">
        <v>1816</v>
      </c>
      <c r="Z1136" s="96" t="s">
        <v>863</v>
      </c>
      <c r="AA1136" s="88" t="s">
        <v>1817</v>
      </c>
      <c r="AB1136" s="88" t="s">
        <v>5051</v>
      </c>
      <c r="AC1136" s="88" t="s">
        <v>17</v>
      </c>
      <c r="AD1136" s="88" t="s">
        <v>2232</v>
      </c>
      <c r="AE1136" s="220" t="s">
        <v>85</v>
      </c>
      <c r="AF1136" s="221">
        <v>3062769670230280</v>
      </c>
      <c r="AG1136" s="304" t="s">
        <v>2528</v>
      </c>
      <c r="AH1136" s="99" t="s">
        <v>230</v>
      </c>
      <c r="AI1136" s="99" t="s">
        <v>2902</v>
      </c>
      <c r="AJ1136" s="99" t="s">
        <v>3008</v>
      </c>
      <c r="AK1136" s="99" t="s">
        <v>3009</v>
      </c>
      <c r="AL1136" s="112">
        <v>45505</v>
      </c>
      <c r="AM1136" s="88" t="s">
        <v>2911</v>
      </c>
    </row>
    <row r="1137" spans="1:53" s="390" customFormat="1" ht="186" x14ac:dyDescent="0.3">
      <c r="A1137" s="88" t="s">
        <v>4023</v>
      </c>
      <c r="B1137" s="88" t="s">
        <v>74</v>
      </c>
      <c r="C1137" s="88" t="s">
        <v>3121</v>
      </c>
      <c r="D1137" s="98" t="str">
        <f t="shared" si="155"/>
        <v>- Noveldesra Suhery, M.Si.</v>
      </c>
      <c r="E1137" s="303" t="s">
        <v>1828</v>
      </c>
      <c r="F1137" s="103">
        <v>31751</v>
      </c>
      <c r="G1137" s="91">
        <f t="shared" si="158"/>
        <v>38</v>
      </c>
      <c r="H1137" s="91" t="str">
        <f t="shared" si="159"/>
        <v>38 Tahun 9 Bulan</v>
      </c>
      <c r="I1137" s="92" t="str">
        <f t="shared" si="156"/>
        <v>36-40</v>
      </c>
      <c r="J1137" s="88" t="s">
        <v>14</v>
      </c>
      <c r="K1137" s="88" t="s">
        <v>121</v>
      </c>
      <c r="L1137" s="103">
        <v>44166</v>
      </c>
      <c r="M1137" s="93" t="s">
        <v>13</v>
      </c>
      <c r="N1137" s="88" t="s">
        <v>687</v>
      </c>
      <c r="O1137" s="88" t="s">
        <v>71</v>
      </c>
      <c r="P1137" s="90">
        <v>44973</v>
      </c>
      <c r="Q1137" s="91" t="str">
        <f t="shared" si="161"/>
        <v>2 Tahun 7 Bulan</v>
      </c>
      <c r="R1137" s="88"/>
      <c r="S1137" s="103"/>
      <c r="T1137" s="97"/>
      <c r="U1137" s="97"/>
      <c r="V1137" s="97"/>
      <c r="W1137" s="97" t="s">
        <v>74</v>
      </c>
      <c r="X1137" s="98" t="str">
        <f t="shared" si="167"/>
        <v>- Noveldesra Suhery, M.Si. (Asisten Ahli)_-</v>
      </c>
      <c r="Y1137" s="88" t="s">
        <v>1816</v>
      </c>
      <c r="Z1137" s="96" t="s">
        <v>863</v>
      </c>
      <c r="AA1137" s="88" t="s">
        <v>1817</v>
      </c>
      <c r="AB1137" s="88" t="s">
        <v>5051</v>
      </c>
      <c r="AC1137" s="88" t="s">
        <v>17</v>
      </c>
      <c r="AD1137" s="113" t="s">
        <v>2231</v>
      </c>
      <c r="AE1137" s="220" t="s">
        <v>85</v>
      </c>
      <c r="AF1137" s="221">
        <v>9537764665130280</v>
      </c>
      <c r="AG1137" s="304" t="s">
        <v>1829</v>
      </c>
      <c r="AH1137" s="126" t="s">
        <v>231</v>
      </c>
      <c r="AI1137" s="126"/>
      <c r="AJ1137" s="223" t="s">
        <v>74</v>
      </c>
      <c r="AK1137" s="223" t="s">
        <v>74</v>
      </c>
      <c r="AL1137" s="274" t="s">
        <v>74</v>
      </c>
      <c r="AM1137" s="197" t="s">
        <v>4379</v>
      </c>
    </row>
    <row r="1138" spans="1:53" s="32" customFormat="1" ht="232.5" x14ac:dyDescent="0.3">
      <c r="A1138" s="88" t="s">
        <v>4024</v>
      </c>
      <c r="B1138" s="88" t="s">
        <v>74</v>
      </c>
      <c r="C1138" s="88" t="s">
        <v>3717</v>
      </c>
      <c r="D1138" s="98" t="str">
        <f t="shared" si="155"/>
        <v>- Suratna, S.Sos., M.A.P.</v>
      </c>
      <c r="E1138" s="219" t="s">
        <v>2361</v>
      </c>
      <c r="F1138" s="103">
        <v>23107</v>
      </c>
      <c r="G1138" s="91">
        <f t="shared" si="158"/>
        <v>62</v>
      </c>
      <c r="H1138" s="91" t="str">
        <f t="shared" si="159"/>
        <v>62 Tahun 5 Bulan</v>
      </c>
      <c r="I1138" s="92" t="str">
        <f t="shared" si="156"/>
        <v>61-65</v>
      </c>
      <c r="J1138" s="88" t="s">
        <v>14</v>
      </c>
      <c r="K1138" s="88" t="s">
        <v>237</v>
      </c>
      <c r="L1138" s="103">
        <v>45017</v>
      </c>
      <c r="M1138" s="93" t="s">
        <v>13</v>
      </c>
      <c r="N1138" s="88" t="s">
        <v>687</v>
      </c>
      <c r="O1138" s="88" t="s">
        <v>71</v>
      </c>
      <c r="P1138" s="90">
        <v>45021</v>
      </c>
      <c r="Q1138" s="91" t="str">
        <f t="shared" si="161"/>
        <v>2 Tahun 5 Bulan</v>
      </c>
      <c r="R1138" s="88"/>
      <c r="S1138" s="103"/>
      <c r="T1138" s="97"/>
      <c r="U1138" s="97"/>
      <c r="V1138" s="97"/>
      <c r="W1138" s="97" t="s">
        <v>74</v>
      </c>
      <c r="X1138" s="98" t="str">
        <f t="shared" si="167"/>
        <v>- Suratna, S.Sos., M.A.P. (Asisten Ahli)_-</v>
      </c>
      <c r="Y1138" s="88" t="s">
        <v>1816</v>
      </c>
      <c r="Z1138" s="96" t="s">
        <v>863</v>
      </c>
      <c r="AA1138" s="88" t="s">
        <v>1817</v>
      </c>
      <c r="AB1138" s="88" t="s">
        <v>5051</v>
      </c>
      <c r="AC1138" s="88" t="s">
        <v>17</v>
      </c>
      <c r="AD1138" s="220" t="s">
        <v>2362</v>
      </c>
      <c r="AE1138" s="220" t="s">
        <v>2363</v>
      </c>
      <c r="AF1138" s="221">
        <v>6738741642130090</v>
      </c>
      <c r="AG1138" s="304" t="s">
        <v>2514</v>
      </c>
      <c r="AH1138" s="126" t="s">
        <v>231</v>
      </c>
      <c r="AI1138" s="126"/>
      <c r="AJ1138" s="223" t="s">
        <v>74</v>
      </c>
      <c r="AK1138" s="223" t="s">
        <v>74</v>
      </c>
      <c r="AL1138" s="274"/>
      <c r="AM1138" s="197" t="s">
        <v>4380</v>
      </c>
    </row>
    <row r="1139" spans="1:53" ht="31" hidden="1" x14ac:dyDescent="0.3">
      <c r="A1139" s="157" t="s">
        <v>4025</v>
      </c>
      <c r="B1139" s="157" t="s">
        <v>74</v>
      </c>
      <c r="C1139" s="157" t="s">
        <v>3068</v>
      </c>
      <c r="D1139" s="182" t="str">
        <f t="shared" ref="D1139:D1203" si="168">$B1139&amp;" "&amp;A1139&amp;", "&amp;$C1139</f>
        <v>- Muh. Arkam Azis, S.Pi., M.Si.</v>
      </c>
      <c r="E1139" s="305" t="s">
        <v>74</v>
      </c>
      <c r="F1139" s="163">
        <v>34269</v>
      </c>
      <c r="G1139" s="160">
        <f t="shared" si="158"/>
        <v>31</v>
      </c>
      <c r="H1139" s="160" t="str">
        <f t="shared" si="159"/>
        <v>31 Tahun 11 Bulan</v>
      </c>
      <c r="I1139" s="161" t="str">
        <f t="shared" ref="I1139:I1203" si="169">IF($G1139&lt;=25,"21-25",IF($G1139&lt;=30,"26-30",IF($G1139&lt;=35,"31-35",IF($G1139&lt;=40,"36-40",IF($G1139&lt;=45,"41-45",IF($G1139&lt;=50,"46-50",IF($G1139&lt;=55,"51-55",IF($G1139&lt;=60,"56-60",IF($G1139&lt;=65,"61-65",IF($G1139&lt;=70,"66-70",0))))))))))</f>
        <v>31-35</v>
      </c>
      <c r="J1139" s="164" t="s">
        <v>14</v>
      </c>
      <c r="K1139" s="164" t="s">
        <v>74</v>
      </c>
      <c r="L1139" s="163" t="s">
        <v>74</v>
      </c>
      <c r="M1139" s="162" t="s">
        <v>2344</v>
      </c>
      <c r="N1139" s="164" t="s">
        <v>1831</v>
      </c>
      <c r="O1139" s="164"/>
      <c r="P1139" s="159">
        <v>43080</v>
      </c>
      <c r="Q1139" s="91" t="str">
        <f t="shared" si="161"/>
        <v>7 Tahun 9 Bulan</v>
      </c>
      <c r="R1139" s="164"/>
      <c r="S1139" s="163"/>
      <c r="T1139" s="177"/>
      <c r="U1139" s="177"/>
      <c r="V1139" s="177"/>
      <c r="W1139" s="177" t="s">
        <v>1831</v>
      </c>
      <c r="X1139" s="167" t="str">
        <f t="shared" si="167"/>
        <v>- Muh. Arkam Azis, S.Pi., M.Si. ()_Dosen Tetap Non PNS</v>
      </c>
      <c r="Y1139" s="164" t="s">
        <v>1816</v>
      </c>
      <c r="Z1139" s="166" t="s">
        <v>863</v>
      </c>
      <c r="AA1139" s="164" t="s">
        <v>1817</v>
      </c>
      <c r="AB1139" s="164" t="s">
        <v>2160</v>
      </c>
      <c r="AC1139" s="164" t="s">
        <v>17</v>
      </c>
      <c r="AD1139" s="164" t="s">
        <v>2232</v>
      </c>
      <c r="AE1139" s="306" t="s">
        <v>85</v>
      </c>
      <c r="AF1139" s="306"/>
      <c r="AG1139" s="307" t="s">
        <v>1832</v>
      </c>
      <c r="AH1139" s="212" t="s">
        <v>231</v>
      </c>
      <c r="AI1139" s="212"/>
      <c r="AJ1139" s="307" t="s">
        <v>74</v>
      </c>
      <c r="AK1139" s="307" t="s">
        <v>74</v>
      </c>
      <c r="AL1139" s="308" t="s">
        <v>74</v>
      </c>
      <c r="AM1139" s="309" t="s">
        <v>2768</v>
      </c>
    </row>
    <row r="1140" spans="1:53" s="32" customFormat="1" ht="31" x14ac:dyDescent="0.3">
      <c r="A1140" s="499" t="s">
        <v>5790</v>
      </c>
      <c r="B1140" s="699" t="s">
        <v>74</v>
      </c>
      <c r="C1140" s="499" t="s">
        <v>5791</v>
      </c>
      <c r="D1140" s="499" t="str">
        <f>$B1140&amp;" "&amp;A1140&amp;", "&amp;$C1140</f>
        <v>- Madyunin, S.P., M.T</v>
      </c>
      <c r="E1140" s="303" t="s">
        <v>5792</v>
      </c>
      <c r="F1140" s="103">
        <v>23835</v>
      </c>
      <c r="G1140" s="91">
        <f t="shared" si="158"/>
        <v>60</v>
      </c>
      <c r="H1140" s="91" t="str">
        <f t="shared" si="159"/>
        <v>60 Tahun 5 Bulan</v>
      </c>
      <c r="I1140" s="92" t="str">
        <f>IF($G1140&lt;=25,"21-25",IF($G1140&lt;=30,"26-30",IF($G1140&lt;=35,"31-35",IF($G1140&lt;=40,"36-40",IF($G1140&lt;=45,"41-45",IF($G1140&lt;=50,"46-50",IF($G1140&lt;=55,"51-55",IF($G1140&lt;=60,"56-60",IF($G1140&lt;=65,"61-65",IF($G1140&lt;=70,"66-70",0))))))))))</f>
        <v>56-60</v>
      </c>
      <c r="J1140" s="88" t="s">
        <v>14</v>
      </c>
      <c r="K1140" s="88" t="s">
        <v>237</v>
      </c>
      <c r="L1140" s="103">
        <v>43374</v>
      </c>
      <c r="M1140" s="93" t="s">
        <v>13</v>
      </c>
      <c r="N1140" s="88" t="s">
        <v>687</v>
      </c>
      <c r="O1140" s="88" t="s">
        <v>71</v>
      </c>
      <c r="P1140" s="500">
        <v>45743</v>
      </c>
      <c r="Q1140" s="91" t="str">
        <f t="shared" si="161"/>
        <v>0 Tahun 6 Bulan</v>
      </c>
      <c r="R1140" s="87"/>
      <c r="S1140" s="103"/>
      <c r="T1140" s="97"/>
      <c r="U1140" s="97"/>
      <c r="V1140" s="701"/>
      <c r="W1140" s="97"/>
      <c r="X1140" s="499" t="str">
        <f>$D1140&amp;" ("&amp;$O1140&amp;")_"&amp;$W1140</f>
        <v>- Madyunin, S.P., M.T (Asisten Ahli)_</v>
      </c>
      <c r="Y1140" s="88" t="s">
        <v>1816</v>
      </c>
      <c r="Z1140" s="117" t="s">
        <v>863</v>
      </c>
      <c r="AA1140" s="116" t="s">
        <v>1817</v>
      </c>
      <c r="AB1140" s="116" t="s">
        <v>2160</v>
      </c>
      <c r="AC1140" s="116" t="s">
        <v>17</v>
      </c>
      <c r="AD1140" s="88" t="s">
        <v>5793</v>
      </c>
      <c r="AE1140" s="220" t="s">
        <v>116</v>
      </c>
      <c r="AF1140" s="220"/>
      <c r="AG1140" s="223"/>
      <c r="AH1140" s="126" t="s">
        <v>231</v>
      </c>
      <c r="AI1140" s="126"/>
      <c r="AJ1140" s="223"/>
      <c r="AK1140" s="223"/>
      <c r="AL1140" s="274"/>
      <c r="AM1140" s="220"/>
    </row>
    <row r="1141" spans="1:53" s="390" customFormat="1" ht="31" x14ac:dyDescent="0.3">
      <c r="A1141" s="547" t="s">
        <v>3164</v>
      </c>
      <c r="B1141" s="547" t="s">
        <v>3071</v>
      </c>
      <c r="C1141" s="547" t="s">
        <v>3163</v>
      </c>
      <c r="D1141" s="547" t="str">
        <f>$B1141&amp;" "&amp;A1141&amp;", "&amp;$C1141</f>
        <v>Dr. I Ketut Sumandiarsa, S.St.Pi., M.Sc.</v>
      </c>
      <c r="E1141" s="610" t="s">
        <v>543</v>
      </c>
      <c r="F1141" s="553">
        <v>29978</v>
      </c>
      <c r="G1141" s="551">
        <f>DATEDIF($F1141,DATEVALUE("2025/09/30"),"Y")</f>
        <v>43</v>
      </c>
      <c r="H1141" s="551" t="str">
        <f>DATEDIF($F1141,DATEVALUE("2025/09/30"),"Y")&amp;" Tahun "&amp;DATEDIF($F1141,DATEVALUE("2025/09/30"),"YM")&amp;" Bulan"</f>
        <v>43 Tahun 8 Bulan</v>
      </c>
      <c r="I1141" s="552" t="str">
        <f>IF($G1141&lt;=25,"21-25",IF($G1141&lt;=30,"26-30",IF($G1141&lt;=35,"31-35",IF($G1141&lt;=40,"36-40",IF($G1141&lt;=45,"41-45",IF($G1141&lt;=50,"46-50",IF($G1141&lt;=55,"51-55",IF($G1141&lt;=60,"56-60",IF($G1141&lt;=65,"61-65",IF($G1141&lt;=70,"66-70",0))))))))))</f>
        <v>41-45</v>
      </c>
      <c r="J1141" s="345" t="s">
        <v>14</v>
      </c>
      <c r="K1141" s="574" t="s">
        <v>115</v>
      </c>
      <c r="L1141" s="553">
        <v>43922</v>
      </c>
      <c r="M1141" s="568" t="s">
        <v>13</v>
      </c>
      <c r="N1141" s="547" t="s">
        <v>687</v>
      </c>
      <c r="O1141" s="547" t="s">
        <v>15</v>
      </c>
      <c r="P1141" s="553">
        <v>45139</v>
      </c>
      <c r="Q1141" s="551" t="str">
        <f>DATEDIF($P1141,DATEVALUE("2025/09/30"),"Y")&amp; " Tahun "&amp;DATEDIF($P1141,DATEVALUE("2025/09/30"),"YM")&amp; " Bulan"</f>
        <v>2 Tahun 1 Bulan</v>
      </c>
      <c r="R1141" s="575"/>
      <c r="S1141" s="553"/>
      <c r="T1141" s="549"/>
      <c r="U1141" s="549"/>
      <c r="V1141" s="549"/>
      <c r="W1141" s="556" t="s">
        <v>695</v>
      </c>
      <c r="X1141" s="548" t="str">
        <f>$D1141&amp;" ("&amp;$O1141&amp;")_"&amp;$W1141</f>
        <v>Dr. I Ketut Sumandiarsa, S.St.Pi., M.Sc. (Lektor Kepala)_DIREKTUR</v>
      </c>
      <c r="Y1141" s="547" t="s">
        <v>1537</v>
      </c>
      <c r="Z1141" s="549" t="s">
        <v>2533</v>
      </c>
      <c r="AA1141" s="547" t="s">
        <v>1817</v>
      </c>
      <c r="AB1141" s="547" t="s">
        <v>5051</v>
      </c>
      <c r="AC1141" s="345" t="s">
        <v>16</v>
      </c>
      <c r="AD1141" s="547" t="s">
        <v>2239</v>
      </c>
      <c r="AE1141" s="547" t="s">
        <v>85</v>
      </c>
      <c r="AF1141" s="551" t="s">
        <v>4610</v>
      </c>
      <c r="AG1141" s="581" t="s">
        <v>544</v>
      </c>
      <c r="AH1141" s="573" t="s">
        <v>230</v>
      </c>
      <c r="AI1141" s="573" t="s">
        <v>877</v>
      </c>
      <c r="AJ1141" s="577" t="s">
        <v>545</v>
      </c>
      <c r="AK1141" s="552" t="s">
        <v>546</v>
      </c>
      <c r="AL1141" s="553">
        <v>41884</v>
      </c>
      <c r="AM1141" s="578" t="s">
        <v>97</v>
      </c>
      <c r="AN1141" s="345"/>
      <c r="AO1141" s="345"/>
      <c r="AP1141" s="345"/>
      <c r="AQ1141" s="345"/>
      <c r="AR1141" s="345"/>
      <c r="AS1141" s="345"/>
      <c r="AT1141" s="345"/>
      <c r="AU1141" s="345"/>
      <c r="AV1141" s="345"/>
      <c r="AW1141" s="345"/>
      <c r="AX1141" s="345"/>
      <c r="AY1141" s="345"/>
      <c r="AZ1141" s="345"/>
      <c r="BA1141" s="345"/>
    </row>
    <row r="1142" spans="1:53" s="32" customFormat="1" ht="31" x14ac:dyDescent="0.3">
      <c r="A1142" s="88" t="s">
        <v>4026</v>
      </c>
      <c r="B1142" s="88" t="s">
        <v>74</v>
      </c>
      <c r="C1142" s="88" t="s">
        <v>3112</v>
      </c>
      <c r="D1142" s="98" t="str">
        <f t="shared" si="168"/>
        <v>- I Gusti Ayu Budiadnyani, S.Pi., M.P.</v>
      </c>
      <c r="E1142" s="303" t="s">
        <v>1833</v>
      </c>
      <c r="F1142" s="103">
        <v>28308</v>
      </c>
      <c r="G1142" s="91">
        <f t="shared" si="158"/>
        <v>48</v>
      </c>
      <c r="H1142" s="91" t="str">
        <f t="shared" si="159"/>
        <v>48 Tahun 2 Bulan</v>
      </c>
      <c r="I1142" s="92" t="str">
        <f t="shared" si="169"/>
        <v>46-50</v>
      </c>
      <c r="J1142" s="88" t="s">
        <v>19</v>
      </c>
      <c r="K1142" s="88" t="s">
        <v>115</v>
      </c>
      <c r="L1142" s="103">
        <v>41548</v>
      </c>
      <c r="M1142" s="93" t="s">
        <v>13</v>
      </c>
      <c r="N1142" s="88" t="s">
        <v>687</v>
      </c>
      <c r="O1142" s="88" t="s">
        <v>55</v>
      </c>
      <c r="P1142" s="90">
        <v>40391</v>
      </c>
      <c r="Q1142" s="91" t="str">
        <f t="shared" si="161"/>
        <v>15 Tahun 1 Bulan</v>
      </c>
      <c r="R1142" s="88"/>
      <c r="S1142" s="103"/>
      <c r="T1142" s="97"/>
      <c r="U1142" s="97"/>
      <c r="V1142" s="97"/>
      <c r="W1142" s="97" t="s">
        <v>696</v>
      </c>
      <c r="X1142" s="98" t="str">
        <f t="shared" si="167"/>
        <v>- I Gusti Ayu Budiadnyani, S.Pi., M.P. (Lektor)_WADIR I</v>
      </c>
      <c r="Y1142" s="88" t="s">
        <v>1537</v>
      </c>
      <c r="Z1142" s="96" t="s">
        <v>2533</v>
      </c>
      <c r="AA1142" s="88" t="s">
        <v>1817</v>
      </c>
      <c r="AB1142" s="88" t="s">
        <v>5051</v>
      </c>
      <c r="AC1142" s="88" t="s">
        <v>17</v>
      </c>
      <c r="AD1142" s="220" t="s">
        <v>2226</v>
      </c>
      <c r="AE1142" s="220" t="s">
        <v>116</v>
      </c>
      <c r="AF1142" s="221">
        <v>2034755656230120</v>
      </c>
      <c r="AG1142" s="304" t="s">
        <v>1834</v>
      </c>
      <c r="AH1142" s="126" t="s">
        <v>230</v>
      </c>
      <c r="AI1142" s="126" t="s">
        <v>872</v>
      </c>
      <c r="AJ1142" s="316" t="s">
        <v>1835</v>
      </c>
      <c r="AK1142" s="316" t="s">
        <v>1836</v>
      </c>
      <c r="AL1142" s="317">
        <v>42704</v>
      </c>
      <c r="AM1142" s="220" t="s">
        <v>97</v>
      </c>
    </row>
    <row r="1143" spans="1:53" s="390" customFormat="1" ht="31" x14ac:dyDescent="0.3">
      <c r="A1143" s="88" t="s">
        <v>4027</v>
      </c>
      <c r="B1143" s="88" t="s">
        <v>74</v>
      </c>
      <c r="C1143" s="88" t="s">
        <v>3068</v>
      </c>
      <c r="D1143" s="98" t="str">
        <f t="shared" si="168"/>
        <v>- Siluh Putu Sri Dia Utari, S.Pi., M.Si.</v>
      </c>
      <c r="E1143" s="219" t="s">
        <v>1837</v>
      </c>
      <c r="F1143" s="103">
        <v>32888</v>
      </c>
      <c r="G1143" s="91">
        <f t="shared" si="158"/>
        <v>35</v>
      </c>
      <c r="H1143" s="91" t="str">
        <f t="shared" si="159"/>
        <v>35 Tahun 8 Bulan</v>
      </c>
      <c r="I1143" s="92" t="str">
        <f t="shared" si="169"/>
        <v>31-35</v>
      </c>
      <c r="J1143" s="88" t="s">
        <v>19</v>
      </c>
      <c r="K1143" s="88" t="s">
        <v>111</v>
      </c>
      <c r="L1143" s="103">
        <v>45748</v>
      </c>
      <c r="M1143" s="93" t="s">
        <v>13</v>
      </c>
      <c r="N1143" s="88" t="s">
        <v>687</v>
      </c>
      <c r="O1143" s="88" t="s">
        <v>55</v>
      </c>
      <c r="P1143" s="90">
        <v>45597</v>
      </c>
      <c r="Q1143" s="91" t="str">
        <f t="shared" si="161"/>
        <v>0 Tahun 10 Bulan</v>
      </c>
      <c r="R1143" s="88"/>
      <c r="S1143" s="103"/>
      <c r="T1143" s="97"/>
      <c r="U1143" s="97"/>
      <c r="V1143" s="97"/>
      <c r="W1143" s="97" t="s">
        <v>1838</v>
      </c>
      <c r="X1143" s="98" t="str">
        <f t="shared" si="167"/>
        <v>- Siluh Putu Sri Dia Utari, S.Pi., M.Si. (Lektor)_KAPRODI PHL</v>
      </c>
      <c r="Y1143" s="88" t="s">
        <v>1537</v>
      </c>
      <c r="Z1143" s="96" t="s">
        <v>2533</v>
      </c>
      <c r="AA1143" s="88" t="s">
        <v>1817</v>
      </c>
      <c r="AB1143" s="88" t="s">
        <v>5051</v>
      </c>
      <c r="AC1143" s="88" t="s">
        <v>17</v>
      </c>
      <c r="AD1143" s="220" t="s">
        <v>2313</v>
      </c>
      <c r="AE1143" s="220" t="s">
        <v>85</v>
      </c>
      <c r="AF1143" s="221">
        <v>2447768669237020</v>
      </c>
      <c r="AG1143" s="222" t="s">
        <v>1839</v>
      </c>
      <c r="AH1143" s="107" t="s">
        <v>230</v>
      </c>
      <c r="AI1143" s="126" t="s">
        <v>2356</v>
      </c>
      <c r="AJ1143" s="223" t="s">
        <v>2607</v>
      </c>
      <c r="AK1143" s="223" t="s">
        <v>2608</v>
      </c>
      <c r="AL1143" s="112">
        <v>45230</v>
      </c>
      <c r="AM1143" s="125" t="s">
        <v>2370</v>
      </c>
    </row>
    <row r="1144" spans="1:53" s="32" customFormat="1" ht="31" x14ac:dyDescent="0.3">
      <c r="A1144" s="88" t="s">
        <v>4028</v>
      </c>
      <c r="B1144" s="88" t="s">
        <v>74</v>
      </c>
      <c r="C1144" s="88" t="s">
        <v>3121</v>
      </c>
      <c r="D1144" s="98" t="str">
        <f t="shared" si="168"/>
        <v>- Medal Lintas Perceka, M.Si.</v>
      </c>
      <c r="E1144" s="318" t="s">
        <v>1840</v>
      </c>
      <c r="F1144" s="103">
        <v>32442</v>
      </c>
      <c r="G1144" s="91">
        <f t="shared" si="158"/>
        <v>36</v>
      </c>
      <c r="H1144" s="91" t="str">
        <f t="shared" si="159"/>
        <v>36 Tahun 11 Bulan</v>
      </c>
      <c r="I1144" s="92" t="str">
        <f t="shared" si="169"/>
        <v>36-40</v>
      </c>
      <c r="J1144" s="88" t="s">
        <v>19</v>
      </c>
      <c r="K1144" s="88" t="s">
        <v>111</v>
      </c>
      <c r="L1144" s="103">
        <v>45383</v>
      </c>
      <c r="M1144" s="93" t="s">
        <v>13</v>
      </c>
      <c r="N1144" s="88" t="s">
        <v>687</v>
      </c>
      <c r="O1144" s="88" t="s">
        <v>55</v>
      </c>
      <c r="P1144" s="90">
        <v>45292</v>
      </c>
      <c r="Q1144" s="91" t="str">
        <f t="shared" si="161"/>
        <v>1 Tahun 8 Bulan</v>
      </c>
      <c r="R1144" s="88"/>
      <c r="S1144" s="103"/>
      <c r="T1144" s="97"/>
      <c r="U1144" s="97"/>
      <c r="V1144" s="97"/>
      <c r="W1144" s="97" t="s">
        <v>74</v>
      </c>
      <c r="X1144" s="98" t="str">
        <f t="shared" si="167"/>
        <v>- Medal Lintas Perceka, M.Si. (Lektor)_-</v>
      </c>
      <c r="Y1144" s="88" t="s">
        <v>1537</v>
      </c>
      <c r="Z1144" s="96" t="s">
        <v>2533</v>
      </c>
      <c r="AA1144" s="88" t="s">
        <v>1817</v>
      </c>
      <c r="AB1144" s="88" t="s">
        <v>5051</v>
      </c>
      <c r="AC1144" s="88" t="s">
        <v>17</v>
      </c>
      <c r="AD1144" s="88" t="s">
        <v>2314</v>
      </c>
      <c r="AE1144" s="220" t="s">
        <v>85</v>
      </c>
      <c r="AF1144" s="221">
        <v>2358766667230240</v>
      </c>
      <c r="AG1144" s="222" t="s">
        <v>1842</v>
      </c>
      <c r="AH1144" s="99" t="s">
        <v>230</v>
      </c>
      <c r="AI1144" s="99" t="s">
        <v>2902</v>
      </c>
      <c r="AJ1144" s="99" t="s">
        <v>2998</v>
      </c>
      <c r="AK1144" s="99" t="s">
        <v>2999</v>
      </c>
      <c r="AL1144" s="112">
        <v>45505</v>
      </c>
      <c r="AM1144" s="88" t="s">
        <v>2370</v>
      </c>
    </row>
    <row r="1145" spans="1:53" s="32" customFormat="1" ht="31" x14ac:dyDescent="0.3">
      <c r="A1145" s="88" t="s">
        <v>4029</v>
      </c>
      <c r="B1145" s="88" t="s">
        <v>74</v>
      </c>
      <c r="C1145" s="88" t="s">
        <v>3121</v>
      </c>
      <c r="D1145" s="98" t="str">
        <f t="shared" si="168"/>
        <v>- Pinky Natalia Samanta, M.Si.</v>
      </c>
      <c r="E1145" s="303" t="s">
        <v>1843</v>
      </c>
      <c r="F1145" s="103">
        <v>33963</v>
      </c>
      <c r="G1145" s="91">
        <f t="shared" si="158"/>
        <v>32</v>
      </c>
      <c r="H1145" s="91" t="str">
        <f t="shared" si="159"/>
        <v>32 Tahun 9 Bulan</v>
      </c>
      <c r="I1145" s="92" t="str">
        <f t="shared" si="169"/>
        <v>31-35</v>
      </c>
      <c r="J1145" s="88" t="s">
        <v>19</v>
      </c>
      <c r="K1145" s="88" t="s">
        <v>111</v>
      </c>
      <c r="L1145" s="103">
        <v>45383</v>
      </c>
      <c r="M1145" s="93" t="s">
        <v>13</v>
      </c>
      <c r="N1145" s="88" t="s">
        <v>687</v>
      </c>
      <c r="O1145" s="88" t="s">
        <v>55</v>
      </c>
      <c r="P1145" s="90">
        <v>45292</v>
      </c>
      <c r="Q1145" s="91" t="str">
        <f t="shared" si="161"/>
        <v>1 Tahun 8 Bulan</v>
      </c>
      <c r="R1145" s="88"/>
      <c r="S1145" s="103"/>
      <c r="T1145" s="97"/>
      <c r="U1145" s="97"/>
      <c r="V1145" s="97"/>
      <c r="W1145" s="97" t="s">
        <v>74</v>
      </c>
      <c r="X1145" s="98" t="str">
        <f t="shared" si="167"/>
        <v>- Pinky Natalia Samanta, M.Si. (Lektor)_-</v>
      </c>
      <c r="Y1145" s="88" t="s">
        <v>1537</v>
      </c>
      <c r="Z1145" s="96" t="s">
        <v>2533</v>
      </c>
      <c r="AA1145" s="88" t="s">
        <v>1817</v>
      </c>
      <c r="AB1145" s="88" t="s">
        <v>5051</v>
      </c>
      <c r="AC1145" s="88" t="s">
        <v>17</v>
      </c>
      <c r="AD1145" s="220" t="s">
        <v>2246</v>
      </c>
      <c r="AE1145" s="220" t="s">
        <v>1585</v>
      </c>
      <c r="AF1145" s="221">
        <v>9557770671230340</v>
      </c>
      <c r="AG1145" s="304" t="s">
        <v>1844</v>
      </c>
      <c r="AH1145" s="99" t="s">
        <v>230</v>
      </c>
      <c r="AI1145" s="99" t="s">
        <v>2902</v>
      </c>
      <c r="AJ1145" s="99" t="s">
        <v>3044</v>
      </c>
      <c r="AK1145" s="99" t="s">
        <v>3045</v>
      </c>
      <c r="AL1145" s="112">
        <v>45505</v>
      </c>
      <c r="AM1145" s="88" t="s">
        <v>2370</v>
      </c>
    </row>
    <row r="1146" spans="1:53" s="390" customFormat="1" ht="31" x14ac:dyDescent="0.3">
      <c r="A1146" s="88" t="s">
        <v>4030</v>
      </c>
      <c r="B1146" s="88" t="s">
        <v>74</v>
      </c>
      <c r="C1146" s="88" t="s">
        <v>3068</v>
      </c>
      <c r="D1146" s="98" t="str">
        <f t="shared" si="168"/>
        <v>- Ika Astiana, S.Pi., M.Si.</v>
      </c>
      <c r="E1146" s="303" t="s">
        <v>1845</v>
      </c>
      <c r="F1146" s="103">
        <v>33021</v>
      </c>
      <c r="G1146" s="91">
        <f t="shared" si="158"/>
        <v>35</v>
      </c>
      <c r="H1146" s="91" t="str">
        <f t="shared" si="159"/>
        <v>35 Tahun 4 Bulan</v>
      </c>
      <c r="I1146" s="92" t="str">
        <f t="shared" si="169"/>
        <v>31-35</v>
      </c>
      <c r="J1146" s="88" t="s">
        <v>19</v>
      </c>
      <c r="K1146" s="88" t="s">
        <v>111</v>
      </c>
      <c r="L1146" s="103">
        <v>45748</v>
      </c>
      <c r="M1146" s="93" t="s">
        <v>13</v>
      </c>
      <c r="N1146" s="88" t="s">
        <v>687</v>
      </c>
      <c r="O1146" s="88" t="s">
        <v>55</v>
      </c>
      <c r="P1146" s="90">
        <v>45597</v>
      </c>
      <c r="Q1146" s="91" t="str">
        <f t="shared" si="161"/>
        <v>0 Tahun 10 Bulan</v>
      </c>
      <c r="R1146" s="88"/>
      <c r="S1146" s="103"/>
      <c r="T1146" s="97"/>
      <c r="U1146" s="97"/>
      <c r="V1146" s="97"/>
      <c r="W1146" s="97" t="s">
        <v>74</v>
      </c>
      <c r="X1146" s="98" t="str">
        <f t="shared" si="167"/>
        <v>- Ika Astiana, S.Pi., M.Si. (Lektor)_-</v>
      </c>
      <c r="Y1146" s="88" t="s">
        <v>1537</v>
      </c>
      <c r="Z1146" s="96" t="s">
        <v>2533</v>
      </c>
      <c r="AA1146" s="88" t="s">
        <v>1817</v>
      </c>
      <c r="AB1146" s="88" t="s">
        <v>5051</v>
      </c>
      <c r="AC1146" s="88" t="s">
        <v>17</v>
      </c>
      <c r="AD1146" s="220" t="s">
        <v>2313</v>
      </c>
      <c r="AE1146" s="220" t="s">
        <v>85</v>
      </c>
      <c r="AF1146" s="221">
        <v>8860768669230260</v>
      </c>
      <c r="AG1146" s="304" t="s">
        <v>1846</v>
      </c>
      <c r="AH1146" s="99" t="s">
        <v>230</v>
      </c>
      <c r="AI1146" s="99" t="s">
        <v>2902</v>
      </c>
      <c r="AJ1146" s="99" t="s">
        <v>3034</v>
      </c>
      <c r="AK1146" s="99" t="s">
        <v>3035</v>
      </c>
      <c r="AL1146" s="112">
        <v>45505</v>
      </c>
      <c r="AM1146" s="88" t="s">
        <v>2370</v>
      </c>
    </row>
    <row r="1147" spans="1:53" s="390" customFormat="1" ht="31" x14ac:dyDescent="0.3">
      <c r="A1147" s="88" t="s">
        <v>4031</v>
      </c>
      <c r="B1147" s="88" t="s">
        <v>74</v>
      </c>
      <c r="C1147" s="88" t="s">
        <v>3121</v>
      </c>
      <c r="D1147" s="98" t="str">
        <f t="shared" si="168"/>
        <v>- Iftachul Farida, M.Si.</v>
      </c>
      <c r="E1147" s="303" t="s">
        <v>1847</v>
      </c>
      <c r="F1147" s="103">
        <v>32561</v>
      </c>
      <c r="G1147" s="91">
        <f t="shared" si="158"/>
        <v>36</v>
      </c>
      <c r="H1147" s="91" t="str">
        <f t="shared" si="159"/>
        <v>36 Tahun 7 Bulan</v>
      </c>
      <c r="I1147" s="92" t="str">
        <f t="shared" si="169"/>
        <v>36-40</v>
      </c>
      <c r="J1147" s="88" t="s">
        <v>19</v>
      </c>
      <c r="K1147" s="88" t="s">
        <v>111</v>
      </c>
      <c r="L1147" s="103">
        <v>45748</v>
      </c>
      <c r="M1147" s="93" t="s">
        <v>13</v>
      </c>
      <c r="N1147" s="88" t="s">
        <v>687</v>
      </c>
      <c r="O1147" s="88" t="s">
        <v>55</v>
      </c>
      <c r="P1147" s="90">
        <v>45597</v>
      </c>
      <c r="Q1147" s="91" t="str">
        <f t="shared" si="161"/>
        <v>0 Tahun 10 Bulan</v>
      </c>
      <c r="R1147" s="88"/>
      <c r="S1147" s="103"/>
      <c r="T1147" s="97"/>
      <c r="U1147" s="97"/>
      <c r="V1147" s="97"/>
      <c r="W1147" s="97" t="s">
        <v>74</v>
      </c>
      <c r="X1147" s="98" t="str">
        <f t="shared" si="167"/>
        <v>- Iftachul Farida, M.Si. (Lektor)_-</v>
      </c>
      <c r="Y1147" s="88" t="s">
        <v>1537</v>
      </c>
      <c r="Z1147" s="96" t="s">
        <v>2533</v>
      </c>
      <c r="AA1147" s="88" t="s">
        <v>1817</v>
      </c>
      <c r="AB1147" s="88" t="s">
        <v>5051</v>
      </c>
      <c r="AC1147" s="88" t="s">
        <v>17</v>
      </c>
      <c r="AD1147" s="220" t="s">
        <v>2244</v>
      </c>
      <c r="AE1147" s="220" t="s">
        <v>85</v>
      </c>
      <c r="AF1147" s="221">
        <v>3554767668230290</v>
      </c>
      <c r="AG1147" s="304" t="s">
        <v>2529</v>
      </c>
      <c r="AH1147" s="99" t="s">
        <v>230</v>
      </c>
      <c r="AI1147" s="99" t="s">
        <v>2902</v>
      </c>
      <c r="AJ1147" s="99" t="s">
        <v>3032</v>
      </c>
      <c r="AK1147" s="99" t="s">
        <v>3033</v>
      </c>
      <c r="AL1147" s="112">
        <v>45505</v>
      </c>
      <c r="AM1147" s="88" t="s">
        <v>2369</v>
      </c>
    </row>
    <row r="1148" spans="1:53" s="32" customFormat="1" ht="170.5" x14ac:dyDescent="0.3">
      <c r="A1148" s="88" t="s">
        <v>4032</v>
      </c>
      <c r="B1148" s="88" t="s">
        <v>74</v>
      </c>
      <c r="C1148" s="88" t="s">
        <v>3072</v>
      </c>
      <c r="D1148" s="98" t="str">
        <f t="shared" si="168"/>
        <v>- Fenny Crista Anastasia Panjaitan, M.Sc.</v>
      </c>
      <c r="E1148" s="303" t="s">
        <v>1848</v>
      </c>
      <c r="F1148" s="103">
        <v>34222</v>
      </c>
      <c r="G1148" s="91">
        <f t="shared" si="158"/>
        <v>32</v>
      </c>
      <c r="H1148" s="91" t="str">
        <f t="shared" si="159"/>
        <v>32 Tahun 0 Bulan</v>
      </c>
      <c r="I1148" s="92" t="str">
        <f t="shared" si="169"/>
        <v>31-35</v>
      </c>
      <c r="J1148" s="88" t="s">
        <v>19</v>
      </c>
      <c r="K1148" s="88" t="s">
        <v>121</v>
      </c>
      <c r="L1148" s="103">
        <v>44593</v>
      </c>
      <c r="M1148" s="93" t="s">
        <v>13</v>
      </c>
      <c r="N1148" s="88" t="s">
        <v>687</v>
      </c>
      <c r="O1148" s="88" t="s">
        <v>71</v>
      </c>
      <c r="P1148" s="90">
        <v>44973</v>
      </c>
      <c r="Q1148" s="91" t="str">
        <f t="shared" si="161"/>
        <v>2 Tahun 7 Bulan</v>
      </c>
      <c r="R1148" s="88"/>
      <c r="S1148" s="103"/>
      <c r="T1148" s="97"/>
      <c r="U1148" s="97"/>
      <c r="V1148" s="97"/>
      <c r="W1148" s="97" t="s">
        <v>74</v>
      </c>
      <c r="X1148" s="98" t="str">
        <f t="shared" si="167"/>
        <v>- Fenny Crista Anastasia Panjaitan, M.Sc. (Asisten Ahli)_-</v>
      </c>
      <c r="Y1148" s="88" t="s">
        <v>1537</v>
      </c>
      <c r="Z1148" s="96" t="s">
        <v>2533</v>
      </c>
      <c r="AA1148" s="88" t="s">
        <v>1817</v>
      </c>
      <c r="AB1148" s="88" t="s">
        <v>5051</v>
      </c>
      <c r="AC1148" s="88" t="s">
        <v>17</v>
      </c>
      <c r="AD1148" s="220" t="s">
        <v>2315</v>
      </c>
      <c r="AE1148" s="319" t="s">
        <v>1849</v>
      </c>
      <c r="AF1148" s="221">
        <v>2242771672230350</v>
      </c>
      <c r="AG1148" s="304" t="s">
        <v>1850</v>
      </c>
      <c r="AH1148" s="126" t="s">
        <v>231</v>
      </c>
      <c r="AI1148" s="126"/>
      <c r="AJ1148" s="223" t="s">
        <v>74</v>
      </c>
      <c r="AK1148" s="223" t="s">
        <v>74</v>
      </c>
      <c r="AL1148" s="274" t="s">
        <v>74</v>
      </c>
      <c r="AM1148" s="197" t="s">
        <v>4381</v>
      </c>
    </row>
    <row r="1149" spans="1:53" s="32" customFormat="1" ht="170.5" x14ac:dyDescent="0.3">
      <c r="A1149" s="88" t="s">
        <v>4033</v>
      </c>
      <c r="B1149" s="88" t="s">
        <v>74</v>
      </c>
      <c r="C1149" s="88" t="s">
        <v>3121</v>
      </c>
      <c r="D1149" s="98" t="str">
        <f t="shared" si="168"/>
        <v>- Anis Khairunnisa, M.Si.</v>
      </c>
      <c r="E1149" s="303" t="s">
        <v>1851</v>
      </c>
      <c r="F1149" s="103">
        <v>33756</v>
      </c>
      <c r="G1149" s="91">
        <f t="shared" si="158"/>
        <v>33</v>
      </c>
      <c r="H1149" s="91" t="str">
        <f t="shared" si="159"/>
        <v>33 Tahun 3 Bulan</v>
      </c>
      <c r="I1149" s="92" t="str">
        <f t="shared" si="169"/>
        <v>31-35</v>
      </c>
      <c r="J1149" s="88" t="s">
        <v>19</v>
      </c>
      <c r="K1149" s="88" t="s">
        <v>121</v>
      </c>
      <c r="L1149" s="103">
        <v>44593</v>
      </c>
      <c r="M1149" s="93" t="s">
        <v>13</v>
      </c>
      <c r="N1149" s="88" t="s">
        <v>687</v>
      </c>
      <c r="O1149" s="88" t="s">
        <v>71</v>
      </c>
      <c r="P1149" s="90">
        <v>44973</v>
      </c>
      <c r="Q1149" s="91" t="str">
        <f t="shared" si="161"/>
        <v>2 Tahun 7 Bulan</v>
      </c>
      <c r="R1149" s="88"/>
      <c r="S1149" s="103"/>
      <c r="T1149" s="97"/>
      <c r="U1149" s="97"/>
      <c r="V1149" s="97"/>
      <c r="W1149" s="97" t="s">
        <v>74</v>
      </c>
      <c r="X1149" s="98" t="str">
        <f t="shared" si="167"/>
        <v>- Anis Khairunnisa, M.Si. (Asisten Ahli)_-</v>
      </c>
      <c r="Y1149" s="88" t="s">
        <v>1537</v>
      </c>
      <c r="Z1149" s="96" t="s">
        <v>2533</v>
      </c>
      <c r="AA1149" s="88" t="s">
        <v>1817</v>
      </c>
      <c r="AB1149" s="88" t="s">
        <v>5051</v>
      </c>
      <c r="AC1149" s="88" t="s">
        <v>17</v>
      </c>
      <c r="AD1149" s="220" t="s">
        <v>2315</v>
      </c>
      <c r="AE1149" s="220" t="s">
        <v>85</v>
      </c>
      <c r="AF1149" s="221">
        <v>3933770671230360</v>
      </c>
      <c r="AG1149" s="304" t="s">
        <v>1852</v>
      </c>
      <c r="AH1149" s="126" t="s">
        <v>231</v>
      </c>
      <c r="AI1149" s="126"/>
      <c r="AJ1149" s="223" t="s">
        <v>74</v>
      </c>
      <c r="AK1149" s="223" t="s">
        <v>74</v>
      </c>
      <c r="AL1149" s="274" t="s">
        <v>74</v>
      </c>
      <c r="AM1149" s="197" t="s">
        <v>4305</v>
      </c>
    </row>
    <row r="1150" spans="1:53" s="32" customFormat="1" ht="170.5" x14ac:dyDescent="0.3">
      <c r="A1150" s="88" t="s">
        <v>4034</v>
      </c>
      <c r="B1150" s="88" t="s">
        <v>74</v>
      </c>
      <c r="C1150" s="88" t="s">
        <v>3605</v>
      </c>
      <c r="D1150" s="98" t="str">
        <f t="shared" si="168"/>
        <v>- Resti Nurmala Dewi, M.Eng.</v>
      </c>
      <c r="E1150" s="303" t="s">
        <v>1853</v>
      </c>
      <c r="F1150" s="103">
        <v>34507</v>
      </c>
      <c r="G1150" s="91">
        <f t="shared" si="158"/>
        <v>31</v>
      </c>
      <c r="H1150" s="91" t="str">
        <f t="shared" si="159"/>
        <v>31 Tahun 3 Bulan</v>
      </c>
      <c r="I1150" s="92" t="str">
        <f t="shared" si="169"/>
        <v>31-35</v>
      </c>
      <c r="J1150" s="88" t="s">
        <v>19</v>
      </c>
      <c r="K1150" s="88" t="s">
        <v>121</v>
      </c>
      <c r="L1150" s="103">
        <v>44166</v>
      </c>
      <c r="M1150" s="93" t="s">
        <v>13</v>
      </c>
      <c r="N1150" s="88" t="s">
        <v>687</v>
      </c>
      <c r="O1150" s="88" t="s">
        <v>71</v>
      </c>
      <c r="P1150" s="90">
        <v>44973</v>
      </c>
      <c r="Q1150" s="91" t="str">
        <f t="shared" si="161"/>
        <v>2 Tahun 7 Bulan</v>
      </c>
      <c r="R1150" s="88"/>
      <c r="S1150" s="103"/>
      <c r="T1150" s="97"/>
      <c r="U1150" s="97"/>
      <c r="V1150" s="97"/>
      <c r="W1150" s="97" t="s">
        <v>74</v>
      </c>
      <c r="X1150" s="98" t="str">
        <f t="shared" si="167"/>
        <v>- Resti Nurmala Dewi, M.Eng. (Asisten Ahli)_-</v>
      </c>
      <c r="Y1150" s="88" t="s">
        <v>1537</v>
      </c>
      <c r="Z1150" s="96" t="s">
        <v>2533</v>
      </c>
      <c r="AA1150" s="88" t="s">
        <v>1817</v>
      </c>
      <c r="AB1150" s="88" t="s">
        <v>5051</v>
      </c>
      <c r="AC1150" s="88" t="s">
        <v>17</v>
      </c>
      <c r="AD1150" s="220" t="s">
        <v>2245</v>
      </c>
      <c r="AE1150" s="319" t="s">
        <v>345</v>
      </c>
      <c r="AF1150" s="221">
        <v>8954772673230250</v>
      </c>
      <c r="AG1150" s="304" t="s">
        <v>1854</v>
      </c>
      <c r="AH1150" s="126" t="s">
        <v>231</v>
      </c>
      <c r="AI1150" s="126"/>
      <c r="AJ1150" s="223" t="s">
        <v>74</v>
      </c>
      <c r="AK1150" s="223" t="s">
        <v>74</v>
      </c>
      <c r="AL1150" s="274" t="s">
        <v>74</v>
      </c>
      <c r="AM1150" s="197" t="s">
        <v>4305</v>
      </c>
    </row>
    <row r="1151" spans="1:53" s="32" customFormat="1" ht="139.5" x14ac:dyDescent="0.3">
      <c r="A1151" s="88" t="s">
        <v>4035</v>
      </c>
      <c r="B1151" s="88" t="s">
        <v>74</v>
      </c>
      <c r="C1151" s="88" t="s">
        <v>3121</v>
      </c>
      <c r="D1151" s="98" t="str">
        <f t="shared" si="168"/>
        <v>- Mahaldika Cesrany, M.Si.</v>
      </c>
      <c r="E1151" s="303" t="s">
        <v>1855</v>
      </c>
      <c r="F1151" s="103">
        <v>33584</v>
      </c>
      <c r="G1151" s="91">
        <f t="shared" si="158"/>
        <v>33</v>
      </c>
      <c r="H1151" s="91" t="str">
        <f t="shared" si="159"/>
        <v>33 Tahun 9 Bulan</v>
      </c>
      <c r="I1151" s="92" t="str">
        <f t="shared" si="169"/>
        <v>31-35</v>
      </c>
      <c r="J1151" s="88" t="s">
        <v>19</v>
      </c>
      <c r="K1151" s="88" t="s">
        <v>121</v>
      </c>
      <c r="L1151" s="103">
        <v>44166</v>
      </c>
      <c r="M1151" s="93" t="s">
        <v>13</v>
      </c>
      <c r="N1151" s="88" t="s">
        <v>687</v>
      </c>
      <c r="O1151" s="88" t="s">
        <v>71</v>
      </c>
      <c r="P1151" s="90">
        <v>44973</v>
      </c>
      <c r="Q1151" s="91" t="str">
        <f t="shared" si="161"/>
        <v>2 Tahun 7 Bulan</v>
      </c>
      <c r="R1151" s="88"/>
      <c r="S1151" s="103"/>
      <c r="T1151" s="97"/>
      <c r="U1151" s="97"/>
      <c r="V1151" s="97"/>
      <c r="W1151" s="97" t="s">
        <v>74</v>
      </c>
      <c r="X1151" s="98" t="str">
        <f t="shared" si="167"/>
        <v>- Mahaldika Cesrany, M.Si. (Asisten Ahli)_-</v>
      </c>
      <c r="Y1151" s="88" t="s">
        <v>1537</v>
      </c>
      <c r="Z1151" s="96" t="s">
        <v>2533</v>
      </c>
      <c r="AA1151" s="88" t="s">
        <v>1817</v>
      </c>
      <c r="AB1151" s="88" t="s">
        <v>5051</v>
      </c>
      <c r="AC1151" s="88" t="s">
        <v>17</v>
      </c>
      <c r="AD1151" s="220" t="s">
        <v>2282</v>
      </c>
      <c r="AE1151" s="220" t="s">
        <v>85</v>
      </c>
      <c r="AF1151" s="221">
        <v>544769670230413</v>
      </c>
      <c r="AG1151" s="304" t="s">
        <v>1856</v>
      </c>
      <c r="AH1151" s="126" t="s">
        <v>231</v>
      </c>
      <c r="AI1151" s="126"/>
      <c r="AJ1151" s="223" t="s">
        <v>74</v>
      </c>
      <c r="AK1151" s="223" t="s">
        <v>74</v>
      </c>
      <c r="AL1151" s="274" t="s">
        <v>74</v>
      </c>
      <c r="AM1151" s="197" t="s">
        <v>4309</v>
      </c>
    </row>
    <row r="1152" spans="1:53" s="390" customFormat="1" ht="170.5" x14ac:dyDescent="0.3">
      <c r="A1152" s="88" t="s">
        <v>4036</v>
      </c>
      <c r="B1152" s="88" t="s">
        <v>74</v>
      </c>
      <c r="C1152" s="88" t="s">
        <v>3068</v>
      </c>
      <c r="D1152" s="98" t="str">
        <f t="shared" si="168"/>
        <v>- Desy Febrianti, S.Pi., M.Si.</v>
      </c>
      <c r="E1152" s="96" t="s">
        <v>1890</v>
      </c>
      <c r="F1152" s="103">
        <v>29989</v>
      </c>
      <c r="G1152" s="91">
        <f t="shared" si="158"/>
        <v>43</v>
      </c>
      <c r="H1152" s="91" t="str">
        <f t="shared" si="159"/>
        <v>43 Tahun 7 Bulan</v>
      </c>
      <c r="I1152" s="92" t="str">
        <f t="shared" si="169"/>
        <v>41-45</v>
      </c>
      <c r="J1152" s="88" t="s">
        <v>19</v>
      </c>
      <c r="K1152" s="88" t="s">
        <v>115</v>
      </c>
      <c r="L1152" s="103">
        <v>44652</v>
      </c>
      <c r="M1152" s="93" t="s">
        <v>13</v>
      </c>
      <c r="N1152" s="88" t="s">
        <v>687</v>
      </c>
      <c r="O1152" s="93" t="s">
        <v>55</v>
      </c>
      <c r="P1152" s="90">
        <v>45093</v>
      </c>
      <c r="Q1152" s="91" t="str">
        <f t="shared" si="161"/>
        <v>2 Tahun 3 Bulan</v>
      </c>
      <c r="R1152" s="88"/>
      <c r="S1152" s="103"/>
      <c r="T1152" s="88"/>
      <c r="U1152" s="88"/>
      <c r="V1152" s="88"/>
      <c r="W1152" s="88" t="s">
        <v>2939</v>
      </c>
      <c r="X1152" s="98" t="str">
        <f t="shared" si="167"/>
        <v>- Desy Febrianti, S.Pi., M.Si. (Lektor)_Pejabat Pembuat Komitmen</v>
      </c>
      <c r="Y1152" s="88" t="s">
        <v>1477</v>
      </c>
      <c r="Z1152" s="96" t="s">
        <v>2534</v>
      </c>
      <c r="AA1152" s="88" t="s">
        <v>1817</v>
      </c>
      <c r="AB1152" s="88" t="s">
        <v>5051</v>
      </c>
      <c r="AC1152" s="88" t="s">
        <v>17</v>
      </c>
      <c r="AD1152" s="88" t="s">
        <v>2218</v>
      </c>
      <c r="AE1152" s="88" t="s">
        <v>2365</v>
      </c>
      <c r="AF1152" s="221">
        <v>9539760661230200</v>
      </c>
      <c r="AG1152" s="91" t="s">
        <v>2366</v>
      </c>
      <c r="AH1152" s="126" t="s">
        <v>231</v>
      </c>
      <c r="AI1152" s="126"/>
      <c r="AJ1152" s="223" t="s">
        <v>74</v>
      </c>
      <c r="AK1152" s="223" t="s">
        <v>74</v>
      </c>
      <c r="AL1152" s="274" t="s">
        <v>74</v>
      </c>
      <c r="AM1152" s="197" t="s">
        <v>4382</v>
      </c>
    </row>
    <row r="1153" spans="1:39" s="390" customFormat="1" ht="31" x14ac:dyDescent="0.3">
      <c r="A1153" s="88" t="s">
        <v>4037</v>
      </c>
      <c r="B1153" s="88" t="s">
        <v>3071</v>
      </c>
      <c r="C1153" s="88" t="s">
        <v>4038</v>
      </c>
      <c r="D1153" s="98" t="str">
        <f t="shared" si="168"/>
        <v>Dr. Mohsan Abrori, S.Pi. M.Si.</v>
      </c>
      <c r="E1153" s="219" t="s">
        <v>1857</v>
      </c>
      <c r="F1153" s="103">
        <v>25932</v>
      </c>
      <c r="G1153" s="91">
        <f t="shared" si="158"/>
        <v>54</v>
      </c>
      <c r="H1153" s="91" t="str">
        <f t="shared" si="159"/>
        <v>54 Tahun 9 Bulan</v>
      </c>
      <c r="I1153" s="92" t="str">
        <f t="shared" si="169"/>
        <v>51-55</v>
      </c>
      <c r="J1153" s="88" t="s">
        <v>14</v>
      </c>
      <c r="K1153" s="88" t="s">
        <v>99</v>
      </c>
      <c r="L1153" s="103">
        <v>45383</v>
      </c>
      <c r="M1153" s="93" t="s">
        <v>13</v>
      </c>
      <c r="N1153" s="88" t="s">
        <v>687</v>
      </c>
      <c r="O1153" s="88" t="s">
        <v>15</v>
      </c>
      <c r="P1153" s="90">
        <v>41883</v>
      </c>
      <c r="Q1153" s="91" t="str">
        <f t="shared" si="161"/>
        <v>11 Tahun 0 Bulan</v>
      </c>
      <c r="R1153" s="88"/>
      <c r="S1153" s="103"/>
      <c r="T1153" s="97"/>
      <c r="U1153" s="97"/>
      <c r="V1153" s="97"/>
      <c r="W1153" s="97" t="s">
        <v>889</v>
      </c>
      <c r="X1153" s="98" t="str">
        <f t="shared" si="167"/>
        <v>Dr. Mohsan Abrori, S.Pi. M.Si. (Lektor Kepala)_WADIR II</v>
      </c>
      <c r="Y1153" s="88" t="s">
        <v>1477</v>
      </c>
      <c r="Z1153" s="96" t="s">
        <v>2534</v>
      </c>
      <c r="AA1153" s="88" t="s">
        <v>1817</v>
      </c>
      <c r="AB1153" s="88" t="s">
        <v>5051</v>
      </c>
      <c r="AC1153" s="88" t="s">
        <v>16</v>
      </c>
      <c r="AD1153" s="220" t="s">
        <v>2509</v>
      </c>
      <c r="AE1153" s="220" t="s">
        <v>981</v>
      </c>
      <c r="AF1153" s="320">
        <v>9562748649130100</v>
      </c>
      <c r="AG1153" s="542">
        <v>3930127001</v>
      </c>
      <c r="AH1153" s="126" t="s">
        <v>230</v>
      </c>
      <c r="AI1153" s="126" t="s">
        <v>870</v>
      </c>
      <c r="AJ1153" s="316" t="s">
        <v>1858</v>
      </c>
      <c r="AK1153" s="543" t="s">
        <v>1859</v>
      </c>
      <c r="AL1153" s="317">
        <v>40422</v>
      </c>
      <c r="AM1153" s="220" t="s">
        <v>319</v>
      </c>
    </row>
    <row r="1154" spans="1:39" s="390" customFormat="1" ht="31" x14ac:dyDescent="0.3">
      <c r="A1154" s="88" t="s">
        <v>4039</v>
      </c>
      <c r="B1154" s="88" t="s">
        <v>74</v>
      </c>
      <c r="C1154" s="88" t="s">
        <v>3082</v>
      </c>
      <c r="D1154" s="98" t="str">
        <f t="shared" si="168"/>
        <v>- I Nyoman Sudiarsa, A.Pi., M.Si.</v>
      </c>
      <c r="E1154" s="219" t="s">
        <v>1860</v>
      </c>
      <c r="F1154" s="103">
        <v>24212</v>
      </c>
      <c r="G1154" s="91">
        <f t="shared" si="158"/>
        <v>59</v>
      </c>
      <c r="H1154" s="91" t="str">
        <f t="shared" si="159"/>
        <v>59 Tahun 5 Bulan</v>
      </c>
      <c r="I1154" s="92" t="str">
        <f t="shared" si="169"/>
        <v>56-60</v>
      </c>
      <c r="J1154" s="88" t="s">
        <v>14</v>
      </c>
      <c r="K1154" s="88" t="s">
        <v>99</v>
      </c>
      <c r="L1154" s="103">
        <v>45383</v>
      </c>
      <c r="M1154" s="93" t="s">
        <v>13</v>
      </c>
      <c r="N1154" s="88" t="s">
        <v>687</v>
      </c>
      <c r="O1154" s="88" t="s">
        <v>15</v>
      </c>
      <c r="P1154" s="90">
        <v>39142</v>
      </c>
      <c r="Q1154" s="91" t="str">
        <f t="shared" si="161"/>
        <v>18 Tahun 6 Bulan</v>
      </c>
      <c r="R1154" s="88"/>
      <c r="S1154" s="103"/>
      <c r="T1154" s="97"/>
      <c r="U1154" s="97"/>
      <c r="V1154" s="97"/>
      <c r="W1154" s="97" t="s">
        <v>697</v>
      </c>
      <c r="X1154" s="98" t="str">
        <f t="shared" si="167"/>
        <v>- I Nyoman Sudiarsa, A.Pi., M.Si. (Lektor Kepala)_WADIR III</v>
      </c>
      <c r="Y1154" s="88" t="s">
        <v>1477</v>
      </c>
      <c r="Z1154" s="96" t="s">
        <v>2534</v>
      </c>
      <c r="AA1154" s="88" t="s">
        <v>1817</v>
      </c>
      <c r="AB1154" s="88" t="s">
        <v>5051</v>
      </c>
      <c r="AC1154" s="88" t="s">
        <v>17</v>
      </c>
      <c r="AD1154" s="220" t="s">
        <v>2219</v>
      </c>
      <c r="AE1154" s="220" t="s">
        <v>296</v>
      </c>
      <c r="AF1154" s="221">
        <v>5747744645130110</v>
      </c>
      <c r="AG1154" s="542" t="s">
        <v>1861</v>
      </c>
      <c r="AH1154" s="126" t="s">
        <v>230</v>
      </c>
      <c r="AI1154" s="126" t="s">
        <v>877</v>
      </c>
      <c r="AJ1154" s="223" t="s">
        <v>1862</v>
      </c>
      <c r="AK1154" s="543" t="s">
        <v>1863</v>
      </c>
      <c r="AL1154" s="317">
        <v>41884</v>
      </c>
      <c r="AM1154" s="220" t="s">
        <v>223</v>
      </c>
    </row>
    <row r="1155" spans="1:39" s="121" customFormat="1" ht="31" x14ac:dyDescent="0.3">
      <c r="A1155" s="88" t="s">
        <v>4042</v>
      </c>
      <c r="B1155" s="88" t="s">
        <v>74</v>
      </c>
      <c r="C1155" s="88" t="s">
        <v>3187</v>
      </c>
      <c r="D1155" s="98" t="str">
        <f t="shared" si="168"/>
        <v>- Andina Chairun Nisa, M.P.</v>
      </c>
      <c r="E1155" s="303" t="s">
        <v>1869</v>
      </c>
      <c r="F1155" s="103">
        <v>33646</v>
      </c>
      <c r="G1155" s="91">
        <f t="shared" ref="G1155:G1219" si="170">DATEDIF($F1155,DATEVALUE("2025/09/30"),"Y")</f>
        <v>33</v>
      </c>
      <c r="H1155" s="91" t="str">
        <f t="shared" ref="H1155:H1219" si="171">DATEDIF($F1155,DATEVALUE("2025/09/30"),"Y")&amp;" Tahun "&amp;DATEDIF($F1155,DATEVALUE("2025/09/30"),"YM")&amp;" Bulan"</f>
        <v>33 Tahun 7 Bulan</v>
      </c>
      <c r="I1155" s="92" t="str">
        <f t="shared" si="169"/>
        <v>31-35</v>
      </c>
      <c r="J1155" s="88" t="s">
        <v>19</v>
      </c>
      <c r="K1155" s="88" t="s">
        <v>121</v>
      </c>
      <c r="L1155" s="103">
        <v>43891</v>
      </c>
      <c r="M1155" s="93" t="s">
        <v>13</v>
      </c>
      <c r="N1155" s="88" t="s">
        <v>687</v>
      </c>
      <c r="O1155" s="88" t="s">
        <v>71</v>
      </c>
      <c r="P1155" s="90">
        <v>44470</v>
      </c>
      <c r="Q1155" s="91" t="str">
        <f t="shared" si="161"/>
        <v>3 Tahun 11 Bulan</v>
      </c>
      <c r="R1155" s="88"/>
      <c r="S1155" s="103"/>
      <c r="T1155" s="97"/>
      <c r="U1155" s="97"/>
      <c r="V1155" s="97"/>
      <c r="W1155" s="97" t="s">
        <v>1490</v>
      </c>
      <c r="X1155" s="98" t="str">
        <f t="shared" si="167"/>
        <v>- Andina Chairun Nisa, M.P. (Asisten Ahli)_KAPRODI BDI</v>
      </c>
      <c r="Y1155" s="88" t="s">
        <v>1477</v>
      </c>
      <c r="Z1155" s="96" t="s">
        <v>2534</v>
      </c>
      <c r="AA1155" s="88" t="s">
        <v>1817</v>
      </c>
      <c r="AB1155" s="88" t="s">
        <v>5051</v>
      </c>
      <c r="AC1155" s="88" t="s">
        <v>17</v>
      </c>
      <c r="AD1155" s="220" t="s">
        <v>2258</v>
      </c>
      <c r="AE1155" s="220" t="s">
        <v>116</v>
      </c>
      <c r="AF1155" s="221">
        <v>5544770671230330</v>
      </c>
      <c r="AG1155" s="304" t="s">
        <v>1870</v>
      </c>
      <c r="AH1155" s="99" t="s">
        <v>230</v>
      </c>
      <c r="AI1155" s="99" t="s">
        <v>2902</v>
      </c>
      <c r="AJ1155" s="99" t="s">
        <v>2980</v>
      </c>
      <c r="AK1155" s="99" t="s">
        <v>2981</v>
      </c>
      <c r="AL1155" s="112">
        <v>45505</v>
      </c>
      <c r="AM1155" s="88" t="s">
        <v>2910</v>
      </c>
    </row>
    <row r="1156" spans="1:39" s="390" customFormat="1" ht="31" x14ac:dyDescent="0.3">
      <c r="A1156" s="88" t="s">
        <v>4043</v>
      </c>
      <c r="B1156" s="88" t="s">
        <v>74</v>
      </c>
      <c r="C1156" s="88" t="s">
        <v>4044</v>
      </c>
      <c r="D1156" s="98" t="str">
        <f t="shared" si="168"/>
        <v>- Amiqatul Fikriyah, S.Pi., M.Biotech.</v>
      </c>
      <c r="E1156" s="219" t="s">
        <v>1871</v>
      </c>
      <c r="F1156" s="103">
        <v>33198</v>
      </c>
      <c r="G1156" s="91">
        <f>DATEDIF($F1156,DATEVALUE("2025/09/30"),"Y")</f>
        <v>34</v>
      </c>
      <c r="H1156" s="91" t="str">
        <f t="shared" si="171"/>
        <v>34 Tahun 10 Bulan</v>
      </c>
      <c r="I1156" s="92" t="str">
        <f t="shared" si="169"/>
        <v>31-35</v>
      </c>
      <c r="J1156" s="88" t="s">
        <v>19</v>
      </c>
      <c r="K1156" s="88" t="s">
        <v>111</v>
      </c>
      <c r="L1156" s="103">
        <v>45748</v>
      </c>
      <c r="M1156" s="93" t="s">
        <v>13</v>
      </c>
      <c r="N1156" s="88" t="s">
        <v>687</v>
      </c>
      <c r="O1156" s="88" t="s">
        <v>55</v>
      </c>
      <c r="P1156" s="90">
        <v>45597</v>
      </c>
      <c r="Q1156" s="91" t="str">
        <f t="shared" si="161"/>
        <v>0 Tahun 10 Bulan</v>
      </c>
      <c r="R1156" s="88"/>
      <c r="S1156" s="103"/>
      <c r="T1156" s="97"/>
      <c r="U1156" s="97"/>
      <c r="V1156" s="97"/>
      <c r="W1156" s="97" t="s">
        <v>74</v>
      </c>
      <c r="X1156" s="98" t="str">
        <f t="shared" si="167"/>
        <v>- Amiqatul Fikriyah, S.Pi., M.Biotech. (Lektor)_-</v>
      </c>
      <c r="Y1156" s="88" t="s">
        <v>1477</v>
      </c>
      <c r="Z1156" s="96" t="s">
        <v>2534</v>
      </c>
      <c r="AA1156" s="88" t="s">
        <v>1817</v>
      </c>
      <c r="AB1156" s="88" t="s">
        <v>5051</v>
      </c>
      <c r="AC1156" s="88" t="s">
        <v>17</v>
      </c>
      <c r="AD1156" s="220" t="s">
        <v>2244</v>
      </c>
      <c r="AE1156" s="220" t="s">
        <v>345</v>
      </c>
      <c r="AF1156" s="221">
        <v>6453768669230250</v>
      </c>
      <c r="AG1156" s="222" t="s">
        <v>1872</v>
      </c>
      <c r="AH1156" s="107" t="s">
        <v>230</v>
      </c>
      <c r="AI1156" s="126" t="s">
        <v>2356</v>
      </c>
      <c r="AJ1156" s="321" t="s">
        <v>2583</v>
      </c>
      <c r="AK1156" s="321" t="s">
        <v>2584</v>
      </c>
      <c r="AL1156" s="112">
        <v>45230</v>
      </c>
      <c r="AM1156" s="220" t="s">
        <v>2641</v>
      </c>
    </row>
    <row r="1157" spans="1:39" s="32" customFormat="1" ht="31" x14ac:dyDescent="0.3">
      <c r="A1157" s="88" t="s">
        <v>4045</v>
      </c>
      <c r="B1157" s="88" t="s">
        <v>74</v>
      </c>
      <c r="C1157" s="88" t="s">
        <v>3068</v>
      </c>
      <c r="D1157" s="98" t="str">
        <f t="shared" si="168"/>
        <v>- Diah Ayu Satyari Utami, S.Pi., M.Si.</v>
      </c>
      <c r="E1157" s="219" t="s">
        <v>1873</v>
      </c>
      <c r="F1157" s="103">
        <v>32269</v>
      </c>
      <c r="G1157" s="91">
        <f t="shared" si="170"/>
        <v>37</v>
      </c>
      <c r="H1157" s="91" t="str">
        <f t="shared" si="171"/>
        <v>37 Tahun 4 Bulan</v>
      </c>
      <c r="I1157" s="92" t="str">
        <f t="shared" si="169"/>
        <v>36-40</v>
      </c>
      <c r="J1157" s="88" t="s">
        <v>19</v>
      </c>
      <c r="K1157" s="88" t="s">
        <v>111</v>
      </c>
      <c r="L1157" s="103">
        <v>45200</v>
      </c>
      <c r="M1157" s="93" t="s">
        <v>13</v>
      </c>
      <c r="N1157" s="88" t="s">
        <v>687</v>
      </c>
      <c r="O1157" s="88" t="s">
        <v>55</v>
      </c>
      <c r="P1157" s="90">
        <v>45139</v>
      </c>
      <c r="Q1157" s="91" t="str">
        <f t="shared" si="161"/>
        <v>2 Tahun 1 Bulan</v>
      </c>
      <c r="R1157" s="88"/>
      <c r="S1157" s="103"/>
      <c r="T1157" s="97"/>
      <c r="U1157" s="97"/>
      <c r="V1157" s="97"/>
      <c r="W1157" s="97" t="s">
        <v>74</v>
      </c>
      <c r="X1157" s="98" t="str">
        <f t="shared" si="167"/>
        <v>- Diah Ayu Satyari Utami, S.Pi., M.Si. (Lektor)_-</v>
      </c>
      <c r="Y1157" s="88" t="s">
        <v>1477</v>
      </c>
      <c r="Z1157" s="96" t="s">
        <v>2534</v>
      </c>
      <c r="AA1157" s="88" t="s">
        <v>1817</v>
      </c>
      <c r="AB1157" s="88" t="s">
        <v>5051</v>
      </c>
      <c r="AC1157" s="88" t="s">
        <v>17</v>
      </c>
      <c r="AD1157" s="88" t="s">
        <v>2256</v>
      </c>
      <c r="AE1157" s="220" t="s">
        <v>85</v>
      </c>
      <c r="AF1157" s="221">
        <v>6838766667230740</v>
      </c>
      <c r="AG1157" s="222" t="s">
        <v>1874</v>
      </c>
      <c r="AH1157" s="107" t="s">
        <v>230</v>
      </c>
      <c r="AI1157" s="126" t="s">
        <v>2356</v>
      </c>
      <c r="AJ1157" s="321" t="s">
        <v>2579</v>
      </c>
      <c r="AK1157" s="321" t="s">
        <v>2580</v>
      </c>
      <c r="AL1157" s="112">
        <v>45230</v>
      </c>
      <c r="AM1157" s="220" t="s">
        <v>120</v>
      </c>
    </row>
    <row r="1158" spans="1:39" s="32" customFormat="1" ht="31" x14ac:dyDescent="0.3">
      <c r="A1158" s="88" t="s">
        <v>4046</v>
      </c>
      <c r="B1158" s="88" t="s">
        <v>74</v>
      </c>
      <c r="C1158" s="88" t="s">
        <v>3187</v>
      </c>
      <c r="D1158" s="98" t="str">
        <f t="shared" si="168"/>
        <v>- Liga Insani, M.P.</v>
      </c>
      <c r="E1158" s="303" t="s">
        <v>1875</v>
      </c>
      <c r="F1158" s="103">
        <v>33657</v>
      </c>
      <c r="G1158" s="91">
        <f t="shared" si="170"/>
        <v>33</v>
      </c>
      <c r="H1158" s="91" t="str">
        <f t="shared" si="171"/>
        <v>33 Tahun 7 Bulan</v>
      </c>
      <c r="I1158" s="92" t="str">
        <f t="shared" si="169"/>
        <v>31-35</v>
      </c>
      <c r="J1158" s="88" t="s">
        <v>14</v>
      </c>
      <c r="K1158" s="88" t="s">
        <v>121</v>
      </c>
      <c r="L1158" s="103">
        <v>43891</v>
      </c>
      <c r="M1158" s="93" t="s">
        <v>13</v>
      </c>
      <c r="N1158" s="88" t="s">
        <v>687</v>
      </c>
      <c r="O1158" s="88" t="s">
        <v>71</v>
      </c>
      <c r="P1158" s="90">
        <v>44470</v>
      </c>
      <c r="Q1158" s="91" t="str">
        <f t="shared" si="161"/>
        <v>3 Tahun 11 Bulan</v>
      </c>
      <c r="R1158" s="88"/>
      <c r="S1158" s="103"/>
      <c r="T1158" s="97"/>
      <c r="U1158" s="97"/>
      <c r="V1158" s="97"/>
      <c r="W1158" s="97" t="s">
        <v>74</v>
      </c>
      <c r="X1158" s="98" t="str">
        <f t="shared" si="167"/>
        <v>- Liga Insani, M.P. (Asisten Ahli)_-</v>
      </c>
      <c r="Y1158" s="88" t="s">
        <v>1477</v>
      </c>
      <c r="Z1158" s="96" t="s">
        <v>2534</v>
      </c>
      <c r="AA1158" s="88" t="s">
        <v>1817</v>
      </c>
      <c r="AB1158" s="88" t="s">
        <v>5051</v>
      </c>
      <c r="AC1158" s="88" t="s">
        <v>17</v>
      </c>
      <c r="AD1158" s="220" t="s">
        <v>2258</v>
      </c>
      <c r="AE1158" s="220" t="s">
        <v>116</v>
      </c>
      <c r="AF1158" s="221">
        <v>2555770671130280</v>
      </c>
      <c r="AG1158" s="304" t="s">
        <v>1876</v>
      </c>
      <c r="AH1158" s="99" t="s">
        <v>230</v>
      </c>
      <c r="AI1158" s="99" t="s">
        <v>2902</v>
      </c>
      <c r="AJ1158" s="99" t="s">
        <v>3036</v>
      </c>
      <c r="AK1158" s="99" t="s">
        <v>3037</v>
      </c>
      <c r="AL1158" s="112">
        <v>45505</v>
      </c>
      <c r="AM1158" s="88" t="s">
        <v>2910</v>
      </c>
    </row>
    <row r="1159" spans="1:39" s="32" customFormat="1" ht="155" x14ac:dyDescent="0.3">
      <c r="A1159" s="88" t="s">
        <v>4047</v>
      </c>
      <c r="B1159" s="88" t="s">
        <v>74</v>
      </c>
      <c r="C1159" s="88" t="s">
        <v>4048</v>
      </c>
      <c r="D1159" s="98" t="str">
        <f t="shared" si="168"/>
        <v>- Muhammad Chaidir Undu, S.Pi. M.Sc.</v>
      </c>
      <c r="E1159" s="219" t="s">
        <v>1877</v>
      </c>
      <c r="F1159" s="103">
        <v>28601</v>
      </c>
      <c r="G1159" s="91">
        <f t="shared" si="170"/>
        <v>47</v>
      </c>
      <c r="H1159" s="91" t="str">
        <f t="shared" si="171"/>
        <v>47 Tahun 5 Bulan</v>
      </c>
      <c r="I1159" s="92" t="str">
        <f t="shared" si="169"/>
        <v>46-50</v>
      </c>
      <c r="J1159" s="88" t="s">
        <v>14</v>
      </c>
      <c r="K1159" s="88" t="s">
        <v>115</v>
      </c>
      <c r="L1159" s="103">
        <v>44287</v>
      </c>
      <c r="M1159" s="93" t="s">
        <v>37</v>
      </c>
      <c r="N1159" s="88" t="s">
        <v>687</v>
      </c>
      <c r="O1159" s="88" t="s">
        <v>71</v>
      </c>
      <c r="P1159" s="90">
        <v>44470</v>
      </c>
      <c r="Q1159" s="91" t="str">
        <f t="shared" ref="Q1159:Q1223" si="172">DATEDIF($P1159,DATEVALUE("2025/09/30"),"Y")&amp; " Tahun "&amp;DATEDIF($P1159,DATEVALUE("2025/09/30"),"YM")&amp; " Bulan"</f>
        <v>3 Tahun 11 Bulan</v>
      </c>
      <c r="R1159" s="88"/>
      <c r="S1159" s="103"/>
      <c r="T1159" s="97"/>
      <c r="U1159" s="97"/>
      <c r="V1159" s="97"/>
      <c r="W1159" s="97" t="s">
        <v>4241</v>
      </c>
      <c r="X1159" s="98" t="str">
        <f t="shared" si="167"/>
        <v>- Muhammad Chaidir Undu, S.Pi. M.Sc. (Asisten Ahli)_TUBEL (1 September 2023 s.d 31 Agustus 2026)</v>
      </c>
      <c r="Y1159" s="88" t="s">
        <v>1477</v>
      </c>
      <c r="Z1159" s="96" t="s">
        <v>2534</v>
      </c>
      <c r="AA1159" s="88" t="s">
        <v>1817</v>
      </c>
      <c r="AB1159" s="88" t="s">
        <v>5051</v>
      </c>
      <c r="AC1159" s="88" t="s">
        <v>17</v>
      </c>
      <c r="AD1159" s="220" t="s">
        <v>2317</v>
      </c>
      <c r="AE1159" s="220" t="s">
        <v>1878</v>
      </c>
      <c r="AF1159" s="221">
        <v>9753756657131140</v>
      </c>
      <c r="AG1159" s="222" t="s">
        <v>1879</v>
      </c>
      <c r="AH1159" s="126" t="s">
        <v>231</v>
      </c>
      <c r="AI1159" s="126"/>
      <c r="AJ1159" s="321" t="s">
        <v>74</v>
      </c>
      <c r="AK1159" s="321" t="s">
        <v>74</v>
      </c>
      <c r="AL1159" s="274" t="s">
        <v>74</v>
      </c>
      <c r="AM1159" s="197" t="s">
        <v>4383</v>
      </c>
    </row>
    <row r="1160" spans="1:39" s="85" customFormat="1" ht="31" x14ac:dyDescent="0.3">
      <c r="A1160" s="88" t="s">
        <v>4049</v>
      </c>
      <c r="B1160" s="88" t="s">
        <v>74</v>
      </c>
      <c r="C1160" s="88" t="s">
        <v>3121</v>
      </c>
      <c r="D1160" s="98" t="str">
        <f t="shared" si="168"/>
        <v>- Annisa Khairani Aras, M.Si.</v>
      </c>
      <c r="E1160" s="303" t="s">
        <v>1880</v>
      </c>
      <c r="F1160" s="103">
        <v>32696</v>
      </c>
      <c r="G1160" s="91">
        <f t="shared" si="170"/>
        <v>36</v>
      </c>
      <c r="H1160" s="91" t="str">
        <f t="shared" si="171"/>
        <v>36 Tahun 2 Bulan</v>
      </c>
      <c r="I1160" s="92" t="str">
        <f t="shared" si="169"/>
        <v>36-40</v>
      </c>
      <c r="J1160" s="88" t="s">
        <v>19</v>
      </c>
      <c r="K1160" s="88" t="s">
        <v>111</v>
      </c>
      <c r="L1160" s="103">
        <v>45748</v>
      </c>
      <c r="M1160" s="93" t="s">
        <v>13</v>
      </c>
      <c r="N1160" s="88" t="s">
        <v>687</v>
      </c>
      <c r="O1160" s="88" t="s">
        <v>55</v>
      </c>
      <c r="P1160" s="90">
        <v>45597</v>
      </c>
      <c r="Q1160" s="91" t="str">
        <f t="shared" si="172"/>
        <v>0 Tahun 10 Bulan</v>
      </c>
      <c r="R1160" s="88"/>
      <c r="S1160" s="103"/>
      <c r="T1160" s="97"/>
      <c r="U1160" s="97"/>
      <c r="V1160" s="97"/>
      <c r="W1160" s="97" t="s">
        <v>74</v>
      </c>
      <c r="X1160" s="98" t="str">
        <f t="shared" si="167"/>
        <v>- Annisa Khairani Aras, M.Si. (Lektor)_-</v>
      </c>
      <c r="Y1160" s="88" t="s">
        <v>1477</v>
      </c>
      <c r="Z1160" s="96" t="s">
        <v>2534</v>
      </c>
      <c r="AA1160" s="88" t="s">
        <v>1817</v>
      </c>
      <c r="AB1160" s="88" t="s">
        <v>5051</v>
      </c>
      <c r="AC1160" s="88" t="s">
        <v>17</v>
      </c>
      <c r="AD1160" s="88" t="s">
        <v>2256</v>
      </c>
      <c r="AE1160" s="220" t="s">
        <v>85</v>
      </c>
      <c r="AF1160" s="221">
        <v>8039767668230450</v>
      </c>
      <c r="AG1160" s="304" t="s">
        <v>1881</v>
      </c>
      <c r="AH1160" s="99" t="s">
        <v>230</v>
      </c>
      <c r="AI1160" s="99" t="s">
        <v>2902</v>
      </c>
      <c r="AJ1160" s="99" t="s">
        <v>3030</v>
      </c>
      <c r="AK1160" s="99" t="s">
        <v>3031</v>
      </c>
      <c r="AL1160" s="112">
        <v>45505</v>
      </c>
      <c r="AM1160" s="88" t="s">
        <v>2910</v>
      </c>
    </row>
    <row r="1161" spans="1:39" s="60" customFormat="1" ht="186" x14ac:dyDescent="0.3">
      <c r="A1161" s="88" t="s">
        <v>4050</v>
      </c>
      <c r="B1161" s="88" t="s">
        <v>74</v>
      </c>
      <c r="C1161" s="88" t="s">
        <v>3099</v>
      </c>
      <c r="D1161" s="98" t="str">
        <f t="shared" si="168"/>
        <v>- Arie Kiswanto, S.St.Pi., M.Tr.Pi.</v>
      </c>
      <c r="E1161" s="303" t="s">
        <v>1882</v>
      </c>
      <c r="F1161" s="103">
        <v>29039</v>
      </c>
      <c r="G1161" s="91">
        <f t="shared" si="170"/>
        <v>46</v>
      </c>
      <c r="H1161" s="91" t="str">
        <f t="shared" si="171"/>
        <v>46 Tahun 2 Bulan</v>
      </c>
      <c r="I1161" s="92" t="str">
        <f t="shared" si="169"/>
        <v>46-50</v>
      </c>
      <c r="J1161" s="88" t="s">
        <v>14</v>
      </c>
      <c r="K1161" s="88" t="s">
        <v>115</v>
      </c>
      <c r="L1161" s="103">
        <v>44652</v>
      </c>
      <c r="M1161" s="93" t="s">
        <v>13</v>
      </c>
      <c r="N1161" s="88" t="s">
        <v>687</v>
      </c>
      <c r="O1161" s="88" t="s">
        <v>55</v>
      </c>
      <c r="P1161" s="90">
        <v>45093</v>
      </c>
      <c r="Q1161" s="91" t="str">
        <f t="shared" si="172"/>
        <v>2 Tahun 3 Bulan</v>
      </c>
      <c r="R1161" s="88"/>
      <c r="S1161" s="103"/>
      <c r="T1161" s="97"/>
      <c r="U1161" s="97"/>
      <c r="V1161" s="97"/>
      <c r="W1161" s="97" t="s">
        <v>74</v>
      </c>
      <c r="X1161" s="98" t="str">
        <f t="shared" si="167"/>
        <v>- Arie Kiswanto, S.St.Pi., M.Tr.Pi. (Lektor)_-</v>
      </c>
      <c r="Y1161" s="88" t="s">
        <v>1477</v>
      </c>
      <c r="Z1161" s="96" t="s">
        <v>2534</v>
      </c>
      <c r="AA1161" s="88" t="s">
        <v>1817</v>
      </c>
      <c r="AB1161" s="88" t="s">
        <v>5051</v>
      </c>
      <c r="AC1161" s="88" t="s">
        <v>17</v>
      </c>
      <c r="AD1161" s="109" t="s">
        <v>2211</v>
      </c>
      <c r="AE1161" s="220" t="s">
        <v>301</v>
      </c>
      <c r="AF1161" s="221">
        <v>1035757658110050</v>
      </c>
      <c r="AG1161" s="304" t="s">
        <v>1883</v>
      </c>
      <c r="AH1161" s="126" t="s">
        <v>231</v>
      </c>
      <c r="AI1161" s="126"/>
      <c r="AJ1161" s="321" t="s">
        <v>74</v>
      </c>
      <c r="AK1161" s="321" t="s">
        <v>74</v>
      </c>
      <c r="AL1161" s="274" t="s">
        <v>74</v>
      </c>
      <c r="AM1161" s="197" t="s">
        <v>4385</v>
      </c>
    </row>
    <row r="1162" spans="1:39" s="60" customFormat="1" ht="170.5" x14ac:dyDescent="0.3">
      <c r="A1162" s="88" t="s">
        <v>4051</v>
      </c>
      <c r="B1162" s="88" t="s">
        <v>74</v>
      </c>
      <c r="C1162" s="88" t="s">
        <v>3187</v>
      </c>
      <c r="D1162" s="98" t="str">
        <f t="shared" si="168"/>
        <v>- Diklawati Jatayu, M.P.</v>
      </c>
      <c r="E1162" s="219" t="s">
        <v>1884</v>
      </c>
      <c r="F1162" s="103">
        <v>34499</v>
      </c>
      <c r="G1162" s="91">
        <f t="shared" si="170"/>
        <v>31</v>
      </c>
      <c r="H1162" s="91" t="str">
        <f t="shared" si="171"/>
        <v>31 Tahun 3 Bulan</v>
      </c>
      <c r="I1162" s="92" t="str">
        <f t="shared" si="169"/>
        <v>31-35</v>
      </c>
      <c r="J1162" s="88" t="s">
        <v>19</v>
      </c>
      <c r="K1162" s="88" t="s">
        <v>121</v>
      </c>
      <c r="L1162" s="103">
        <v>44593</v>
      </c>
      <c r="M1162" s="93" t="s">
        <v>13</v>
      </c>
      <c r="N1162" s="88" t="s">
        <v>687</v>
      </c>
      <c r="O1162" s="88" t="s">
        <v>71</v>
      </c>
      <c r="P1162" s="90">
        <v>44973</v>
      </c>
      <c r="Q1162" s="91" t="str">
        <f t="shared" si="172"/>
        <v>2 Tahun 7 Bulan</v>
      </c>
      <c r="R1162" s="88"/>
      <c r="S1162" s="103"/>
      <c r="T1162" s="97"/>
      <c r="U1162" s="97"/>
      <c r="V1162" s="97"/>
      <c r="W1162" s="97" t="s">
        <v>74</v>
      </c>
      <c r="X1162" s="98" t="str">
        <f t="shared" si="167"/>
        <v>- Diklawati Jatayu, M.P. (Asisten Ahli)_-</v>
      </c>
      <c r="Y1162" s="88" t="s">
        <v>1477</v>
      </c>
      <c r="Z1162" s="96" t="s">
        <v>2534</v>
      </c>
      <c r="AA1162" s="88" t="s">
        <v>1817</v>
      </c>
      <c r="AB1162" s="88" t="s">
        <v>5051</v>
      </c>
      <c r="AC1162" s="88" t="s">
        <v>17</v>
      </c>
      <c r="AD1162" s="220" t="s">
        <v>2258</v>
      </c>
      <c r="AE1162" s="220" t="s">
        <v>116</v>
      </c>
      <c r="AF1162" s="221">
        <v>7946772673230260</v>
      </c>
      <c r="AG1162" s="304" t="s">
        <v>1885</v>
      </c>
      <c r="AH1162" s="126" t="s">
        <v>231</v>
      </c>
      <c r="AI1162" s="126"/>
      <c r="AJ1162" s="321" t="s">
        <v>74</v>
      </c>
      <c r="AK1162" s="321" t="s">
        <v>74</v>
      </c>
      <c r="AL1162" s="274" t="s">
        <v>74</v>
      </c>
      <c r="AM1162" s="197" t="s">
        <v>4384</v>
      </c>
    </row>
    <row r="1163" spans="1:39" s="60" customFormat="1" ht="170.5" x14ac:dyDescent="0.3">
      <c r="A1163" s="88" t="s">
        <v>4052</v>
      </c>
      <c r="B1163" s="88" t="s">
        <v>74</v>
      </c>
      <c r="C1163" s="88" t="s">
        <v>3121</v>
      </c>
      <c r="D1163" s="98" t="str">
        <f t="shared" si="168"/>
        <v>- Anik Kusmiatun, M.Si.</v>
      </c>
      <c r="E1163" s="303" t="s">
        <v>1886</v>
      </c>
      <c r="F1163" s="103">
        <v>31862</v>
      </c>
      <c r="G1163" s="91">
        <f t="shared" si="170"/>
        <v>38</v>
      </c>
      <c r="H1163" s="91" t="str">
        <f t="shared" si="171"/>
        <v>38 Tahun 6 Bulan</v>
      </c>
      <c r="I1163" s="92" t="str">
        <f t="shared" si="169"/>
        <v>36-40</v>
      </c>
      <c r="J1163" s="88" t="s">
        <v>19</v>
      </c>
      <c r="K1163" s="88" t="s">
        <v>121</v>
      </c>
      <c r="L1163" s="103">
        <v>44593</v>
      </c>
      <c r="M1163" s="93" t="s">
        <v>13</v>
      </c>
      <c r="N1163" s="88" t="s">
        <v>687</v>
      </c>
      <c r="O1163" s="88" t="s">
        <v>71</v>
      </c>
      <c r="P1163" s="90">
        <v>44973</v>
      </c>
      <c r="Q1163" s="91" t="str">
        <f t="shared" si="172"/>
        <v>2 Tahun 7 Bulan</v>
      </c>
      <c r="R1163" s="88"/>
      <c r="S1163" s="103"/>
      <c r="T1163" s="97"/>
      <c r="U1163" s="97"/>
      <c r="V1163" s="97"/>
      <c r="W1163" s="97" t="s">
        <v>74</v>
      </c>
      <c r="X1163" s="98" t="str">
        <f t="shared" si="167"/>
        <v>- Anik Kusmiatun, M.Si. (Asisten Ahli)_-</v>
      </c>
      <c r="Y1163" s="88" t="s">
        <v>1477</v>
      </c>
      <c r="Z1163" s="96" t="s">
        <v>2534</v>
      </c>
      <c r="AA1163" s="88" t="s">
        <v>1817</v>
      </c>
      <c r="AB1163" s="88" t="s">
        <v>5051</v>
      </c>
      <c r="AC1163" s="88" t="s">
        <v>17</v>
      </c>
      <c r="AD1163" s="220" t="s">
        <v>2282</v>
      </c>
      <c r="AE1163" s="220" t="s">
        <v>85</v>
      </c>
      <c r="AF1163" s="221">
        <v>2658765666210080</v>
      </c>
      <c r="AG1163" s="304" t="s">
        <v>1887</v>
      </c>
      <c r="AH1163" s="126" t="s">
        <v>231</v>
      </c>
      <c r="AI1163" s="126"/>
      <c r="AJ1163" s="321" t="s">
        <v>74</v>
      </c>
      <c r="AK1163" s="321" t="s">
        <v>74</v>
      </c>
      <c r="AL1163" s="274" t="s">
        <v>74</v>
      </c>
      <c r="AM1163" s="197" t="s">
        <v>4384</v>
      </c>
    </row>
    <row r="1164" spans="1:39" s="60" customFormat="1" ht="46.5" hidden="1" x14ac:dyDescent="0.3">
      <c r="A1164" s="88" t="s">
        <v>4053</v>
      </c>
      <c r="B1164" s="88" t="s">
        <v>74</v>
      </c>
      <c r="C1164" s="88" t="s">
        <v>3742</v>
      </c>
      <c r="D1164" s="98" t="str">
        <f t="shared" si="168"/>
        <v>- Rostam Alfandi, S.H.</v>
      </c>
      <c r="E1164" s="96" t="s">
        <v>1888</v>
      </c>
      <c r="F1164" s="103">
        <v>30392</v>
      </c>
      <c r="G1164" s="91">
        <f t="shared" si="170"/>
        <v>42</v>
      </c>
      <c r="H1164" s="91" t="str">
        <f t="shared" si="171"/>
        <v>42 Tahun 6 Bulan</v>
      </c>
      <c r="I1164" s="92" t="str">
        <f t="shared" si="169"/>
        <v>41-45</v>
      </c>
      <c r="J1164" s="88" t="s">
        <v>14</v>
      </c>
      <c r="K1164" s="88" t="s">
        <v>115</v>
      </c>
      <c r="L1164" s="103">
        <v>43922</v>
      </c>
      <c r="M1164" s="93" t="s">
        <v>13</v>
      </c>
      <c r="N1164" s="88" t="s">
        <v>105</v>
      </c>
      <c r="O1164" s="93"/>
      <c r="P1164" s="90"/>
      <c r="Q1164" s="91" t="str">
        <f t="shared" si="172"/>
        <v>125 Tahun 8 Bulan</v>
      </c>
      <c r="R1164" s="98" t="s">
        <v>715</v>
      </c>
      <c r="S1164" s="135">
        <v>44551</v>
      </c>
      <c r="T1164" s="88" t="s">
        <v>126</v>
      </c>
      <c r="U1164" s="88" t="s">
        <v>24</v>
      </c>
      <c r="V1164" s="88"/>
      <c r="W1164" s="97" t="s">
        <v>74</v>
      </c>
      <c r="X1164" s="88" t="str">
        <f t="shared" ref="X1164:X1170" si="173">$D1164&amp;" ("&amp;$R1164&amp;")_"&amp;$W1164</f>
        <v>- Rostam Alfandi, S.H. (Kepala Subbagian Umum)_-</v>
      </c>
      <c r="Y1164" s="93"/>
      <c r="Z1164" s="93"/>
      <c r="AA1164" s="88" t="s">
        <v>1817</v>
      </c>
      <c r="AB1164" s="88" t="s">
        <v>5051</v>
      </c>
      <c r="AC1164" s="88" t="s">
        <v>31</v>
      </c>
      <c r="AD1164" s="88" t="s">
        <v>2462</v>
      </c>
      <c r="AE1164" s="88" t="s">
        <v>981</v>
      </c>
      <c r="AF1164" s="88"/>
      <c r="AG1164" s="143"/>
      <c r="AH1164" s="93"/>
      <c r="AI1164" s="93"/>
      <c r="AJ1164" s="93"/>
      <c r="AK1164" s="93"/>
      <c r="AL1164" s="90"/>
      <c r="AM1164" s="93"/>
    </row>
    <row r="1165" spans="1:39" s="60" customFormat="1" ht="46.5" hidden="1" x14ac:dyDescent="0.3">
      <c r="A1165" s="88" t="s">
        <v>4054</v>
      </c>
      <c r="B1165" s="88" t="s">
        <v>74</v>
      </c>
      <c r="C1165" s="88" t="s">
        <v>4055</v>
      </c>
      <c r="D1165" s="98" t="str">
        <f t="shared" si="168"/>
        <v>- Ahmad Azwar, S.St.Pi., M.M.</v>
      </c>
      <c r="E1165" s="96" t="s">
        <v>1889</v>
      </c>
      <c r="F1165" s="103">
        <v>31186</v>
      </c>
      <c r="G1165" s="91">
        <f t="shared" si="170"/>
        <v>40</v>
      </c>
      <c r="H1165" s="91" t="str">
        <f t="shared" si="171"/>
        <v>40 Tahun 4 Bulan</v>
      </c>
      <c r="I1165" s="92" t="str">
        <f t="shared" si="169"/>
        <v>36-40</v>
      </c>
      <c r="J1165" s="88" t="s">
        <v>14</v>
      </c>
      <c r="K1165" s="88" t="s">
        <v>121</v>
      </c>
      <c r="L1165" s="103">
        <v>44652</v>
      </c>
      <c r="M1165" s="93" t="s">
        <v>13</v>
      </c>
      <c r="N1165" s="88" t="s">
        <v>2347</v>
      </c>
      <c r="O1165" s="93"/>
      <c r="P1165" s="90"/>
      <c r="Q1165" s="91" t="str">
        <f t="shared" si="172"/>
        <v>125 Tahun 8 Bulan</v>
      </c>
      <c r="R1165" s="98" t="s">
        <v>2923</v>
      </c>
      <c r="S1165" s="135">
        <v>45693</v>
      </c>
      <c r="T1165" s="88" t="s">
        <v>83</v>
      </c>
      <c r="U1165" s="88" t="s">
        <v>24</v>
      </c>
      <c r="V1165" s="88" t="s">
        <v>703</v>
      </c>
      <c r="W1165" s="97" t="s">
        <v>74</v>
      </c>
      <c r="X1165" s="88" t="str">
        <f t="shared" si="173"/>
        <v>- Ahmad Azwar, S.St.Pi., M.M. (Analis Sumber Daya Manusia Aparatur Ahli Pertama)_-</v>
      </c>
      <c r="Y1165" s="93"/>
      <c r="Z1165" s="93"/>
      <c r="AA1165" s="88" t="s">
        <v>1817</v>
      </c>
      <c r="AB1165" s="88" t="s">
        <v>5051</v>
      </c>
      <c r="AC1165" s="88" t="s">
        <v>17</v>
      </c>
      <c r="AD1165" s="88" t="s">
        <v>2227</v>
      </c>
      <c r="AE1165" s="88" t="s">
        <v>2367</v>
      </c>
      <c r="AF1165" s="88"/>
      <c r="AG1165" s="143"/>
      <c r="AH1165" s="93"/>
      <c r="AI1165" s="93"/>
      <c r="AJ1165" s="93"/>
      <c r="AK1165" s="93"/>
      <c r="AL1165" s="90"/>
      <c r="AM1165" s="93"/>
    </row>
    <row r="1166" spans="1:39" s="60" customFormat="1" ht="46.5" hidden="1" x14ac:dyDescent="0.3">
      <c r="A1166" s="88" t="s">
        <v>4056</v>
      </c>
      <c r="B1166" s="88" t="s">
        <v>74</v>
      </c>
      <c r="C1166" s="88" t="s">
        <v>3347</v>
      </c>
      <c r="D1166" s="98" t="str">
        <f t="shared" si="168"/>
        <v>- Dwi Siswo Handoko, S.St.Pi.</v>
      </c>
      <c r="E1166" s="96" t="s">
        <v>1891</v>
      </c>
      <c r="F1166" s="103">
        <v>30230</v>
      </c>
      <c r="G1166" s="91">
        <f t="shared" si="170"/>
        <v>42</v>
      </c>
      <c r="H1166" s="91" t="str">
        <f t="shared" si="171"/>
        <v>42 Tahun 11 Bulan</v>
      </c>
      <c r="I1166" s="92" t="str">
        <f t="shared" si="169"/>
        <v>41-45</v>
      </c>
      <c r="J1166" s="88" t="s">
        <v>14</v>
      </c>
      <c r="K1166" s="88" t="s">
        <v>115</v>
      </c>
      <c r="L1166" s="103">
        <v>45200</v>
      </c>
      <c r="M1166" s="93" t="s">
        <v>13</v>
      </c>
      <c r="N1166" s="88" t="s">
        <v>2347</v>
      </c>
      <c r="O1166" s="93"/>
      <c r="P1166" s="90"/>
      <c r="Q1166" s="91" t="str">
        <f t="shared" si="172"/>
        <v>125 Tahun 8 Bulan</v>
      </c>
      <c r="R1166" s="88" t="s">
        <v>2831</v>
      </c>
      <c r="S1166" s="103">
        <v>44103</v>
      </c>
      <c r="T1166" s="88"/>
      <c r="U1166" s="88"/>
      <c r="V1166" s="88" t="s">
        <v>1093</v>
      </c>
      <c r="W1166" s="97" t="s">
        <v>74</v>
      </c>
      <c r="X1166" s="88" t="str">
        <f t="shared" si="173"/>
        <v>- Dwi Siswo Handoko, S.St.Pi. (Pengembang Teknologi Pembelajaran Ahli Muda)_-</v>
      </c>
      <c r="Y1166" s="93"/>
      <c r="Z1166" s="93"/>
      <c r="AA1166" s="88" t="s">
        <v>1817</v>
      </c>
      <c r="AB1166" s="88" t="s">
        <v>5051</v>
      </c>
      <c r="AC1166" s="88" t="s">
        <v>31</v>
      </c>
      <c r="AD1166" s="88" t="s">
        <v>4386</v>
      </c>
      <c r="AE1166" s="88" t="s">
        <v>301</v>
      </c>
      <c r="AF1166" s="88"/>
      <c r="AG1166" s="143"/>
      <c r="AH1166" s="93"/>
      <c r="AI1166" s="93"/>
      <c r="AJ1166" s="93"/>
      <c r="AK1166" s="93"/>
      <c r="AL1166" s="90"/>
      <c r="AM1166" s="93"/>
    </row>
    <row r="1167" spans="1:39" s="85" customFormat="1" ht="46.5" hidden="1" x14ac:dyDescent="0.3">
      <c r="A1167" s="88" t="s">
        <v>4057</v>
      </c>
      <c r="B1167" s="88" t="s">
        <v>74</v>
      </c>
      <c r="C1167" s="88" t="s">
        <v>4058</v>
      </c>
      <c r="D1167" s="98" t="str">
        <f t="shared" si="168"/>
        <v>- Abu Khoir, A.Md., S.P.</v>
      </c>
      <c r="E1167" s="96" t="s">
        <v>1892</v>
      </c>
      <c r="F1167" s="103">
        <v>31922</v>
      </c>
      <c r="G1167" s="91">
        <f t="shared" si="170"/>
        <v>38</v>
      </c>
      <c r="H1167" s="91" t="str">
        <f t="shared" si="171"/>
        <v>38 Tahun 4 Bulan</v>
      </c>
      <c r="I1167" s="92" t="str">
        <f t="shared" si="169"/>
        <v>36-40</v>
      </c>
      <c r="J1167" s="88" t="s">
        <v>14</v>
      </c>
      <c r="K1167" s="88" t="s">
        <v>111</v>
      </c>
      <c r="L1167" s="103">
        <v>45809</v>
      </c>
      <c r="M1167" s="93" t="s">
        <v>13</v>
      </c>
      <c r="N1167" s="88" t="s">
        <v>2347</v>
      </c>
      <c r="O1167" s="93"/>
      <c r="P1167" s="90"/>
      <c r="Q1167" s="91" t="str">
        <f t="shared" si="172"/>
        <v>125 Tahun 8 Bulan</v>
      </c>
      <c r="R1167" s="88" t="s">
        <v>1780</v>
      </c>
      <c r="S1167" s="103">
        <v>45717</v>
      </c>
      <c r="T1167" s="88"/>
      <c r="U1167" s="88"/>
      <c r="V1167" s="88" t="s">
        <v>532</v>
      </c>
      <c r="W1167" s="97" t="s">
        <v>74</v>
      </c>
      <c r="X1167" s="88" t="str">
        <f t="shared" si="173"/>
        <v>- Abu Khoir, A.Md., S.P. (Analis Pengelolaan Keuangan APBN Ahli Muda)_-</v>
      </c>
      <c r="Y1167" s="93"/>
      <c r="Z1167" s="93"/>
      <c r="AA1167" s="88" t="s">
        <v>1817</v>
      </c>
      <c r="AB1167" s="88" t="s">
        <v>5051</v>
      </c>
      <c r="AC1167" s="88" t="s">
        <v>31</v>
      </c>
      <c r="AD1167" s="88" t="s">
        <v>4387</v>
      </c>
      <c r="AE1167" s="88" t="s">
        <v>296</v>
      </c>
      <c r="AF1167" s="88"/>
      <c r="AG1167" s="143"/>
      <c r="AH1167" s="93"/>
      <c r="AI1167" s="93"/>
      <c r="AJ1167" s="93"/>
      <c r="AK1167" s="93"/>
      <c r="AL1167" s="90"/>
      <c r="AM1167" s="93"/>
    </row>
    <row r="1168" spans="1:39" s="60" customFormat="1" ht="46.5" hidden="1" x14ac:dyDescent="0.3">
      <c r="A1168" s="88" t="s">
        <v>4059</v>
      </c>
      <c r="B1168" s="88" t="s">
        <v>74</v>
      </c>
      <c r="C1168" s="88" t="s">
        <v>4060</v>
      </c>
      <c r="D1168" s="98" t="str">
        <f t="shared" si="168"/>
        <v>- Subkhan Misbah, A.Md., S.A.P.</v>
      </c>
      <c r="E1168" s="96" t="s">
        <v>1893</v>
      </c>
      <c r="F1168" s="103">
        <v>29762</v>
      </c>
      <c r="G1168" s="91">
        <f t="shared" si="170"/>
        <v>44</v>
      </c>
      <c r="H1168" s="91" t="str">
        <f t="shared" si="171"/>
        <v>44 Tahun 3 Bulan</v>
      </c>
      <c r="I1168" s="92" t="str">
        <f t="shared" si="169"/>
        <v>41-45</v>
      </c>
      <c r="J1168" s="88" t="s">
        <v>14</v>
      </c>
      <c r="K1168" s="88" t="s">
        <v>121</v>
      </c>
      <c r="L1168" s="103">
        <v>45017</v>
      </c>
      <c r="M1168" s="93" t="s">
        <v>13</v>
      </c>
      <c r="N1168" s="88" t="s">
        <v>2347</v>
      </c>
      <c r="O1168" s="93"/>
      <c r="P1168" s="90"/>
      <c r="Q1168" s="91" t="str">
        <f t="shared" si="172"/>
        <v>125 Tahun 8 Bulan</v>
      </c>
      <c r="R1168" s="88" t="s">
        <v>2832</v>
      </c>
      <c r="S1168" s="135">
        <v>44103</v>
      </c>
      <c r="T1168" s="88"/>
      <c r="U1168" s="88"/>
      <c r="V1168" s="88" t="s">
        <v>532</v>
      </c>
      <c r="W1168" s="97" t="s">
        <v>74</v>
      </c>
      <c r="X1168" s="88" t="str">
        <f t="shared" si="173"/>
        <v>- Subkhan Misbah, A.Md., S.A.P. (Analis Pengelolaan Keuangan APBN Ahli Pertama)_-</v>
      </c>
      <c r="Y1168" s="93"/>
      <c r="Z1168" s="93"/>
      <c r="AA1168" s="88" t="s">
        <v>1817</v>
      </c>
      <c r="AB1168" s="88" t="s">
        <v>5051</v>
      </c>
      <c r="AC1168" s="88" t="s">
        <v>31</v>
      </c>
      <c r="AD1168" s="88" t="s">
        <v>2689</v>
      </c>
      <c r="AE1168" s="88" t="s">
        <v>296</v>
      </c>
      <c r="AF1168" s="88"/>
      <c r="AG1168" s="143"/>
      <c r="AH1168" s="93"/>
      <c r="AI1168" s="93"/>
      <c r="AJ1168" s="93"/>
      <c r="AK1168" s="93"/>
      <c r="AL1168" s="90"/>
      <c r="AM1168" s="93"/>
    </row>
    <row r="1169" spans="1:39" s="85" customFormat="1" ht="46.5" hidden="1" x14ac:dyDescent="0.3">
      <c r="A1169" s="547" t="s">
        <v>4061</v>
      </c>
      <c r="B1169" s="547" t="s">
        <v>74</v>
      </c>
      <c r="C1169" s="547" t="s">
        <v>3341</v>
      </c>
      <c r="D1169" s="548" t="str">
        <f t="shared" si="168"/>
        <v>- Agoes Heryanto, A.Md.</v>
      </c>
      <c r="E1169" s="549" t="s">
        <v>1894</v>
      </c>
      <c r="F1169" s="550">
        <v>33464</v>
      </c>
      <c r="G1169" s="551">
        <f t="shared" si="170"/>
        <v>34</v>
      </c>
      <c r="H1169" s="551" t="str">
        <f t="shared" si="171"/>
        <v>34 Tahun 1 Bulan</v>
      </c>
      <c r="I1169" s="552" t="str">
        <f t="shared" si="169"/>
        <v>31-35</v>
      </c>
      <c r="J1169" s="547" t="s">
        <v>14</v>
      </c>
      <c r="K1169" s="547" t="s">
        <v>122</v>
      </c>
      <c r="L1169" s="550">
        <v>45748</v>
      </c>
      <c r="M1169" s="345" t="s">
        <v>13</v>
      </c>
      <c r="N1169" s="547" t="s">
        <v>2347</v>
      </c>
      <c r="O1169" s="345"/>
      <c r="P1169" s="553"/>
      <c r="Q1169" s="551" t="str">
        <f t="shared" si="172"/>
        <v>125 Tahun 8 Bulan</v>
      </c>
      <c r="R1169" s="567" t="s">
        <v>813</v>
      </c>
      <c r="S1169" s="572">
        <v>45870</v>
      </c>
      <c r="T1169" s="547"/>
      <c r="U1169" s="547"/>
      <c r="V1169" s="547" t="s">
        <v>616</v>
      </c>
      <c r="W1169" s="548" t="s">
        <v>74</v>
      </c>
      <c r="X1169" s="547" t="str">
        <f t="shared" si="173"/>
        <v>- Agoes Heryanto, A.Md. (Pranata Keuangan APBN Mahir)_-</v>
      </c>
      <c r="Y1169" s="345"/>
      <c r="Z1169" s="345"/>
      <c r="AA1169" s="547" t="s">
        <v>1817</v>
      </c>
      <c r="AB1169" s="547" t="s">
        <v>5051</v>
      </c>
      <c r="AC1169" s="547" t="s">
        <v>29</v>
      </c>
      <c r="AD1169" s="547" t="s">
        <v>4388</v>
      </c>
      <c r="AE1169" s="547" t="s">
        <v>2403</v>
      </c>
      <c r="AF1169" s="547"/>
      <c r="AG1169" s="554"/>
      <c r="AH1169" s="345"/>
      <c r="AI1169" s="345"/>
      <c r="AJ1169" s="345"/>
      <c r="AK1169" s="345"/>
      <c r="AL1169" s="553"/>
      <c r="AM1169" s="345"/>
    </row>
    <row r="1170" spans="1:39" s="85" customFormat="1" ht="46.5" hidden="1" x14ac:dyDescent="0.3">
      <c r="A1170" s="88" t="s">
        <v>4062</v>
      </c>
      <c r="B1170" s="88" t="s">
        <v>74</v>
      </c>
      <c r="C1170" s="88" t="s">
        <v>3351</v>
      </c>
      <c r="D1170" s="98" t="str">
        <f t="shared" si="168"/>
        <v>- Mega Budi Nurvadila, A.Md.Pi.</v>
      </c>
      <c r="E1170" s="96" t="s">
        <v>1895</v>
      </c>
      <c r="F1170" s="103">
        <v>34369</v>
      </c>
      <c r="G1170" s="91">
        <f t="shared" si="170"/>
        <v>31</v>
      </c>
      <c r="H1170" s="91" t="str">
        <f t="shared" si="171"/>
        <v>31 Tahun 7 Bulan</v>
      </c>
      <c r="I1170" s="92" t="str">
        <f t="shared" si="169"/>
        <v>31-35</v>
      </c>
      <c r="J1170" s="88" t="s">
        <v>19</v>
      </c>
      <c r="K1170" s="88" t="s">
        <v>122</v>
      </c>
      <c r="L1170" s="103">
        <v>45809</v>
      </c>
      <c r="M1170" s="93" t="s">
        <v>13</v>
      </c>
      <c r="N1170" s="88" t="s">
        <v>2347</v>
      </c>
      <c r="O1170" s="93"/>
      <c r="P1170" s="90"/>
      <c r="Q1170" s="91" t="str">
        <f t="shared" si="172"/>
        <v>125 Tahun 8 Bulan</v>
      </c>
      <c r="R1170" s="88" t="s">
        <v>813</v>
      </c>
      <c r="S1170" s="135">
        <v>45717</v>
      </c>
      <c r="T1170" s="88"/>
      <c r="U1170" s="88"/>
      <c r="V1170" s="88" t="s">
        <v>616</v>
      </c>
      <c r="W1170" s="98" t="s">
        <v>74</v>
      </c>
      <c r="X1170" s="88" t="str">
        <f t="shared" si="173"/>
        <v>- Mega Budi Nurvadila, A.Md.Pi. (Pranata Keuangan APBN Mahir)_-</v>
      </c>
      <c r="Y1170" s="93"/>
      <c r="Z1170" s="93"/>
      <c r="AA1170" s="88" t="s">
        <v>1817</v>
      </c>
      <c r="AB1170" s="88" t="s">
        <v>5051</v>
      </c>
      <c r="AC1170" s="88" t="s">
        <v>29</v>
      </c>
      <c r="AD1170" s="88" t="s">
        <v>2647</v>
      </c>
      <c r="AE1170" s="88" t="s">
        <v>2374</v>
      </c>
      <c r="AF1170" s="88"/>
      <c r="AG1170" s="143"/>
      <c r="AH1170" s="93"/>
      <c r="AI1170" s="93"/>
      <c r="AJ1170" s="93"/>
      <c r="AK1170" s="93"/>
      <c r="AL1170" s="90"/>
      <c r="AM1170" s="93"/>
    </row>
    <row r="1171" spans="1:39" s="53" customFormat="1" ht="46.5" hidden="1" x14ac:dyDescent="0.3">
      <c r="A1171" s="157" t="s">
        <v>4063</v>
      </c>
      <c r="B1171" s="157" t="s">
        <v>74</v>
      </c>
      <c r="C1171" s="157" t="s">
        <v>3447</v>
      </c>
      <c r="D1171" s="182" t="str">
        <f t="shared" si="168"/>
        <v>- Robertus Bellarminus Cengga, S.T., M.T.</v>
      </c>
      <c r="E1171" s="166" t="s">
        <v>1896</v>
      </c>
      <c r="F1171" s="163">
        <v>29103</v>
      </c>
      <c r="G1171" s="91">
        <f t="shared" si="170"/>
        <v>46</v>
      </c>
      <c r="H1171" s="91" t="str">
        <f t="shared" si="171"/>
        <v>46 Tahun 0 Bulan</v>
      </c>
      <c r="I1171" s="161" t="str">
        <f t="shared" si="169"/>
        <v>46-50</v>
      </c>
      <c r="J1171" s="164" t="s">
        <v>14</v>
      </c>
      <c r="K1171" s="164" t="s">
        <v>115</v>
      </c>
      <c r="L1171" s="163">
        <v>43922</v>
      </c>
      <c r="M1171" s="162" t="s">
        <v>2344</v>
      </c>
      <c r="N1171" s="164" t="s">
        <v>2347</v>
      </c>
      <c r="O1171" s="162"/>
      <c r="P1171" s="159"/>
      <c r="Q1171" s="91" t="str">
        <f t="shared" si="172"/>
        <v>125 Tahun 8 Bulan</v>
      </c>
      <c r="R1171" s="164" t="s">
        <v>1897</v>
      </c>
      <c r="S1171" s="183">
        <v>44867</v>
      </c>
      <c r="T1171" s="164"/>
      <c r="U1171" s="164"/>
      <c r="V1171" s="164" t="s">
        <v>1897</v>
      </c>
      <c r="W1171" s="167" t="s">
        <v>2875</v>
      </c>
      <c r="X1171" s="164" t="str">
        <f>$D1171&amp;" ("&amp;$O1171&amp;")_"&amp;$W1171</f>
        <v>- Robertus Bellarminus Cengga, S.T., M.T. ()_Mutasi ke Biro Umum KKP per 1 April 2024</v>
      </c>
      <c r="Y1171" s="162"/>
      <c r="Z1171" s="162"/>
      <c r="AA1171" s="164" t="s">
        <v>1817</v>
      </c>
      <c r="AB1171" s="164" t="s">
        <v>2160</v>
      </c>
      <c r="AC1171" s="164" t="s">
        <v>17</v>
      </c>
      <c r="AD1171" s="164" t="s">
        <v>2086</v>
      </c>
      <c r="AE1171" s="164" t="s">
        <v>2364</v>
      </c>
      <c r="AF1171" s="164"/>
      <c r="AG1171" s="184"/>
      <c r="AH1171" s="162"/>
      <c r="AI1171" s="162"/>
      <c r="AJ1171" s="162"/>
      <c r="AK1171" s="162"/>
      <c r="AL1171" s="159"/>
      <c r="AM1171" s="162"/>
    </row>
    <row r="1172" spans="1:39" s="60" customFormat="1" ht="46.5" hidden="1" x14ac:dyDescent="0.3">
      <c r="A1172" s="88" t="s">
        <v>4064</v>
      </c>
      <c r="B1172" s="88" t="s">
        <v>74</v>
      </c>
      <c r="C1172" s="88" t="s">
        <v>3892</v>
      </c>
      <c r="D1172" s="98" t="str">
        <f t="shared" si="168"/>
        <v>- Vanesia Aurora, S.IP.</v>
      </c>
      <c r="E1172" s="96" t="s">
        <v>2510</v>
      </c>
      <c r="F1172" s="103">
        <v>34599</v>
      </c>
      <c r="G1172" s="91">
        <f t="shared" si="170"/>
        <v>31</v>
      </c>
      <c r="H1172" s="91" t="str">
        <f t="shared" si="171"/>
        <v>31 Tahun 0 Bulan</v>
      </c>
      <c r="I1172" s="92" t="str">
        <f t="shared" si="169"/>
        <v>31-35</v>
      </c>
      <c r="J1172" s="88" t="s">
        <v>19</v>
      </c>
      <c r="K1172" s="88" t="s">
        <v>2512</v>
      </c>
      <c r="L1172" s="103">
        <v>45139</v>
      </c>
      <c r="M1172" s="93" t="s">
        <v>13</v>
      </c>
      <c r="N1172" s="88" t="s">
        <v>2348</v>
      </c>
      <c r="O1172" s="93"/>
      <c r="P1172" s="90"/>
      <c r="Q1172" s="91" t="str">
        <f t="shared" si="172"/>
        <v>125 Tahun 8 Bulan</v>
      </c>
      <c r="R1172" s="88" t="s">
        <v>2876</v>
      </c>
      <c r="S1172" s="103">
        <v>45139</v>
      </c>
      <c r="T1172" s="88"/>
      <c r="U1172" s="88"/>
      <c r="V1172" s="88" t="s">
        <v>367</v>
      </c>
      <c r="W1172" s="98" t="s">
        <v>74</v>
      </c>
      <c r="X1172" s="88" t="str">
        <f t="shared" ref="X1172:X1178" si="174">$D1172&amp;" ("&amp;$R1172&amp;")_"&amp;$W1172</f>
        <v>- Vanesia Aurora, S.IP. (Pustakawan Pertama)_-</v>
      </c>
      <c r="Y1172" s="93"/>
      <c r="Z1172" s="93"/>
      <c r="AA1172" s="88" t="s">
        <v>1817</v>
      </c>
      <c r="AB1172" s="88" t="s">
        <v>5051</v>
      </c>
      <c r="AC1172" s="88" t="s">
        <v>31</v>
      </c>
      <c r="AD1172" s="88" t="s">
        <v>2453</v>
      </c>
      <c r="AE1172" s="88" t="s">
        <v>981</v>
      </c>
      <c r="AF1172" s="88"/>
      <c r="AG1172" s="143"/>
      <c r="AH1172" s="93"/>
      <c r="AI1172" s="93"/>
      <c r="AJ1172" s="93"/>
      <c r="AK1172" s="93"/>
      <c r="AL1172" s="90"/>
      <c r="AM1172" s="93"/>
    </row>
    <row r="1173" spans="1:39" s="85" customFormat="1" ht="46.5" hidden="1" x14ac:dyDescent="0.3">
      <c r="A1173" s="88" t="s">
        <v>4065</v>
      </c>
      <c r="B1173" s="88" t="s">
        <v>74</v>
      </c>
      <c r="C1173" s="88" t="s">
        <v>3412</v>
      </c>
      <c r="D1173" s="98" t="str">
        <f t="shared" si="168"/>
        <v>- I Gede Rezza Mahendra, S.Tr.Pi.</v>
      </c>
      <c r="E1173" s="96" t="s">
        <v>2511</v>
      </c>
      <c r="F1173" s="103">
        <v>35370</v>
      </c>
      <c r="G1173" s="91">
        <f t="shared" si="170"/>
        <v>28</v>
      </c>
      <c r="H1173" s="91" t="str">
        <f t="shared" si="171"/>
        <v>28 Tahun 10 Bulan</v>
      </c>
      <c r="I1173" s="92" t="str">
        <f t="shared" si="169"/>
        <v>26-30</v>
      </c>
      <c r="J1173" s="88" t="s">
        <v>14</v>
      </c>
      <c r="K1173" s="88" t="s">
        <v>2512</v>
      </c>
      <c r="L1173" s="103">
        <v>45139</v>
      </c>
      <c r="M1173" s="93" t="s">
        <v>13</v>
      </c>
      <c r="N1173" s="88" t="s">
        <v>2348</v>
      </c>
      <c r="O1173" s="93"/>
      <c r="P1173" s="90"/>
      <c r="Q1173" s="91" t="str">
        <f t="shared" si="172"/>
        <v>125 Tahun 8 Bulan</v>
      </c>
      <c r="R1173" s="88" t="s">
        <v>2859</v>
      </c>
      <c r="S1173" s="103">
        <v>45139</v>
      </c>
      <c r="T1173" s="88"/>
      <c r="U1173" s="88"/>
      <c r="V1173" s="88" t="s">
        <v>128</v>
      </c>
      <c r="W1173" s="98" t="s">
        <v>74</v>
      </c>
      <c r="X1173" s="88" t="str">
        <f t="shared" si="174"/>
        <v>- I Gede Rezza Mahendra, S.Tr.Pi. (Pranata Laboratorium Pendidikan Ahli Pertama)_-</v>
      </c>
      <c r="Y1173" s="93"/>
      <c r="Z1173" s="93"/>
      <c r="AA1173" s="88" t="s">
        <v>1817</v>
      </c>
      <c r="AB1173" s="88" t="s">
        <v>5051</v>
      </c>
      <c r="AC1173" s="88" t="s">
        <v>31</v>
      </c>
      <c r="AD1173" s="88" t="s">
        <v>2456</v>
      </c>
      <c r="AE1173" s="88" t="s">
        <v>301</v>
      </c>
      <c r="AF1173" s="88"/>
      <c r="AG1173" s="143"/>
      <c r="AH1173" s="93"/>
      <c r="AI1173" s="93"/>
      <c r="AJ1173" s="93"/>
      <c r="AK1173" s="93"/>
      <c r="AL1173" s="90"/>
      <c r="AM1173" s="93"/>
    </row>
    <row r="1174" spans="1:39" s="60" customFormat="1" ht="46.5" hidden="1" x14ac:dyDescent="0.3">
      <c r="A1174" s="88" t="s">
        <v>4066</v>
      </c>
      <c r="B1174" s="88" t="s">
        <v>74</v>
      </c>
      <c r="C1174" s="88" t="s">
        <v>3407</v>
      </c>
      <c r="D1174" s="98" t="str">
        <f t="shared" si="168"/>
        <v>- Made Wahyu Satria Putra, S.Kom.</v>
      </c>
      <c r="E1174" s="96" t="s">
        <v>2556</v>
      </c>
      <c r="F1174" s="103">
        <v>34280</v>
      </c>
      <c r="G1174" s="91">
        <f t="shared" si="170"/>
        <v>31</v>
      </c>
      <c r="H1174" s="91" t="str">
        <f t="shared" si="171"/>
        <v>31 Tahun 10 Bulan</v>
      </c>
      <c r="I1174" s="92" t="str">
        <f t="shared" si="169"/>
        <v>31-35</v>
      </c>
      <c r="J1174" s="88" t="s">
        <v>14</v>
      </c>
      <c r="K1174" s="88" t="s">
        <v>2512</v>
      </c>
      <c r="L1174" s="103">
        <v>45231</v>
      </c>
      <c r="M1174" s="93" t="s">
        <v>13</v>
      </c>
      <c r="N1174" s="88" t="s">
        <v>2348</v>
      </c>
      <c r="O1174" s="93"/>
      <c r="P1174" s="90"/>
      <c r="Q1174" s="91" t="str">
        <f t="shared" si="172"/>
        <v>125 Tahun 8 Bulan</v>
      </c>
      <c r="R1174" s="88" t="s">
        <v>2538</v>
      </c>
      <c r="S1174" s="103">
        <v>45231</v>
      </c>
      <c r="T1174" s="88"/>
      <c r="U1174" s="88"/>
      <c r="V1174" s="88" t="s">
        <v>642</v>
      </c>
      <c r="W1174" s="98" t="s">
        <v>74</v>
      </c>
      <c r="X1174" s="88" t="str">
        <f t="shared" si="174"/>
        <v>- Made Wahyu Satria Putra, S.Kom. (Pranata Komputer Ahli Pertama)_-</v>
      </c>
      <c r="Y1174" s="93"/>
      <c r="Z1174" s="93"/>
      <c r="AA1174" s="88" t="s">
        <v>1817</v>
      </c>
      <c r="AB1174" s="88" t="s">
        <v>5051</v>
      </c>
      <c r="AC1174" s="88" t="s">
        <v>31</v>
      </c>
      <c r="AD1174" s="88" t="s">
        <v>2467</v>
      </c>
      <c r="AE1174" s="88" t="s">
        <v>2468</v>
      </c>
      <c r="AF1174" s="88"/>
      <c r="AG1174" s="143"/>
      <c r="AH1174" s="93"/>
      <c r="AI1174" s="93"/>
      <c r="AJ1174" s="93"/>
      <c r="AK1174" s="93"/>
      <c r="AL1174" s="90"/>
      <c r="AM1174" s="93"/>
    </row>
    <row r="1175" spans="1:39" s="60" customFormat="1" ht="46.5" hidden="1" x14ac:dyDescent="0.3">
      <c r="A1175" s="88" t="s">
        <v>4067</v>
      </c>
      <c r="B1175" s="88" t="s">
        <v>74</v>
      </c>
      <c r="C1175" s="88" t="s">
        <v>3341</v>
      </c>
      <c r="D1175" s="98" t="str">
        <f t="shared" si="168"/>
        <v>- Arie Goase Imege, A.Md.</v>
      </c>
      <c r="E1175" s="96" t="s">
        <v>2646</v>
      </c>
      <c r="F1175" s="103">
        <v>30739</v>
      </c>
      <c r="G1175" s="91">
        <f t="shared" si="170"/>
        <v>41</v>
      </c>
      <c r="H1175" s="91" t="str">
        <f t="shared" si="171"/>
        <v>41 Tahun 7 Bulan</v>
      </c>
      <c r="I1175" s="92" t="str">
        <f t="shared" si="169"/>
        <v>41-45</v>
      </c>
      <c r="J1175" s="88" t="s">
        <v>19</v>
      </c>
      <c r="K1175" s="88" t="s">
        <v>2447</v>
      </c>
      <c r="L1175" s="103">
        <v>45352</v>
      </c>
      <c r="M1175" s="93" t="s">
        <v>13</v>
      </c>
      <c r="N1175" s="88" t="s">
        <v>2348</v>
      </c>
      <c r="O1175" s="93"/>
      <c r="P1175" s="90"/>
      <c r="Q1175" s="91" t="str">
        <f t="shared" si="172"/>
        <v>125 Tahun 8 Bulan</v>
      </c>
      <c r="R1175" s="88" t="s">
        <v>1627</v>
      </c>
      <c r="S1175" s="103">
        <v>45352</v>
      </c>
      <c r="T1175" s="88"/>
      <c r="U1175" s="88"/>
      <c r="V1175" s="88" t="s">
        <v>128</v>
      </c>
      <c r="W1175" s="98" t="s">
        <v>74</v>
      </c>
      <c r="X1175" s="88" t="str">
        <f t="shared" si="174"/>
        <v>- Arie Goase Imege, A.Md. (Pranata Laboratorium Pendidikan Pelaksana)_-</v>
      </c>
      <c r="Y1175" s="93"/>
      <c r="Z1175" s="93"/>
      <c r="AA1175" s="88" t="s">
        <v>1817</v>
      </c>
      <c r="AB1175" s="88" t="s">
        <v>5051</v>
      </c>
      <c r="AC1175" s="88" t="s">
        <v>29</v>
      </c>
      <c r="AD1175" s="88" t="s">
        <v>2647</v>
      </c>
      <c r="AE1175" s="88" t="s">
        <v>2374</v>
      </c>
      <c r="AF1175" s="88"/>
      <c r="AG1175" s="143"/>
      <c r="AH1175" s="93"/>
      <c r="AI1175" s="93"/>
      <c r="AJ1175" s="93"/>
      <c r="AK1175" s="93"/>
      <c r="AL1175" s="90"/>
      <c r="AM1175" s="93"/>
    </row>
    <row r="1176" spans="1:39" s="60" customFormat="1" ht="31" hidden="1" x14ac:dyDescent="0.3">
      <c r="A1176" s="88" t="s">
        <v>4068</v>
      </c>
      <c r="B1176" s="88" t="s">
        <v>74</v>
      </c>
      <c r="C1176" s="88" t="s">
        <v>3351</v>
      </c>
      <c r="D1176" s="98" t="str">
        <f t="shared" si="168"/>
        <v>- Ni Made Anggun Pradnyani Putri, A.Md.Pi.</v>
      </c>
      <c r="E1176" s="96" t="s">
        <v>74</v>
      </c>
      <c r="F1176" s="103">
        <v>36211</v>
      </c>
      <c r="G1176" s="91">
        <f t="shared" si="170"/>
        <v>26</v>
      </c>
      <c r="H1176" s="91" t="str">
        <f t="shared" si="171"/>
        <v>26 Tahun 7 Bulan</v>
      </c>
      <c r="I1176" s="92" t="str">
        <f t="shared" si="169"/>
        <v>26-30</v>
      </c>
      <c r="J1176" s="88" t="s">
        <v>19</v>
      </c>
      <c r="K1176" s="88" t="s">
        <v>74</v>
      </c>
      <c r="L1176" s="103" t="s">
        <v>74</v>
      </c>
      <c r="M1176" s="93" t="s">
        <v>13</v>
      </c>
      <c r="N1176" s="88" t="s">
        <v>2794</v>
      </c>
      <c r="O1176" s="93"/>
      <c r="P1176" s="90"/>
      <c r="Q1176" s="91" t="str">
        <f t="shared" si="172"/>
        <v>125 Tahun 8 Bulan</v>
      </c>
      <c r="R1176" s="98" t="s">
        <v>5649</v>
      </c>
      <c r="S1176" s="135">
        <v>45667</v>
      </c>
      <c r="T1176" s="88" t="s">
        <v>147</v>
      </c>
      <c r="U1176" s="88" t="s">
        <v>23</v>
      </c>
      <c r="V1176" s="88"/>
      <c r="W1176" s="98" t="s">
        <v>74</v>
      </c>
      <c r="X1176" s="88" t="str">
        <f t="shared" si="174"/>
        <v>- Ni Made Anggun Pradnyani Putri, A.Md.Pi. (Sekretaris Pusbinter)_-</v>
      </c>
      <c r="Y1176" s="93"/>
      <c r="Z1176" s="93"/>
      <c r="AA1176" s="88" t="s">
        <v>1817</v>
      </c>
      <c r="AB1176" s="88" t="s">
        <v>5051</v>
      </c>
      <c r="AC1176" s="88" t="s">
        <v>29</v>
      </c>
      <c r="AD1176" s="88" t="s">
        <v>2454</v>
      </c>
      <c r="AE1176" s="88" t="s">
        <v>1817</v>
      </c>
      <c r="AF1176" s="88"/>
      <c r="AG1176" s="143"/>
      <c r="AH1176" s="93"/>
      <c r="AI1176" s="93"/>
      <c r="AJ1176" s="93"/>
      <c r="AK1176" s="93"/>
      <c r="AL1176" s="90"/>
      <c r="AM1176" s="93"/>
    </row>
    <row r="1177" spans="1:39" s="60" customFormat="1" ht="31" hidden="1" x14ac:dyDescent="0.3">
      <c r="A1177" s="88" t="s">
        <v>4069</v>
      </c>
      <c r="B1177" s="88" t="s">
        <v>74</v>
      </c>
      <c r="C1177" s="88" t="s">
        <v>3329</v>
      </c>
      <c r="D1177" s="98" t="str">
        <f t="shared" si="168"/>
        <v>- Made Tisna Adhi Bharata, S.Pi.</v>
      </c>
      <c r="E1177" s="96" t="s">
        <v>74</v>
      </c>
      <c r="F1177" s="103">
        <v>34866</v>
      </c>
      <c r="G1177" s="91">
        <f t="shared" si="170"/>
        <v>30</v>
      </c>
      <c r="H1177" s="91" t="str">
        <f t="shared" si="171"/>
        <v>30 Tahun 3 Bulan</v>
      </c>
      <c r="I1177" s="92" t="str">
        <f t="shared" si="169"/>
        <v>26-30</v>
      </c>
      <c r="J1177" s="88" t="s">
        <v>14</v>
      </c>
      <c r="K1177" s="88" t="s">
        <v>74</v>
      </c>
      <c r="L1177" s="103" t="s">
        <v>74</v>
      </c>
      <c r="M1177" s="93" t="s">
        <v>13</v>
      </c>
      <c r="N1177" s="88" t="s">
        <v>2792</v>
      </c>
      <c r="O1177" s="93"/>
      <c r="P1177" s="90"/>
      <c r="Q1177" s="91" t="str">
        <f t="shared" si="172"/>
        <v>125 Tahun 8 Bulan</v>
      </c>
      <c r="R1177" s="98" t="s">
        <v>5650</v>
      </c>
      <c r="S1177" s="135">
        <v>45667</v>
      </c>
      <c r="T1177" s="88" t="s">
        <v>147</v>
      </c>
      <c r="U1177" s="88" t="s">
        <v>23</v>
      </c>
      <c r="V1177" s="88"/>
      <c r="W1177" s="98" t="s">
        <v>74</v>
      </c>
      <c r="X1177" s="88" t="str">
        <f t="shared" si="174"/>
        <v>- Made Tisna Adhi Bharata, S.Pi. (Kepala Unit Kesehatan)_-</v>
      </c>
      <c r="Y1177" s="93"/>
      <c r="Z1177" s="93"/>
      <c r="AA1177" s="88" t="s">
        <v>1817</v>
      </c>
      <c r="AB1177" s="88" t="s">
        <v>5051</v>
      </c>
      <c r="AC1177" s="88" t="s">
        <v>31</v>
      </c>
      <c r="AD1177" s="88" t="s">
        <v>2455</v>
      </c>
      <c r="AE1177" s="88" t="s">
        <v>911</v>
      </c>
      <c r="AF1177" s="88"/>
      <c r="AG1177" s="143"/>
      <c r="AH1177" s="93"/>
      <c r="AI1177" s="93"/>
      <c r="AJ1177" s="93"/>
      <c r="AK1177" s="93"/>
      <c r="AL1177" s="90"/>
      <c r="AM1177" s="93"/>
    </row>
    <row r="1178" spans="1:39" s="60" customFormat="1" ht="46.5" hidden="1" x14ac:dyDescent="0.3">
      <c r="A1178" s="88" t="s">
        <v>4070</v>
      </c>
      <c r="B1178" s="88" t="s">
        <v>74</v>
      </c>
      <c r="C1178" s="88" t="s">
        <v>4071</v>
      </c>
      <c r="D1178" s="98" t="str">
        <f t="shared" si="168"/>
        <v>- Bayu Kurnianto, S.ST.Pi.</v>
      </c>
      <c r="E1178" s="96" t="s">
        <v>74</v>
      </c>
      <c r="F1178" s="103">
        <v>34566</v>
      </c>
      <c r="G1178" s="91">
        <f t="shared" si="170"/>
        <v>31</v>
      </c>
      <c r="H1178" s="91" t="str">
        <f t="shared" si="171"/>
        <v>31 Tahun 1 Bulan</v>
      </c>
      <c r="I1178" s="92" t="str">
        <f t="shared" si="169"/>
        <v>31-35</v>
      </c>
      <c r="J1178" s="88" t="s">
        <v>14</v>
      </c>
      <c r="K1178" s="88" t="s">
        <v>74</v>
      </c>
      <c r="L1178" s="103" t="s">
        <v>74</v>
      </c>
      <c r="M1178" s="93" t="s">
        <v>13</v>
      </c>
      <c r="N1178" s="88" t="s">
        <v>2792</v>
      </c>
      <c r="O1178" s="93"/>
      <c r="P1178" s="90"/>
      <c r="Q1178" s="91" t="str">
        <f t="shared" si="172"/>
        <v>125 Tahun 8 Bulan</v>
      </c>
      <c r="R1178" s="88" t="s">
        <v>5651</v>
      </c>
      <c r="S1178" s="103">
        <v>45667</v>
      </c>
      <c r="T1178" s="88" t="s">
        <v>80</v>
      </c>
      <c r="U1178" s="88" t="s">
        <v>81</v>
      </c>
      <c r="V1178" s="88"/>
      <c r="W1178" s="98" t="s">
        <v>74</v>
      </c>
      <c r="X1178" s="88" t="str">
        <f t="shared" si="174"/>
        <v>- Bayu Kurnianto, S.ST.Pi. (Pelaksana Laboratorium Bioteknologi Kelautan dan Perikanan)_-</v>
      </c>
      <c r="Y1178" s="93"/>
      <c r="Z1178" s="93"/>
      <c r="AA1178" s="88" t="s">
        <v>1817</v>
      </c>
      <c r="AB1178" s="88" t="s">
        <v>5051</v>
      </c>
      <c r="AC1178" s="88" t="s">
        <v>31</v>
      </c>
      <c r="AD1178" s="88" t="s">
        <v>2456</v>
      </c>
      <c r="AE1178" s="88" t="s">
        <v>301</v>
      </c>
      <c r="AF1178" s="88"/>
      <c r="AG1178" s="143"/>
      <c r="AH1178" s="93"/>
      <c r="AI1178" s="93"/>
      <c r="AJ1178" s="93"/>
      <c r="AK1178" s="93"/>
      <c r="AL1178" s="90"/>
      <c r="AM1178" s="93"/>
    </row>
    <row r="1179" spans="1:39" s="53" customFormat="1" ht="46.5" hidden="1" x14ac:dyDescent="0.3">
      <c r="A1179" s="157" t="s">
        <v>4072</v>
      </c>
      <c r="B1179" s="157" t="s">
        <v>74</v>
      </c>
      <c r="C1179" s="157" t="s">
        <v>4073</v>
      </c>
      <c r="D1179" s="182" t="str">
        <f t="shared" si="168"/>
        <v>- drh. Dwi Widanantha Yogi Indra Yudha, S.KH.</v>
      </c>
      <c r="E1179" s="166" t="s">
        <v>74</v>
      </c>
      <c r="F1179" s="163">
        <v>34093</v>
      </c>
      <c r="G1179" s="91">
        <f t="shared" si="170"/>
        <v>32</v>
      </c>
      <c r="H1179" s="91" t="str">
        <f t="shared" si="171"/>
        <v>32 Tahun 4 Bulan</v>
      </c>
      <c r="I1179" s="161" t="str">
        <f t="shared" si="169"/>
        <v>31-35</v>
      </c>
      <c r="J1179" s="164" t="s">
        <v>14</v>
      </c>
      <c r="K1179" s="164" t="s">
        <v>74</v>
      </c>
      <c r="L1179" s="163" t="s">
        <v>74</v>
      </c>
      <c r="M1179" s="162" t="s">
        <v>2344</v>
      </c>
      <c r="N1179" s="164" t="s">
        <v>2792</v>
      </c>
      <c r="O1179" s="162"/>
      <c r="P1179" s="159"/>
      <c r="Q1179" s="91" t="str">
        <f t="shared" si="172"/>
        <v>125 Tahun 8 Bulan</v>
      </c>
      <c r="R1179" s="167" t="s">
        <v>2877</v>
      </c>
      <c r="S1179" s="183"/>
      <c r="T1179" s="164" t="s">
        <v>80</v>
      </c>
      <c r="U1179" s="164" t="s">
        <v>81</v>
      </c>
      <c r="V1179" s="164"/>
      <c r="W1179" s="167" t="s">
        <v>2878</v>
      </c>
      <c r="X1179" s="164" t="str">
        <f>$D1179&amp;" ("&amp;$O1179&amp;")_"&amp;$W1179</f>
        <v>- drh. Dwi Widanantha Yogi Indra Yudha, S.KH. ()_Diterima PPPK di Pemda Nganjuk</v>
      </c>
      <c r="Y1179" s="162"/>
      <c r="Z1179" s="162"/>
      <c r="AA1179" s="164" t="s">
        <v>1817</v>
      </c>
      <c r="AB1179" s="164" t="s">
        <v>2160</v>
      </c>
      <c r="AC1179" s="164" t="s">
        <v>31</v>
      </c>
      <c r="AD1179" s="164" t="s">
        <v>2457</v>
      </c>
      <c r="AE1179" s="164" t="s">
        <v>1585</v>
      </c>
      <c r="AF1179" s="164"/>
      <c r="AG1179" s="184"/>
      <c r="AH1179" s="162"/>
      <c r="AI1179" s="162"/>
      <c r="AJ1179" s="162"/>
      <c r="AK1179" s="162"/>
      <c r="AL1179" s="159"/>
      <c r="AM1179" s="162"/>
    </row>
    <row r="1180" spans="1:39" s="60" customFormat="1" ht="31" hidden="1" x14ac:dyDescent="0.3">
      <c r="A1180" s="88" t="s">
        <v>4074</v>
      </c>
      <c r="B1180" s="88" t="s">
        <v>74</v>
      </c>
      <c r="C1180" s="88" t="s">
        <v>3329</v>
      </c>
      <c r="D1180" s="98" t="str">
        <f t="shared" si="168"/>
        <v>- I Wayan Adi Sastika, S.Pi.</v>
      </c>
      <c r="E1180" s="96" t="s">
        <v>74</v>
      </c>
      <c r="F1180" s="103">
        <v>33751</v>
      </c>
      <c r="G1180" s="91">
        <f t="shared" si="170"/>
        <v>33</v>
      </c>
      <c r="H1180" s="91" t="str">
        <f t="shared" si="171"/>
        <v>33 Tahun 4 Bulan</v>
      </c>
      <c r="I1180" s="92" t="str">
        <f t="shared" si="169"/>
        <v>31-35</v>
      </c>
      <c r="J1180" s="88" t="s">
        <v>14</v>
      </c>
      <c r="K1180" s="88" t="s">
        <v>74</v>
      </c>
      <c r="L1180" s="103" t="s">
        <v>74</v>
      </c>
      <c r="M1180" s="93" t="s">
        <v>13</v>
      </c>
      <c r="N1180" s="88" t="s">
        <v>2792</v>
      </c>
      <c r="O1180" s="93"/>
      <c r="P1180" s="90"/>
      <c r="Q1180" s="91" t="str">
        <f t="shared" si="172"/>
        <v>125 Tahun 8 Bulan</v>
      </c>
      <c r="R1180" s="98" t="s">
        <v>5652</v>
      </c>
      <c r="S1180" s="103">
        <v>45667</v>
      </c>
      <c r="T1180" s="88" t="s">
        <v>80</v>
      </c>
      <c r="U1180" s="88" t="s">
        <v>81</v>
      </c>
      <c r="V1180" s="88"/>
      <c r="W1180" s="88" t="s">
        <v>74</v>
      </c>
      <c r="X1180" s="88" t="str">
        <f t="shared" ref="X1180:X1188" si="175">$D1180&amp;" ("&amp;$R1180&amp;")_"&amp;$W1180</f>
        <v>- I Wayan Adi Sastika, S.Pi. (Pelaksana TEFA Perikanan Tangkap)_-</v>
      </c>
      <c r="Y1180" s="93"/>
      <c r="Z1180" s="93"/>
      <c r="AA1180" s="88" t="s">
        <v>1817</v>
      </c>
      <c r="AB1180" s="88" t="s">
        <v>5051</v>
      </c>
      <c r="AC1180" s="88" t="s">
        <v>31</v>
      </c>
      <c r="AD1180" s="88" t="s">
        <v>2455</v>
      </c>
      <c r="AE1180" s="88" t="s">
        <v>911</v>
      </c>
      <c r="AF1180" s="88"/>
      <c r="AG1180" s="143"/>
      <c r="AH1180" s="93"/>
      <c r="AI1180" s="93"/>
      <c r="AJ1180" s="93"/>
      <c r="AK1180" s="93"/>
      <c r="AL1180" s="90"/>
      <c r="AM1180" s="93"/>
    </row>
    <row r="1181" spans="1:39" s="60" customFormat="1" ht="46.5" hidden="1" x14ac:dyDescent="0.3">
      <c r="A1181" s="88" t="s">
        <v>4075</v>
      </c>
      <c r="B1181" s="88" t="s">
        <v>74</v>
      </c>
      <c r="C1181" s="88" t="s">
        <v>3329</v>
      </c>
      <c r="D1181" s="98" t="str">
        <f t="shared" si="168"/>
        <v>- Made Devi Kurniawati, S.Pi.</v>
      </c>
      <c r="E1181" s="96" t="s">
        <v>74</v>
      </c>
      <c r="F1181" s="103">
        <v>34861</v>
      </c>
      <c r="G1181" s="91">
        <f t="shared" si="170"/>
        <v>30</v>
      </c>
      <c r="H1181" s="91" t="str">
        <f t="shared" si="171"/>
        <v>30 Tahun 3 Bulan</v>
      </c>
      <c r="I1181" s="92" t="str">
        <f t="shared" si="169"/>
        <v>26-30</v>
      </c>
      <c r="J1181" s="88" t="s">
        <v>19</v>
      </c>
      <c r="K1181" s="88" t="s">
        <v>74</v>
      </c>
      <c r="L1181" s="103" t="s">
        <v>74</v>
      </c>
      <c r="M1181" s="93" t="s">
        <v>13</v>
      </c>
      <c r="N1181" s="88" t="s">
        <v>2794</v>
      </c>
      <c r="O1181" s="93"/>
      <c r="P1181" s="90"/>
      <c r="Q1181" s="91" t="str">
        <f t="shared" si="172"/>
        <v>125 Tahun 8 Bulan</v>
      </c>
      <c r="R1181" s="113" t="s">
        <v>2839</v>
      </c>
      <c r="S1181" s="130">
        <v>45667</v>
      </c>
      <c r="T1181" s="88" t="s">
        <v>126</v>
      </c>
      <c r="U1181" s="88" t="s">
        <v>24</v>
      </c>
      <c r="V1181" s="88"/>
      <c r="W1181" s="113" t="s">
        <v>74</v>
      </c>
      <c r="X1181" s="88" t="str">
        <f t="shared" si="175"/>
        <v>- Made Devi Kurniawati, S.Pi. (Sekretaris Direktur)_-</v>
      </c>
      <c r="Y1181" s="93"/>
      <c r="Z1181" s="93"/>
      <c r="AA1181" s="88" t="s">
        <v>1817</v>
      </c>
      <c r="AB1181" s="88" t="s">
        <v>5051</v>
      </c>
      <c r="AC1181" s="88" t="s">
        <v>31</v>
      </c>
      <c r="AD1181" s="88" t="s">
        <v>2458</v>
      </c>
      <c r="AE1181" s="88" t="s">
        <v>911</v>
      </c>
      <c r="AF1181" s="88"/>
      <c r="AG1181" s="143"/>
      <c r="AH1181" s="93"/>
      <c r="AI1181" s="93"/>
      <c r="AJ1181" s="93"/>
      <c r="AK1181" s="93"/>
      <c r="AL1181" s="90"/>
      <c r="AM1181" s="93"/>
    </row>
    <row r="1182" spans="1:39" s="60" customFormat="1" ht="46.5" hidden="1" x14ac:dyDescent="0.3">
      <c r="A1182" s="88" t="s">
        <v>4076</v>
      </c>
      <c r="B1182" s="88" t="s">
        <v>74</v>
      </c>
      <c r="C1182" s="88" t="s">
        <v>3351</v>
      </c>
      <c r="D1182" s="98" t="str">
        <f t="shared" si="168"/>
        <v>- Made Wisnu Wiyasa, A.Md.Pi.</v>
      </c>
      <c r="E1182" s="96" t="s">
        <v>74</v>
      </c>
      <c r="F1182" s="103">
        <v>37013</v>
      </c>
      <c r="G1182" s="91">
        <f t="shared" si="170"/>
        <v>24</v>
      </c>
      <c r="H1182" s="91" t="str">
        <f t="shared" si="171"/>
        <v>24 Tahun 4 Bulan</v>
      </c>
      <c r="I1182" s="92" t="str">
        <f t="shared" si="169"/>
        <v>21-25</v>
      </c>
      <c r="J1182" s="88" t="s">
        <v>14</v>
      </c>
      <c r="K1182" s="88" t="s">
        <v>74</v>
      </c>
      <c r="L1182" s="103" t="s">
        <v>74</v>
      </c>
      <c r="M1182" s="93" t="s">
        <v>13</v>
      </c>
      <c r="N1182" s="88" t="s">
        <v>2794</v>
      </c>
      <c r="O1182" s="93"/>
      <c r="P1182" s="90"/>
      <c r="Q1182" s="91" t="str">
        <f t="shared" si="172"/>
        <v>125 Tahun 8 Bulan</v>
      </c>
      <c r="R1182" s="113" t="s">
        <v>5653</v>
      </c>
      <c r="S1182" s="130">
        <v>45667</v>
      </c>
      <c r="T1182" s="88" t="s">
        <v>80</v>
      </c>
      <c r="U1182" s="88" t="s">
        <v>81</v>
      </c>
      <c r="V1182" s="88"/>
      <c r="W1182" s="113" t="s">
        <v>74</v>
      </c>
      <c r="X1182" s="88" t="str">
        <f t="shared" si="175"/>
        <v>- Made Wisnu Wiyasa, A.Md.Pi. (Pelaksana TEFA SFV dan Multi Spesies)_-</v>
      </c>
      <c r="Y1182" s="93"/>
      <c r="Z1182" s="93"/>
      <c r="AA1182" s="88" t="s">
        <v>1817</v>
      </c>
      <c r="AB1182" s="88" t="s">
        <v>5051</v>
      </c>
      <c r="AC1182" s="88" t="s">
        <v>29</v>
      </c>
      <c r="AD1182" s="88" t="s">
        <v>2459</v>
      </c>
      <c r="AE1182" s="88" t="s">
        <v>1817</v>
      </c>
      <c r="AF1182" s="88"/>
      <c r="AG1182" s="143"/>
      <c r="AH1182" s="93"/>
      <c r="AI1182" s="93"/>
      <c r="AJ1182" s="93"/>
      <c r="AK1182" s="93"/>
      <c r="AL1182" s="90"/>
      <c r="AM1182" s="93"/>
    </row>
    <row r="1183" spans="1:39" s="60" customFormat="1" ht="31" hidden="1" x14ac:dyDescent="0.3">
      <c r="A1183" s="88" t="s">
        <v>4077</v>
      </c>
      <c r="B1183" s="88" t="s">
        <v>74</v>
      </c>
      <c r="C1183" s="88" t="s">
        <v>3335</v>
      </c>
      <c r="D1183" s="98" t="str">
        <f t="shared" si="168"/>
        <v>- Ayu Andika, S.E.</v>
      </c>
      <c r="E1183" s="96" t="s">
        <v>74</v>
      </c>
      <c r="F1183" s="103">
        <v>35627</v>
      </c>
      <c r="G1183" s="91">
        <f t="shared" si="170"/>
        <v>28</v>
      </c>
      <c r="H1183" s="91" t="str">
        <f t="shared" si="171"/>
        <v>28 Tahun 2 Bulan</v>
      </c>
      <c r="I1183" s="92" t="str">
        <f t="shared" si="169"/>
        <v>26-30</v>
      </c>
      <c r="J1183" s="88" t="s">
        <v>19</v>
      </c>
      <c r="K1183" s="88" t="s">
        <v>74</v>
      </c>
      <c r="L1183" s="103" t="s">
        <v>74</v>
      </c>
      <c r="M1183" s="93" t="s">
        <v>13</v>
      </c>
      <c r="N1183" s="88" t="s">
        <v>2792</v>
      </c>
      <c r="O1183" s="93"/>
      <c r="P1183" s="90"/>
      <c r="Q1183" s="91" t="str">
        <f t="shared" si="172"/>
        <v>125 Tahun 8 Bulan</v>
      </c>
      <c r="R1183" s="88" t="s">
        <v>5654</v>
      </c>
      <c r="S1183" s="103">
        <v>45667</v>
      </c>
      <c r="T1183" s="88" t="s">
        <v>82</v>
      </c>
      <c r="U1183" s="88" t="s">
        <v>24</v>
      </c>
      <c r="V1183" s="88"/>
      <c r="W1183" s="88" t="s">
        <v>74</v>
      </c>
      <c r="X1183" s="88" t="str">
        <f t="shared" si="175"/>
        <v>- Ayu Andika, S.E. (Pengadministrasi Keuangan dan Barang Persediaan)_-</v>
      </c>
      <c r="Y1183" s="93"/>
      <c r="Z1183" s="93"/>
      <c r="AA1183" s="88" t="s">
        <v>1817</v>
      </c>
      <c r="AB1183" s="88" t="s">
        <v>5051</v>
      </c>
      <c r="AC1183" s="88" t="s">
        <v>31</v>
      </c>
      <c r="AD1183" s="88" t="s">
        <v>2460</v>
      </c>
      <c r="AE1183" s="88" t="s">
        <v>2461</v>
      </c>
      <c r="AF1183" s="88"/>
      <c r="AG1183" s="143"/>
      <c r="AH1183" s="93"/>
      <c r="AI1183" s="93"/>
      <c r="AJ1183" s="93"/>
      <c r="AK1183" s="93"/>
      <c r="AL1183" s="90"/>
      <c r="AM1183" s="93"/>
    </row>
    <row r="1184" spans="1:39" s="60" customFormat="1" ht="31" hidden="1" x14ac:dyDescent="0.3">
      <c r="A1184" s="88" t="s">
        <v>4078</v>
      </c>
      <c r="B1184" s="88" t="s">
        <v>74</v>
      </c>
      <c r="C1184" s="88" t="s">
        <v>3742</v>
      </c>
      <c r="D1184" s="98" t="str">
        <f t="shared" si="168"/>
        <v>- Nurdiansyah, S.H.</v>
      </c>
      <c r="E1184" s="96" t="s">
        <v>74</v>
      </c>
      <c r="F1184" s="103">
        <v>33742</v>
      </c>
      <c r="G1184" s="91">
        <f t="shared" si="170"/>
        <v>33</v>
      </c>
      <c r="H1184" s="91" t="str">
        <f t="shared" si="171"/>
        <v>33 Tahun 4 Bulan</v>
      </c>
      <c r="I1184" s="92" t="str">
        <f t="shared" si="169"/>
        <v>31-35</v>
      </c>
      <c r="J1184" s="88" t="s">
        <v>14</v>
      </c>
      <c r="K1184" s="88" t="s">
        <v>74</v>
      </c>
      <c r="L1184" s="103" t="s">
        <v>74</v>
      </c>
      <c r="M1184" s="93" t="s">
        <v>13</v>
      </c>
      <c r="N1184" s="88" t="s">
        <v>2792</v>
      </c>
      <c r="O1184" s="93"/>
      <c r="P1184" s="90"/>
      <c r="Q1184" s="91" t="str">
        <f t="shared" si="172"/>
        <v>125 Tahun 8 Bulan</v>
      </c>
      <c r="R1184" s="88" t="s">
        <v>5655</v>
      </c>
      <c r="S1184" s="103">
        <v>45667</v>
      </c>
      <c r="T1184" s="88" t="s">
        <v>82</v>
      </c>
      <c r="U1184" s="88" t="s">
        <v>24</v>
      </c>
      <c r="V1184" s="88"/>
      <c r="W1184" s="98" t="s">
        <v>74</v>
      </c>
      <c r="X1184" s="88" t="str">
        <f t="shared" si="175"/>
        <v>- Nurdiansyah, S.H. (Pengadministrasi Keuangan, Operator SAKTI, dan PBJ)_-</v>
      </c>
      <c r="Y1184" s="93"/>
      <c r="Z1184" s="93"/>
      <c r="AA1184" s="88" t="s">
        <v>1817</v>
      </c>
      <c r="AB1184" s="88" t="s">
        <v>5051</v>
      </c>
      <c r="AC1184" s="88" t="s">
        <v>31</v>
      </c>
      <c r="AD1184" s="88" t="s">
        <v>2462</v>
      </c>
      <c r="AE1184" s="88" t="s">
        <v>2365</v>
      </c>
      <c r="AF1184" s="88"/>
      <c r="AG1184" s="143"/>
      <c r="AH1184" s="93"/>
      <c r="AI1184" s="93"/>
      <c r="AJ1184" s="93"/>
      <c r="AK1184" s="93"/>
      <c r="AL1184" s="90"/>
      <c r="AM1184" s="93"/>
    </row>
    <row r="1185" spans="1:39" s="60" customFormat="1" ht="31" hidden="1" x14ac:dyDescent="0.3">
      <c r="A1185" s="88" t="s">
        <v>1898</v>
      </c>
      <c r="B1185" s="88" t="s">
        <v>74</v>
      </c>
      <c r="C1185" s="98" t="s">
        <v>74</v>
      </c>
      <c r="D1185" s="98" t="str">
        <f t="shared" si="168"/>
        <v>- Indah Ayu Novita Sari, -</v>
      </c>
      <c r="E1185" s="96" t="s">
        <v>74</v>
      </c>
      <c r="F1185" s="103">
        <v>36141</v>
      </c>
      <c r="G1185" s="91">
        <f t="shared" si="170"/>
        <v>26</v>
      </c>
      <c r="H1185" s="91" t="str">
        <f t="shared" si="171"/>
        <v>26 Tahun 9 Bulan</v>
      </c>
      <c r="I1185" s="92" t="str">
        <f t="shared" si="169"/>
        <v>26-30</v>
      </c>
      <c r="J1185" s="88" t="s">
        <v>19</v>
      </c>
      <c r="K1185" s="88" t="s">
        <v>74</v>
      </c>
      <c r="L1185" s="103" t="s">
        <v>74</v>
      </c>
      <c r="M1185" s="93" t="s">
        <v>13</v>
      </c>
      <c r="N1185" s="88" t="s">
        <v>2792</v>
      </c>
      <c r="O1185" s="93"/>
      <c r="P1185" s="90"/>
      <c r="Q1185" s="91" t="str">
        <f t="shared" si="172"/>
        <v>125 Tahun 8 Bulan</v>
      </c>
      <c r="R1185" s="88" t="s">
        <v>781</v>
      </c>
      <c r="S1185" s="103">
        <v>45667</v>
      </c>
      <c r="T1185" s="88" t="s">
        <v>82</v>
      </c>
      <c r="U1185" s="88" t="s">
        <v>24</v>
      </c>
      <c r="V1185" s="88"/>
      <c r="W1185" s="88" t="s">
        <v>74</v>
      </c>
      <c r="X1185" s="88" t="str">
        <f t="shared" si="175"/>
        <v>- Indah Ayu Novita Sari, - (Pengadministrasi Keuangan)_-</v>
      </c>
      <c r="Y1185" s="93"/>
      <c r="Z1185" s="93"/>
      <c r="AA1185" s="88" t="s">
        <v>1817</v>
      </c>
      <c r="AB1185" s="88" t="s">
        <v>5051</v>
      </c>
      <c r="AC1185" s="88" t="s">
        <v>114</v>
      </c>
      <c r="AD1185" s="88" t="s">
        <v>74</v>
      </c>
      <c r="AE1185" s="88" t="s">
        <v>74</v>
      </c>
      <c r="AF1185" s="88"/>
      <c r="AG1185" s="143"/>
      <c r="AH1185" s="93"/>
      <c r="AI1185" s="93"/>
      <c r="AJ1185" s="93"/>
      <c r="AK1185" s="93"/>
      <c r="AL1185" s="90"/>
      <c r="AM1185" s="93"/>
    </row>
    <row r="1186" spans="1:39" s="60" customFormat="1" ht="46.5" hidden="1" x14ac:dyDescent="0.3">
      <c r="A1186" s="88" t="s">
        <v>1899</v>
      </c>
      <c r="B1186" s="88" t="s">
        <v>74</v>
      </c>
      <c r="C1186" s="98" t="s">
        <v>74</v>
      </c>
      <c r="D1186" s="98" t="str">
        <f t="shared" si="168"/>
        <v>- Habi Maulana, -</v>
      </c>
      <c r="E1186" s="96" t="s">
        <v>74</v>
      </c>
      <c r="F1186" s="103">
        <v>34575</v>
      </c>
      <c r="G1186" s="91">
        <f t="shared" si="170"/>
        <v>31</v>
      </c>
      <c r="H1186" s="91" t="str">
        <f t="shared" si="171"/>
        <v>31 Tahun 1 Bulan</v>
      </c>
      <c r="I1186" s="92" t="str">
        <f t="shared" si="169"/>
        <v>31-35</v>
      </c>
      <c r="J1186" s="88" t="s">
        <v>14</v>
      </c>
      <c r="K1186" s="88" t="s">
        <v>74</v>
      </c>
      <c r="L1186" s="103" t="s">
        <v>74</v>
      </c>
      <c r="M1186" s="93" t="s">
        <v>13</v>
      </c>
      <c r="N1186" s="88" t="s">
        <v>2792</v>
      </c>
      <c r="O1186" s="93"/>
      <c r="P1186" s="90"/>
      <c r="Q1186" s="91" t="str">
        <f t="shared" si="172"/>
        <v>125 Tahun 8 Bulan</v>
      </c>
      <c r="R1186" s="88" t="s">
        <v>2888</v>
      </c>
      <c r="S1186" s="103">
        <v>45667</v>
      </c>
      <c r="T1186" s="88" t="s">
        <v>110</v>
      </c>
      <c r="U1186" s="88" t="s">
        <v>23</v>
      </c>
      <c r="V1186" s="88"/>
      <c r="W1186" s="88" t="s">
        <v>74</v>
      </c>
      <c r="X1186" s="88" t="str">
        <f t="shared" si="175"/>
        <v>- Habi Maulana, - (Pelaksana Administrasi Akademik dan Ketarunaan)_-</v>
      </c>
      <c r="Y1186" s="93"/>
      <c r="Z1186" s="93"/>
      <c r="AA1186" s="88" t="s">
        <v>1817</v>
      </c>
      <c r="AB1186" s="88" t="s">
        <v>5051</v>
      </c>
      <c r="AC1186" s="88" t="s">
        <v>114</v>
      </c>
      <c r="AD1186" s="88" t="s">
        <v>74</v>
      </c>
      <c r="AE1186" s="88" t="s">
        <v>74</v>
      </c>
      <c r="AF1186" s="88"/>
      <c r="AG1186" s="143"/>
      <c r="AH1186" s="93"/>
      <c r="AI1186" s="93"/>
      <c r="AJ1186" s="93"/>
      <c r="AK1186" s="93"/>
      <c r="AL1186" s="90"/>
      <c r="AM1186" s="93"/>
    </row>
    <row r="1187" spans="1:39" s="60" customFormat="1" ht="46.5" hidden="1" x14ac:dyDescent="0.3">
      <c r="A1187" s="88" t="s">
        <v>1900</v>
      </c>
      <c r="B1187" s="88" t="s">
        <v>74</v>
      </c>
      <c r="C1187" s="98" t="s">
        <v>74</v>
      </c>
      <c r="D1187" s="98" t="str">
        <f t="shared" si="168"/>
        <v>- I Komang Sukrawan, -</v>
      </c>
      <c r="E1187" s="96" t="s">
        <v>74</v>
      </c>
      <c r="F1187" s="103">
        <v>33453</v>
      </c>
      <c r="G1187" s="91">
        <f t="shared" si="170"/>
        <v>34</v>
      </c>
      <c r="H1187" s="91" t="str">
        <f t="shared" si="171"/>
        <v>34 Tahun 1 Bulan</v>
      </c>
      <c r="I1187" s="92" t="str">
        <f t="shared" si="169"/>
        <v>31-35</v>
      </c>
      <c r="J1187" s="88" t="s">
        <v>14</v>
      </c>
      <c r="K1187" s="88" t="s">
        <v>74</v>
      </c>
      <c r="L1187" s="103" t="s">
        <v>74</v>
      </c>
      <c r="M1187" s="93" t="s">
        <v>13</v>
      </c>
      <c r="N1187" s="88" t="s">
        <v>2792</v>
      </c>
      <c r="O1187" s="93"/>
      <c r="P1187" s="90"/>
      <c r="Q1187" s="91" t="str">
        <f t="shared" si="172"/>
        <v>125 Tahun 8 Bulan</v>
      </c>
      <c r="R1187" s="88" t="s">
        <v>5656</v>
      </c>
      <c r="S1187" s="103" t="s">
        <v>74</v>
      </c>
      <c r="T1187" s="88" t="s">
        <v>126</v>
      </c>
      <c r="U1187" s="88" t="s">
        <v>24</v>
      </c>
      <c r="V1187" s="88"/>
      <c r="W1187" s="88" t="s">
        <v>74</v>
      </c>
      <c r="X1187" s="88" t="str">
        <f t="shared" si="175"/>
        <v>- I Komang Sukrawan, - (Pelaksana Kerumahtanggaan )_-</v>
      </c>
      <c r="Y1187" s="93"/>
      <c r="Z1187" s="93"/>
      <c r="AA1187" s="88" t="s">
        <v>1817</v>
      </c>
      <c r="AB1187" s="88" t="s">
        <v>5051</v>
      </c>
      <c r="AC1187" s="88" t="s">
        <v>114</v>
      </c>
      <c r="AD1187" s="88" t="s">
        <v>74</v>
      </c>
      <c r="AE1187" s="88" t="s">
        <v>74</v>
      </c>
      <c r="AF1187" s="88"/>
      <c r="AG1187" s="143"/>
      <c r="AH1187" s="93"/>
      <c r="AI1187" s="93"/>
      <c r="AJ1187" s="93"/>
      <c r="AK1187" s="93"/>
      <c r="AL1187" s="90"/>
      <c r="AM1187" s="93"/>
    </row>
    <row r="1188" spans="1:39" s="60" customFormat="1" ht="46.5" hidden="1" x14ac:dyDescent="0.3">
      <c r="A1188" s="88" t="s">
        <v>1901</v>
      </c>
      <c r="B1188" s="88" t="s">
        <v>74</v>
      </c>
      <c r="C1188" s="98" t="s">
        <v>74</v>
      </c>
      <c r="D1188" s="98" t="str">
        <f t="shared" si="168"/>
        <v>- I Gede Umbarayasa, -</v>
      </c>
      <c r="E1188" s="96" t="s">
        <v>74</v>
      </c>
      <c r="F1188" s="103">
        <v>31684</v>
      </c>
      <c r="G1188" s="91">
        <f t="shared" si="170"/>
        <v>39</v>
      </c>
      <c r="H1188" s="91" t="str">
        <f t="shared" si="171"/>
        <v>39 Tahun 0 Bulan</v>
      </c>
      <c r="I1188" s="92" t="str">
        <f t="shared" si="169"/>
        <v>36-40</v>
      </c>
      <c r="J1188" s="88" t="s">
        <v>14</v>
      </c>
      <c r="K1188" s="88" t="s">
        <v>74</v>
      </c>
      <c r="L1188" s="103" t="s">
        <v>74</v>
      </c>
      <c r="M1188" s="93" t="s">
        <v>13</v>
      </c>
      <c r="N1188" s="88" t="s">
        <v>2794</v>
      </c>
      <c r="O1188" s="93"/>
      <c r="P1188" s="90"/>
      <c r="Q1188" s="91" t="str">
        <f t="shared" si="172"/>
        <v>125 Tahun 8 Bulan</v>
      </c>
      <c r="R1188" s="88" t="s">
        <v>2351</v>
      </c>
      <c r="S1188" s="103" t="s">
        <v>74</v>
      </c>
      <c r="T1188" s="88" t="s">
        <v>126</v>
      </c>
      <c r="U1188" s="88" t="s">
        <v>24</v>
      </c>
      <c r="V1188" s="88"/>
      <c r="W1188" s="88" t="s">
        <v>74</v>
      </c>
      <c r="X1188" s="88" t="str">
        <f t="shared" si="175"/>
        <v>- I Gede Umbarayasa, - (Pengemudi)_-</v>
      </c>
      <c r="Y1188" s="93"/>
      <c r="Z1188" s="93"/>
      <c r="AA1188" s="88" t="s">
        <v>1817</v>
      </c>
      <c r="AB1188" s="88" t="s">
        <v>5051</v>
      </c>
      <c r="AC1188" s="88" t="s">
        <v>114</v>
      </c>
      <c r="AD1188" s="88" t="s">
        <v>74</v>
      </c>
      <c r="AE1188" s="88" t="s">
        <v>74</v>
      </c>
      <c r="AF1188" s="88"/>
      <c r="AG1188" s="143"/>
      <c r="AH1188" s="93"/>
      <c r="AI1188" s="93"/>
      <c r="AJ1188" s="93"/>
      <c r="AK1188" s="93"/>
      <c r="AL1188" s="90"/>
      <c r="AM1188" s="93"/>
    </row>
    <row r="1189" spans="1:39" s="53" customFormat="1" ht="46.5" hidden="1" x14ac:dyDescent="0.3">
      <c r="A1189" s="157" t="s">
        <v>1902</v>
      </c>
      <c r="B1189" s="157" t="s">
        <v>74</v>
      </c>
      <c r="C1189" s="182" t="s">
        <v>74</v>
      </c>
      <c r="D1189" s="182" t="str">
        <f t="shared" si="168"/>
        <v>- Imran Azis, -</v>
      </c>
      <c r="E1189" s="166" t="s">
        <v>74</v>
      </c>
      <c r="F1189" s="163">
        <v>33742</v>
      </c>
      <c r="G1189" s="91">
        <f t="shared" si="170"/>
        <v>33</v>
      </c>
      <c r="H1189" s="91" t="str">
        <f t="shared" si="171"/>
        <v>33 Tahun 4 Bulan</v>
      </c>
      <c r="I1189" s="161" t="str">
        <f t="shared" si="169"/>
        <v>31-35</v>
      </c>
      <c r="J1189" s="164" t="s">
        <v>14</v>
      </c>
      <c r="K1189" s="164" t="s">
        <v>74</v>
      </c>
      <c r="L1189" s="163" t="s">
        <v>74</v>
      </c>
      <c r="M1189" s="162" t="s">
        <v>2344</v>
      </c>
      <c r="N1189" s="164" t="s">
        <v>2794</v>
      </c>
      <c r="O1189" s="162"/>
      <c r="P1189" s="159"/>
      <c r="Q1189" s="91" t="str">
        <f t="shared" si="172"/>
        <v>125 Tahun 8 Bulan</v>
      </c>
      <c r="R1189" s="164" t="s">
        <v>5047</v>
      </c>
      <c r="S1189" s="163"/>
      <c r="T1189" s="164" t="s">
        <v>126</v>
      </c>
      <c r="U1189" s="164" t="s">
        <v>24</v>
      </c>
      <c r="V1189" s="164"/>
      <c r="W1189" s="164"/>
      <c r="X1189" s="164" t="str">
        <f>$D1189&amp;" ("&amp;$O1189&amp;")_"&amp;$W1189</f>
        <v>- Imran Azis, - ()_</v>
      </c>
      <c r="Y1189" s="162"/>
      <c r="Z1189" s="162"/>
      <c r="AA1189" s="164" t="s">
        <v>1817</v>
      </c>
      <c r="AB1189" s="164" t="s">
        <v>2160</v>
      </c>
      <c r="AC1189" s="164" t="s">
        <v>114</v>
      </c>
      <c r="AD1189" s="164" t="s">
        <v>74</v>
      </c>
      <c r="AE1189" s="164" t="s">
        <v>74</v>
      </c>
      <c r="AF1189" s="164"/>
      <c r="AG1189" s="184"/>
      <c r="AH1189" s="162"/>
      <c r="AI1189" s="162"/>
      <c r="AJ1189" s="162"/>
      <c r="AK1189" s="162"/>
      <c r="AL1189" s="159"/>
      <c r="AM1189" s="162"/>
    </row>
    <row r="1190" spans="1:39" s="53" customFormat="1" ht="46.5" hidden="1" x14ac:dyDescent="0.3">
      <c r="A1190" s="175" t="s">
        <v>1903</v>
      </c>
      <c r="B1190" s="175" t="s">
        <v>74</v>
      </c>
      <c r="C1190" s="200" t="s">
        <v>74</v>
      </c>
      <c r="D1190" s="200" t="str">
        <f t="shared" si="168"/>
        <v>- Ismail, -</v>
      </c>
      <c r="E1190" s="151" t="s">
        <v>74</v>
      </c>
      <c r="F1190" s="137">
        <v>34512</v>
      </c>
      <c r="G1190" s="91">
        <f t="shared" si="170"/>
        <v>31</v>
      </c>
      <c r="H1190" s="91" t="str">
        <f t="shared" si="171"/>
        <v>31 Tahun 3 Bulan</v>
      </c>
      <c r="I1190" s="148" t="str">
        <f t="shared" si="169"/>
        <v>31-35</v>
      </c>
      <c r="J1190" s="136" t="s">
        <v>14</v>
      </c>
      <c r="K1190" s="136" t="s">
        <v>74</v>
      </c>
      <c r="L1190" s="137" t="s">
        <v>74</v>
      </c>
      <c r="M1190" s="149" t="s">
        <v>2344</v>
      </c>
      <c r="N1190" s="136" t="s">
        <v>2794</v>
      </c>
      <c r="O1190" s="149"/>
      <c r="P1190" s="146"/>
      <c r="Q1190" s="91" t="str">
        <f t="shared" si="172"/>
        <v>125 Tahun 8 Bulan</v>
      </c>
      <c r="R1190" s="136" t="s">
        <v>5047</v>
      </c>
      <c r="S1190" s="137"/>
      <c r="T1190" s="136" t="s">
        <v>126</v>
      </c>
      <c r="U1190" s="136" t="s">
        <v>24</v>
      </c>
      <c r="V1190" s="136"/>
      <c r="W1190" s="136"/>
      <c r="X1190" s="136" t="str">
        <f>$D1190&amp;" ("&amp;$O1190&amp;")_"&amp;$W1190</f>
        <v>- Ismail, - ()_</v>
      </c>
      <c r="Y1190" s="149"/>
      <c r="Z1190" s="149"/>
      <c r="AA1190" s="136" t="s">
        <v>1817</v>
      </c>
      <c r="AB1190" s="136" t="s">
        <v>2160</v>
      </c>
      <c r="AC1190" s="136" t="s">
        <v>114</v>
      </c>
      <c r="AD1190" s="136" t="s">
        <v>74</v>
      </c>
      <c r="AE1190" s="136" t="s">
        <v>74</v>
      </c>
      <c r="AF1190" s="136"/>
      <c r="AG1190" s="201"/>
      <c r="AH1190" s="149"/>
      <c r="AI1190" s="149"/>
      <c r="AJ1190" s="149"/>
      <c r="AK1190" s="149"/>
      <c r="AL1190" s="146"/>
      <c r="AM1190" s="149"/>
    </row>
    <row r="1191" spans="1:39" s="60" customFormat="1" ht="46.5" hidden="1" x14ac:dyDescent="0.3">
      <c r="A1191" s="88" t="s">
        <v>1904</v>
      </c>
      <c r="B1191" s="88" t="s">
        <v>74</v>
      </c>
      <c r="C1191" s="98" t="s">
        <v>74</v>
      </c>
      <c r="D1191" s="98" t="str">
        <f t="shared" si="168"/>
        <v>- Rian Hidayat, -</v>
      </c>
      <c r="E1191" s="96" t="s">
        <v>74</v>
      </c>
      <c r="F1191" s="103">
        <v>35984</v>
      </c>
      <c r="G1191" s="91">
        <f t="shared" si="170"/>
        <v>27</v>
      </c>
      <c r="H1191" s="91" t="str">
        <f t="shared" si="171"/>
        <v>27 Tahun 2 Bulan</v>
      </c>
      <c r="I1191" s="92" t="str">
        <f t="shared" si="169"/>
        <v>26-30</v>
      </c>
      <c r="J1191" s="88" t="s">
        <v>14</v>
      </c>
      <c r="K1191" s="88" t="s">
        <v>74</v>
      </c>
      <c r="L1191" s="103" t="s">
        <v>74</v>
      </c>
      <c r="M1191" s="93" t="s">
        <v>13</v>
      </c>
      <c r="N1191" s="88" t="s">
        <v>2794</v>
      </c>
      <c r="O1191" s="93"/>
      <c r="P1191" s="90"/>
      <c r="Q1191" s="91" t="str">
        <f t="shared" si="172"/>
        <v>125 Tahun 8 Bulan</v>
      </c>
      <c r="R1191" s="88" t="s">
        <v>5657</v>
      </c>
      <c r="S1191" s="103" t="s">
        <v>74</v>
      </c>
      <c r="T1191" s="88" t="s">
        <v>126</v>
      </c>
      <c r="U1191" s="88" t="s">
        <v>24</v>
      </c>
      <c r="V1191" s="88"/>
      <c r="W1191" s="88" t="s">
        <v>74</v>
      </c>
      <c r="X1191" s="88" t="str">
        <f t="shared" ref="X1191:X1200" si="176">$D1191&amp;" ("&amp;$R1191&amp;")_"&amp;$W1191</f>
        <v>- Rian Hidayat, - (Petugas Kemanan)_-</v>
      </c>
      <c r="Y1191" s="93"/>
      <c r="Z1191" s="93"/>
      <c r="AA1191" s="88" t="s">
        <v>1817</v>
      </c>
      <c r="AB1191" s="88" t="s">
        <v>5051</v>
      </c>
      <c r="AC1191" s="88" t="s">
        <v>114</v>
      </c>
      <c r="AD1191" s="88" t="s">
        <v>74</v>
      </c>
      <c r="AE1191" s="88" t="s">
        <v>74</v>
      </c>
      <c r="AF1191" s="88"/>
      <c r="AG1191" s="143"/>
      <c r="AH1191" s="93"/>
      <c r="AI1191" s="93"/>
      <c r="AJ1191" s="93"/>
      <c r="AK1191" s="93"/>
      <c r="AL1191" s="90"/>
      <c r="AM1191" s="93"/>
    </row>
    <row r="1192" spans="1:39" s="60" customFormat="1" ht="46.5" hidden="1" x14ac:dyDescent="0.3">
      <c r="A1192" s="88" t="s">
        <v>1905</v>
      </c>
      <c r="B1192" s="88" t="s">
        <v>74</v>
      </c>
      <c r="C1192" s="98" t="s">
        <v>74</v>
      </c>
      <c r="D1192" s="98" t="str">
        <f t="shared" si="168"/>
        <v>- Gusti Putu Pranata Kusuma, -</v>
      </c>
      <c r="E1192" s="96" t="s">
        <v>74</v>
      </c>
      <c r="F1192" s="103">
        <v>35068</v>
      </c>
      <c r="G1192" s="91">
        <f t="shared" si="170"/>
        <v>29</v>
      </c>
      <c r="H1192" s="91" t="str">
        <f t="shared" si="171"/>
        <v>29 Tahun 8 Bulan</v>
      </c>
      <c r="I1192" s="92" t="str">
        <f t="shared" si="169"/>
        <v>26-30</v>
      </c>
      <c r="J1192" s="88" t="s">
        <v>14</v>
      </c>
      <c r="K1192" s="88" t="s">
        <v>74</v>
      </c>
      <c r="L1192" s="103" t="s">
        <v>74</v>
      </c>
      <c r="M1192" s="93" t="s">
        <v>13</v>
      </c>
      <c r="N1192" s="88" t="s">
        <v>2792</v>
      </c>
      <c r="O1192" s="93"/>
      <c r="P1192" s="90"/>
      <c r="Q1192" s="91" t="str">
        <f t="shared" si="172"/>
        <v>125 Tahun 8 Bulan</v>
      </c>
      <c r="R1192" s="88" t="s">
        <v>5658</v>
      </c>
      <c r="S1192" s="103">
        <v>45667</v>
      </c>
      <c r="T1192" s="88" t="s">
        <v>82</v>
      </c>
      <c r="U1192" s="88" t="s">
        <v>24</v>
      </c>
      <c r="V1192" s="88"/>
      <c r="W1192" s="88" t="s">
        <v>74</v>
      </c>
      <c r="X1192" s="88" t="str">
        <f t="shared" si="176"/>
        <v>- Gusti Putu Pranata Kusuma, - (Pengelola BMN, Jaringan Listrik, dan Air)_-</v>
      </c>
      <c r="Y1192" s="93"/>
      <c r="Z1192" s="93"/>
      <c r="AA1192" s="88" t="s">
        <v>1817</v>
      </c>
      <c r="AB1192" s="88" t="s">
        <v>5051</v>
      </c>
      <c r="AC1192" s="88" t="s">
        <v>114</v>
      </c>
      <c r="AD1192" s="88" t="s">
        <v>74</v>
      </c>
      <c r="AE1192" s="88" t="s">
        <v>74</v>
      </c>
      <c r="AF1192" s="88"/>
      <c r="AG1192" s="143"/>
      <c r="AH1192" s="93"/>
      <c r="AI1192" s="93"/>
      <c r="AJ1192" s="93"/>
      <c r="AK1192" s="93"/>
      <c r="AL1192" s="90"/>
      <c r="AM1192" s="93"/>
    </row>
    <row r="1193" spans="1:39" s="60" customFormat="1" ht="46.5" hidden="1" x14ac:dyDescent="0.3">
      <c r="A1193" s="88" t="s">
        <v>4079</v>
      </c>
      <c r="B1193" s="88" t="s">
        <v>74</v>
      </c>
      <c r="C1193" s="88" t="s">
        <v>3400</v>
      </c>
      <c r="D1193" s="98" t="str">
        <f t="shared" si="168"/>
        <v>- I Gusti Komang Bela Laskar Tenggara, S.T.</v>
      </c>
      <c r="E1193" s="96" t="s">
        <v>74</v>
      </c>
      <c r="F1193" s="103">
        <v>34254</v>
      </c>
      <c r="G1193" s="91">
        <f t="shared" si="170"/>
        <v>31</v>
      </c>
      <c r="H1193" s="91" t="str">
        <f t="shared" si="171"/>
        <v>31 Tahun 11 Bulan</v>
      </c>
      <c r="I1193" s="92" t="str">
        <f t="shared" si="169"/>
        <v>31-35</v>
      </c>
      <c r="J1193" s="88" t="s">
        <v>14</v>
      </c>
      <c r="K1193" s="88" t="s">
        <v>74</v>
      </c>
      <c r="L1193" s="103" t="s">
        <v>74</v>
      </c>
      <c r="M1193" s="93" t="s">
        <v>13</v>
      </c>
      <c r="N1193" s="88" t="s">
        <v>2792</v>
      </c>
      <c r="O1193" s="93"/>
      <c r="P1193" s="90"/>
      <c r="Q1193" s="91" t="str">
        <f t="shared" si="172"/>
        <v>125 Tahun 8 Bulan</v>
      </c>
      <c r="R1193" s="88" t="s">
        <v>5659</v>
      </c>
      <c r="S1193" s="103">
        <v>45667</v>
      </c>
      <c r="T1193" s="88" t="s">
        <v>82</v>
      </c>
      <c r="U1193" s="88" t="s">
        <v>24</v>
      </c>
      <c r="V1193" s="88"/>
      <c r="W1193" s="88" t="s">
        <v>74</v>
      </c>
      <c r="X1193" s="88" t="str">
        <f t="shared" si="176"/>
        <v>- I Gusti Komang Bela Laskar Tenggara, S.T. (Pelaksana Perencanaan Program dan BMN)_-</v>
      </c>
      <c r="Y1193" s="93"/>
      <c r="Z1193" s="93"/>
      <c r="AA1193" s="88" t="s">
        <v>1817</v>
      </c>
      <c r="AB1193" s="88" t="s">
        <v>5051</v>
      </c>
      <c r="AC1193" s="88" t="s">
        <v>31</v>
      </c>
      <c r="AD1193" s="88" t="s">
        <v>2463</v>
      </c>
      <c r="AE1193" s="88" t="s">
        <v>2464</v>
      </c>
      <c r="AF1193" s="88"/>
      <c r="AG1193" s="143"/>
      <c r="AH1193" s="93"/>
      <c r="AI1193" s="93"/>
      <c r="AJ1193" s="93"/>
      <c r="AK1193" s="93"/>
      <c r="AL1193" s="90"/>
      <c r="AM1193" s="93"/>
    </row>
    <row r="1194" spans="1:39" s="60" customFormat="1" ht="46.5" hidden="1" x14ac:dyDescent="0.3">
      <c r="A1194" s="88" t="s">
        <v>1906</v>
      </c>
      <c r="B1194" s="88" t="s">
        <v>74</v>
      </c>
      <c r="C1194" s="98" t="s">
        <v>74</v>
      </c>
      <c r="D1194" s="98" t="str">
        <f t="shared" si="168"/>
        <v>- Ayu Fazia, -</v>
      </c>
      <c r="E1194" s="96" t="s">
        <v>74</v>
      </c>
      <c r="F1194" s="103">
        <v>36267</v>
      </c>
      <c r="G1194" s="91">
        <f t="shared" si="170"/>
        <v>26</v>
      </c>
      <c r="H1194" s="91" t="str">
        <f t="shared" si="171"/>
        <v>26 Tahun 5 Bulan</v>
      </c>
      <c r="I1194" s="92" t="str">
        <f t="shared" si="169"/>
        <v>26-30</v>
      </c>
      <c r="J1194" s="88" t="s">
        <v>14</v>
      </c>
      <c r="K1194" s="88" t="s">
        <v>74</v>
      </c>
      <c r="L1194" s="103" t="s">
        <v>74</v>
      </c>
      <c r="M1194" s="93" t="s">
        <v>13</v>
      </c>
      <c r="N1194" s="88" t="s">
        <v>2792</v>
      </c>
      <c r="O1194" s="93"/>
      <c r="P1194" s="90"/>
      <c r="Q1194" s="91" t="str">
        <f t="shared" si="172"/>
        <v>125 Tahun 8 Bulan</v>
      </c>
      <c r="R1194" s="88" t="s">
        <v>5660</v>
      </c>
      <c r="S1194" s="103">
        <v>45667</v>
      </c>
      <c r="T1194" s="88" t="s">
        <v>126</v>
      </c>
      <c r="U1194" s="88" t="s">
        <v>24</v>
      </c>
      <c r="V1194" s="88"/>
      <c r="W1194" s="88" t="s">
        <v>74</v>
      </c>
      <c r="X1194" s="88" t="str">
        <f t="shared" si="176"/>
        <v>- Ayu Fazia, - (Pengelola Arsip Persuratan dan Pelaporan)_-</v>
      </c>
      <c r="Y1194" s="93"/>
      <c r="Z1194" s="93"/>
      <c r="AA1194" s="88" t="s">
        <v>1817</v>
      </c>
      <c r="AB1194" s="88" t="s">
        <v>5051</v>
      </c>
      <c r="AC1194" s="88" t="s">
        <v>114</v>
      </c>
      <c r="AD1194" s="88" t="s">
        <v>74</v>
      </c>
      <c r="AE1194" s="88" t="s">
        <v>74</v>
      </c>
      <c r="AF1194" s="88"/>
      <c r="AG1194" s="143"/>
      <c r="AH1194" s="93"/>
      <c r="AI1194" s="93"/>
      <c r="AJ1194" s="93"/>
      <c r="AK1194" s="93"/>
      <c r="AL1194" s="90"/>
      <c r="AM1194" s="93"/>
    </row>
    <row r="1195" spans="1:39" s="60" customFormat="1" ht="46.5" hidden="1" x14ac:dyDescent="0.3">
      <c r="A1195" s="88" t="s">
        <v>4080</v>
      </c>
      <c r="B1195" s="88" t="s">
        <v>74</v>
      </c>
      <c r="C1195" s="88" t="s">
        <v>3476</v>
      </c>
      <c r="D1195" s="98" t="str">
        <f t="shared" si="168"/>
        <v>- I Kadek Yoga Wahyu Adnyana Putra, S.M.</v>
      </c>
      <c r="E1195" s="96" t="s">
        <v>74</v>
      </c>
      <c r="F1195" s="103">
        <v>35619</v>
      </c>
      <c r="G1195" s="91">
        <f t="shared" si="170"/>
        <v>28</v>
      </c>
      <c r="H1195" s="91" t="str">
        <f t="shared" si="171"/>
        <v>28 Tahun 2 Bulan</v>
      </c>
      <c r="I1195" s="92" t="str">
        <f t="shared" si="169"/>
        <v>26-30</v>
      </c>
      <c r="J1195" s="88" t="s">
        <v>14</v>
      </c>
      <c r="K1195" s="88" t="s">
        <v>74</v>
      </c>
      <c r="L1195" s="103" t="s">
        <v>74</v>
      </c>
      <c r="M1195" s="93" t="s">
        <v>13</v>
      </c>
      <c r="N1195" s="88" t="s">
        <v>2794</v>
      </c>
      <c r="O1195" s="93"/>
      <c r="P1195" s="90"/>
      <c r="Q1195" s="91" t="str">
        <f t="shared" si="172"/>
        <v>125 Tahun 8 Bulan</v>
      </c>
      <c r="R1195" s="88" t="s">
        <v>5047</v>
      </c>
      <c r="S1195" s="103">
        <v>45667</v>
      </c>
      <c r="T1195" s="88" t="s">
        <v>126</v>
      </c>
      <c r="U1195" s="88" t="s">
        <v>24</v>
      </c>
      <c r="V1195" s="88"/>
      <c r="W1195" s="88" t="s">
        <v>74</v>
      </c>
      <c r="X1195" s="88" t="str">
        <f t="shared" si="176"/>
        <v>- I Kadek Yoga Wahyu Adnyana Putra, S.M. (Satuan Pengamanan)_-</v>
      </c>
      <c r="Y1195" s="93"/>
      <c r="Z1195" s="93"/>
      <c r="AA1195" s="88" t="s">
        <v>1817</v>
      </c>
      <c r="AB1195" s="88" t="s">
        <v>5051</v>
      </c>
      <c r="AC1195" s="88" t="s">
        <v>31</v>
      </c>
      <c r="AD1195" s="88" t="s">
        <v>2465</v>
      </c>
      <c r="AE1195" s="88" t="s">
        <v>296</v>
      </c>
      <c r="AF1195" s="88"/>
      <c r="AG1195" s="143"/>
      <c r="AH1195" s="93"/>
      <c r="AI1195" s="93"/>
      <c r="AJ1195" s="93"/>
      <c r="AK1195" s="93"/>
      <c r="AL1195" s="90"/>
      <c r="AM1195" s="93"/>
    </row>
    <row r="1196" spans="1:39" s="60" customFormat="1" ht="46.5" hidden="1" x14ac:dyDescent="0.3">
      <c r="A1196" s="88" t="s">
        <v>4081</v>
      </c>
      <c r="B1196" s="88" t="s">
        <v>74</v>
      </c>
      <c r="C1196" s="88" t="s">
        <v>3412</v>
      </c>
      <c r="D1196" s="98" t="str">
        <f t="shared" si="168"/>
        <v>- Muhammad Anta Azka, S.Tr.Pi.</v>
      </c>
      <c r="E1196" s="96" t="s">
        <v>74</v>
      </c>
      <c r="F1196" s="103">
        <v>36857</v>
      </c>
      <c r="G1196" s="91">
        <f t="shared" si="170"/>
        <v>24</v>
      </c>
      <c r="H1196" s="91" t="str">
        <f t="shared" si="171"/>
        <v>24 Tahun 10 Bulan</v>
      </c>
      <c r="I1196" s="92" t="str">
        <f t="shared" si="169"/>
        <v>21-25</v>
      </c>
      <c r="J1196" s="88" t="s">
        <v>14</v>
      </c>
      <c r="K1196" s="88" t="s">
        <v>74</v>
      </c>
      <c r="L1196" s="103" t="s">
        <v>74</v>
      </c>
      <c r="M1196" s="93" t="s">
        <v>13</v>
      </c>
      <c r="N1196" s="88" t="s">
        <v>2794</v>
      </c>
      <c r="O1196" s="93"/>
      <c r="P1196" s="90"/>
      <c r="Q1196" s="91" t="str">
        <f t="shared" si="172"/>
        <v>125 Tahun 8 Bulan</v>
      </c>
      <c r="R1196" s="88" t="s">
        <v>2839</v>
      </c>
      <c r="S1196" s="103" t="s">
        <v>74</v>
      </c>
      <c r="T1196" s="88" t="s">
        <v>126</v>
      </c>
      <c r="U1196" s="88" t="s">
        <v>24</v>
      </c>
      <c r="V1196" s="88"/>
      <c r="W1196" s="88" t="s">
        <v>74</v>
      </c>
      <c r="X1196" s="88" t="str">
        <f t="shared" si="176"/>
        <v>- Muhammad Anta Azka, S.Tr.Pi. (Sekretaris Direktur)_-</v>
      </c>
      <c r="Y1196" s="93"/>
      <c r="Z1196" s="93"/>
      <c r="AA1196" s="88" t="s">
        <v>1817</v>
      </c>
      <c r="AB1196" s="88" t="s">
        <v>5051</v>
      </c>
      <c r="AC1196" s="88" t="s">
        <v>31</v>
      </c>
      <c r="AD1196" s="88" t="s">
        <v>2882</v>
      </c>
      <c r="AE1196" s="88" t="s">
        <v>12</v>
      </c>
      <c r="AF1196" s="88"/>
      <c r="AG1196" s="143"/>
      <c r="AH1196" s="93"/>
      <c r="AI1196" s="93"/>
      <c r="AJ1196" s="93"/>
      <c r="AK1196" s="93"/>
      <c r="AL1196" s="90"/>
      <c r="AM1196" s="93"/>
    </row>
    <row r="1197" spans="1:39" s="32" customFormat="1" ht="46.5" hidden="1" x14ac:dyDescent="0.3">
      <c r="A1197" s="88" t="s">
        <v>2884</v>
      </c>
      <c r="B1197" s="88" t="s">
        <v>74</v>
      </c>
      <c r="C1197" s="98" t="s">
        <v>74</v>
      </c>
      <c r="D1197" s="98" t="str">
        <f t="shared" si="168"/>
        <v>- I Komang Gede Hendrawan, -</v>
      </c>
      <c r="E1197" s="96" t="s">
        <v>74</v>
      </c>
      <c r="F1197" s="103">
        <v>36374</v>
      </c>
      <c r="G1197" s="91">
        <f t="shared" si="170"/>
        <v>26</v>
      </c>
      <c r="H1197" s="91" t="str">
        <f t="shared" si="171"/>
        <v>26 Tahun 1 Bulan</v>
      </c>
      <c r="I1197" s="92" t="str">
        <f t="shared" si="169"/>
        <v>26-30</v>
      </c>
      <c r="J1197" s="88" t="s">
        <v>14</v>
      </c>
      <c r="K1197" s="88" t="s">
        <v>74</v>
      </c>
      <c r="L1197" s="103" t="s">
        <v>74</v>
      </c>
      <c r="M1197" s="93" t="s">
        <v>13</v>
      </c>
      <c r="N1197" s="88" t="s">
        <v>2794</v>
      </c>
      <c r="O1197" s="93"/>
      <c r="P1197" s="90"/>
      <c r="Q1197" s="91" t="str">
        <f t="shared" si="172"/>
        <v>125 Tahun 8 Bulan</v>
      </c>
      <c r="R1197" s="88" t="s">
        <v>5047</v>
      </c>
      <c r="S1197" s="103">
        <v>45667</v>
      </c>
      <c r="T1197" s="88" t="s">
        <v>126</v>
      </c>
      <c r="U1197" s="88" t="s">
        <v>24</v>
      </c>
      <c r="V1197" s="88"/>
      <c r="W1197" s="88" t="s">
        <v>74</v>
      </c>
      <c r="X1197" s="88" t="str">
        <f t="shared" si="176"/>
        <v>- I Komang Gede Hendrawan, - (Satuan Pengamanan)_-</v>
      </c>
      <c r="Y1197" s="93"/>
      <c r="Z1197" s="93"/>
      <c r="AA1197" s="88" t="s">
        <v>1817</v>
      </c>
      <c r="AB1197" s="88" t="s">
        <v>5051</v>
      </c>
      <c r="AC1197" s="88" t="s">
        <v>114</v>
      </c>
      <c r="AD1197" s="88" t="s">
        <v>74</v>
      </c>
      <c r="AE1197" s="88" t="s">
        <v>74</v>
      </c>
      <c r="AF1197" s="88"/>
      <c r="AG1197" s="143"/>
      <c r="AH1197" s="93"/>
      <c r="AI1197" s="93"/>
      <c r="AJ1197" s="93"/>
      <c r="AK1197" s="93"/>
      <c r="AL1197" s="90"/>
      <c r="AM1197" s="93"/>
    </row>
    <row r="1198" spans="1:39" s="32" customFormat="1" ht="46.5" hidden="1" x14ac:dyDescent="0.3">
      <c r="A1198" s="88" t="s">
        <v>2883</v>
      </c>
      <c r="B1198" s="88" t="s">
        <v>74</v>
      </c>
      <c r="C1198" s="98" t="s">
        <v>74</v>
      </c>
      <c r="D1198" s="98" t="str">
        <f t="shared" si="168"/>
        <v>- Rivaldy Anggara, -</v>
      </c>
      <c r="E1198" s="96" t="s">
        <v>74</v>
      </c>
      <c r="F1198" s="103">
        <v>38076</v>
      </c>
      <c r="G1198" s="91">
        <f t="shared" si="170"/>
        <v>21</v>
      </c>
      <c r="H1198" s="91" t="str">
        <f t="shared" si="171"/>
        <v>21 Tahun 6 Bulan</v>
      </c>
      <c r="I1198" s="92" t="str">
        <f t="shared" si="169"/>
        <v>21-25</v>
      </c>
      <c r="J1198" s="88" t="s">
        <v>14</v>
      </c>
      <c r="K1198" s="88" t="s">
        <v>74</v>
      </c>
      <c r="L1198" s="103" t="s">
        <v>74</v>
      </c>
      <c r="M1198" s="93" t="s">
        <v>13</v>
      </c>
      <c r="N1198" s="88" t="s">
        <v>2794</v>
      </c>
      <c r="O1198" s="93"/>
      <c r="P1198" s="90"/>
      <c r="Q1198" s="91" t="str">
        <f t="shared" si="172"/>
        <v>125 Tahun 8 Bulan</v>
      </c>
      <c r="R1198" s="88" t="s">
        <v>5047</v>
      </c>
      <c r="S1198" s="103" t="s">
        <v>74</v>
      </c>
      <c r="T1198" s="88" t="s">
        <v>126</v>
      </c>
      <c r="U1198" s="88" t="s">
        <v>24</v>
      </c>
      <c r="V1198" s="88"/>
      <c r="W1198" s="113" t="s">
        <v>74</v>
      </c>
      <c r="X1198" s="88" t="str">
        <f t="shared" si="176"/>
        <v>- Rivaldy Anggara, - (Satuan Pengamanan)_-</v>
      </c>
      <c r="Y1198" s="93"/>
      <c r="Z1198" s="93"/>
      <c r="AA1198" s="88" t="s">
        <v>1817</v>
      </c>
      <c r="AB1198" s="88" t="s">
        <v>5051</v>
      </c>
      <c r="AC1198" s="88" t="s">
        <v>114</v>
      </c>
      <c r="AD1198" s="88" t="s">
        <v>74</v>
      </c>
      <c r="AE1198" s="88" t="s">
        <v>74</v>
      </c>
      <c r="AF1198" s="88"/>
      <c r="AG1198" s="143"/>
      <c r="AH1198" s="93"/>
      <c r="AI1198" s="93"/>
      <c r="AJ1198" s="93"/>
      <c r="AK1198" s="93"/>
      <c r="AL1198" s="90"/>
      <c r="AM1198" s="93"/>
    </row>
    <row r="1199" spans="1:39" s="32" customFormat="1" ht="31" hidden="1" x14ac:dyDescent="0.3">
      <c r="A1199" s="88" t="s">
        <v>4082</v>
      </c>
      <c r="B1199" s="88" t="s">
        <v>74</v>
      </c>
      <c r="C1199" s="88" t="s">
        <v>3351</v>
      </c>
      <c r="D1199" s="98" t="str">
        <f t="shared" si="168"/>
        <v>- I Putu Sukadiyana, A.Md.Pi.</v>
      </c>
      <c r="E1199" s="96" t="s">
        <v>74</v>
      </c>
      <c r="F1199" s="103">
        <v>36186</v>
      </c>
      <c r="G1199" s="91">
        <f t="shared" si="170"/>
        <v>26</v>
      </c>
      <c r="H1199" s="91" t="str">
        <f t="shared" si="171"/>
        <v>26 Tahun 8 Bulan</v>
      </c>
      <c r="I1199" s="92" t="str">
        <f t="shared" si="169"/>
        <v>26-30</v>
      </c>
      <c r="J1199" s="88" t="s">
        <v>14</v>
      </c>
      <c r="K1199" s="88" t="s">
        <v>74</v>
      </c>
      <c r="L1199" s="103" t="s">
        <v>74</v>
      </c>
      <c r="M1199" s="93" t="s">
        <v>13</v>
      </c>
      <c r="N1199" s="88" t="s">
        <v>2792</v>
      </c>
      <c r="O1199" s="93"/>
      <c r="P1199" s="90"/>
      <c r="Q1199" s="91" t="str">
        <f t="shared" si="172"/>
        <v>125 Tahun 8 Bulan</v>
      </c>
      <c r="R1199" s="88" t="s">
        <v>5652</v>
      </c>
      <c r="S1199" s="103">
        <v>45667</v>
      </c>
      <c r="T1199" s="88" t="s">
        <v>80</v>
      </c>
      <c r="U1199" s="88" t="s">
        <v>81</v>
      </c>
      <c r="V1199" s="88"/>
      <c r="W1199" s="113" t="s">
        <v>74</v>
      </c>
      <c r="X1199" s="88" t="str">
        <f t="shared" si="176"/>
        <v>- I Putu Sukadiyana, A.Md.Pi. (Pelaksana TEFA Perikanan Tangkap)_-</v>
      </c>
      <c r="Y1199" s="93"/>
      <c r="Z1199" s="93"/>
      <c r="AA1199" s="88" t="s">
        <v>1817</v>
      </c>
      <c r="AB1199" s="88" t="s">
        <v>5051</v>
      </c>
      <c r="AC1199" s="88" t="s">
        <v>29</v>
      </c>
      <c r="AD1199" s="88" t="s">
        <v>2466</v>
      </c>
      <c r="AE1199" s="88" t="s">
        <v>1817</v>
      </c>
      <c r="AF1199" s="88"/>
      <c r="AG1199" s="143"/>
      <c r="AH1199" s="93"/>
      <c r="AI1199" s="93"/>
      <c r="AJ1199" s="93"/>
      <c r="AK1199" s="93"/>
      <c r="AL1199" s="90"/>
      <c r="AM1199" s="93"/>
    </row>
    <row r="1200" spans="1:39" s="32" customFormat="1" ht="46.5" hidden="1" x14ac:dyDescent="0.3">
      <c r="A1200" s="88" t="s">
        <v>4083</v>
      </c>
      <c r="B1200" s="88" t="s">
        <v>74</v>
      </c>
      <c r="C1200" s="88" t="s">
        <v>3407</v>
      </c>
      <c r="D1200" s="98" t="str">
        <f t="shared" si="168"/>
        <v>- I Dewa Kade Andhi Purnamayasa, S.Kom.</v>
      </c>
      <c r="E1200" s="96" t="s">
        <v>74</v>
      </c>
      <c r="F1200" s="103">
        <v>36664</v>
      </c>
      <c r="G1200" s="91">
        <f t="shared" si="170"/>
        <v>25</v>
      </c>
      <c r="H1200" s="91" t="str">
        <f t="shared" si="171"/>
        <v>25 Tahun 4 Bulan</v>
      </c>
      <c r="I1200" s="92" t="str">
        <f t="shared" si="169"/>
        <v>21-25</v>
      </c>
      <c r="J1200" s="88" t="s">
        <v>14</v>
      </c>
      <c r="K1200" s="88" t="s">
        <v>74</v>
      </c>
      <c r="L1200" s="103" t="s">
        <v>74</v>
      </c>
      <c r="M1200" s="93" t="s">
        <v>13</v>
      </c>
      <c r="N1200" s="88" t="s">
        <v>2794</v>
      </c>
      <c r="O1200" s="93"/>
      <c r="P1200" s="90"/>
      <c r="Q1200" s="91" t="str">
        <f t="shared" si="172"/>
        <v>125 Tahun 8 Bulan</v>
      </c>
      <c r="R1200" s="113" t="s">
        <v>5661</v>
      </c>
      <c r="S1200" s="130">
        <v>45667</v>
      </c>
      <c r="T1200" s="88" t="s">
        <v>124</v>
      </c>
      <c r="U1200" s="88" t="s">
        <v>24</v>
      </c>
      <c r="V1200" s="88"/>
      <c r="W1200" s="113" t="s">
        <v>74</v>
      </c>
      <c r="X1200" s="88" t="str">
        <f t="shared" si="176"/>
        <v>- I Dewa Kade Andhi Purnamayasa, S.Kom. (Analis Logika Sistem Informasi)_-</v>
      </c>
      <c r="Y1200" s="93"/>
      <c r="Z1200" s="93"/>
      <c r="AA1200" s="88" t="s">
        <v>1817</v>
      </c>
      <c r="AB1200" s="88" t="s">
        <v>5051</v>
      </c>
      <c r="AC1200" s="88" t="s">
        <v>31</v>
      </c>
      <c r="AD1200" s="88" t="s">
        <v>2469</v>
      </c>
      <c r="AE1200" s="88" t="s">
        <v>2470</v>
      </c>
      <c r="AF1200" s="88"/>
      <c r="AG1200" s="143"/>
      <c r="AH1200" s="93"/>
      <c r="AI1200" s="93"/>
      <c r="AJ1200" s="93"/>
      <c r="AK1200" s="93"/>
      <c r="AL1200" s="90"/>
      <c r="AM1200" s="93"/>
    </row>
    <row r="1201" spans="1:39" s="32" customFormat="1" ht="31" x14ac:dyDescent="0.3">
      <c r="A1201" s="88" t="s">
        <v>4084</v>
      </c>
      <c r="B1201" s="88" t="s">
        <v>74</v>
      </c>
      <c r="C1201" s="88" t="s">
        <v>4085</v>
      </c>
      <c r="D1201" s="98" t="str">
        <f t="shared" si="168"/>
        <v>- Arpan Nasri Siregar, S.Pi., M.S.T.Pi.</v>
      </c>
      <c r="E1201" s="124" t="s">
        <v>1907</v>
      </c>
      <c r="F1201" s="103">
        <v>25141</v>
      </c>
      <c r="G1201" s="91">
        <f t="shared" si="170"/>
        <v>56</v>
      </c>
      <c r="H1201" s="91" t="str">
        <f t="shared" si="171"/>
        <v>56 Tahun 11 Bulan</v>
      </c>
      <c r="I1201" s="92" t="str">
        <f t="shared" si="169"/>
        <v>56-60</v>
      </c>
      <c r="J1201" s="88" t="s">
        <v>14</v>
      </c>
      <c r="K1201" s="88" t="s">
        <v>237</v>
      </c>
      <c r="L1201" s="103">
        <v>41548</v>
      </c>
      <c r="M1201" s="93" t="s">
        <v>13</v>
      </c>
      <c r="N1201" s="88" t="s">
        <v>687</v>
      </c>
      <c r="O1201" s="88" t="s">
        <v>15</v>
      </c>
      <c r="P1201" s="90">
        <v>39173</v>
      </c>
      <c r="Q1201" s="91" t="str">
        <f t="shared" si="172"/>
        <v>18 Tahun 5 Bulan</v>
      </c>
      <c r="R1201" s="88"/>
      <c r="S1201" s="103"/>
      <c r="T1201" s="97"/>
      <c r="U1201" s="97"/>
      <c r="V1201" s="97"/>
      <c r="W1201" s="97" t="s">
        <v>695</v>
      </c>
      <c r="X1201" s="98" t="str">
        <f t="shared" ref="X1201:X1226" si="177">$D1201&amp;" ("&amp;$O1201&amp;")_"&amp;$W1201</f>
        <v>- Arpan Nasri Siregar, S.Pi., M.S.T.Pi. (Lektor Kepala)_DIREKTUR</v>
      </c>
      <c r="Y1201" s="88" t="s">
        <v>1537</v>
      </c>
      <c r="Z1201" s="96" t="s">
        <v>2533</v>
      </c>
      <c r="AA1201" s="88" t="s">
        <v>1908</v>
      </c>
      <c r="AB1201" s="88" t="s">
        <v>5054</v>
      </c>
      <c r="AC1201" s="88" t="s">
        <v>17</v>
      </c>
      <c r="AD1201" s="109" t="s">
        <v>2211</v>
      </c>
      <c r="AE1201" s="125" t="s">
        <v>301</v>
      </c>
      <c r="AF1201" s="221">
        <v>2362746647130073</v>
      </c>
      <c r="AG1201" s="221">
        <v>3930106801</v>
      </c>
      <c r="AH1201" s="126" t="s">
        <v>230</v>
      </c>
      <c r="AI1201" s="126" t="s">
        <v>873</v>
      </c>
      <c r="AJ1201" s="276" t="s">
        <v>1909</v>
      </c>
      <c r="AK1201" s="322" t="s">
        <v>1910</v>
      </c>
      <c r="AL1201" s="277">
        <v>41618</v>
      </c>
      <c r="AM1201" s="125" t="s">
        <v>97</v>
      </c>
    </row>
    <row r="1202" spans="1:39" s="32" customFormat="1" ht="46.5" x14ac:dyDescent="0.3">
      <c r="A1202" s="88" t="s">
        <v>4086</v>
      </c>
      <c r="B1202" s="88" t="s">
        <v>74</v>
      </c>
      <c r="C1202" s="88" t="s">
        <v>3526</v>
      </c>
      <c r="D1202" s="98" t="str">
        <f t="shared" si="168"/>
        <v>- Satriya Abrian, S.Si., M.Sc.</v>
      </c>
      <c r="E1202" s="275" t="s">
        <v>1912</v>
      </c>
      <c r="F1202" s="103">
        <v>32519</v>
      </c>
      <c r="G1202" s="91">
        <f t="shared" si="170"/>
        <v>36</v>
      </c>
      <c r="H1202" s="91" t="str">
        <f t="shared" si="171"/>
        <v>36 Tahun 8 Bulan</v>
      </c>
      <c r="I1202" s="92" t="str">
        <f t="shared" si="169"/>
        <v>36-40</v>
      </c>
      <c r="J1202" s="88" t="s">
        <v>14</v>
      </c>
      <c r="K1202" s="88" t="s">
        <v>111</v>
      </c>
      <c r="L1202" s="103">
        <v>45323</v>
      </c>
      <c r="M1202" s="93" t="s">
        <v>37</v>
      </c>
      <c r="N1202" s="88" t="s">
        <v>687</v>
      </c>
      <c r="O1202" s="88" t="s">
        <v>55</v>
      </c>
      <c r="P1202" s="90">
        <v>45170</v>
      </c>
      <c r="Q1202" s="91" t="str">
        <f t="shared" si="172"/>
        <v>2 Tahun 0 Bulan</v>
      </c>
      <c r="R1202" s="88"/>
      <c r="S1202" s="103"/>
      <c r="T1202" s="97"/>
      <c r="U1202" s="97"/>
      <c r="V1202" s="97"/>
      <c r="W1202" s="97" t="s">
        <v>2445</v>
      </c>
      <c r="X1202" s="98" t="str">
        <f t="shared" si="177"/>
        <v>- Satriya Abrian, S.Si., M.Sc. (Lektor)_TUBEL (13 Februari 2023 s.d. 1 Januari 2026)</v>
      </c>
      <c r="Y1202" s="88" t="s">
        <v>1537</v>
      </c>
      <c r="Z1202" s="96" t="s">
        <v>2533</v>
      </c>
      <c r="AA1202" s="88" t="s">
        <v>1908</v>
      </c>
      <c r="AB1202" s="88" t="s">
        <v>5054</v>
      </c>
      <c r="AC1202" s="88" t="s">
        <v>17</v>
      </c>
      <c r="AD1202" s="125" t="s">
        <v>2319</v>
      </c>
      <c r="AE1202" s="125" t="s">
        <v>345</v>
      </c>
      <c r="AF1202" s="221">
        <v>3443767668130252</v>
      </c>
      <c r="AG1202" s="221">
        <v>3911018902</v>
      </c>
      <c r="AH1202" s="126" t="s">
        <v>230</v>
      </c>
      <c r="AI1202" s="126" t="s">
        <v>2356</v>
      </c>
      <c r="AJ1202" s="127" t="s">
        <v>2437</v>
      </c>
      <c r="AK1202" s="127" t="s">
        <v>2438</v>
      </c>
      <c r="AL1202" s="128">
        <v>45085</v>
      </c>
      <c r="AM1202" s="125" t="s">
        <v>2369</v>
      </c>
    </row>
    <row r="1203" spans="1:39" s="32" customFormat="1" ht="31" x14ac:dyDescent="0.3">
      <c r="A1203" s="88" t="s">
        <v>4087</v>
      </c>
      <c r="B1203" s="88" t="s">
        <v>74</v>
      </c>
      <c r="C1203" s="88" t="s">
        <v>3185</v>
      </c>
      <c r="D1203" s="98" t="str">
        <f t="shared" si="168"/>
        <v>- Widya Pangestika, M.T.</v>
      </c>
      <c r="E1203" s="323" t="s">
        <v>1913</v>
      </c>
      <c r="F1203" s="103">
        <v>34511</v>
      </c>
      <c r="G1203" s="91">
        <f t="shared" si="170"/>
        <v>31</v>
      </c>
      <c r="H1203" s="91" t="str">
        <f t="shared" si="171"/>
        <v>31 Tahun 3 Bulan</v>
      </c>
      <c r="I1203" s="92" t="str">
        <f t="shared" si="169"/>
        <v>31-35</v>
      </c>
      <c r="J1203" s="88" t="s">
        <v>19</v>
      </c>
      <c r="K1203" s="88" t="s">
        <v>111</v>
      </c>
      <c r="L1203" s="103">
        <v>45323</v>
      </c>
      <c r="M1203" s="93" t="s">
        <v>13</v>
      </c>
      <c r="N1203" s="88" t="s">
        <v>687</v>
      </c>
      <c r="O1203" s="88" t="s">
        <v>55</v>
      </c>
      <c r="P1203" s="90">
        <v>45170</v>
      </c>
      <c r="Q1203" s="91" t="str">
        <f t="shared" si="172"/>
        <v>2 Tahun 0 Bulan</v>
      </c>
      <c r="R1203" s="88"/>
      <c r="S1203" s="103"/>
      <c r="T1203" s="97"/>
      <c r="U1203" s="97"/>
      <c r="V1203" s="97"/>
      <c r="W1203" s="97" t="s">
        <v>74</v>
      </c>
      <c r="X1203" s="98" t="str">
        <f t="shared" si="177"/>
        <v>- Widya Pangestika, M.T. (Lektor)_-</v>
      </c>
      <c r="Y1203" s="88" t="s">
        <v>1537</v>
      </c>
      <c r="Z1203" s="96" t="s">
        <v>2533</v>
      </c>
      <c r="AA1203" s="88" t="s">
        <v>1908</v>
      </c>
      <c r="AB1203" s="88" t="s">
        <v>5054</v>
      </c>
      <c r="AC1203" s="88" t="s">
        <v>17</v>
      </c>
      <c r="AD1203" s="125" t="s">
        <v>2245</v>
      </c>
      <c r="AE1203" s="125" t="s">
        <v>245</v>
      </c>
      <c r="AF1203" s="221">
        <v>9958772673230312</v>
      </c>
      <c r="AG1203" s="221">
        <v>3926069401</v>
      </c>
      <c r="AH1203" s="126" t="s">
        <v>230</v>
      </c>
      <c r="AI1203" s="126" t="s">
        <v>2356</v>
      </c>
      <c r="AJ1203" s="127" t="s">
        <v>2443</v>
      </c>
      <c r="AK1203" s="127" t="s">
        <v>2444</v>
      </c>
      <c r="AL1203" s="128">
        <v>45085</v>
      </c>
      <c r="AM1203" s="125" t="s">
        <v>2370</v>
      </c>
    </row>
    <row r="1204" spans="1:39" s="390" customFormat="1" ht="140" x14ac:dyDescent="0.3">
      <c r="A1204" s="547" t="s">
        <v>4088</v>
      </c>
      <c r="B1204" s="547" t="s">
        <v>74</v>
      </c>
      <c r="C1204" s="547" t="s">
        <v>3220</v>
      </c>
      <c r="D1204" s="548" t="str">
        <f t="shared" ref="D1204:D1266" si="178">$B1204&amp;" "&amp;A1204&amp;", "&amp;$C1204</f>
        <v>- Herry, S.Si., M.Si.</v>
      </c>
      <c r="E1204" s="761" t="s">
        <v>1914</v>
      </c>
      <c r="F1204" s="550">
        <v>28342</v>
      </c>
      <c r="G1204" s="551">
        <f t="shared" si="170"/>
        <v>48</v>
      </c>
      <c r="H1204" s="551" t="str">
        <f t="shared" si="171"/>
        <v>48 Tahun 1 Bulan</v>
      </c>
      <c r="I1204" s="552" t="str">
        <f t="shared" ref="I1204:I1266" si="179">IF($G1204&lt;=25,"21-25",IF($G1204&lt;=30,"26-30",IF($G1204&lt;=35,"31-35",IF($G1204&lt;=40,"36-40",IF($G1204&lt;=45,"41-45",IF($G1204&lt;=50,"46-50",IF($G1204&lt;=55,"51-55",IF($G1204&lt;=60,"56-60",IF($G1204&lt;=65,"61-65",IF($G1204&lt;=70,"66-70",0))))))))))</f>
        <v>46-50</v>
      </c>
      <c r="J1204" s="547" t="s">
        <v>14</v>
      </c>
      <c r="K1204" s="547" t="s">
        <v>98</v>
      </c>
      <c r="L1204" s="550">
        <v>43556</v>
      </c>
      <c r="M1204" s="568" t="s">
        <v>13</v>
      </c>
      <c r="N1204" s="547" t="s">
        <v>687</v>
      </c>
      <c r="O1204" s="547" t="s">
        <v>71</v>
      </c>
      <c r="P1204" s="553">
        <v>43938</v>
      </c>
      <c r="Q1204" s="551" t="str">
        <f t="shared" si="172"/>
        <v>5 Tahun 5 Bulan</v>
      </c>
      <c r="R1204" s="547"/>
      <c r="S1204" s="550"/>
      <c r="T1204" s="556"/>
      <c r="U1204" s="556"/>
      <c r="V1204" s="556"/>
      <c r="W1204" s="556"/>
      <c r="X1204" s="548" t="str">
        <f t="shared" si="177"/>
        <v>- Herry, S.Si., M.Si. (Asisten Ahli)_</v>
      </c>
      <c r="Y1204" s="547" t="s">
        <v>1537</v>
      </c>
      <c r="Z1204" s="549" t="s">
        <v>2533</v>
      </c>
      <c r="AA1204" s="547" t="s">
        <v>1908</v>
      </c>
      <c r="AB1204" s="547" t="s">
        <v>5054</v>
      </c>
      <c r="AC1204" s="547" t="s">
        <v>16</v>
      </c>
      <c r="AD1204" s="762" t="s">
        <v>2260</v>
      </c>
      <c r="AE1204" s="762" t="s">
        <v>85</v>
      </c>
      <c r="AF1204" s="559">
        <v>2137755656130163</v>
      </c>
      <c r="AG1204" s="559">
        <v>3905087701</v>
      </c>
      <c r="AH1204" s="561" t="s">
        <v>231</v>
      </c>
      <c r="AI1204" s="561"/>
      <c r="AJ1204" s="763" t="s">
        <v>74</v>
      </c>
      <c r="AK1204" s="763" t="s">
        <v>74</v>
      </c>
      <c r="AL1204" s="764" t="s">
        <v>74</v>
      </c>
      <c r="AM1204" s="762" t="s">
        <v>4389</v>
      </c>
    </row>
    <row r="1205" spans="1:39" s="32" customFormat="1" ht="31" x14ac:dyDescent="0.3">
      <c r="A1205" s="88" t="s">
        <v>4089</v>
      </c>
      <c r="B1205" s="88" t="s">
        <v>74</v>
      </c>
      <c r="C1205" s="88" t="s">
        <v>3068</v>
      </c>
      <c r="D1205" s="98" t="str">
        <f t="shared" si="178"/>
        <v>- Deden Yusman Maulid, S.Pi., M.Si.</v>
      </c>
      <c r="E1205" s="275" t="s">
        <v>1915</v>
      </c>
      <c r="F1205" s="103">
        <v>32081</v>
      </c>
      <c r="G1205" s="91">
        <f t="shared" si="170"/>
        <v>37</v>
      </c>
      <c r="H1205" s="91" t="str">
        <f t="shared" si="171"/>
        <v>37 Tahun 10 Bulan</v>
      </c>
      <c r="I1205" s="92" t="str">
        <f t="shared" si="179"/>
        <v>36-40</v>
      </c>
      <c r="J1205" s="88" t="s">
        <v>14</v>
      </c>
      <c r="K1205" s="88" t="s">
        <v>111</v>
      </c>
      <c r="L1205" s="103">
        <v>45323</v>
      </c>
      <c r="M1205" s="93" t="s">
        <v>13</v>
      </c>
      <c r="N1205" s="88" t="s">
        <v>687</v>
      </c>
      <c r="O1205" s="88" t="s">
        <v>55</v>
      </c>
      <c r="P1205" s="90">
        <v>45170</v>
      </c>
      <c r="Q1205" s="91" t="str">
        <f t="shared" si="172"/>
        <v>2 Tahun 0 Bulan</v>
      </c>
      <c r="R1205" s="88"/>
      <c r="S1205" s="103"/>
      <c r="T1205" s="97"/>
      <c r="U1205" s="97"/>
      <c r="V1205" s="97"/>
      <c r="W1205" s="97" t="s">
        <v>1838</v>
      </c>
      <c r="X1205" s="98" t="str">
        <f t="shared" si="177"/>
        <v>- Deden Yusman Maulid, S.Pi., M.Si. (Lektor)_KAPRODI PHL</v>
      </c>
      <c r="Y1205" s="88" t="s">
        <v>1537</v>
      </c>
      <c r="Z1205" s="96" t="s">
        <v>2533</v>
      </c>
      <c r="AA1205" s="88" t="s">
        <v>1908</v>
      </c>
      <c r="AB1205" s="88" t="s">
        <v>5054</v>
      </c>
      <c r="AC1205" s="88" t="s">
        <v>17</v>
      </c>
      <c r="AD1205" s="125" t="s">
        <v>2313</v>
      </c>
      <c r="AE1205" s="125" t="s">
        <v>85</v>
      </c>
      <c r="AF1205" s="221" t="s">
        <v>4755</v>
      </c>
      <c r="AG1205" s="221">
        <v>3931108701</v>
      </c>
      <c r="AH1205" s="107" t="s">
        <v>230</v>
      </c>
      <c r="AI1205" s="126" t="s">
        <v>2356</v>
      </c>
      <c r="AJ1205" s="127" t="s">
        <v>2575</v>
      </c>
      <c r="AK1205" s="127" t="s">
        <v>2576</v>
      </c>
      <c r="AL1205" s="112">
        <v>45230</v>
      </c>
      <c r="AM1205" s="125" t="s">
        <v>97</v>
      </c>
    </row>
    <row r="1206" spans="1:39" s="32" customFormat="1" ht="126" x14ac:dyDescent="0.3">
      <c r="A1206" s="88" t="s">
        <v>4090</v>
      </c>
      <c r="B1206" s="88" t="s">
        <v>74</v>
      </c>
      <c r="C1206" s="88" t="s">
        <v>3301</v>
      </c>
      <c r="D1206" s="98" t="str">
        <f t="shared" si="178"/>
        <v>- Kusuma Arumsari, S.Pi., M.Sc.</v>
      </c>
      <c r="E1206" s="323" t="s">
        <v>1916</v>
      </c>
      <c r="F1206" s="103">
        <v>32313</v>
      </c>
      <c r="G1206" s="91">
        <f t="shared" si="170"/>
        <v>37</v>
      </c>
      <c r="H1206" s="91" t="str">
        <f t="shared" si="171"/>
        <v>37 Tahun 3 Bulan</v>
      </c>
      <c r="I1206" s="92" t="str">
        <f t="shared" si="179"/>
        <v>36-40</v>
      </c>
      <c r="J1206" s="88" t="s">
        <v>19</v>
      </c>
      <c r="K1206" s="88" t="s">
        <v>111</v>
      </c>
      <c r="L1206" s="103">
        <v>45323</v>
      </c>
      <c r="M1206" s="93" t="s">
        <v>13</v>
      </c>
      <c r="N1206" s="88" t="s">
        <v>687</v>
      </c>
      <c r="O1206" s="88" t="s">
        <v>55</v>
      </c>
      <c r="P1206" s="90">
        <v>45170</v>
      </c>
      <c r="Q1206" s="91" t="str">
        <f t="shared" si="172"/>
        <v>2 Tahun 0 Bulan</v>
      </c>
      <c r="R1206" s="88"/>
      <c r="S1206" s="103"/>
      <c r="T1206" s="97"/>
      <c r="U1206" s="97"/>
      <c r="V1206" s="97"/>
      <c r="W1206" s="97" t="s">
        <v>74</v>
      </c>
      <c r="X1206" s="98" t="str">
        <f t="shared" si="177"/>
        <v>- Kusuma Arumsari, S.Pi., M.Sc. (Lektor)_-</v>
      </c>
      <c r="Y1206" s="88" t="s">
        <v>1537</v>
      </c>
      <c r="Z1206" s="96" t="s">
        <v>2533</v>
      </c>
      <c r="AA1206" s="88" t="s">
        <v>1908</v>
      </c>
      <c r="AB1206" s="88" t="s">
        <v>5054</v>
      </c>
      <c r="AC1206" s="88" t="s">
        <v>17</v>
      </c>
      <c r="AD1206" s="125" t="s">
        <v>2319</v>
      </c>
      <c r="AE1206" s="125" t="s">
        <v>345</v>
      </c>
      <c r="AF1206" s="221">
        <v>1951766667237012</v>
      </c>
      <c r="AG1206" s="221" t="s">
        <v>1917</v>
      </c>
      <c r="AH1206" s="126" t="s">
        <v>231</v>
      </c>
      <c r="AI1206" s="126"/>
      <c r="AJ1206" s="127" t="s">
        <v>74</v>
      </c>
      <c r="AK1206" s="127" t="s">
        <v>74</v>
      </c>
      <c r="AL1206" s="128" t="s">
        <v>74</v>
      </c>
      <c r="AM1206" s="125" t="s">
        <v>4390</v>
      </c>
    </row>
    <row r="1207" spans="1:39" s="32" customFormat="1" ht="31" x14ac:dyDescent="0.3">
      <c r="A1207" s="88" t="s">
        <v>4091</v>
      </c>
      <c r="B1207" s="88" t="s">
        <v>74</v>
      </c>
      <c r="C1207" s="88" t="s">
        <v>3068</v>
      </c>
      <c r="D1207" s="98" t="str">
        <f t="shared" si="178"/>
        <v>- Nusaibah, S.Pi., M.Si.</v>
      </c>
      <c r="E1207" s="323" t="s">
        <v>1918</v>
      </c>
      <c r="F1207" s="103">
        <v>33369</v>
      </c>
      <c r="G1207" s="91">
        <f t="shared" si="170"/>
        <v>34</v>
      </c>
      <c r="H1207" s="91" t="str">
        <f t="shared" si="171"/>
        <v>34 Tahun 4 Bulan</v>
      </c>
      <c r="I1207" s="92" t="str">
        <f t="shared" si="179"/>
        <v>31-35</v>
      </c>
      <c r="J1207" s="88" t="s">
        <v>19</v>
      </c>
      <c r="K1207" s="88" t="s">
        <v>111</v>
      </c>
      <c r="L1207" s="103">
        <v>45323</v>
      </c>
      <c r="M1207" s="93" t="s">
        <v>13</v>
      </c>
      <c r="N1207" s="88" t="s">
        <v>687</v>
      </c>
      <c r="O1207" s="88" t="s">
        <v>55</v>
      </c>
      <c r="P1207" s="90">
        <v>45170</v>
      </c>
      <c r="Q1207" s="91" t="str">
        <f t="shared" si="172"/>
        <v>2 Tahun 0 Bulan</v>
      </c>
      <c r="R1207" s="88"/>
      <c r="S1207" s="103"/>
      <c r="T1207" s="97"/>
      <c r="U1207" s="97"/>
      <c r="V1207" s="97"/>
      <c r="W1207" s="97" t="s">
        <v>74</v>
      </c>
      <c r="X1207" s="98" t="str">
        <f t="shared" si="177"/>
        <v>- Nusaibah, S.Pi., M.Si. (Lektor)_-</v>
      </c>
      <c r="Y1207" s="88" t="s">
        <v>1537</v>
      </c>
      <c r="Z1207" s="96" t="s">
        <v>2533</v>
      </c>
      <c r="AA1207" s="88" t="s">
        <v>1908</v>
      </c>
      <c r="AB1207" s="88" t="s">
        <v>5054</v>
      </c>
      <c r="AC1207" s="88" t="s">
        <v>17</v>
      </c>
      <c r="AD1207" s="125" t="s">
        <v>2244</v>
      </c>
      <c r="AE1207" s="125" t="s">
        <v>85</v>
      </c>
      <c r="AF1207" s="221">
        <v>3843769670230332</v>
      </c>
      <c r="AG1207" s="221">
        <v>3911059101</v>
      </c>
      <c r="AH1207" s="107" t="s">
        <v>230</v>
      </c>
      <c r="AI1207" s="126" t="s">
        <v>2356</v>
      </c>
      <c r="AJ1207" s="127" t="s">
        <v>2621</v>
      </c>
      <c r="AK1207" s="127" t="s">
        <v>2622</v>
      </c>
      <c r="AL1207" s="112">
        <v>45230</v>
      </c>
      <c r="AM1207" s="125" t="s">
        <v>97</v>
      </c>
    </row>
    <row r="1208" spans="1:39" s="32" customFormat="1" ht="31" x14ac:dyDescent="0.3">
      <c r="A1208" s="88" t="s">
        <v>4092</v>
      </c>
      <c r="B1208" s="88" t="s">
        <v>74</v>
      </c>
      <c r="C1208" s="88" t="s">
        <v>3065</v>
      </c>
      <c r="D1208" s="98" t="str">
        <f t="shared" si="178"/>
        <v>- Tri Rahayu Andayani, S.St.Pi., M.Si.</v>
      </c>
      <c r="E1208" s="131" t="s">
        <v>931</v>
      </c>
      <c r="F1208" s="103">
        <v>26822</v>
      </c>
      <c r="G1208" s="91">
        <f t="shared" si="170"/>
        <v>52</v>
      </c>
      <c r="H1208" s="91" t="str">
        <f t="shared" si="171"/>
        <v>52 Tahun 3 Bulan</v>
      </c>
      <c r="I1208" s="92" t="str">
        <f t="shared" si="179"/>
        <v>51-55</v>
      </c>
      <c r="J1208" s="88" t="s">
        <v>19</v>
      </c>
      <c r="K1208" s="88" t="s">
        <v>115</v>
      </c>
      <c r="L1208" s="103">
        <v>44105</v>
      </c>
      <c r="M1208" s="93" t="s">
        <v>13</v>
      </c>
      <c r="N1208" s="88" t="s">
        <v>687</v>
      </c>
      <c r="O1208" s="88" t="s">
        <v>55</v>
      </c>
      <c r="P1208" s="90">
        <v>41548</v>
      </c>
      <c r="Q1208" s="91" t="str">
        <f t="shared" si="172"/>
        <v>11 Tahun 11 Bulan</v>
      </c>
      <c r="R1208" s="88"/>
      <c r="S1208" s="103"/>
      <c r="T1208" s="97"/>
      <c r="U1208" s="97"/>
      <c r="V1208" s="97"/>
      <c r="W1208" s="97" t="s">
        <v>74</v>
      </c>
      <c r="X1208" s="98" t="str">
        <f t="shared" si="177"/>
        <v>- Tri Rahayu Andayani, S.St.Pi., M.Si. (Lektor)_-</v>
      </c>
      <c r="Y1208" s="88" t="s">
        <v>1537</v>
      </c>
      <c r="Z1208" s="96" t="s">
        <v>2533</v>
      </c>
      <c r="AA1208" s="88" t="s">
        <v>1908</v>
      </c>
      <c r="AB1208" s="88" t="s">
        <v>5054</v>
      </c>
      <c r="AC1208" s="88" t="s">
        <v>17</v>
      </c>
      <c r="AD1208" s="98" t="s">
        <v>2276</v>
      </c>
      <c r="AE1208" s="98" t="s">
        <v>906</v>
      </c>
      <c r="AF1208" s="221">
        <v>3939751652230132</v>
      </c>
      <c r="AG1208" s="221">
        <v>3907067301</v>
      </c>
      <c r="AH1208" s="126" t="s">
        <v>230</v>
      </c>
      <c r="AI1208" s="126" t="s">
        <v>876</v>
      </c>
      <c r="AJ1208" s="126" t="s">
        <v>932</v>
      </c>
      <c r="AK1208" s="208" t="s">
        <v>933</v>
      </c>
      <c r="AL1208" s="209">
        <v>40893</v>
      </c>
      <c r="AM1208" s="98" t="s">
        <v>97</v>
      </c>
    </row>
    <row r="1209" spans="1:39" s="85" customFormat="1" ht="31" x14ac:dyDescent="0.3">
      <c r="A1209" s="547" t="s">
        <v>4114</v>
      </c>
      <c r="B1209" s="547" t="s">
        <v>74</v>
      </c>
      <c r="C1209" s="547" t="s">
        <v>3099</v>
      </c>
      <c r="D1209" s="548" t="str">
        <f>$B1209&amp;" "&amp;A1209&amp;", "&amp;$C1209</f>
        <v>- Martin Anjar Ginanjar, S.St.Pi., M.Tr.Pi.</v>
      </c>
      <c r="E1209" s="549" t="s">
        <v>1951</v>
      </c>
      <c r="F1209" s="550">
        <v>29148</v>
      </c>
      <c r="G1209" s="551">
        <f>DATEDIF($F1209,DATEVALUE("2025/09/30"),"Y")</f>
        <v>45</v>
      </c>
      <c r="H1209" s="551" t="str">
        <f>DATEDIF($F1209,DATEVALUE("2025/09/30"),"Y")&amp;" Tahun "&amp;DATEDIF($F1209,DATEVALUE("2025/09/30"),"YM")&amp;" Bulan"</f>
        <v>45 Tahun 11 Bulan</v>
      </c>
      <c r="I1209" s="552" t="str">
        <f>IF($G1209&lt;=25,"21-25",IF($G1209&lt;=30,"26-30",IF($G1209&lt;=35,"31-35",IF($G1209&lt;=40,"36-40",IF($G1209&lt;=45,"41-45",IF($G1209&lt;=50,"46-50",IF($G1209&lt;=55,"51-55",IF($G1209&lt;=60,"56-60",IF($G1209&lt;=65,"61-65",IF($G1209&lt;=70,"66-70",0))))))))))</f>
        <v>41-45</v>
      </c>
      <c r="J1209" s="547" t="s">
        <v>14</v>
      </c>
      <c r="K1209" s="547" t="s">
        <v>115</v>
      </c>
      <c r="L1209" s="550">
        <v>45383</v>
      </c>
      <c r="M1209" s="345" t="s">
        <v>13</v>
      </c>
      <c r="N1209" s="547" t="s">
        <v>687</v>
      </c>
      <c r="O1209" s="568" t="s">
        <v>71</v>
      </c>
      <c r="P1209" s="569">
        <v>45861</v>
      </c>
      <c r="Q1209" s="570" t="str">
        <f>DATEDIF($P1209,DATEVALUE("2025/09/30"),"Y")&amp; " Tahun "&amp;DATEDIF($P1209,DATEVALUE("2025/09/30"),"YM")&amp; " Bulan"</f>
        <v>0 Tahun 2 Bulan</v>
      </c>
      <c r="R1209" s="547"/>
      <c r="S1209" s="550"/>
      <c r="T1209" s="547"/>
      <c r="U1209" s="547"/>
      <c r="V1209" s="547"/>
      <c r="W1209" s="547"/>
      <c r="X1209" s="547" t="str">
        <f>$D1209&amp;" ("&amp;$R1209&amp;")_"&amp;$W1209</f>
        <v>- Martin Anjar Ginanjar, S.St.Pi., M.Tr.Pi. ()_</v>
      </c>
      <c r="Y1209" s="345" t="s">
        <v>1537</v>
      </c>
      <c r="Z1209" s="345" t="s">
        <v>2533</v>
      </c>
      <c r="AA1209" s="547" t="s">
        <v>1908</v>
      </c>
      <c r="AB1209" s="547" t="s">
        <v>5054</v>
      </c>
      <c r="AC1209" s="547" t="s">
        <v>17</v>
      </c>
      <c r="AD1209" s="566" t="s">
        <v>2211</v>
      </c>
      <c r="AE1209" s="547" t="s">
        <v>12</v>
      </c>
      <c r="AF1209" s="547"/>
      <c r="AG1209" s="554"/>
      <c r="AH1209" s="345"/>
      <c r="AI1209" s="345"/>
      <c r="AJ1209" s="345"/>
      <c r="AK1209" s="345"/>
      <c r="AL1209" s="553"/>
      <c r="AM1209" s="345"/>
    </row>
    <row r="1210" spans="1:39" s="32" customFormat="1" ht="31" x14ac:dyDescent="0.3">
      <c r="A1210" s="88" t="s">
        <v>4093</v>
      </c>
      <c r="B1210" s="88" t="s">
        <v>74</v>
      </c>
      <c r="C1210" s="88" t="s">
        <v>3508</v>
      </c>
      <c r="D1210" s="98" t="str">
        <f t="shared" si="178"/>
        <v>- Dinno Sudinno, S.Pi., M.T.</v>
      </c>
      <c r="E1210" s="275" t="s">
        <v>1919</v>
      </c>
      <c r="F1210" s="103">
        <v>24396</v>
      </c>
      <c r="G1210" s="91">
        <f t="shared" si="170"/>
        <v>58</v>
      </c>
      <c r="H1210" s="91" t="str">
        <f t="shared" si="171"/>
        <v>58 Tahun 11 Bulan</v>
      </c>
      <c r="I1210" s="92" t="str">
        <f t="shared" si="179"/>
        <v>56-60</v>
      </c>
      <c r="J1210" s="88" t="s">
        <v>14</v>
      </c>
      <c r="K1210" s="88" t="s">
        <v>115</v>
      </c>
      <c r="L1210" s="103">
        <v>40452</v>
      </c>
      <c r="M1210" s="93" t="s">
        <v>13</v>
      </c>
      <c r="N1210" s="88" t="s">
        <v>687</v>
      </c>
      <c r="O1210" s="88" t="s">
        <v>55</v>
      </c>
      <c r="P1210" s="90">
        <v>37165</v>
      </c>
      <c r="Q1210" s="91" t="str">
        <f t="shared" si="172"/>
        <v>23 Tahun 11 Bulan</v>
      </c>
      <c r="R1210" s="88"/>
      <c r="S1210" s="103"/>
      <c r="T1210" s="97"/>
      <c r="U1210" s="97"/>
      <c r="V1210" s="97"/>
      <c r="W1210" s="97" t="s">
        <v>889</v>
      </c>
      <c r="X1210" s="98" t="str">
        <f t="shared" si="177"/>
        <v>- Dinno Sudinno, S.Pi., M.T. (Lektor)_WADIR II</v>
      </c>
      <c r="Y1210" s="88" t="s">
        <v>1477</v>
      </c>
      <c r="Z1210" s="96" t="s">
        <v>2534</v>
      </c>
      <c r="AA1210" s="88" t="s">
        <v>1908</v>
      </c>
      <c r="AB1210" s="88" t="s">
        <v>5054</v>
      </c>
      <c r="AC1210" s="88" t="s">
        <v>17</v>
      </c>
      <c r="AD1210" s="125" t="s">
        <v>2280</v>
      </c>
      <c r="AE1210" s="88" t="s">
        <v>906</v>
      </c>
      <c r="AF1210" s="221">
        <v>7348744645130063</v>
      </c>
      <c r="AG1210" s="221">
        <v>3916106601</v>
      </c>
      <c r="AH1210" s="126" t="s">
        <v>230</v>
      </c>
      <c r="AI1210" s="126" t="s">
        <v>876</v>
      </c>
      <c r="AJ1210" s="276" t="s">
        <v>1920</v>
      </c>
      <c r="AK1210" s="324" t="s">
        <v>1921</v>
      </c>
      <c r="AL1210" s="277">
        <v>40893</v>
      </c>
      <c r="AM1210" s="125" t="s">
        <v>120</v>
      </c>
    </row>
    <row r="1211" spans="1:39" s="53" customFormat="1" ht="46.5" x14ac:dyDescent="0.3">
      <c r="A1211" s="88" t="s">
        <v>4094</v>
      </c>
      <c r="B1211" s="88" t="s">
        <v>3071</v>
      </c>
      <c r="C1211" s="88" t="s">
        <v>3068</v>
      </c>
      <c r="D1211" s="98" t="str">
        <f t="shared" si="178"/>
        <v>Dr. Achmad Sofian, S.Pi., M.Si.</v>
      </c>
      <c r="E1211" s="323" t="s">
        <v>1922</v>
      </c>
      <c r="F1211" s="103">
        <v>29480</v>
      </c>
      <c r="G1211" s="91">
        <f t="shared" si="170"/>
        <v>45</v>
      </c>
      <c r="H1211" s="91" t="str">
        <f t="shared" si="171"/>
        <v>45 Tahun 0 Bulan</v>
      </c>
      <c r="I1211" s="92" t="str">
        <f t="shared" si="179"/>
        <v>41-45</v>
      </c>
      <c r="J1211" s="88" t="s">
        <v>14</v>
      </c>
      <c r="K1211" s="88" t="s">
        <v>98</v>
      </c>
      <c r="L1211" s="103">
        <v>45200</v>
      </c>
      <c r="M1211" s="93" t="s">
        <v>13</v>
      </c>
      <c r="N1211" s="88" t="s">
        <v>687</v>
      </c>
      <c r="O1211" s="88" t="s">
        <v>15</v>
      </c>
      <c r="P1211" s="90">
        <v>45078</v>
      </c>
      <c r="Q1211" s="91" t="str">
        <f t="shared" si="172"/>
        <v>2 Tahun 3 Bulan</v>
      </c>
      <c r="R1211" s="88"/>
      <c r="S1211" s="103"/>
      <c r="T1211" s="97"/>
      <c r="U1211" s="97"/>
      <c r="V1211" s="97"/>
      <c r="W1211" s="97" t="s">
        <v>696</v>
      </c>
      <c r="X1211" s="98" t="str">
        <f t="shared" si="177"/>
        <v>Dr. Achmad Sofian, S.Pi., M.Si. (Lektor Kepala)_WADIR I</v>
      </c>
      <c r="Y1211" s="88" t="s">
        <v>1477</v>
      </c>
      <c r="Z1211" s="96" t="s">
        <v>2534</v>
      </c>
      <c r="AA1211" s="88" t="s">
        <v>1908</v>
      </c>
      <c r="AB1211" s="88" t="s">
        <v>5054</v>
      </c>
      <c r="AC1211" s="88" t="s">
        <v>16</v>
      </c>
      <c r="AD1211" s="125" t="s">
        <v>2320</v>
      </c>
      <c r="AE1211" s="125" t="s">
        <v>85</v>
      </c>
      <c r="AF1211" s="221">
        <v>1248758659130163</v>
      </c>
      <c r="AG1211" s="221">
        <v>3916098001</v>
      </c>
      <c r="AH1211" s="126" t="s">
        <v>230</v>
      </c>
      <c r="AI1211" s="126" t="s">
        <v>873</v>
      </c>
      <c r="AJ1211" s="276" t="s">
        <v>1923</v>
      </c>
      <c r="AK1211" s="276" t="s">
        <v>1924</v>
      </c>
      <c r="AL1211" s="277">
        <v>41618</v>
      </c>
      <c r="AM1211" s="125" t="s">
        <v>559</v>
      </c>
    </row>
    <row r="1212" spans="1:39" s="390" customFormat="1" ht="98" x14ac:dyDescent="0.3">
      <c r="A1212" s="547" t="s">
        <v>4095</v>
      </c>
      <c r="B1212" s="547" t="s">
        <v>74</v>
      </c>
      <c r="C1212" s="547" t="s">
        <v>3121</v>
      </c>
      <c r="D1212" s="548" t="str">
        <f t="shared" si="178"/>
        <v>- Ega Aditya Prama, M.Si.</v>
      </c>
      <c r="E1212" s="765" t="s">
        <v>1925</v>
      </c>
      <c r="F1212" s="550">
        <v>32271</v>
      </c>
      <c r="G1212" s="551">
        <f t="shared" si="170"/>
        <v>37</v>
      </c>
      <c r="H1212" s="551" t="str">
        <f t="shared" si="171"/>
        <v>37 Tahun 4 Bulan</v>
      </c>
      <c r="I1212" s="552" t="str">
        <f t="shared" si="179"/>
        <v>36-40</v>
      </c>
      <c r="J1212" s="547" t="s">
        <v>14</v>
      </c>
      <c r="K1212" s="547" t="s">
        <v>111</v>
      </c>
      <c r="L1212" s="550">
        <v>45323</v>
      </c>
      <c r="M1212" s="345" t="s">
        <v>13</v>
      </c>
      <c r="N1212" s="547" t="s">
        <v>687</v>
      </c>
      <c r="O1212" s="547" t="s">
        <v>55</v>
      </c>
      <c r="P1212" s="553">
        <v>45170</v>
      </c>
      <c r="Q1212" s="551" t="str">
        <f t="shared" si="172"/>
        <v>2 Tahun 0 Bulan</v>
      </c>
      <c r="R1212" s="547"/>
      <c r="S1212" s="550"/>
      <c r="T1212" s="556"/>
      <c r="U1212" s="556"/>
      <c r="V1212" s="556"/>
      <c r="W1212" s="767" t="s">
        <v>6097</v>
      </c>
      <c r="X1212" s="548" t="str">
        <f>$D1212&amp;" ("&amp;$O1212&amp;")_"&amp;$W1214</f>
        <v>- Ega Aditya Prama, M.Si. (Lektor)_KAPRODI BDI</v>
      </c>
      <c r="Y1212" s="547" t="s">
        <v>1477</v>
      </c>
      <c r="Z1212" s="549" t="s">
        <v>2534</v>
      </c>
      <c r="AA1212" s="547" t="s">
        <v>1908</v>
      </c>
      <c r="AB1212" s="547" t="s">
        <v>5054</v>
      </c>
      <c r="AC1212" s="547" t="s">
        <v>17</v>
      </c>
      <c r="AD1212" s="547" t="s">
        <v>2256</v>
      </c>
      <c r="AE1212" s="762" t="s">
        <v>85</v>
      </c>
      <c r="AF1212" s="559">
        <v>9840766667130342</v>
      </c>
      <c r="AG1212" s="559">
        <v>3908058801</v>
      </c>
      <c r="AH1212" s="561" t="s">
        <v>231</v>
      </c>
      <c r="AI1212" s="561"/>
      <c r="AJ1212" s="766" t="s">
        <v>74</v>
      </c>
      <c r="AK1212" s="766" t="s">
        <v>74</v>
      </c>
      <c r="AL1212" s="764" t="s">
        <v>74</v>
      </c>
      <c r="AM1212" s="762" t="s">
        <v>4391</v>
      </c>
    </row>
    <row r="1213" spans="1:39" s="32" customFormat="1" ht="31" x14ac:dyDescent="0.3">
      <c r="A1213" s="88" t="s">
        <v>4096</v>
      </c>
      <c r="B1213" s="88" t="s">
        <v>74</v>
      </c>
      <c r="C1213" s="88" t="s">
        <v>4097</v>
      </c>
      <c r="D1213" s="98" t="str">
        <f t="shared" si="178"/>
        <v>- Atiek Pietoyo, S.ST., M.P.</v>
      </c>
      <c r="E1213" s="275" t="s">
        <v>1926</v>
      </c>
      <c r="F1213" s="103">
        <v>28395</v>
      </c>
      <c r="G1213" s="91">
        <f t="shared" si="170"/>
        <v>48</v>
      </c>
      <c r="H1213" s="91" t="str">
        <f t="shared" si="171"/>
        <v>48 Tahun 0 Bulan</v>
      </c>
      <c r="I1213" s="92" t="str">
        <f t="shared" si="179"/>
        <v>46-50</v>
      </c>
      <c r="J1213" s="88" t="s">
        <v>14</v>
      </c>
      <c r="K1213" s="88" t="s">
        <v>115</v>
      </c>
      <c r="L1213" s="103">
        <v>43374</v>
      </c>
      <c r="M1213" s="93" t="s">
        <v>13</v>
      </c>
      <c r="N1213" s="88" t="s">
        <v>687</v>
      </c>
      <c r="O1213" s="88" t="s">
        <v>55</v>
      </c>
      <c r="P1213" s="90">
        <v>44210</v>
      </c>
      <c r="Q1213" s="91" t="str">
        <f t="shared" si="172"/>
        <v>4 Tahun 8 Bulan</v>
      </c>
      <c r="R1213" s="88"/>
      <c r="S1213" s="103"/>
      <c r="T1213" s="97"/>
      <c r="U1213" s="97"/>
      <c r="V1213" s="97"/>
      <c r="W1213" s="97" t="s">
        <v>74</v>
      </c>
      <c r="X1213" s="98" t="str">
        <f t="shared" si="177"/>
        <v>- Atiek Pietoyo, S.ST., M.P. (Lektor)_-</v>
      </c>
      <c r="Y1213" s="88" t="s">
        <v>1477</v>
      </c>
      <c r="Z1213" s="96" t="s">
        <v>2534</v>
      </c>
      <c r="AA1213" s="88" t="s">
        <v>1908</v>
      </c>
      <c r="AB1213" s="88" t="s">
        <v>5054</v>
      </c>
      <c r="AC1213" s="88" t="s">
        <v>17</v>
      </c>
      <c r="AD1213" s="125" t="s">
        <v>2258</v>
      </c>
      <c r="AE1213" s="125" t="s">
        <v>116</v>
      </c>
      <c r="AF1213" s="221">
        <v>3259755656130113</v>
      </c>
      <c r="AG1213" s="221">
        <v>3927097701</v>
      </c>
      <c r="AH1213" s="99" t="s">
        <v>230</v>
      </c>
      <c r="AI1213" s="99" t="s">
        <v>2902</v>
      </c>
      <c r="AJ1213" s="99" t="s">
        <v>2968</v>
      </c>
      <c r="AK1213" s="99" t="s">
        <v>2969</v>
      </c>
      <c r="AL1213" s="112">
        <v>45505</v>
      </c>
      <c r="AM1213" s="88" t="s">
        <v>2910</v>
      </c>
    </row>
    <row r="1214" spans="1:39" s="390" customFormat="1" ht="31" x14ac:dyDescent="0.3">
      <c r="A1214" s="547" t="s">
        <v>4098</v>
      </c>
      <c r="B1214" s="547" t="s">
        <v>74</v>
      </c>
      <c r="C1214" s="547" t="s">
        <v>3072</v>
      </c>
      <c r="D1214" s="548" t="str">
        <f t="shared" si="178"/>
        <v>- Wahyu Puji Astiyani, M.Sc.</v>
      </c>
      <c r="E1214" s="765" t="s">
        <v>1927</v>
      </c>
      <c r="F1214" s="550">
        <v>33649</v>
      </c>
      <c r="G1214" s="551">
        <f t="shared" si="170"/>
        <v>33</v>
      </c>
      <c r="H1214" s="551" t="str">
        <f t="shared" si="171"/>
        <v>33 Tahun 7 Bulan</v>
      </c>
      <c r="I1214" s="552" t="str">
        <f t="shared" si="179"/>
        <v>31-35</v>
      </c>
      <c r="J1214" s="547" t="s">
        <v>19</v>
      </c>
      <c r="K1214" s="547" t="s">
        <v>111</v>
      </c>
      <c r="L1214" s="550">
        <v>45323</v>
      </c>
      <c r="M1214" s="345" t="s">
        <v>13</v>
      </c>
      <c r="N1214" s="547" t="s">
        <v>687</v>
      </c>
      <c r="O1214" s="547" t="s">
        <v>55</v>
      </c>
      <c r="P1214" s="553">
        <v>45170</v>
      </c>
      <c r="Q1214" s="551" t="str">
        <f t="shared" si="172"/>
        <v>2 Tahun 0 Bulan</v>
      </c>
      <c r="R1214" s="547"/>
      <c r="S1214" s="550"/>
      <c r="T1214" s="556"/>
      <c r="U1214" s="556"/>
      <c r="V1214" s="556"/>
      <c r="W1214" s="603" t="s">
        <v>1490</v>
      </c>
      <c r="X1214" s="548" t="str">
        <f>$D1214&amp;" ("&amp;$O1214&amp;")_"&amp;$W1216</f>
        <v>- Wahyu Puji Astiyani, M.Sc. (Lektor)_-</v>
      </c>
      <c r="Y1214" s="547" t="s">
        <v>1477</v>
      </c>
      <c r="Z1214" s="549" t="s">
        <v>2534</v>
      </c>
      <c r="AA1214" s="547" t="s">
        <v>1908</v>
      </c>
      <c r="AB1214" s="547" t="s">
        <v>5054</v>
      </c>
      <c r="AC1214" s="547" t="s">
        <v>17</v>
      </c>
      <c r="AD1214" s="762" t="s">
        <v>2321</v>
      </c>
      <c r="AE1214" s="762" t="s">
        <v>1849</v>
      </c>
      <c r="AF1214" s="559">
        <v>3547770671230342</v>
      </c>
      <c r="AG1214" s="559">
        <v>3915029201</v>
      </c>
      <c r="AH1214" s="573" t="s">
        <v>230</v>
      </c>
      <c r="AI1214" s="561" t="s">
        <v>2356</v>
      </c>
      <c r="AJ1214" s="766" t="s">
        <v>2615</v>
      </c>
      <c r="AK1214" s="766" t="s">
        <v>2616</v>
      </c>
      <c r="AL1214" s="592">
        <v>45230</v>
      </c>
      <c r="AM1214" s="762" t="s">
        <v>319</v>
      </c>
    </row>
    <row r="1215" spans="1:39" s="188" customFormat="1" ht="31" x14ac:dyDescent="0.3">
      <c r="A1215" s="157" t="s">
        <v>4099</v>
      </c>
      <c r="B1215" s="157" t="s">
        <v>74</v>
      </c>
      <c r="C1215" s="157" t="s">
        <v>3187</v>
      </c>
      <c r="D1215" s="182" t="str">
        <f t="shared" si="178"/>
        <v>- Rani Rehulina Tarigan, M.P.</v>
      </c>
      <c r="E1215" s="326" t="s">
        <v>1928</v>
      </c>
      <c r="F1215" s="163">
        <v>32378</v>
      </c>
      <c r="G1215" s="91">
        <f t="shared" si="170"/>
        <v>37</v>
      </c>
      <c r="H1215" s="91" t="str">
        <f t="shared" si="171"/>
        <v>37 Tahun 1 Bulan</v>
      </c>
      <c r="I1215" s="161" t="str">
        <f t="shared" si="179"/>
        <v>36-40</v>
      </c>
      <c r="J1215" s="164" t="s">
        <v>19</v>
      </c>
      <c r="K1215" s="164" t="s">
        <v>121</v>
      </c>
      <c r="L1215" s="163">
        <v>43891</v>
      </c>
      <c r="M1215" s="162" t="s">
        <v>2344</v>
      </c>
      <c r="N1215" s="164" t="s">
        <v>687</v>
      </c>
      <c r="O1215" s="164" t="s">
        <v>71</v>
      </c>
      <c r="P1215" s="159">
        <v>44317</v>
      </c>
      <c r="Q1215" s="91" t="str">
        <f t="shared" si="172"/>
        <v>4 Tahun 4 Bulan</v>
      </c>
      <c r="R1215" s="164"/>
      <c r="S1215" s="163"/>
      <c r="T1215" s="177"/>
      <c r="U1215" s="177"/>
      <c r="V1215" s="177"/>
      <c r="W1215" s="177"/>
      <c r="X1215" s="167" t="str">
        <f t="shared" si="177"/>
        <v>- Rani Rehulina Tarigan, M.P. (Asisten Ahli)_</v>
      </c>
      <c r="Y1215" s="164" t="s">
        <v>1477</v>
      </c>
      <c r="Z1215" s="166" t="s">
        <v>2534</v>
      </c>
      <c r="AA1215" s="164" t="s">
        <v>1908</v>
      </c>
      <c r="AB1215" s="164" t="s">
        <v>2161</v>
      </c>
      <c r="AC1215" s="164" t="s">
        <v>17</v>
      </c>
      <c r="AD1215" s="327" t="s">
        <v>2258</v>
      </c>
      <c r="AE1215" s="327" t="s">
        <v>116</v>
      </c>
      <c r="AF1215" s="327"/>
      <c r="AG1215" s="328" t="s">
        <v>1929</v>
      </c>
      <c r="AH1215" s="212" t="s">
        <v>231</v>
      </c>
      <c r="AI1215" s="212"/>
      <c r="AJ1215" s="328" t="s">
        <v>74</v>
      </c>
      <c r="AK1215" s="328" t="s">
        <v>74</v>
      </c>
      <c r="AL1215" s="329" t="s">
        <v>74</v>
      </c>
      <c r="AM1215" s="327" t="s">
        <v>2768</v>
      </c>
    </row>
    <row r="1216" spans="1:39" s="32" customFormat="1" ht="31" x14ac:dyDescent="0.3">
      <c r="A1216" s="88" t="s">
        <v>4100</v>
      </c>
      <c r="B1216" s="88" t="s">
        <v>74</v>
      </c>
      <c r="C1216" s="88" t="s">
        <v>3187</v>
      </c>
      <c r="D1216" s="98" t="str">
        <f t="shared" si="178"/>
        <v>- Muhammad Akbarurrasyid, M.P.</v>
      </c>
      <c r="E1216" s="323" t="s">
        <v>1930</v>
      </c>
      <c r="F1216" s="103">
        <v>34709</v>
      </c>
      <c r="G1216" s="91">
        <f t="shared" si="170"/>
        <v>30</v>
      </c>
      <c r="H1216" s="91" t="str">
        <f t="shared" si="171"/>
        <v>30 Tahun 8 Bulan</v>
      </c>
      <c r="I1216" s="92" t="str">
        <f t="shared" si="179"/>
        <v>26-30</v>
      </c>
      <c r="J1216" s="88" t="s">
        <v>14</v>
      </c>
      <c r="K1216" s="88" t="s">
        <v>111</v>
      </c>
      <c r="L1216" s="103">
        <v>45323</v>
      </c>
      <c r="M1216" s="93" t="s">
        <v>13</v>
      </c>
      <c r="N1216" s="88" t="s">
        <v>687</v>
      </c>
      <c r="O1216" s="88" t="s">
        <v>55</v>
      </c>
      <c r="P1216" s="90">
        <v>45170</v>
      </c>
      <c r="Q1216" s="91" t="str">
        <f t="shared" si="172"/>
        <v>2 Tahun 0 Bulan</v>
      </c>
      <c r="R1216" s="88"/>
      <c r="S1216" s="103"/>
      <c r="T1216" s="97"/>
      <c r="U1216" s="97"/>
      <c r="V1216" s="97"/>
      <c r="W1216" s="97" t="s">
        <v>74</v>
      </c>
      <c r="X1216" s="98" t="str">
        <f t="shared" si="177"/>
        <v>- Muhammad Akbarurrasyid, M.P. (Lektor)_-</v>
      </c>
      <c r="Y1216" s="88" t="s">
        <v>1477</v>
      </c>
      <c r="Z1216" s="96" t="s">
        <v>2534</v>
      </c>
      <c r="AA1216" s="88" t="s">
        <v>1908</v>
      </c>
      <c r="AB1216" s="88" t="s">
        <v>5054</v>
      </c>
      <c r="AC1216" s="88" t="s">
        <v>17</v>
      </c>
      <c r="AD1216" s="125" t="s">
        <v>2258</v>
      </c>
      <c r="AE1216" s="125" t="s">
        <v>116</v>
      </c>
      <c r="AF1216" s="221">
        <v>7442773674130222</v>
      </c>
      <c r="AG1216" s="221">
        <v>3910019501</v>
      </c>
      <c r="AH1216" s="99" t="s">
        <v>230</v>
      </c>
      <c r="AI1216" s="126" t="s">
        <v>2902</v>
      </c>
      <c r="AJ1216" s="325" t="s">
        <v>3054</v>
      </c>
      <c r="AK1216" s="325" t="s">
        <v>3054</v>
      </c>
      <c r="AL1216" s="128">
        <v>45596</v>
      </c>
      <c r="AM1216" s="330" t="s">
        <v>2910</v>
      </c>
    </row>
    <row r="1217" spans="1:39" s="32" customFormat="1" ht="126" x14ac:dyDescent="0.3">
      <c r="A1217" s="88" t="s">
        <v>4101</v>
      </c>
      <c r="B1217" s="88" t="s">
        <v>74</v>
      </c>
      <c r="C1217" s="88" t="s">
        <v>3099</v>
      </c>
      <c r="D1217" s="98" t="str">
        <f t="shared" si="178"/>
        <v>- Vini Taru Febriani Prajayati, S.St.Pi., M.Tr.Pi.</v>
      </c>
      <c r="E1217" s="275" t="s">
        <v>1931</v>
      </c>
      <c r="F1217" s="103">
        <v>31826</v>
      </c>
      <c r="G1217" s="91">
        <f t="shared" si="170"/>
        <v>38</v>
      </c>
      <c r="H1217" s="91" t="str">
        <f t="shared" si="171"/>
        <v>38 Tahun 7 Bulan</v>
      </c>
      <c r="I1217" s="92" t="str">
        <f t="shared" si="179"/>
        <v>36-40</v>
      </c>
      <c r="J1217" s="88" t="s">
        <v>19</v>
      </c>
      <c r="K1217" s="88" t="s">
        <v>111</v>
      </c>
      <c r="L1217" s="103">
        <v>44105</v>
      </c>
      <c r="M1217" s="93" t="s">
        <v>13</v>
      </c>
      <c r="N1217" s="88" t="s">
        <v>687</v>
      </c>
      <c r="O1217" s="88" t="s">
        <v>55</v>
      </c>
      <c r="P1217" s="90">
        <v>45170</v>
      </c>
      <c r="Q1217" s="91" t="str">
        <f t="shared" si="172"/>
        <v>2 Tahun 0 Bulan</v>
      </c>
      <c r="R1217" s="88"/>
      <c r="S1217" s="103"/>
      <c r="T1217" s="97"/>
      <c r="U1217" s="97"/>
      <c r="V1217" s="97"/>
      <c r="W1217" s="97" t="s">
        <v>74</v>
      </c>
      <c r="X1217" s="98" t="str">
        <f t="shared" si="177"/>
        <v>- Vini Taru Febriani Prajayati, S.St.Pi., M.Tr.Pi. (Lektor)_-</v>
      </c>
      <c r="Y1217" s="88" t="s">
        <v>1477</v>
      </c>
      <c r="Z1217" s="96" t="s">
        <v>2534</v>
      </c>
      <c r="AA1217" s="88" t="s">
        <v>1908</v>
      </c>
      <c r="AB1217" s="88" t="s">
        <v>5054</v>
      </c>
      <c r="AC1217" s="88" t="s">
        <v>17</v>
      </c>
      <c r="AD1217" s="109" t="s">
        <v>2211</v>
      </c>
      <c r="AE1217" s="88" t="s">
        <v>12</v>
      </c>
      <c r="AF1217" s="221">
        <v>3550765666230272</v>
      </c>
      <c r="AG1217" s="221">
        <v>3918028701</v>
      </c>
      <c r="AH1217" s="126" t="s">
        <v>231</v>
      </c>
      <c r="AI1217" s="126"/>
      <c r="AJ1217" s="325" t="s">
        <v>74</v>
      </c>
      <c r="AK1217" s="325" t="s">
        <v>74</v>
      </c>
      <c r="AL1217" s="128" t="s">
        <v>74</v>
      </c>
      <c r="AM1217" s="125" t="s">
        <v>4392</v>
      </c>
    </row>
    <row r="1218" spans="1:39" s="390" customFormat="1" ht="31" x14ac:dyDescent="0.3">
      <c r="A1218" s="547" t="s">
        <v>4102</v>
      </c>
      <c r="B1218" s="547" t="s">
        <v>74</v>
      </c>
      <c r="C1218" s="547" t="s">
        <v>3112</v>
      </c>
      <c r="D1218" s="548" t="str">
        <f t="shared" si="178"/>
        <v>- Indra Kristiana, S.Pi., M.P.</v>
      </c>
      <c r="E1218" s="765" t="s">
        <v>1932</v>
      </c>
      <c r="F1218" s="550">
        <v>30915</v>
      </c>
      <c r="G1218" s="551">
        <f t="shared" si="170"/>
        <v>41</v>
      </c>
      <c r="H1218" s="551" t="str">
        <f t="shared" si="171"/>
        <v>41 Tahun 1 Bulan</v>
      </c>
      <c r="I1218" s="552" t="str">
        <f t="shared" si="179"/>
        <v>41-45</v>
      </c>
      <c r="J1218" s="547" t="s">
        <v>19</v>
      </c>
      <c r="K1218" s="547" t="s">
        <v>115</v>
      </c>
      <c r="L1218" s="550">
        <v>44287</v>
      </c>
      <c r="M1218" s="345" t="s">
        <v>13</v>
      </c>
      <c r="N1218" s="547" t="s">
        <v>687</v>
      </c>
      <c r="O1218" s="567" t="s">
        <v>55</v>
      </c>
      <c r="P1218" s="569">
        <v>45839</v>
      </c>
      <c r="Q1218" s="551" t="str">
        <f t="shared" si="172"/>
        <v>0 Tahun 2 Bulan</v>
      </c>
      <c r="R1218" s="547"/>
      <c r="S1218" s="550"/>
      <c r="T1218" s="556"/>
      <c r="U1218" s="556"/>
      <c r="V1218" s="556"/>
      <c r="W1218" s="556" t="s">
        <v>74</v>
      </c>
      <c r="X1218" s="548" t="str">
        <f t="shared" si="177"/>
        <v>- Indra Kristiana, S.Pi., M.P. (Lektor)_-</v>
      </c>
      <c r="Y1218" s="547" t="s">
        <v>1477</v>
      </c>
      <c r="Z1218" s="549" t="s">
        <v>2534</v>
      </c>
      <c r="AA1218" s="547" t="s">
        <v>1908</v>
      </c>
      <c r="AB1218" s="547" t="s">
        <v>5054</v>
      </c>
      <c r="AC1218" s="547" t="s">
        <v>17</v>
      </c>
      <c r="AD1218" s="762" t="s">
        <v>2258</v>
      </c>
      <c r="AE1218" s="762" t="s">
        <v>116</v>
      </c>
      <c r="AF1218" s="559" t="s">
        <v>4756</v>
      </c>
      <c r="AG1218" s="559">
        <v>3921088401</v>
      </c>
      <c r="AH1218" s="577" t="s">
        <v>230</v>
      </c>
      <c r="AI1218" s="577" t="s">
        <v>2902</v>
      </c>
      <c r="AJ1218" s="577" t="s">
        <v>2974</v>
      </c>
      <c r="AK1218" s="577" t="s">
        <v>2975</v>
      </c>
      <c r="AL1218" s="592">
        <v>45505</v>
      </c>
      <c r="AM1218" s="547" t="s">
        <v>2910</v>
      </c>
    </row>
    <row r="1219" spans="1:39" s="32" customFormat="1" ht="232.5" x14ac:dyDescent="0.3">
      <c r="A1219" s="88" t="s">
        <v>4103</v>
      </c>
      <c r="B1219" s="88" t="s">
        <v>3257</v>
      </c>
      <c r="C1219" s="98" t="s">
        <v>74</v>
      </c>
      <c r="D1219" s="98" t="str">
        <f t="shared" si="178"/>
        <v>drh. Irvan Firman Syah Zainul Arifin, -</v>
      </c>
      <c r="E1219" s="96" t="s">
        <v>1933</v>
      </c>
      <c r="F1219" s="103">
        <v>29996</v>
      </c>
      <c r="G1219" s="91">
        <f t="shared" si="170"/>
        <v>43</v>
      </c>
      <c r="H1219" s="91" t="str">
        <f t="shared" si="171"/>
        <v>43 Tahun 7 Bulan</v>
      </c>
      <c r="I1219" s="92" t="str">
        <f t="shared" si="179"/>
        <v>41-45</v>
      </c>
      <c r="J1219" s="88" t="s">
        <v>14</v>
      </c>
      <c r="K1219" s="88" t="s">
        <v>98</v>
      </c>
      <c r="L1219" s="103">
        <v>43922</v>
      </c>
      <c r="M1219" s="93" t="s">
        <v>13</v>
      </c>
      <c r="N1219" s="88" t="s">
        <v>687</v>
      </c>
      <c r="O1219" s="88" t="s">
        <v>71</v>
      </c>
      <c r="P1219" s="90">
        <v>45289</v>
      </c>
      <c r="Q1219" s="91" t="str">
        <f t="shared" si="172"/>
        <v>1 Tahun 9 Bulan</v>
      </c>
      <c r="R1219" s="88"/>
      <c r="S1219" s="103"/>
      <c r="T1219" s="97"/>
      <c r="U1219" s="97"/>
      <c r="V1219" s="97"/>
      <c r="W1219" s="97" t="s">
        <v>74</v>
      </c>
      <c r="X1219" s="98" t="str">
        <f t="shared" si="177"/>
        <v>drh. Irvan Firman Syah Zainul Arifin, - (Asisten Ahli)_-</v>
      </c>
      <c r="Y1219" s="88" t="s">
        <v>1477</v>
      </c>
      <c r="Z1219" s="96" t="s">
        <v>2534</v>
      </c>
      <c r="AA1219" s="88" t="s">
        <v>1908</v>
      </c>
      <c r="AB1219" s="88" t="s">
        <v>5054</v>
      </c>
      <c r="AC1219" s="88" t="s">
        <v>17</v>
      </c>
      <c r="AD1219" s="88" t="s">
        <v>2322</v>
      </c>
      <c r="AE1219" s="88" t="s">
        <v>85</v>
      </c>
      <c r="AF1219" s="221">
        <v>5546760661130212</v>
      </c>
      <c r="AG1219" s="221">
        <v>3914028201</v>
      </c>
      <c r="AH1219" s="126" t="s">
        <v>231</v>
      </c>
      <c r="AI1219" s="126"/>
      <c r="AJ1219" s="325" t="s">
        <v>74</v>
      </c>
      <c r="AK1219" s="325" t="s">
        <v>74</v>
      </c>
      <c r="AL1219" s="128" t="s">
        <v>74</v>
      </c>
      <c r="AM1219" s="125" t="s">
        <v>2879</v>
      </c>
    </row>
    <row r="1220" spans="1:39" s="32" customFormat="1" ht="31" x14ac:dyDescent="0.3">
      <c r="A1220" s="88" t="s">
        <v>4104</v>
      </c>
      <c r="B1220" s="88" t="s">
        <v>74</v>
      </c>
      <c r="C1220" s="88" t="s">
        <v>3163</v>
      </c>
      <c r="D1220" s="98" t="str">
        <f t="shared" si="178"/>
        <v>- Afriana Kusdinar, S.St.Pi., M.Sc.</v>
      </c>
      <c r="E1220" s="124" t="s">
        <v>1934</v>
      </c>
      <c r="F1220" s="103">
        <v>30438</v>
      </c>
      <c r="G1220" s="91">
        <f t="shared" ref="G1220:G1281" si="180">DATEDIF($F1220,DATEVALUE("2025/09/30"),"Y")</f>
        <v>42</v>
      </c>
      <c r="H1220" s="91" t="str">
        <f t="shared" ref="H1220:H1281" si="181">DATEDIF($F1220,DATEVALUE("2025/09/30"),"Y")&amp;" Tahun "&amp;DATEDIF($F1220,DATEVALUE("2025/09/30"),"YM")&amp;" Bulan"</f>
        <v>42 Tahun 4 Bulan</v>
      </c>
      <c r="I1220" s="92" t="str">
        <f t="shared" si="179"/>
        <v>41-45</v>
      </c>
      <c r="J1220" s="88" t="s">
        <v>14</v>
      </c>
      <c r="K1220" s="88" t="s">
        <v>115</v>
      </c>
      <c r="L1220" s="103">
        <v>43922</v>
      </c>
      <c r="M1220" s="93" t="s">
        <v>13</v>
      </c>
      <c r="N1220" s="88" t="s">
        <v>687</v>
      </c>
      <c r="O1220" s="88" t="s">
        <v>55</v>
      </c>
      <c r="P1220" s="90">
        <v>42248</v>
      </c>
      <c r="Q1220" s="91" t="str">
        <f t="shared" si="172"/>
        <v>10 Tahun 0 Bulan</v>
      </c>
      <c r="R1220" s="88"/>
      <c r="S1220" s="103"/>
      <c r="T1220" s="97"/>
      <c r="U1220" s="97"/>
      <c r="V1220" s="97"/>
      <c r="W1220" s="97" t="s">
        <v>697</v>
      </c>
      <c r="X1220" s="98" t="str">
        <f t="shared" si="177"/>
        <v>- Afriana Kusdinar, S.St.Pi., M.Sc. (Lektor)_WADIR III</v>
      </c>
      <c r="Y1220" s="88" t="s">
        <v>218</v>
      </c>
      <c r="Z1220" s="96" t="s">
        <v>1495</v>
      </c>
      <c r="AA1220" s="88" t="s">
        <v>1908</v>
      </c>
      <c r="AB1220" s="88" t="s">
        <v>5054</v>
      </c>
      <c r="AC1220" s="88" t="s">
        <v>17</v>
      </c>
      <c r="AD1220" s="125" t="s">
        <v>2278</v>
      </c>
      <c r="AE1220" s="125" t="s">
        <v>1557</v>
      </c>
      <c r="AF1220" s="221">
        <v>8834761662130292</v>
      </c>
      <c r="AG1220" s="221">
        <v>3902058301</v>
      </c>
      <c r="AH1220" s="126" t="s">
        <v>230</v>
      </c>
      <c r="AI1220" s="126" t="s">
        <v>871</v>
      </c>
      <c r="AJ1220" s="276" t="s">
        <v>1935</v>
      </c>
      <c r="AK1220" s="331" t="s">
        <v>1936</v>
      </c>
      <c r="AL1220" s="277">
        <v>42357</v>
      </c>
      <c r="AM1220" s="125" t="s">
        <v>73</v>
      </c>
    </row>
    <row r="1221" spans="1:39" s="32" customFormat="1" ht="31" x14ac:dyDescent="0.3">
      <c r="A1221" s="88" t="s">
        <v>4105</v>
      </c>
      <c r="B1221" s="88" t="s">
        <v>74</v>
      </c>
      <c r="C1221" s="88" t="s">
        <v>3185</v>
      </c>
      <c r="D1221" s="98" t="str">
        <f t="shared" si="178"/>
        <v>- Yuni Ari Wibowo, M.T.</v>
      </c>
      <c r="E1221" s="275" t="s">
        <v>1940</v>
      </c>
      <c r="F1221" s="103">
        <v>33774</v>
      </c>
      <c r="G1221" s="91">
        <f t="shared" si="180"/>
        <v>33</v>
      </c>
      <c r="H1221" s="91" t="str">
        <f t="shared" si="181"/>
        <v>33 Tahun 3 Bulan</v>
      </c>
      <c r="I1221" s="92" t="str">
        <f t="shared" si="179"/>
        <v>31-35</v>
      </c>
      <c r="J1221" s="88" t="s">
        <v>14</v>
      </c>
      <c r="K1221" s="88" t="s">
        <v>111</v>
      </c>
      <c r="L1221" s="103">
        <v>45323</v>
      </c>
      <c r="M1221" s="93" t="s">
        <v>13</v>
      </c>
      <c r="N1221" s="88" t="s">
        <v>687</v>
      </c>
      <c r="O1221" s="88" t="s">
        <v>55</v>
      </c>
      <c r="P1221" s="90">
        <v>45170</v>
      </c>
      <c r="Q1221" s="91" t="str">
        <f t="shared" si="172"/>
        <v>2 Tahun 0 Bulan</v>
      </c>
      <c r="R1221" s="88"/>
      <c r="S1221" s="103"/>
      <c r="T1221" s="97"/>
      <c r="U1221" s="97"/>
      <c r="V1221" s="97"/>
      <c r="W1221" s="97" t="s">
        <v>1516</v>
      </c>
      <c r="X1221" s="98" t="str">
        <f t="shared" si="177"/>
        <v>- Yuni Ari Wibowo, M.T. (Lektor)_KAPRODI TKL</v>
      </c>
      <c r="Y1221" s="88" t="s">
        <v>218</v>
      </c>
      <c r="Z1221" s="96" t="s">
        <v>1495</v>
      </c>
      <c r="AA1221" s="88" t="s">
        <v>1908</v>
      </c>
      <c r="AB1221" s="88" t="s">
        <v>5054</v>
      </c>
      <c r="AC1221" s="88" t="s">
        <v>17</v>
      </c>
      <c r="AD1221" s="125" t="s">
        <v>2210</v>
      </c>
      <c r="AE1221" s="125" t="s">
        <v>906</v>
      </c>
      <c r="AF1221" s="221">
        <v>7951770671130272</v>
      </c>
      <c r="AG1221" s="221">
        <v>3919069201</v>
      </c>
      <c r="AH1221" s="126" t="s">
        <v>230</v>
      </c>
      <c r="AI1221" s="126" t="s">
        <v>2356</v>
      </c>
      <c r="AJ1221" s="127" t="s">
        <v>2439</v>
      </c>
      <c r="AK1221" s="127" t="s">
        <v>2440</v>
      </c>
      <c r="AL1221" s="128">
        <v>45085</v>
      </c>
      <c r="AM1221" s="125" t="s">
        <v>2368</v>
      </c>
    </row>
    <row r="1222" spans="1:39" s="32" customFormat="1" ht="31" x14ac:dyDescent="0.3">
      <c r="A1222" s="88" t="s">
        <v>4106</v>
      </c>
      <c r="B1222" s="88" t="s">
        <v>74</v>
      </c>
      <c r="C1222" s="88" t="s">
        <v>3121</v>
      </c>
      <c r="D1222" s="98" t="str">
        <f t="shared" si="178"/>
        <v>- Anas Noor Firdaus, M.Si.</v>
      </c>
      <c r="E1222" s="323" t="s">
        <v>1941</v>
      </c>
      <c r="F1222" s="103">
        <v>31893</v>
      </c>
      <c r="G1222" s="91">
        <f t="shared" si="180"/>
        <v>38</v>
      </c>
      <c r="H1222" s="91" t="str">
        <f t="shared" si="181"/>
        <v>38 Tahun 5 Bulan</v>
      </c>
      <c r="I1222" s="92" t="str">
        <f t="shared" si="179"/>
        <v>36-40</v>
      </c>
      <c r="J1222" s="88" t="s">
        <v>14</v>
      </c>
      <c r="K1222" s="88" t="s">
        <v>111</v>
      </c>
      <c r="L1222" s="103">
        <v>45323</v>
      </c>
      <c r="M1222" s="93" t="s">
        <v>13</v>
      </c>
      <c r="N1222" s="88" t="s">
        <v>687</v>
      </c>
      <c r="O1222" s="88" t="s">
        <v>55</v>
      </c>
      <c r="P1222" s="90">
        <v>45170</v>
      </c>
      <c r="Q1222" s="91" t="str">
        <f t="shared" si="172"/>
        <v>2 Tahun 0 Bulan</v>
      </c>
      <c r="R1222" s="88"/>
      <c r="S1222" s="103"/>
      <c r="T1222" s="97"/>
      <c r="U1222" s="97"/>
      <c r="V1222" s="97"/>
      <c r="W1222" s="97" t="s">
        <v>74</v>
      </c>
      <c r="X1222" s="98" t="str">
        <f t="shared" si="177"/>
        <v>- Anas Noor Firdaus, M.Si. (Lektor)_-</v>
      </c>
      <c r="Y1222" s="88" t="s">
        <v>218</v>
      </c>
      <c r="Z1222" s="96" t="s">
        <v>1495</v>
      </c>
      <c r="AA1222" s="88" t="s">
        <v>1908</v>
      </c>
      <c r="AB1222" s="88" t="s">
        <v>5054</v>
      </c>
      <c r="AC1222" s="88" t="s">
        <v>17</v>
      </c>
      <c r="AD1222" s="125" t="s">
        <v>2219</v>
      </c>
      <c r="AE1222" s="332" t="s">
        <v>245</v>
      </c>
      <c r="AF1222" s="221">
        <v>7758765666130242</v>
      </c>
      <c r="AG1222" s="221">
        <v>3926048701</v>
      </c>
      <c r="AH1222" s="99" t="s">
        <v>230</v>
      </c>
      <c r="AI1222" s="99" t="s">
        <v>2902</v>
      </c>
      <c r="AJ1222" s="99" t="s">
        <v>2966</v>
      </c>
      <c r="AK1222" s="99" t="s">
        <v>2967</v>
      </c>
      <c r="AL1222" s="112">
        <v>45505</v>
      </c>
      <c r="AM1222" s="88" t="s">
        <v>2368</v>
      </c>
    </row>
    <row r="1223" spans="1:39" s="60" customFormat="1" ht="31" x14ac:dyDescent="0.3">
      <c r="A1223" s="88" t="s">
        <v>4107</v>
      </c>
      <c r="B1223" s="88" t="s">
        <v>74</v>
      </c>
      <c r="C1223" s="88" t="s">
        <v>3185</v>
      </c>
      <c r="D1223" s="98" t="str">
        <f t="shared" si="178"/>
        <v>- Lulut Alfaris, M.T.</v>
      </c>
      <c r="E1223" s="323" t="s">
        <v>1942</v>
      </c>
      <c r="F1223" s="103">
        <v>31855</v>
      </c>
      <c r="G1223" s="91">
        <f t="shared" si="180"/>
        <v>38</v>
      </c>
      <c r="H1223" s="91" t="str">
        <f t="shared" si="181"/>
        <v>38 Tahun 6 Bulan</v>
      </c>
      <c r="I1223" s="92" t="str">
        <f t="shared" si="179"/>
        <v>36-40</v>
      </c>
      <c r="J1223" s="88" t="s">
        <v>14</v>
      </c>
      <c r="K1223" s="88" t="s">
        <v>111</v>
      </c>
      <c r="L1223" s="103">
        <v>45323</v>
      </c>
      <c r="M1223" s="93" t="s">
        <v>13</v>
      </c>
      <c r="N1223" s="88" t="s">
        <v>687</v>
      </c>
      <c r="O1223" s="88" t="s">
        <v>55</v>
      </c>
      <c r="P1223" s="90">
        <v>45170</v>
      </c>
      <c r="Q1223" s="91" t="str">
        <f t="shared" si="172"/>
        <v>2 Tahun 0 Bulan</v>
      </c>
      <c r="R1223" s="88"/>
      <c r="S1223" s="103"/>
      <c r="T1223" s="97"/>
      <c r="U1223" s="97"/>
      <c r="V1223" s="97"/>
      <c r="W1223" s="97" t="s">
        <v>74</v>
      </c>
      <c r="X1223" s="98" t="str">
        <f t="shared" si="177"/>
        <v>- Lulut Alfaris, M.T. (Lektor)_-</v>
      </c>
      <c r="Y1223" s="88" t="s">
        <v>218</v>
      </c>
      <c r="Z1223" s="96" t="s">
        <v>1495</v>
      </c>
      <c r="AA1223" s="88" t="s">
        <v>1908</v>
      </c>
      <c r="AB1223" s="88" t="s">
        <v>5054</v>
      </c>
      <c r="AC1223" s="88" t="s">
        <v>17</v>
      </c>
      <c r="AD1223" s="125" t="s">
        <v>2210</v>
      </c>
      <c r="AE1223" s="125" t="s">
        <v>906</v>
      </c>
      <c r="AF1223" s="221" t="s">
        <v>4757</v>
      </c>
      <c r="AG1223" s="221" t="s">
        <v>1943</v>
      </c>
      <c r="AH1223" s="107" t="s">
        <v>230</v>
      </c>
      <c r="AI1223" s="126" t="s">
        <v>2356</v>
      </c>
      <c r="AJ1223" s="127" t="s">
        <v>2577</v>
      </c>
      <c r="AK1223" s="127" t="s">
        <v>2578</v>
      </c>
      <c r="AL1223" s="112">
        <v>45230</v>
      </c>
      <c r="AM1223" s="197" t="s">
        <v>217</v>
      </c>
    </row>
    <row r="1224" spans="1:39" s="60" customFormat="1" ht="31" x14ac:dyDescent="0.3">
      <c r="A1224" s="88" t="s">
        <v>4108</v>
      </c>
      <c r="B1224" s="88" t="s">
        <v>74</v>
      </c>
      <c r="C1224" s="88" t="s">
        <v>3121</v>
      </c>
      <c r="D1224" s="98" t="str">
        <f t="shared" si="178"/>
        <v>- Muhammad Romdonul Hakim, M.Si.</v>
      </c>
      <c r="E1224" s="323" t="s">
        <v>1944</v>
      </c>
      <c r="F1224" s="103">
        <v>32256</v>
      </c>
      <c r="G1224" s="91">
        <f t="shared" si="180"/>
        <v>37</v>
      </c>
      <c r="H1224" s="91" t="str">
        <f t="shared" si="181"/>
        <v>37 Tahun 5 Bulan</v>
      </c>
      <c r="I1224" s="92" t="str">
        <f t="shared" si="179"/>
        <v>36-40</v>
      </c>
      <c r="J1224" s="88" t="s">
        <v>14</v>
      </c>
      <c r="K1224" s="88" t="s">
        <v>111</v>
      </c>
      <c r="L1224" s="103">
        <v>45323</v>
      </c>
      <c r="M1224" s="93" t="s">
        <v>13</v>
      </c>
      <c r="N1224" s="88" t="s">
        <v>687</v>
      </c>
      <c r="O1224" s="88" t="s">
        <v>55</v>
      </c>
      <c r="P1224" s="90">
        <v>45170</v>
      </c>
      <c r="Q1224" s="91" t="str">
        <f t="shared" ref="Q1224:Q1285" si="182">DATEDIF($P1224,DATEVALUE("2025/09/30"),"Y")&amp; " Tahun "&amp;DATEDIF($P1224,DATEVALUE("2025/09/30"),"YM")&amp; " Bulan"</f>
        <v>2 Tahun 0 Bulan</v>
      </c>
      <c r="R1224" s="88"/>
      <c r="S1224" s="103"/>
      <c r="T1224" s="97"/>
      <c r="U1224" s="97"/>
      <c r="V1224" s="97"/>
      <c r="W1224" s="97" t="s">
        <v>74</v>
      </c>
      <c r="X1224" s="98" t="str">
        <f t="shared" si="177"/>
        <v>- Muhammad Romdonul Hakim, M.Si. (Lektor)_-</v>
      </c>
      <c r="Y1224" s="88" t="s">
        <v>218</v>
      </c>
      <c r="Z1224" s="96" t="s">
        <v>1495</v>
      </c>
      <c r="AA1224" s="88" t="s">
        <v>1908</v>
      </c>
      <c r="AB1224" s="88" t="s">
        <v>5054</v>
      </c>
      <c r="AC1224" s="88" t="s">
        <v>17</v>
      </c>
      <c r="AD1224" s="332" t="s">
        <v>2323</v>
      </c>
      <c r="AE1224" s="332" t="s">
        <v>85</v>
      </c>
      <c r="AF1224" s="221">
        <v>4755766667130282</v>
      </c>
      <c r="AG1224" s="221">
        <v>3923048801</v>
      </c>
      <c r="AH1224" s="126" t="s">
        <v>230</v>
      </c>
      <c r="AI1224" s="126" t="s">
        <v>2356</v>
      </c>
      <c r="AJ1224" s="127" t="s">
        <v>2441</v>
      </c>
      <c r="AK1224" s="127" t="s">
        <v>2442</v>
      </c>
      <c r="AL1224" s="128">
        <v>45085</v>
      </c>
      <c r="AM1224" s="125" t="s">
        <v>2368</v>
      </c>
    </row>
    <row r="1225" spans="1:39" s="60" customFormat="1" ht="31" x14ac:dyDescent="0.3">
      <c r="A1225" s="88" t="s">
        <v>4109</v>
      </c>
      <c r="B1225" s="88" t="s">
        <v>74</v>
      </c>
      <c r="C1225" s="88" t="s">
        <v>3121</v>
      </c>
      <c r="D1225" s="98" t="str">
        <f t="shared" si="178"/>
        <v>- Arif Baswantara, M.Si.</v>
      </c>
      <c r="E1225" s="323" t="s">
        <v>1945</v>
      </c>
      <c r="F1225" s="103">
        <v>32994</v>
      </c>
      <c r="G1225" s="91">
        <f t="shared" si="180"/>
        <v>35</v>
      </c>
      <c r="H1225" s="91" t="str">
        <f t="shared" si="181"/>
        <v>35 Tahun 4 Bulan</v>
      </c>
      <c r="I1225" s="92" t="str">
        <f t="shared" si="179"/>
        <v>31-35</v>
      </c>
      <c r="J1225" s="88" t="s">
        <v>14</v>
      </c>
      <c r="K1225" s="88" t="s">
        <v>111</v>
      </c>
      <c r="L1225" s="103">
        <v>45323</v>
      </c>
      <c r="M1225" s="93" t="s">
        <v>13</v>
      </c>
      <c r="N1225" s="88" t="s">
        <v>687</v>
      </c>
      <c r="O1225" s="88" t="s">
        <v>55</v>
      </c>
      <c r="P1225" s="90">
        <v>45170</v>
      </c>
      <c r="Q1225" s="91" t="str">
        <f t="shared" si="182"/>
        <v>2 Tahun 0 Bulan</v>
      </c>
      <c r="R1225" s="88"/>
      <c r="S1225" s="103"/>
      <c r="T1225" s="97"/>
      <c r="U1225" s="97"/>
      <c r="V1225" s="97"/>
      <c r="W1225" s="97" t="s">
        <v>74</v>
      </c>
      <c r="X1225" s="98" t="str">
        <f t="shared" si="177"/>
        <v>- Arif Baswantara, M.Si. (Lektor)_-</v>
      </c>
      <c r="Y1225" s="88" t="s">
        <v>218</v>
      </c>
      <c r="Z1225" s="96" t="s">
        <v>1495</v>
      </c>
      <c r="AA1225" s="88" t="s">
        <v>1908</v>
      </c>
      <c r="AB1225" s="88" t="s">
        <v>5054</v>
      </c>
      <c r="AC1225" s="88" t="s">
        <v>17</v>
      </c>
      <c r="AD1225" s="332" t="s">
        <v>2323</v>
      </c>
      <c r="AE1225" s="332" t="s">
        <v>85</v>
      </c>
      <c r="AF1225" s="221">
        <v>6833768669130332</v>
      </c>
      <c r="AG1225" s="221">
        <v>3901059001</v>
      </c>
      <c r="AH1225" s="107" t="s">
        <v>230</v>
      </c>
      <c r="AI1225" s="126" t="s">
        <v>2356</v>
      </c>
      <c r="AJ1225" s="127" t="s">
        <v>2573</v>
      </c>
      <c r="AK1225" s="127" t="s">
        <v>2574</v>
      </c>
      <c r="AL1225" s="112">
        <v>45230</v>
      </c>
      <c r="AM1225" s="125" t="s">
        <v>2368</v>
      </c>
    </row>
    <row r="1226" spans="1:39" s="60" customFormat="1" ht="31" x14ac:dyDescent="0.3">
      <c r="A1226" s="88" t="s">
        <v>4110</v>
      </c>
      <c r="B1226" s="88" t="s">
        <v>74</v>
      </c>
      <c r="C1226" s="88" t="s">
        <v>4111</v>
      </c>
      <c r="D1226" s="98" t="str">
        <f t="shared" si="178"/>
        <v>- Kennedi Sembiring, S.Kel., M.Sc.</v>
      </c>
      <c r="E1226" s="323" t="s">
        <v>1946</v>
      </c>
      <c r="F1226" s="103">
        <v>30639</v>
      </c>
      <c r="G1226" s="91">
        <f t="shared" si="180"/>
        <v>41</v>
      </c>
      <c r="H1226" s="91" t="str">
        <f t="shared" si="181"/>
        <v>41 Tahun 10 Bulan</v>
      </c>
      <c r="I1226" s="92" t="str">
        <f t="shared" si="179"/>
        <v>41-45</v>
      </c>
      <c r="J1226" s="88" t="s">
        <v>14</v>
      </c>
      <c r="K1226" s="88" t="s">
        <v>111</v>
      </c>
      <c r="L1226" s="103">
        <v>44287</v>
      </c>
      <c r="M1226" s="93" t="s">
        <v>13</v>
      </c>
      <c r="N1226" s="88" t="s">
        <v>687</v>
      </c>
      <c r="O1226" s="88" t="s">
        <v>55</v>
      </c>
      <c r="P1226" s="90">
        <v>45323</v>
      </c>
      <c r="Q1226" s="91" t="str">
        <f t="shared" si="182"/>
        <v>1 Tahun 7 Bulan</v>
      </c>
      <c r="R1226" s="88"/>
      <c r="S1226" s="103"/>
      <c r="T1226" s="97"/>
      <c r="U1226" s="97"/>
      <c r="V1226" s="97"/>
      <c r="W1226" s="97" t="s">
        <v>74</v>
      </c>
      <c r="X1226" s="98" t="str">
        <f t="shared" si="177"/>
        <v>- Kennedi Sembiring, S.Kel., M.Sc. (Lektor)_-</v>
      </c>
      <c r="Y1226" s="88" t="s">
        <v>218</v>
      </c>
      <c r="Z1226" s="96" t="s">
        <v>1495</v>
      </c>
      <c r="AA1226" s="88" t="s">
        <v>1908</v>
      </c>
      <c r="AB1226" s="88" t="s">
        <v>5054</v>
      </c>
      <c r="AC1226" s="88" t="s">
        <v>17</v>
      </c>
      <c r="AD1226" s="332" t="s">
        <v>2324</v>
      </c>
      <c r="AE1226" s="332" t="s">
        <v>1947</v>
      </c>
      <c r="AF1226" s="221">
        <v>3451761662130153</v>
      </c>
      <c r="AG1226" s="221">
        <v>3919118301</v>
      </c>
      <c r="AH1226" s="99" t="s">
        <v>230</v>
      </c>
      <c r="AI1226" s="99" t="s">
        <v>2902</v>
      </c>
      <c r="AJ1226" s="99" t="s">
        <v>3055</v>
      </c>
      <c r="AK1226" s="99" t="s">
        <v>3056</v>
      </c>
      <c r="AL1226" s="112">
        <v>45505</v>
      </c>
      <c r="AM1226" s="88" t="s">
        <v>2368</v>
      </c>
    </row>
    <row r="1227" spans="1:39" s="85" customFormat="1" ht="31" x14ac:dyDescent="0.3">
      <c r="A1227" s="547" t="s">
        <v>4113</v>
      </c>
      <c r="B1227" s="547" t="s">
        <v>74</v>
      </c>
      <c r="C1227" s="547" t="s">
        <v>3099</v>
      </c>
      <c r="D1227" s="548" t="str">
        <f>$B1227&amp;" "&amp;A1227&amp;", "&amp;$C1227</f>
        <v>- Andri Wahyudi, S.St.Pi., M.Tr.Pi.</v>
      </c>
      <c r="E1227" s="549" t="s">
        <v>1950</v>
      </c>
      <c r="F1227" s="550">
        <v>32395</v>
      </c>
      <c r="G1227" s="551">
        <f>DATEDIF($F1227,DATEVALUE("2025/09/30"),"Y")</f>
        <v>37</v>
      </c>
      <c r="H1227" s="551" t="str">
        <f>DATEDIF($F1227,DATEVALUE("2025/09/30"),"Y")&amp;" Tahun "&amp;DATEDIF($F1227,DATEVALUE("2025/09/30"),"YM")&amp;" Bulan"</f>
        <v>37 Tahun 0 Bulan</v>
      </c>
      <c r="I1227" s="552" t="str">
        <f>IF($G1227&lt;=25,"21-25",IF($G1227&lt;=30,"26-30",IF($G1227&lt;=35,"31-35",IF($G1227&lt;=40,"36-40",IF($G1227&lt;=45,"41-45",IF($G1227&lt;=50,"46-50",IF($G1227&lt;=55,"51-55",IF($G1227&lt;=60,"56-60",IF($G1227&lt;=65,"61-65",IF($G1227&lt;=70,"66-70",0))))))))))</f>
        <v>36-40</v>
      </c>
      <c r="J1227" s="547" t="s">
        <v>14</v>
      </c>
      <c r="K1227" s="547" t="s">
        <v>111</v>
      </c>
      <c r="L1227" s="550">
        <v>44652</v>
      </c>
      <c r="M1227" s="345" t="s">
        <v>13</v>
      </c>
      <c r="N1227" s="547" t="s">
        <v>687</v>
      </c>
      <c r="O1227" s="568" t="s">
        <v>71</v>
      </c>
      <c r="P1227" s="569">
        <v>45861</v>
      </c>
      <c r="Q1227" s="570" t="str">
        <f>DATEDIF($P1227,DATEVALUE("2025/09/30"),"Y")&amp; " Tahun "&amp;DATEDIF($P1227,DATEVALUE("2025/09/30"),"YM")&amp; " Bulan"</f>
        <v>0 Tahun 2 Bulan</v>
      </c>
      <c r="R1227" s="547"/>
      <c r="S1227" s="550"/>
      <c r="T1227" s="547"/>
      <c r="U1227" s="547"/>
      <c r="V1227" s="547"/>
      <c r="W1227" s="547"/>
      <c r="X1227" s="547" t="str">
        <f>$D1227&amp;" ("&amp;$R1227&amp;")_"&amp;$W1227</f>
        <v>- Andri Wahyudi, S.St.Pi., M.Tr.Pi. ()_</v>
      </c>
      <c r="Y1227" s="567" t="s">
        <v>218</v>
      </c>
      <c r="Z1227" s="717" t="s">
        <v>1495</v>
      </c>
      <c r="AA1227" s="547" t="s">
        <v>1908</v>
      </c>
      <c r="AB1227" s="547" t="s">
        <v>5054</v>
      </c>
      <c r="AC1227" s="547" t="s">
        <v>17</v>
      </c>
      <c r="AD1227" s="566" t="s">
        <v>2211</v>
      </c>
      <c r="AE1227" s="547" t="s">
        <v>12</v>
      </c>
      <c r="AF1227" s="547"/>
      <c r="AG1227" s="554"/>
      <c r="AH1227" s="345"/>
      <c r="AI1227" s="345"/>
      <c r="AJ1227" s="345"/>
      <c r="AK1227" s="345"/>
      <c r="AL1227" s="553"/>
      <c r="AM1227" s="345"/>
    </row>
    <row r="1228" spans="1:39" s="105" customFormat="1" ht="46.5" hidden="1" x14ac:dyDescent="0.3">
      <c r="A1228" s="88" t="s">
        <v>6098</v>
      </c>
      <c r="B1228" s="88" t="s">
        <v>74</v>
      </c>
      <c r="C1228" s="88" t="s">
        <v>3098</v>
      </c>
      <c r="D1228" s="98" t="str">
        <f t="shared" si="178"/>
        <v>- Suhernalis, S.St.Pi., M.S.T.Pi.</v>
      </c>
      <c r="E1228" s="96" t="s">
        <v>1948</v>
      </c>
      <c r="F1228" s="103">
        <v>29356</v>
      </c>
      <c r="G1228" s="91">
        <f t="shared" si="180"/>
        <v>45</v>
      </c>
      <c r="H1228" s="91" t="str">
        <f t="shared" si="181"/>
        <v>45 Tahun 4 Bulan</v>
      </c>
      <c r="I1228" s="92" t="str">
        <f t="shared" si="179"/>
        <v>41-45</v>
      </c>
      <c r="J1228" s="88" t="s">
        <v>14</v>
      </c>
      <c r="K1228" s="88" t="s">
        <v>98</v>
      </c>
      <c r="L1228" s="103">
        <v>44652</v>
      </c>
      <c r="M1228" s="93" t="s">
        <v>13</v>
      </c>
      <c r="N1228" s="88" t="s">
        <v>105</v>
      </c>
      <c r="O1228" s="93"/>
      <c r="P1228" s="90"/>
      <c r="Q1228" s="91" t="str">
        <f t="shared" si="182"/>
        <v>125 Tahun 8 Bulan</v>
      </c>
      <c r="R1228" s="88" t="s">
        <v>715</v>
      </c>
      <c r="S1228" s="103">
        <v>44551</v>
      </c>
      <c r="T1228" s="88" t="s">
        <v>126</v>
      </c>
      <c r="U1228" s="88" t="s">
        <v>24</v>
      </c>
      <c r="V1228" s="88"/>
      <c r="W1228" s="88" t="s">
        <v>74</v>
      </c>
      <c r="X1228" s="88" t="str">
        <f t="shared" ref="X1228:X1240" si="183">$D1228&amp;" ("&amp;$R1228&amp;")_"&amp;$W1228</f>
        <v>- Suhernalis, S.St.Pi., M.S.T.Pi. (Kepala Subbagian Umum)_-</v>
      </c>
      <c r="Y1228" s="93"/>
      <c r="Z1228" s="93"/>
      <c r="AA1228" s="88" t="s">
        <v>1908</v>
      </c>
      <c r="AB1228" s="88" t="s">
        <v>5054</v>
      </c>
      <c r="AC1228" s="88" t="s">
        <v>17</v>
      </c>
      <c r="AD1228" s="109" t="s">
        <v>2211</v>
      </c>
      <c r="AE1228" s="88" t="s">
        <v>301</v>
      </c>
      <c r="AF1228" s="88"/>
      <c r="AG1228" s="143"/>
      <c r="AH1228" s="93"/>
      <c r="AI1228" s="93"/>
      <c r="AJ1228" s="93"/>
      <c r="AK1228" s="93"/>
      <c r="AL1228" s="90"/>
      <c r="AM1228" s="93"/>
    </row>
    <row r="1229" spans="1:39" s="60" customFormat="1" ht="31" hidden="1" x14ac:dyDescent="0.3">
      <c r="A1229" s="88" t="s">
        <v>4112</v>
      </c>
      <c r="B1229" s="88" t="s">
        <v>74</v>
      </c>
      <c r="C1229" s="88" t="s">
        <v>3351</v>
      </c>
      <c r="D1229" s="98" t="str">
        <f t="shared" si="178"/>
        <v>- Djaduk Alif Prabangkara, A.Md.Pi.</v>
      </c>
      <c r="E1229" s="96" t="s">
        <v>1949</v>
      </c>
      <c r="F1229" s="103">
        <v>35599</v>
      </c>
      <c r="G1229" s="91">
        <f t="shared" si="180"/>
        <v>28</v>
      </c>
      <c r="H1229" s="91" t="str">
        <f t="shared" si="181"/>
        <v>28 Tahun 3 Bulan</v>
      </c>
      <c r="I1229" s="92" t="str">
        <f t="shared" si="179"/>
        <v>26-30</v>
      </c>
      <c r="J1229" s="88" t="s">
        <v>14</v>
      </c>
      <c r="K1229" s="88" t="s">
        <v>113</v>
      </c>
      <c r="L1229" s="103">
        <v>44652</v>
      </c>
      <c r="M1229" s="93" t="s">
        <v>13</v>
      </c>
      <c r="N1229" s="88" t="s">
        <v>105</v>
      </c>
      <c r="O1229" s="93"/>
      <c r="P1229" s="90"/>
      <c r="Q1229" s="91" t="str">
        <f t="shared" si="182"/>
        <v>125 Tahun 8 Bulan</v>
      </c>
      <c r="R1229" s="98" t="s">
        <v>2885</v>
      </c>
      <c r="S1229" s="135">
        <v>44562</v>
      </c>
      <c r="T1229" s="88" t="s">
        <v>82</v>
      </c>
      <c r="U1229" s="88" t="s">
        <v>24</v>
      </c>
      <c r="V1229" s="88"/>
      <c r="W1229" s="88" t="s">
        <v>74</v>
      </c>
      <c r="X1229" s="88" t="str">
        <f t="shared" si="183"/>
        <v>- Djaduk Alif Prabangkara, A.Md.Pi. (Bendahara Pengeluaran)_-</v>
      </c>
      <c r="Y1229" s="93"/>
      <c r="Z1229" s="93"/>
      <c r="AA1229" s="88" t="s">
        <v>1908</v>
      </c>
      <c r="AB1229" s="88" t="s">
        <v>5054</v>
      </c>
      <c r="AC1229" s="88" t="s">
        <v>29</v>
      </c>
      <c r="AD1229" s="88" t="s">
        <v>4393</v>
      </c>
      <c r="AE1229" s="88" t="s">
        <v>891</v>
      </c>
      <c r="AF1229" s="88"/>
      <c r="AG1229" s="143"/>
      <c r="AH1229" s="93"/>
      <c r="AI1229" s="93"/>
      <c r="AJ1229" s="93"/>
      <c r="AK1229" s="93"/>
      <c r="AL1229" s="90"/>
      <c r="AM1229" s="93"/>
    </row>
    <row r="1230" spans="1:39" s="60" customFormat="1" ht="46.5" hidden="1" x14ac:dyDescent="0.3">
      <c r="A1230" s="88" t="s">
        <v>4115</v>
      </c>
      <c r="B1230" s="88" t="s">
        <v>74</v>
      </c>
      <c r="C1230" s="88" t="s">
        <v>4116</v>
      </c>
      <c r="D1230" s="98" t="str">
        <f t="shared" si="178"/>
        <v>- David Indra Widianto, M.Tr.Pi.</v>
      </c>
      <c r="E1230" s="96" t="s">
        <v>1952</v>
      </c>
      <c r="F1230" s="103">
        <v>29504</v>
      </c>
      <c r="G1230" s="91">
        <f t="shared" si="180"/>
        <v>44</v>
      </c>
      <c r="H1230" s="91" t="str">
        <f t="shared" si="181"/>
        <v>44 Tahun 11 Bulan</v>
      </c>
      <c r="I1230" s="92" t="str">
        <f t="shared" si="179"/>
        <v>41-45</v>
      </c>
      <c r="J1230" s="88" t="s">
        <v>14</v>
      </c>
      <c r="K1230" s="88" t="s">
        <v>115</v>
      </c>
      <c r="L1230" s="103">
        <v>43922</v>
      </c>
      <c r="M1230" s="93" t="s">
        <v>13</v>
      </c>
      <c r="N1230" s="88" t="s">
        <v>2347</v>
      </c>
      <c r="O1230" s="93"/>
      <c r="P1230" s="90"/>
      <c r="Q1230" s="91" t="str">
        <f t="shared" si="182"/>
        <v>125 Tahun 8 Bulan</v>
      </c>
      <c r="R1230" s="88" t="s">
        <v>1780</v>
      </c>
      <c r="S1230" s="135">
        <v>44126</v>
      </c>
      <c r="T1230" s="88"/>
      <c r="U1230" s="88"/>
      <c r="V1230" s="88" t="s">
        <v>532</v>
      </c>
      <c r="W1230" s="88" t="s">
        <v>74</v>
      </c>
      <c r="X1230" s="88" t="str">
        <f t="shared" si="183"/>
        <v>- David Indra Widianto, M.Tr.Pi. (Analis Pengelolaan Keuangan APBN Ahli Muda)_-</v>
      </c>
      <c r="Y1230" s="93"/>
      <c r="Z1230" s="93"/>
      <c r="AA1230" s="88" t="s">
        <v>1908</v>
      </c>
      <c r="AB1230" s="88" t="s">
        <v>5054</v>
      </c>
      <c r="AC1230" s="88" t="s">
        <v>17</v>
      </c>
      <c r="AD1230" s="109" t="s">
        <v>2211</v>
      </c>
      <c r="AE1230" s="88" t="s">
        <v>301</v>
      </c>
      <c r="AF1230" s="88"/>
      <c r="AG1230" s="143"/>
      <c r="AH1230" s="93"/>
      <c r="AI1230" s="93"/>
      <c r="AJ1230" s="93"/>
      <c r="AK1230" s="93"/>
      <c r="AL1230" s="90"/>
      <c r="AM1230" s="93"/>
    </row>
    <row r="1231" spans="1:39" s="348" customFormat="1" ht="62" hidden="1" x14ac:dyDescent="0.3">
      <c r="A1231" s="547" t="s">
        <v>4117</v>
      </c>
      <c r="B1231" s="547" t="s">
        <v>74</v>
      </c>
      <c r="C1231" s="547" t="s">
        <v>3341</v>
      </c>
      <c r="D1231" s="548" t="str">
        <f t="shared" si="178"/>
        <v>- Ariyanto, A.Md.</v>
      </c>
      <c r="E1231" s="549" t="s">
        <v>1953</v>
      </c>
      <c r="F1231" s="550">
        <v>29587</v>
      </c>
      <c r="G1231" s="551">
        <f t="shared" si="180"/>
        <v>44</v>
      </c>
      <c r="H1231" s="551" t="str">
        <f t="shared" si="181"/>
        <v>44 Tahun 8 Bulan</v>
      </c>
      <c r="I1231" s="552" t="str">
        <f t="shared" si="179"/>
        <v>41-45</v>
      </c>
      <c r="J1231" s="547" t="s">
        <v>14</v>
      </c>
      <c r="K1231" s="567" t="s">
        <v>111</v>
      </c>
      <c r="L1231" s="571">
        <v>45870</v>
      </c>
      <c r="M1231" s="345" t="s">
        <v>13</v>
      </c>
      <c r="N1231" s="547" t="s">
        <v>105</v>
      </c>
      <c r="O1231" s="345"/>
      <c r="P1231" s="553"/>
      <c r="Q1231" s="551" t="str">
        <f t="shared" si="182"/>
        <v>125 Tahun 8 Bulan</v>
      </c>
      <c r="R1231" s="547" t="s">
        <v>5844</v>
      </c>
      <c r="S1231" s="565">
        <v>45758</v>
      </c>
      <c r="T1231" s="547" t="s">
        <v>124</v>
      </c>
      <c r="U1231" s="547" t="s">
        <v>5879</v>
      </c>
      <c r="V1231" s="547"/>
      <c r="W1231" s="547" t="s">
        <v>5845</v>
      </c>
      <c r="X1231" s="547" t="str">
        <f t="shared" si="183"/>
        <v>- Ariyanto, A.Md. (Pengelola Layanan Kelautan dan Perikanan)_Pemberhentian JF APKAPBN tgl SK 11/4/2025</v>
      </c>
      <c r="Y1231" s="345"/>
      <c r="Z1231" s="345"/>
      <c r="AA1231" s="547" t="s">
        <v>1908</v>
      </c>
      <c r="AB1231" s="547" t="s">
        <v>5054</v>
      </c>
      <c r="AC1231" s="547" t="s">
        <v>29</v>
      </c>
      <c r="AD1231" s="547" t="s">
        <v>4278</v>
      </c>
      <c r="AE1231" s="547" t="s">
        <v>1267</v>
      </c>
      <c r="AF1231" s="547"/>
      <c r="AG1231" s="554"/>
      <c r="AH1231" s="345"/>
      <c r="AI1231" s="345"/>
      <c r="AJ1231" s="345"/>
      <c r="AK1231" s="345"/>
      <c r="AL1231" s="553"/>
      <c r="AM1231" s="345"/>
    </row>
    <row r="1232" spans="1:39" s="53" customFormat="1" ht="46.5" hidden="1" x14ac:dyDescent="0.3">
      <c r="A1232" s="88" t="s">
        <v>4118</v>
      </c>
      <c r="B1232" s="88" t="s">
        <v>74</v>
      </c>
      <c r="C1232" s="88" t="s">
        <v>3412</v>
      </c>
      <c r="D1232" s="98" t="str">
        <f t="shared" si="178"/>
        <v>- Maruli Torus Tumanda Situmorang, S.Tr.Pi.</v>
      </c>
      <c r="E1232" s="96" t="s">
        <v>1954</v>
      </c>
      <c r="F1232" s="103">
        <v>34305</v>
      </c>
      <c r="G1232" s="91">
        <f t="shared" si="180"/>
        <v>31</v>
      </c>
      <c r="H1232" s="91" t="str">
        <f t="shared" si="181"/>
        <v>31 Tahun 9 Bulan</v>
      </c>
      <c r="I1232" s="92" t="str">
        <f t="shared" si="179"/>
        <v>31-35</v>
      </c>
      <c r="J1232" s="88" t="s">
        <v>14</v>
      </c>
      <c r="K1232" s="88" t="s">
        <v>122</v>
      </c>
      <c r="L1232" s="103">
        <v>44593</v>
      </c>
      <c r="M1232" s="93" t="s">
        <v>13</v>
      </c>
      <c r="N1232" s="88" t="s">
        <v>2347</v>
      </c>
      <c r="O1232" s="93"/>
      <c r="P1232" s="90"/>
      <c r="Q1232" s="91" t="str">
        <f t="shared" si="182"/>
        <v>125 Tahun 8 Bulan</v>
      </c>
      <c r="R1232" s="88" t="s">
        <v>2859</v>
      </c>
      <c r="S1232" s="103">
        <v>44166</v>
      </c>
      <c r="T1232" s="88"/>
      <c r="U1232" s="88"/>
      <c r="V1232" s="88" t="s">
        <v>128</v>
      </c>
      <c r="W1232" s="88" t="s">
        <v>74</v>
      </c>
      <c r="X1232" s="88" t="str">
        <f t="shared" si="183"/>
        <v>- Maruli Torus Tumanda Situmorang, S.Tr.Pi. (Pranata Laboratorium Pendidikan Ahli Pertama)_-</v>
      </c>
      <c r="Y1232" s="93"/>
      <c r="Z1232" s="93"/>
      <c r="AA1232" s="88" t="s">
        <v>1908</v>
      </c>
      <c r="AB1232" s="88" t="s">
        <v>5054</v>
      </c>
      <c r="AC1232" s="88" t="s">
        <v>31</v>
      </c>
      <c r="AD1232" s="88" t="s">
        <v>4243</v>
      </c>
      <c r="AE1232" s="88" t="s">
        <v>301</v>
      </c>
      <c r="AF1232" s="88"/>
      <c r="AG1232" s="143"/>
      <c r="AH1232" s="93"/>
      <c r="AI1232" s="93"/>
      <c r="AJ1232" s="93"/>
      <c r="AK1232" s="93"/>
      <c r="AL1232" s="90"/>
      <c r="AM1232" s="93"/>
    </row>
    <row r="1233" spans="1:39" s="53" customFormat="1" ht="46.5" hidden="1" x14ac:dyDescent="0.3">
      <c r="A1233" s="136" t="s">
        <v>4119</v>
      </c>
      <c r="B1233" s="136" t="s">
        <v>74</v>
      </c>
      <c r="C1233" s="136" t="s">
        <v>3407</v>
      </c>
      <c r="D1233" s="152" t="str">
        <f t="shared" si="178"/>
        <v>- Rohiwanto, S.Kom.</v>
      </c>
      <c r="E1233" s="151" t="s">
        <v>2515</v>
      </c>
      <c r="F1233" s="137">
        <v>33299</v>
      </c>
      <c r="G1233" s="91">
        <f t="shared" si="180"/>
        <v>34</v>
      </c>
      <c r="H1233" s="91" t="str">
        <f t="shared" si="181"/>
        <v>34 Tahun 6 Bulan</v>
      </c>
      <c r="I1233" s="148" t="str">
        <f t="shared" si="179"/>
        <v>31-35</v>
      </c>
      <c r="J1233" s="136" t="s">
        <v>14</v>
      </c>
      <c r="K1233" s="136" t="s">
        <v>2512</v>
      </c>
      <c r="L1233" s="137">
        <v>45108</v>
      </c>
      <c r="M1233" s="149" t="s">
        <v>2344</v>
      </c>
      <c r="N1233" s="136" t="s">
        <v>2348</v>
      </c>
      <c r="O1233" s="149"/>
      <c r="P1233" s="146"/>
      <c r="Q1233" s="91" t="str">
        <f t="shared" si="182"/>
        <v>125 Tahun 8 Bulan</v>
      </c>
      <c r="R1233" s="136" t="s">
        <v>2538</v>
      </c>
      <c r="S1233" s="137">
        <v>45108</v>
      </c>
      <c r="T1233" s="136"/>
      <c r="U1233" s="136"/>
      <c r="V1233" s="136" t="s">
        <v>642</v>
      </c>
      <c r="W1233" s="136" t="s">
        <v>5978</v>
      </c>
      <c r="X1233" s="136" t="str">
        <f t="shared" si="183"/>
        <v>- Rohiwanto, S.Kom. (Pranata Komputer Ahli Pertama)_CPNS di instansi lain</v>
      </c>
      <c r="Y1233" s="149"/>
      <c r="Z1233" s="149"/>
      <c r="AA1233" s="136" t="s">
        <v>1908</v>
      </c>
      <c r="AB1233" s="136" t="s">
        <v>5054</v>
      </c>
      <c r="AC1233" s="136" t="s">
        <v>31</v>
      </c>
      <c r="AD1233" s="136" t="s">
        <v>2469</v>
      </c>
      <c r="AE1233" s="136" t="s">
        <v>2516</v>
      </c>
      <c r="AF1233" s="136"/>
      <c r="AG1233" s="201"/>
      <c r="AH1233" s="149"/>
      <c r="AI1233" s="149"/>
      <c r="AJ1233" s="149"/>
      <c r="AK1233" s="149"/>
      <c r="AL1233" s="146"/>
      <c r="AM1233" s="149"/>
    </row>
    <row r="1234" spans="1:39" s="53" customFormat="1" ht="46.5" hidden="1" x14ac:dyDescent="0.3">
      <c r="A1234" s="88" t="s">
        <v>4120</v>
      </c>
      <c r="B1234" s="88" t="s">
        <v>74</v>
      </c>
      <c r="C1234" s="88" t="s">
        <v>4121</v>
      </c>
      <c r="D1234" s="98" t="str">
        <f t="shared" si="178"/>
        <v>- Fajar Wahyu Nugraha, S.I.Pust.</v>
      </c>
      <c r="E1234" s="96" t="s">
        <v>2517</v>
      </c>
      <c r="F1234" s="103">
        <v>30613</v>
      </c>
      <c r="G1234" s="91">
        <f t="shared" si="180"/>
        <v>41</v>
      </c>
      <c r="H1234" s="91" t="str">
        <f t="shared" si="181"/>
        <v>41 Tahun 11 Bulan</v>
      </c>
      <c r="I1234" s="92" t="str">
        <f t="shared" si="179"/>
        <v>41-45</v>
      </c>
      <c r="J1234" s="88" t="s">
        <v>14</v>
      </c>
      <c r="K1234" s="88" t="s">
        <v>2512</v>
      </c>
      <c r="L1234" s="103">
        <v>45108</v>
      </c>
      <c r="M1234" s="93" t="s">
        <v>13</v>
      </c>
      <c r="N1234" s="88" t="s">
        <v>2348</v>
      </c>
      <c r="O1234" s="93"/>
      <c r="P1234" s="90"/>
      <c r="Q1234" s="91" t="str">
        <f t="shared" si="182"/>
        <v>125 Tahun 8 Bulan</v>
      </c>
      <c r="R1234" s="88" t="s">
        <v>2876</v>
      </c>
      <c r="S1234" s="103">
        <v>45108</v>
      </c>
      <c r="T1234" s="88"/>
      <c r="U1234" s="88"/>
      <c r="V1234" s="88" t="s">
        <v>367</v>
      </c>
      <c r="W1234" s="88" t="s">
        <v>74</v>
      </c>
      <c r="X1234" s="88" t="str">
        <f t="shared" si="183"/>
        <v>- Fajar Wahyu Nugraha, S.I.Pust. (Pustakawan Pertama)_-</v>
      </c>
      <c r="Y1234" s="93"/>
      <c r="Z1234" s="93"/>
      <c r="AA1234" s="88" t="s">
        <v>1908</v>
      </c>
      <c r="AB1234" s="88" t="s">
        <v>5054</v>
      </c>
      <c r="AC1234" s="88" t="s">
        <v>31</v>
      </c>
      <c r="AD1234" s="88" t="s">
        <v>4316</v>
      </c>
      <c r="AE1234" s="88" t="s">
        <v>296</v>
      </c>
      <c r="AF1234" s="88"/>
      <c r="AG1234" s="143"/>
      <c r="AH1234" s="93"/>
      <c r="AI1234" s="93"/>
      <c r="AJ1234" s="93"/>
      <c r="AK1234" s="93"/>
      <c r="AL1234" s="90"/>
      <c r="AM1234" s="93"/>
    </row>
    <row r="1235" spans="1:39" s="60" customFormat="1" ht="46.5" hidden="1" x14ac:dyDescent="0.3">
      <c r="A1235" s="88" t="s">
        <v>4122</v>
      </c>
      <c r="B1235" s="88" t="s">
        <v>74</v>
      </c>
      <c r="C1235" s="88" t="s">
        <v>3412</v>
      </c>
      <c r="D1235" s="98" t="str">
        <f t="shared" si="178"/>
        <v>- Ammar Fatalattof A, S.Tr.Pi.</v>
      </c>
      <c r="E1235" s="96" t="s">
        <v>2518</v>
      </c>
      <c r="F1235" s="103">
        <v>34246</v>
      </c>
      <c r="G1235" s="91">
        <f t="shared" si="180"/>
        <v>31</v>
      </c>
      <c r="H1235" s="91" t="str">
        <f t="shared" si="181"/>
        <v>31 Tahun 11 Bulan</v>
      </c>
      <c r="I1235" s="92" t="str">
        <f t="shared" si="179"/>
        <v>31-35</v>
      </c>
      <c r="J1235" s="88" t="s">
        <v>14</v>
      </c>
      <c r="K1235" s="88" t="s">
        <v>2512</v>
      </c>
      <c r="L1235" s="103">
        <v>45108</v>
      </c>
      <c r="M1235" s="93" t="s">
        <v>13</v>
      </c>
      <c r="N1235" s="88" t="s">
        <v>2348</v>
      </c>
      <c r="O1235" s="93"/>
      <c r="P1235" s="90"/>
      <c r="Q1235" s="91" t="str">
        <f t="shared" si="182"/>
        <v>125 Tahun 8 Bulan</v>
      </c>
      <c r="R1235" s="88" t="s">
        <v>2859</v>
      </c>
      <c r="S1235" s="103">
        <v>45108</v>
      </c>
      <c r="T1235" s="88"/>
      <c r="U1235" s="88"/>
      <c r="V1235" s="88" t="s">
        <v>128</v>
      </c>
      <c r="W1235" s="88" t="s">
        <v>74</v>
      </c>
      <c r="X1235" s="88" t="str">
        <f t="shared" si="183"/>
        <v>- Ammar Fatalattof A, S.Tr.Pi. (Pranata Laboratorium Pendidikan Ahli Pertama)_-</v>
      </c>
      <c r="Y1235" s="93"/>
      <c r="Z1235" s="93"/>
      <c r="AA1235" s="88" t="s">
        <v>1908</v>
      </c>
      <c r="AB1235" s="88" t="s">
        <v>5054</v>
      </c>
      <c r="AC1235" s="88" t="s">
        <v>31</v>
      </c>
      <c r="AD1235" s="88" t="s">
        <v>2690</v>
      </c>
      <c r="AE1235" s="88" t="s">
        <v>301</v>
      </c>
      <c r="AF1235" s="88"/>
      <c r="AG1235" s="143"/>
      <c r="AH1235" s="93"/>
      <c r="AI1235" s="93"/>
      <c r="AJ1235" s="93"/>
      <c r="AK1235" s="93"/>
      <c r="AL1235" s="90"/>
      <c r="AM1235" s="93"/>
    </row>
    <row r="1236" spans="1:39" s="60" customFormat="1" ht="46.5" hidden="1" x14ac:dyDescent="0.3">
      <c r="A1236" s="88" t="s">
        <v>4123</v>
      </c>
      <c r="B1236" s="88" t="s">
        <v>74</v>
      </c>
      <c r="C1236" s="88" t="s">
        <v>3369</v>
      </c>
      <c r="D1236" s="98" t="str">
        <f t="shared" si="178"/>
        <v>- Itah Masitah, S.A.P.</v>
      </c>
      <c r="E1236" s="96" t="s">
        <v>2555</v>
      </c>
      <c r="F1236" s="103">
        <v>30226</v>
      </c>
      <c r="G1236" s="91">
        <f t="shared" si="180"/>
        <v>42</v>
      </c>
      <c r="H1236" s="91" t="str">
        <f t="shared" si="181"/>
        <v>42 Tahun 11 Bulan</v>
      </c>
      <c r="I1236" s="92" t="str">
        <f t="shared" si="179"/>
        <v>41-45</v>
      </c>
      <c r="J1236" s="88" t="s">
        <v>19</v>
      </c>
      <c r="K1236" s="88" t="s">
        <v>2512</v>
      </c>
      <c r="L1236" s="103">
        <v>45200</v>
      </c>
      <c r="M1236" s="93" t="s">
        <v>13</v>
      </c>
      <c r="N1236" s="88" t="s">
        <v>2348</v>
      </c>
      <c r="O1236" s="93"/>
      <c r="P1236" s="90"/>
      <c r="Q1236" s="91" t="str">
        <f t="shared" si="182"/>
        <v>125 Tahun 8 Bulan</v>
      </c>
      <c r="R1236" s="88" t="s">
        <v>2886</v>
      </c>
      <c r="S1236" s="103">
        <v>45200</v>
      </c>
      <c r="T1236" s="88"/>
      <c r="U1236" s="88"/>
      <c r="V1236" s="88" t="s">
        <v>703</v>
      </c>
      <c r="W1236" s="88" t="s">
        <v>74</v>
      </c>
      <c r="X1236" s="88" t="str">
        <f t="shared" si="183"/>
        <v>- Itah Masitah, S.A.P. (Analis Sumber Daya Manusia Aparatur Pertama)_-</v>
      </c>
      <c r="Y1236" s="93"/>
      <c r="Z1236" s="93"/>
      <c r="AA1236" s="88" t="s">
        <v>1908</v>
      </c>
      <c r="AB1236" s="88" t="s">
        <v>5054</v>
      </c>
      <c r="AC1236" s="88" t="s">
        <v>31</v>
      </c>
      <c r="AD1236" s="88" t="s">
        <v>4269</v>
      </c>
      <c r="AE1236" s="88" t="s">
        <v>1958</v>
      </c>
      <c r="AF1236" s="88"/>
      <c r="AG1236" s="143"/>
      <c r="AH1236" s="93"/>
      <c r="AI1236" s="93"/>
      <c r="AJ1236" s="93"/>
      <c r="AK1236" s="93"/>
      <c r="AL1236" s="90"/>
      <c r="AM1236" s="93"/>
    </row>
    <row r="1237" spans="1:39" s="60" customFormat="1" ht="46.5" hidden="1" x14ac:dyDescent="0.3">
      <c r="A1237" s="88" t="s">
        <v>4124</v>
      </c>
      <c r="B1237" s="88" t="s">
        <v>74</v>
      </c>
      <c r="C1237" s="88" t="s">
        <v>4125</v>
      </c>
      <c r="D1237" s="98" t="str">
        <f t="shared" si="178"/>
        <v>- Endri Yanto, S.Kep., Ners</v>
      </c>
      <c r="E1237" s="96" t="s">
        <v>2669</v>
      </c>
      <c r="F1237" s="103">
        <v>33981</v>
      </c>
      <c r="G1237" s="91">
        <f t="shared" si="180"/>
        <v>32</v>
      </c>
      <c r="H1237" s="91" t="str">
        <f t="shared" si="181"/>
        <v>32 Tahun 8 Bulan</v>
      </c>
      <c r="I1237" s="92" t="str">
        <f t="shared" si="179"/>
        <v>31-35</v>
      </c>
      <c r="J1237" s="88" t="s">
        <v>14</v>
      </c>
      <c r="K1237" s="88" t="s">
        <v>2449</v>
      </c>
      <c r="L1237" s="103">
        <v>45352</v>
      </c>
      <c r="M1237" s="93" t="s">
        <v>13</v>
      </c>
      <c r="N1237" s="88" t="s">
        <v>2348</v>
      </c>
      <c r="O1237" s="93"/>
      <c r="P1237" s="90"/>
      <c r="Q1237" s="91" t="str">
        <f t="shared" si="182"/>
        <v>125 Tahun 8 Bulan</v>
      </c>
      <c r="R1237" s="88" t="s">
        <v>2652</v>
      </c>
      <c r="S1237" s="103">
        <v>45352</v>
      </c>
      <c r="T1237" s="88"/>
      <c r="U1237" s="88"/>
      <c r="V1237" s="88" t="s">
        <v>640</v>
      </c>
      <c r="W1237" s="88" t="s">
        <v>74</v>
      </c>
      <c r="X1237" s="88" t="str">
        <f t="shared" si="183"/>
        <v>- Endri Yanto, S.Kep., Ners (Perawat Pertama)_-</v>
      </c>
      <c r="Y1237" s="93"/>
      <c r="Z1237" s="93"/>
      <c r="AA1237" s="88" t="s">
        <v>1908</v>
      </c>
      <c r="AB1237" s="88" t="s">
        <v>5054</v>
      </c>
      <c r="AC1237" s="88" t="s">
        <v>31</v>
      </c>
      <c r="AD1237" s="88" t="s">
        <v>4394</v>
      </c>
      <c r="AE1237" s="88" t="s">
        <v>1958</v>
      </c>
      <c r="AF1237" s="88"/>
      <c r="AG1237" s="143"/>
      <c r="AH1237" s="93"/>
      <c r="AI1237" s="93"/>
      <c r="AJ1237" s="93"/>
      <c r="AK1237" s="93"/>
      <c r="AL1237" s="90"/>
      <c r="AM1237" s="93"/>
    </row>
    <row r="1238" spans="1:39" s="85" customFormat="1" ht="31" hidden="1" x14ac:dyDescent="0.3">
      <c r="A1238" s="547" t="s">
        <v>4126</v>
      </c>
      <c r="B1238" s="547" t="s">
        <v>74</v>
      </c>
      <c r="C1238" s="547" t="s">
        <v>4121</v>
      </c>
      <c r="D1238" s="548" t="str">
        <f t="shared" si="178"/>
        <v>- Dodi Nurdiana, S.I.Pust.</v>
      </c>
      <c r="E1238" s="549" t="s">
        <v>74</v>
      </c>
      <c r="F1238" s="550">
        <v>32523</v>
      </c>
      <c r="G1238" s="551">
        <f t="shared" si="180"/>
        <v>36</v>
      </c>
      <c r="H1238" s="551" t="str">
        <f t="shared" si="181"/>
        <v>36 Tahun 8 Bulan</v>
      </c>
      <c r="I1238" s="552" t="str">
        <f t="shared" si="179"/>
        <v>36-40</v>
      </c>
      <c r="J1238" s="547" t="s">
        <v>14</v>
      </c>
      <c r="K1238" s="547" t="s">
        <v>74</v>
      </c>
      <c r="L1238" s="550" t="s">
        <v>74</v>
      </c>
      <c r="M1238" s="345" t="s">
        <v>13</v>
      </c>
      <c r="N1238" s="547" t="s">
        <v>2792</v>
      </c>
      <c r="O1238" s="345"/>
      <c r="P1238" s="553"/>
      <c r="Q1238" s="551" t="str">
        <f t="shared" si="182"/>
        <v>125 Tahun 8 Bulan</v>
      </c>
      <c r="R1238" s="547" t="s">
        <v>6099</v>
      </c>
      <c r="S1238" s="550">
        <v>43244</v>
      </c>
      <c r="T1238" s="547" t="s">
        <v>147</v>
      </c>
      <c r="U1238" s="547" t="s">
        <v>23</v>
      </c>
      <c r="V1238" s="547"/>
      <c r="W1238" s="547" t="s">
        <v>74</v>
      </c>
      <c r="X1238" s="547" t="str">
        <f t="shared" si="183"/>
        <v>- Dodi Nurdiana, S.I.Pust. (Pengadministrasi PUSBINTER)_-</v>
      </c>
      <c r="Y1238" s="345"/>
      <c r="Z1238" s="345"/>
      <c r="AA1238" s="547" t="s">
        <v>1908</v>
      </c>
      <c r="AB1238" s="547" t="s">
        <v>5054</v>
      </c>
      <c r="AC1238" s="547" t="s">
        <v>31</v>
      </c>
      <c r="AD1238" s="547" t="s">
        <v>4395</v>
      </c>
      <c r="AE1238" s="547" t="s">
        <v>1955</v>
      </c>
      <c r="AF1238" s="547"/>
      <c r="AG1238" s="554"/>
      <c r="AH1238" s="345"/>
      <c r="AI1238" s="345"/>
      <c r="AJ1238" s="345"/>
      <c r="AK1238" s="345"/>
      <c r="AL1238" s="553"/>
      <c r="AM1238" s="345"/>
    </row>
    <row r="1239" spans="1:39" s="60" customFormat="1" ht="46.5" hidden="1" x14ac:dyDescent="0.3">
      <c r="A1239" s="88" t="s">
        <v>4127</v>
      </c>
      <c r="B1239" s="88" t="s">
        <v>74</v>
      </c>
      <c r="C1239" s="88" t="s">
        <v>3400</v>
      </c>
      <c r="D1239" s="98" t="str">
        <f t="shared" si="178"/>
        <v>- Hendra Darso, S.T.</v>
      </c>
      <c r="E1239" s="96" t="s">
        <v>74</v>
      </c>
      <c r="F1239" s="103">
        <v>34803</v>
      </c>
      <c r="G1239" s="91">
        <f t="shared" si="180"/>
        <v>30</v>
      </c>
      <c r="H1239" s="91" t="str">
        <f t="shared" si="181"/>
        <v>30 Tahun 5 Bulan</v>
      </c>
      <c r="I1239" s="92" t="str">
        <f t="shared" si="179"/>
        <v>26-30</v>
      </c>
      <c r="J1239" s="88" t="s">
        <v>14</v>
      </c>
      <c r="K1239" s="88" t="s">
        <v>74</v>
      </c>
      <c r="L1239" s="196" t="s">
        <v>74</v>
      </c>
      <c r="M1239" s="93" t="s">
        <v>13</v>
      </c>
      <c r="N1239" s="88" t="s">
        <v>2794</v>
      </c>
      <c r="O1239" s="93"/>
      <c r="P1239" s="90"/>
      <c r="Q1239" s="91" t="str">
        <f t="shared" si="182"/>
        <v>125 Tahun 8 Bulan</v>
      </c>
      <c r="R1239" s="98" t="s">
        <v>2888</v>
      </c>
      <c r="S1239" s="135" t="s">
        <v>74</v>
      </c>
      <c r="T1239" s="88" t="s">
        <v>110</v>
      </c>
      <c r="U1239" s="88" t="s">
        <v>23</v>
      </c>
      <c r="V1239" s="88"/>
      <c r="W1239" s="88" t="s">
        <v>74</v>
      </c>
      <c r="X1239" s="88" t="str">
        <f t="shared" si="183"/>
        <v>- Hendra Darso, S.T. (Pelaksana Administrasi Akademik dan Ketarunaan)_-</v>
      </c>
      <c r="Y1239" s="93"/>
      <c r="Z1239" s="93"/>
      <c r="AA1239" s="88" t="s">
        <v>1908</v>
      </c>
      <c r="AB1239" s="88" t="s">
        <v>5054</v>
      </c>
      <c r="AC1239" s="88" t="s">
        <v>31</v>
      </c>
      <c r="AD1239" s="88" t="s">
        <v>2469</v>
      </c>
      <c r="AE1239" s="88" t="s">
        <v>1956</v>
      </c>
      <c r="AF1239" s="88"/>
      <c r="AG1239" s="143"/>
      <c r="AH1239" s="93"/>
      <c r="AI1239" s="93"/>
      <c r="AJ1239" s="93"/>
      <c r="AK1239" s="93"/>
      <c r="AL1239" s="90"/>
      <c r="AM1239" s="93"/>
    </row>
    <row r="1240" spans="1:39" s="85" customFormat="1" ht="31" hidden="1" x14ac:dyDescent="0.3">
      <c r="A1240" s="547" t="s">
        <v>4128</v>
      </c>
      <c r="B1240" s="547" t="s">
        <v>74</v>
      </c>
      <c r="C1240" s="547" t="s">
        <v>3412</v>
      </c>
      <c r="D1240" s="548" t="str">
        <f t="shared" si="178"/>
        <v>- Rizal Atmanegara, S.Tr.Pi.</v>
      </c>
      <c r="E1240" s="549" t="s">
        <v>74</v>
      </c>
      <c r="F1240" s="550">
        <v>34430</v>
      </c>
      <c r="G1240" s="551">
        <f t="shared" si="180"/>
        <v>31</v>
      </c>
      <c r="H1240" s="551" t="str">
        <f t="shared" si="181"/>
        <v>31 Tahun 5 Bulan</v>
      </c>
      <c r="I1240" s="552" t="str">
        <f t="shared" si="179"/>
        <v>31-35</v>
      </c>
      <c r="J1240" s="547" t="s">
        <v>14</v>
      </c>
      <c r="K1240" s="547" t="s">
        <v>74</v>
      </c>
      <c r="L1240" s="550" t="s">
        <v>74</v>
      </c>
      <c r="M1240" s="345" t="s">
        <v>13</v>
      </c>
      <c r="N1240" s="547" t="s">
        <v>2792</v>
      </c>
      <c r="O1240" s="345"/>
      <c r="P1240" s="553"/>
      <c r="Q1240" s="551" t="str">
        <f t="shared" si="182"/>
        <v>125 Tahun 8 Bulan</v>
      </c>
      <c r="R1240" s="548" t="s">
        <v>6100</v>
      </c>
      <c r="S1240" s="565">
        <v>43193</v>
      </c>
      <c r="T1240" s="547" t="s">
        <v>80</v>
      </c>
      <c r="U1240" s="547" t="s">
        <v>81</v>
      </c>
      <c r="V1240" s="547"/>
      <c r="W1240" s="547" t="s">
        <v>74</v>
      </c>
      <c r="X1240" s="547" t="str">
        <f t="shared" si="183"/>
        <v>- Rizal Atmanegara, S.Tr.Pi. (Pengadministrasi AAK)_-</v>
      </c>
      <c r="Y1240" s="345"/>
      <c r="Z1240" s="345"/>
      <c r="AA1240" s="547" t="s">
        <v>1908</v>
      </c>
      <c r="AB1240" s="547" t="s">
        <v>5054</v>
      </c>
      <c r="AC1240" s="547" t="s">
        <v>31</v>
      </c>
      <c r="AD1240" s="547" t="s">
        <v>2456</v>
      </c>
      <c r="AE1240" s="547" t="s">
        <v>301</v>
      </c>
      <c r="AF1240" s="547"/>
      <c r="AG1240" s="554"/>
      <c r="AH1240" s="345"/>
      <c r="AI1240" s="345"/>
      <c r="AJ1240" s="345"/>
      <c r="AK1240" s="345"/>
      <c r="AL1240" s="553"/>
      <c r="AM1240" s="345"/>
    </row>
    <row r="1241" spans="1:39" s="53" customFormat="1" ht="31" hidden="1" x14ac:dyDescent="0.3">
      <c r="A1241" s="157" t="s">
        <v>4129</v>
      </c>
      <c r="B1241" s="157" t="s">
        <v>74</v>
      </c>
      <c r="C1241" s="157" t="s">
        <v>3412</v>
      </c>
      <c r="D1241" s="182" t="str">
        <f t="shared" si="178"/>
        <v>- Adhytio Pratama Putra Asrin, S.Tr.Pi.</v>
      </c>
      <c r="E1241" s="166" t="s">
        <v>74</v>
      </c>
      <c r="F1241" s="163">
        <v>36458</v>
      </c>
      <c r="G1241" s="91">
        <f t="shared" si="180"/>
        <v>25</v>
      </c>
      <c r="H1241" s="91" t="str">
        <f t="shared" si="181"/>
        <v>25 Tahun 11 Bulan</v>
      </c>
      <c r="I1241" s="161" t="str">
        <f t="shared" si="179"/>
        <v>21-25</v>
      </c>
      <c r="J1241" s="164" t="s">
        <v>14</v>
      </c>
      <c r="K1241" s="164" t="s">
        <v>74</v>
      </c>
      <c r="L1241" s="163" t="s">
        <v>74</v>
      </c>
      <c r="M1241" s="162" t="s">
        <v>2344</v>
      </c>
      <c r="N1241" s="164" t="s">
        <v>2792</v>
      </c>
      <c r="O1241" s="162"/>
      <c r="P1241" s="159"/>
      <c r="Q1241" s="91" t="str">
        <f t="shared" si="182"/>
        <v>125 Tahun 8 Bulan</v>
      </c>
      <c r="R1241" s="164" t="s">
        <v>2887</v>
      </c>
      <c r="S1241" s="163"/>
      <c r="T1241" s="164" t="s">
        <v>110</v>
      </c>
      <c r="U1241" s="164" t="s">
        <v>23</v>
      </c>
      <c r="V1241" s="164"/>
      <c r="W1241" s="164"/>
      <c r="X1241" s="164" t="str">
        <f>$D1241&amp;" ("&amp;$O1241&amp;")_"&amp;$W1241</f>
        <v>- Adhytio Pratama Putra Asrin, S.Tr.Pi. ()_</v>
      </c>
      <c r="Y1241" s="162"/>
      <c r="Z1241" s="162"/>
      <c r="AA1241" s="164" t="s">
        <v>1908</v>
      </c>
      <c r="AB1241" s="164" t="s">
        <v>2161</v>
      </c>
      <c r="AC1241" s="164" t="s">
        <v>31</v>
      </c>
      <c r="AD1241" s="164" t="s">
        <v>77</v>
      </c>
      <c r="AE1241" s="164" t="s">
        <v>301</v>
      </c>
      <c r="AF1241" s="164"/>
      <c r="AG1241" s="184"/>
      <c r="AH1241" s="162"/>
      <c r="AI1241" s="162"/>
      <c r="AJ1241" s="162"/>
      <c r="AK1241" s="162"/>
      <c r="AL1241" s="159"/>
      <c r="AM1241" s="162"/>
    </row>
    <row r="1242" spans="1:39" s="60" customFormat="1" ht="46.5" hidden="1" x14ac:dyDescent="0.3">
      <c r="A1242" s="88" t="s">
        <v>4130</v>
      </c>
      <c r="B1242" s="88" t="s">
        <v>74</v>
      </c>
      <c r="C1242" s="88" t="s">
        <v>3329</v>
      </c>
      <c r="D1242" s="98" t="str">
        <f t="shared" si="178"/>
        <v>- Erny Hernawati, S.Pi.</v>
      </c>
      <c r="E1242" s="96" t="s">
        <v>74</v>
      </c>
      <c r="F1242" s="103">
        <v>33638</v>
      </c>
      <c r="G1242" s="91">
        <f t="shared" si="180"/>
        <v>33</v>
      </c>
      <c r="H1242" s="91" t="str">
        <f t="shared" si="181"/>
        <v>33 Tahun 7 Bulan</v>
      </c>
      <c r="I1242" s="92" t="str">
        <f t="shared" si="179"/>
        <v>31-35</v>
      </c>
      <c r="J1242" s="88" t="s">
        <v>19</v>
      </c>
      <c r="K1242" s="88" t="s">
        <v>74</v>
      </c>
      <c r="L1242" s="103" t="s">
        <v>74</v>
      </c>
      <c r="M1242" s="93" t="s">
        <v>13</v>
      </c>
      <c r="N1242" s="88" t="s">
        <v>2792</v>
      </c>
      <c r="O1242" s="93"/>
      <c r="P1242" s="90"/>
      <c r="Q1242" s="91" t="str">
        <f t="shared" si="182"/>
        <v>125 Tahun 8 Bulan</v>
      </c>
      <c r="R1242" s="98" t="s">
        <v>5662</v>
      </c>
      <c r="S1242" s="135">
        <v>45659</v>
      </c>
      <c r="T1242" s="88" t="s">
        <v>126</v>
      </c>
      <c r="U1242" s="88" t="s">
        <v>81</v>
      </c>
      <c r="V1242" s="88"/>
      <c r="W1242" s="88" t="s">
        <v>74</v>
      </c>
      <c r="X1242" s="88" t="str">
        <f>$D1242&amp;" ("&amp;$R1242&amp;")_"&amp;$W1242</f>
        <v>- Erny Hernawati, S.Pi. (Pengadministrasi Sub Bagian Umum)_-</v>
      </c>
      <c r="Y1242" s="93"/>
      <c r="Z1242" s="93"/>
      <c r="AA1242" s="88" t="s">
        <v>1908</v>
      </c>
      <c r="AB1242" s="88" t="s">
        <v>5054</v>
      </c>
      <c r="AC1242" s="88" t="s">
        <v>31</v>
      </c>
      <c r="AD1242" s="88" t="s">
        <v>4396</v>
      </c>
      <c r="AE1242" s="88" t="s">
        <v>85</v>
      </c>
      <c r="AF1242" s="88"/>
      <c r="AG1242" s="143"/>
      <c r="AH1242" s="93"/>
      <c r="AI1242" s="93"/>
      <c r="AJ1242" s="93"/>
      <c r="AK1242" s="93"/>
      <c r="AL1242" s="90"/>
      <c r="AM1242" s="93"/>
    </row>
    <row r="1243" spans="1:39" s="60" customFormat="1" ht="31" hidden="1" x14ac:dyDescent="0.3">
      <c r="A1243" s="88" t="s">
        <v>1957</v>
      </c>
      <c r="B1243" s="88" t="s">
        <v>74</v>
      </c>
      <c r="C1243" s="98" t="s">
        <v>74</v>
      </c>
      <c r="D1243" s="98" t="str">
        <f t="shared" si="178"/>
        <v>- Regina Minanda, -</v>
      </c>
      <c r="E1243" s="96" t="s">
        <v>74</v>
      </c>
      <c r="F1243" s="103">
        <v>36657</v>
      </c>
      <c r="G1243" s="91">
        <f t="shared" si="180"/>
        <v>25</v>
      </c>
      <c r="H1243" s="91" t="str">
        <f t="shared" si="181"/>
        <v>25 Tahun 4 Bulan</v>
      </c>
      <c r="I1243" s="92" t="str">
        <f t="shared" si="179"/>
        <v>21-25</v>
      </c>
      <c r="J1243" s="88" t="s">
        <v>19</v>
      </c>
      <c r="K1243" s="88" t="s">
        <v>74</v>
      </c>
      <c r="L1243" s="103" t="s">
        <v>74</v>
      </c>
      <c r="M1243" s="93" t="s">
        <v>13</v>
      </c>
      <c r="N1243" s="88" t="s">
        <v>2792</v>
      </c>
      <c r="O1243" s="93"/>
      <c r="P1243" s="90"/>
      <c r="Q1243" s="91" t="str">
        <f t="shared" si="182"/>
        <v>125 Tahun 8 Bulan</v>
      </c>
      <c r="R1243" s="88" t="s">
        <v>5663</v>
      </c>
      <c r="S1243" s="135">
        <v>45659</v>
      </c>
      <c r="T1243" s="88" t="s">
        <v>110</v>
      </c>
      <c r="U1243" s="88" t="s">
        <v>23</v>
      </c>
      <c r="V1243" s="88"/>
      <c r="W1243" s="88" t="s">
        <v>74</v>
      </c>
      <c r="X1243" s="88" t="str">
        <f>$D1243&amp;" ("&amp;$R1243&amp;")_"&amp;$W1243</f>
        <v>- Regina Minanda, - (Pengadministrasi Akademik dan Ketarunaan)_-</v>
      </c>
      <c r="Y1243" s="93"/>
      <c r="Z1243" s="93"/>
      <c r="AA1243" s="88" t="s">
        <v>1908</v>
      </c>
      <c r="AB1243" s="88" t="s">
        <v>5054</v>
      </c>
      <c r="AC1243" s="88" t="s">
        <v>114</v>
      </c>
      <c r="AD1243" s="88" t="s">
        <v>74</v>
      </c>
      <c r="AE1243" s="88" t="s">
        <v>74</v>
      </c>
      <c r="AF1243" s="88"/>
      <c r="AG1243" s="143"/>
      <c r="AH1243" s="93"/>
      <c r="AI1243" s="93"/>
      <c r="AJ1243" s="93"/>
      <c r="AK1243" s="93"/>
      <c r="AL1243" s="90"/>
      <c r="AM1243" s="93"/>
    </row>
    <row r="1244" spans="1:39" s="60" customFormat="1" ht="31" hidden="1" x14ac:dyDescent="0.3">
      <c r="A1244" s="88" t="s">
        <v>4131</v>
      </c>
      <c r="B1244" s="88" t="s">
        <v>74</v>
      </c>
      <c r="C1244" s="88" t="s">
        <v>3412</v>
      </c>
      <c r="D1244" s="98" t="str">
        <f t="shared" si="178"/>
        <v>- Alfina Salma Latifah, S.Tr.Pi.</v>
      </c>
      <c r="E1244" s="96" t="s">
        <v>74</v>
      </c>
      <c r="F1244" s="103">
        <v>36199</v>
      </c>
      <c r="G1244" s="91">
        <f t="shared" si="180"/>
        <v>26</v>
      </c>
      <c r="H1244" s="91" t="str">
        <f t="shared" si="181"/>
        <v>26 Tahun 7 Bulan</v>
      </c>
      <c r="I1244" s="92" t="str">
        <f t="shared" si="179"/>
        <v>26-30</v>
      </c>
      <c r="J1244" s="88" t="s">
        <v>19</v>
      </c>
      <c r="K1244" s="88" t="s">
        <v>74</v>
      </c>
      <c r="L1244" s="103" t="s">
        <v>74</v>
      </c>
      <c r="M1244" s="93" t="s">
        <v>13</v>
      </c>
      <c r="N1244" s="88" t="s">
        <v>2794</v>
      </c>
      <c r="O1244" s="93"/>
      <c r="P1244" s="90"/>
      <c r="Q1244" s="91" t="str">
        <f t="shared" si="182"/>
        <v>125 Tahun 8 Bulan</v>
      </c>
      <c r="R1244" s="88" t="s">
        <v>2864</v>
      </c>
      <c r="S1244" s="135" t="s">
        <v>74</v>
      </c>
      <c r="T1244" s="88" t="s">
        <v>80</v>
      </c>
      <c r="U1244" s="88" t="s">
        <v>81</v>
      </c>
      <c r="V1244" s="88"/>
      <c r="W1244" s="88" t="s">
        <v>74</v>
      </c>
      <c r="X1244" s="88" t="str">
        <f>$D1244&amp;" ("&amp;$R1244&amp;")_"&amp;$W1244</f>
        <v>- Alfina Salma Latifah, S.Tr.Pi. (Pengadministrasi Prodi PHL)_-</v>
      </c>
      <c r="Y1244" s="93"/>
      <c r="Z1244" s="93"/>
      <c r="AA1244" s="88" t="s">
        <v>1908</v>
      </c>
      <c r="AB1244" s="88" t="s">
        <v>5054</v>
      </c>
      <c r="AC1244" s="88" t="s">
        <v>31</v>
      </c>
      <c r="AD1244" s="88" t="s">
        <v>2690</v>
      </c>
      <c r="AE1244" s="88" t="s">
        <v>301</v>
      </c>
      <c r="AF1244" s="88"/>
      <c r="AG1244" s="143"/>
      <c r="AH1244" s="93"/>
      <c r="AI1244" s="93"/>
      <c r="AJ1244" s="93"/>
      <c r="AK1244" s="93"/>
      <c r="AL1244" s="90"/>
      <c r="AM1244" s="93"/>
    </row>
    <row r="1245" spans="1:39" s="60" customFormat="1" ht="46.5" hidden="1" x14ac:dyDescent="0.3">
      <c r="A1245" s="88" t="s">
        <v>4132</v>
      </c>
      <c r="B1245" s="88" t="s">
        <v>74</v>
      </c>
      <c r="C1245" s="88" t="s">
        <v>3327</v>
      </c>
      <c r="D1245" s="98" t="str">
        <f t="shared" si="178"/>
        <v>- Anggit Hapsari, S.P.</v>
      </c>
      <c r="E1245" s="96" t="s">
        <v>74</v>
      </c>
      <c r="F1245" s="103">
        <v>36492</v>
      </c>
      <c r="G1245" s="91">
        <f t="shared" si="180"/>
        <v>25</v>
      </c>
      <c r="H1245" s="91" t="str">
        <f t="shared" si="181"/>
        <v>25 Tahun 10 Bulan</v>
      </c>
      <c r="I1245" s="92" t="str">
        <f t="shared" si="179"/>
        <v>21-25</v>
      </c>
      <c r="J1245" s="88" t="s">
        <v>19</v>
      </c>
      <c r="K1245" s="88" t="s">
        <v>74</v>
      </c>
      <c r="L1245" s="103" t="s">
        <v>74</v>
      </c>
      <c r="M1245" s="93" t="s">
        <v>13</v>
      </c>
      <c r="N1245" s="88" t="s">
        <v>2794</v>
      </c>
      <c r="O1245" s="93"/>
      <c r="P1245" s="90"/>
      <c r="Q1245" s="91" t="str">
        <f t="shared" si="182"/>
        <v>125 Tahun 8 Bulan</v>
      </c>
      <c r="R1245" s="88" t="s">
        <v>2887</v>
      </c>
      <c r="S1245" s="103" t="s">
        <v>74</v>
      </c>
      <c r="T1245" s="88" t="s">
        <v>110</v>
      </c>
      <c r="U1245" s="88" t="s">
        <v>23</v>
      </c>
      <c r="V1245" s="88"/>
      <c r="W1245" s="88" t="s">
        <v>74</v>
      </c>
      <c r="X1245" s="88" t="str">
        <f>$D1245&amp;" ("&amp;$R1245&amp;")_"&amp;$W1245</f>
        <v>- Anggit Hapsari, S.P. (Panitera dan Ketarunaan)_-</v>
      </c>
      <c r="Y1245" s="93"/>
      <c r="Z1245" s="93"/>
      <c r="AA1245" s="88" t="s">
        <v>1908</v>
      </c>
      <c r="AB1245" s="88" t="s">
        <v>5054</v>
      </c>
      <c r="AC1245" s="88" t="s">
        <v>31</v>
      </c>
      <c r="AD1245" s="88" t="s">
        <v>4397</v>
      </c>
      <c r="AE1245" s="88" t="s">
        <v>116</v>
      </c>
      <c r="AF1245" s="88"/>
      <c r="AG1245" s="143"/>
      <c r="AH1245" s="93"/>
      <c r="AI1245" s="93"/>
      <c r="AJ1245" s="93"/>
      <c r="AK1245" s="93"/>
      <c r="AL1245" s="90"/>
      <c r="AM1245" s="93"/>
    </row>
    <row r="1246" spans="1:39" s="53" customFormat="1" ht="31" hidden="1" x14ac:dyDescent="0.3">
      <c r="A1246" s="157" t="s">
        <v>4133</v>
      </c>
      <c r="B1246" s="157" t="s">
        <v>74</v>
      </c>
      <c r="C1246" s="157" t="s">
        <v>3412</v>
      </c>
      <c r="D1246" s="182" t="str">
        <f t="shared" si="178"/>
        <v>- Walian Maimun Alqadiri, S.Tr.Pi.</v>
      </c>
      <c r="E1246" s="166" t="s">
        <v>74</v>
      </c>
      <c r="F1246" s="163">
        <v>36433</v>
      </c>
      <c r="G1246" s="91">
        <f t="shared" si="180"/>
        <v>26</v>
      </c>
      <c r="H1246" s="91" t="str">
        <f t="shared" si="181"/>
        <v>26 Tahun 0 Bulan</v>
      </c>
      <c r="I1246" s="161" t="str">
        <f t="shared" si="179"/>
        <v>26-30</v>
      </c>
      <c r="J1246" s="164" t="s">
        <v>14</v>
      </c>
      <c r="K1246" s="164" t="s">
        <v>74</v>
      </c>
      <c r="L1246" s="163" t="s">
        <v>74</v>
      </c>
      <c r="M1246" s="162" t="s">
        <v>2344</v>
      </c>
      <c r="N1246" s="164" t="s">
        <v>2794</v>
      </c>
      <c r="O1246" s="162"/>
      <c r="P1246" s="159"/>
      <c r="Q1246" s="91" t="str">
        <f t="shared" si="182"/>
        <v>125 Tahun 8 Bulan</v>
      </c>
      <c r="R1246" s="167" t="s">
        <v>5047</v>
      </c>
      <c r="S1246" s="183"/>
      <c r="T1246" s="164" t="s">
        <v>80</v>
      </c>
      <c r="U1246" s="164" t="s">
        <v>81</v>
      </c>
      <c r="V1246" s="164"/>
      <c r="W1246" s="167"/>
      <c r="X1246" s="164" t="str">
        <f>$D1246&amp;" ("&amp;$O1246&amp;")_"&amp;$W1246</f>
        <v>- Walian Maimun Alqadiri, S.Tr.Pi. ()_</v>
      </c>
      <c r="Y1246" s="162"/>
      <c r="Z1246" s="162"/>
      <c r="AA1246" s="164" t="s">
        <v>1908</v>
      </c>
      <c r="AB1246" s="164" t="s">
        <v>2161</v>
      </c>
      <c r="AC1246" s="164" t="s">
        <v>31</v>
      </c>
      <c r="AD1246" s="164" t="s">
        <v>76</v>
      </c>
      <c r="AE1246" s="164" t="s">
        <v>12</v>
      </c>
      <c r="AF1246" s="164"/>
      <c r="AG1246" s="184"/>
      <c r="AH1246" s="162"/>
      <c r="AI1246" s="162"/>
      <c r="AJ1246" s="162"/>
      <c r="AK1246" s="162"/>
      <c r="AL1246" s="159"/>
      <c r="AM1246" s="162"/>
    </row>
    <row r="1247" spans="1:39" s="85" customFormat="1" ht="46.5" hidden="1" x14ac:dyDescent="0.3">
      <c r="A1247" s="547" t="s">
        <v>4134</v>
      </c>
      <c r="B1247" s="547" t="s">
        <v>74</v>
      </c>
      <c r="C1247" s="547" t="s">
        <v>3412</v>
      </c>
      <c r="D1247" s="548" t="str">
        <f t="shared" si="178"/>
        <v>- Dhita Ayu Herawati, S.Tr.Pi.</v>
      </c>
      <c r="E1247" s="549" t="s">
        <v>74</v>
      </c>
      <c r="F1247" s="550">
        <v>35666</v>
      </c>
      <c r="G1247" s="551">
        <f t="shared" si="180"/>
        <v>28</v>
      </c>
      <c r="H1247" s="551" t="str">
        <f t="shared" si="181"/>
        <v>28 Tahun 1 Bulan</v>
      </c>
      <c r="I1247" s="552" t="str">
        <f t="shared" si="179"/>
        <v>26-30</v>
      </c>
      <c r="J1247" s="547" t="s">
        <v>19</v>
      </c>
      <c r="K1247" s="547" t="s">
        <v>74</v>
      </c>
      <c r="L1247" s="550" t="s">
        <v>74</v>
      </c>
      <c r="M1247" s="345" t="s">
        <v>13</v>
      </c>
      <c r="N1247" s="547" t="s">
        <v>2792</v>
      </c>
      <c r="O1247" s="345"/>
      <c r="P1247" s="553"/>
      <c r="Q1247" s="551" t="str">
        <f t="shared" si="182"/>
        <v>125 Tahun 8 Bulan</v>
      </c>
      <c r="R1247" s="548" t="s">
        <v>2889</v>
      </c>
      <c r="S1247" s="565">
        <v>43862</v>
      </c>
      <c r="T1247" s="547" t="s">
        <v>80</v>
      </c>
      <c r="U1247" s="547" t="s">
        <v>81</v>
      </c>
      <c r="V1247" s="547"/>
      <c r="W1247" s="547" t="s">
        <v>74</v>
      </c>
      <c r="X1247" s="547" t="str">
        <f t="shared" ref="X1247:X1258" si="184">$D1247&amp;" ("&amp;$R1247&amp;")_"&amp;$W1247</f>
        <v>- Dhita Ayu Herawati, S.Tr.Pi. (Pengadministrasi Prodi BDI)_-</v>
      </c>
      <c r="Y1247" s="345"/>
      <c r="Z1247" s="345"/>
      <c r="AA1247" s="547" t="s">
        <v>1908</v>
      </c>
      <c r="AB1247" s="547" t="s">
        <v>5054</v>
      </c>
      <c r="AC1247" s="547" t="s">
        <v>31</v>
      </c>
      <c r="AD1247" s="547" t="s">
        <v>4397</v>
      </c>
      <c r="AE1247" s="547" t="s">
        <v>116</v>
      </c>
      <c r="AF1247" s="547"/>
      <c r="AG1247" s="554"/>
      <c r="AH1247" s="345"/>
      <c r="AI1247" s="345"/>
      <c r="AJ1247" s="345"/>
      <c r="AK1247" s="345"/>
      <c r="AL1247" s="553"/>
      <c r="AM1247" s="345"/>
    </row>
    <row r="1248" spans="1:39" s="60" customFormat="1" ht="46.5" hidden="1" x14ac:dyDescent="0.3">
      <c r="A1248" s="88" t="s">
        <v>4135</v>
      </c>
      <c r="B1248" s="88" t="s">
        <v>74</v>
      </c>
      <c r="C1248" s="88" t="s">
        <v>3369</v>
      </c>
      <c r="D1248" s="98" t="str">
        <f t="shared" si="178"/>
        <v>- Taopik Hidayat, S.A.P.</v>
      </c>
      <c r="E1248" s="96" t="s">
        <v>74</v>
      </c>
      <c r="F1248" s="103">
        <v>32793</v>
      </c>
      <c r="G1248" s="91">
        <f t="shared" si="180"/>
        <v>35</v>
      </c>
      <c r="H1248" s="91" t="str">
        <f t="shared" si="181"/>
        <v>35 Tahun 11 Bulan</v>
      </c>
      <c r="I1248" s="92" t="str">
        <f t="shared" si="179"/>
        <v>31-35</v>
      </c>
      <c r="J1248" s="88" t="s">
        <v>14</v>
      </c>
      <c r="K1248" s="88" t="s">
        <v>74</v>
      </c>
      <c r="L1248" s="103" t="s">
        <v>74</v>
      </c>
      <c r="M1248" s="93" t="s">
        <v>13</v>
      </c>
      <c r="N1248" s="88" t="s">
        <v>2792</v>
      </c>
      <c r="O1248" s="93"/>
      <c r="P1248" s="90"/>
      <c r="Q1248" s="91" t="str">
        <f t="shared" si="182"/>
        <v>125 Tahun 8 Bulan</v>
      </c>
      <c r="R1248" s="88" t="s">
        <v>781</v>
      </c>
      <c r="S1248" s="135">
        <v>45659</v>
      </c>
      <c r="T1248" s="88" t="s">
        <v>82</v>
      </c>
      <c r="U1248" s="88" t="s">
        <v>24</v>
      </c>
      <c r="V1248" s="88"/>
      <c r="W1248" s="88" t="s">
        <v>74</v>
      </c>
      <c r="X1248" s="88" t="str">
        <f t="shared" si="184"/>
        <v>- Taopik Hidayat, S.A.P. (Pengadministrasi Keuangan)_-</v>
      </c>
      <c r="Y1248" s="93"/>
      <c r="Z1248" s="93"/>
      <c r="AA1248" s="88" t="s">
        <v>1908</v>
      </c>
      <c r="AB1248" s="88" t="s">
        <v>5054</v>
      </c>
      <c r="AC1248" s="88" t="s">
        <v>31</v>
      </c>
      <c r="AD1248" s="88" t="s">
        <v>4397</v>
      </c>
      <c r="AE1248" s="88" t="s">
        <v>116</v>
      </c>
      <c r="AF1248" s="88"/>
      <c r="AG1248" s="143"/>
      <c r="AH1248" s="93"/>
      <c r="AI1248" s="93"/>
      <c r="AJ1248" s="93"/>
      <c r="AK1248" s="93"/>
      <c r="AL1248" s="90"/>
      <c r="AM1248" s="93"/>
    </row>
    <row r="1249" spans="1:39" s="60" customFormat="1" ht="46.5" hidden="1" x14ac:dyDescent="0.3">
      <c r="A1249" s="88" t="s">
        <v>4136</v>
      </c>
      <c r="B1249" s="88" t="s">
        <v>74</v>
      </c>
      <c r="C1249" s="88" t="s">
        <v>3335</v>
      </c>
      <c r="D1249" s="98" t="str">
        <f t="shared" si="178"/>
        <v>- Novitasari Latrianingsih, S.E.</v>
      </c>
      <c r="E1249" s="96" t="s">
        <v>74</v>
      </c>
      <c r="F1249" s="103">
        <v>33566</v>
      </c>
      <c r="G1249" s="91">
        <f t="shared" si="180"/>
        <v>33</v>
      </c>
      <c r="H1249" s="91" t="str">
        <f t="shared" si="181"/>
        <v>33 Tahun 10 Bulan</v>
      </c>
      <c r="I1249" s="92" t="str">
        <f t="shared" si="179"/>
        <v>31-35</v>
      </c>
      <c r="J1249" s="88" t="s">
        <v>19</v>
      </c>
      <c r="K1249" s="88" t="s">
        <v>74</v>
      </c>
      <c r="L1249" s="103" t="s">
        <v>74</v>
      </c>
      <c r="M1249" s="93" t="s">
        <v>13</v>
      </c>
      <c r="N1249" s="88" t="s">
        <v>2792</v>
      </c>
      <c r="O1249" s="93"/>
      <c r="P1249" s="90"/>
      <c r="Q1249" s="91" t="str">
        <f t="shared" si="182"/>
        <v>125 Tahun 8 Bulan</v>
      </c>
      <c r="R1249" s="98" t="s">
        <v>5664</v>
      </c>
      <c r="S1249" s="135">
        <v>45659</v>
      </c>
      <c r="T1249" s="88" t="s">
        <v>126</v>
      </c>
      <c r="U1249" s="88" t="s">
        <v>24</v>
      </c>
      <c r="V1249" s="88"/>
      <c r="W1249" s="88" t="s">
        <v>74</v>
      </c>
      <c r="X1249" s="88" t="str">
        <f t="shared" si="184"/>
        <v>- Novitasari Latrianingsih, S.E. (Pengelola Tata Usaha dan Rumah Tangga)_-</v>
      </c>
      <c r="Y1249" s="93"/>
      <c r="Z1249" s="93"/>
      <c r="AA1249" s="88" t="s">
        <v>1908</v>
      </c>
      <c r="AB1249" s="88" t="s">
        <v>5054</v>
      </c>
      <c r="AC1249" s="88" t="s">
        <v>31</v>
      </c>
      <c r="AD1249" s="88" t="s">
        <v>4397</v>
      </c>
      <c r="AE1249" s="88" t="s">
        <v>116</v>
      </c>
      <c r="AF1249" s="88"/>
      <c r="AG1249" s="143"/>
      <c r="AH1249" s="93"/>
      <c r="AI1249" s="93"/>
      <c r="AJ1249" s="93"/>
      <c r="AK1249" s="93"/>
      <c r="AL1249" s="90"/>
      <c r="AM1249" s="93"/>
    </row>
    <row r="1250" spans="1:39" s="85" customFormat="1" ht="46.5" hidden="1" x14ac:dyDescent="0.3">
      <c r="A1250" s="88" t="s">
        <v>1960</v>
      </c>
      <c r="B1250" s="88" t="s">
        <v>74</v>
      </c>
      <c r="C1250" s="88" t="s">
        <v>74</v>
      </c>
      <c r="D1250" s="98" t="str">
        <f t="shared" si="178"/>
        <v>- Eka Teguh Noviarto, -</v>
      </c>
      <c r="E1250" s="96" t="s">
        <v>74</v>
      </c>
      <c r="F1250" s="103">
        <v>35532</v>
      </c>
      <c r="G1250" s="91">
        <f t="shared" si="180"/>
        <v>28</v>
      </c>
      <c r="H1250" s="91" t="str">
        <f t="shared" si="181"/>
        <v>28 Tahun 5 Bulan</v>
      </c>
      <c r="I1250" s="92" t="str">
        <f t="shared" si="179"/>
        <v>26-30</v>
      </c>
      <c r="J1250" s="88" t="s">
        <v>14</v>
      </c>
      <c r="K1250" s="88" t="s">
        <v>74</v>
      </c>
      <c r="L1250" s="103" t="s">
        <v>74</v>
      </c>
      <c r="M1250" s="93" t="s">
        <v>13</v>
      </c>
      <c r="N1250" s="88" t="s">
        <v>2794</v>
      </c>
      <c r="O1250" s="93"/>
      <c r="P1250" s="90"/>
      <c r="Q1250" s="91" t="str">
        <f t="shared" si="182"/>
        <v>125 Tahun 8 Bulan</v>
      </c>
      <c r="R1250" s="88" t="s">
        <v>2351</v>
      </c>
      <c r="S1250" s="103" t="s">
        <v>74</v>
      </c>
      <c r="T1250" s="88" t="s">
        <v>126</v>
      </c>
      <c r="U1250" s="88" t="s">
        <v>24</v>
      </c>
      <c r="V1250" s="88"/>
      <c r="W1250" s="88" t="s">
        <v>74</v>
      </c>
      <c r="X1250" s="88" t="str">
        <f t="shared" si="184"/>
        <v>- Eka Teguh Noviarto, - (Pengemudi)_-</v>
      </c>
      <c r="Y1250" s="93"/>
      <c r="Z1250" s="93"/>
      <c r="AA1250" s="88" t="s">
        <v>1908</v>
      </c>
      <c r="AB1250" s="88" t="s">
        <v>5054</v>
      </c>
      <c r="AC1250" s="88" t="s">
        <v>114</v>
      </c>
      <c r="AD1250" s="88" t="s">
        <v>74</v>
      </c>
      <c r="AE1250" s="88" t="s">
        <v>74</v>
      </c>
      <c r="AF1250" s="88"/>
      <c r="AG1250" s="143"/>
      <c r="AH1250" s="93"/>
      <c r="AI1250" s="93"/>
      <c r="AJ1250" s="93"/>
      <c r="AK1250" s="93"/>
      <c r="AL1250" s="90"/>
      <c r="AM1250" s="93"/>
    </row>
    <row r="1251" spans="1:39" s="60" customFormat="1" ht="46.5" hidden="1" x14ac:dyDescent="0.3">
      <c r="A1251" s="88" t="s">
        <v>1961</v>
      </c>
      <c r="B1251" s="88" t="s">
        <v>74</v>
      </c>
      <c r="C1251" s="88" t="s">
        <v>74</v>
      </c>
      <c r="D1251" s="98" t="str">
        <f t="shared" si="178"/>
        <v>- Irwan Andrianto, -</v>
      </c>
      <c r="E1251" s="96" t="s">
        <v>74</v>
      </c>
      <c r="F1251" s="103">
        <v>34231</v>
      </c>
      <c r="G1251" s="91">
        <f t="shared" si="180"/>
        <v>32</v>
      </c>
      <c r="H1251" s="91" t="str">
        <f t="shared" si="181"/>
        <v>32 Tahun 0 Bulan</v>
      </c>
      <c r="I1251" s="92" t="str">
        <f t="shared" si="179"/>
        <v>31-35</v>
      </c>
      <c r="J1251" s="88" t="s">
        <v>14</v>
      </c>
      <c r="K1251" s="88" t="s">
        <v>74</v>
      </c>
      <c r="L1251" s="103" t="s">
        <v>74</v>
      </c>
      <c r="M1251" s="93" t="s">
        <v>13</v>
      </c>
      <c r="N1251" s="88" t="s">
        <v>2794</v>
      </c>
      <c r="O1251" s="93"/>
      <c r="P1251" s="90"/>
      <c r="Q1251" s="91" t="str">
        <f t="shared" si="182"/>
        <v>125 Tahun 8 Bulan</v>
      </c>
      <c r="R1251" s="88" t="s">
        <v>2351</v>
      </c>
      <c r="S1251" s="103" t="s">
        <v>74</v>
      </c>
      <c r="T1251" s="88" t="s">
        <v>126</v>
      </c>
      <c r="U1251" s="88" t="s">
        <v>24</v>
      </c>
      <c r="V1251" s="88"/>
      <c r="W1251" s="88" t="s">
        <v>74</v>
      </c>
      <c r="X1251" s="88" t="str">
        <f t="shared" si="184"/>
        <v>- Irwan Andrianto, - (Pengemudi)_-</v>
      </c>
      <c r="Y1251" s="93"/>
      <c r="Z1251" s="93"/>
      <c r="AA1251" s="88" t="s">
        <v>1908</v>
      </c>
      <c r="AB1251" s="88" t="s">
        <v>5054</v>
      </c>
      <c r="AC1251" s="88" t="s">
        <v>173</v>
      </c>
      <c r="AD1251" s="88" t="s">
        <v>74</v>
      </c>
      <c r="AE1251" s="88" t="s">
        <v>74</v>
      </c>
      <c r="AF1251" s="88"/>
      <c r="AG1251" s="143"/>
      <c r="AH1251" s="93"/>
      <c r="AI1251" s="93"/>
      <c r="AJ1251" s="93"/>
      <c r="AK1251" s="93"/>
      <c r="AL1251" s="90"/>
      <c r="AM1251" s="93"/>
    </row>
    <row r="1252" spans="1:39" s="60" customFormat="1" ht="46.5" hidden="1" x14ac:dyDescent="0.3">
      <c r="A1252" s="88" t="s">
        <v>1962</v>
      </c>
      <c r="B1252" s="88" t="s">
        <v>74</v>
      </c>
      <c r="C1252" s="88" t="s">
        <v>74</v>
      </c>
      <c r="D1252" s="98" t="str">
        <f t="shared" si="178"/>
        <v>- Supriatno, -</v>
      </c>
      <c r="E1252" s="96" t="s">
        <v>74</v>
      </c>
      <c r="F1252" s="103">
        <v>34546</v>
      </c>
      <c r="G1252" s="91">
        <f t="shared" si="180"/>
        <v>31</v>
      </c>
      <c r="H1252" s="91" t="str">
        <f t="shared" si="181"/>
        <v>31 Tahun 1 Bulan</v>
      </c>
      <c r="I1252" s="92" t="str">
        <f t="shared" si="179"/>
        <v>31-35</v>
      </c>
      <c r="J1252" s="88" t="s">
        <v>14</v>
      </c>
      <c r="K1252" s="88" t="s">
        <v>74</v>
      </c>
      <c r="L1252" s="103" t="s">
        <v>74</v>
      </c>
      <c r="M1252" s="93" t="s">
        <v>13</v>
      </c>
      <c r="N1252" s="88" t="s">
        <v>2792</v>
      </c>
      <c r="O1252" s="93"/>
      <c r="P1252" s="90"/>
      <c r="Q1252" s="91" t="str">
        <f t="shared" si="182"/>
        <v>125 Tahun 8 Bulan</v>
      </c>
      <c r="R1252" s="88" t="s">
        <v>5047</v>
      </c>
      <c r="S1252" s="103" t="s">
        <v>74</v>
      </c>
      <c r="T1252" s="88" t="s">
        <v>126</v>
      </c>
      <c r="U1252" s="88" t="s">
        <v>24</v>
      </c>
      <c r="V1252" s="88"/>
      <c r="W1252" s="88" t="s">
        <v>74</v>
      </c>
      <c r="X1252" s="88" t="str">
        <f t="shared" si="184"/>
        <v>- Supriatno, - (Satuan Pengamanan)_-</v>
      </c>
      <c r="Y1252" s="93"/>
      <c r="Z1252" s="93"/>
      <c r="AA1252" s="88" t="s">
        <v>1908</v>
      </c>
      <c r="AB1252" s="88" t="s">
        <v>5054</v>
      </c>
      <c r="AC1252" s="88" t="s">
        <v>114</v>
      </c>
      <c r="AD1252" s="88" t="s">
        <v>74</v>
      </c>
      <c r="AE1252" s="88" t="s">
        <v>74</v>
      </c>
      <c r="AF1252" s="88"/>
      <c r="AG1252" s="143"/>
      <c r="AH1252" s="93"/>
      <c r="AI1252" s="93"/>
      <c r="AJ1252" s="93"/>
      <c r="AK1252" s="93"/>
      <c r="AL1252" s="90"/>
      <c r="AM1252" s="93"/>
    </row>
    <row r="1253" spans="1:39" s="85" customFormat="1" ht="31" hidden="1" x14ac:dyDescent="0.3">
      <c r="A1253" s="88" t="s">
        <v>1963</v>
      </c>
      <c r="B1253" s="88" t="s">
        <v>74</v>
      </c>
      <c r="C1253" s="88" t="s">
        <v>74</v>
      </c>
      <c r="D1253" s="98" t="str">
        <f t="shared" si="178"/>
        <v>- Cipi Trismawan, -</v>
      </c>
      <c r="E1253" s="96" t="s">
        <v>74</v>
      </c>
      <c r="F1253" s="103">
        <v>35606</v>
      </c>
      <c r="G1253" s="91">
        <f t="shared" si="180"/>
        <v>28</v>
      </c>
      <c r="H1253" s="91" t="str">
        <f t="shared" si="181"/>
        <v>28 Tahun 3 Bulan</v>
      </c>
      <c r="I1253" s="92" t="str">
        <f t="shared" si="179"/>
        <v>26-30</v>
      </c>
      <c r="J1253" s="88" t="s">
        <v>14</v>
      </c>
      <c r="K1253" s="88" t="s">
        <v>74</v>
      </c>
      <c r="L1253" s="103" t="s">
        <v>74</v>
      </c>
      <c r="M1253" s="93" t="s">
        <v>13</v>
      </c>
      <c r="N1253" s="88" t="s">
        <v>2792</v>
      </c>
      <c r="O1253" s="93"/>
      <c r="P1253" s="90"/>
      <c r="Q1253" s="91" t="str">
        <f t="shared" si="182"/>
        <v>125 Tahun 8 Bulan</v>
      </c>
      <c r="R1253" s="88" t="s">
        <v>5979</v>
      </c>
      <c r="S1253" s="103">
        <v>43040</v>
      </c>
      <c r="T1253" s="88" t="s">
        <v>80</v>
      </c>
      <c r="U1253" s="88" t="s">
        <v>81</v>
      </c>
      <c r="V1253" s="88"/>
      <c r="W1253" s="88" t="s">
        <v>74</v>
      </c>
      <c r="X1253" s="88" t="str">
        <f t="shared" si="184"/>
        <v>- Cipi Trismawan, - (Pelaksana TEFA Budidaya)_-</v>
      </c>
      <c r="Y1253" s="93"/>
      <c r="Z1253" s="93"/>
      <c r="AA1253" s="88" t="s">
        <v>1908</v>
      </c>
      <c r="AB1253" s="88" t="s">
        <v>5054</v>
      </c>
      <c r="AC1253" s="88" t="s">
        <v>114</v>
      </c>
      <c r="AD1253" s="88" t="s">
        <v>74</v>
      </c>
      <c r="AE1253" s="88" t="s">
        <v>74</v>
      </c>
      <c r="AF1253" s="88"/>
      <c r="AG1253" s="143"/>
      <c r="AH1253" s="93"/>
      <c r="AI1253" s="93"/>
      <c r="AJ1253" s="93"/>
      <c r="AK1253" s="93"/>
      <c r="AL1253" s="90"/>
      <c r="AM1253" s="93"/>
    </row>
    <row r="1254" spans="1:39" s="60" customFormat="1" ht="46.5" hidden="1" x14ac:dyDescent="0.3">
      <c r="A1254" s="88" t="s">
        <v>1964</v>
      </c>
      <c r="B1254" s="88" t="s">
        <v>74</v>
      </c>
      <c r="C1254" s="88" t="s">
        <v>74</v>
      </c>
      <c r="D1254" s="98" t="str">
        <f t="shared" si="178"/>
        <v>- Handi Kurniawan, -</v>
      </c>
      <c r="E1254" s="96" t="s">
        <v>74</v>
      </c>
      <c r="F1254" s="103">
        <v>30601</v>
      </c>
      <c r="G1254" s="91">
        <f t="shared" si="180"/>
        <v>41</v>
      </c>
      <c r="H1254" s="91" t="str">
        <f t="shared" si="181"/>
        <v>41 Tahun 11 Bulan</v>
      </c>
      <c r="I1254" s="92" t="str">
        <f t="shared" si="179"/>
        <v>41-45</v>
      </c>
      <c r="J1254" s="88" t="s">
        <v>14</v>
      </c>
      <c r="K1254" s="88" t="s">
        <v>74</v>
      </c>
      <c r="L1254" s="103" t="s">
        <v>74</v>
      </c>
      <c r="M1254" s="93" t="s">
        <v>13</v>
      </c>
      <c r="N1254" s="88" t="s">
        <v>2792</v>
      </c>
      <c r="O1254" s="93"/>
      <c r="P1254" s="90"/>
      <c r="Q1254" s="91" t="str">
        <f t="shared" si="182"/>
        <v>125 Tahun 8 Bulan</v>
      </c>
      <c r="R1254" s="88" t="s">
        <v>5665</v>
      </c>
      <c r="S1254" s="103">
        <v>45659</v>
      </c>
      <c r="T1254" s="88" t="s">
        <v>126</v>
      </c>
      <c r="U1254" s="88" t="s">
        <v>24</v>
      </c>
      <c r="V1254" s="88"/>
      <c r="W1254" s="88" t="s">
        <v>74</v>
      </c>
      <c r="X1254" s="88" t="str">
        <f t="shared" si="184"/>
        <v>- Handi Kurniawan, - (Operator Listrik, Air, Peralatan, dan Gedung)_-</v>
      </c>
      <c r="Y1254" s="93"/>
      <c r="Z1254" s="93"/>
      <c r="AA1254" s="88" t="s">
        <v>1908</v>
      </c>
      <c r="AB1254" s="88" t="s">
        <v>5054</v>
      </c>
      <c r="AC1254" s="88" t="s">
        <v>114</v>
      </c>
      <c r="AD1254" s="88" t="s">
        <v>74</v>
      </c>
      <c r="AE1254" s="88" t="s">
        <v>74</v>
      </c>
      <c r="AF1254" s="88"/>
      <c r="AG1254" s="143"/>
      <c r="AH1254" s="93"/>
      <c r="AI1254" s="93"/>
      <c r="AJ1254" s="93"/>
      <c r="AK1254" s="93"/>
      <c r="AL1254" s="90"/>
      <c r="AM1254" s="93"/>
    </row>
    <row r="1255" spans="1:39" s="85" customFormat="1" ht="46.5" hidden="1" x14ac:dyDescent="0.3">
      <c r="A1255" s="88" t="s">
        <v>1965</v>
      </c>
      <c r="B1255" s="88" t="s">
        <v>74</v>
      </c>
      <c r="C1255" s="88" t="s">
        <v>74</v>
      </c>
      <c r="D1255" s="98" t="str">
        <f t="shared" si="178"/>
        <v>- Tukiman, -</v>
      </c>
      <c r="E1255" s="96" t="s">
        <v>74</v>
      </c>
      <c r="F1255" s="103">
        <v>31535</v>
      </c>
      <c r="G1255" s="91">
        <f t="shared" si="180"/>
        <v>39</v>
      </c>
      <c r="H1255" s="91" t="str">
        <f t="shared" si="181"/>
        <v>39 Tahun 4 Bulan</v>
      </c>
      <c r="I1255" s="92" t="str">
        <f t="shared" si="179"/>
        <v>36-40</v>
      </c>
      <c r="J1255" s="88" t="s">
        <v>14</v>
      </c>
      <c r="K1255" s="88" t="s">
        <v>74</v>
      </c>
      <c r="L1255" s="103" t="s">
        <v>74</v>
      </c>
      <c r="M1255" s="93" t="s">
        <v>13</v>
      </c>
      <c r="N1255" s="88" t="s">
        <v>2792</v>
      </c>
      <c r="O1255" s="93"/>
      <c r="P1255" s="90"/>
      <c r="Q1255" s="91" t="str">
        <f t="shared" si="182"/>
        <v>125 Tahun 8 Bulan</v>
      </c>
      <c r="R1255" s="88" t="s">
        <v>5980</v>
      </c>
      <c r="S1255" s="103">
        <v>43102</v>
      </c>
      <c r="T1255" s="88" t="s">
        <v>126</v>
      </c>
      <c r="U1255" s="88" t="s">
        <v>24</v>
      </c>
      <c r="V1255" s="88"/>
      <c r="W1255" s="88" t="s">
        <v>74</v>
      </c>
      <c r="X1255" s="88" t="str">
        <f t="shared" si="184"/>
        <v>- Tukiman, - (Pengelola Sarana Kebersihan Gedung dan Lingkungan)_-</v>
      </c>
      <c r="Y1255" s="93"/>
      <c r="Z1255" s="93"/>
      <c r="AA1255" s="88" t="s">
        <v>1908</v>
      </c>
      <c r="AB1255" s="88" t="s">
        <v>5054</v>
      </c>
      <c r="AC1255" s="88" t="s">
        <v>114</v>
      </c>
      <c r="AD1255" s="88" t="s">
        <v>74</v>
      </c>
      <c r="AE1255" s="88" t="s">
        <v>74</v>
      </c>
      <c r="AF1255" s="88"/>
      <c r="AG1255" s="143"/>
      <c r="AH1255" s="93"/>
      <c r="AI1255" s="93"/>
      <c r="AJ1255" s="93"/>
      <c r="AK1255" s="93"/>
      <c r="AL1255" s="90"/>
      <c r="AM1255" s="93"/>
    </row>
    <row r="1256" spans="1:39" s="60" customFormat="1" ht="46.5" hidden="1" x14ac:dyDescent="0.3">
      <c r="A1256" s="88" t="s">
        <v>1966</v>
      </c>
      <c r="B1256" s="88" t="s">
        <v>74</v>
      </c>
      <c r="C1256" s="88" t="s">
        <v>74</v>
      </c>
      <c r="D1256" s="98" t="str">
        <f t="shared" si="178"/>
        <v>- Pani Pauzi, -</v>
      </c>
      <c r="E1256" s="96" t="s">
        <v>74</v>
      </c>
      <c r="F1256" s="103">
        <v>36981</v>
      </c>
      <c r="G1256" s="91">
        <f t="shared" si="180"/>
        <v>24</v>
      </c>
      <c r="H1256" s="91" t="str">
        <f t="shared" si="181"/>
        <v>24 Tahun 5 Bulan</v>
      </c>
      <c r="I1256" s="92" t="str">
        <f t="shared" si="179"/>
        <v>21-25</v>
      </c>
      <c r="J1256" s="88" t="s">
        <v>14</v>
      </c>
      <c r="K1256" s="88" t="s">
        <v>74</v>
      </c>
      <c r="L1256" s="103" t="s">
        <v>74</v>
      </c>
      <c r="M1256" s="93" t="s">
        <v>13</v>
      </c>
      <c r="N1256" s="88" t="s">
        <v>2792</v>
      </c>
      <c r="O1256" s="93"/>
      <c r="P1256" s="90"/>
      <c r="Q1256" s="91" t="str">
        <f t="shared" si="182"/>
        <v>125 Tahun 8 Bulan</v>
      </c>
      <c r="R1256" s="88" t="s">
        <v>5047</v>
      </c>
      <c r="S1256" s="103" t="s">
        <v>74</v>
      </c>
      <c r="T1256" s="88" t="s">
        <v>126</v>
      </c>
      <c r="U1256" s="88" t="s">
        <v>24</v>
      </c>
      <c r="V1256" s="88"/>
      <c r="W1256" s="88" t="s">
        <v>74</v>
      </c>
      <c r="X1256" s="88" t="str">
        <f t="shared" si="184"/>
        <v>- Pani Pauzi, - (Satuan Pengamanan)_-</v>
      </c>
      <c r="Y1256" s="93"/>
      <c r="Z1256" s="93"/>
      <c r="AA1256" s="88" t="s">
        <v>1908</v>
      </c>
      <c r="AB1256" s="88" t="s">
        <v>5054</v>
      </c>
      <c r="AC1256" s="88" t="s">
        <v>114</v>
      </c>
      <c r="AD1256" s="88" t="s">
        <v>74</v>
      </c>
      <c r="AE1256" s="88" t="s">
        <v>74</v>
      </c>
      <c r="AF1256" s="88"/>
      <c r="AG1256" s="143"/>
      <c r="AH1256" s="93"/>
      <c r="AI1256" s="93"/>
      <c r="AJ1256" s="93"/>
      <c r="AK1256" s="93"/>
      <c r="AL1256" s="90"/>
      <c r="AM1256" s="93"/>
    </row>
    <row r="1257" spans="1:39" s="85" customFormat="1" ht="46.5" hidden="1" x14ac:dyDescent="0.3">
      <c r="A1257" s="88" t="s">
        <v>1967</v>
      </c>
      <c r="B1257" s="88" t="s">
        <v>74</v>
      </c>
      <c r="C1257" s="88" t="s">
        <v>74</v>
      </c>
      <c r="D1257" s="98" t="str">
        <f t="shared" si="178"/>
        <v>- Andi Saputra, -</v>
      </c>
      <c r="E1257" s="96" t="s">
        <v>74</v>
      </c>
      <c r="F1257" s="103">
        <v>35338</v>
      </c>
      <c r="G1257" s="91">
        <f t="shared" si="180"/>
        <v>29</v>
      </c>
      <c r="H1257" s="91" t="str">
        <f t="shared" si="181"/>
        <v>29 Tahun 0 Bulan</v>
      </c>
      <c r="I1257" s="92" t="str">
        <f t="shared" si="179"/>
        <v>26-30</v>
      </c>
      <c r="J1257" s="88" t="s">
        <v>14</v>
      </c>
      <c r="K1257" s="88" t="s">
        <v>74</v>
      </c>
      <c r="L1257" s="103" t="s">
        <v>74</v>
      </c>
      <c r="M1257" s="93" t="s">
        <v>13</v>
      </c>
      <c r="N1257" s="88" t="s">
        <v>2792</v>
      </c>
      <c r="O1257" s="93"/>
      <c r="P1257" s="90"/>
      <c r="Q1257" s="91" t="str">
        <f t="shared" si="182"/>
        <v>125 Tahun 8 Bulan</v>
      </c>
      <c r="R1257" s="88" t="s">
        <v>5980</v>
      </c>
      <c r="S1257" s="103">
        <v>43983</v>
      </c>
      <c r="T1257" s="88" t="s">
        <v>126</v>
      </c>
      <c r="U1257" s="88" t="s">
        <v>24</v>
      </c>
      <c r="V1257" s="88"/>
      <c r="W1257" s="88" t="s">
        <v>74</v>
      </c>
      <c r="X1257" s="88" t="str">
        <f t="shared" si="184"/>
        <v>- Andi Saputra, - (Pengelola Sarana Kebersihan Gedung dan Lingkungan)_-</v>
      </c>
      <c r="Y1257" s="93"/>
      <c r="Z1257" s="93"/>
      <c r="AA1257" s="88" t="s">
        <v>1908</v>
      </c>
      <c r="AB1257" s="88" t="s">
        <v>5054</v>
      </c>
      <c r="AC1257" s="88" t="s">
        <v>114</v>
      </c>
      <c r="AD1257" s="88" t="s">
        <v>74</v>
      </c>
      <c r="AE1257" s="88" t="s">
        <v>74</v>
      </c>
      <c r="AF1257" s="88"/>
      <c r="AG1257" s="143"/>
      <c r="AH1257" s="93"/>
      <c r="AI1257" s="93"/>
      <c r="AJ1257" s="93"/>
      <c r="AK1257" s="93"/>
      <c r="AL1257" s="90"/>
      <c r="AM1257" s="93"/>
    </row>
    <row r="1258" spans="1:39" s="60" customFormat="1" ht="31" hidden="1" x14ac:dyDescent="0.3">
      <c r="A1258" s="88" t="s">
        <v>1969</v>
      </c>
      <c r="B1258" s="88" t="s">
        <v>74</v>
      </c>
      <c r="C1258" s="88" t="s">
        <v>74</v>
      </c>
      <c r="D1258" s="98" t="str">
        <f t="shared" si="178"/>
        <v>- Nurhidayat, -</v>
      </c>
      <c r="E1258" s="96" t="s">
        <v>74</v>
      </c>
      <c r="F1258" s="103">
        <v>33389</v>
      </c>
      <c r="G1258" s="91">
        <f t="shared" si="180"/>
        <v>34</v>
      </c>
      <c r="H1258" s="91" t="str">
        <f t="shared" si="181"/>
        <v>34 Tahun 3 Bulan</v>
      </c>
      <c r="I1258" s="92" t="str">
        <f t="shared" si="179"/>
        <v>31-35</v>
      </c>
      <c r="J1258" s="88" t="s">
        <v>14</v>
      </c>
      <c r="K1258" s="88" t="s">
        <v>74</v>
      </c>
      <c r="L1258" s="103" t="s">
        <v>74</v>
      </c>
      <c r="M1258" s="93" t="s">
        <v>13</v>
      </c>
      <c r="N1258" s="88" t="s">
        <v>2792</v>
      </c>
      <c r="O1258" s="93"/>
      <c r="P1258" s="90"/>
      <c r="Q1258" s="91" t="str">
        <f t="shared" si="182"/>
        <v>125 Tahun 8 Bulan</v>
      </c>
      <c r="R1258" s="88" t="s">
        <v>5666</v>
      </c>
      <c r="S1258" s="103">
        <v>45659</v>
      </c>
      <c r="T1258" s="88" t="s">
        <v>124</v>
      </c>
      <c r="U1258" s="88" t="s">
        <v>24</v>
      </c>
      <c r="V1258" s="88"/>
      <c r="W1258" s="88" t="s">
        <v>74</v>
      </c>
      <c r="X1258" s="88" t="str">
        <f t="shared" si="184"/>
        <v>- Nurhidayat, - (Operator Pelayanan Publik)_-</v>
      </c>
      <c r="Y1258" s="93"/>
      <c r="Z1258" s="93"/>
      <c r="AA1258" s="88" t="s">
        <v>1908</v>
      </c>
      <c r="AB1258" s="88" t="s">
        <v>5054</v>
      </c>
      <c r="AC1258" s="88" t="s">
        <v>114</v>
      </c>
      <c r="AD1258" s="88" t="s">
        <v>74</v>
      </c>
      <c r="AE1258" s="88" t="s">
        <v>74</v>
      </c>
      <c r="AF1258" s="88"/>
      <c r="AG1258" s="143"/>
      <c r="AH1258" s="93"/>
      <c r="AI1258" s="93"/>
      <c r="AJ1258" s="93"/>
      <c r="AK1258" s="93"/>
      <c r="AL1258" s="90"/>
      <c r="AM1258" s="93"/>
    </row>
    <row r="1259" spans="1:39" s="53" customFormat="1" ht="46.5" hidden="1" x14ac:dyDescent="0.3">
      <c r="A1259" s="157" t="s">
        <v>1970</v>
      </c>
      <c r="B1259" s="157" t="s">
        <v>74</v>
      </c>
      <c r="C1259" s="157" t="s">
        <v>74</v>
      </c>
      <c r="D1259" s="182" t="str">
        <f t="shared" si="178"/>
        <v>- Titi Muhayati, -</v>
      </c>
      <c r="E1259" s="166" t="s">
        <v>74</v>
      </c>
      <c r="F1259" s="163">
        <v>31535</v>
      </c>
      <c r="G1259" s="91">
        <f t="shared" si="180"/>
        <v>39</v>
      </c>
      <c r="H1259" s="91" t="str">
        <f t="shared" si="181"/>
        <v>39 Tahun 4 Bulan</v>
      </c>
      <c r="I1259" s="161" t="str">
        <f t="shared" si="179"/>
        <v>36-40</v>
      </c>
      <c r="J1259" s="164" t="s">
        <v>19</v>
      </c>
      <c r="K1259" s="164" t="s">
        <v>74</v>
      </c>
      <c r="L1259" s="163" t="s">
        <v>74</v>
      </c>
      <c r="M1259" s="162" t="s">
        <v>2344</v>
      </c>
      <c r="N1259" s="164" t="s">
        <v>2792</v>
      </c>
      <c r="O1259" s="162"/>
      <c r="P1259" s="159"/>
      <c r="Q1259" s="91" t="str">
        <f t="shared" si="182"/>
        <v>125 Tahun 8 Bulan</v>
      </c>
      <c r="R1259" s="164" t="s">
        <v>1968</v>
      </c>
      <c r="S1259" s="163"/>
      <c r="T1259" s="164" t="s">
        <v>126</v>
      </c>
      <c r="U1259" s="164" t="s">
        <v>24</v>
      </c>
      <c r="V1259" s="164"/>
      <c r="W1259" s="164"/>
      <c r="X1259" s="164" t="str">
        <f>$D1259&amp;" ("&amp;$O1259&amp;")_"&amp;$W1259</f>
        <v>- Titi Muhayati, - ()_</v>
      </c>
      <c r="Y1259" s="162"/>
      <c r="Z1259" s="162"/>
      <c r="AA1259" s="164" t="s">
        <v>1908</v>
      </c>
      <c r="AB1259" s="164" t="s">
        <v>2161</v>
      </c>
      <c r="AC1259" s="164" t="s">
        <v>173</v>
      </c>
      <c r="AD1259" s="164" t="s">
        <v>74</v>
      </c>
      <c r="AE1259" s="164" t="s">
        <v>74</v>
      </c>
      <c r="AF1259" s="164"/>
      <c r="AG1259" s="184"/>
      <c r="AH1259" s="162"/>
      <c r="AI1259" s="162"/>
      <c r="AJ1259" s="162"/>
      <c r="AK1259" s="162"/>
      <c r="AL1259" s="159"/>
      <c r="AM1259" s="162"/>
    </row>
    <row r="1260" spans="1:39" s="60" customFormat="1" ht="46.5" hidden="1" x14ac:dyDescent="0.3">
      <c r="A1260" s="88" t="s">
        <v>2670</v>
      </c>
      <c r="B1260" s="88" t="s">
        <v>74</v>
      </c>
      <c r="C1260" s="98" t="s">
        <v>74</v>
      </c>
      <c r="D1260" s="98" t="str">
        <f t="shared" si="178"/>
        <v>- Rizaldi Atmaja, -</v>
      </c>
      <c r="E1260" s="96" t="s">
        <v>74</v>
      </c>
      <c r="F1260" s="103">
        <v>36781</v>
      </c>
      <c r="G1260" s="91">
        <f t="shared" si="180"/>
        <v>25</v>
      </c>
      <c r="H1260" s="91" t="str">
        <f t="shared" si="181"/>
        <v>25 Tahun 0 Bulan</v>
      </c>
      <c r="I1260" s="92" t="str">
        <f t="shared" si="179"/>
        <v>21-25</v>
      </c>
      <c r="J1260" s="88" t="s">
        <v>14</v>
      </c>
      <c r="K1260" s="88" t="s">
        <v>74</v>
      </c>
      <c r="L1260" s="103" t="s">
        <v>74</v>
      </c>
      <c r="M1260" s="93" t="s">
        <v>13</v>
      </c>
      <c r="N1260" s="88" t="s">
        <v>2794</v>
      </c>
      <c r="O1260" s="93"/>
      <c r="P1260" s="90"/>
      <c r="Q1260" s="91" t="str">
        <f t="shared" si="182"/>
        <v>125 Tahun 8 Bulan</v>
      </c>
      <c r="R1260" s="88" t="s">
        <v>5047</v>
      </c>
      <c r="S1260" s="103" t="s">
        <v>74</v>
      </c>
      <c r="T1260" s="88" t="s">
        <v>126</v>
      </c>
      <c r="U1260" s="88" t="s">
        <v>24</v>
      </c>
      <c r="V1260" s="88"/>
      <c r="W1260" s="88" t="s">
        <v>74</v>
      </c>
      <c r="X1260" s="88" t="str">
        <f>$D1260&amp;" ("&amp;$R1260&amp;")_"&amp;$W1260</f>
        <v>- Rizaldi Atmaja, - (Satuan Pengamanan)_-</v>
      </c>
      <c r="Y1260" s="93"/>
      <c r="Z1260" s="93"/>
      <c r="AA1260" s="88" t="s">
        <v>1908</v>
      </c>
      <c r="AB1260" s="88" t="s">
        <v>5054</v>
      </c>
      <c r="AC1260" s="88" t="s">
        <v>114</v>
      </c>
      <c r="AD1260" s="88" t="s">
        <v>74</v>
      </c>
      <c r="AE1260" s="88" t="s">
        <v>74</v>
      </c>
      <c r="AF1260" s="88"/>
      <c r="AG1260" s="143"/>
      <c r="AH1260" s="93"/>
      <c r="AI1260" s="93"/>
      <c r="AJ1260" s="93"/>
      <c r="AK1260" s="93"/>
      <c r="AL1260" s="90"/>
      <c r="AM1260" s="93"/>
    </row>
    <row r="1261" spans="1:39" s="85" customFormat="1" ht="31" hidden="1" x14ac:dyDescent="0.3">
      <c r="A1261" s="547" t="s">
        <v>4137</v>
      </c>
      <c r="B1261" s="547" t="s">
        <v>74</v>
      </c>
      <c r="C1261" s="547" t="s">
        <v>3659</v>
      </c>
      <c r="D1261" s="548" t="str">
        <f t="shared" si="178"/>
        <v>- Papa Samrotul Puadah, S.S.</v>
      </c>
      <c r="E1261" s="549" t="s">
        <v>74</v>
      </c>
      <c r="F1261" s="550">
        <v>32903</v>
      </c>
      <c r="G1261" s="551">
        <f t="shared" si="180"/>
        <v>35</v>
      </c>
      <c r="H1261" s="551" t="str">
        <f t="shared" si="181"/>
        <v>35 Tahun 8 Bulan</v>
      </c>
      <c r="I1261" s="552" t="str">
        <f t="shared" si="179"/>
        <v>31-35</v>
      </c>
      <c r="J1261" s="547" t="s">
        <v>19</v>
      </c>
      <c r="K1261" s="547" t="s">
        <v>74</v>
      </c>
      <c r="L1261" s="550" t="s">
        <v>74</v>
      </c>
      <c r="M1261" s="345" t="s">
        <v>13</v>
      </c>
      <c r="N1261" s="547" t="s">
        <v>2792</v>
      </c>
      <c r="O1261" s="345"/>
      <c r="P1261" s="553"/>
      <c r="Q1261" s="551" t="str">
        <f t="shared" si="182"/>
        <v>125 Tahun 8 Bulan</v>
      </c>
      <c r="R1261" s="547" t="s">
        <v>6101</v>
      </c>
      <c r="S1261" s="550">
        <v>43497</v>
      </c>
      <c r="T1261" s="567" t="s">
        <v>80</v>
      </c>
      <c r="U1261" s="567" t="s">
        <v>81</v>
      </c>
      <c r="V1261" s="547"/>
      <c r="W1261" s="547" t="s">
        <v>74</v>
      </c>
      <c r="X1261" s="547" t="str">
        <f>$D1261&amp;" ("&amp;$R1261&amp;")_"&amp;$W1261</f>
        <v>- Papa Samrotul Puadah, S.S. (Pengadministrasi Prodi TKL)_-</v>
      </c>
      <c r="Y1261" s="345"/>
      <c r="Z1261" s="345"/>
      <c r="AA1261" s="547" t="s">
        <v>1908</v>
      </c>
      <c r="AB1261" s="547" t="s">
        <v>5054</v>
      </c>
      <c r="AC1261" s="547" t="s">
        <v>31</v>
      </c>
      <c r="AD1261" s="547" t="s">
        <v>4296</v>
      </c>
      <c r="AE1261" s="547" t="s">
        <v>1971</v>
      </c>
      <c r="AF1261" s="547"/>
      <c r="AG1261" s="554"/>
      <c r="AH1261" s="345"/>
      <c r="AI1261" s="345"/>
      <c r="AJ1261" s="345"/>
      <c r="AK1261" s="345"/>
      <c r="AL1261" s="553"/>
      <c r="AM1261" s="345"/>
    </row>
    <row r="1262" spans="1:39" s="60" customFormat="1" ht="31" hidden="1" x14ac:dyDescent="0.3">
      <c r="A1262" s="88" t="s">
        <v>2945</v>
      </c>
      <c r="B1262" s="88" t="s">
        <v>74</v>
      </c>
      <c r="C1262" s="98" t="s">
        <v>74</v>
      </c>
      <c r="D1262" s="98" t="str">
        <f t="shared" si="178"/>
        <v>- Sri Asih Kurniawati, -</v>
      </c>
      <c r="E1262" s="96" t="s">
        <v>74</v>
      </c>
      <c r="F1262" s="103">
        <v>36042</v>
      </c>
      <c r="G1262" s="91">
        <f t="shared" si="180"/>
        <v>27</v>
      </c>
      <c r="H1262" s="91" t="str">
        <f t="shared" si="181"/>
        <v>27 Tahun 0 Bulan</v>
      </c>
      <c r="I1262" s="92" t="str">
        <f t="shared" si="179"/>
        <v>26-30</v>
      </c>
      <c r="J1262" s="88" t="s">
        <v>19</v>
      </c>
      <c r="K1262" s="88" t="s">
        <v>74</v>
      </c>
      <c r="L1262" s="103" t="s">
        <v>74</v>
      </c>
      <c r="M1262" s="93" t="s">
        <v>13</v>
      </c>
      <c r="N1262" s="88" t="s">
        <v>2794</v>
      </c>
      <c r="O1262" s="93"/>
      <c r="P1262" s="90"/>
      <c r="Q1262" s="91" t="str">
        <f t="shared" si="182"/>
        <v>125 Tahun 8 Bulan</v>
      </c>
      <c r="R1262" s="333" t="s">
        <v>2948</v>
      </c>
      <c r="S1262" s="103" t="s">
        <v>74</v>
      </c>
      <c r="T1262" s="88" t="s">
        <v>80</v>
      </c>
      <c r="U1262" s="88" t="s">
        <v>81</v>
      </c>
      <c r="V1262" s="88"/>
      <c r="W1262" s="88" t="s">
        <v>74</v>
      </c>
      <c r="X1262" s="88" t="str">
        <f>$D1262&amp;" ("&amp;$R1262&amp;")_"&amp;$W1262</f>
        <v>- Sri Asih Kurniawati, - (Tenaga Teching Factory)_-</v>
      </c>
      <c r="Y1262" s="93"/>
      <c r="Z1262" s="93"/>
      <c r="AA1262" s="88" t="s">
        <v>1908</v>
      </c>
      <c r="AB1262" s="88" t="s">
        <v>5054</v>
      </c>
      <c r="AC1262" s="88" t="s">
        <v>114</v>
      </c>
      <c r="AD1262" s="88" t="s">
        <v>74</v>
      </c>
      <c r="AE1262" s="88" t="s">
        <v>74</v>
      </c>
      <c r="AF1262" s="88"/>
      <c r="AG1262" s="143"/>
      <c r="AH1262" s="93"/>
      <c r="AI1262" s="93"/>
      <c r="AJ1262" s="93"/>
      <c r="AK1262" s="93"/>
      <c r="AL1262" s="90"/>
      <c r="AM1262" s="93"/>
    </row>
    <row r="1263" spans="1:39" s="53" customFormat="1" ht="46.5" hidden="1" x14ac:dyDescent="0.3">
      <c r="A1263" s="136" t="s">
        <v>2946</v>
      </c>
      <c r="B1263" s="136" t="s">
        <v>74</v>
      </c>
      <c r="C1263" s="152" t="s">
        <v>74</v>
      </c>
      <c r="D1263" s="152" t="str">
        <f t="shared" si="178"/>
        <v>- Dwi Fitriani, -</v>
      </c>
      <c r="E1263" s="151" t="s">
        <v>74</v>
      </c>
      <c r="F1263" s="137">
        <v>37243</v>
      </c>
      <c r="G1263" s="91">
        <f t="shared" si="180"/>
        <v>23</v>
      </c>
      <c r="H1263" s="91" t="str">
        <f t="shared" si="181"/>
        <v>23 Tahun 9 Bulan</v>
      </c>
      <c r="I1263" s="148" t="str">
        <f t="shared" si="179"/>
        <v>21-25</v>
      </c>
      <c r="J1263" s="136" t="s">
        <v>19</v>
      </c>
      <c r="K1263" s="136" t="s">
        <v>74</v>
      </c>
      <c r="L1263" s="137" t="s">
        <v>74</v>
      </c>
      <c r="M1263" s="149" t="s">
        <v>2344</v>
      </c>
      <c r="N1263" s="136" t="s">
        <v>2794</v>
      </c>
      <c r="O1263" s="149"/>
      <c r="P1263" s="146"/>
      <c r="Q1263" s="91" t="str">
        <f t="shared" si="182"/>
        <v>125 Tahun 8 Bulan</v>
      </c>
      <c r="R1263" s="136" t="s">
        <v>5047</v>
      </c>
      <c r="S1263" s="137" t="s">
        <v>74</v>
      </c>
      <c r="T1263" s="136" t="s">
        <v>126</v>
      </c>
      <c r="U1263" s="136" t="s">
        <v>24</v>
      </c>
      <c r="V1263" s="136"/>
      <c r="W1263" s="136" t="s">
        <v>74</v>
      </c>
      <c r="X1263" s="136" t="str">
        <f>$D1263&amp;" ("&amp;$R1263&amp;")_"&amp;$W1263</f>
        <v>- Dwi Fitriani, - (Satuan Pengamanan)_-</v>
      </c>
      <c r="Y1263" s="149"/>
      <c r="Z1263" s="149"/>
      <c r="AA1263" s="136" t="s">
        <v>1908</v>
      </c>
      <c r="AB1263" s="136" t="s">
        <v>5054</v>
      </c>
      <c r="AC1263" s="136" t="s">
        <v>114</v>
      </c>
      <c r="AD1263" s="136" t="s">
        <v>74</v>
      </c>
      <c r="AE1263" s="136" t="s">
        <v>74</v>
      </c>
      <c r="AF1263" s="136"/>
      <c r="AG1263" s="201"/>
      <c r="AH1263" s="149"/>
      <c r="AI1263" s="149"/>
      <c r="AJ1263" s="149"/>
      <c r="AK1263" s="149"/>
      <c r="AL1263" s="146"/>
      <c r="AM1263" s="149"/>
    </row>
    <row r="1264" spans="1:39" s="60" customFormat="1" ht="46.5" hidden="1" x14ac:dyDescent="0.3">
      <c r="A1264" s="88" t="s">
        <v>2947</v>
      </c>
      <c r="B1264" s="88" t="s">
        <v>74</v>
      </c>
      <c r="C1264" s="98" t="s">
        <v>74</v>
      </c>
      <c r="D1264" s="98" t="str">
        <f t="shared" si="178"/>
        <v>- Umi Anggaraeni, -</v>
      </c>
      <c r="E1264" s="96" t="s">
        <v>74</v>
      </c>
      <c r="F1264" s="103">
        <v>34998</v>
      </c>
      <c r="G1264" s="91">
        <f t="shared" si="180"/>
        <v>29</v>
      </c>
      <c r="H1264" s="91" t="str">
        <f t="shared" si="181"/>
        <v>29 Tahun 11 Bulan</v>
      </c>
      <c r="I1264" s="92" t="str">
        <f t="shared" si="179"/>
        <v>26-30</v>
      </c>
      <c r="J1264" s="88" t="s">
        <v>19</v>
      </c>
      <c r="K1264" s="88" t="s">
        <v>74</v>
      </c>
      <c r="L1264" s="103" t="s">
        <v>74</v>
      </c>
      <c r="M1264" s="93" t="s">
        <v>13</v>
      </c>
      <c r="N1264" s="88" t="s">
        <v>2794</v>
      </c>
      <c r="O1264" s="93"/>
      <c r="P1264" s="90"/>
      <c r="Q1264" s="91" t="str">
        <f t="shared" si="182"/>
        <v>125 Tahun 8 Bulan</v>
      </c>
      <c r="R1264" s="333" t="s">
        <v>1968</v>
      </c>
      <c r="S1264" s="103" t="s">
        <v>74</v>
      </c>
      <c r="T1264" s="88" t="s">
        <v>126</v>
      </c>
      <c r="U1264" s="88" t="s">
        <v>24</v>
      </c>
      <c r="V1264" s="88"/>
      <c r="W1264" s="88" t="s">
        <v>74</v>
      </c>
      <c r="X1264" s="88" t="str">
        <f>$D1264&amp;" ("&amp;$R1264&amp;")_"&amp;$W1264</f>
        <v>- Umi Anggaraeni, - (Pramubakti)_-</v>
      </c>
      <c r="Y1264" s="93"/>
      <c r="Z1264" s="93"/>
      <c r="AA1264" s="88" t="s">
        <v>1908</v>
      </c>
      <c r="AB1264" s="88" t="s">
        <v>5054</v>
      </c>
      <c r="AC1264" s="88" t="s">
        <v>114</v>
      </c>
      <c r="AD1264" s="88" t="s">
        <v>74</v>
      </c>
      <c r="AE1264" s="88" t="s">
        <v>74</v>
      </c>
      <c r="AF1264" s="88"/>
      <c r="AG1264" s="143"/>
      <c r="AH1264" s="93"/>
      <c r="AI1264" s="93"/>
      <c r="AJ1264" s="93"/>
      <c r="AK1264" s="93"/>
      <c r="AL1264" s="90"/>
      <c r="AM1264" s="93"/>
    </row>
    <row r="1265" spans="1:53" s="60" customFormat="1" ht="46.5" x14ac:dyDescent="0.3">
      <c r="A1265" s="88" t="s">
        <v>4139</v>
      </c>
      <c r="B1265" s="88" t="s">
        <v>74</v>
      </c>
      <c r="C1265" s="88" t="s">
        <v>3121</v>
      </c>
      <c r="D1265" s="98" t="str">
        <f t="shared" si="178"/>
        <v>- Tyas Dita Pramesthy, M.Si.</v>
      </c>
      <c r="E1265" s="89" t="s">
        <v>1976</v>
      </c>
      <c r="F1265" s="103">
        <v>33570</v>
      </c>
      <c r="G1265" s="91">
        <f t="shared" si="180"/>
        <v>33</v>
      </c>
      <c r="H1265" s="91" t="str">
        <f t="shared" si="181"/>
        <v>33 Tahun 10 Bulan</v>
      </c>
      <c r="I1265" s="92" t="str">
        <f t="shared" si="179"/>
        <v>31-35</v>
      </c>
      <c r="J1265" s="88" t="s">
        <v>19</v>
      </c>
      <c r="K1265" s="88" t="s">
        <v>111</v>
      </c>
      <c r="L1265" s="103">
        <v>44835</v>
      </c>
      <c r="M1265" s="93" t="s">
        <v>37</v>
      </c>
      <c r="N1265" s="88" t="s">
        <v>687</v>
      </c>
      <c r="O1265" s="88" t="s">
        <v>55</v>
      </c>
      <c r="P1265" s="90">
        <v>44743</v>
      </c>
      <c r="Q1265" s="91" t="str">
        <f t="shared" si="182"/>
        <v>3 Tahun 2 Bulan</v>
      </c>
      <c r="R1265" s="88"/>
      <c r="S1265" s="103"/>
      <c r="T1265" s="97"/>
      <c r="U1265" s="97"/>
      <c r="V1265" s="97"/>
      <c r="W1265" s="97" t="s">
        <v>2501</v>
      </c>
      <c r="X1265" s="98" t="str">
        <f t="shared" ref="X1265:X1294" si="185">$D1265&amp;" ("&amp;$O1265&amp;")_"&amp;$W1265</f>
        <v>- Tyas Dita Pramesthy, M.Si. (Lektor)_TUBEL (14 Agustus 2023 s.d. 13 Agustus 2027)</v>
      </c>
      <c r="Y1265" s="88" t="s">
        <v>1816</v>
      </c>
      <c r="Z1265" s="96" t="s">
        <v>863</v>
      </c>
      <c r="AA1265" s="88" t="s">
        <v>1973</v>
      </c>
      <c r="AB1265" s="88" t="s">
        <v>5050</v>
      </c>
      <c r="AC1265" s="88" t="s">
        <v>17</v>
      </c>
      <c r="AD1265" s="88" t="s">
        <v>2254</v>
      </c>
      <c r="AE1265" s="88" t="s">
        <v>85</v>
      </c>
      <c r="AF1265" s="91">
        <v>1460769670230343</v>
      </c>
      <c r="AG1265" s="114" t="s">
        <v>1977</v>
      </c>
      <c r="AH1265" s="107" t="s">
        <v>230</v>
      </c>
      <c r="AI1265" s="107" t="s">
        <v>874</v>
      </c>
      <c r="AJ1265" s="99" t="s">
        <v>1978</v>
      </c>
      <c r="AK1265" s="99" t="s">
        <v>1979</v>
      </c>
      <c r="AL1265" s="90">
        <v>44138</v>
      </c>
      <c r="AM1265" s="119" t="s">
        <v>88</v>
      </c>
    </row>
    <row r="1266" spans="1:53" s="60" customFormat="1" ht="31" x14ac:dyDescent="0.3">
      <c r="A1266" s="88" t="s">
        <v>4140</v>
      </c>
      <c r="B1266" s="88" t="s">
        <v>74</v>
      </c>
      <c r="C1266" s="88" t="s">
        <v>3068</v>
      </c>
      <c r="D1266" s="98" t="str">
        <f t="shared" si="178"/>
        <v>- Roma Yuli F. Hutapea, S.Pi., M.Si.</v>
      </c>
      <c r="E1266" s="89" t="s">
        <v>1980</v>
      </c>
      <c r="F1266" s="103">
        <v>33062</v>
      </c>
      <c r="G1266" s="91">
        <f t="shared" si="180"/>
        <v>35</v>
      </c>
      <c r="H1266" s="91" t="str">
        <f t="shared" si="181"/>
        <v>35 Tahun 2 Bulan</v>
      </c>
      <c r="I1266" s="92" t="str">
        <f t="shared" si="179"/>
        <v>31-35</v>
      </c>
      <c r="J1266" s="88" t="s">
        <v>19</v>
      </c>
      <c r="K1266" s="88" t="s">
        <v>115</v>
      </c>
      <c r="L1266" s="103">
        <v>45566</v>
      </c>
      <c r="M1266" s="93" t="s">
        <v>13</v>
      </c>
      <c r="N1266" s="88" t="s">
        <v>687</v>
      </c>
      <c r="O1266" s="88" t="s">
        <v>55</v>
      </c>
      <c r="P1266" s="90">
        <v>44743</v>
      </c>
      <c r="Q1266" s="91" t="str">
        <f t="shared" si="182"/>
        <v>3 Tahun 2 Bulan</v>
      </c>
      <c r="R1266" s="88"/>
      <c r="S1266" s="103"/>
      <c r="T1266" s="97"/>
      <c r="U1266" s="97"/>
      <c r="V1266" s="97"/>
      <c r="W1266" s="97" t="s">
        <v>4398</v>
      </c>
      <c r="X1266" s="98" t="str">
        <f t="shared" si="185"/>
        <v>- Roma Yuli F. Hutapea, S.Pi., M.Si. (Lektor)_Kepala Bidang Penelitian</v>
      </c>
      <c r="Y1266" s="88" t="s">
        <v>1816</v>
      </c>
      <c r="Z1266" s="96" t="s">
        <v>863</v>
      </c>
      <c r="AA1266" s="88" t="s">
        <v>1973</v>
      </c>
      <c r="AB1266" s="88" t="s">
        <v>5050</v>
      </c>
      <c r="AC1266" s="88" t="s">
        <v>17</v>
      </c>
      <c r="AD1266" s="88" t="s">
        <v>2232</v>
      </c>
      <c r="AE1266" s="88" t="s">
        <v>85</v>
      </c>
      <c r="AF1266" s="91">
        <v>3040768669231033</v>
      </c>
      <c r="AG1266" s="114" t="s">
        <v>1981</v>
      </c>
      <c r="AH1266" s="107" t="s">
        <v>230</v>
      </c>
      <c r="AI1266" s="107" t="s">
        <v>874</v>
      </c>
      <c r="AJ1266" s="99" t="s">
        <v>1982</v>
      </c>
      <c r="AK1266" s="99" t="s">
        <v>1983</v>
      </c>
      <c r="AL1266" s="90">
        <v>44166</v>
      </c>
      <c r="AM1266" s="119" t="s">
        <v>499</v>
      </c>
    </row>
    <row r="1267" spans="1:53" s="60" customFormat="1" ht="31" x14ac:dyDescent="0.3">
      <c r="A1267" s="88" t="s">
        <v>4141</v>
      </c>
      <c r="B1267" s="88" t="s">
        <v>74</v>
      </c>
      <c r="C1267" s="88" t="s">
        <v>3065</v>
      </c>
      <c r="D1267" s="98" t="str">
        <f t="shared" ref="D1267:D1341" si="186">$B1267&amp;" "&amp;A1267&amp;", "&amp;$C1267</f>
        <v>- Rangga Bayu Kusuma Haris, S.St.Pi., M.Si.</v>
      </c>
      <c r="E1267" s="123" t="s">
        <v>1987</v>
      </c>
      <c r="F1267" s="103">
        <v>31952</v>
      </c>
      <c r="G1267" s="91">
        <f t="shared" si="180"/>
        <v>38</v>
      </c>
      <c r="H1267" s="91" t="str">
        <f t="shared" si="181"/>
        <v>38 Tahun 3 Bulan</v>
      </c>
      <c r="I1267" s="92" t="str">
        <f t="shared" ref="I1267:I1341" si="187">IF($G1267&lt;=25,"21-25",IF($G1267&lt;=30,"26-30",IF($G1267&lt;=35,"31-35",IF($G1267&lt;=40,"36-40",IF($G1267&lt;=45,"41-45",IF($G1267&lt;=50,"46-50",IF($G1267&lt;=55,"51-55",IF($G1267&lt;=60,"56-60",IF($G1267&lt;=65,"61-65",IF($G1267&lt;=70,"66-70",0))))))))))</f>
        <v>36-40</v>
      </c>
      <c r="J1267" s="88" t="s">
        <v>14</v>
      </c>
      <c r="K1267" s="88" t="s">
        <v>111</v>
      </c>
      <c r="L1267" s="103">
        <v>45200</v>
      </c>
      <c r="M1267" s="93" t="s">
        <v>13</v>
      </c>
      <c r="N1267" s="88" t="s">
        <v>687</v>
      </c>
      <c r="O1267" s="88" t="s">
        <v>55</v>
      </c>
      <c r="P1267" s="90">
        <v>45108</v>
      </c>
      <c r="Q1267" s="91" t="str">
        <f t="shared" si="182"/>
        <v>2 Tahun 2 Bulan</v>
      </c>
      <c r="R1267" s="88"/>
      <c r="S1267" s="103"/>
      <c r="T1267" s="97"/>
      <c r="U1267" s="97"/>
      <c r="V1267" s="97"/>
      <c r="W1267" s="97" t="s">
        <v>690</v>
      </c>
      <c r="X1267" s="98" t="str">
        <f t="shared" si="185"/>
        <v>- Rangga Bayu Kusuma Haris, S.St.Pi., M.Si. (Lektor)_Kepala PUSBINKA</v>
      </c>
      <c r="Y1267" s="88" t="s">
        <v>1816</v>
      </c>
      <c r="Z1267" s="96" t="s">
        <v>863</v>
      </c>
      <c r="AA1267" s="88" t="s">
        <v>1973</v>
      </c>
      <c r="AB1267" s="88" t="s">
        <v>5050</v>
      </c>
      <c r="AC1267" s="88" t="s">
        <v>17</v>
      </c>
      <c r="AD1267" s="113" t="s">
        <v>2223</v>
      </c>
      <c r="AE1267" s="88" t="s">
        <v>464</v>
      </c>
      <c r="AF1267" s="91">
        <v>4956765666130272</v>
      </c>
      <c r="AG1267" s="334" t="s">
        <v>1988</v>
      </c>
      <c r="AH1267" s="107" t="s">
        <v>230</v>
      </c>
      <c r="AI1267" s="107" t="s">
        <v>869</v>
      </c>
      <c r="AJ1267" s="123" t="s">
        <v>1989</v>
      </c>
      <c r="AK1267" s="123" t="s">
        <v>1990</v>
      </c>
      <c r="AL1267" s="90">
        <v>44813</v>
      </c>
      <c r="AM1267" s="119" t="s">
        <v>499</v>
      </c>
    </row>
    <row r="1268" spans="1:53" s="60" customFormat="1" ht="31" x14ac:dyDescent="0.3">
      <c r="A1268" s="88" t="s">
        <v>4142</v>
      </c>
      <c r="B1268" s="88" t="s">
        <v>74</v>
      </c>
      <c r="C1268" s="88" t="s">
        <v>3068</v>
      </c>
      <c r="D1268" s="98" t="str">
        <f t="shared" si="186"/>
        <v>- Djunaidi, S.Pi., M.Si.</v>
      </c>
      <c r="E1268" s="89" t="s">
        <v>1991</v>
      </c>
      <c r="F1268" s="103">
        <v>27397</v>
      </c>
      <c r="G1268" s="91">
        <f t="shared" si="180"/>
        <v>50</v>
      </c>
      <c r="H1268" s="91" t="str">
        <f t="shared" si="181"/>
        <v>50 Tahun 8 Bulan</v>
      </c>
      <c r="I1268" s="92" t="str">
        <f t="shared" si="187"/>
        <v>46-50</v>
      </c>
      <c r="J1268" s="88" t="s">
        <v>14</v>
      </c>
      <c r="K1268" s="88" t="s">
        <v>115</v>
      </c>
      <c r="L1268" s="103">
        <v>43191</v>
      </c>
      <c r="M1268" s="93" t="s">
        <v>13</v>
      </c>
      <c r="N1268" s="88" t="s">
        <v>687</v>
      </c>
      <c r="O1268" s="88" t="s">
        <v>55</v>
      </c>
      <c r="P1268" s="90">
        <v>44309</v>
      </c>
      <c r="Q1268" s="91" t="str">
        <f t="shared" si="182"/>
        <v>4 Tahun 5 Bulan</v>
      </c>
      <c r="R1268" s="88"/>
      <c r="S1268" s="103"/>
      <c r="T1268" s="97"/>
      <c r="U1268" s="97"/>
      <c r="V1268" s="97"/>
      <c r="W1268" s="97" t="s">
        <v>690</v>
      </c>
      <c r="X1268" s="98" t="str">
        <f t="shared" si="185"/>
        <v>- Djunaidi, S.Pi., M.Si. (Lektor)_Kepala PUSBINKA</v>
      </c>
      <c r="Y1268" s="88" t="s">
        <v>1816</v>
      </c>
      <c r="Z1268" s="96" t="s">
        <v>863</v>
      </c>
      <c r="AA1268" s="88" t="s">
        <v>1973</v>
      </c>
      <c r="AB1268" s="88" t="s">
        <v>5050</v>
      </c>
      <c r="AC1268" s="88" t="s">
        <v>17</v>
      </c>
      <c r="AD1268" s="88" t="s">
        <v>2325</v>
      </c>
      <c r="AE1268" s="88" t="s">
        <v>474</v>
      </c>
      <c r="AF1268" s="91">
        <v>6435753654130092</v>
      </c>
      <c r="AG1268" s="114" t="s">
        <v>1992</v>
      </c>
      <c r="AH1268" s="107" t="s">
        <v>230</v>
      </c>
      <c r="AI1268" s="107" t="s">
        <v>869</v>
      </c>
      <c r="AJ1268" s="99" t="s">
        <v>1993</v>
      </c>
      <c r="AK1268" s="99" t="s">
        <v>1994</v>
      </c>
      <c r="AL1268" s="90">
        <v>44887</v>
      </c>
      <c r="AM1268" s="119" t="s">
        <v>88</v>
      </c>
    </row>
    <row r="1269" spans="1:53" s="59" customFormat="1" ht="46.5" x14ac:dyDescent="0.3">
      <c r="A1269" s="88" t="s">
        <v>4143</v>
      </c>
      <c r="B1269" s="88" t="s">
        <v>74</v>
      </c>
      <c r="C1269" s="88" t="s">
        <v>3121</v>
      </c>
      <c r="D1269" s="98" t="str">
        <f t="shared" si="186"/>
        <v>- Perdana Putra Kelana, M.Si.</v>
      </c>
      <c r="E1269" s="123" t="s">
        <v>1996</v>
      </c>
      <c r="F1269" s="103">
        <v>32554</v>
      </c>
      <c r="G1269" s="91">
        <f t="shared" si="180"/>
        <v>36</v>
      </c>
      <c r="H1269" s="91" t="str">
        <f t="shared" si="181"/>
        <v>36 Tahun 7 Bulan</v>
      </c>
      <c r="I1269" s="92" t="str">
        <f t="shared" si="187"/>
        <v>36-40</v>
      </c>
      <c r="J1269" s="88" t="s">
        <v>14</v>
      </c>
      <c r="K1269" s="88" t="s">
        <v>111</v>
      </c>
      <c r="L1269" s="103">
        <v>45200</v>
      </c>
      <c r="M1269" s="93" t="s">
        <v>13</v>
      </c>
      <c r="N1269" s="88" t="s">
        <v>687</v>
      </c>
      <c r="O1269" s="88" t="s">
        <v>55</v>
      </c>
      <c r="P1269" s="90">
        <v>45108</v>
      </c>
      <c r="Q1269" s="91" t="str">
        <f t="shared" si="182"/>
        <v>2 Tahun 2 Bulan</v>
      </c>
      <c r="R1269" s="88"/>
      <c r="S1269" s="103"/>
      <c r="T1269" s="97"/>
      <c r="U1269" s="97"/>
      <c r="V1269" s="97"/>
      <c r="W1269" s="97" t="s">
        <v>4516</v>
      </c>
      <c r="X1269" s="98" t="str">
        <f t="shared" si="185"/>
        <v>- Perdana Putra Kelana, M.Si. (Lektor)_Kepala Satuan Penjaminan Mutu</v>
      </c>
      <c r="Y1269" s="88" t="s">
        <v>1816</v>
      </c>
      <c r="Z1269" s="96" t="s">
        <v>863</v>
      </c>
      <c r="AA1269" s="88" t="s">
        <v>1973</v>
      </c>
      <c r="AB1269" s="88" t="s">
        <v>5050</v>
      </c>
      <c r="AC1269" s="88" t="s">
        <v>17</v>
      </c>
      <c r="AD1269" s="88" t="s">
        <v>2254</v>
      </c>
      <c r="AE1269" s="88" t="s">
        <v>85</v>
      </c>
      <c r="AF1269" s="91">
        <v>2547767668130302</v>
      </c>
      <c r="AG1269" s="334" t="s">
        <v>1997</v>
      </c>
      <c r="AH1269" s="107" t="s">
        <v>230</v>
      </c>
      <c r="AI1269" s="126" t="s">
        <v>2356</v>
      </c>
      <c r="AJ1269" s="99" t="s">
        <v>2581</v>
      </c>
      <c r="AK1269" s="99" t="s">
        <v>2582</v>
      </c>
      <c r="AL1269" s="112">
        <v>45230</v>
      </c>
      <c r="AM1269" s="194" t="s">
        <v>88</v>
      </c>
    </row>
    <row r="1270" spans="1:53" s="59" customFormat="1" ht="31" x14ac:dyDescent="0.3">
      <c r="A1270" s="88" t="s">
        <v>4144</v>
      </c>
      <c r="B1270" s="88" t="s">
        <v>74</v>
      </c>
      <c r="C1270" s="88" t="s">
        <v>3121</v>
      </c>
      <c r="D1270" s="98" t="str">
        <f t="shared" si="186"/>
        <v>- Muhammad Nur Arkham, M.Si.</v>
      </c>
      <c r="E1270" s="123" t="s">
        <v>1998</v>
      </c>
      <c r="F1270" s="103">
        <v>32923</v>
      </c>
      <c r="G1270" s="91">
        <f t="shared" si="180"/>
        <v>35</v>
      </c>
      <c r="H1270" s="91" t="str">
        <f t="shared" si="181"/>
        <v>35 Tahun 7 Bulan</v>
      </c>
      <c r="I1270" s="92" t="str">
        <f t="shared" si="187"/>
        <v>31-35</v>
      </c>
      <c r="J1270" s="88" t="s">
        <v>14</v>
      </c>
      <c r="K1270" s="88" t="s">
        <v>111</v>
      </c>
      <c r="L1270" s="103">
        <v>45200</v>
      </c>
      <c r="M1270" s="93" t="s">
        <v>13</v>
      </c>
      <c r="N1270" s="88" t="s">
        <v>687</v>
      </c>
      <c r="O1270" s="88" t="s">
        <v>55</v>
      </c>
      <c r="P1270" s="90">
        <v>45108</v>
      </c>
      <c r="Q1270" s="91" t="str">
        <f t="shared" si="182"/>
        <v>2 Tahun 2 Bulan</v>
      </c>
      <c r="R1270" s="88"/>
      <c r="S1270" s="103"/>
      <c r="T1270" s="97"/>
      <c r="U1270" s="97"/>
      <c r="V1270" s="97"/>
      <c r="W1270" s="97" t="s">
        <v>1329</v>
      </c>
      <c r="X1270" s="98" t="str">
        <f t="shared" si="185"/>
        <v>- Muhammad Nur Arkham, M.Si. (Lektor)_Kepala P3M</v>
      </c>
      <c r="Y1270" s="88" t="s">
        <v>1816</v>
      </c>
      <c r="Z1270" s="96" t="s">
        <v>863</v>
      </c>
      <c r="AA1270" s="88" t="s">
        <v>1973</v>
      </c>
      <c r="AB1270" s="88" t="s">
        <v>5050</v>
      </c>
      <c r="AC1270" s="88" t="s">
        <v>17</v>
      </c>
      <c r="AD1270" s="113" t="s">
        <v>2231</v>
      </c>
      <c r="AE1270" s="111" t="s">
        <v>85</v>
      </c>
      <c r="AF1270" s="91">
        <v>8551768669130262</v>
      </c>
      <c r="AG1270" s="334" t="s">
        <v>1999</v>
      </c>
      <c r="AH1270" s="107" t="s">
        <v>230</v>
      </c>
      <c r="AI1270" s="126" t="s">
        <v>2356</v>
      </c>
      <c r="AJ1270" s="99" t="s">
        <v>2593</v>
      </c>
      <c r="AK1270" s="99" t="s">
        <v>2594</v>
      </c>
      <c r="AL1270" s="112">
        <v>45230</v>
      </c>
      <c r="AM1270" s="194" t="s">
        <v>88</v>
      </c>
    </row>
    <row r="1271" spans="1:53" s="59" customFormat="1" ht="126" x14ac:dyDescent="0.3">
      <c r="A1271" s="88" t="s">
        <v>4145</v>
      </c>
      <c r="B1271" s="88" t="s">
        <v>74</v>
      </c>
      <c r="C1271" s="88" t="s">
        <v>3121</v>
      </c>
      <c r="D1271" s="98" t="str">
        <f t="shared" si="186"/>
        <v>- Suci Asrina Ikhsan, M.Si.</v>
      </c>
      <c r="E1271" s="123" t="s">
        <v>2000</v>
      </c>
      <c r="F1271" s="103">
        <v>34089</v>
      </c>
      <c r="G1271" s="91">
        <f t="shared" si="180"/>
        <v>32</v>
      </c>
      <c r="H1271" s="91" t="str">
        <f t="shared" si="181"/>
        <v>32 Tahun 5 Bulan</v>
      </c>
      <c r="I1271" s="92" t="str">
        <f t="shared" si="187"/>
        <v>31-35</v>
      </c>
      <c r="J1271" s="88" t="s">
        <v>19</v>
      </c>
      <c r="K1271" s="88" t="s">
        <v>111</v>
      </c>
      <c r="L1271" s="103">
        <v>45200</v>
      </c>
      <c r="M1271" s="93" t="s">
        <v>13</v>
      </c>
      <c r="N1271" s="88" t="s">
        <v>687</v>
      </c>
      <c r="O1271" s="88" t="s">
        <v>55</v>
      </c>
      <c r="P1271" s="90">
        <v>45108</v>
      </c>
      <c r="Q1271" s="91" t="str">
        <f t="shared" si="182"/>
        <v>2 Tahun 2 Bulan</v>
      </c>
      <c r="R1271" s="88"/>
      <c r="S1271" s="103"/>
      <c r="T1271" s="97"/>
      <c r="U1271" s="97"/>
      <c r="V1271" s="97"/>
      <c r="W1271" s="97" t="s">
        <v>2949</v>
      </c>
      <c r="X1271" s="98" t="str">
        <f t="shared" si="185"/>
        <v>- Suci Asrina Ikhsan, M.Si. (Lektor)_Kepala BAAK</v>
      </c>
      <c r="Y1271" s="88" t="s">
        <v>1816</v>
      </c>
      <c r="Z1271" s="96" t="s">
        <v>863</v>
      </c>
      <c r="AA1271" s="88" t="s">
        <v>1973</v>
      </c>
      <c r="AB1271" s="88" t="s">
        <v>5050</v>
      </c>
      <c r="AC1271" s="88" t="s">
        <v>17</v>
      </c>
      <c r="AD1271" s="88" t="s">
        <v>2232</v>
      </c>
      <c r="AE1271" s="111" t="s">
        <v>85</v>
      </c>
      <c r="AF1271" s="91">
        <v>2762771672230252</v>
      </c>
      <c r="AG1271" s="334" t="s">
        <v>2001</v>
      </c>
      <c r="AH1271" s="107" t="s">
        <v>231</v>
      </c>
      <c r="AI1271" s="107"/>
      <c r="AJ1271" s="99" t="s">
        <v>74</v>
      </c>
      <c r="AK1271" s="99" t="s">
        <v>74</v>
      </c>
      <c r="AL1271" s="112" t="s">
        <v>74</v>
      </c>
      <c r="AM1271" s="125" t="s">
        <v>4390</v>
      </c>
    </row>
    <row r="1272" spans="1:53" s="390" customFormat="1" ht="186" x14ac:dyDescent="0.3">
      <c r="A1272" s="547" t="s">
        <v>4022</v>
      </c>
      <c r="B1272" s="547" t="s">
        <v>74</v>
      </c>
      <c r="C1272" s="547" t="s">
        <v>3121</v>
      </c>
      <c r="D1272" s="548" t="str">
        <f>$B1272&amp;" "&amp;A1272&amp;", "&amp;$C1272</f>
        <v>- Iya Purnama Sari, M.Si.</v>
      </c>
      <c r="E1272" s="555" t="s">
        <v>1826</v>
      </c>
      <c r="F1272" s="550">
        <v>34663</v>
      </c>
      <c r="G1272" s="551">
        <f t="shared" si="180"/>
        <v>30</v>
      </c>
      <c r="H1272" s="551" t="str">
        <f t="shared" si="181"/>
        <v>30 Tahun 10 Bulan</v>
      </c>
      <c r="I1272" s="552" t="str">
        <f>IF($G1272&lt;=25,"21-25",IF($G1272&lt;=30,"26-30",IF($G1272&lt;=35,"31-35",IF($G1272&lt;=40,"36-40",IF($G1272&lt;=45,"41-45",IF($G1272&lt;=50,"46-50",IF($G1272&lt;=55,"51-55",IF($G1272&lt;=60,"56-60",IF($G1272&lt;=65,"61-65",IF($G1272&lt;=70,"66-70",0))))))))))</f>
        <v>26-30</v>
      </c>
      <c r="J1272" s="547" t="s">
        <v>19</v>
      </c>
      <c r="K1272" s="547" t="s">
        <v>121</v>
      </c>
      <c r="L1272" s="550">
        <v>44593</v>
      </c>
      <c r="M1272" s="345" t="s">
        <v>13</v>
      </c>
      <c r="N1272" s="547" t="s">
        <v>687</v>
      </c>
      <c r="O1272" s="567" t="s">
        <v>55</v>
      </c>
      <c r="P1272" s="569">
        <v>45839</v>
      </c>
      <c r="Q1272" s="551" t="str">
        <f t="shared" si="182"/>
        <v>0 Tahun 2 Bulan</v>
      </c>
      <c r="R1272" s="547"/>
      <c r="S1272" s="550"/>
      <c r="T1272" s="556"/>
      <c r="U1272" s="556"/>
      <c r="V1272" s="556"/>
      <c r="W1272" s="556" t="s">
        <v>5648</v>
      </c>
      <c r="X1272" s="548" t="str">
        <f>$D1272&amp;" ("&amp;$O1272&amp;")_"&amp;$W1272</f>
        <v>- Iya Purnama Sari, M.Si. (Lektor)_Mutasi ke Politeknik KP Dumai</v>
      </c>
      <c r="Y1272" s="547" t="s">
        <v>1816</v>
      </c>
      <c r="Z1272" s="549" t="s">
        <v>863</v>
      </c>
      <c r="AA1272" s="547" t="s">
        <v>1973</v>
      </c>
      <c r="AB1272" s="547" t="s">
        <v>5050</v>
      </c>
      <c r="AC1272" s="547" t="s">
        <v>17</v>
      </c>
      <c r="AD1272" s="557" t="s">
        <v>2231</v>
      </c>
      <c r="AE1272" s="558" t="s">
        <v>85</v>
      </c>
      <c r="AF1272" s="559">
        <v>1457772673230360</v>
      </c>
      <c r="AG1272" s="560" t="s">
        <v>1827</v>
      </c>
      <c r="AH1272" s="561" t="s">
        <v>231</v>
      </c>
      <c r="AI1272" s="561"/>
      <c r="AJ1272" s="562" t="s">
        <v>74</v>
      </c>
      <c r="AK1272" s="562" t="s">
        <v>74</v>
      </c>
      <c r="AL1272" s="563" t="s">
        <v>74</v>
      </c>
      <c r="AM1272" s="564" t="s">
        <v>4379</v>
      </c>
    </row>
    <row r="1273" spans="1:53" s="85" customFormat="1" ht="217" x14ac:dyDescent="0.3">
      <c r="A1273" s="88" t="s">
        <v>3105</v>
      </c>
      <c r="B1273" s="88" t="s">
        <v>74</v>
      </c>
      <c r="C1273" s="88" t="s">
        <v>3079</v>
      </c>
      <c r="D1273" s="88" t="str">
        <f>$B1273&amp;" "&amp;A1273&amp;", "&amp;$C1273</f>
        <v>- Sri Untari Puji Rejeki, S.Pi., M.Pi.</v>
      </c>
      <c r="E1273" s="89" t="s">
        <v>669</v>
      </c>
      <c r="F1273" s="90">
        <v>29500</v>
      </c>
      <c r="G1273" s="91">
        <f t="shared" si="180"/>
        <v>44</v>
      </c>
      <c r="H1273" s="91" t="str">
        <f t="shared" si="181"/>
        <v>44 Tahun 11 Bulan</v>
      </c>
      <c r="I1273" s="92" t="str">
        <f>IF($G1273&lt;=25,"21-25",IF($G1273&lt;=30,"26-30",IF($G1273&lt;=35,"31-35",IF($G1273&lt;=40,"36-40",IF($G1273&lt;=45,"41-45",IF($G1273&lt;=50,"46-50",IF($G1273&lt;=55,"51-55",IF($G1273&lt;=60,"56-60",IF($G1273&lt;=65,"61-65",IF($G1273&lt;=70,"66-70",0))))))))))</f>
        <v>41-45</v>
      </c>
      <c r="J1273" s="93" t="s">
        <v>19</v>
      </c>
      <c r="K1273" s="94" t="s">
        <v>115</v>
      </c>
      <c r="L1273" s="90">
        <v>43191</v>
      </c>
      <c r="M1273" s="93" t="s">
        <v>13</v>
      </c>
      <c r="N1273" s="88" t="s">
        <v>687</v>
      </c>
      <c r="O1273" s="88" t="s">
        <v>55</v>
      </c>
      <c r="P1273" s="103">
        <v>44963</v>
      </c>
      <c r="Q1273" s="91" t="str">
        <f t="shared" si="182"/>
        <v>2 Tahun 7 Bulan</v>
      </c>
      <c r="R1273" s="95"/>
      <c r="S1273" s="90"/>
      <c r="T1273" s="96"/>
      <c r="U1273" s="96"/>
      <c r="V1273" s="96"/>
      <c r="W1273" s="97" t="s">
        <v>74</v>
      </c>
      <c r="X1273" s="98" t="str">
        <f>$D1273&amp;" ("&amp;$O1273&amp;")_"&amp;$W1273</f>
        <v>- Sri Untari Puji Rejeki, S.Pi., M.Pi. (Lektor)_-</v>
      </c>
      <c r="Y1273" s="88" t="s">
        <v>73</v>
      </c>
      <c r="Z1273" s="96" t="s">
        <v>863</v>
      </c>
      <c r="AA1273" s="88" t="s">
        <v>1973</v>
      </c>
      <c r="AB1273" s="88" t="s">
        <v>5050</v>
      </c>
      <c r="AC1273" s="93" t="s">
        <v>17</v>
      </c>
      <c r="AD1273" s="113" t="s">
        <v>2223</v>
      </c>
      <c r="AE1273" s="113" t="s">
        <v>464</v>
      </c>
      <c r="AF1273" s="91" t="s">
        <v>4563</v>
      </c>
      <c r="AG1273" s="91">
        <v>3906108001</v>
      </c>
      <c r="AH1273" s="99" t="s">
        <v>231</v>
      </c>
      <c r="AI1273" s="99"/>
      <c r="AJ1273" s="99" t="s">
        <v>74</v>
      </c>
      <c r="AK1273" s="100" t="s">
        <v>74</v>
      </c>
      <c r="AL1273" s="112" t="s">
        <v>74</v>
      </c>
      <c r="AM1273" s="350" t="s">
        <v>4402</v>
      </c>
      <c r="AN1273" s="376"/>
      <c r="AO1273" s="376"/>
      <c r="AP1273" s="376"/>
      <c r="AQ1273" s="376"/>
      <c r="AR1273" s="376"/>
      <c r="AS1273" s="376"/>
      <c r="AT1273" s="376"/>
      <c r="AU1273" s="376"/>
      <c r="AV1273" s="376"/>
      <c r="AW1273" s="376"/>
      <c r="AX1273" s="376"/>
      <c r="AY1273" s="376"/>
      <c r="AZ1273" s="376"/>
      <c r="BA1273" s="376"/>
    </row>
    <row r="1274" spans="1:53" s="105" customFormat="1" ht="31" x14ac:dyDescent="0.3">
      <c r="A1274" s="499" t="s">
        <v>5981</v>
      </c>
      <c r="B1274" s="699" t="s">
        <v>74</v>
      </c>
      <c r="C1274" s="499" t="s">
        <v>5982</v>
      </c>
      <c r="D1274" s="499" t="str">
        <f>$B1274&amp;" "&amp;A1274&amp;", "&amp;$C1274</f>
        <v>- Martinus Robinson Sumitro, S.Kom., M.T.</v>
      </c>
      <c r="E1274" s="89" t="s">
        <v>5983</v>
      </c>
      <c r="F1274" s="103">
        <v>35411</v>
      </c>
      <c r="G1274" s="91">
        <f t="shared" si="180"/>
        <v>28</v>
      </c>
      <c r="H1274" s="91" t="str">
        <f t="shared" si="181"/>
        <v>28 Tahun 9 Bulan</v>
      </c>
      <c r="I1274" s="92" t="str">
        <f>IF($G1274&lt;=25,"21-25",IF($G1274&lt;=30,"26-30",IF($G1274&lt;=35,"31-35",IF($G1274&lt;=40,"36-40",IF($G1274&lt;=45,"41-45",IF($G1274&lt;=50,"46-50",IF($G1274&lt;=55,"51-55",IF($G1274&lt;=60,"56-60",IF($G1274&lt;=65,"61-65",IF($G1274&lt;=70,"66-70",0))))))))))</f>
        <v>26-30</v>
      </c>
      <c r="J1274" s="88" t="s">
        <v>14</v>
      </c>
      <c r="K1274" s="88" t="s">
        <v>121</v>
      </c>
      <c r="L1274" s="103">
        <v>45809</v>
      </c>
      <c r="M1274" s="93" t="s">
        <v>13</v>
      </c>
      <c r="N1274" s="88" t="s">
        <v>687</v>
      </c>
      <c r="O1274" s="88" t="s">
        <v>901</v>
      </c>
      <c r="P1274" s="500">
        <v>45809</v>
      </c>
      <c r="Q1274" s="91" t="str">
        <f t="shared" si="182"/>
        <v>0 Tahun 3 Bulan</v>
      </c>
      <c r="R1274" s="700"/>
      <c r="S1274" s="103"/>
      <c r="T1274" s="88"/>
      <c r="U1274" s="88"/>
      <c r="V1274" s="350"/>
      <c r="W1274" s="97"/>
      <c r="X1274" s="499" t="str">
        <f>$D1274&amp;" ("&amp;$O1274&amp;")_"&amp;$W1274</f>
        <v>- Martinus Robinson Sumitro, S.Kom., M.T. (Calon Dosen)_</v>
      </c>
      <c r="Y1274" s="88" t="s">
        <v>1816</v>
      </c>
      <c r="Z1274" s="96" t="s">
        <v>863</v>
      </c>
      <c r="AA1274" s="88" t="s">
        <v>1973</v>
      </c>
      <c r="AB1274" s="88" t="s">
        <v>5050</v>
      </c>
      <c r="AC1274" s="88" t="s">
        <v>17</v>
      </c>
      <c r="AD1274" s="113" t="s">
        <v>4410</v>
      </c>
      <c r="AE1274" s="113" t="s">
        <v>5984</v>
      </c>
      <c r="AF1274" s="97"/>
      <c r="AG1274" s="91"/>
      <c r="AH1274" s="107" t="s">
        <v>231</v>
      </c>
      <c r="AI1274" s="99"/>
      <c r="AJ1274" s="99"/>
      <c r="AK1274" s="100"/>
      <c r="AL1274" s="112"/>
      <c r="AM1274" s="88"/>
    </row>
    <row r="1275" spans="1:53" s="347" customFormat="1" ht="42" hidden="1" x14ac:dyDescent="0.3">
      <c r="A1275" s="136" t="s">
        <v>4146</v>
      </c>
      <c r="B1275" s="136" t="s">
        <v>74</v>
      </c>
      <c r="C1275" s="136" t="s">
        <v>3068</v>
      </c>
      <c r="D1275" s="152" t="str">
        <f t="shared" si="186"/>
        <v>- Deni Sarianto, S.Pi., M.Si.</v>
      </c>
      <c r="E1275" s="544" t="s">
        <v>74</v>
      </c>
      <c r="F1275" s="137">
        <v>30364</v>
      </c>
      <c r="G1275" s="91">
        <f t="shared" si="180"/>
        <v>42</v>
      </c>
      <c r="H1275" s="91" t="str">
        <f t="shared" si="181"/>
        <v>42 Tahun 7 Bulan</v>
      </c>
      <c r="I1275" s="148" t="str">
        <f t="shared" si="187"/>
        <v>41-45</v>
      </c>
      <c r="J1275" s="136" t="s">
        <v>14</v>
      </c>
      <c r="K1275" s="136" t="s">
        <v>74</v>
      </c>
      <c r="L1275" s="137" t="s">
        <v>74</v>
      </c>
      <c r="M1275" s="149" t="s">
        <v>2344</v>
      </c>
      <c r="N1275" s="136" t="s">
        <v>1831</v>
      </c>
      <c r="O1275" s="136" t="s">
        <v>74</v>
      </c>
      <c r="P1275" s="146">
        <v>43080</v>
      </c>
      <c r="Q1275" s="91" t="str">
        <f t="shared" si="182"/>
        <v>7 Tahun 9 Bulan</v>
      </c>
      <c r="R1275" s="136"/>
      <c r="S1275" s="137"/>
      <c r="T1275" s="178"/>
      <c r="U1275" s="178"/>
      <c r="V1275" s="178"/>
      <c r="W1275" s="136" t="s">
        <v>1831</v>
      </c>
      <c r="X1275" s="152" t="str">
        <f t="shared" si="185"/>
        <v>- Deni Sarianto, S.Pi., M.Si. (-)_Dosen Tetap Non PNS</v>
      </c>
      <c r="Y1275" s="136" t="s">
        <v>1816</v>
      </c>
      <c r="Z1275" s="151" t="s">
        <v>863</v>
      </c>
      <c r="AA1275" s="136" t="s">
        <v>1973</v>
      </c>
      <c r="AB1275" s="136" t="s">
        <v>5050</v>
      </c>
      <c r="AC1275" s="136" t="s">
        <v>17</v>
      </c>
      <c r="AD1275" s="136" t="s">
        <v>2232</v>
      </c>
      <c r="AE1275" s="545" t="s">
        <v>85</v>
      </c>
      <c r="AF1275" s="147">
        <v>2549761662130202</v>
      </c>
      <c r="AG1275" s="181" t="s">
        <v>2002</v>
      </c>
      <c r="AH1275" s="154" t="s">
        <v>231</v>
      </c>
      <c r="AI1275" s="154"/>
      <c r="AJ1275" s="153" t="s">
        <v>74</v>
      </c>
      <c r="AK1275" s="153" t="s">
        <v>74</v>
      </c>
      <c r="AL1275" s="501" t="s">
        <v>74</v>
      </c>
      <c r="AM1275" s="546" t="s">
        <v>5846</v>
      </c>
    </row>
    <row r="1276" spans="1:53" s="59" customFormat="1" ht="31" x14ac:dyDescent="0.3">
      <c r="A1276" s="88" t="s">
        <v>4147</v>
      </c>
      <c r="B1276" s="88" t="s">
        <v>74</v>
      </c>
      <c r="C1276" s="88" t="s">
        <v>3109</v>
      </c>
      <c r="D1276" s="98" t="str">
        <f t="shared" si="186"/>
        <v>- M. Zaki Latif A, S.St.Pi., M.T.</v>
      </c>
      <c r="E1276" s="122" t="s">
        <v>2003</v>
      </c>
      <c r="F1276" s="103">
        <v>30085</v>
      </c>
      <c r="G1276" s="91">
        <f t="shared" si="180"/>
        <v>43</v>
      </c>
      <c r="H1276" s="91" t="str">
        <f t="shared" si="181"/>
        <v>43 Tahun 4 Bulan</v>
      </c>
      <c r="I1276" s="92" t="str">
        <f t="shared" si="187"/>
        <v>41-45</v>
      </c>
      <c r="J1276" s="88" t="s">
        <v>14</v>
      </c>
      <c r="K1276" s="88" t="s">
        <v>98</v>
      </c>
      <c r="L1276" s="103">
        <v>45383</v>
      </c>
      <c r="M1276" s="93" t="s">
        <v>13</v>
      </c>
      <c r="N1276" s="88" t="s">
        <v>687</v>
      </c>
      <c r="O1276" s="88" t="s">
        <v>15</v>
      </c>
      <c r="P1276" s="90">
        <v>45170</v>
      </c>
      <c r="Q1276" s="91" t="str">
        <f t="shared" si="182"/>
        <v>2 Tahun 0 Bulan</v>
      </c>
      <c r="R1276" s="88"/>
      <c r="S1276" s="103"/>
      <c r="T1276" s="97"/>
      <c r="U1276" s="97"/>
      <c r="V1276" s="97"/>
      <c r="W1276" s="97" t="s">
        <v>889</v>
      </c>
      <c r="X1276" s="98" t="str">
        <f t="shared" si="185"/>
        <v>- M. Zaki Latif A, S.St.Pi., M.T. (Lektor Kepala)_WADIR II</v>
      </c>
      <c r="Y1276" s="88" t="s">
        <v>2004</v>
      </c>
      <c r="Z1276" s="96" t="s">
        <v>864</v>
      </c>
      <c r="AA1276" s="88" t="s">
        <v>1973</v>
      </c>
      <c r="AB1276" s="88" t="s">
        <v>5050</v>
      </c>
      <c r="AC1276" s="88" t="s">
        <v>17</v>
      </c>
      <c r="AD1276" s="88" t="s">
        <v>2210</v>
      </c>
      <c r="AE1276" s="88" t="s">
        <v>906</v>
      </c>
      <c r="AF1276" s="91">
        <v>2846760661138082</v>
      </c>
      <c r="AG1276" s="91" t="s">
        <v>2005</v>
      </c>
      <c r="AH1276" s="107" t="s">
        <v>230</v>
      </c>
      <c r="AI1276" s="107" t="s">
        <v>877</v>
      </c>
      <c r="AJ1276" s="107" t="s">
        <v>2006</v>
      </c>
      <c r="AK1276" s="107" t="s">
        <v>2007</v>
      </c>
      <c r="AL1276" s="90">
        <v>41884</v>
      </c>
      <c r="AM1276" s="88" t="s">
        <v>305</v>
      </c>
    </row>
    <row r="1277" spans="1:53" s="392" customFormat="1" ht="31" x14ac:dyDescent="0.3">
      <c r="A1277" s="547" t="s">
        <v>4148</v>
      </c>
      <c r="B1277" s="547" t="s">
        <v>74</v>
      </c>
      <c r="C1277" s="547" t="s">
        <v>3143</v>
      </c>
      <c r="D1277" s="548" t="str">
        <f t="shared" si="186"/>
        <v>- Juniawan Preston Siahaan, A.Pi., M.T.</v>
      </c>
      <c r="E1277" s="610" t="s">
        <v>2008</v>
      </c>
      <c r="F1277" s="550">
        <v>27546</v>
      </c>
      <c r="G1277" s="551">
        <f t="shared" si="180"/>
        <v>50</v>
      </c>
      <c r="H1277" s="551" t="str">
        <f t="shared" si="181"/>
        <v>50 Tahun 3 Bulan</v>
      </c>
      <c r="I1277" s="552" t="str">
        <f t="shared" si="187"/>
        <v>46-50</v>
      </c>
      <c r="J1277" s="547" t="s">
        <v>14</v>
      </c>
      <c r="K1277" s="547" t="s">
        <v>98</v>
      </c>
      <c r="L1277" s="550">
        <v>45748</v>
      </c>
      <c r="M1277" s="345" t="s">
        <v>13</v>
      </c>
      <c r="N1277" s="547" t="s">
        <v>687</v>
      </c>
      <c r="O1277" s="547" t="s">
        <v>15</v>
      </c>
      <c r="P1277" s="553">
        <v>45597</v>
      </c>
      <c r="Q1277" s="551" t="str">
        <f t="shared" si="182"/>
        <v>0 Tahun 10 Bulan</v>
      </c>
      <c r="R1277" s="547"/>
      <c r="S1277" s="550"/>
      <c r="T1277" s="556"/>
      <c r="U1277" s="556"/>
      <c r="V1277" s="556"/>
      <c r="W1277" s="556" t="s">
        <v>695</v>
      </c>
      <c r="X1277" s="548" t="str">
        <f t="shared" si="185"/>
        <v>- Juniawan Preston Siahaan, A.Pi., M.T. (Lektor Kepala)_DIREKTUR</v>
      </c>
      <c r="Y1277" s="547" t="s">
        <v>2004</v>
      </c>
      <c r="Z1277" s="549" t="s">
        <v>864</v>
      </c>
      <c r="AA1277" s="547" t="s">
        <v>1973</v>
      </c>
      <c r="AB1277" s="547" t="s">
        <v>5050</v>
      </c>
      <c r="AC1277" s="547" t="s">
        <v>17</v>
      </c>
      <c r="AD1277" s="547" t="s">
        <v>2233</v>
      </c>
      <c r="AE1277" s="547" t="s">
        <v>2009</v>
      </c>
      <c r="AF1277" s="551">
        <v>5933753654130142</v>
      </c>
      <c r="AG1277" s="591" t="s">
        <v>2010</v>
      </c>
      <c r="AH1277" s="573" t="s">
        <v>230</v>
      </c>
      <c r="AI1277" s="573" t="s">
        <v>871</v>
      </c>
      <c r="AJ1277" s="573" t="s">
        <v>2011</v>
      </c>
      <c r="AK1277" s="577" t="s">
        <v>2012</v>
      </c>
      <c r="AL1277" s="553">
        <v>42357</v>
      </c>
      <c r="AM1277" s="547" t="s">
        <v>487</v>
      </c>
    </row>
    <row r="1278" spans="1:53" s="392" customFormat="1" ht="46.5" x14ac:dyDescent="0.3">
      <c r="A1278" s="88" t="s">
        <v>4149</v>
      </c>
      <c r="B1278" s="88" t="s">
        <v>74</v>
      </c>
      <c r="C1278" s="88" t="s">
        <v>3109</v>
      </c>
      <c r="D1278" s="98" t="str">
        <f t="shared" si="186"/>
        <v>- Yuniar Endri Priharantoro, S.St.Pi., M.T.</v>
      </c>
      <c r="E1278" s="123" t="s">
        <v>2013</v>
      </c>
      <c r="F1278" s="103">
        <v>30835</v>
      </c>
      <c r="G1278" s="91">
        <f t="shared" si="180"/>
        <v>41</v>
      </c>
      <c r="H1278" s="91" t="str">
        <f t="shared" si="181"/>
        <v>41 Tahun 3 Bulan</v>
      </c>
      <c r="I1278" s="92" t="str">
        <f t="shared" si="187"/>
        <v>41-45</v>
      </c>
      <c r="J1278" s="88" t="s">
        <v>14</v>
      </c>
      <c r="K1278" s="88" t="s">
        <v>98</v>
      </c>
      <c r="L1278" s="103">
        <v>45627</v>
      </c>
      <c r="M1278" s="93" t="s">
        <v>37</v>
      </c>
      <c r="N1278" s="88" t="s">
        <v>687</v>
      </c>
      <c r="O1278" s="88" t="s">
        <v>55</v>
      </c>
      <c r="P1278" s="90">
        <v>40787</v>
      </c>
      <c r="Q1278" s="91" t="str">
        <f t="shared" si="182"/>
        <v>14 Tahun 0 Bulan</v>
      </c>
      <c r="R1278" s="88"/>
      <c r="S1278" s="103"/>
      <c r="T1278" s="97"/>
      <c r="U1278" s="97"/>
      <c r="V1278" s="97"/>
      <c r="W1278" s="97" t="s">
        <v>2501</v>
      </c>
      <c r="X1278" s="98" t="str">
        <f t="shared" si="185"/>
        <v>- Yuniar Endri Priharantoro, S.St.Pi., M.T. (Lektor)_TUBEL (14 Agustus 2023 s.d. 13 Agustus 2027)</v>
      </c>
      <c r="Y1278" s="88" t="s">
        <v>2004</v>
      </c>
      <c r="Z1278" s="96" t="s">
        <v>864</v>
      </c>
      <c r="AA1278" s="88" t="s">
        <v>1973</v>
      </c>
      <c r="AB1278" s="88" t="s">
        <v>5050</v>
      </c>
      <c r="AC1278" s="88" t="s">
        <v>17</v>
      </c>
      <c r="AD1278" s="88" t="s">
        <v>2210</v>
      </c>
      <c r="AE1278" s="88" t="s">
        <v>906</v>
      </c>
      <c r="AF1278" s="91">
        <v>4934762663130252</v>
      </c>
      <c r="AG1278" s="114" t="s">
        <v>2014</v>
      </c>
      <c r="AH1278" s="107" t="s">
        <v>230</v>
      </c>
      <c r="AI1278" s="107" t="s">
        <v>871</v>
      </c>
      <c r="AJ1278" s="99" t="s">
        <v>2015</v>
      </c>
      <c r="AK1278" s="99" t="s">
        <v>2016</v>
      </c>
      <c r="AL1278" s="90">
        <v>42357</v>
      </c>
      <c r="AM1278" s="88" t="s">
        <v>305</v>
      </c>
    </row>
    <row r="1279" spans="1:53" s="32" customFormat="1" ht="217" x14ac:dyDescent="0.3">
      <c r="A1279" s="88" t="s">
        <v>4150</v>
      </c>
      <c r="B1279" s="88" t="s">
        <v>74</v>
      </c>
      <c r="C1279" s="88" t="s">
        <v>3162</v>
      </c>
      <c r="D1279" s="98" t="str">
        <f t="shared" si="186"/>
        <v>- Mula Tumpu, S.Pi., M.Tr.Pi.</v>
      </c>
      <c r="E1279" s="123" t="s">
        <v>2017</v>
      </c>
      <c r="F1279" s="335">
        <v>30367</v>
      </c>
      <c r="G1279" s="91">
        <f t="shared" si="180"/>
        <v>42</v>
      </c>
      <c r="H1279" s="91" t="str">
        <f t="shared" si="181"/>
        <v>42 Tahun 7 Bulan</v>
      </c>
      <c r="I1279" s="92" t="str">
        <f t="shared" si="187"/>
        <v>41-45</v>
      </c>
      <c r="J1279" s="88" t="s">
        <v>14</v>
      </c>
      <c r="K1279" s="88" t="s">
        <v>111</v>
      </c>
      <c r="L1279" s="103">
        <v>45383</v>
      </c>
      <c r="M1279" s="93" t="s">
        <v>13</v>
      </c>
      <c r="N1279" s="88" t="s">
        <v>687</v>
      </c>
      <c r="O1279" s="88" t="s">
        <v>55</v>
      </c>
      <c r="P1279" s="90">
        <v>44981</v>
      </c>
      <c r="Q1279" s="91" t="str">
        <f t="shared" si="182"/>
        <v>2 Tahun 7 Bulan</v>
      </c>
      <c r="R1279" s="88"/>
      <c r="S1279" s="103"/>
      <c r="T1279" s="97"/>
      <c r="U1279" s="97"/>
      <c r="V1279" s="97"/>
      <c r="W1279" s="88" t="s">
        <v>4400</v>
      </c>
      <c r="X1279" s="98" t="str">
        <f t="shared" si="185"/>
        <v>- Mula Tumpu, S.Pi., M.Tr.Pi. (Lektor)_Kepala Workshop Mesin Induk dan Pesawat Bantu</v>
      </c>
      <c r="Y1279" s="88" t="s">
        <v>2004</v>
      </c>
      <c r="Z1279" s="96" t="s">
        <v>864</v>
      </c>
      <c r="AA1279" s="88" t="s">
        <v>1973</v>
      </c>
      <c r="AB1279" s="88" t="s">
        <v>5050</v>
      </c>
      <c r="AC1279" s="88" t="s">
        <v>17</v>
      </c>
      <c r="AD1279" s="109" t="s">
        <v>2211</v>
      </c>
      <c r="AE1279" s="88" t="s">
        <v>301</v>
      </c>
      <c r="AF1279" s="91">
        <v>2552761662137042</v>
      </c>
      <c r="AG1279" s="91" t="s">
        <v>2018</v>
      </c>
      <c r="AH1279" s="107" t="s">
        <v>231</v>
      </c>
      <c r="AI1279" s="107"/>
      <c r="AJ1279" s="123" t="s">
        <v>74</v>
      </c>
      <c r="AK1279" s="123" t="s">
        <v>74</v>
      </c>
      <c r="AL1279" s="112" t="s">
        <v>74</v>
      </c>
      <c r="AM1279" s="125" t="s">
        <v>2880</v>
      </c>
    </row>
    <row r="1280" spans="1:53" s="32" customFormat="1" ht="31" x14ac:dyDescent="0.3">
      <c r="A1280" s="88" t="s">
        <v>4151</v>
      </c>
      <c r="B1280" s="88" t="s">
        <v>74</v>
      </c>
      <c r="C1280" s="88" t="s">
        <v>3605</v>
      </c>
      <c r="D1280" s="98" t="str">
        <f t="shared" si="186"/>
        <v>- Rizqi Ilmal Yaqin, M.Eng.</v>
      </c>
      <c r="E1280" s="123" t="s">
        <v>2019</v>
      </c>
      <c r="F1280" s="103">
        <v>34247</v>
      </c>
      <c r="G1280" s="91">
        <f t="shared" si="180"/>
        <v>31</v>
      </c>
      <c r="H1280" s="91" t="str">
        <f t="shared" si="181"/>
        <v>31 Tahun 11 Bulan</v>
      </c>
      <c r="I1280" s="92" t="str">
        <f t="shared" si="187"/>
        <v>31-35</v>
      </c>
      <c r="J1280" s="88" t="s">
        <v>14</v>
      </c>
      <c r="K1280" s="88" t="s">
        <v>111</v>
      </c>
      <c r="L1280" s="103">
        <v>45200</v>
      </c>
      <c r="M1280" s="93" t="s">
        <v>13</v>
      </c>
      <c r="N1280" s="88" t="s">
        <v>687</v>
      </c>
      <c r="O1280" s="88" t="s">
        <v>55</v>
      </c>
      <c r="P1280" s="90">
        <v>45108</v>
      </c>
      <c r="Q1280" s="91" t="str">
        <f t="shared" si="182"/>
        <v>2 Tahun 2 Bulan</v>
      </c>
      <c r="R1280" s="88"/>
      <c r="S1280" s="103"/>
      <c r="T1280" s="97"/>
      <c r="U1280" s="97"/>
      <c r="V1280" s="97"/>
      <c r="W1280" s="97" t="s">
        <v>2020</v>
      </c>
      <c r="X1280" s="98" t="str">
        <f t="shared" si="185"/>
        <v>- Rizqi Ilmal Yaqin, M.Eng. (Lektor)_KAPRODI PK</v>
      </c>
      <c r="Y1280" s="88" t="s">
        <v>2004</v>
      </c>
      <c r="Z1280" s="96" t="s">
        <v>864</v>
      </c>
      <c r="AA1280" s="88" t="s">
        <v>1973</v>
      </c>
      <c r="AB1280" s="88" t="s">
        <v>5050</v>
      </c>
      <c r="AC1280" s="88" t="s">
        <v>17</v>
      </c>
      <c r="AD1280" s="88" t="s">
        <v>2326</v>
      </c>
      <c r="AE1280" s="113" t="s">
        <v>345</v>
      </c>
      <c r="AF1280" s="91">
        <v>3337771672130343</v>
      </c>
      <c r="AG1280" s="334" t="s">
        <v>2021</v>
      </c>
      <c r="AH1280" s="107" t="s">
        <v>230</v>
      </c>
      <c r="AI1280" s="126" t="s">
        <v>2356</v>
      </c>
      <c r="AJ1280" s="123" t="s">
        <v>2637</v>
      </c>
      <c r="AK1280" s="123" t="s">
        <v>2638</v>
      </c>
      <c r="AL1280" s="112">
        <v>45230</v>
      </c>
      <c r="AM1280" s="118" t="s">
        <v>305</v>
      </c>
    </row>
    <row r="1281" spans="1:39" s="32" customFormat="1" ht="31" x14ac:dyDescent="0.3">
      <c r="A1281" s="88" t="s">
        <v>4152</v>
      </c>
      <c r="B1281" s="88" t="s">
        <v>74</v>
      </c>
      <c r="C1281" s="88" t="s">
        <v>3185</v>
      </c>
      <c r="D1281" s="98" t="str">
        <f t="shared" si="186"/>
        <v>- Bobby Demeianto, M.T.</v>
      </c>
      <c r="E1281" s="123" t="s">
        <v>2022</v>
      </c>
      <c r="F1281" s="103">
        <v>31535</v>
      </c>
      <c r="G1281" s="91">
        <f t="shared" si="180"/>
        <v>39</v>
      </c>
      <c r="H1281" s="91" t="str">
        <f t="shared" si="181"/>
        <v>39 Tahun 4 Bulan</v>
      </c>
      <c r="I1281" s="92" t="str">
        <f t="shared" si="187"/>
        <v>36-40</v>
      </c>
      <c r="J1281" s="88" t="s">
        <v>14</v>
      </c>
      <c r="K1281" s="88" t="s">
        <v>111</v>
      </c>
      <c r="L1281" s="103">
        <v>45200</v>
      </c>
      <c r="M1281" s="93" t="s">
        <v>13</v>
      </c>
      <c r="N1281" s="88" t="s">
        <v>687</v>
      </c>
      <c r="O1281" s="88" t="s">
        <v>55</v>
      </c>
      <c r="P1281" s="90">
        <v>45108</v>
      </c>
      <c r="Q1281" s="91" t="str">
        <f t="shared" si="182"/>
        <v>2 Tahun 2 Bulan</v>
      </c>
      <c r="R1281" s="88"/>
      <c r="S1281" s="103"/>
      <c r="T1281" s="97"/>
      <c r="U1281" s="97"/>
      <c r="V1281" s="97"/>
      <c r="W1281" s="97" t="s">
        <v>2950</v>
      </c>
      <c r="X1281" s="98" t="str">
        <f t="shared" si="185"/>
        <v>- Bobby Demeianto, M.T. (Lektor)_Sekretaris PRODI PK</v>
      </c>
      <c r="Y1281" s="88" t="s">
        <v>2004</v>
      </c>
      <c r="Z1281" s="96" t="s">
        <v>864</v>
      </c>
      <c r="AA1281" s="88" t="s">
        <v>1973</v>
      </c>
      <c r="AB1281" s="88" t="s">
        <v>5050</v>
      </c>
      <c r="AC1281" s="88" t="s">
        <v>17</v>
      </c>
      <c r="AD1281" s="88" t="s">
        <v>2327</v>
      </c>
      <c r="AE1281" s="88" t="s">
        <v>245</v>
      </c>
      <c r="AF1281" s="91" t="s">
        <v>4758</v>
      </c>
      <c r="AG1281" s="334" t="s">
        <v>2023</v>
      </c>
      <c r="AH1281" s="107" t="s">
        <v>230</v>
      </c>
      <c r="AI1281" s="126" t="s">
        <v>2356</v>
      </c>
      <c r="AJ1281" s="123" t="s">
        <v>2569</v>
      </c>
      <c r="AK1281" s="123" t="s">
        <v>2570</v>
      </c>
      <c r="AL1281" s="112">
        <v>45230</v>
      </c>
      <c r="AM1281" s="118" t="s">
        <v>2643</v>
      </c>
    </row>
    <row r="1282" spans="1:39" s="390" customFormat="1" ht="217" x14ac:dyDescent="0.3">
      <c r="A1282" s="88" t="s">
        <v>4153</v>
      </c>
      <c r="B1282" s="88" t="s">
        <v>74</v>
      </c>
      <c r="C1282" s="88" t="s">
        <v>3109</v>
      </c>
      <c r="D1282" s="88" t="str">
        <f t="shared" si="186"/>
        <v>- Darmawan, S.St.Pi., M.T.</v>
      </c>
      <c r="E1282" s="96" t="s">
        <v>663</v>
      </c>
      <c r="F1282" s="90">
        <v>29689</v>
      </c>
      <c r="G1282" s="91">
        <f t="shared" ref="G1282:G1347" si="188">DATEDIF($F1282,DATEVALUE("2025/09/30"),"Y")</f>
        <v>44</v>
      </c>
      <c r="H1282" s="91" t="str">
        <f t="shared" ref="H1282:H1347" si="189">DATEDIF($F1282,DATEVALUE("2025/09/30"),"Y")&amp;" Tahun "&amp;DATEDIF($F1282,DATEVALUE("2025/09/30"),"YM")&amp;" Bulan"</f>
        <v>44 Tahun 5 Bulan</v>
      </c>
      <c r="I1282" s="92" t="str">
        <f t="shared" si="187"/>
        <v>41-45</v>
      </c>
      <c r="J1282" s="93" t="s">
        <v>14</v>
      </c>
      <c r="K1282" s="94" t="s">
        <v>115</v>
      </c>
      <c r="L1282" s="90">
        <v>43191</v>
      </c>
      <c r="M1282" s="93" t="s">
        <v>13</v>
      </c>
      <c r="N1282" s="88" t="s">
        <v>687</v>
      </c>
      <c r="O1282" s="88" t="s">
        <v>55</v>
      </c>
      <c r="P1282" s="103">
        <v>44963</v>
      </c>
      <c r="Q1282" s="91" t="str">
        <f t="shared" si="182"/>
        <v>2 Tahun 7 Bulan</v>
      </c>
      <c r="R1282" s="95"/>
      <c r="S1282" s="90"/>
      <c r="T1282" s="96"/>
      <c r="U1282" s="96"/>
      <c r="V1282" s="96"/>
      <c r="W1282" s="97" t="s">
        <v>4401</v>
      </c>
      <c r="X1282" s="98" t="str">
        <f t="shared" si="185"/>
        <v>- Darmawan, S.St.Pi., M.T. (Lektor)_Wadir III</v>
      </c>
      <c r="Y1282" s="88" t="s">
        <v>2004</v>
      </c>
      <c r="Z1282" s="96" t="s">
        <v>864</v>
      </c>
      <c r="AA1282" s="88" t="s">
        <v>1973</v>
      </c>
      <c r="AB1282" s="88" t="s">
        <v>5050</v>
      </c>
      <c r="AC1282" s="93" t="s">
        <v>17</v>
      </c>
      <c r="AD1282" s="88" t="s">
        <v>2225</v>
      </c>
      <c r="AE1282" s="88" t="s">
        <v>906</v>
      </c>
      <c r="AF1282" s="91">
        <v>9745759661110032</v>
      </c>
      <c r="AG1282" s="114" t="s">
        <v>2486</v>
      </c>
      <c r="AH1282" s="99" t="s">
        <v>231</v>
      </c>
      <c r="AI1282" s="99"/>
      <c r="AJ1282" s="99" t="s">
        <v>74</v>
      </c>
      <c r="AK1282" s="99" t="s">
        <v>74</v>
      </c>
      <c r="AL1282" s="112" t="s">
        <v>74</v>
      </c>
      <c r="AM1282" s="88" t="s">
        <v>4402</v>
      </c>
    </row>
    <row r="1283" spans="1:39" s="390" customFormat="1" ht="31" x14ac:dyDescent="0.3">
      <c r="A1283" s="499" t="s">
        <v>5985</v>
      </c>
      <c r="B1283" s="88" t="s">
        <v>74</v>
      </c>
      <c r="C1283" s="499" t="s">
        <v>3185</v>
      </c>
      <c r="D1283" s="499" t="str">
        <f t="shared" ref="D1283:D1285" si="190">$B1283&amp;" "&amp;A1283&amp;", "&amp;$C1283</f>
        <v>- Yasmin Humaira Rahmad, M.T.</v>
      </c>
      <c r="E1283" s="96" t="s">
        <v>5990</v>
      </c>
      <c r="F1283" s="103">
        <v>36042</v>
      </c>
      <c r="G1283" s="91">
        <f t="shared" si="188"/>
        <v>27</v>
      </c>
      <c r="H1283" s="91" t="str">
        <f t="shared" si="189"/>
        <v>27 Tahun 0 Bulan</v>
      </c>
      <c r="I1283" s="92" t="str">
        <f t="shared" ref="I1283:I1285" si="191">IF($G1283&lt;=25,"21-25",IF($G1283&lt;=30,"26-30",IF($G1283&lt;=35,"31-35",IF($G1283&lt;=40,"36-40",IF($G1283&lt;=45,"41-45",IF($G1283&lt;=50,"46-50",IF($G1283&lt;=55,"51-55",IF($G1283&lt;=60,"56-60",IF($G1283&lt;=65,"61-65",IF($G1283&lt;=70,"66-70",0))))))))))</f>
        <v>26-30</v>
      </c>
      <c r="J1283" s="88" t="s">
        <v>19</v>
      </c>
      <c r="K1283" s="88" t="s">
        <v>121</v>
      </c>
      <c r="L1283" s="103">
        <v>45809</v>
      </c>
      <c r="M1283" s="93" t="s">
        <v>13</v>
      </c>
      <c r="N1283" s="88" t="s">
        <v>687</v>
      </c>
      <c r="O1283" s="88" t="s">
        <v>901</v>
      </c>
      <c r="P1283" s="103">
        <v>45809</v>
      </c>
      <c r="Q1283" s="91" t="str">
        <f t="shared" si="182"/>
        <v>0 Tahun 3 Bulan</v>
      </c>
      <c r="R1283" s="700"/>
      <c r="S1283" s="103"/>
      <c r="T1283" s="88"/>
      <c r="U1283" s="88"/>
      <c r="V1283" s="350"/>
      <c r="W1283" s="97"/>
      <c r="X1283" s="499" t="str">
        <f t="shared" ref="X1283:X1285" si="192">$D1283&amp;" ("&amp;$O1283&amp;")_"&amp;$W1283</f>
        <v>- Yasmin Humaira Rahmad, M.T. (Calon Dosen)_</v>
      </c>
      <c r="Y1283" s="88" t="s">
        <v>2004</v>
      </c>
      <c r="Z1283" s="96" t="s">
        <v>864</v>
      </c>
      <c r="AA1283" s="88" t="s">
        <v>1973</v>
      </c>
      <c r="AB1283" s="88" t="s">
        <v>5050</v>
      </c>
      <c r="AC1283" s="88" t="s">
        <v>17</v>
      </c>
      <c r="AD1283" s="88" t="s">
        <v>4410</v>
      </c>
      <c r="AE1283" s="88" t="s">
        <v>5932</v>
      </c>
      <c r="AF1283" s="97"/>
      <c r="AG1283" s="114"/>
      <c r="AH1283" s="99" t="s">
        <v>231</v>
      </c>
      <c r="AI1283" s="99"/>
      <c r="AJ1283" s="99"/>
      <c r="AK1283" s="99"/>
      <c r="AL1283" s="112"/>
      <c r="AM1283" s="88"/>
    </row>
    <row r="1284" spans="1:39" s="390" customFormat="1" ht="31" x14ac:dyDescent="0.3">
      <c r="A1284" s="499" t="s">
        <v>5986</v>
      </c>
      <c r="B1284" s="88" t="s">
        <v>74</v>
      </c>
      <c r="C1284" s="499" t="s">
        <v>5988</v>
      </c>
      <c r="D1284" s="499" t="str">
        <f t="shared" si="190"/>
        <v>- Tata Irfadinata , S.T., M.Sc.</v>
      </c>
      <c r="E1284" s="96" t="s">
        <v>5991</v>
      </c>
      <c r="F1284" s="103">
        <v>35712</v>
      </c>
      <c r="G1284" s="91">
        <f t="shared" si="188"/>
        <v>27</v>
      </c>
      <c r="H1284" s="91" t="str">
        <f t="shared" si="189"/>
        <v>27 Tahun 11 Bulan</v>
      </c>
      <c r="I1284" s="92" t="str">
        <f t="shared" si="191"/>
        <v>26-30</v>
      </c>
      <c r="J1284" s="88" t="s">
        <v>14</v>
      </c>
      <c r="K1284" s="88" t="s">
        <v>121</v>
      </c>
      <c r="L1284" s="103">
        <v>45809</v>
      </c>
      <c r="M1284" s="93" t="s">
        <v>13</v>
      </c>
      <c r="N1284" s="88" t="s">
        <v>687</v>
      </c>
      <c r="O1284" s="88" t="s">
        <v>901</v>
      </c>
      <c r="P1284" s="103">
        <v>45809</v>
      </c>
      <c r="Q1284" s="91" t="str">
        <f t="shared" si="182"/>
        <v>0 Tahun 3 Bulan</v>
      </c>
      <c r="R1284" s="700"/>
      <c r="S1284" s="103"/>
      <c r="T1284" s="88"/>
      <c r="U1284" s="88"/>
      <c r="V1284" s="350"/>
      <c r="W1284" s="97"/>
      <c r="X1284" s="499" t="str">
        <f t="shared" si="192"/>
        <v>- Tata Irfadinata , S.T., M.Sc. (Calon Dosen)_</v>
      </c>
      <c r="Y1284" s="88" t="s">
        <v>2004</v>
      </c>
      <c r="Z1284" s="96" t="s">
        <v>864</v>
      </c>
      <c r="AA1284" s="88" t="s">
        <v>1973</v>
      </c>
      <c r="AB1284" s="88" t="s">
        <v>5050</v>
      </c>
      <c r="AC1284" s="88" t="s">
        <v>17</v>
      </c>
      <c r="AD1284" s="88" t="s">
        <v>4410</v>
      </c>
      <c r="AE1284" s="88" t="s">
        <v>345</v>
      </c>
      <c r="AF1284" s="97"/>
      <c r="AG1284" s="114"/>
      <c r="AH1284" s="99" t="s">
        <v>231</v>
      </c>
      <c r="AI1284" s="99"/>
      <c r="AJ1284" s="99"/>
      <c r="AK1284" s="99"/>
      <c r="AL1284" s="112"/>
      <c r="AM1284" s="88"/>
    </row>
    <row r="1285" spans="1:39" s="390" customFormat="1" ht="31" x14ac:dyDescent="0.3">
      <c r="A1285" s="499" t="s">
        <v>5987</v>
      </c>
      <c r="B1285" s="88" t="s">
        <v>74</v>
      </c>
      <c r="C1285" s="499" t="s">
        <v>5989</v>
      </c>
      <c r="D1285" s="499" t="str">
        <f t="shared" si="190"/>
        <v>- Alek Topani Lubis, S.Si., M.T.</v>
      </c>
      <c r="E1285" s="96" t="s">
        <v>5992</v>
      </c>
      <c r="F1285" s="103">
        <v>33636</v>
      </c>
      <c r="G1285" s="91">
        <f t="shared" si="188"/>
        <v>33</v>
      </c>
      <c r="H1285" s="91" t="str">
        <f t="shared" si="189"/>
        <v>33 Tahun 7 Bulan</v>
      </c>
      <c r="I1285" s="92" t="str">
        <f t="shared" si="191"/>
        <v>31-35</v>
      </c>
      <c r="J1285" s="88" t="s">
        <v>14</v>
      </c>
      <c r="K1285" s="88" t="s">
        <v>121</v>
      </c>
      <c r="L1285" s="103">
        <v>45809</v>
      </c>
      <c r="M1285" s="93" t="s">
        <v>13</v>
      </c>
      <c r="N1285" s="88" t="s">
        <v>687</v>
      </c>
      <c r="O1285" s="88" t="s">
        <v>901</v>
      </c>
      <c r="P1285" s="103">
        <v>45809</v>
      </c>
      <c r="Q1285" s="91" t="str">
        <f t="shared" si="182"/>
        <v>0 Tahun 3 Bulan</v>
      </c>
      <c r="R1285" s="700"/>
      <c r="S1285" s="103"/>
      <c r="T1285" s="88"/>
      <c r="U1285" s="88"/>
      <c r="V1285" s="350"/>
      <c r="W1285" s="97"/>
      <c r="X1285" s="499" t="str">
        <f t="shared" si="192"/>
        <v>- Alek Topani Lubis, S.Si., M.T. (Calon Dosen)_</v>
      </c>
      <c r="Y1285" s="88" t="s">
        <v>2004</v>
      </c>
      <c r="Z1285" s="96" t="s">
        <v>864</v>
      </c>
      <c r="AA1285" s="88" t="s">
        <v>1973</v>
      </c>
      <c r="AB1285" s="88" t="s">
        <v>5050</v>
      </c>
      <c r="AC1285" s="88" t="s">
        <v>17</v>
      </c>
      <c r="AD1285" s="88" t="s">
        <v>5993</v>
      </c>
      <c r="AE1285" s="88" t="s">
        <v>629</v>
      </c>
      <c r="AF1285" s="97"/>
      <c r="AG1285" s="114"/>
      <c r="AH1285" s="99" t="s">
        <v>231</v>
      </c>
      <c r="AI1285" s="99"/>
      <c r="AJ1285" s="99"/>
      <c r="AK1285" s="99"/>
      <c r="AL1285" s="112"/>
      <c r="AM1285" s="88"/>
    </row>
    <row r="1286" spans="1:39" s="180" customFormat="1" ht="31" x14ac:dyDescent="0.3">
      <c r="A1286" s="633" t="s">
        <v>4154</v>
      </c>
      <c r="B1286" s="633" t="s">
        <v>74</v>
      </c>
      <c r="C1286" s="633" t="s">
        <v>3375</v>
      </c>
      <c r="D1286" s="642" t="str">
        <f t="shared" si="186"/>
        <v>- Muh. Suryono, A.Pi., M.P.</v>
      </c>
      <c r="E1286" s="768" t="s">
        <v>2024</v>
      </c>
      <c r="F1286" s="639">
        <v>23621</v>
      </c>
      <c r="G1286" s="636">
        <f t="shared" si="188"/>
        <v>61</v>
      </c>
      <c r="H1286" s="636" t="str">
        <f t="shared" si="189"/>
        <v>61 Tahun 0 Bulan</v>
      </c>
      <c r="I1286" s="637" t="str">
        <f t="shared" si="187"/>
        <v>61-65</v>
      </c>
      <c r="J1286" s="633" t="s">
        <v>14</v>
      </c>
      <c r="K1286" s="633" t="s">
        <v>115</v>
      </c>
      <c r="L1286" s="639">
        <v>39173</v>
      </c>
      <c r="M1286" s="346" t="s">
        <v>2344</v>
      </c>
      <c r="N1286" s="633" t="s">
        <v>687</v>
      </c>
      <c r="O1286" s="633" t="s">
        <v>55</v>
      </c>
      <c r="P1286" s="635">
        <v>44298</v>
      </c>
      <c r="Q1286" s="636" t="str">
        <f t="shared" ref="Q1286:Q1350" si="193">DATEDIF($P1286,DATEVALUE("2025/09/30"),"Y")&amp; " Tahun "&amp;DATEDIF($P1286,DATEVALUE("2025/09/30"),"YM")&amp; " Bulan"</f>
        <v>4 Tahun 5 Bulan</v>
      </c>
      <c r="R1286" s="633"/>
      <c r="S1286" s="639"/>
      <c r="T1286" s="641"/>
      <c r="U1286" s="641"/>
      <c r="V1286" s="641"/>
      <c r="W1286" s="641" t="s">
        <v>6104</v>
      </c>
      <c r="X1286" s="642" t="str">
        <f t="shared" si="185"/>
        <v>- Muh. Suryono, A.Pi., M.P. (Lektor)_Meninggal dunia</v>
      </c>
      <c r="Y1286" s="633" t="s">
        <v>1537</v>
      </c>
      <c r="Z1286" s="634" t="s">
        <v>2533</v>
      </c>
      <c r="AA1286" s="633" t="s">
        <v>1973</v>
      </c>
      <c r="AB1286" s="633" t="s">
        <v>5050</v>
      </c>
      <c r="AC1286" s="633" t="s">
        <v>17</v>
      </c>
      <c r="AD1286" s="633" t="s">
        <v>2226</v>
      </c>
      <c r="AE1286" s="633" t="s">
        <v>116</v>
      </c>
      <c r="AF1286" s="636">
        <v>5233742643130073</v>
      </c>
      <c r="AG1286" s="644" t="s">
        <v>2025</v>
      </c>
      <c r="AH1286" s="697" t="s">
        <v>230</v>
      </c>
      <c r="AI1286" s="697" t="s">
        <v>873</v>
      </c>
      <c r="AJ1286" s="697" t="s">
        <v>2026</v>
      </c>
      <c r="AK1286" s="697" t="s">
        <v>2027</v>
      </c>
      <c r="AL1286" s="635">
        <v>41618</v>
      </c>
      <c r="AM1286" s="633" t="s">
        <v>97</v>
      </c>
    </row>
    <row r="1287" spans="1:39" s="32" customFormat="1" ht="31" x14ac:dyDescent="0.3">
      <c r="A1287" s="88" t="s">
        <v>4155</v>
      </c>
      <c r="B1287" s="88" t="s">
        <v>3071</v>
      </c>
      <c r="C1287" s="88" t="s">
        <v>4085</v>
      </c>
      <c r="D1287" s="98" t="str">
        <f t="shared" si="186"/>
        <v>Dr. Kurnia Sada Harahap, S.Pi., M.S.T.Pi.</v>
      </c>
      <c r="E1287" s="89" t="s">
        <v>2028</v>
      </c>
      <c r="F1287" s="103">
        <v>29598</v>
      </c>
      <c r="G1287" s="91">
        <f t="shared" si="188"/>
        <v>44</v>
      </c>
      <c r="H1287" s="91" t="str">
        <f t="shared" si="189"/>
        <v>44 Tahun 8 Bulan</v>
      </c>
      <c r="I1287" s="92" t="str">
        <f t="shared" si="187"/>
        <v>41-45</v>
      </c>
      <c r="J1287" s="88" t="s">
        <v>14</v>
      </c>
      <c r="K1287" s="88" t="s">
        <v>98</v>
      </c>
      <c r="L1287" s="103">
        <v>43374</v>
      </c>
      <c r="M1287" s="93" t="s">
        <v>13</v>
      </c>
      <c r="N1287" s="88" t="s">
        <v>687</v>
      </c>
      <c r="O1287" s="88" t="s">
        <v>55</v>
      </c>
      <c r="P1287" s="90">
        <v>43830</v>
      </c>
      <c r="Q1287" s="91" t="str">
        <f t="shared" si="193"/>
        <v>5 Tahun 8 Bulan</v>
      </c>
      <c r="R1287" s="88"/>
      <c r="S1287" s="103"/>
      <c r="T1287" s="97"/>
      <c r="U1287" s="97"/>
      <c r="V1287" s="97"/>
      <c r="W1287" s="97" t="s">
        <v>1838</v>
      </c>
      <c r="X1287" s="98" t="str">
        <f t="shared" si="185"/>
        <v>Dr. Kurnia Sada Harahap, S.Pi., M.S.T.Pi. (Lektor)_KAPRODI PHL</v>
      </c>
      <c r="Y1287" s="88" t="s">
        <v>1537</v>
      </c>
      <c r="Z1287" s="96" t="s">
        <v>2533</v>
      </c>
      <c r="AA1287" s="88" t="s">
        <v>1973</v>
      </c>
      <c r="AB1287" s="88" t="s">
        <v>5050</v>
      </c>
      <c r="AC1287" s="88" t="s">
        <v>16</v>
      </c>
      <c r="AD1287" s="88" t="s">
        <v>2286</v>
      </c>
      <c r="AE1287" s="88" t="s">
        <v>116</v>
      </c>
      <c r="AF1287" s="91">
        <v>4444759660110052</v>
      </c>
      <c r="AG1287" s="114" t="s">
        <v>2029</v>
      </c>
      <c r="AH1287" s="107" t="s">
        <v>230</v>
      </c>
      <c r="AI1287" s="107" t="s">
        <v>874</v>
      </c>
      <c r="AJ1287" s="99" t="s">
        <v>2030</v>
      </c>
      <c r="AK1287" s="99" t="s">
        <v>2031</v>
      </c>
      <c r="AL1287" s="90">
        <v>44046</v>
      </c>
      <c r="AM1287" s="119" t="s">
        <v>499</v>
      </c>
    </row>
    <row r="1288" spans="1:39" s="32" customFormat="1" ht="31" x14ac:dyDescent="0.3">
      <c r="A1288" s="88" t="s">
        <v>4156</v>
      </c>
      <c r="B1288" s="88" t="s">
        <v>74</v>
      </c>
      <c r="C1288" s="88" t="s">
        <v>3068</v>
      </c>
      <c r="D1288" s="98" t="str">
        <f t="shared" si="186"/>
        <v>- Aulia Azka, S.Pi., M.Si.</v>
      </c>
      <c r="E1288" s="89" t="s">
        <v>2032</v>
      </c>
      <c r="F1288" s="103">
        <v>32531</v>
      </c>
      <c r="G1288" s="91">
        <f t="shared" si="188"/>
        <v>36</v>
      </c>
      <c r="H1288" s="91" t="str">
        <f t="shared" si="189"/>
        <v>36 Tahun 8 Bulan</v>
      </c>
      <c r="I1288" s="92" t="str">
        <f t="shared" si="187"/>
        <v>36-40</v>
      </c>
      <c r="J1288" s="88" t="s">
        <v>19</v>
      </c>
      <c r="K1288" s="88" t="s">
        <v>115</v>
      </c>
      <c r="L1288" s="103" t="s">
        <v>5795</v>
      </c>
      <c r="M1288" s="93" t="s">
        <v>13</v>
      </c>
      <c r="N1288" s="88" t="s">
        <v>687</v>
      </c>
      <c r="O1288" s="88" t="s">
        <v>55</v>
      </c>
      <c r="P1288" s="90">
        <v>44743</v>
      </c>
      <c r="Q1288" s="91" t="str">
        <f t="shared" si="193"/>
        <v>3 Tahun 2 Bulan</v>
      </c>
      <c r="R1288" s="88"/>
      <c r="S1288" s="103"/>
      <c r="T1288" s="97"/>
      <c r="U1288" s="97"/>
      <c r="V1288" s="97"/>
      <c r="W1288" s="97" t="s">
        <v>74</v>
      </c>
      <c r="X1288" s="98" t="str">
        <f t="shared" si="185"/>
        <v>- Aulia Azka, S.Pi., M.Si. (Lektor)_-</v>
      </c>
      <c r="Y1288" s="88" t="s">
        <v>1537</v>
      </c>
      <c r="Z1288" s="96" t="s">
        <v>2533</v>
      </c>
      <c r="AA1288" s="88" t="s">
        <v>1973</v>
      </c>
      <c r="AB1288" s="88" t="s">
        <v>5050</v>
      </c>
      <c r="AC1288" s="88" t="s">
        <v>17</v>
      </c>
      <c r="AD1288" s="88" t="s">
        <v>2313</v>
      </c>
      <c r="AE1288" s="88" t="s">
        <v>85</v>
      </c>
      <c r="AF1288" s="91">
        <v>2455767668230222</v>
      </c>
      <c r="AG1288" s="114" t="s">
        <v>2033</v>
      </c>
      <c r="AH1288" s="107" t="s">
        <v>230</v>
      </c>
      <c r="AI1288" s="107" t="s">
        <v>874</v>
      </c>
      <c r="AJ1288" s="99" t="s">
        <v>2034</v>
      </c>
      <c r="AK1288" s="99" t="s">
        <v>2035</v>
      </c>
      <c r="AL1288" s="90">
        <v>44166</v>
      </c>
      <c r="AM1288" s="88" t="s">
        <v>97</v>
      </c>
    </row>
    <row r="1289" spans="1:39" s="32" customFormat="1" ht="46.5" x14ac:dyDescent="0.3">
      <c r="A1289" s="88" t="s">
        <v>4157</v>
      </c>
      <c r="B1289" s="88" t="s">
        <v>74</v>
      </c>
      <c r="C1289" s="88" t="s">
        <v>3068</v>
      </c>
      <c r="D1289" s="98" t="str">
        <f t="shared" si="186"/>
        <v>- Shiffa Febyarandika Shalichaty, S.Pi., M.Si.</v>
      </c>
      <c r="E1289" s="89" t="s">
        <v>2036</v>
      </c>
      <c r="F1289" s="103">
        <v>34018</v>
      </c>
      <c r="G1289" s="91">
        <f t="shared" si="188"/>
        <v>32</v>
      </c>
      <c r="H1289" s="91" t="str">
        <f t="shared" si="189"/>
        <v>32 Tahun 7 Bulan</v>
      </c>
      <c r="I1289" s="92" t="str">
        <f t="shared" si="187"/>
        <v>31-35</v>
      </c>
      <c r="J1289" s="88" t="s">
        <v>19</v>
      </c>
      <c r="K1289" s="88" t="s">
        <v>111</v>
      </c>
      <c r="L1289" s="103">
        <v>45323</v>
      </c>
      <c r="M1289" s="93" t="s">
        <v>37</v>
      </c>
      <c r="N1289" s="88" t="s">
        <v>687</v>
      </c>
      <c r="O1289" s="88" t="s">
        <v>55</v>
      </c>
      <c r="P1289" s="90">
        <v>44743</v>
      </c>
      <c r="Q1289" s="91" t="str">
        <f t="shared" si="193"/>
        <v>3 Tahun 2 Bulan</v>
      </c>
      <c r="R1289" s="88"/>
      <c r="S1289" s="103"/>
      <c r="T1289" s="97"/>
      <c r="U1289" s="97"/>
      <c r="V1289" s="97"/>
      <c r="W1289" s="97" t="s">
        <v>693</v>
      </c>
      <c r="X1289" s="98" t="str">
        <f t="shared" si="185"/>
        <v>- Shiffa Febyarandika Shalichaty, S.Pi., M.Si. (Lektor)_TUBEL (Agustus 2022 s.d. Agustus 2026)</v>
      </c>
      <c r="Y1289" s="88" t="s">
        <v>1537</v>
      </c>
      <c r="Z1289" s="96" t="s">
        <v>2533</v>
      </c>
      <c r="AA1289" s="88" t="s">
        <v>1973</v>
      </c>
      <c r="AB1289" s="88" t="s">
        <v>5050</v>
      </c>
      <c r="AC1289" s="88" t="s">
        <v>17</v>
      </c>
      <c r="AD1289" s="113" t="s">
        <v>2223</v>
      </c>
      <c r="AE1289" s="88" t="s">
        <v>464</v>
      </c>
      <c r="AF1289" s="91">
        <v>1550771672230262</v>
      </c>
      <c r="AG1289" s="114" t="s">
        <v>2037</v>
      </c>
      <c r="AH1289" s="107" t="s">
        <v>230</v>
      </c>
      <c r="AI1289" s="107" t="s">
        <v>874</v>
      </c>
      <c r="AJ1289" s="99" t="s">
        <v>2038</v>
      </c>
      <c r="AK1289" s="99" t="s">
        <v>2039</v>
      </c>
      <c r="AL1289" s="90">
        <v>44166</v>
      </c>
      <c r="AM1289" s="119" t="s">
        <v>559</v>
      </c>
    </row>
    <row r="1290" spans="1:39" s="32" customFormat="1" ht="31" x14ac:dyDescent="0.3">
      <c r="A1290" s="88" t="s">
        <v>4158</v>
      </c>
      <c r="B1290" s="88" t="s">
        <v>74</v>
      </c>
      <c r="C1290" s="88" t="s">
        <v>3082</v>
      </c>
      <c r="D1290" s="98" t="str">
        <f t="shared" si="186"/>
        <v>- Basri, A.Pi., M.Si.</v>
      </c>
      <c r="E1290" s="123" t="s">
        <v>2040</v>
      </c>
      <c r="F1290" s="103">
        <v>22812</v>
      </c>
      <c r="G1290" s="91">
        <f t="shared" si="188"/>
        <v>63</v>
      </c>
      <c r="H1290" s="91" t="str">
        <f t="shared" si="189"/>
        <v>63 Tahun 3 Bulan</v>
      </c>
      <c r="I1290" s="92" t="str">
        <f t="shared" si="187"/>
        <v>61-65</v>
      </c>
      <c r="J1290" s="88" t="s">
        <v>14</v>
      </c>
      <c r="K1290" s="88" t="s">
        <v>99</v>
      </c>
      <c r="L1290" s="103">
        <v>41730</v>
      </c>
      <c r="M1290" s="93" t="s">
        <v>13</v>
      </c>
      <c r="N1290" s="88" t="s">
        <v>687</v>
      </c>
      <c r="O1290" s="88" t="s">
        <v>55</v>
      </c>
      <c r="P1290" s="90">
        <v>44713</v>
      </c>
      <c r="Q1290" s="91" t="str">
        <f t="shared" si="193"/>
        <v>3 Tahun 3 Bulan</v>
      </c>
      <c r="R1290" s="88"/>
      <c r="S1290" s="103"/>
      <c r="T1290" s="97"/>
      <c r="U1290" s="97"/>
      <c r="V1290" s="97"/>
      <c r="W1290" s="97" t="s">
        <v>74</v>
      </c>
      <c r="X1290" s="98" t="str">
        <f t="shared" si="185"/>
        <v>- Basri, A.Pi., M.Si. (Lektor)_-</v>
      </c>
      <c r="Y1290" s="88" t="s">
        <v>1537</v>
      </c>
      <c r="Z1290" s="96" t="s">
        <v>2533</v>
      </c>
      <c r="AA1290" s="88" t="s">
        <v>1973</v>
      </c>
      <c r="AB1290" s="88" t="s">
        <v>5050</v>
      </c>
      <c r="AC1290" s="88" t="s">
        <v>17</v>
      </c>
      <c r="AD1290" s="88" t="s">
        <v>2230</v>
      </c>
      <c r="AE1290" s="88" t="s">
        <v>2041</v>
      </c>
      <c r="AF1290" s="91">
        <v>2947740641130122</v>
      </c>
      <c r="AG1290" s="114" t="s">
        <v>2042</v>
      </c>
      <c r="AH1290" s="107" t="s">
        <v>230</v>
      </c>
      <c r="AI1290" s="107" t="s">
        <v>869</v>
      </c>
      <c r="AJ1290" s="99" t="s">
        <v>2043</v>
      </c>
      <c r="AK1290" s="99" t="s">
        <v>2044</v>
      </c>
      <c r="AL1290" s="90">
        <v>44813</v>
      </c>
      <c r="AM1290" s="119" t="s">
        <v>319</v>
      </c>
    </row>
    <row r="1291" spans="1:39" s="60" customFormat="1" ht="31" x14ac:dyDescent="0.3">
      <c r="A1291" s="88" t="s">
        <v>4159</v>
      </c>
      <c r="B1291" s="88" t="s">
        <v>74</v>
      </c>
      <c r="C1291" s="88" t="s">
        <v>3072</v>
      </c>
      <c r="D1291" s="98" t="str">
        <f t="shared" si="186"/>
        <v>- Sumartini, M.Sc.</v>
      </c>
      <c r="E1291" s="123" t="s">
        <v>2045</v>
      </c>
      <c r="F1291" s="103">
        <v>33493</v>
      </c>
      <c r="G1291" s="91">
        <f t="shared" si="188"/>
        <v>34</v>
      </c>
      <c r="H1291" s="91" t="str">
        <f t="shared" si="189"/>
        <v>34 Tahun 0 Bulan</v>
      </c>
      <c r="I1291" s="92" t="str">
        <f t="shared" si="187"/>
        <v>31-35</v>
      </c>
      <c r="J1291" s="88" t="s">
        <v>19</v>
      </c>
      <c r="K1291" s="88" t="s">
        <v>111</v>
      </c>
      <c r="L1291" s="103">
        <v>45200</v>
      </c>
      <c r="M1291" s="93" t="s">
        <v>13</v>
      </c>
      <c r="N1291" s="88" t="s">
        <v>687</v>
      </c>
      <c r="O1291" s="88" t="s">
        <v>55</v>
      </c>
      <c r="P1291" s="90">
        <v>45108</v>
      </c>
      <c r="Q1291" s="91" t="str">
        <f t="shared" si="193"/>
        <v>2 Tahun 2 Bulan</v>
      </c>
      <c r="R1291" s="88"/>
      <c r="S1291" s="103"/>
      <c r="T1291" s="97"/>
      <c r="U1291" s="97"/>
      <c r="V1291" s="97"/>
      <c r="W1291" s="97" t="s">
        <v>2936</v>
      </c>
      <c r="X1291" s="98" t="str">
        <f t="shared" si="185"/>
        <v>- Sumartini, M.Sc. (Lektor)_Kepala Satuan Pengawas Internal</v>
      </c>
      <c r="Y1291" s="88" t="s">
        <v>1537</v>
      </c>
      <c r="Z1291" s="96" t="s">
        <v>2533</v>
      </c>
      <c r="AA1291" s="88" t="s">
        <v>1973</v>
      </c>
      <c r="AB1291" s="88" t="s">
        <v>5050</v>
      </c>
      <c r="AC1291" s="88" t="s">
        <v>17</v>
      </c>
      <c r="AD1291" s="88" t="s">
        <v>2289</v>
      </c>
      <c r="AE1291" s="113" t="s">
        <v>345</v>
      </c>
      <c r="AF1291" s="91">
        <v>5244769670231043</v>
      </c>
      <c r="AG1291" s="334" t="s">
        <v>2046</v>
      </c>
      <c r="AH1291" s="107" t="s">
        <v>230</v>
      </c>
      <c r="AI1291" s="126" t="s">
        <v>2356</v>
      </c>
      <c r="AJ1291" s="123" t="s">
        <v>2571</v>
      </c>
      <c r="AK1291" s="123" t="s">
        <v>2572</v>
      </c>
      <c r="AL1291" s="112">
        <v>45230</v>
      </c>
      <c r="AM1291" s="125" t="s">
        <v>97</v>
      </c>
    </row>
    <row r="1292" spans="1:39" s="60" customFormat="1" ht="31" x14ac:dyDescent="0.3">
      <c r="A1292" s="88" t="s">
        <v>4160</v>
      </c>
      <c r="B1292" s="88" t="s">
        <v>74</v>
      </c>
      <c r="C1292" s="88" t="s">
        <v>3068</v>
      </c>
      <c r="D1292" s="98" t="str">
        <f t="shared" si="186"/>
        <v>- Putri Wening Ratrinia, S.Pi., M.Si.</v>
      </c>
      <c r="E1292" s="123" t="s">
        <v>2047</v>
      </c>
      <c r="F1292" s="103">
        <v>33997</v>
      </c>
      <c r="G1292" s="91">
        <f t="shared" si="188"/>
        <v>32</v>
      </c>
      <c r="H1292" s="91" t="str">
        <f t="shared" si="189"/>
        <v>32 Tahun 8 Bulan</v>
      </c>
      <c r="I1292" s="92" t="str">
        <f t="shared" si="187"/>
        <v>31-35</v>
      </c>
      <c r="J1292" s="88" t="s">
        <v>19</v>
      </c>
      <c r="K1292" s="88" t="s">
        <v>111</v>
      </c>
      <c r="L1292" s="103">
        <v>45200</v>
      </c>
      <c r="M1292" s="93" t="s">
        <v>13</v>
      </c>
      <c r="N1292" s="88" t="s">
        <v>687</v>
      </c>
      <c r="O1292" s="88" t="s">
        <v>55</v>
      </c>
      <c r="P1292" s="90">
        <v>45108</v>
      </c>
      <c r="Q1292" s="91" t="str">
        <f t="shared" si="193"/>
        <v>2 Tahun 2 Bulan</v>
      </c>
      <c r="R1292" s="88"/>
      <c r="S1292" s="103"/>
      <c r="T1292" s="97"/>
      <c r="U1292" s="97"/>
      <c r="V1292" s="97"/>
      <c r="W1292" s="97" t="s">
        <v>4403</v>
      </c>
      <c r="X1292" s="98" t="str">
        <f t="shared" si="185"/>
        <v>- Putri Wening Ratrinia, S.Pi., M.Si. (Lektor)_Sekretaris PRODI PHL</v>
      </c>
      <c r="Y1292" s="88" t="s">
        <v>1537</v>
      </c>
      <c r="Z1292" s="96" t="s">
        <v>2533</v>
      </c>
      <c r="AA1292" s="88" t="s">
        <v>1973</v>
      </c>
      <c r="AB1292" s="88" t="s">
        <v>5050</v>
      </c>
      <c r="AC1292" s="88" t="s">
        <v>17</v>
      </c>
      <c r="AD1292" s="88" t="s">
        <v>2313</v>
      </c>
      <c r="AE1292" s="88" t="s">
        <v>85</v>
      </c>
      <c r="AF1292" s="91">
        <v>2460771672230222</v>
      </c>
      <c r="AG1292" s="334" t="s">
        <v>2048</v>
      </c>
      <c r="AH1292" s="107" t="s">
        <v>230</v>
      </c>
      <c r="AI1292" s="126" t="s">
        <v>2356</v>
      </c>
      <c r="AJ1292" s="123" t="s">
        <v>2601</v>
      </c>
      <c r="AK1292" s="123" t="s">
        <v>2602</v>
      </c>
      <c r="AL1292" s="112">
        <v>45230</v>
      </c>
      <c r="AM1292" s="125" t="s">
        <v>97</v>
      </c>
    </row>
    <row r="1293" spans="1:39" s="85" customFormat="1" ht="140" hidden="1" x14ac:dyDescent="0.3">
      <c r="A1293" s="88" t="s">
        <v>4161</v>
      </c>
      <c r="B1293" s="88" t="s">
        <v>74</v>
      </c>
      <c r="C1293" s="88" t="s">
        <v>3220</v>
      </c>
      <c r="D1293" s="98" t="str">
        <f t="shared" si="186"/>
        <v>- Nirmala Efri Hasibuan, S.Si., M.Si.</v>
      </c>
      <c r="E1293" s="96" t="s">
        <v>2519</v>
      </c>
      <c r="F1293" s="103">
        <v>33862</v>
      </c>
      <c r="G1293" s="91">
        <f t="shared" si="188"/>
        <v>33</v>
      </c>
      <c r="H1293" s="91" t="str">
        <f t="shared" si="189"/>
        <v>33 Tahun 0 Bulan</v>
      </c>
      <c r="I1293" s="92" t="str">
        <f t="shared" si="187"/>
        <v>31-35</v>
      </c>
      <c r="J1293" s="88" t="s">
        <v>19</v>
      </c>
      <c r="K1293" s="88" t="s">
        <v>2449</v>
      </c>
      <c r="L1293" s="103">
        <v>45108</v>
      </c>
      <c r="M1293" s="93" t="s">
        <v>13</v>
      </c>
      <c r="N1293" s="88" t="s">
        <v>2505</v>
      </c>
      <c r="O1293" s="88" t="s">
        <v>71</v>
      </c>
      <c r="P1293" s="90">
        <v>45108</v>
      </c>
      <c r="Q1293" s="91" t="str">
        <f t="shared" si="193"/>
        <v>2 Tahun 2 Bulan</v>
      </c>
      <c r="R1293" s="88"/>
      <c r="S1293" s="103"/>
      <c r="T1293" s="97"/>
      <c r="U1293" s="97"/>
      <c r="V1293" s="97"/>
      <c r="W1293" s="88" t="s">
        <v>2951</v>
      </c>
      <c r="X1293" s="98" t="str">
        <f t="shared" si="185"/>
        <v>- Nirmala Efri Hasibuan, S.Si., M.Si. (Asisten Ahli)_Sekretaris Satuan Pengawas Internal</v>
      </c>
      <c r="Y1293" s="88" t="s">
        <v>1537</v>
      </c>
      <c r="Z1293" s="96" t="s">
        <v>2533</v>
      </c>
      <c r="AA1293" s="88" t="s">
        <v>1973</v>
      </c>
      <c r="AB1293" s="88" t="s">
        <v>5050</v>
      </c>
      <c r="AC1293" s="88" t="s">
        <v>17</v>
      </c>
      <c r="AD1293" s="88" t="s">
        <v>2276</v>
      </c>
      <c r="AE1293" s="88" t="s">
        <v>2049</v>
      </c>
      <c r="AF1293" s="91">
        <v>8247770671230333</v>
      </c>
      <c r="AG1293" s="114" t="s">
        <v>2050</v>
      </c>
      <c r="AH1293" s="107" t="s">
        <v>231</v>
      </c>
      <c r="AI1293" s="107"/>
      <c r="AJ1293" s="123" t="s">
        <v>74</v>
      </c>
      <c r="AK1293" s="123" t="s">
        <v>74</v>
      </c>
      <c r="AL1293" s="112" t="s">
        <v>74</v>
      </c>
      <c r="AM1293" s="118" t="s">
        <v>4404</v>
      </c>
    </row>
    <row r="1294" spans="1:39" s="85" customFormat="1" ht="217" hidden="1" x14ac:dyDescent="0.3">
      <c r="A1294" s="88" t="s">
        <v>4162</v>
      </c>
      <c r="B1294" s="88" t="s">
        <v>74</v>
      </c>
      <c r="C1294" s="88" t="s">
        <v>4116</v>
      </c>
      <c r="D1294" s="98" t="str">
        <f t="shared" si="186"/>
        <v>- Luchiandini Ika Pamaharyani, M.Tr.Pi.</v>
      </c>
      <c r="E1294" s="96" t="s">
        <v>2520</v>
      </c>
      <c r="F1294" s="103">
        <v>34546</v>
      </c>
      <c r="G1294" s="91">
        <f t="shared" si="188"/>
        <v>31</v>
      </c>
      <c r="H1294" s="91" t="str">
        <f t="shared" si="189"/>
        <v>31 Tahun 1 Bulan</v>
      </c>
      <c r="I1294" s="92" t="str">
        <f t="shared" si="187"/>
        <v>31-35</v>
      </c>
      <c r="J1294" s="88" t="s">
        <v>19</v>
      </c>
      <c r="K1294" s="88" t="s">
        <v>2449</v>
      </c>
      <c r="L1294" s="103">
        <v>45108</v>
      </c>
      <c r="M1294" s="93" t="s">
        <v>13</v>
      </c>
      <c r="N1294" s="88" t="s">
        <v>2505</v>
      </c>
      <c r="O1294" s="88" t="s">
        <v>71</v>
      </c>
      <c r="P1294" s="90">
        <v>45108</v>
      </c>
      <c r="Q1294" s="91" t="str">
        <f t="shared" si="193"/>
        <v>2 Tahun 2 Bulan</v>
      </c>
      <c r="R1294" s="88"/>
      <c r="S1294" s="103"/>
      <c r="T1294" s="88"/>
      <c r="U1294" s="88"/>
      <c r="V1294" s="88"/>
      <c r="W1294" s="97" t="s">
        <v>4517</v>
      </c>
      <c r="X1294" s="98" t="str">
        <f t="shared" si="185"/>
        <v>- Luchiandini Ika Pamaharyani, M.Tr.Pi. (Asisten Ahli)_Sekretaris Satuan Penjaminan Mutu</v>
      </c>
      <c r="Y1294" s="88" t="s">
        <v>1537</v>
      </c>
      <c r="Z1294" s="96" t="s">
        <v>2533</v>
      </c>
      <c r="AA1294" s="88" t="s">
        <v>1973</v>
      </c>
      <c r="AB1294" s="88" t="s">
        <v>5050</v>
      </c>
      <c r="AC1294" s="88" t="s">
        <v>17</v>
      </c>
      <c r="AD1294" s="109" t="s">
        <v>2211</v>
      </c>
      <c r="AE1294" s="88" t="s">
        <v>12</v>
      </c>
      <c r="AF1294" s="91">
        <v>1063772673230253</v>
      </c>
      <c r="AG1294" s="91" t="s">
        <v>2521</v>
      </c>
      <c r="AH1294" s="107" t="s">
        <v>231</v>
      </c>
      <c r="AI1294" s="107"/>
      <c r="AJ1294" s="123" t="s">
        <v>74</v>
      </c>
      <c r="AK1294" s="123" t="s">
        <v>74</v>
      </c>
      <c r="AL1294" s="112" t="s">
        <v>74</v>
      </c>
      <c r="AM1294" s="118" t="s">
        <v>2881</v>
      </c>
    </row>
    <row r="1295" spans="1:39" s="60" customFormat="1" ht="46.5" hidden="1" x14ac:dyDescent="0.3">
      <c r="A1295" s="88" t="s">
        <v>4163</v>
      </c>
      <c r="B1295" s="88" t="s">
        <v>74</v>
      </c>
      <c r="C1295" s="88" t="s">
        <v>3329</v>
      </c>
      <c r="D1295" s="98" t="str">
        <f t="shared" si="186"/>
        <v>- Mohanda, S.Pi.</v>
      </c>
      <c r="E1295" s="96" t="s">
        <v>2051</v>
      </c>
      <c r="F1295" s="103">
        <v>31259</v>
      </c>
      <c r="G1295" s="91">
        <f t="shared" si="188"/>
        <v>40</v>
      </c>
      <c r="H1295" s="91" t="str">
        <f t="shared" si="189"/>
        <v>40 Tahun 1 Bulan</v>
      </c>
      <c r="I1295" s="92" t="str">
        <f t="shared" si="187"/>
        <v>36-40</v>
      </c>
      <c r="J1295" s="88" t="s">
        <v>14</v>
      </c>
      <c r="K1295" s="88" t="s">
        <v>115</v>
      </c>
      <c r="L1295" s="103">
        <v>45383</v>
      </c>
      <c r="M1295" s="93" t="s">
        <v>13</v>
      </c>
      <c r="N1295" s="88" t="s">
        <v>105</v>
      </c>
      <c r="O1295" s="93"/>
      <c r="P1295" s="90"/>
      <c r="Q1295" s="91" t="str">
        <f t="shared" si="193"/>
        <v>125 Tahun 8 Bulan</v>
      </c>
      <c r="R1295" s="88" t="s">
        <v>715</v>
      </c>
      <c r="S1295" s="103">
        <v>44551</v>
      </c>
      <c r="T1295" s="88" t="s">
        <v>126</v>
      </c>
      <c r="U1295" s="88" t="s">
        <v>24</v>
      </c>
      <c r="V1295" s="88"/>
      <c r="W1295" s="88" t="s">
        <v>2939</v>
      </c>
      <c r="X1295" s="88" t="str">
        <f t="shared" ref="X1295:X1311" si="194">$D1295&amp;" ("&amp;$R1295&amp;")_"&amp;$W1295</f>
        <v>- Mohanda, S.Pi. (Kepala Subbagian Umum)_Pejabat Pembuat Komitmen</v>
      </c>
      <c r="Y1295" s="93"/>
      <c r="Z1295" s="93"/>
      <c r="AA1295" s="88" t="s">
        <v>1973</v>
      </c>
      <c r="AB1295" s="88" t="s">
        <v>5050</v>
      </c>
      <c r="AC1295" s="88" t="s">
        <v>31</v>
      </c>
      <c r="AD1295" s="109" t="s">
        <v>2455</v>
      </c>
      <c r="AE1295" s="88" t="s">
        <v>2041</v>
      </c>
      <c r="AF1295" s="88"/>
      <c r="AG1295" s="143"/>
      <c r="AH1295" s="93"/>
      <c r="AI1295" s="93"/>
      <c r="AJ1295" s="93"/>
      <c r="AK1295" s="93"/>
      <c r="AL1295" s="90"/>
      <c r="AM1295" s="93"/>
    </row>
    <row r="1296" spans="1:39" s="60" customFormat="1" ht="31" hidden="1" x14ac:dyDescent="0.3">
      <c r="A1296" s="88" t="s">
        <v>4164</v>
      </c>
      <c r="B1296" s="88" t="s">
        <v>74</v>
      </c>
      <c r="C1296" s="88" t="s">
        <v>3329</v>
      </c>
      <c r="D1296" s="98" t="str">
        <f t="shared" si="186"/>
        <v>- Nurbaiti Nasution, S.Pi.</v>
      </c>
      <c r="E1296" s="96" t="s">
        <v>2052</v>
      </c>
      <c r="F1296" s="103">
        <v>31380</v>
      </c>
      <c r="G1296" s="91">
        <f t="shared" si="188"/>
        <v>39</v>
      </c>
      <c r="H1296" s="91" t="str">
        <f t="shared" si="189"/>
        <v>39 Tahun 10 Bulan</v>
      </c>
      <c r="I1296" s="92" t="str">
        <f t="shared" si="187"/>
        <v>36-40</v>
      </c>
      <c r="J1296" s="88" t="s">
        <v>19</v>
      </c>
      <c r="K1296" s="88" t="s">
        <v>121</v>
      </c>
      <c r="L1296" s="103">
        <v>45017</v>
      </c>
      <c r="M1296" s="93" t="s">
        <v>13</v>
      </c>
      <c r="N1296" s="88" t="s">
        <v>105</v>
      </c>
      <c r="O1296" s="93"/>
      <c r="P1296" s="90"/>
      <c r="Q1296" s="91" t="str">
        <f t="shared" si="193"/>
        <v>125 Tahun 8 Bulan</v>
      </c>
      <c r="R1296" s="88" t="s">
        <v>771</v>
      </c>
      <c r="S1296" s="103">
        <v>43891</v>
      </c>
      <c r="T1296" s="88" t="s">
        <v>82</v>
      </c>
      <c r="U1296" s="88" t="s">
        <v>24</v>
      </c>
      <c r="V1296" s="88"/>
      <c r="W1296" s="88" t="s">
        <v>74</v>
      </c>
      <c r="X1296" s="88" t="str">
        <f t="shared" si="194"/>
        <v>- Nurbaiti Nasution, S.Pi. (Penyusun Laporan Keuangan)_-</v>
      </c>
      <c r="Y1296" s="93"/>
      <c r="Z1296" s="93"/>
      <c r="AA1296" s="88" t="s">
        <v>1973</v>
      </c>
      <c r="AB1296" s="88" t="s">
        <v>5050</v>
      </c>
      <c r="AC1296" s="88" t="s">
        <v>31</v>
      </c>
      <c r="AD1296" s="88" t="s">
        <v>2458</v>
      </c>
      <c r="AE1296" s="88" t="s">
        <v>474</v>
      </c>
      <c r="AF1296" s="88"/>
      <c r="AG1296" s="143"/>
      <c r="AH1296" s="93"/>
      <c r="AI1296" s="93"/>
      <c r="AJ1296" s="93"/>
      <c r="AK1296" s="93"/>
      <c r="AL1296" s="90"/>
      <c r="AM1296" s="93"/>
    </row>
    <row r="1297" spans="1:39" s="60" customFormat="1" ht="31" hidden="1" x14ac:dyDescent="0.3">
      <c r="A1297" s="88" t="s">
        <v>4165</v>
      </c>
      <c r="B1297" s="88" t="s">
        <v>74</v>
      </c>
      <c r="C1297" s="88" t="s">
        <v>3341</v>
      </c>
      <c r="D1297" s="98" t="str">
        <f t="shared" si="186"/>
        <v>- Uswatun Khasanah, A.Md.</v>
      </c>
      <c r="E1297" s="96" t="s">
        <v>2054</v>
      </c>
      <c r="F1297" s="103">
        <v>34430</v>
      </c>
      <c r="G1297" s="91">
        <f t="shared" si="188"/>
        <v>31</v>
      </c>
      <c r="H1297" s="91" t="str">
        <f t="shared" si="189"/>
        <v>31 Tahun 5 Bulan</v>
      </c>
      <c r="I1297" s="92" t="str">
        <f t="shared" si="187"/>
        <v>31-35</v>
      </c>
      <c r="J1297" s="88" t="s">
        <v>19</v>
      </c>
      <c r="K1297" s="88" t="s">
        <v>113</v>
      </c>
      <c r="L1297" s="103">
        <v>44652</v>
      </c>
      <c r="M1297" s="93" t="s">
        <v>13</v>
      </c>
      <c r="N1297" s="88" t="s">
        <v>105</v>
      </c>
      <c r="O1297" s="93"/>
      <c r="P1297" s="90"/>
      <c r="Q1297" s="91" t="str">
        <f t="shared" si="193"/>
        <v>125 Tahun 8 Bulan</v>
      </c>
      <c r="R1297" s="88" t="s">
        <v>2891</v>
      </c>
      <c r="S1297" s="103">
        <v>45293</v>
      </c>
      <c r="T1297" s="88" t="s">
        <v>82</v>
      </c>
      <c r="U1297" s="88" t="s">
        <v>24</v>
      </c>
      <c r="V1297" s="88"/>
      <c r="W1297" s="88" t="s">
        <v>2891</v>
      </c>
      <c r="X1297" s="88" t="str">
        <f t="shared" si="194"/>
        <v>- Uswatun Khasanah, A.Md. (Bendahara Penerimaan)_Bendahara Penerimaan</v>
      </c>
      <c r="Y1297" s="93"/>
      <c r="Z1297" s="93"/>
      <c r="AA1297" s="88" t="s">
        <v>1973</v>
      </c>
      <c r="AB1297" s="88" t="s">
        <v>5050</v>
      </c>
      <c r="AC1297" s="88" t="s">
        <v>29</v>
      </c>
      <c r="AD1297" s="88" t="s">
        <v>4406</v>
      </c>
      <c r="AE1297" s="88" t="s">
        <v>2055</v>
      </c>
      <c r="AF1297" s="88"/>
      <c r="AG1297" s="143"/>
      <c r="AH1297" s="93"/>
      <c r="AI1297" s="93"/>
      <c r="AJ1297" s="93"/>
      <c r="AK1297" s="93"/>
      <c r="AL1297" s="90"/>
      <c r="AM1297" s="93"/>
    </row>
    <row r="1298" spans="1:39" s="60" customFormat="1" ht="46.5" hidden="1" x14ac:dyDescent="0.3">
      <c r="A1298" s="88" t="s">
        <v>4166</v>
      </c>
      <c r="B1298" s="88" t="s">
        <v>74</v>
      </c>
      <c r="C1298" s="88" t="s">
        <v>3068</v>
      </c>
      <c r="D1298" s="98" t="str">
        <f t="shared" si="186"/>
        <v>- Haris Luthfi, S.Pi., M.Si.</v>
      </c>
      <c r="E1298" s="96" t="s">
        <v>2056</v>
      </c>
      <c r="F1298" s="103">
        <v>31251</v>
      </c>
      <c r="G1298" s="91">
        <f t="shared" si="188"/>
        <v>40</v>
      </c>
      <c r="H1298" s="91" t="str">
        <f t="shared" si="189"/>
        <v>40 Tahun 2 Bulan</v>
      </c>
      <c r="I1298" s="92" t="str">
        <f t="shared" si="187"/>
        <v>36-40</v>
      </c>
      <c r="J1298" s="88" t="s">
        <v>14</v>
      </c>
      <c r="K1298" s="88" t="s">
        <v>121</v>
      </c>
      <c r="L1298" s="103">
        <v>44652</v>
      </c>
      <c r="M1298" s="93" t="s">
        <v>13</v>
      </c>
      <c r="N1298" s="88" t="s">
        <v>105</v>
      </c>
      <c r="O1298" s="93"/>
      <c r="P1298" s="90"/>
      <c r="Q1298" s="91" t="str">
        <f t="shared" si="193"/>
        <v>125 Tahun 8 Bulan</v>
      </c>
      <c r="R1298" s="88" t="s">
        <v>482</v>
      </c>
      <c r="S1298" s="103">
        <v>45302</v>
      </c>
      <c r="T1298" s="88" t="s">
        <v>83</v>
      </c>
      <c r="U1298" s="88" t="s">
        <v>24</v>
      </c>
      <c r="V1298" s="88"/>
      <c r="W1298" s="88" t="s">
        <v>4405</v>
      </c>
      <c r="X1298" s="88" t="str">
        <f t="shared" si="194"/>
        <v>- Haris Luthfi, S.Pi., M.Si. (Analis Kepegawaian)_Kepala Laboratorium Komputer</v>
      </c>
      <c r="Y1298" s="93"/>
      <c r="Z1298" s="93"/>
      <c r="AA1298" s="88" t="s">
        <v>1973</v>
      </c>
      <c r="AB1298" s="88" t="s">
        <v>5050</v>
      </c>
      <c r="AC1298" s="88" t="s">
        <v>17</v>
      </c>
      <c r="AD1298" s="88" t="s">
        <v>2256</v>
      </c>
      <c r="AE1298" s="88" t="s">
        <v>85</v>
      </c>
      <c r="AF1298" s="88"/>
      <c r="AG1298" s="143"/>
      <c r="AH1298" s="93"/>
      <c r="AI1298" s="93"/>
      <c r="AJ1298" s="93"/>
      <c r="AK1298" s="93"/>
      <c r="AL1298" s="90"/>
      <c r="AM1298" s="93"/>
    </row>
    <row r="1299" spans="1:39" s="658" customFormat="1" ht="31" hidden="1" x14ac:dyDescent="0.3">
      <c r="A1299" s="244" t="s">
        <v>4185</v>
      </c>
      <c r="B1299" s="244" t="s">
        <v>74</v>
      </c>
      <c r="C1299" s="244" t="s">
        <v>3351</v>
      </c>
      <c r="D1299" s="530" t="str">
        <f>$B1299&amp;" "&amp;A1299&amp;", "&amp;$C1299</f>
        <v>- Sony Anwar, A.Md.Pi.</v>
      </c>
      <c r="E1299" s="531" t="s">
        <v>5995</v>
      </c>
      <c r="F1299" s="527">
        <v>35615</v>
      </c>
      <c r="G1299" s="108">
        <f t="shared" si="188"/>
        <v>28</v>
      </c>
      <c r="H1299" s="108" t="str">
        <f t="shared" si="189"/>
        <v>28 Tahun 2 Bulan</v>
      </c>
      <c r="I1299" s="524" t="str">
        <f>IF($G1299&lt;=25,"21-25",IF($G1299&lt;=30,"26-30",IF($G1299&lt;=35,"31-35",IF($G1299&lt;=40,"36-40",IF($G1299&lt;=45,"41-45",IF($G1299&lt;=50,"46-50",IF($G1299&lt;=55,"51-55",IF($G1299&lt;=60,"56-60",IF($G1299&lt;=65,"61-65",IF($G1299&lt;=70,"66-70",0))))))))))</f>
        <v>26-30</v>
      </c>
      <c r="J1299" s="244" t="s">
        <v>14</v>
      </c>
      <c r="K1299" s="244" t="s">
        <v>130</v>
      </c>
      <c r="L1299" s="527">
        <v>45809</v>
      </c>
      <c r="M1299" s="525" t="s">
        <v>13</v>
      </c>
      <c r="N1299" s="244" t="s">
        <v>105</v>
      </c>
      <c r="O1299" s="525"/>
      <c r="P1299" s="523"/>
      <c r="Q1299" s="108" t="str">
        <f t="shared" si="193"/>
        <v>125 Tahun 8 Bulan</v>
      </c>
      <c r="R1299" s="530" t="s">
        <v>755</v>
      </c>
      <c r="S1299" s="527">
        <v>45809</v>
      </c>
      <c r="T1299" s="244" t="s">
        <v>125</v>
      </c>
      <c r="U1299" s="244" t="s">
        <v>24</v>
      </c>
      <c r="V1299" s="244"/>
      <c r="W1299" s="244" t="s">
        <v>74</v>
      </c>
      <c r="X1299" s="244" t="str">
        <f>$D1299&amp;" ("&amp;$R1299&amp;")_"&amp;$W1299</f>
        <v>- Sony Anwar, A.Md.Pi. (Mualim)_-</v>
      </c>
      <c r="Y1299" s="525"/>
      <c r="Z1299" s="525"/>
      <c r="AA1299" s="244" t="s">
        <v>1973</v>
      </c>
      <c r="AB1299" s="244" t="s">
        <v>5050</v>
      </c>
      <c r="AC1299" s="244" t="s">
        <v>29</v>
      </c>
      <c r="AD1299" s="244" t="s">
        <v>2466</v>
      </c>
      <c r="AE1299" s="244" t="s">
        <v>2071</v>
      </c>
      <c r="AF1299" s="244"/>
      <c r="AG1299" s="541"/>
      <c r="AH1299" s="525"/>
      <c r="AI1299" s="525"/>
      <c r="AJ1299" s="525"/>
      <c r="AK1299" s="525"/>
      <c r="AL1299" s="523"/>
      <c r="AM1299" s="525"/>
    </row>
    <row r="1300" spans="1:39" s="658" customFormat="1" ht="31" hidden="1" x14ac:dyDescent="0.3">
      <c r="A1300" s="669" t="s">
        <v>5994</v>
      </c>
      <c r="B1300" s="244" t="s">
        <v>74</v>
      </c>
      <c r="C1300" s="669"/>
      <c r="D1300" s="669" t="str">
        <f t="shared" ref="D1300" si="195">$B1300&amp;" "&amp;A1300&amp;", "&amp;$C1300</f>
        <v xml:space="preserve">- Rio Dilan Pramana, </v>
      </c>
      <c r="E1300" s="531" t="s">
        <v>5996</v>
      </c>
      <c r="F1300" s="527">
        <v>36920</v>
      </c>
      <c r="G1300" s="108">
        <f t="shared" si="188"/>
        <v>24</v>
      </c>
      <c r="H1300" s="108" t="str">
        <f t="shared" si="189"/>
        <v>24 Tahun 8 Bulan</v>
      </c>
      <c r="I1300" s="524" t="str">
        <f t="shared" ref="I1300" si="196">IF($G1300&lt;=25,"21-25",IF($G1300&lt;=30,"26-30",IF($G1300&lt;=35,"31-35",IF($G1300&lt;=40,"36-40",IF($G1300&lt;=45,"41-45",IF($G1300&lt;=50,"46-50",IF($G1300&lt;=55,"51-55",IF($G1300&lt;=60,"56-60",IF($G1300&lt;=65,"61-65",IF($G1300&lt;=70,"66-70",0))))))))))</f>
        <v>21-25</v>
      </c>
      <c r="J1300" s="244" t="s">
        <v>14</v>
      </c>
      <c r="K1300" s="244" t="s">
        <v>194</v>
      </c>
      <c r="L1300" s="527">
        <v>45809</v>
      </c>
      <c r="M1300" s="525" t="s">
        <v>13</v>
      </c>
      <c r="N1300" s="244" t="s">
        <v>105</v>
      </c>
      <c r="O1300" s="525"/>
      <c r="P1300" s="671"/>
      <c r="Q1300" s="108" t="str">
        <f t="shared" si="193"/>
        <v>125 Tahun 8 Bulan</v>
      </c>
      <c r="R1300" s="205" t="s">
        <v>756</v>
      </c>
      <c r="S1300" s="527">
        <v>45809</v>
      </c>
      <c r="T1300" s="244" t="s">
        <v>125</v>
      </c>
      <c r="U1300" s="244" t="s">
        <v>24</v>
      </c>
      <c r="V1300" s="656"/>
      <c r="W1300" s="244"/>
      <c r="X1300" s="205" t="str">
        <f t="shared" ref="X1300" si="197">$D1300&amp;" ("&amp;$O1300&amp;")_"&amp;$W1300</f>
        <v>- Rio Dilan Pramana,  ()_</v>
      </c>
      <c r="Y1300" s="525"/>
      <c r="Z1300" s="525"/>
      <c r="AA1300" s="244" t="s">
        <v>1973</v>
      </c>
      <c r="AB1300" s="244" t="s">
        <v>5050</v>
      </c>
      <c r="AC1300" s="244" t="s">
        <v>114</v>
      </c>
      <c r="AD1300" s="244"/>
      <c r="AE1300" s="244"/>
      <c r="AF1300" s="244"/>
      <c r="AG1300" s="541"/>
      <c r="AH1300" s="525"/>
      <c r="AI1300" s="525"/>
      <c r="AJ1300" s="525"/>
      <c r="AK1300" s="525"/>
      <c r="AL1300" s="523"/>
      <c r="AM1300" s="525"/>
    </row>
    <row r="1301" spans="1:39" s="85" customFormat="1" ht="46.5" hidden="1" x14ac:dyDescent="0.3">
      <c r="A1301" s="88" t="s">
        <v>4167</v>
      </c>
      <c r="B1301" s="88" t="s">
        <v>74</v>
      </c>
      <c r="C1301" s="88" t="s">
        <v>3341</v>
      </c>
      <c r="D1301" s="98" t="str">
        <f t="shared" si="186"/>
        <v>- Hera Fitria Puspitasari, A.Md.</v>
      </c>
      <c r="E1301" s="96" t="s">
        <v>2057</v>
      </c>
      <c r="F1301" s="103">
        <v>34049</v>
      </c>
      <c r="G1301" s="91">
        <f t="shared" si="188"/>
        <v>32</v>
      </c>
      <c r="H1301" s="91" t="str">
        <f t="shared" si="189"/>
        <v>32 Tahun 6 Bulan</v>
      </c>
      <c r="I1301" s="92" t="str">
        <f t="shared" si="187"/>
        <v>31-35</v>
      </c>
      <c r="J1301" s="88" t="s">
        <v>19</v>
      </c>
      <c r="K1301" s="88" t="s">
        <v>113</v>
      </c>
      <c r="L1301" s="103">
        <v>45809</v>
      </c>
      <c r="M1301" s="93" t="s">
        <v>13</v>
      </c>
      <c r="N1301" s="88" t="s">
        <v>2347</v>
      </c>
      <c r="O1301" s="93"/>
      <c r="P1301" s="90"/>
      <c r="Q1301" s="91" t="str">
        <f t="shared" si="193"/>
        <v>125 Tahun 8 Bulan</v>
      </c>
      <c r="R1301" s="88" t="s">
        <v>2952</v>
      </c>
      <c r="S1301" s="103">
        <v>44819</v>
      </c>
      <c r="T1301" s="88"/>
      <c r="U1301" s="88"/>
      <c r="V1301" s="88" t="s">
        <v>1096</v>
      </c>
      <c r="W1301" s="88" t="s">
        <v>2885</v>
      </c>
      <c r="X1301" s="88" t="str">
        <f t="shared" si="194"/>
        <v>- Hera Fitria Puspitasari, A.Md. (Arsiparis Terampil)_Bendahara Pengeluaran</v>
      </c>
      <c r="Y1301" s="93"/>
      <c r="Z1301" s="93"/>
      <c r="AA1301" s="88" t="s">
        <v>1973</v>
      </c>
      <c r="AB1301" s="88" t="s">
        <v>5050</v>
      </c>
      <c r="AC1301" s="88" t="s">
        <v>29</v>
      </c>
      <c r="AD1301" s="88" t="s">
        <v>4407</v>
      </c>
      <c r="AE1301" s="88" t="s">
        <v>2058</v>
      </c>
      <c r="AF1301" s="88"/>
      <c r="AG1301" s="143"/>
      <c r="AH1301" s="93"/>
      <c r="AI1301" s="93"/>
      <c r="AJ1301" s="93"/>
      <c r="AK1301" s="93"/>
      <c r="AL1301" s="90"/>
      <c r="AM1301" s="93"/>
    </row>
    <row r="1302" spans="1:39" s="85" customFormat="1" ht="46.5" hidden="1" x14ac:dyDescent="0.3">
      <c r="A1302" s="88" t="s">
        <v>4168</v>
      </c>
      <c r="B1302" s="88" t="s">
        <v>74</v>
      </c>
      <c r="C1302" s="88" t="s">
        <v>3341</v>
      </c>
      <c r="D1302" s="98" t="str">
        <f t="shared" si="186"/>
        <v>- Agung Hariadi, A.Md.</v>
      </c>
      <c r="E1302" s="96" t="s">
        <v>2059</v>
      </c>
      <c r="F1302" s="103">
        <v>33766</v>
      </c>
      <c r="G1302" s="91">
        <f t="shared" si="188"/>
        <v>33</v>
      </c>
      <c r="H1302" s="91" t="str">
        <f t="shared" si="189"/>
        <v>33 Tahun 3 Bulan</v>
      </c>
      <c r="I1302" s="92" t="str">
        <f t="shared" si="187"/>
        <v>31-35</v>
      </c>
      <c r="J1302" s="88" t="s">
        <v>14</v>
      </c>
      <c r="K1302" s="88" t="s">
        <v>113</v>
      </c>
      <c r="L1302" s="103">
        <v>44835</v>
      </c>
      <c r="M1302" s="93" t="s">
        <v>13</v>
      </c>
      <c r="N1302" s="88" t="s">
        <v>2347</v>
      </c>
      <c r="O1302" s="93"/>
      <c r="P1302" s="90"/>
      <c r="Q1302" s="91" t="str">
        <f t="shared" si="193"/>
        <v>125 Tahun 8 Bulan</v>
      </c>
      <c r="R1302" s="88" t="s">
        <v>2953</v>
      </c>
      <c r="S1302" s="103">
        <v>44210</v>
      </c>
      <c r="T1302" s="88"/>
      <c r="U1302" s="88"/>
      <c r="V1302" s="88" t="s">
        <v>367</v>
      </c>
      <c r="W1302" s="88" t="s">
        <v>74</v>
      </c>
      <c r="X1302" s="88" t="str">
        <f t="shared" si="194"/>
        <v>- Agung Hariadi, A.Md. (Pustakawan Terampil)_-</v>
      </c>
      <c r="Y1302" s="93"/>
      <c r="Z1302" s="93"/>
      <c r="AA1302" s="88" t="s">
        <v>1973</v>
      </c>
      <c r="AB1302" s="88" t="s">
        <v>5050</v>
      </c>
      <c r="AC1302" s="88" t="s">
        <v>29</v>
      </c>
      <c r="AD1302" s="88" t="s">
        <v>4408</v>
      </c>
      <c r="AE1302" s="88" t="s">
        <v>2060</v>
      </c>
      <c r="AF1302" s="88"/>
      <c r="AG1302" s="143"/>
      <c r="AH1302" s="93"/>
      <c r="AI1302" s="93"/>
      <c r="AJ1302" s="93"/>
      <c r="AK1302" s="93"/>
      <c r="AL1302" s="90"/>
      <c r="AM1302" s="93"/>
    </row>
    <row r="1303" spans="1:39" s="684" customFormat="1" ht="46.5" hidden="1" x14ac:dyDescent="0.3">
      <c r="A1303" s="669" t="s">
        <v>5997</v>
      </c>
      <c r="B1303" s="244" t="s">
        <v>74</v>
      </c>
      <c r="C1303" s="669" t="s">
        <v>3341</v>
      </c>
      <c r="D1303" s="669" t="str">
        <f t="shared" ref="D1303:D1304" si="198">$B1303&amp;" "&amp;A1303&amp;", "&amp;$C1303</f>
        <v>- Reza Aditya Rahman, A.Md.</v>
      </c>
      <c r="E1303" s="531" t="s">
        <v>5999</v>
      </c>
      <c r="F1303" s="527">
        <v>33036</v>
      </c>
      <c r="G1303" s="108">
        <f t="shared" si="188"/>
        <v>35</v>
      </c>
      <c r="H1303" s="108" t="str">
        <f t="shared" si="189"/>
        <v>35 Tahun 3 Bulan</v>
      </c>
      <c r="I1303" s="524" t="str">
        <f t="shared" ref="I1303:I1304" si="199">IF($G1303&lt;=25,"21-25",IF($G1303&lt;=30,"26-30",IF($G1303&lt;=35,"31-35",IF($G1303&lt;=40,"36-40",IF($G1303&lt;=45,"41-45",IF($G1303&lt;=50,"46-50",IF($G1303&lt;=55,"51-55",IF($G1303&lt;=60,"56-60",IF($G1303&lt;=65,"61-65",IF($G1303&lt;=70,"66-70",0))))))))))</f>
        <v>31-35</v>
      </c>
      <c r="J1303" s="244" t="s">
        <v>14</v>
      </c>
      <c r="K1303" s="244" t="s">
        <v>130</v>
      </c>
      <c r="L1303" s="527">
        <v>45809</v>
      </c>
      <c r="M1303" s="525" t="s">
        <v>13</v>
      </c>
      <c r="N1303" s="244" t="s">
        <v>2347</v>
      </c>
      <c r="O1303" s="525"/>
      <c r="P1303" s="671"/>
      <c r="Q1303" s="108" t="str">
        <f t="shared" si="193"/>
        <v>125 Tahun 8 Bulan</v>
      </c>
      <c r="R1303" s="205" t="s">
        <v>6001</v>
      </c>
      <c r="S1303" s="527">
        <v>45809</v>
      </c>
      <c r="T1303" s="244"/>
      <c r="U1303" s="244"/>
      <c r="V1303" s="656" t="s">
        <v>616</v>
      </c>
      <c r="W1303" s="244"/>
      <c r="X1303" s="205" t="str">
        <f t="shared" ref="X1303:X1304" si="200">$D1303&amp;" ("&amp;$O1303&amp;")_"&amp;$W1303</f>
        <v>- Reza Aditya Rahman, A.Md. ()_</v>
      </c>
      <c r="Y1303" s="525"/>
      <c r="Z1303" s="525"/>
      <c r="AA1303" s="244" t="s">
        <v>1973</v>
      </c>
      <c r="AB1303" s="244" t="s">
        <v>5050</v>
      </c>
      <c r="AC1303" s="244" t="s">
        <v>29</v>
      </c>
      <c r="AD1303" s="244" t="s">
        <v>6002</v>
      </c>
      <c r="AE1303" s="244" t="s">
        <v>464</v>
      </c>
      <c r="AF1303" s="244"/>
      <c r="AG1303" s="541"/>
      <c r="AH1303" s="525"/>
      <c r="AI1303" s="525"/>
      <c r="AJ1303" s="525"/>
      <c r="AK1303" s="525"/>
      <c r="AL1303" s="523"/>
      <c r="AM1303" s="525"/>
    </row>
    <row r="1304" spans="1:39" s="684" customFormat="1" ht="46.5" hidden="1" x14ac:dyDescent="0.3">
      <c r="A1304" s="669" t="s">
        <v>5998</v>
      </c>
      <c r="B1304" s="244" t="s">
        <v>74</v>
      </c>
      <c r="C1304" s="669" t="s">
        <v>3832</v>
      </c>
      <c r="D1304" s="669" t="str">
        <f t="shared" si="198"/>
        <v>- Gusti Marjianto, A.Md.T.</v>
      </c>
      <c r="E1304" s="531" t="s">
        <v>6000</v>
      </c>
      <c r="F1304" s="527">
        <v>36389</v>
      </c>
      <c r="G1304" s="108">
        <f t="shared" si="188"/>
        <v>26</v>
      </c>
      <c r="H1304" s="108" t="str">
        <f t="shared" si="189"/>
        <v>26 Tahun 1 Bulan</v>
      </c>
      <c r="I1304" s="524" t="str">
        <f t="shared" si="199"/>
        <v>26-30</v>
      </c>
      <c r="J1304" s="244" t="s">
        <v>14</v>
      </c>
      <c r="K1304" s="244" t="s">
        <v>130</v>
      </c>
      <c r="L1304" s="527">
        <v>45809</v>
      </c>
      <c r="M1304" s="525" t="s">
        <v>13</v>
      </c>
      <c r="N1304" s="244" t="s">
        <v>2347</v>
      </c>
      <c r="O1304" s="525"/>
      <c r="P1304" s="671"/>
      <c r="Q1304" s="108" t="str">
        <f t="shared" si="193"/>
        <v>125 Tahun 8 Bulan</v>
      </c>
      <c r="R1304" s="205" t="s">
        <v>5898</v>
      </c>
      <c r="S1304" s="527">
        <v>45809</v>
      </c>
      <c r="T1304" s="244"/>
      <c r="U1304" s="244"/>
      <c r="V1304" s="656" t="s">
        <v>128</v>
      </c>
      <c r="W1304" s="244"/>
      <c r="X1304" s="205" t="str">
        <f t="shared" si="200"/>
        <v>- Gusti Marjianto, A.Md.T. ()_</v>
      </c>
      <c r="Y1304" s="525"/>
      <c r="Z1304" s="525"/>
      <c r="AA1304" s="244" t="s">
        <v>1973</v>
      </c>
      <c r="AB1304" s="244" t="s">
        <v>5050</v>
      </c>
      <c r="AC1304" s="244" t="s">
        <v>29</v>
      </c>
      <c r="AD1304" s="244" t="s">
        <v>6003</v>
      </c>
      <c r="AE1304" s="244" t="s">
        <v>2071</v>
      </c>
      <c r="AF1304" s="244"/>
      <c r="AG1304" s="541"/>
      <c r="AH1304" s="525"/>
      <c r="AI1304" s="525"/>
      <c r="AJ1304" s="525"/>
      <c r="AK1304" s="525"/>
      <c r="AL1304" s="523"/>
      <c r="AM1304" s="525"/>
    </row>
    <row r="1305" spans="1:39" s="60" customFormat="1" ht="46.5" hidden="1" x14ac:dyDescent="0.3">
      <c r="A1305" s="88" t="s">
        <v>4169</v>
      </c>
      <c r="B1305" s="88" t="s">
        <v>74</v>
      </c>
      <c r="C1305" s="88" t="s">
        <v>3400</v>
      </c>
      <c r="D1305" s="98" t="str">
        <f t="shared" si="186"/>
        <v>- Prima Saputra, S.T.</v>
      </c>
      <c r="E1305" s="96" t="s">
        <v>2552</v>
      </c>
      <c r="F1305" s="103">
        <v>32525</v>
      </c>
      <c r="G1305" s="91">
        <f t="shared" si="188"/>
        <v>36</v>
      </c>
      <c r="H1305" s="91" t="str">
        <f t="shared" si="189"/>
        <v>36 Tahun 8 Bulan</v>
      </c>
      <c r="I1305" s="92" t="str">
        <f t="shared" si="187"/>
        <v>36-40</v>
      </c>
      <c r="J1305" s="88" t="s">
        <v>14</v>
      </c>
      <c r="K1305" s="88" t="s">
        <v>2512</v>
      </c>
      <c r="L1305" s="103">
        <v>45200</v>
      </c>
      <c r="M1305" s="93" t="s">
        <v>13</v>
      </c>
      <c r="N1305" s="88" t="s">
        <v>2348</v>
      </c>
      <c r="O1305" s="93"/>
      <c r="P1305" s="90"/>
      <c r="Q1305" s="91" t="str">
        <f t="shared" si="193"/>
        <v>125 Tahun 8 Bulan</v>
      </c>
      <c r="R1305" s="88" t="s">
        <v>2538</v>
      </c>
      <c r="S1305" s="103">
        <v>45200</v>
      </c>
      <c r="T1305" s="88"/>
      <c r="U1305" s="88"/>
      <c r="V1305" s="88" t="s">
        <v>642</v>
      </c>
      <c r="W1305" s="88" t="s">
        <v>74</v>
      </c>
      <c r="X1305" s="88" t="str">
        <f t="shared" si="194"/>
        <v>- Prima Saputra, S.T. (Pranata Komputer Ahli Pertama)_-</v>
      </c>
      <c r="Y1305" s="93"/>
      <c r="Z1305" s="93"/>
      <c r="AA1305" s="88" t="s">
        <v>1973</v>
      </c>
      <c r="AB1305" s="88" t="s">
        <v>5050</v>
      </c>
      <c r="AC1305" s="88" t="s">
        <v>31</v>
      </c>
      <c r="AD1305" s="88" t="s">
        <v>2469</v>
      </c>
      <c r="AE1305" s="88" t="s">
        <v>2553</v>
      </c>
      <c r="AF1305" s="88"/>
      <c r="AG1305" s="143"/>
      <c r="AH1305" s="93"/>
      <c r="AI1305" s="93"/>
      <c r="AJ1305" s="93"/>
      <c r="AK1305" s="93"/>
      <c r="AL1305" s="90"/>
      <c r="AM1305" s="93"/>
    </row>
    <row r="1306" spans="1:39" s="85" customFormat="1" ht="46.5" hidden="1" x14ac:dyDescent="0.3">
      <c r="A1306" s="88" t="s">
        <v>4170</v>
      </c>
      <c r="B1306" s="88" t="s">
        <v>74</v>
      </c>
      <c r="C1306" s="88" t="s">
        <v>3412</v>
      </c>
      <c r="D1306" s="98" t="str">
        <f t="shared" si="186"/>
        <v>- Fredi Febriyanto, S.Tr.Pi.</v>
      </c>
      <c r="E1306" s="96" t="s">
        <v>2660</v>
      </c>
      <c r="F1306" s="103">
        <v>34913</v>
      </c>
      <c r="G1306" s="91">
        <f t="shared" si="188"/>
        <v>30</v>
      </c>
      <c r="H1306" s="91" t="str">
        <f t="shared" si="189"/>
        <v>30 Tahun 1 Bulan</v>
      </c>
      <c r="I1306" s="92" t="str">
        <f t="shared" si="187"/>
        <v>26-30</v>
      </c>
      <c r="J1306" s="88" t="s">
        <v>14</v>
      </c>
      <c r="K1306" s="88" t="s">
        <v>2512</v>
      </c>
      <c r="L1306" s="103">
        <v>45352</v>
      </c>
      <c r="M1306" s="93" t="s">
        <v>13</v>
      </c>
      <c r="N1306" s="88" t="s">
        <v>2348</v>
      </c>
      <c r="O1306" s="93"/>
      <c r="P1306" s="90"/>
      <c r="Q1306" s="91" t="str">
        <f t="shared" si="193"/>
        <v>125 Tahun 8 Bulan</v>
      </c>
      <c r="R1306" s="88" t="s">
        <v>2859</v>
      </c>
      <c r="S1306" s="103">
        <v>45352</v>
      </c>
      <c r="T1306" s="88"/>
      <c r="U1306" s="88"/>
      <c r="V1306" s="98" t="s">
        <v>128</v>
      </c>
      <c r="W1306" s="88" t="s">
        <v>74</v>
      </c>
      <c r="X1306" s="88" t="str">
        <f t="shared" si="194"/>
        <v>- Fredi Febriyanto, S.Tr.Pi. (Pranata Laboratorium Pendidikan Ahli Pertama)_-</v>
      </c>
      <c r="Y1306" s="93"/>
      <c r="Z1306" s="93"/>
      <c r="AA1306" s="88" t="s">
        <v>1973</v>
      </c>
      <c r="AB1306" s="88" t="s">
        <v>5050</v>
      </c>
      <c r="AC1306" s="88" t="s">
        <v>31</v>
      </c>
      <c r="AD1306" s="88" t="s">
        <v>2661</v>
      </c>
      <c r="AE1306" s="88" t="s">
        <v>301</v>
      </c>
      <c r="AF1306" s="88"/>
      <c r="AG1306" s="143"/>
      <c r="AH1306" s="93"/>
      <c r="AI1306" s="93"/>
      <c r="AJ1306" s="93"/>
      <c r="AK1306" s="93"/>
      <c r="AL1306" s="90"/>
      <c r="AM1306" s="93"/>
    </row>
    <row r="1307" spans="1:39" s="60" customFormat="1" ht="46.5" hidden="1" x14ac:dyDescent="0.3">
      <c r="A1307" s="88" t="s">
        <v>4171</v>
      </c>
      <c r="B1307" s="88" t="s">
        <v>74</v>
      </c>
      <c r="C1307" s="88" t="s">
        <v>3407</v>
      </c>
      <c r="D1307" s="98" t="str">
        <f t="shared" si="186"/>
        <v>- Zul Syahrofi, S.Kom.</v>
      </c>
      <c r="E1307" s="96" t="s">
        <v>74</v>
      </c>
      <c r="F1307" s="103">
        <v>33457</v>
      </c>
      <c r="G1307" s="91">
        <f t="shared" si="188"/>
        <v>34</v>
      </c>
      <c r="H1307" s="91" t="str">
        <f t="shared" si="189"/>
        <v>34 Tahun 1 Bulan</v>
      </c>
      <c r="I1307" s="92" t="str">
        <f t="shared" si="187"/>
        <v>31-35</v>
      </c>
      <c r="J1307" s="88" t="s">
        <v>14</v>
      </c>
      <c r="K1307" s="88" t="s">
        <v>74</v>
      </c>
      <c r="L1307" s="103" t="s">
        <v>74</v>
      </c>
      <c r="M1307" s="93" t="s">
        <v>13</v>
      </c>
      <c r="N1307" s="88" t="s">
        <v>2792</v>
      </c>
      <c r="O1307" s="93"/>
      <c r="P1307" s="90"/>
      <c r="Q1307" s="91" t="str">
        <f t="shared" si="193"/>
        <v>125 Tahun 8 Bulan</v>
      </c>
      <c r="R1307" s="88" t="s">
        <v>2865</v>
      </c>
      <c r="S1307" s="103">
        <v>42998</v>
      </c>
      <c r="T1307" s="88" t="s">
        <v>80</v>
      </c>
      <c r="U1307" s="88" t="s">
        <v>81</v>
      </c>
      <c r="V1307" s="88"/>
      <c r="W1307" s="88" t="s">
        <v>74</v>
      </c>
      <c r="X1307" s="88" t="str">
        <f t="shared" si="194"/>
        <v>- Zul Syahrofi, S.Kom. (Pelaksana Administrasi Akademik)_-</v>
      </c>
      <c r="Y1307" s="93"/>
      <c r="Z1307" s="93"/>
      <c r="AA1307" s="88" t="s">
        <v>1973</v>
      </c>
      <c r="AB1307" s="88" t="s">
        <v>5050</v>
      </c>
      <c r="AC1307" s="88" t="s">
        <v>31</v>
      </c>
      <c r="AD1307" s="88" t="s">
        <v>2469</v>
      </c>
      <c r="AE1307" s="88" t="s">
        <v>2062</v>
      </c>
      <c r="AF1307" s="88"/>
      <c r="AG1307" s="143"/>
      <c r="AH1307" s="93"/>
      <c r="AI1307" s="93"/>
      <c r="AJ1307" s="93"/>
      <c r="AK1307" s="93"/>
      <c r="AL1307" s="90"/>
      <c r="AM1307" s="93"/>
    </row>
    <row r="1308" spans="1:39" s="85" customFormat="1" ht="62" hidden="1" x14ac:dyDescent="0.3">
      <c r="A1308" s="88" t="s">
        <v>4172</v>
      </c>
      <c r="B1308" s="88" t="s">
        <v>74</v>
      </c>
      <c r="C1308" s="88" t="s">
        <v>3109</v>
      </c>
      <c r="D1308" s="98" t="str">
        <f t="shared" si="186"/>
        <v>- Eko Novi Saputra, S.St.Pi., M.T.</v>
      </c>
      <c r="E1308" s="96" t="s">
        <v>74</v>
      </c>
      <c r="F1308" s="103">
        <v>33566</v>
      </c>
      <c r="G1308" s="91">
        <f t="shared" si="188"/>
        <v>33</v>
      </c>
      <c r="H1308" s="91" t="str">
        <f t="shared" si="189"/>
        <v>33 Tahun 10 Bulan</v>
      </c>
      <c r="I1308" s="92" t="str">
        <f t="shared" si="187"/>
        <v>31-35</v>
      </c>
      <c r="J1308" s="88" t="s">
        <v>14</v>
      </c>
      <c r="K1308" s="88" t="s">
        <v>74</v>
      </c>
      <c r="L1308" s="103" t="s">
        <v>74</v>
      </c>
      <c r="M1308" s="93" t="s">
        <v>13</v>
      </c>
      <c r="N1308" s="88" t="s">
        <v>2794</v>
      </c>
      <c r="O1308" s="93"/>
      <c r="P1308" s="90"/>
      <c r="Q1308" s="91" t="str">
        <f t="shared" si="193"/>
        <v>125 Tahun 8 Bulan</v>
      </c>
      <c r="R1308" s="88" t="s">
        <v>6004</v>
      </c>
      <c r="S1308" s="103">
        <v>44394</v>
      </c>
      <c r="T1308" s="88" t="s">
        <v>80</v>
      </c>
      <c r="U1308" s="88" t="s">
        <v>81</v>
      </c>
      <c r="V1308" s="88"/>
      <c r="W1308" s="88" t="s">
        <v>4409</v>
      </c>
      <c r="X1308" s="88" t="str">
        <f t="shared" si="194"/>
        <v>- Eko Novi Saputra, S.St.Pi., M.T. (Pengadministrasi Program Studi PHL)_Kepala Unit Kerjasama dan Bimbingan Karir</v>
      </c>
      <c r="Y1308" s="93"/>
      <c r="Z1308" s="93"/>
      <c r="AA1308" s="88" t="s">
        <v>1973</v>
      </c>
      <c r="AB1308" s="88" t="s">
        <v>5050</v>
      </c>
      <c r="AC1308" s="88" t="s">
        <v>17</v>
      </c>
      <c r="AD1308" s="88" t="s">
        <v>4410</v>
      </c>
      <c r="AE1308" s="88" t="s">
        <v>2063</v>
      </c>
      <c r="AF1308" s="88"/>
      <c r="AG1308" s="143"/>
      <c r="AH1308" s="93"/>
      <c r="AI1308" s="93"/>
      <c r="AJ1308" s="93"/>
      <c r="AK1308" s="93"/>
      <c r="AL1308" s="90"/>
      <c r="AM1308" s="93"/>
    </row>
    <row r="1309" spans="1:39" s="60" customFormat="1" ht="31" hidden="1" x14ac:dyDescent="0.3">
      <c r="A1309" s="88" t="s">
        <v>4173</v>
      </c>
      <c r="B1309" s="88" t="s">
        <v>74</v>
      </c>
      <c r="C1309" s="88" t="s">
        <v>3832</v>
      </c>
      <c r="D1309" s="98" t="str">
        <f t="shared" si="186"/>
        <v>- Taufan Mahendra, A.Md.T.</v>
      </c>
      <c r="E1309" s="96" t="s">
        <v>74</v>
      </c>
      <c r="F1309" s="103">
        <v>36669</v>
      </c>
      <c r="G1309" s="91">
        <f t="shared" si="188"/>
        <v>25</v>
      </c>
      <c r="H1309" s="91" t="str">
        <f t="shared" si="189"/>
        <v>25 Tahun 4 Bulan</v>
      </c>
      <c r="I1309" s="92" t="str">
        <f t="shared" si="187"/>
        <v>21-25</v>
      </c>
      <c r="J1309" s="88" t="s">
        <v>14</v>
      </c>
      <c r="K1309" s="88" t="s">
        <v>74</v>
      </c>
      <c r="L1309" s="103" t="s">
        <v>74</v>
      </c>
      <c r="M1309" s="93" t="s">
        <v>13</v>
      </c>
      <c r="N1309" s="88" t="s">
        <v>2794</v>
      </c>
      <c r="O1309" s="93"/>
      <c r="P1309" s="90"/>
      <c r="Q1309" s="91" t="str">
        <f t="shared" si="193"/>
        <v>125 Tahun 8 Bulan</v>
      </c>
      <c r="R1309" s="88" t="s">
        <v>755</v>
      </c>
      <c r="S1309" s="103">
        <v>45691</v>
      </c>
      <c r="T1309" s="88" t="s">
        <v>125</v>
      </c>
      <c r="U1309" s="88" t="s">
        <v>24</v>
      </c>
      <c r="V1309" s="88"/>
      <c r="W1309" s="88" t="s">
        <v>74</v>
      </c>
      <c r="X1309" s="88" t="str">
        <f t="shared" si="194"/>
        <v>- Taufan Mahendra, A.Md.T. (Mualim)_-</v>
      </c>
      <c r="Y1309" s="93"/>
      <c r="Z1309" s="93"/>
      <c r="AA1309" s="88" t="s">
        <v>1973</v>
      </c>
      <c r="AB1309" s="88" t="s">
        <v>5050</v>
      </c>
      <c r="AC1309" s="88" t="s">
        <v>29</v>
      </c>
      <c r="AD1309" s="88" t="s">
        <v>4411</v>
      </c>
      <c r="AE1309" s="88" t="s">
        <v>2071</v>
      </c>
      <c r="AF1309" s="88"/>
      <c r="AG1309" s="143"/>
      <c r="AH1309" s="93"/>
      <c r="AI1309" s="93"/>
      <c r="AJ1309" s="93"/>
      <c r="AK1309" s="93"/>
      <c r="AL1309" s="90"/>
      <c r="AM1309" s="93"/>
    </row>
    <row r="1310" spans="1:39" s="60" customFormat="1" ht="31" hidden="1" x14ac:dyDescent="0.3">
      <c r="A1310" s="88" t="s">
        <v>4174</v>
      </c>
      <c r="B1310" s="88" t="s">
        <v>74</v>
      </c>
      <c r="C1310" s="88" t="s">
        <v>3742</v>
      </c>
      <c r="D1310" s="98" t="str">
        <f t="shared" si="186"/>
        <v>- Husnul Hayati Lufitra, S.H.</v>
      </c>
      <c r="E1310" s="96" t="s">
        <v>74</v>
      </c>
      <c r="F1310" s="103">
        <v>36878</v>
      </c>
      <c r="G1310" s="91">
        <f t="shared" si="188"/>
        <v>24</v>
      </c>
      <c r="H1310" s="91" t="str">
        <f t="shared" si="189"/>
        <v>24 Tahun 9 Bulan</v>
      </c>
      <c r="I1310" s="92" t="str">
        <f t="shared" si="187"/>
        <v>21-25</v>
      </c>
      <c r="J1310" s="88" t="s">
        <v>19</v>
      </c>
      <c r="K1310" s="88" t="s">
        <v>74</v>
      </c>
      <c r="L1310" s="103" t="s">
        <v>74</v>
      </c>
      <c r="M1310" s="93" t="s">
        <v>13</v>
      </c>
      <c r="N1310" s="88" t="s">
        <v>2794</v>
      </c>
      <c r="O1310" s="93"/>
      <c r="P1310" s="90"/>
      <c r="Q1310" s="91" t="str">
        <f t="shared" si="193"/>
        <v>125 Tahun 8 Bulan</v>
      </c>
      <c r="R1310" s="88" t="s">
        <v>5667</v>
      </c>
      <c r="S1310" s="103">
        <v>45691</v>
      </c>
      <c r="T1310" s="88" t="s">
        <v>147</v>
      </c>
      <c r="U1310" s="88" t="s">
        <v>23</v>
      </c>
      <c r="V1310" s="88"/>
      <c r="W1310" s="88" t="s">
        <v>74</v>
      </c>
      <c r="X1310" s="88" t="str">
        <f t="shared" si="194"/>
        <v>- Husnul Hayati Lufitra, S.H. (Pembina Taruni)_-</v>
      </c>
      <c r="Y1310" s="93"/>
      <c r="Z1310" s="93"/>
      <c r="AA1310" s="88" t="s">
        <v>1973</v>
      </c>
      <c r="AB1310" s="88" t="s">
        <v>5050</v>
      </c>
      <c r="AC1310" s="88" t="s">
        <v>31</v>
      </c>
      <c r="AD1310" s="88" t="s">
        <v>2662</v>
      </c>
      <c r="AE1310" s="88" t="s">
        <v>2663</v>
      </c>
      <c r="AF1310" s="88"/>
      <c r="AG1310" s="143"/>
      <c r="AH1310" s="93"/>
      <c r="AI1310" s="93"/>
      <c r="AJ1310" s="93"/>
      <c r="AK1310" s="93"/>
      <c r="AL1310" s="90"/>
      <c r="AM1310" s="93"/>
    </row>
    <row r="1311" spans="1:39" s="85" customFormat="1" ht="31" hidden="1" x14ac:dyDescent="0.3">
      <c r="A1311" s="88" t="s">
        <v>4175</v>
      </c>
      <c r="B1311" s="88" t="s">
        <v>74</v>
      </c>
      <c r="C1311" s="88" t="s">
        <v>3412</v>
      </c>
      <c r="D1311" s="98" t="str">
        <f t="shared" si="186"/>
        <v>- Zulkhairina, S.Tr.Pi.</v>
      </c>
      <c r="E1311" s="96" t="s">
        <v>74</v>
      </c>
      <c r="F1311" s="103">
        <v>34843</v>
      </c>
      <c r="G1311" s="91">
        <f t="shared" si="188"/>
        <v>30</v>
      </c>
      <c r="H1311" s="91" t="str">
        <f t="shared" si="189"/>
        <v>30 Tahun 4 Bulan</v>
      </c>
      <c r="I1311" s="92" t="str">
        <f t="shared" si="187"/>
        <v>26-30</v>
      </c>
      <c r="J1311" s="88" t="s">
        <v>19</v>
      </c>
      <c r="K1311" s="88" t="s">
        <v>74</v>
      </c>
      <c r="L1311" s="103" t="s">
        <v>74</v>
      </c>
      <c r="M1311" s="93" t="s">
        <v>13</v>
      </c>
      <c r="N1311" s="88" t="s">
        <v>2792</v>
      </c>
      <c r="O1311" s="93"/>
      <c r="P1311" s="90"/>
      <c r="Q1311" s="91" t="str">
        <f t="shared" si="193"/>
        <v>125 Tahun 8 Bulan</v>
      </c>
      <c r="R1311" s="88" t="s">
        <v>773</v>
      </c>
      <c r="S1311" s="103">
        <v>44564</v>
      </c>
      <c r="T1311" s="88" t="s">
        <v>82</v>
      </c>
      <c r="U1311" s="88" t="s">
        <v>24</v>
      </c>
      <c r="V1311" s="88"/>
      <c r="W1311" s="88" t="s">
        <v>74</v>
      </c>
      <c r="X1311" s="88" t="str">
        <f t="shared" si="194"/>
        <v>- Zulkhairina, S.Tr.Pi. (Pengelola Keuangan)_-</v>
      </c>
      <c r="Y1311" s="93"/>
      <c r="Z1311" s="93"/>
      <c r="AA1311" s="88" t="s">
        <v>1973</v>
      </c>
      <c r="AB1311" s="88" t="s">
        <v>5050</v>
      </c>
      <c r="AC1311" s="88" t="s">
        <v>31</v>
      </c>
      <c r="AD1311" s="88" t="s">
        <v>4386</v>
      </c>
      <c r="AE1311" s="88" t="s">
        <v>12</v>
      </c>
      <c r="AF1311" s="88"/>
      <c r="AG1311" s="143"/>
      <c r="AH1311" s="93"/>
      <c r="AI1311" s="93"/>
      <c r="AJ1311" s="93"/>
      <c r="AK1311" s="93"/>
      <c r="AL1311" s="90"/>
      <c r="AM1311" s="93"/>
    </row>
    <row r="1312" spans="1:39" s="53" customFormat="1" ht="31" hidden="1" x14ac:dyDescent="0.3">
      <c r="A1312" s="157" t="s">
        <v>4176</v>
      </c>
      <c r="B1312" s="157" t="s">
        <v>74</v>
      </c>
      <c r="C1312" s="157" t="s">
        <v>3351</v>
      </c>
      <c r="D1312" s="182" t="str">
        <f t="shared" si="186"/>
        <v>- Agriyana, A.Md.Pi.</v>
      </c>
      <c r="E1312" s="166" t="s">
        <v>74</v>
      </c>
      <c r="F1312" s="163">
        <v>34794</v>
      </c>
      <c r="G1312" s="91">
        <f t="shared" si="188"/>
        <v>30</v>
      </c>
      <c r="H1312" s="91" t="str">
        <f t="shared" si="189"/>
        <v>30 Tahun 5 Bulan</v>
      </c>
      <c r="I1312" s="161" t="str">
        <f t="shared" si="187"/>
        <v>26-30</v>
      </c>
      <c r="J1312" s="164" t="s">
        <v>19</v>
      </c>
      <c r="K1312" s="164" t="s">
        <v>74</v>
      </c>
      <c r="L1312" s="163" t="s">
        <v>74</v>
      </c>
      <c r="M1312" s="162" t="s">
        <v>2344</v>
      </c>
      <c r="N1312" s="164" t="s">
        <v>2792</v>
      </c>
      <c r="O1312" s="162"/>
      <c r="P1312" s="159"/>
      <c r="Q1312" s="91" t="str">
        <f t="shared" si="193"/>
        <v>125 Tahun 8 Bulan</v>
      </c>
      <c r="R1312" s="164" t="s">
        <v>5047</v>
      </c>
      <c r="S1312" s="163"/>
      <c r="T1312" s="164" t="s">
        <v>83</v>
      </c>
      <c r="U1312" s="164" t="s">
        <v>24</v>
      </c>
      <c r="V1312" s="164"/>
      <c r="W1312" s="164"/>
      <c r="X1312" s="164" t="str">
        <f>$D1312&amp;" ("&amp;$O1312&amp;")_"&amp;$W1312</f>
        <v>- Agriyana, A.Md.Pi. ()_</v>
      </c>
      <c r="Y1312" s="162"/>
      <c r="Z1312" s="162"/>
      <c r="AA1312" s="164" t="s">
        <v>1973</v>
      </c>
      <c r="AB1312" s="164" t="s">
        <v>2162</v>
      </c>
      <c r="AC1312" s="164" t="s">
        <v>29</v>
      </c>
      <c r="AD1312" s="164" t="s">
        <v>954</v>
      </c>
      <c r="AE1312" s="164" t="s">
        <v>1267</v>
      </c>
      <c r="AF1312" s="164"/>
      <c r="AG1312" s="184"/>
      <c r="AH1312" s="162"/>
      <c r="AI1312" s="162"/>
      <c r="AJ1312" s="162"/>
      <c r="AK1312" s="162"/>
      <c r="AL1312" s="159"/>
      <c r="AM1312" s="162"/>
    </row>
    <row r="1313" spans="1:39" s="60" customFormat="1" ht="46.5" hidden="1" x14ac:dyDescent="0.3">
      <c r="A1313" s="88" t="s">
        <v>2064</v>
      </c>
      <c r="B1313" s="88" t="s">
        <v>74</v>
      </c>
      <c r="C1313" s="98" t="s">
        <v>74</v>
      </c>
      <c r="D1313" s="98" t="str">
        <f t="shared" si="186"/>
        <v>- Eko Laksana Putra, -</v>
      </c>
      <c r="E1313" s="96" t="s">
        <v>74</v>
      </c>
      <c r="F1313" s="103">
        <v>34150</v>
      </c>
      <c r="G1313" s="91">
        <f t="shared" si="188"/>
        <v>32</v>
      </c>
      <c r="H1313" s="91" t="str">
        <f t="shared" si="189"/>
        <v>32 Tahun 3 Bulan</v>
      </c>
      <c r="I1313" s="92" t="str">
        <f t="shared" si="187"/>
        <v>31-35</v>
      </c>
      <c r="J1313" s="88" t="s">
        <v>14</v>
      </c>
      <c r="K1313" s="88" t="s">
        <v>74</v>
      </c>
      <c r="L1313" s="103" t="s">
        <v>74</v>
      </c>
      <c r="M1313" s="93" t="s">
        <v>13</v>
      </c>
      <c r="N1313" s="88" t="s">
        <v>2794</v>
      </c>
      <c r="O1313" s="93"/>
      <c r="P1313" s="90"/>
      <c r="Q1313" s="91" t="str">
        <f t="shared" si="193"/>
        <v>125 Tahun 8 Bulan</v>
      </c>
      <c r="R1313" s="88" t="s">
        <v>5047</v>
      </c>
      <c r="S1313" s="103" t="s">
        <v>74</v>
      </c>
      <c r="T1313" s="88" t="s">
        <v>126</v>
      </c>
      <c r="U1313" s="88" t="s">
        <v>24</v>
      </c>
      <c r="V1313" s="88"/>
      <c r="W1313" s="88" t="s">
        <v>74</v>
      </c>
      <c r="X1313" s="88" t="str">
        <f>$D1313&amp;" ("&amp;$R1313&amp;")_"&amp;$W1313</f>
        <v>- Eko Laksana Putra, - (Satuan Pengamanan)_-</v>
      </c>
      <c r="Y1313" s="93"/>
      <c r="Z1313" s="93"/>
      <c r="AA1313" s="88" t="s">
        <v>1973</v>
      </c>
      <c r="AB1313" s="88" t="s">
        <v>5050</v>
      </c>
      <c r="AC1313" s="88" t="s">
        <v>114</v>
      </c>
      <c r="AD1313" s="88" t="s">
        <v>74</v>
      </c>
      <c r="AE1313" s="88" t="s">
        <v>74</v>
      </c>
      <c r="AF1313" s="88"/>
      <c r="AG1313" s="143"/>
      <c r="AH1313" s="93"/>
      <c r="AI1313" s="93"/>
      <c r="AJ1313" s="93"/>
      <c r="AK1313" s="93"/>
      <c r="AL1313" s="90"/>
      <c r="AM1313" s="93"/>
    </row>
    <row r="1314" spans="1:39" s="60" customFormat="1" ht="46.5" hidden="1" x14ac:dyDescent="0.3">
      <c r="A1314" s="88" t="s">
        <v>2065</v>
      </c>
      <c r="B1314" s="88" t="s">
        <v>74</v>
      </c>
      <c r="C1314" s="98" t="s">
        <v>74</v>
      </c>
      <c r="D1314" s="98" t="str">
        <f t="shared" si="186"/>
        <v>- Kukuh Prayoto, -</v>
      </c>
      <c r="E1314" s="96" t="s">
        <v>74</v>
      </c>
      <c r="F1314" s="103">
        <v>28588</v>
      </c>
      <c r="G1314" s="91">
        <f t="shared" si="188"/>
        <v>47</v>
      </c>
      <c r="H1314" s="91" t="str">
        <f t="shared" si="189"/>
        <v>47 Tahun 5 Bulan</v>
      </c>
      <c r="I1314" s="92" t="str">
        <f t="shared" si="187"/>
        <v>46-50</v>
      </c>
      <c r="J1314" s="88" t="s">
        <v>14</v>
      </c>
      <c r="K1314" s="88" t="s">
        <v>74</v>
      </c>
      <c r="L1314" s="103" t="s">
        <v>74</v>
      </c>
      <c r="M1314" s="93" t="s">
        <v>13</v>
      </c>
      <c r="N1314" s="88" t="s">
        <v>2794</v>
      </c>
      <c r="O1314" s="93"/>
      <c r="P1314" s="90"/>
      <c r="Q1314" s="91" t="str">
        <f t="shared" si="193"/>
        <v>125 Tahun 8 Bulan</v>
      </c>
      <c r="R1314" s="88" t="s">
        <v>5047</v>
      </c>
      <c r="S1314" s="103" t="s">
        <v>74</v>
      </c>
      <c r="T1314" s="88" t="s">
        <v>126</v>
      </c>
      <c r="U1314" s="88" t="s">
        <v>24</v>
      </c>
      <c r="V1314" s="88"/>
      <c r="W1314" s="88" t="s">
        <v>74</v>
      </c>
      <c r="X1314" s="88" t="str">
        <f>$D1314&amp;" ("&amp;$R1314&amp;")_"&amp;$W1314</f>
        <v>- Kukuh Prayoto, - (Satuan Pengamanan)_-</v>
      </c>
      <c r="Y1314" s="93"/>
      <c r="Z1314" s="93"/>
      <c r="AA1314" s="88" t="s">
        <v>1973</v>
      </c>
      <c r="AB1314" s="88" t="s">
        <v>5050</v>
      </c>
      <c r="AC1314" s="88" t="s">
        <v>114</v>
      </c>
      <c r="AD1314" s="88" t="s">
        <v>74</v>
      </c>
      <c r="AE1314" s="88" t="s">
        <v>74</v>
      </c>
      <c r="AF1314" s="88"/>
      <c r="AG1314" s="143"/>
      <c r="AH1314" s="93"/>
      <c r="AI1314" s="93"/>
      <c r="AJ1314" s="93"/>
      <c r="AK1314" s="93"/>
      <c r="AL1314" s="90"/>
      <c r="AM1314" s="93"/>
    </row>
    <row r="1315" spans="1:39" s="60" customFormat="1" ht="46.5" hidden="1" x14ac:dyDescent="0.3">
      <c r="A1315" s="88" t="s">
        <v>2066</v>
      </c>
      <c r="B1315" s="88" t="s">
        <v>74</v>
      </c>
      <c r="C1315" s="98" t="s">
        <v>74</v>
      </c>
      <c r="D1315" s="98" t="str">
        <f t="shared" si="186"/>
        <v>- Risal, -</v>
      </c>
      <c r="E1315" s="96" t="s">
        <v>74</v>
      </c>
      <c r="F1315" s="103">
        <v>26161</v>
      </c>
      <c r="G1315" s="91">
        <f t="shared" si="188"/>
        <v>54</v>
      </c>
      <c r="H1315" s="91" t="str">
        <f t="shared" si="189"/>
        <v>54 Tahun 1 Bulan</v>
      </c>
      <c r="I1315" s="92" t="str">
        <f t="shared" si="187"/>
        <v>51-55</v>
      </c>
      <c r="J1315" s="88" t="s">
        <v>14</v>
      </c>
      <c r="K1315" s="88" t="s">
        <v>74</v>
      </c>
      <c r="L1315" s="103" t="s">
        <v>74</v>
      </c>
      <c r="M1315" s="93" t="s">
        <v>13</v>
      </c>
      <c r="N1315" s="88" t="s">
        <v>2794</v>
      </c>
      <c r="O1315" s="93"/>
      <c r="P1315" s="90"/>
      <c r="Q1315" s="91" t="str">
        <f t="shared" si="193"/>
        <v>125 Tahun 8 Bulan</v>
      </c>
      <c r="R1315" s="88" t="s">
        <v>5668</v>
      </c>
      <c r="S1315" s="103">
        <v>45691</v>
      </c>
      <c r="T1315" s="88" t="s">
        <v>126</v>
      </c>
      <c r="U1315" s="88" t="s">
        <v>24</v>
      </c>
      <c r="V1315" s="88"/>
      <c r="W1315" s="88" t="s">
        <v>74</v>
      </c>
      <c r="X1315" s="88" t="str">
        <f>$D1315&amp;" ("&amp;$R1315&amp;")_"&amp;$W1315</f>
        <v>- Risal, - (Pelaksana Urusan Rumah Tangga)_-</v>
      </c>
      <c r="Y1315" s="93"/>
      <c r="Z1315" s="93"/>
      <c r="AA1315" s="88" t="s">
        <v>1973</v>
      </c>
      <c r="AB1315" s="88" t="s">
        <v>5050</v>
      </c>
      <c r="AC1315" s="88" t="s">
        <v>195</v>
      </c>
      <c r="AD1315" s="88" t="s">
        <v>74</v>
      </c>
      <c r="AE1315" s="88" t="s">
        <v>74</v>
      </c>
      <c r="AF1315" s="88"/>
      <c r="AG1315" s="143"/>
      <c r="AH1315" s="93"/>
      <c r="AI1315" s="93"/>
      <c r="AJ1315" s="93"/>
      <c r="AK1315" s="93"/>
      <c r="AL1315" s="90"/>
      <c r="AM1315" s="93"/>
    </row>
    <row r="1316" spans="1:39" s="60" customFormat="1" ht="46.5" hidden="1" x14ac:dyDescent="0.3">
      <c r="A1316" s="88" t="s">
        <v>2067</v>
      </c>
      <c r="B1316" s="88" t="s">
        <v>74</v>
      </c>
      <c r="C1316" s="98" t="s">
        <v>74</v>
      </c>
      <c r="D1316" s="98" t="str">
        <f t="shared" si="186"/>
        <v>- Adianto, -</v>
      </c>
      <c r="E1316" s="96" t="s">
        <v>74</v>
      </c>
      <c r="F1316" s="103">
        <v>34114</v>
      </c>
      <c r="G1316" s="91">
        <f t="shared" si="188"/>
        <v>32</v>
      </c>
      <c r="H1316" s="91" t="str">
        <f t="shared" si="189"/>
        <v>32 Tahun 4 Bulan</v>
      </c>
      <c r="I1316" s="92" t="str">
        <f t="shared" si="187"/>
        <v>31-35</v>
      </c>
      <c r="J1316" s="88" t="s">
        <v>14</v>
      </c>
      <c r="K1316" s="88" t="s">
        <v>74</v>
      </c>
      <c r="L1316" s="103" t="s">
        <v>74</v>
      </c>
      <c r="M1316" s="93" t="s">
        <v>13</v>
      </c>
      <c r="N1316" s="88" t="s">
        <v>2794</v>
      </c>
      <c r="O1316" s="93"/>
      <c r="P1316" s="90"/>
      <c r="Q1316" s="91" t="str">
        <f t="shared" si="193"/>
        <v>125 Tahun 8 Bulan</v>
      </c>
      <c r="R1316" s="88" t="s">
        <v>2837</v>
      </c>
      <c r="S1316" s="103" t="s">
        <v>74</v>
      </c>
      <c r="T1316" s="88" t="s">
        <v>126</v>
      </c>
      <c r="U1316" s="88" t="s">
        <v>24</v>
      </c>
      <c r="V1316" s="88"/>
      <c r="W1316" s="88" t="s">
        <v>74</v>
      </c>
      <c r="X1316" s="88" t="str">
        <f>$D1316&amp;" ("&amp;$R1316&amp;")_"&amp;$W1316</f>
        <v>- Adianto, - (Petugas Kebersihan)_-</v>
      </c>
      <c r="Y1316" s="93"/>
      <c r="Z1316" s="93"/>
      <c r="AA1316" s="88" t="s">
        <v>1973</v>
      </c>
      <c r="AB1316" s="88" t="s">
        <v>5050</v>
      </c>
      <c r="AC1316" s="88" t="s">
        <v>114</v>
      </c>
      <c r="AD1316" s="88" t="s">
        <v>74</v>
      </c>
      <c r="AE1316" s="88" t="s">
        <v>74</v>
      </c>
      <c r="AF1316" s="88"/>
      <c r="AG1316" s="143"/>
      <c r="AH1316" s="93"/>
      <c r="AI1316" s="93"/>
      <c r="AJ1316" s="93"/>
      <c r="AK1316" s="93"/>
      <c r="AL1316" s="90"/>
      <c r="AM1316" s="93"/>
    </row>
    <row r="1317" spans="1:39" s="53" customFormat="1" ht="46.5" hidden="1" x14ac:dyDescent="0.3">
      <c r="A1317" s="157" t="s">
        <v>2068</v>
      </c>
      <c r="B1317" s="157" t="s">
        <v>74</v>
      </c>
      <c r="C1317" s="182" t="s">
        <v>74</v>
      </c>
      <c r="D1317" s="182" t="str">
        <f t="shared" si="186"/>
        <v>- Rifki Afrilian, -</v>
      </c>
      <c r="E1317" s="166" t="s">
        <v>74</v>
      </c>
      <c r="F1317" s="163">
        <v>32249</v>
      </c>
      <c r="G1317" s="91">
        <f t="shared" si="188"/>
        <v>37</v>
      </c>
      <c r="H1317" s="91" t="str">
        <f t="shared" si="189"/>
        <v>37 Tahun 5 Bulan</v>
      </c>
      <c r="I1317" s="161" t="str">
        <f t="shared" si="187"/>
        <v>36-40</v>
      </c>
      <c r="J1317" s="164" t="s">
        <v>14</v>
      </c>
      <c r="K1317" s="164" t="s">
        <v>74</v>
      </c>
      <c r="L1317" s="163" t="s">
        <v>74</v>
      </c>
      <c r="M1317" s="162" t="s">
        <v>2344</v>
      </c>
      <c r="N1317" s="164" t="s">
        <v>2794</v>
      </c>
      <c r="O1317" s="162"/>
      <c r="P1317" s="159"/>
      <c r="Q1317" s="91" t="str">
        <f t="shared" si="193"/>
        <v>125 Tahun 8 Bulan</v>
      </c>
      <c r="R1317" s="164" t="s">
        <v>5047</v>
      </c>
      <c r="S1317" s="163"/>
      <c r="T1317" s="164" t="s">
        <v>126</v>
      </c>
      <c r="U1317" s="164" t="s">
        <v>24</v>
      </c>
      <c r="V1317" s="164"/>
      <c r="W1317" s="164"/>
      <c r="X1317" s="164" t="str">
        <f>$D1317&amp;" ("&amp;$O1317&amp;")_"&amp;$W1317</f>
        <v>- Rifki Afrilian, - ()_</v>
      </c>
      <c r="Y1317" s="162"/>
      <c r="Z1317" s="162"/>
      <c r="AA1317" s="164" t="s">
        <v>1973</v>
      </c>
      <c r="AB1317" s="164" t="s">
        <v>2162</v>
      </c>
      <c r="AC1317" s="164" t="s">
        <v>114</v>
      </c>
      <c r="AD1317" s="164" t="s">
        <v>74</v>
      </c>
      <c r="AE1317" s="164" t="s">
        <v>74</v>
      </c>
      <c r="AF1317" s="164"/>
      <c r="AG1317" s="184"/>
      <c r="AH1317" s="162"/>
      <c r="AI1317" s="162"/>
      <c r="AJ1317" s="162"/>
      <c r="AK1317" s="162"/>
      <c r="AL1317" s="159"/>
      <c r="AM1317" s="162"/>
    </row>
    <row r="1318" spans="1:39" s="60" customFormat="1" ht="46.5" hidden="1" x14ac:dyDescent="0.3">
      <c r="A1318" s="88" t="s">
        <v>2069</v>
      </c>
      <c r="B1318" s="88" t="s">
        <v>74</v>
      </c>
      <c r="C1318" s="98" t="s">
        <v>74</v>
      </c>
      <c r="D1318" s="98" t="str">
        <f t="shared" si="186"/>
        <v>- Alimuddin, -</v>
      </c>
      <c r="E1318" s="96" t="s">
        <v>74</v>
      </c>
      <c r="F1318" s="103">
        <v>32873</v>
      </c>
      <c r="G1318" s="91">
        <f t="shared" si="188"/>
        <v>35</v>
      </c>
      <c r="H1318" s="91" t="str">
        <f t="shared" si="189"/>
        <v>35 Tahun 8 Bulan</v>
      </c>
      <c r="I1318" s="92" t="str">
        <f t="shared" si="187"/>
        <v>31-35</v>
      </c>
      <c r="J1318" s="88" t="s">
        <v>14</v>
      </c>
      <c r="K1318" s="88" t="s">
        <v>74</v>
      </c>
      <c r="L1318" s="103" t="s">
        <v>74</v>
      </c>
      <c r="M1318" s="93" t="s">
        <v>13</v>
      </c>
      <c r="N1318" s="88" t="s">
        <v>2794</v>
      </c>
      <c r="O1318" s="93"/>
      <c r="P1318" s="90"/>
      <c r="Q1318" s="91" t="str">
        <f t="shared" si="193"/>
        <v>125 Tahun 8 Bulan</v>
      </c>
      <c r="R1318" s="88" t="s">
        <v>2351</v>
      </c>
      <c r="S1318" s="103" t="s">
        <v>74</v>
      </c>
      <c r="T1318" s="88" t="s">
        <v>126</v>
      </c>
      <c r="U1318" s="88" t="s">
        <v>24</v>
      </c>
      <c r="V1318" s="88"/>
      <c r="W1318" s="88" t="s">
        <v>74</v>
      </c>
      <c r="X1318" s="88" t="str">
        <f>$D1318&amp;" ("&amp;$R1318&amp;")_"&amp;$W1318</f>
        <v>- Alimuddin, - (Pengemudi)_-</v>
      </c>
      <c r="Y1318" s="93"/>
      <c r="Z1318" s="93"/>
      <c r="AA1318" s="88" t="s">
        <v>1973</v>
      </c>
      <c r="AB1318" s="88" t="s">
        <v>5050</v>
      </c>
      <c r="AC1318" s="88" t="s">
        <v>173</v>
      </c>
      <c r="AD1318" s="88" t="s">
        <v>74</v>
      </c>
      <c r="AE1318" s="88" t="s">
        <v>74</v>
      </c>
      <c r="AF1318" s="88"/>
      <c r="AG1318" s="143"/>
      <c r="AH1318" s="93"/>
      <c r="AI1318" s="93"/>
      <c r="AJ1318" s="93"/>
      <c r="AK1318" s="93"/>
      <c r="AL1318" s="90"/>
      <c r="AM1318" s="93"/>
    </row>
    <row r="1319" spans="1:39" s="60" customFormat="1" ht="46.5" hidden="1" x14ac:dyDescent="0.3">
      <c r="A1319" s="88" t="s">
        <v>2070</v>
      </c>
      <c r="B1319" s="88" t="s">
        <v>74</v>
      </c>
      <c r="C1319" s="98" t="s">
        <v>74</v>
      </c>
      <c r="D1319" s="98" t="str">
        <f t="shared" si="186"/>
        <v>- Ica Rahmayanti, -</v>
      </c>
      <c r="E1319" s="96" t="s">
        <v>74</v>
      </c>
      <c r="F1319" s="103">
        <v>30531</v>
      </c>
      <c r="G1319" s="91">
        <f t="shared" si="188"/>
        <v>42</v>
      </c>
      <c r="H1319" s="91" t="str">
        <f t="shared" si="189"/>
        <v>42 Tahun 1 Bulan</v>
      </c>
      <c r="I1319" s="92" t="str">
        <f t="shared" si="187"/>
        <v>41-45</v>
      </c>
      <c r="J1319" s="88" t="s">
        <v>19</v>
      </c>
      <c r="K1319" s="88" t="s">
        <v>74</v>
      </c>
      <c r="L1319" s="103" t="s">
        <v>74</v>
      </c>
      <c r="M1319" s="93" t="s">
        <v>13</v>
      </c>
      <c r="N1319" s="88" t="s">
        <v>2794</v>
      </c>
      <c r="O1319" s="93"/>
      <c r="P1319" s="90"/>
      <c r="Q1319" s="91" t="str">
        <f t="shared" si="193"/>
        <v>125 Tahun 8 Bulan</v>
      </c>
      <c r="R1319" s="88" t="s">
        <v>2837</v>
      </c>
      <c r="S1319" s="103" t="s">
        <v>74</v>
      </c>
      <c r="T1319" s="88" t="s">
        <v>126</v>
      </c>
      <c r="U1319" s="88" t="s">
        <v>24</v>
      </c>
      <c r="V1319" s="88"/>
      <c r="W1319" s="88" t="s">
        <v>74</v>
      </c>
      <c r="X1319" s="88" t="str">
        <f>$D1319&amp;" ("&amp;$R1319&amp;")_"&amp;$W1319</f>
        <v>- Ica Rahmayanti, - (Petugas Kebersihan)_-</v>
      </c>
      <c r="Y1319" s="93"/>
      <c r="Z1319" s="93"/>
      <c r="AA1319" s="88" t="s">
        <v>1973</v>
      </c>
      <c r="AB1319" s="88" t="s">
        <v>5050</v>
      </c>
      <c r="AC1319" s="88" t="s">
        <v>114</v>
      </c>
      <c r="AD1319" s="88" t="s">
        <v>74</v>
      </c>
      <c r="AE1319" s="88" t="s">
        <v>74</v>
      </c>
      <c r="AF1319" s="88"/>
      <c r="AG1319" s="143"/>
      <c r="AH1319" s="93"/>
      <c r="AI1319" s="93"/>
      <c r="AJ1319" s="93"/>
      <c r="AK1319" s="93"/>
      <c r="AL1319" s="90"/>
      <c r="AM1319" s="93"/>
    </row>
    <row r="1320" spans="1:39" s="53" customFormat="1" ht="46.5" hidden="1" x14ac:dyDescent="0.3">
      <c r="A1320" s="157" t="s">
        <v>4177</v>
      </c>
      <c r="B1320" s="157" t="s">
        <v>74</v>
      </c>
      <c r="C1320" s="157" t="s">
        <v>4116</v>
      </c>
      <c r="D1320" s="182" t="str">
        <f t="shared" si="186"/>
        <v>- Merary Aprilia The Vauza, M.Tr.Pi.</v>
      </c>
      <c r="E1320" s="166" t="s">
        <v>74</v>
      </c>
      <c r="F1320" s="163">
        <v>35531</v>
      </c>
      <c r="G1320" s="91">
        <f t="shared" si="188"/>
        <v>28</v>
      </c>
      <c r="H1320" s="91" t="str">
        <f t="shared" si="189"/>
        <v>28 Tahun 5 Bulan</v>
      </c>
      <c r="I1320" s="161" t="str">
        <f t="shared" si="187"/>
        <v>26-30</v>
      </c>
      <c r="J1320" s="164" t="s">
        <v>19</v>
      </c>
      <c r="K1320" s="164" t="s">
        <v>74</v>
      </c>
      <c r="L1320" s="163" t="s">
        <v>74</v>
      </c>
      <c r="M1320" s="162" t="s">
        <v>2344</v>
      </c>
      <c r="N1320" s="164" t="s">
        <v>2794</v>
      </c>
      <c r="O1320" s="162"/>
      <c r="P1320" s="159"/>
      <c r="Q1320" s="91" t="str">
        <f t="shared" si="193"/>
        <v>125 Tahun 8 Bulan</v>
      </c>
      <c r="R1320" s="164" t="s">
        <v>5047</v>
      </c>
      <c r="S1320" s="163"/>
      <c r="T1320" s="164" t="s">
        <v>126</v>
      </c>
      <c r="U1320" s="164" t="s">
        <v>24</v>
      </c>
      <c r="V1320" s="164"/>
      <c r="W1320" s="164"/>
      <c r="X1320" s="164" t="str">
        <f>$D1320&amp;" ("&amp;$O1320&amp;")_"&amp;$W1320</f>
        <v>- Merary Aprilia The Vauza, M.Tr.Pi. ()_</v>
      </c>
      <c r="Y1320" s="162"/>
      <c r="Z1320" s="162"/>
      <c r="AA1320" s="164" t="s">
        <v>1973</v>
      </c>
      <c r="AB1320" s="164" t="s">
        <v>2162</v>
      </c>
      <c r="AC1320" s="164" t="s">
        <v>17</v>
      </c>
      <c r="AD1320" s="171" t="s">
        <v>1431</v>
      </c>
      <c r="AE1320" s="164" t="s">
        <v>12</v>
      </c>
      <c r="AF1320" s="164"/>
      <c r="AG1320" s="184"/>
      <c r="AH1320" s="162"/>
      <c r="AI1320" s="162"/>
      <c r="AJ1320" s="162"/>
      <c r="AK1320" s="162"/>
      <c r="AL1320" s="159"/>
      <c r="AM1320" s="162"/>
    </row>
    <row r="1321" spans="1:39" s="60" customFormat="1" ht="31" hidden="1" x14ac:dyDescent="0.3">
      <c r="A1321" s="88" t="s">
        <v>4178</v>
      </c>
      <c r="B1321" s="88" t="s">
        <v>74</v>
      </c>
      <c r="C1321" s="88" t="s">
        <v>3351</v>
      </c>
      <c r="D1321" s="98" t="str">
        <f t="shared" si="186"/>
        <v>- Zulfatiani, A.Md.Pi.</v>
      </c>
      <c r="E1321" s="96" t="s">
        <v>74</v>
      </c>
      <c r="F1321" s="103">
        <v>36950</v>
      </c>
      <c r="G1321" s="91">
        <f t="shared" si="188"/>
        <v>24</v>
      </c>
      <c r="H1321" s="91" t="str">
        <f t="shared" si="189"/>
        <v>24 Tahun 7 Bulan</v>
      </c>
      <c r="I1321" s="92" t="str">
        <f t="shared" si="187"/>
        <v>21-25</v>
      </c>
      <c r="J1321" s="88" t="s">
        <v>19</v>
      </c>
      <c r="K1321" s="88" t="s">
        <v>74</v>
      </c>
      <c r="L1321" s="103" t="s">
        <v>74</v>
      </c>
      <c r="M1321" s="93" t="s">
        <v>13</v>
      </c>
      <c r="N1321" s="88" t="s">
        <v>2794</v>
      </c>
      <c r="O1321" s="93"/>
      <c r="P1321" s="90"/>
      <c r="Q1321" s="91" t="str">
        <f t="shared" si="193"/>
        <v>125 Tahun 8 Bulan</v>
      </c>
      <c r="R1321" s="88" t="s">
        <v>5669</v>
      </c>
      <c r="S1321" s="103">
        <v>45691</v>
      </c>
      <c r="T1321" s="88" t="s">
        <v>80</v>
      </c>
      <c r="U1321" s="88" t="s">
        <v>81</v>
      </c>
      <c r="V1321" s="88"/>
      <c r="W1321" s="88" t="s">
        <v>74</v>
      </c>
      <c r="X1321" s="88" t="str">
        <f>$D1321&amp;" ("&amp;$R1321&amp;")_"&amp;$W1321</f>
        <v>- Zulfatiani, A.Md.Pi. (Laboran Prodi PHL)_-</v>
      </c>
      <c r="Y1321" s="93"/>
      <c r="Z1321" s="93"/>
      <c r="AA1321" s="88" t="s">
        <v>1973</v>
      </c>
      <c r="AB1321" s="88" t="s">
        <v>5050</v>
      </c>
      <c r="AC1321" s="88" t="s">
        <v>29</v>
      </c>
      <c r="AD1321" s="109" t="s">
        <v>2454</v>
      </c>
      <c r="AE1321" s="88" t="s">
        <v>2071</v>
      </c>
      <c r="AF1321" s="88"/>
      <c r="AG1321" s="143"/>
      <c r="AH1321" s="93"/>
      <c r="AI1321" s="93"/>
      <c r="AJ1321" s="93"/>
      <c r="AK1321" s="93"/>
      <c r="AL1321" s="90"/>
      <c r="AM1321" s="93"/>
    </row>
    <row r="1322" spans="1:39" s="53" customFormat="1" ht="46.5" hidden="1" x14ac:dyDescent="0.3">
      <c r="A1322" s="157" t="s">
        <v>4179</v>
      </c>
      <c r="B1322" s="157" t="s">
        <v>74</v>
      </c>
      <c r="C1322" s="157" t="s">
        <v>3351</v>
      </c>
      <c r="D1322" s="182" t="str">
        <f t="shared" si="186"/>
        <v>- Inong Sulastri, A.Md.Pi.</v>
      </c>
      <c r="E1322" s="166" t="s">
        <v>74</v>
      </c>
      <c r="F1322" s="163">
        <v>37642</v>
      </c>
      <c r="G1322" s="91">
        <f t="shared" si="188"/>
        <v>22</v>
      </c>
      <c r="H1322" s="91" t="str">
        <f t="shared" si="189"/>
        <v>22 Tahun 8 Bulan</v>
      </c>
      <c r="I1322" s="161" t="str">
        <f t="shared" si="187"/>
        <v>21-25</v>
      </c>
      <c r="J1322" s="164" t="s">
        <v>19</v>
      </c>
      <c r="K1322" s="164" t="s">
        <v>74</v>
      </c>
      <c r="L1322" s="163" t="s">
        <v>74</v>
      </c>
      <c r="M1322" s="162" t="s">
        <v>2344</v>
      </c>
      <c r="N1322" s="164" t="s">
        <v>2794</v>
      </c>
      <c r="O1322" s="162"/>
      <c r="P1322" s="159"/>
      <c r="Q1322" s="91" t="str">
        <f t="shared" si="193"/>
        <v>125 Tahun 8 Bulan</v>
      </c>
      <c r="R1322" s="164" t="s">
        <v>2862</v>
      </c>
      <c r="S1322" s="163"/>
      <c r="T1322" s="164" t="s">
        <v>126</v>
      </c>
      <c r="U1322" s="164" t="s">
        <v>24</v>
      </c>
      <c r="V1322" s="164"/>
      <c r="W1322" s="164"/>
      <c r="X1322" s="164" t="str">
        <f>$D1322&amp;" ("&amp;$O1322&amp;")_"&amp;$W1322</f>
        <v>- Inong Sulastri, A.Md.Pi. ()_</v>
      </c>
      <c r="Y1322" s="162"/>
      <c r="Z1322" s="162"/>
      <c r="AA1322" s="164" t="s">
        <v>1973</v>
      </c>
      <c r="AB1322" s="164" t="s">
        <v>2162</v>
      </c>
      <c r="AC1322" s="164" t="s">
        <v>29</v>
      </c>
      <c r="AD1322" s="164" t="s">
        <v>1537</v>
      </c>
      <c r="AE1322" s="164" t="s">
        <v>2071</v>
      </c>
      <c r="AF1322" s="164"/>
      <c r="AG1322" s="184"/>
      <c r="AH1322" s="162"/>
      <c r="AI1322" s="162"/>
      <c r="AJ1322" s="162"/>
      <c r="AK1322" s="162"/>
      <c r="AL1322" s="159"/>
      <c r="AM1322" s="162"/>
    </row>
    <row r="1323" spans="1:39" s="105" customFormat="1" ht="31" hidden="1" x14ac:dyDescent="0.3">
      <c r="A1323" s="88" t="s">
        <v>4180</v>
      </c>
      <c r="B1323" s="88" t="s">
        <v>74</v>
      </c>
      <c r="C1323" s="88" t="s">
        <v>3351</v>
      </c>
      <c r="D1323" s="98" t="str">
        <f t="shared" si="186"/>
        <v>- Luluk Haryanti, A.Md.Pi.</v>
      </c>
      <c r="E1323" s="96" t="s">
        <v>74</v>
      </c>
      <c r="F1323" s="103">
        <v>37886</v>
      </c>
      <c r="G1323" s="91">
        <f t="shared" si="188"/>
        <v>22</v>
      </c>
      <c r="H1323" s="91" t="str">
        <f t="shared" si="189"/>
        <v>22 Tahun 0 Bulan</v>
      </c>
      <c r="I1323" s="92" t="str">
        <f t="shared" si="187"/>
        <v>21-25</v>
      </c>
      <c r="J1323" s="88" t="s">
        <v>19</v>
      </c>
      <c r="K1323" s="88" t="s">
        <v>74</v>
      </c>
      <c r="L1323" s="103" t="s">
        <v>74</v>
      </c>
      <c r="M1323" s="93" t="s">
        <v>13</v>
      </c>
      <c r="N1323" s="88" t="s">
        <v>2794</v>
      </c>
      <c r="O1323" s="93"/>
      <c r="P1323" s="90"/>
      <c r="Q1323" s="91" t="str">
        <f t="shared" si="193"/>
        <v>125 Tahun 8 Bulan</v>
      </c>
      <c r="R1323" s="88" t="s">
        <v>4412</v>
      </c>
      <c r="S1323" s="103">
        <v>45502</v>
      </c>
      <c r="T1323" s="88" t="s">
        <v>82</v>
      </c>
      <c r="U1323" s="88" t="s">
        <v>24</v>
      </c>
      <c r="V1323" s="88"/>
      <c r="W1323" s="88" t="s">
        <v>74</v>
      </c>
      <c r="X1323" s="88" t="str">
        <f>$D1323&amp;" ("&amp;$R1323&amp;")_"&amp;$W1323</f>
        <v>- Luluk Haryanti, A.Md.Pi. (Staf Pejabat Pembuat Komitmen)_-</v>
      </c>
      <c r="Y1323" s="93"/>
      <c r="Z1323" s="93"/>
      <c r="AA1323" s="88" t="s">
        <v>1973</v>
      </c>
      <c r="AB1323" s="88" t="s">
        <v>5050</v>
      </c>
      <c r="AC1323" s="88" t="s">
        <v>29</v>
      </c>
      <c r="AD1323" s="109" t="s">
        <v>2454</v>
      </c>
      <c r="AE1323" s="88" t="s">
        <v>2071</v>
      </c>
      <c r="AF1323" s="88"/>
      <c r="AG1323" s="143"/>
      <c r="AH1323" s="93"/>
      <c r="AI1323" s="93"/>
      <c r="AJ1323" s="93"/>
      <c r="AK1323" s="93"/>
      <c r="AL1323" s="90"/>
      <c r="AM1323" s="93"/>
    </row>
    <row r="1324" spans="1:39" s="348" customFormat="1" ht="31" hidden="1" x14ac:dyDescent="0.3">
      <c r="A1324" s="136" t="s">
        <v>4181</v>
      </c>
      <c r="B1324" s="136" t="s">
        <v>74</v>
      </c>
      <c r="C1324" s="136" t="s">
        <v>3832</v>
      </c>
      <c r="D1324" s="152" t="str">
        <f t="shared" si="186"/>
        <v>- Irfan Vamela Sitorus, A.Md.T.</v>
      </c>
      <c r="E1324" s="151" t="s">
        <v>74</v>
      </c>
      <c r="F1324" s="137">
        <v>36863</v>
      </c>
      <c r="G1324" s="91">
        <f t="shared" si="188"/>
        <v>24</v>
      </c>
      <c r="H1324" s="91" t="str">
        <f t="shared" si="189"/>
        <v>24 Tahun 9 Bulan</v>
      </c>
      <c r="I1324" s="148" t="str">
        <f t="shared" si="187"/>
        <v>21-25</v>
      </c>
      <c r="J1324" s="136" t="s">
        <v>14</v>
      </c>
      <c r="K1324" s="136" t="s">
        <v>74</v>
      </c>
      <c r="L1324" s="137" t="s">
        <v>74</v>
      </c>
      <c r="M1324" s="149" t="s">
        <v>2344</v>
      </c>
      <c r="N1324" s="136" t="s">
        <v>2794</v>
      </c>
      <c r="O1324" s="149"/>
      <c r="P1324" s="146"/>
      <c r="Q1324" s="91" t="str">
        <f t="shared" si="193"/>
        <v>125 Tahun 8 Bulan</v>
      </c>
      <c r="R1324" s="136" t="s">
        <v>4413</v>
      </c>
      <c r="S1324" s="137" t="s">
        <v>74</v>
      </c>
      <c r="T1324" s="136" t="s">
        <v>147</v>
      </c>
      <c r="U1324" s="136" t="s">
        <v>23</v>
      </c>
      <c r="V1324" s="136"/>
      <c r="W1324" s="136" t="s">
        <v>74</v>
      </c>
      <c r="X1324" s="136" t="str">
        <f>$D1324&amp;" ("&amp;$R1324&amp;")_"&amp;$W1324</f>
        <v>- Irfan Vamela Sitorus, A.Md.T. (Pembina Taruna)_-</v>
      </c>
      <c r="Y1324" s="149"/>
      <c r="Z1324" s="149"/>
      <c r="AA1324" s="136" t="s">
        <v>1973</v>
      </c>
      <c r="AB1324" s="136" t="s">
        <v>5050</v>
      </c>
      <c r="AC1324" s="136" t="s">
        <v>29</v>
      </c>
      <c r="AD1324" s="136" t="s">
        <v>4411</v>
      </c>
      <c r="AE1324" s="136" t="s">
        <v>2071</v>
      </c>
      <c r="AF1324" s="136"/>
      <c r="AG1324" s="201"/>
      <c r="AH1324" s="149"/>
      <c r="AI1324" s="149"/>
      <c r="AJ1324" s="149"/>
      <c r="AK1324" s="149"/>
      <c r="AL1324" s="146"/>
      <c r="AM1324" s="149"/>
    </row>
    <row r="1325" spans="1:39" s="684" customFormat="1" ht="31" hidden="1" x14ac:dyDescent="0.3">
      <c r="A1325" s="669" t="s">
        <v>6005</v>
      </c>
      <c r="B1325" s="670" t="s">
        <v>74</v>
      </c>
      <c r="C1325" s="669" t="s">
        <v>3832</v>
      </c>
      <c r="D1325" s="669" t="str">
        <f>$B1325&amp;" "&amp;A1325&amp;", "&amp;$C1325</f>
        <v>- Rendi Kurniawan, A.Md.T.</v>
      </c>
      <c r="E1325" s="728" t="s">
        <v>74</v>
      </c>
      <c r="F1325" s="527">
        <v>37707</v>
      </c>
      <c r="G1325" s="108">
        <f t="shared" si="188"/>
        <v>22</v>
      </c>
      <c r="H1325" s="108" t="str">
        <f t="shared" si="189"/>
        <v>22 Tahun 6 Bulan</v>
      </c>
      <c r="I1325" s="524" t="str">
        <f>IF($G1325&lt;=25,"21-25",IF($G1325&lt;=30,"26-30",IF($G1325&lt;=35,"31-35",IF($G1325&lt;=40,"36-40",IF($G1325&lt;=45,"41-45",IF($G1325&lt;=50,"46-50",IF($G1325&lt;=55,"51-55",IF($G1325&lt;=60,"56-60",IF($G1325&lt;=65,"61-65",IF($G1325&lt;=70,"66-70",0))))))))))</f>
        <v>21-25</v>
      </c>
      <c r="J1325" s="244" t="s">
        <v>14</v>
      </c>
      <c r="K1325" s="769" t="s">
        <v>74</v>
      </c>
      <c r="L1325" s="770" t="s">
        <v>74</v>
      </c>
      <c r="M1325" s="525" t="s">
        <v>13</v>
      </c>
      <c r="N1325" s="244" t="s">
        <v>2794</v>
      </c>
      <c r="O1325" s="525"/>
      <c r="P1325" s="671"/>
      <c r="Q1325" s="108" t="str">
        <f t="shared" si="193"/>
        <v>125 Tahun 8 Bulan</v>
      </c>
      <c r="R1325" s="244" t="s">
        <v>4413</v>
      </c>
      <c r="S1325" s="527" t="s">
        <v>74</v>
      </c>
      <c r="T1325" s="244" t="s">
        <v>147</v>
      </c>
      <c r="U1325" s="244" t="s">
        <v>23</v>
      </c>
      <c r="V1325" s="656"/>
      <c r="W1325" s="244"/>
      <c r="X1325" s="205" t="str">
        <f>$D1325&amp;" ("&amp;$O1325&amp;")_"&amp;$W1325</f>
        <v>- Rendi Kurniawan, A.Md.T. ()_</v>
      </c>
      <c r="Y1325" s="525"/>
      <c r="Z1325" s="525"/>
      <c r="AA1325" s="244" t="s">
        <v>1973</v>
      </c>
      <c r="AB1325" s="244" t="s">
        <v>5050</v>
      </c>
      <c r="AC1325" s="244" t="s">
        <v>29</v>
      </c>
      <c r="AD1325" s="244" t="s">
        <v>4411</v>
      </c>
      <c r="AE1325" s="244" t="s">
        <v>2071</v>
      </c>
      <c r="AF1325" s="244"/>
      <c r="AG1325" s="541"/>
      <c r="AH1325" s="525"/>
      <c r="AI1325" s="525"/>
      <c r="AJ1325" s="525"/>
      <c r="AK1325" s="525"/>
      <c r="AL1325" s="523"/>
      <c r="AM1325" s="525"/>
    </row>
    <row r="1326" spans="1:39" s="85" customFormat="1" ht="62" hidden="1" x14ac:dyDescent="0.3">
      <c r="A1326" s="88" t="s">
        <v>4182</v>
      </c>
      <c r="B1326" s="88" t="s">
        <v>74</v>
      </c>
      <c r="C1326" s="88" t="s">
        <v>4183</v>
      </c>
      <c r="D1326" s="98" t="str">
        <f t="shared" si="186"/>
        <v>- M. Habib EY, S.Tr.Pi., M.Si.</v>
      </c>
      <c r="E1326" s="96" t="s">
        <v>74</v>
      </c>
      <c r="F1326" s="103">
        <v>34256</v>
      </c>
      <c r="G1326" s="91">
        <f t="shared" si="188"/>
        <v>31</v>
      </c>
      <c r="H1326" s="91" t="str">
        <f t="shared" si="189"/>
        <v>31 Tahun 11 Bulan</v>
      </c>
      <c r="I1326" s="92" t="str">
        <f t="shared" si="187"/>
        <v>31-35</v>
      </c>
      <c r="J1326" s="88" t="s">
        <v>14</v>
      </c>
      <c r="K1326" s="88" t="s">
        <v>74</v>
      </c>
      <c r="L1326" s="103" t="s">
        <v>74</v>
      </c>
      <c r="M1326" s="93" t="s">
        <v>13</v>
      </c>
      <c r="N1326" s="88" t="s">
        <v>2792</v>
      </c>
      <c r="O1326" s="93"/>
      <c r="P1326" s="90"/>
      <c r="Q1326" s="91" t="str">
        <f t="shared" si="193"/>
        <v>125 Tahun 8 Bulan</v>
      </c>
      <c r="R1326" s="88" t="s">
        <v>767</v>
      </c>
      <c r="S1326" s="103">
        <v>43101</v>
      </c>
      <c r="T1326" s="88" t="s">
        <v>125</v>
      </c>
      <c r="U1326" s="88" t="s">
        <v>24</v>
      </c>
      <c r="V1326" s="88"/>
      <c r="W1326" s="88" t="s">
        <v>4414</v>
      </c>
      <c r="X1326" s="88" t="str">
        <f>$D1326&amp;" ("&amp;$R1326&amp;")_"&amp;$W1326</f>
        <v>- M. Habib EY, S.Tr.Pi., M.Si. (Nahkoda)_Kepala Workshop Navigasi dan Menjangka Peta, Kepala Sertifikasi dan TUK</v>
      </c>
      <c r="Y1326" s="93"/>
      <c r="Z1326" s="93"/>
      <c r="AA1326" s="88" t="s">
        <v>1973</v>
      </c>
      <c r="AB1326" s="88" t="s">
        <v>5050</v>
      </c>
      <c r="AC1326" s="88" t="s">
        <v>17</v>
      </c>
      <c r="AD1326" s="88" t="s">
        <v>2219</v>
      </c>
      <c r="AE1326" s="88" t="s">
        <v>2041</v>
      </c>
      <c r="AF1326" s="88"/>
      <c r="AG1326" s="143"/>
      <c r="AH1326" s="93"/>
      <c r="AI1326" s="93"/>
      <c r="AJ1326" s="93"/>
      <c r="AK1326" s="93"/>
      <c r="AL1326" s="90"/>
      <c r="AM1326" s="93"/>
    </row>
    <row r="1327" spans="1:39" s="53" customFormat="1" ht="31" hidden="1" x14ac:dyDescent="0.3">
      <c r="A1327" s="157" t="s">
        <v>4184</v>
      </c>
      <c r="B1327" s="157" t="s">
        <v>74</v>
      </c>
      <c r="C1327" s="157" t="s">
        <v>3351</v>
      </c>
      <c r="D1327" s="182" t="str">
        <f t="shared" si="186"/>
        <v>- Fuja Gusriyanto, A.Md.Pi.</v>
      </c>
      <c r="E1327" s="166" t="s">
        <v>74</v>
      </c>
      <c r="F1327" s="163">
        <v>35648</v>
      </c>
      <c r="G1327" s="91">
        <f t="shared" si="188"/>
        <v>28</v>
      </c>
      <c r="H1327" s="91" t="str">
        <f t="shared" si="189"/>
        <v>28 Tahun 1 Bulan</v>
      </c>
      <c r="I1327" s="161" t="str">
        <f t="shared" si="187"/>
        <v>26-30</v>
      </c>
      <c r="J1327" s="164" t="s">
        <v>14</v>
      </c>
      <c r="K1327" s="164" t="s">
        <v>74</v>
      </c>
      <c r="L1327" s="163" t="s">
        <v>74</v>
      </c>
      <c r="M1327" s="162" t="s">
        <v>2344</v>
      </c>
      <c r="N1327" s="164" t="s">
        <v>2792</v>
      </c>
      <c r="O1327" s="162"/>
      <c r="P1327" s="159"/>
      <c r="Q1327" s="91" t="str">
        <f t="shared" si="193"/>
        <v>125 Tahun 8 Bulan</v>
      </c>
      <c r="R1327" s="167" t="s">
        <v>755</v>
      </c>
      <c r="S1327" s="163"/>
      <c r="T1327" s="164" t="s">
        <v>125</v>
      </c>
      <c r="U1327" s="164" t="s">
        <v>24</v>
      </c>
      <c r="V1327" s="164"/>
      <c r="W1327" s="164"/>
      <c r="X1327" s="164" t="str">
        <f>$D1327&amp;" ("&amp;$O1327&amp;")_"&amp;$W1327</f>
        <v>- Fuja Gusriyanto, A.Md.Pi. ()_</v>
      </c>
      <c r="Y1327" s="162"/>
      <c r="Z1327" s="162"/>
      <c r="AA1327" s="164" t="s">
        <v>1973</v>
      </c>
      <c r="AB1327" s="164" t="s">
        <v>2162</v>
      </c>
      <c r="AC1327" s="164" t="s">
        <v>29</v>
      </c>
      <c r="AD1327" s="164" t="s">
        <v>75</v>
      </c>
      <c r="AE1327" s="164" t="s">
        <v>2071</v>
      </c>
      <c r="AF1327" s="164"/>
      <c r="AG1327" s="184"/>
      <c r="AH1327" s="162"/>
      <c r="AI1327" s="162"/>
      <c r="AJ1327" s="162"/>
      <c r="AK1327" s="162"/>
      <c r="AL1327" s="159"/>
      <c r="AM1327" s="162"/>
    </row>
    <row r="1328" spans="1:39" s="85" customFormat="1" ht="46.5" hidden="1" x14ac:dyDescent="0.3">
      <c r="A1328" s="88" t="s">
        <v>4186</v>
      </c>
      <c r="B1328" s="88" t="s">
        <v>74</v>
      </c>
      <c r="C1328" s="88" t="s">
        <v>3407</v>
      </c>
      <c r="D1328" s="98" t="str">
        <f t="shared" si="186"/>
        <v>- Dian Utama, S.Kom.</v>
      </c>
      <c r="E1328" s="96" t="s">
        <v>74</v>
      </c>
      <c r="F1328" s="103">
        <v>36646</v>
      </c>
      <c r="G1328" s="91">
        <f t="shared" si="188"/>
        <v>25</v>
      </c>
      <c r="H1328" s="91" t="str">
        <f t="shared" si="189"/>
        <v>25 Tahun 5 Bulan</v>
      </c>
      <c r="I1328" s="92" t="str">
        <f t="shared" si="187"/>
        <v>21-25</v>
      </c>
      <c r="J1328" s="88" t="s">
        <v>14</v>
      </c>
      <c r="K1328" s="88" t="s">
        <v>74</v>
      </c>
      <c r="L1328" s="103" t="s">
        <v>74</v>
      </c>
      <c r="M1328" s="93" t="s">
        <v>13</v>
      </c>
      <c r="N1328" s="88" t="s">
        <v>2794</v>
      </c>
      <c r="O1328" s="93"/>
      <c r="P1328" s="90"/>
      <c r="Q1328" s="91" t="str">
        <f t="shared" si="193"/>
        <v>125 Tahun 8 Bulan</v>
      </c>
      <c r="R1328" s="88" t="s">
        <v>6006</v>
      </c>
      <c r="S1328" s="103">
        <v>43101</v>
      </c>
      <c r="T1328" s="88" t="s">
        <v>126</v>
      </c>
      <c r="U1328" s="88" t="s">
        <v>24</v>
      </c>
      <c r="V1328" s="88"/>
      <c r="W1328" s="88" t="s">
        <v>74</v>
      </c>
      <c r="X1328" s="88" t="str">
        <f t="shared" ref="X1328:X1332" si="201">$D1328&amp;" ("&amp;$R1328&amp;")_"&amp;$W1328</f>
        <v>- Dian Utama, S.Kom. (Pengelola BMN, Persediaan, Perlengkapan, dan Dokumentasi)_-</v>
      </c>
      <c r="Y1328" s="93"/>
      <c r="Z1328" s="93"/>
      <c r="AA1328" s="88" t="s">
        <v>1973</v>
      </c>
      <c r="AB1328" s="88" t="s">
        <v>5050</v>
      </c>
      <c r="AC1328" s="88" t="s">
        <v>31</v>
      </c>
      <c r="AD1328" s="88" t="s">
        <v>2469</v>
      </c>
      <c r="AE1328" s="88" t="s">
        <v>2072</v>
      </c>
      <c r="AF1328" s="88"/>
      <c r="AG1328" s="143"/>
      <c r="AH1328" s="93"/>
      <c r="AI1328" s="93"/>
      <c r="AJ1328" s="93"/>
      <c r="AK1328" s="93"/>
      <c r="AL1328" s="90"/>
      <c r="AM1328" s="93"/>
    </row>
    <row r="1329" spans="1:39" s="85" customFormat="1" ht="46.5" hidden="1" x14ac:dyDescent="0.3">
      <c r="A1329" s="88" t="s">
        <v>2073</v>
      </c>
      <c r="B1329" s="88" t="s">
        <v>74</v>
      </c>
      <c r="C1329" s="98" t="s">
        <v>74</v>
      </c>
      <c r="D1329" s="98" t="str">
        <f t="shared" si="186"/>
        <v>- Mardhian, -</v>
      </c>
      <c r="E1329" s="96" t="s">
        <v>74</v>
      </c>
      <c r="F1329" s="103">
        <v>25294</v>
      </c>
      <c r="G1329" s="91">
        <f t="shared" si="188"/>
        <v>56</v>
      </c>
      <c r="H1329" s="91" t="str">
        <f t="shared" si="189"/>
        <v>56 Tahun 5 Bulan</v>
      </c>
      <c r="I1329" s="92" t="str">
        <f t="shared" si="187"/>
        <v>56-60</v>
      </c>
      <c r="J1329" s="88" t="s">
        <v>19</v>
      </c>
      <c r="K1329" s="88" t="s">
        <v>74</v>
      </c>
      <c r="L1329" s="103" t="s">
        <v>74</v>
      </c>
      <c r="M1329" s="93" t="s">
        <v>13</v>
      </c>
      <c r="N1329" s="88" t="s">
        <v>2794</v>
      </c>
      <c r="O1329" s="93"/>
      <c r="P1329" s="90"/>
      <c r="Q1329" s="91" t="str">
        <f t="shared" si="193"/>
        <v>125 Tahun 8 Bulan</v>
      </c>
      <c r="R1329" s="88" t="s">
        <v>2837</v>
      </c>
      <c r="S1329" s="103">
        <v>43101</v>
      </c>
      <c r="T1329" s="88" t="s">
        <v>126</v>
      </c>
      <c r="U1329" s="88" t="s">
        <v>24</v>
      </c>
      <c r="V1329" s="88"/>
      <c r="W1329" s="88" t="s">
        <v>74</v>
      </c>
      <c r="X1329" s="88" t="str">
        <f t="shared" si="201"/>
        <v>- Mardhian, - (Petugas Kebersihan)_-</v>
      </c>
      <c r="Y1329" s="93"/>
      <c r="Z1329" s="93"/>
      <c r="AA1329" s="88" t="s">
        <v>1973</v>
      </c>
      <c r="AB1329" s="88" t="s">
        <v>5050</v>
      </c>
      <c r="AC1329" s="88" t="s">
        <v>114</v>
      </c>
      <c r="AD1329" s="88" t="s">
        <v>74</v>
      </c>
      <c r="AE1329" s="88" t="s">
        <v>74</v>
      </c>
      <c r="AF1329" s="88"/>
      <c r="AG1329" s="143"/>
      <c r="AH1329" s="93"/>
      <c r="AI1329" s="93"/>
      <c r="AJ1329" s="93"/>
      <c r="AK1329" s="93"/>
      <c r="AL1329" s="90"/>
      <c r="AM1329" s="93"/>
    </row>
    <row r="1330" spans="1:39" s="85" customFormat="1" ht="31" hidden="1" x14ac:dyDescent="0.3">
      <c r="A1330" s="88" t="s">
        <v>4187</v>
      </c>
      <c r="B1330" s="88" t="s">
        <v>74</v>
      </c>
      <c r="C1330" s="88" t="s">
        <v>3403</v>
      </c>
      <c r="D1330" s="98" t="str">
        <f t="shared" si="186"/>
        <v>- Ns. Ahmad Fauzan Siregar, S.Kep.</v>
      </c>
      <c r="E1330" s="96" t="s">
        <v>74</v>
      </c>
      <c r="F1330" s="103">
        <v>35599</v>
      </c>
      <c r="G1330" s="91">
        <f t="shared" si="188"/>
        <v>28</v>
      </c>
      <c r="H1330" s="91" t="str">
        <f t="shared" si="189"/>
        <v>28 Tahun 3 Bulan</v>
      </c>
      <c r="I1330" s="92" t="str">
        <f t="shared" si="187"/>
        <v>26-30</v>
      </c>
      <c r="J1330" s="88" t="s">
        <v>14</v>
      </c>
      <c r="K1330" s="88" t="s">
        <v>74</v>
      </c>
      <c r="L1330" s="103" t="s">
        <v>74</v>
      </c>
      <c r="M1330" s="93" t="s">
        <v>13</v>
      </c>
      <c r="N1330" s="88" t="s">
        <v>2794</v>
      </c>
      <c r="O1330" s="93"/>
      <c r="P1330" s="90"/>
      <c r="Q1330" s="91" t="str">
        <f t="shared" si="193"/>
        <v>125 Tahun 8 Bulan</v>
      </c>
      <c r="R1330" s="88" t="s">
        <v>640</v>
      </c>
      <c r="S1330" s="103">
        <v>44986</v>
      </c>
      <c r="T1330" s="88" t="s">
        <v>147</v>
      </c>
      <c r="U1330" s="88" t="s">
        <v>23</v>
      </c>
      <c r="V1330" s="88"/>
      <c r="W1330" s="88" t="s">
        <v>74</v>
      </c>
      <c r="X1330" s="88" t="str">
        <f t="shared" si="201"/>
        <v>- Ns. Ahmad Fauzan Siregar, S.Kep. (Perawat)_-</v>
      </c>
      <c r="Y1330" s="93"/>
      <c r="Z1330" s="93"/>
      <c r="AA1330" s="88" t="s">
        <v>1973</v>
      </c>
      <c r="AB1330" s="88" t="s">
        <v>5050</v>
      </c>
      <c r="AC1330" s="88" t="s">
        <v>31</v>
      </c>
      <c r="AD1330" s="88" t="s">
        <v>4415</v>
      </c>
      <c r="AE1330" s="88" t="s">
        <v>2074</v>
      </c>
      <c r="AF1330" s="88"/>
      <c r="AG1330" s="143"/>
      <c r="AH1330" s="93"/>
      <c r="AI1330" s="93"/>
      <c r="AJ1330" s="93"/>
      <c r="AK1330" s="93"/>
      <c r="AL1330" s="90"/>
      <c r="AM1330" s="93"/>
    </row>
    <row r="1331" spans="1:39" s="60" customFormat="1" ht="31" hidden="1" x14ac:dyDescent="0.3">
      <c r="A1331" s="88" t="s">
        <v>4188</v>
      </c>
      <c r="B1331" s="88" t="s">
        <v>74</v>
      </c>
      <c r="C1331" s="88" t="s">
        <v>3351</v>
      </c>
      <c r="D1331" s="98" t="str">
        <f t="shared" si="186"/>
        <v>- Yurisa Amalia, A.Md.Pi.</v>
      </c>
      <c r="E1331" s="96" t="s">
        <v>74</v>
      </c>
      <c r="F1331" s="103">
        <v>35632</v>
      </c>
      <c r="G1331" s="91">
        <f t="shared" si="188"/>
        <v>28</v>
      </c>
      <c r="H1331" s="91" t="str">
        <f t="shared" si="189"/>
        <v>28 Tahun 2 Bulan</v>
      </c>
      <c r="I1331" s="92" t="str">
        <f t="shared" si="187"/>
        <v>26-30</v>
      </c>
      <c r="J1331" s="88" t="s">
        <v>19</v>
      </c>
      <c r="K1331" s="88" t="s">
        <v>74</v>
      </c>
      <c r="L1331" s="103" t="s">
        <v>74</v>
      </c>
      <c r="M1331" s="93" t="s">
        <v>13</v>
      </c>
      <c r="N1331" s="88" t="s">
        <v>2794</v>
      </c>
      <c r="O1331" s="93"/>
      <c r="P1331" s="90"/>
      <c r="Q1331" s="91" t="str">
        <f t="shared" si="193"/>
        <v>125 Tahun 8 Bulan</v>
      </c>
      <c r="R1331" s="88" t="s">
        <v>5669</v>
      </c>
      <c r="S1331" s="103">
        <v>45691</v>
      </c>
      <c r="T1331" s="88" t="s">
        <v>80</v>
      </c>
      <c r="U1331" s="88" t="s">
        <v>81</v>
      </c>
      <c r="V1331" s="88"/>
      <c r="W1331" s="88" t="s">
        <v>74</v>
      </c>
      <c r="X1331" s="88" t="str">
        <f t="shared" si="201"/>
        <v>- Yurisa Amalia, A.Md.Pi. (Laboran Prodi PHL)_-</v>
      </c>
      <c r="Y1331" s="93"/>
      <c r="Z1331" s="93"/>
      <c r="AA1331" s="88" t="s">
        <v>1973</v>
      </c>
      <c r="AB1331" s="88" t="s">
        <v>5050</v>
      </c>
      <c r="AC1331" s="88" t="s">
        <v>29</v>
      </c>
      <c r="AD1331" s="88" t="s">
        <v>2454</v>
      </c>
      <c r="AE1331" s="88" t="s">
        <v>2071</v>
      </c>
      <c r="AF1331" s="88"/>
      <c r="AG1331" s="143"/>
      <c r="AH1331" s="93"/>
      <c r="AI1331" s="93"/>
      <c r="AJ1331" s="93"/>
      <c r="AK1331" s="93"/>
      <c r="AL1331" s="90"/>
      <c r="AM1331" s="93"/>
    </row>
    <row r="1332" spans="1:39" s="60" customFormat="1" ht="46.5" hidden="1" x14ac:dyDescent="0.3">
      <c r="A1332" s="88" t="s">
        <v>2554</v>
      </c>
      <c r="B1332" s="88" t="s">
        <v>74</v>
      </c>
      <c r="C1332" s="98" t="s">
        <v>74</v>
      </c>
      <c r="D1332" s="98" t="str">
        <f t="shared" si="186"/>
        <v>- Andi, -</v>
      </c>
      <c r="E1332" s="96" t="s">
        <v>74</v>
      </c>
      <c r="F1332" s="103">
        <v>30465</v>
      </c>
      <c r="G1332" s="91">
        <f t="shared" si="188"/>
        <v>42</v>
      </c>
      <c r="H1332" s="91" t="str">
        <f t="shared" si="189"/>
        <v>42 Tahun 4 Bulan</v>
      </c>
      <c r="I1332" s="92" t="str">
        <f t="shared" si="187"/>
        <v>41-45</v>
      </c>
      <c r="J1332" s="88" t="s">
        <v>14</v>
      </c>
      <c r="K1332" s="88" t="s">
        <v>74</v>
      </c>
      <c r="L1332" s="103" t="s">
        <v>74</v>
      </c>
      <c r="M1332" s="93" t="s">
        <v>13</v>
      </c>
      <c r="N1332" s="88" t="s">
        <v>2794</v>
      </c>
      <c r="O1332" s="93"/>
      <c r="P1332" s="90"/>
      <c r="Q1332" s="91" t="str">
        <f t="shared" si="193"/>
        <v>125 Tahun 8 Bulan</v>
      </c>
      <c r="R1332" s="88" t="s">
        <v>5047</v>
      </c>
      <c r="S1332" s="103" t="s">
        <v>74</v>
      </c>
      <c r="T1332" s="88" t="s">
        <v>126</v>
      </c>
      <c r="U1332" s="88" t="s">
        <v>24</v>
      </c>
      <c r="V1332" s="88"/>
      <c r="W1332" s="88" t="s">
        <v>74</v>
      </c>
      <c r="X1332" s="88" t="str">
        <f t="shared" si="201"/>
        <v>- Andi, - (Satuan Pengamanan)_-</v>
      </c>
      <c r="Y1332" s="93"/>
      <c r="Z1332" s="93"/>
      <c r="AA1332" s="88" t="s">
        <v>1973</v>
      </c>
      <c r="AB1332" s="88" t="s">
        <v>5050</v>
      </c>
      <c r="AC1332" s="88" t="s">
        <v>114</v>
      </c>
      <c r="AD1332" s="88" t="s">
        <v>74</v>
      </c>
      <c r="AE1332" s="88" t="s">
        <v>74</v>
      </c>
      <c r="AF1332" s="88"/>
      <c r="AG1332" s="143"/>
      <c r="AH1332" s="93"/>
      <c r="AI1332" s="93"/>
      <c r="AJ1332" s="93"/>
      <c r="AK1332" s="93"/>
      <c r="AL1332" s="90"/>
      <c r="AM1332" s="93"/>
    </row>
    <row r="1333" spans="1:39" s="53" customFormat="1" ht="46.5" hidden="1" x14ac:dyDescent="0.3">
      <c r="A1333" s="157" t="s">
        <v>4189</v>
      </c>
      <c r="B1333" s="157" t="s">
        <v>74</v>
      </c>
      <c r="C1333" s="157" t="s">
        <v>3351</v>
      </c>
      <c r="D1333" s="182" t="str">
        <f t="shared" si="186"/>
        <v>- Devy Sari Aprilia Zein, A.Md.Pi.</v>
      </c>
      <c r="E1333" s="166" t="s">
        <v>74</v>
      </c>
      <c r="F1333" s="163">
        <v>36261</v>
      </c>
      <c r="G1333" s="91">
        <f t="shared" si="188"/>
        <v>26</v>
      </c>
      <c r="H1333" s="91" t="str">
        <f t="shared" si="189"/>
        <v>26 Tahun 5 Bulan</v>
      </c>
      <c r="I1333" s="161" t="str">
        <f t="shared" si="187"/>
        <v>26-30</v>
      </c>
      <c r="J1333" s="164" t="s">
        <v>19</v>
      </c>
      <c r="K1333" s="164" t="s">
        <v>74</v>
      </c>
      <c r="L1333" s="163" t="s">
        <v>74</v>
      </c>
      <c r="M1333" s="162" t="s">
        <v>2344</v>
      </c>
      <c r="N1333" s="164" t="s">
        <v>2794</v>
      </c>
      <c r="O1333" s="162"/>
      <c r="P1333" s="159"/>
      <c r="Q1333" s="91" t="str">
        <f t="shared" si="193"/>
        <v>125 Tahun 8 Bulan</v>
      </c>
      <c r="R1333" s="164" t="s">
        <v>5047</v>
      </c>
      <c r="S1333" s="163"/>
      <c r="T1333" s="136" t="s">
        <v>126</v>
      </c>
      <c r="U1333" s="164" t="s">
        <v>24</v>
      </c>
      <c r="V1333" s="164"/>
      <c r="W1333" s="164"/>
      <c r="X1333" s="164" t="str">
        <f t="shared" ref="X1333:X1348" si="202">$D1333&amp;" ("&amp;$O1333&amp;")_"&amp;$W1333</f>
        <v>- Devy Sari Aprilia Zein, A.Md.Pi. ()_</v>
      </c>
      <c r="Y1333" s="162"/>
      <c r="Z1333" s="162"/>
      <c r="AA1333" s="164" t="s">
        <v>1973</v>
      </c>
      <c r="AB1333" s="164" t="s">
        <v>2162</v>
      </c>
      <c r="AC1333" s="164" t="s">
        <v>29</v>
      </c>
      <c r="AD1333" s="164" t="s">
        <v>74</v>
      </c>
      <c r="AE1333" s="164" t="s">
        <v>74</v>
      </c>
      <c r="AF1333" s="164"/>
      <c r="AG1333" s="184"/>
      <c r="AH1333" s="162"/>
      <c r="AI1333" s="162"/>
      <c r="AJ1333" s="162"/>
      <c r="AK1333" s="162"/>
      <c r="AL1333" s="159"/>
      <c r="AM1333" s="162"/>
    </row>
    <row r="1334" spans="1:39" s="85" customFormat="1" ht="31" x14ac:dyDescent="0.3">
      <c r="A1334" s="547" t="s">
        <v>3918</v>
      </c>
      <c r="B1334" s="547" t="s">
        <v>3071</v>
      </c>
      <c r="C1334" s="547" t="s">
        <v>3065</v>
      </c>
      <c r="D1334" s="548" t="str">
        <f>$B1334&amp;" "&amp;A1334&amp;", "&amp;$C1334</f>
        <v>Dr. Arham Rumpa, S.St.Pi., M.Si.</v>
      </c>
      <c r="E1334" s="628" t="s">
        <v>1671</v>
      </c>
      <c r="F1334" s="550">
        <v>28555</v>
      </c>
      <c r="G1334" s="551">
        <f>DATEDIF($F1334,DATEVALUE("2025/09/30"),"Y")</f>
        <v>47</v>
      </c>
      <c r="H1334" s="551" t="str">
        <f>DATEDIF($F1334,DATEVALUE("2025/09/30"),"Y")&amp;" Tahun "&amp;DATEDIF($F1334,DATEVALUE("2025/09/30"),"YM")&amp;" Bulan"</f>
        <v>47 Tahun 6 Bulan</v>
      </c>
      <c r="I1334" s="552" t="str">
        <f>IF($G1334&lt;=25,"21-25",IF($G1334&lt;=30,"26-30",IF($G1334&lt;=35,"31-35",IF($G1334&lt;=40,"36-40",IF($G1334&lt;=45,"41-45",IF($G1334&lt;=50,"46-50",IF($G1334&lt;=55,"51-55",IF($G1334&lt;=60,"56-60",IF($G1334&lt;=65,"61-65",IF($G1334&lt;=70,"66-70",0))))))))))</f>
        <v>46-50</v>
      </c>
      <c r="J1334" s="547" t="s">
        <v>14</v>
      </c>
      <c r="K1334" s="547" t="s">
        <v>115</v>
      </c>
      <c r="L1334" s="550">
        <v>44652</v>
      </c>
      <c r="M1334" s="345" t="s">
        <v>13</v>
      </c>
      <c r="N1334" s="547" t="s">
        <v>687</v>
      </c>
      <c r="O1334" s="547" t="s">
        <v>55</v>
      </c>
      <c r="P1334" s="553">
        <v>43712</v>
      </c>
      <c r="Q1334" s="551" t="str">
        <f>DATEDIF($P1334,DATEVALUE("2025/09/30"),"Y")&amp; " Tahun "&amp;DATEDIF($P1334,DATEVALUE("2025/09/30"),"YM")&amp; " Bulan"</f>
        <v>6 Tahun 0 Bulan</v>
      </c>
      <c r="R1334" s="547"/>
      <c r="S1334" s="550"/>
      <c r="T1334" s="556"/>
      <c r="U1334" s="556"/>
      <c r="V1334" s="556"/>
      <c r="W1334" s="556" t="s">
        <v>695</v>
      </c>
      <c r="X1334" s="548" t="str">
        <f>$D1334&amp;" ("&amp;$O1334&amp;")_"&amp;$W1334</f>
        <v>Dr. Arham Rumpa, S.St.Pi., M.Si. (Lektor)_DIREKTUR</v>
      </c>
      <c r="Y1334" s="88" t="s">
        <v>2076</v>
      </c>
      <c r="Z1334" s="96" t="s">
        <v>2077</v>
      </c>
      <c r="AA1334" s="88" t="s">
        <v>2078</v>
      </c>
      <c r="AB1334" s="88" t="s">
        <v>5057</v>
      </c>
      <c r="AC1334" s="547" t="s">
        <v>16</v>
      </c>
      <c r="AD1334" s="605" t="s">
        <v>2303</v>
      </c>
      <c r="AE1334" s="557" t="s">
        <v>1175</v>
      </c>
      <c r="AF1334" s="551">
        <v>9638756657200002</v>
      </c>
      <c r="AG1334" s="551">
        <v>3906037801</v>
      </c>
      <c r="AH1334" s="561" t="s">
        <v>230</v>
      </c>
      <c r="AI1334" s="561" t="s">
        <v>874</v>
      </c>
      <c r="AJ1334" s="629" t="s">
        <v>1672</v>
      </c>
      <c r="AK1334" s="629" t="s">
        <v>1673</v>
      </c>
      <c r="AL1334" s="601">
        <v>44138</v>
      </c>
      <c r="AM1334" s="632" t="s">
        <v>73</v>
      </c>
    </row>
    <row r="1335" spans="1:39" s="85" customFormat="1" ht="46.5" x14ac:dyDescent="0.3">
      <c r="A1335" s="547" t="s">
        <v>4190</v>
      </c>
      <c r="B1335" s="547" t="s">
        <v>74</v>
      </c>
      <c r="C1335" s="547" t="s">
        <v>4191</v>
      </c>
      <c r="D1335" s="548" t="str">
        <f t="shared" si="186"/>
        <v>- Khairudin Isman, S.S.T.Pi., M.Dev.Prac.</v>
      </c>
      <c r="E1335" s="579" t="s">
        <v>2080</v>
      </c>
      <c r="F1335" s="550">
        <v>28098</v>
      </c>
      <c r="G1335" s="551">
        <f t="shared" si="188"/>
        <v>48</v>
      </c>
      <c r="H1335" s="551" t="str">
        <f t="shared" si="189"/>
        <v>48 Tahun 9 Bulan</v>
      </c>
      <c r="I1335" s="552" t="str">
        <f t="shared" si="187"/>
        <v>46-50</v>
      </c>
      <c r="J1335" s="547" t="s">
        <v>14</v>
      </c>
      <c r="K1335" s="547" t="s">
        <v>115</v>
      </c>
      <c r="L1335" s="550">
        <v>43374</v>
      </c>
      <c r="M1335" s="345" t="s">
        <v>13</v>
      </c>
      <c r="N1335" s="547" t="s">
        <v>687</v>
      </c>
      <c r="O1335" s="547" t="s">
        <v>55</v>
      </c>
      <c r="P1335" s="553">
        <v>43712</v>
      </c>
      <c r="Q1335" s="551" t="str">
        <f t="shared" si="193"/>
        <v>6 Tahun 0 Bulan</v>
      </c>
      <c r="R1335" s="547"/>
      <c r="S1335" s="550"/>
      <c r="T1335" s="556"/>
      <c r="U1335" s="556"/>
      <c r="V1335" s="556"/>
      <c r="W1335" s="603" t="s">
        <v>6107</v>
      </c>
      <c r="X1335" s="548" t="str">
        <f t="shared" si="202"/>
        <v>- Khairudin Isman, S.S.T.Pi., M.Dev.Prac. (Lektor)_Penugasan di Politeknik KP Bone</v>
      </c>
      <c r="Y1335" s="547" t="s">
        <v>2076</v>
      </c>
      <c r="Z1335" s="549" t="s">
        <v>2077</v>
      </c>
      <c r="AA1335" s="547" t="s">
        <v>2078</v>
      </c>
      <c r="AB1335" s="547" t="s">
        <v>5057</v>
      </c>
      <c r="AC1335" s="547" t="s">
        <v>17</v>
      </c>
      <c r="AD1335" s="580" t="s">
        <v>2328</v>
      </c>
      <c r="AE1335" s="580" t="s">
        <v>2081</v>
      </c>
      <c r="AF1335" s="772" t="s">
        <v>4759</v>
      </c>
      <c r="AG1335" s="773" t="s">
        <v>2082</v>
      </c>
      <c r="AH1335" s="561" t="s">
        <v>230</v>
      </c>
      <c r="AI1335" s="561" t="s">
        <v>874</v>
      </c>
      <c r="AJ1335" s="582" t="s">
        <v>2083</v>
      </c>
      <c r="AK1335" s="582" t="s">
        <v>2084</v>
      </c>
      <c r="AL1335" s="774">
        <v>44046</v>
      </c>
      <c r="AM1335" s="775" t="s">
        <v>73</v>
      </c>
    </row>
    <row r="1336" spans="1:39" s="60" customFormat="1" ht="31" x14ac:dyDescent="0.3">
      <c r="A1336" s="88" t="s">
        <v>4192</v>
      </c>
      <c r="B1336" s="88" t="s">
        <v>74</v>
      </c>
      <c r="C1336" s="88" t="s">
        <v>3286</v>
      </c>
      <c r="D1336" s="98" t="str">
        <f t="shared" si="186"/>
        <v>- Sariamin Sahari, S.Pd., M.Si.</v>
      </c>
      <c r="E1336" s="193" t="s">
        <v>2087</v>
      </c>
      <c r="F1336" s="103">
        <v>27673</v>
      </c>
      <c r="G1336" s="91">
        <f t="shared" si="188"/>
        <v>49</v>
      </c>
      <c r="H1336" s="91" t="str">
        <f t="shared" si="189"/>
        <v>49 Tahun 11 Bulan</v>
      </c>
      <c r="I1336" s="92" t="str">
        <f t="shared" si="187"/>
        <v>46-50</v>
      </c>
      <c r="J1336" s="88" t="s">
        <v>14</v>
      </c>
      <c r="K1336" s="88" t="s">
        <v>98</v>
      </c>
      <c r="L1336" s="103">
        <v>41913</v>
      </c>
      <c r="M1336" s="93" t="s">
        <v>13</v>
      </c>
      <c r="N1336" s="88" t="s">
        <v>687</v>
      </c>
      <c r="O1336" s="88" t="s">
        <v>55</v>
      </c>
      <c r="P1336" s="90">
        <v>44210</v>
      </c>
      <c r="Q1336" s="91" t="str">
        <f t="shared" si="193"/>
        <v>4 Tahun 8 Bulan</v>
      </c>
      <c r="R1336" s="88"/>
      <c r="S1336" s="103"/>
      <c r="T1336" s="97"/>
      <c r="U1336" s="97"/>
      <c r="V1336" s="97"/>
      <c r="W1336" s="97" t="s">
        <v>2954</v>
      </c>
      <c r="X1336" s="98" t="str">
        <f t="shared" si="202"/>
        <v>- Sariamin Sahari, S.Pd., M.Si. (Lektor)_WADIR</v>
      </c>
      <c r="Y1336" s="88" t="s">
        <v>2076</v>
      </c>
      <c r="Z1336" s="96" t="s">
        <v>2077</v>
      </c>
      <c r="AA1336" s="88" t="s">
        <v>2078</v>
      </c>
      <c r="AB1336" s="88" t="s">
        <v>5057</v>
      </c>
      <c r="AC1336" s="88" t="s">
        <v>17</v>
      </c>
      <c r="AD1336" s="194" t="s">
        <v>2330</v>
      </c>
      <c r="AE1336" s="113" t="s">
        <v>1175</v>
      </c>
      <c r="AF1336" s="336" t="s">
        <v>4760</v>
      </c>
      <c r="AG1336" s="248" t="s">
        <v>2088</v>
      </c>
      <c r="AH1336" s="126" t="s">
        <v>230</v>
      </c>
      <c r="AI1336" s="99" t="s">
        <v>2902</v>
      </c>
      <c r="AJ1336" s="99" t="s">
        <v>2978</v>
      </c>
      <c r="AK1336" s="99" t="s">
        <v>2979</v>
      </c>
      <c r="AL1336" s="112">
        <v>45505</v>
      </c>
      <c r="AM1336" s="88" t="s">
        <v>2913</v>
      </c>
    </row>
    <row r="1337" spans="1:39" s="59" customFormat="1" ht="31" x14ac:dyDescent="0.3">
      <c r="A1337" s="88" t="s">
        <v>4193</v>
      </c>
      <c r="B1337" s="88" t="s">
        <v>74</v>
      </c>
      <c r="C1337" s="88" t="s">
        <v>3068</v>
      </c>
      <c r="D1337" s="98" t="str">
        <f t="shared" si="186"/>
        <v>- Alfi Kusuma Admaja, S.Pi., M.Si.</v>
      </c>
      <c r="E1337" s="193" t="s">
        <v>2089</v>
      </c>
      <c r="F1337" s="103">
        <v>32386</v>
      </c>
      <c r="G1337" s="91">
        <f t="shared" si="188"/>
        <v>37</v>
      </c>
      <c r="H1337" s="91" t="str">
        <f t="shared" si="189"/>
        <v>37 Tahun 0 Bulan</v>
      </c>
      <c r="I1337" s="92" t="str">
        <f t="shared" si="187"/>
        <v>36-40</v>
      </c>
      <c r="J1337" s="88" t="s">
        <v>14</v>
      </c>
      <c r="K1337" s="88" t="s">
        <v>121</v>
      </c>
      <c r="L1337" s="103">
        <v>43101</v>
      </c>
      <c r="M1337" s="93" t="s">
        <v>13</v>
      </c>
      <c r="N1337" s="88" t="s">
        <v>687</v>
      </c>
      <c r="O1337" s="88" t="s">
        <v>71</v>
      </c>
      <c r="P1337" s="90">
        <v>44210</v>
      </c>
      <c r="Q1337" s="91" t="str">
        <f t="shared" si="193"/>
        <v>4 Tahun 8 Bulan</v>
      </c>
      <c r="R1337" s="88"/>
      <c r="S1337" s="103"/>
      <c r="T1337" s="97"/>
      <c r="U1337" s="97"/>
      <c r="V1337" s="97"/>
      <c r="W1337" s="97"/>
      <c r="X1337" s="98" t="str">
        <f t="shared" si="202"/>
        <v>- Alfi Kusuma Admaja, S.Pi., M.Si. (Asisten Ahli)_</v>
      </c>
      <c r="Y1337" s="88" t="s">
        <v>2076</v>
      </c>
      <c r="Z1337" s="96" t="s">
        <v>2077</v>
      </c>
      <c r="AA1337" s="88" t="s">
        <v>2078</v>
      </c>
      <c r="AB1337" s="88" t="s">
        <v>5057</v>
      </c>
      <c r="AC1337" s="88" t="s">
        <v>17</v>
      </c>
      <c r="AD1337" s="113" t="s">
        <v>2223</v>
      </c>
      <c r="AE1337" s="194" t="s">
        <v>464</v>
      </c>
      <c r="AF1337" s="336" t="s">
        <v>4761</v>
      </c>
      <c r="AG1337" s="248" t="s">
        <v>2090</v>
      </c>
      <c r="AH1337" s="126" t="s">
        <v>230</v>
      </c>
      <c r="AI1337" s="99" t="s">
        <v>2902</v>
      </c>
      <c r="AJ1337" s="99" t="s">
        <v>2972</v>
      </c>
      <c r="AK1337" s="99" t="s">
        <v>2973</v>
      </c>
      <c r="AL1337" s="112">
        <v>45505</v>
      </c>
      <c r="AM1337" s="88" t="s">
        <v>2912</v>
      </c>
    </row>
    <row r="1338" spans="1:39" s="85" customFormat="1" ht="126" x14ac:dyDescent="0.3">
      <c r="A1338" s="88" t="s">
        <v>4194</v>
      </c>
      <c r="B1338" s="88" t="s">
        <v>74</v>
      </c>
      <c r="C1338" s="88" t="s">
        <v>3624</v>
      </c>
      <c r="D1338" s="98" t="str">
        <f t="shared" si="186"/>
        <v>- Kezia Gloria Apriliana Runtu, S.T., M.Eng.</v>
      </c>
      <c r="E1338" s="245" t="s">
        <v>2091</v>
      </c>
      <c r="F1338" s="103">
        <v>33338</v>
      </c>
      <c r="G1338" s="91">
        <f t="shared" si="188"/>
        <v>34</v>
      </c>
      <c r="H1338" s="91" t="str">
        <f t="shared" si="189"/>
        <v>34 Tahun 5 Bulan</v>
      </c>
      <c r="I1338" s="92" t="str">
        <f t="shared" si="187"/>
        <v>31-35</v>
      </c>
      <c r="J1338" s="88" t="s">
        <v>19</v>
      </c>
      <c r="K1338" s="88" t="s">
        <v>121</v>
      </c>
      <c r="L1338" s="103">
        <v>43891</v>
      </c>
      <c r="M1338" s="93" t="s">
        <v>13</v>
      </c>
      <c r="N1338" s="88" t="s">
        <v>687</v>
      </c>
      <c r="O1338" s="88" t="s">
        <v>71</v>
      </c>
      <c r="P1338" s="90">
        <v>44644</v>
      </c>
      <c r="Q1338" s="91" t="str">
        <f t="shared" si="193"/>
        <v>3 Tahun 6 Bulan</v>
      </c>
      <c r="R1338" s="88"/>
      <c r="S1338" s="103"/>
      <c r="T1338" s="97"/>
      <c r="U1338" s="97"/>
      <c r="V1338" s="97"/>
      <c r="W1338" s="97" t="s">
        <v>6012</v>
      </c>
      <c r="X1338" s="98" t="str">
        <f t="shared" si="202"/>
        <v>- Kezia Gloria Apriliana Runtu, S.T., M.Eng. (Asisten Ahli)_Penugasan SUPM Tegal Out Station Pontianak s.d Desember 2025</v>
      </c>
      <c r="Y1338" s="88" t="s">
        <v>2076</v>
      </c>
      <c r="Z1338" s="96" t="s">
        <v>2077</v>
      </c>
      <c r="AA1338" s="88" t="s">
        <v>2078</v>
      </c>
      <c r="AB1338" s="88" t="s">
        <v>5057</v>
      </c>
      <c r="AC1338" s="88" t="s">
        <v>17</v>
      </c>
      <c r="AD1338" s="194" t="s">
        <v>2331</v>
      </c>
      <c r="AE1338" s="194" t="s">
        <v>345</v>
      </c>
      <c r="AF1338" s="336" t="s">
        <v>4762</v>
      </c>
      <c r="AG1338" s="249" t="s">
        <v>2092</v>
      </c>
      <c r="AH1338" s="126" t="s">
        <v>231</v>
      </c>
      <c r="AI1338" s="126"/>
      <c r="AJ1338" s="195" t="s">
        <v>74</v>
      </c>
      <c r="AK1338" s="195" t="s">
        <v>74</v>
      </c>
      <c r="AL1338" s="259" t="s">
        <v>74</v>
      </c>
      <c r="AM1338" s="194" t="s">
        <v>4458</v>
      </c>
    </row>
    <row r="1339" spans="1:39" s="60" customFormat="1" ht="154" hidden="1" x14ac:dyDescent="0.3">
      <c r="A1339" s="88" t="s">
        <v>4195</v>
      </c>
      <c r="B1339" s="88" t="s">
        <v>74</v>
      </c>
      <c r="C1339" s="88" t="s">
        <v>3286</v>
      </c>
      <c r="D1339" s="98" t="str">
        <f t="shared" si="186"/>
        <v>- Muhammad Musrianton, S.Pd., M.Si.</v>
      </c>
      <c r="E1339" s="245" t="s">
        <v>2548</v>
      </c>
      <c r="F1339" s="103">
        <v>32786</v>
      </c>
      <c r="G1339" s="91">
        <f t="shared" si="188"/>
        <v>35</v>
      </c>
      <c r="H1339" s="91" t="str">
        <f t="shared" si="189"/>
        <v>35 Tahun 11 Bulan</v>
      </c>
      <c r="I1339" s="92" t="str">
        <f t="shared" si="187"/>
        <v>31-35</v>
      </c>
      <c r="J1339" s="88" t="s">
        <v>14</v>
      </c>
      <c r="K1339" s="88" t="s">
        <v>2449</v>
      </c>
      <c r="L1339" s="103">
        <v>45200</v>
      </c>
      <c r="M1339" s="93" t="s">
        <v>13</v>
      </c>
      <c r="N1339" s="88" t="s">
        <v>2505</v>
      </c>
      <c r="O1339" s="88" t="s">
        <v>71</v>
      </c>
      <c r="P1339" s="90">
        <v>45200</v>
      </c>
      <c r="Q1339" s="91" t="str">
        <f t="shared" si="193"/>
        <v>1 Tahun 11 Bulan</v>
      </c>
      <c r="R1339" s="88"/>
      <c r="S1339" s="103"/>
      <c r="T1339" s="97"/>
      <c r="U1339" s="97"/>
      <c r="V1339" s="97"/>
      <c r="W1339" s="97" t="s">
        <v>2549</v>
      </c>
      <c r="X1339" s="98" t="str">
        <f t="shared" si="202"/>
        <v>- Muhammad Musrianton, S.Pd., M.Si. (Asisten Ahli)_KAPRODI KS</v>
      </c>
      <c r="Y1339" s="88" t="s">
        <v>2076</v>
      </c>
      <c r="Z1339" s="96" t="s">
        <v>2077</v>
      </c>
      <c r="AA1339" s="88" t="s">
        <v>2078</v>
      </c>
      <c r="AB1339" s="88" t="s">
        <v>5057</v>
      </c>
      <c r="AC1339" s="88" t="s">
        <v>17</v>
      </c>
      <c r="AD1339" s="194" t="s">
        <v>2332</v>
      </c>
      <c r="AE1339" s="194" t="s">
        <v>629</v>
      </c>
      <c r="AF1339" s="336" t="s">
        <v>4763</v>
      </c>
      <c r="AG1339" s="248" t="s">
        <v>2093</v>
      </c>
      <c r="AH1339" s="126" t="s">
        <v>231</v>
      </c>
      <c r="AI1339" s="126"/>
      <c r="AJ1339" s="195" t="s">
        <v>74</v>
      </c>
      <c r="AK1339" s="195" t="s">
        <v>74</v>
      </c>
      <c r="AL1339" s="259" t="s">
        <v>74</v>
      </c>
      <c r="AM1339" s="194" t="s">
        <v>4459</v>
      </c>
    </row>
    <row r="1340" spans="1:39" s="85" customFormat="1" ht="232.5" x14ac:dyDescent="0.3">
      <c r="A1340" s="547" t="s">
        <v>4196</v>
      </c>
      <c r="B1340" s="547" t="s">
        <v>74</v>
      </c>
      <c r="C1340" s="547" t="s">
        <v>3447</v>
      </c>
      <c r="D1340" s="547" t="str">
        <f t="shared" si="186"/>
        <v>- Akhmatul Ferlin, S.T., M.T.</v>
      </c>
      <c r="E1340" s="610" t="s">
        <v>457</v>
      </c>
      <c r="F1340" s="553">
        <v>27545</v>
      </c>
      <c r="G1340" s="551">
        <f t="shared" si="188"/>
        <v>50</v>
      </c>
      <c r="H1340" s="551" t="str">
        <f t="shared" si="189"/>
        <v>50 Tahun 3 Bulan</v>
      </c>
      <c r="I1340" s="552" t="str">
        <f t="shared" si="187"/>
        <v>46-50</v>
      </c>
      <c r="J1340" s="345" t="s">
        <v>14</v>
      </c>
      <c r="K1340" s="574" t="s">
        <v>98</v>
      </c>
      <c r="L1340" s="553">
        <v>42461</v>
      </c>
      <c r="M1340" s="345" t="s">
        <v>13</v>
      </c>
      <c r="N1340" s="547" t="s">
        <v>687</v>
      </c>
      <c r="O1340" s="547" t="s">
        <v>71</v>
      </c>
      <c r="P1340" s="550">
        <v>44981</v>
      </c>
      <c r="Q1340" s="551" t="str">
        <f t="shared" si="193"/>
        <v>2 Tahun 7 Bulan</v>
      </c>
      <c r="R1340" s="575"/>
      <c r="S1340" s="553"/>
      <c r="T1340" s="549"/>
      <c r="U1340" s="549"/>
      <c r="V1340" s="549"/>
      <c r="W1340" s="556" t="s">
        <v>6106</v>
      </c>
      <c r="X1340" s="548" t="str">
        <f t="shared" si="202"/>
        <v>- Akhmatul Ferlin, S.T., M.T. (Asisten Ahli)_PPK</v>
      </c>
      <c r="Y1340" s="547" t="s">
        <v>2076</v>
      </c>
      <c r="Z1340" s="549" t="s">
        <v>2077</v>
      </c>
      <c r="AA1340" s="547" t="s">
        <v>2078</v>
      </c>
      <c r="AB1340" s="547" t="s">
        <v>5057</v>
      </c>
      <c r="AC1340" s="345" t="s">
        <v>17</v>
      </c>
      <c r="AD1340" s="547" t="s">
        <v>2210</v>
      </c>
      <c r="AE1340" s="547" t="s">
        <v>906</v>
      </c>
      <c r="AF1340" s="771" t="s">
        <v>4764</v>
      </c>
      <c r="AG1340" s="591" t="s">
        <v>2480</v>
      </c>
      <c r="AH1340" s="577" t="s">
        <v>231</v>
      </c>
      <c r="AI1340" s="577"/>
      <c r="AJ1340" s="577" t="s">
        <v>74</v>
      </c>
      <c r="AK1340" s="663" t="s">
        <v>74</v>
      </c>
      <c r="AL1340" s="592" t="s">
        <v>74</v>
      </c>
      <c r="AM1340" s="547" t="s">
        <v>4460</v>
      </c>
    </row>
    <row r="1341" spans="1:39" s="60" customFormat="1" ht="31" x14ac:dyDescent="0.3">
      <c r="A1341" s="88" t="s">
        <v>4197</v>
      </c>
      <c r="B1341" s="88" t="s">
        <v>74</v>
      </c>
      <c r="C1341" s="88" t="s">
        <v>3072</v>
      </c>
      <c r="D1341" s="98" t="str">
        <f t="shared" si="186"/>
        <v>- Normayasari, M.Sc.</v>
      </c>
      <c r="E1341" s="245" t="s">
        <v>2096</v>
      </c>
      <c r="F1341" s="103">
        <v>33384</v>
      </c>
      <c r="G1341" s="91">
        <f t="shared" si="188"/>
        <v>34</v>
      </c>
      <c r="H1341" s="91" t="str">
        <f t="shared" si="189"/>
        <v>34 Tahun 4 Bulan</v>
      </c>
      <c r="I1341" s="92" t="str">
        <f t="shared" si="187"/>
        <v>31-35</v>
      </c>
      <c r="J1341" s="88" t="s">
        <v>19</v>
      </c>
      <c r="K1341" s="88" t="s">
        <v>121</v>
      </c>
      <c r="L1341" s="103">
        <v>43891</v>
      </c>
      <c r="M1341" s="93" t="s">
        <v>13</v>
      </c>
      <c r="N1341" s="88" t="s">
        <v>687</v>
      </c>
      <c r="O1341" s="88" t="s">
        <v>71</v>
      </c>
      <c r="P1341" s="90">
        <v>44644</v>
      </c>
      <c r="Q1341" s="91" t="str">
        <f t="shared" si="193"/>
        <v>3 Tahun 6 Bulan</v>
      </c>
      <c r="R1341" s="88"/>
      <c r="S1341" s="103"/>
      <c r="T1341" s="97"/>
      <c r="U1341" s="97"/>
      <c r="V1341" s="97"/>
      <c r="W1341" s="97" t="s">
        <v>74</v>
      </c>
      <c r="X1341" s="98" t="str">
        <f t="shared" si="202"/>
        <v>- Normayasari, M.Sc. (Asisten Ahli)_-</v>
      </c>
      <c r="Y1341" s="88" t="s">
        <v>2115</v>
      </c>
      <c r="Z1341" s="96" t="s">
        <v>2095</v>
      </c>
      <c r="AA1341" s="88" t="s">
        <v>2078</v>
      </c>
      <c r="AB1341" s="88" t="s">
        <v>5057</v>
      </c>
      <c r="AC1341" s="88" t="s">
        <v>17</v>
      </c>
      <c r="AD1341" s="194" t="s">
        <v>2333</v>
      </c>
      <c r="AE1341" s="194" t="s">
        <v>345</v>
      </c>
      <c r="AF1341" s="336" t="s">
        <v>4765</v>
      </c>
      <c r="AG1341" s="249" t="s">
        <v>2097</v>
      </c>
      <c r="AH1341" s="99" t="s">
        <v>230</v>
      </c>
      <c r="AI1341" s="126" t="s">
        <v>2902</v>
      </c>
      <c r="AJ1341" s="195" t="s">
        <v>2976</v>
      </c>
      <c r="AK1341" s="195" t="s">
        <v>2977</v>
      </c>
      <c r="AL1341" s="259">
        <v>45596</v>
      </c>
      <c r="AM1341" s="337" t="s">
        <v>2958</v>
      </c>
    </row>
    <row r="1342" spans="1:39" s="53" customFormat="1" ht="31" x14ac:dyDescent="0.3">
      <c r="A1342" s="157" t="s">
        <v>4198</v>
      </c>
      <c r="B1342" s="157" t="s">
        <v>74</v>
      </c>
      <c r="C1342" s="157" t="s">
        <v>4199</v>
      </c>
      <c r="D1342" s="182" t="str">
        <f t="shared" ref="D1342:D1379" si="203">$B1342&amp;" "&amp;A1342&amp;", "&amp;$C1342</f>
        <v>- Devy Dwi Fajri, S.E., M.Sc.</v>
      </c>
      <c r="E1342" s="252" t="s">
        <v>2098</v>
      </c>
      <c r="F1342" s="163">
        <v>31588</v>
      </c>
      <c r="G1342" s="91">
        <f t="shared" si="188"/>
        <v>39</v>
      </c>
      <c r="H1342" s="91" t="str">
        <f t="shared" si="189"/>
        <v>39 Tahun 3 Bulan</v>
      </c>
      <c r="I1342" s="161" t="str">
        <f t="shared" ref="I1342:I1379" si="204">IF($G1342&lt;=25,"21-25",IF($G1342&lt;=30,"26-30",IF($G1342&lt;=35,"31-35",IF($G1342&lt;=40,"36-40",IF($G1342&lt;=45,"41-45",IF($G1342&lt;=50,"46-50",IF($G1342&lt;=55,"51-55",IF($G1342&lt;=60,"56-60",IF($G1342&lt;=65,"61-65",IF($G1342&lt;=70,"66-70",0))))))))))</f>
        <v>36-40</v>
      </c>
      <c r="J1342" s="164" t="s">
        <v>19</v>
      </c>
      <c r="K1342" s="164" t="s">
        <v>121</v>
      </c>
      <c r="L1342" s="163">
        <v>44166</v>
      </c>
      <c r="M1342" s="162" t="s">
        <v>2344</v>
      </c>
      <c r="N1342" s="164" t="s">
        <v>687</v>
      </c>
      <c r="O1342" s="164" t="s">
        <v>71</v>
      </c>
      <c r="P1342" s="159">
        <v>44973</v>
      </c>
      <c r="Q1342" s="91" t="str">
        <f t="shared" si="193"/>
        <v>2 Tahun 7 Bulan</v>
      </c>
      <c r="R1342" s="164"/>
      <c r="S1342" s="163"/>
      <c r="T1342" s="177"/>
      <c r="U1342" s="177"/>
      <c r="V1342" s="177"/>
      <c r="W1342" s="177"/>
      <c r="X1342" s="167" t="str">
        <f t="shared" si="202"/>
        <v>- Devy Dwi Fajri, S.E., M.Sc. (Asisten Ahli)_</v>
      </c>
      <c r="Y1342" s="164" t="s">
        <v>2115</v>
      </c>
      <c r="Z1342" s="166" t="s">
        <v>2095</v>
      </c>
      <c r="AA1342" s="164" t="s">
        <v>2078</v>
      </c>
      <c r="AB1342" s="164" t="s">
        <v>2163</v>
      </c>
      <c r="AC1342" s="164" t="s">
        <v>17</v>
      </c>
      <c r="AD1342" s="338" t="s">
        <v>2333</v>
      </c>
      <c r="AE1342" s="338" t="s">
        <v>345</v>
      </c>
      <c r="AF1342" s="338"/>
      <c r="AG1342" s="253" t="s">
        <v>2099</v>
      </c>
      <c r="AH1342" s="212" t="s">
        <v>231</v>
      </c>
      <c r="AI1342" s="212"/>
      <c r="AJ1342" s="253" t="s">
        <v>74</v>
      </c>
      <c r="AK1342" s="253" t="s">
        <v>74</v>
      </c>
      <c r="AL1342" s="339" t="s">
        <v>74</v>
      </c>
      <c r="AM1342" s="338" t="s">
        <v>2768</v>
      </c>
    </row>
    <row r="1343" spans="1:39" s="60" customFormat="1" ht="42" hidden="1" x14ac:dyDescent="0.3">
      <c r="A1343" s="88" t="s">
        <v>4200</v>
      </c>
      <c r="B1343" s="88" t="s">
        <v>74</v>
      </c>
      <c r="C1343" s="88" t="s">
        <v>3068</v>
      </c>
      <c r="D1343" s="98" t="str">
        <f t="shared" si="203"/>
        <v>- Nur Ikhsan, S.Pi., M.Si.</v>
      </c>
      <c r="E1343" s="245" t="s">
        <v>74</v>
      </c>
      <c r="F1343" s="103">
        <v>32984</v>
      </c>
      <c r="G1343" s="91">
        <f t="shared" si="188"/>
        <v>35</v>
      </c>
      <c r="H1343" s="91" t="str">
        <f t="shared" si="189"/>
        <v>35 Tahun 5 Bulan</v>
      </c>
      <c r="I1343" s="92" t="str">
        <f t="shared" si="204"/>
        <v>31-35</v>
      </c>
      <c r="J1343" s="88" t="s">
        <v>14</v>
      </c>
      <c r="K1343" s="88" t="s">
        <v>74</v>
      </c>
      <c r="L1343" s="103" t="s">
        <v>74</v>
      </c>
      <c r="M1343" s="93" t="s">
        <v>13</v>
      </c>
      <c r="N1343" s="88" t="s">
        <v>1831</v>
      </c>
      <c r="O1343" s="88" t="s">
        <v>74</v>
      </c>
      <c r="P1343" s="90">
        <v>43080</v>
      </c>
      <c r="Q1343" s="91" t="str">
        <f t="shared" si="193"/>
        <v>7 Tahun 9 Bulan</v>
      </c>
      <c r="R1343" s="88"/>
      <c r="S1343" s="103"/>
      <c r="T1343" s="97"/>
      <c r="U1343" s="97"/>
      <c r="V1343" s="97"/>
      <c r="W1343" s="97" t="s">
        <v>1427</v>
      </c>
      <c r="X1343" s="98" t="str">
        <f t="shared" si="202"/>
        <v>- Nur Ikhsan, S.Pi., M.Si. (-)_Kepala PUSBINTER</v>
      </c>
      <c r="Y1343" s="88" t="s">
        <v>2115</v>
      </c>
      <c r="Z1343" s="96" t="s">
        <v>2095</v>
      </c>
      <c r="AA1343" s="88" t="s">
        <v>2078</v>
      </c>
      <c r="AB1343" s="88" t="s">
        <v>5057</v>
      </c>
      <c r="AC1343" s="88" t="s">
        <v>17</v>
      </c>
      <c r="AD1343" s="194" t="s">
        <v>2219</v>
      </c>
      <c r="AE1343" s="194" t="s">
        <v>85</v>
      </c>
      <c r="AF1343" s="336" t="s">
        <v>4766</v>
      </c>
      <c r="AG1343" s="248" t="s">
        <v>2530</v>
      </c>
      <c r="AH1343" s="126" t="s">
        <v>231</v>
      </c>
      <c r="AI1343" s="126"/>
      <c r="AJ1343" s="195" t="s">
        <v>74</v>
      </c>
      <c r="AK1343" s="195" t="s">
        <v>74</v>
      </c>
      <c r="AL1343" s="259" t="s">
        <v>74</v>
      </c>
      <c r="AM1343" s="194" t="s">
        <v>4399</v>
      </c>
    </row>
    <row r="1344" spans="1:39" s="60" customFormat="1" ht="154" hidden="1" x14ac:dyDescent="0.3">
      <c r="A1344" s="88" t="s">
        <v>4201</v>
      </c>
      <c r="B1344" s="88" t="s">
        <v>74</v>
      </c>
      <c r="C1344" s="88" t="s">
        <v>4202</v>
      </c>
      <c r="D1344" s="98" t="str">
        <f t="shared" si="203"/>
        <v>- Nasrun, S.Pd., M.Sc.</v>
      </c>
      <c r="E1344" s="245" t="s">
        <v>2546</v>
      </c>
      <c r="F1344" s="103">
        <v>31838</v>
      </c>
      <c r="G1344" s="91">
        <f t="shared" si="188"/>
        <v>38</v>
      </c>
      <c r="H1344" s="91" t="str">
        <f t="shared" si="189"/>
        <v>38 Tahun 6 Bulan</v>
      </c>
      <c r="I1344" s="92" t="str">
        <f t="shared" si="204"/>
        <v>36-40</v>
      </c>
      <c r="J1344" s="88" t="s">
        <v>14</v>
      </c>
      <c r="K1344" s="88" t="s">
        <v>2449</v>
      </c>
      <c r="L1344" s="103">
        <v>45200</v>
      </c>
      <c r="M1344" s="93" t="s">
        <v>13</v>
      </c>
      <c r="N1344" s="88" t="s">
        <v>2505</v>
      </c>
      <c r="O1344" s="88" t="s">
        <v>71</v>
      </c>
      <c r="P1344" s="90">
        <v>45200</v>
      </c>
      <c r="Q1344" s="91" t="str">
        <f t="shared" si="193"/>
        <v>1 Tahun 11 Bulan</v>
      </c>
      <c r="R1344" s="88"/>
      <c r="S1344" s="103"/>
      <c r="T1344" s="97"/>
      <c r="U1344" s="97"/>
      <c r="V1344" s="97"/>
      <c r="W1344" s="97" t="s">
        <v>2547</v>
      </c>
      <c r="X1344" s="98" t="str">
        <f t="shared" si="202"/>
        <v>- Nasrun, S.Pd., M.Sc. (Asisten Ahli)_KAPRODI EB</v>
      </c>
      <c r="Y1344" s="88" t="s">
        <v>2115</v>
      </c>
      <c r="Z1344" s="96" t="s">
        <v>2095</v>
      </c>
      <c r="AA1344" s="88" t="s">
        <v>2078</v>
      </c>
      <c r="AB1344" s="88" t="s">
        <v>5057</v>
      </c>
      <c r="AC1344" s="88" t="s">
        <v>17</v>
      </c>
      <c r="AD1344" s="194" t="s">
        <v>2333</v>
      </c>
      <c r="AE1344" s="194" t="s">
        <v>345</v>
      </c>
      <c r="AF1344" s="336" t="s">
        <v>4767</v>
      </c>
      <c r="AG1344" s="248" t="s">
        <v>2531</v>
      </c>
      <c r="AH1344" s="126" t="s">
        <v>231</v>
      </c>
      <c r="AI1344" s="126"/>
      <c r="AJ1344" s="195" t="s">
        <v>74</v>
      </c>
      <c r="AK1344" s="195" t="s">
        <v>74</v>
      </c>
      <c r="AL1344" s="259" t="s">
        <v>74</v>
      </c>
      <c r="AM1344" s="194" t="s">
        <v>4459</v>
      </c>
    </row>
    <row r="1345" spans="1:39" s="60" customFormat="1" ht="98" x14ac:dyDescent="0.3">
      <c r="A1345" s="88" t="s">
        <v>4203</v>
      </c>
      <c r="B1345" s="88" t="s">
        <v>74</v>
      </c>
      <c r="C1345" s="88" t="s">
        <v>4204</v>
      </c>
      <c r="D1345" s="98" t="str">
        <f t="shared" si="203"/>
        <v>- Dewi Utami, S. St.Pi., M.Si.</v>
      </c>
      <c r="E1345" s="96" t="s">
        <v>2103</v>
      </c>
      <c r="F1345" s="103">
        <v>29431</v>
      </c>
      <c r="G1345" s="91">
        <f t="shared" si="188"/>
        <v>45</v>
      </c>
      <c r="H1345" s="91" t="str">
        <f t="shared" si="189"/>
        <v>45 Tahun 2 Bulan</v>
      </c>
      <c r="I1345" s="92" t="str">
        <f t="shared" si="204"/>
        <v>41-45</v>
      </c>
      <c r="J1345" s="340" t="s">
        <v>19</v>
      </c>
      <c r="K1345" s="88" t="s">
        <v>115</v>
      </c>
      <c r="L1345" s="103">
        <v>45017</v>
      </c>
      <c r="M1345" s="93" t="s">
        <v>13</v>
      </c>
      <c r="N1345" s="88" t="s">
        <v>687</v>
      </c>
      <c r="O1345" s="88" t="s">
        <v>71</v>
      </c>
      <c r="P1345" s="90">
        <v>45289</v>
      </c>
      <c r="Q1345" s="91" t="str">
        <f t="shared" si="193"/>
        <v>1 Tahun 9 Bulan</v>
      </c>
      <c r="R1345" s="88"/>
      <c r="S1345" s="103"/>
      <c r="T1345" s="88"/>
      <c r="U1345" s="88"/>
      <c r="V1345" s="88"/>
      <c r="W1345" s="88" t="s">
        <v>74</v>
      </c>
      <c r="X1345" s="88" t="str">
        <f t="shared" si="202"/>
        <v>- Dewi Utami, S. St.Pi., M.Si. (Asisten Ahli)_-</v>
      </c>
      <c r="Y1345" s="88" t="s">
        <v>2115</v>
      </c>
      <c r="Z1345" s="96" t="s">
        <v>2095</v>
      </c>
      <c r="AA1345" s="88" t="s">
        <v>2078</v>
      </c>
      <c r="AB1345" s="88" t="s">
        <v>5057</v>
      </c>
      <c r="AC1345" s="88" t="s">
        <v>17</v>
      </c>
      <c r="AD1345" s="88" t="s">
        <v>2304</v>
      </c>
      <c r="AE1345" s="88" t="s">
        <v>1175</v>
      </c>
      <c r="AF1345" s="334" t="s">
        <v>4768</v>
      </c>
      <c r="AG1345" s="248">
        <v>3929078001</v>
      </c>
      <c r="AH1345" s="126" t="s">
        <v>231</v>
      </c>
      <c r="AI1345" s="126"/>
      <c r="AJ1345" s="195" t="s">
        <v>74</v>
      </c>
      <c r="AK1345" s="195" t="s">
        <v>74</v>
      </c>
      <c r="AL1345" s="259" t="s">
        <v>74</v>
      </c>
      <c r="AM1345" s="197" t="s">
        <v>4461</v>
      </c>
    </row>
    <row r="1346" spans="1:39" s="85" customFormat="1" ht="31" x14ac:dyDescent="0.3">
      <c r="A1346" s="547" t="s">
        <v>4209</v>
      </c>
      <c r="B1346" s="547" t="s">
        <v>74</v>
      </c>
      <c r="C1346" s="547" t="s">
        <v>3068</v>
      </c>
      <c r="D1346" s="548" t="str">
        <f>$B1346&amp;" "&amp;A1346&amp;", "&amp;$C1346</f>
        <v>- La Ode Mansyur, S.Pi., M.Si.</v>
      </c>
      <c r="E1346" s="549" t="s">
        <v>2106</v>
      </c>
      <c r="F1346" s="550">
        <v>30000</v>
      </c>
      <c r="G1346" s="551">
        <f>DATEDIF($F1346,DATEVALUE("2025/09/30"),"Y")</f>
        <v>43</v>
      </c>
      <c r="H1346" s="551" t="str">
        <f>DATEDIF($F1346,DATEVALUE("2025/09/30"),"Y")&amp;" Tahun "&amp;DATEDIF($F1346,DATEVALUE("2025/09/30"),"YM")&amp;" Bulan"</f>
        <v>43 Tahun 7 Bulan</v>
      </c>
      <c r="I1346" s="552" t="str">
        <f>IF($G1346&lt;=25,"21-25",IF($G1346&lt;=30,"26-30",IF($G1346&lt;=35,"31-35",IF($G1346&lt;=40,"36-40",IF($G1346&lt;=45,"41-45",IF($G1346&lt;=50,"46-50",IF($G1346&lt;=55,"51-55",IF($G1346&lt;=60,"56-60",IF($G1346&lt;=65,"61-65",IF($G1346&lt;=70,"66-70",0))))))))))</f>
        <v>41-45</v>
      </c>
      <c r="J1346" s="547" t="s">
        <v>14</v>
      </c>
      <c r="K1346" s="547" t="s">
        <v>98</v>
      </c>
      <c r="L1346" s="550">
        <v>45017</v>
      </c>
      <c r="M1346" s="345" t="s">
        <v>13</v>
      </c>
      <c r="N1346" s="567" t="s">
        <v>687</v>
      </c>
      <c r="O1346" s="568" t="s">
        <v>71</v>
      </c>
      <c r="P1346" s="569">
        <v>45861</v>
      </c>
      <c r="Q1346" s="570" t="str">
        <f>DATEDIF($P1346,DATEVALUE("2025/09/30"),"Y")&amp; " Tahun "&amp;DATEDIF($P1346,DATEVALUE("2025/09/30"),"YM")&amp; " Bulan"</f>
        <v>0 Tahun 2 Bulan</v>
      </c>
      <c r="R1346" s="547"/>
      <c r="S1346" s="550"/>
      <c r="T1346" s="547"/>
      <c r="U1346" s="547"/>
      <c r="V1346" s="547"/>
      <c r="W1346" s="547" t="s">
        <v>74</v>
      </c>
      <c r="X1346" s="547" t="str">
        <f>$D1346&amp;" ("&amp;$R1346&amp;")_"&amp;$W1346</f>
        <v>- La Ode Mansyur, S.Pi., M.Si. ()_-</v>
      </c>
      <c r="Y1346" s="88" t="s">
        <v>2115</v>
      </c>
      <c r="Z1346" s="96" t="s">
        <v>2095</v>
      </c>
      <c r="AA1346" s="547" t="s">
        <v>2078</v>
      </c>
      <c r="AB1346" s="547" t="s">
        <v>5057</v>
      </c>
      <c r="AC1346" s="547" t="s">
        <v>17</v>
      </c>
      <c r="AD1346" s="547" t="s">
        <v>4462</v>
      </c>
      <c r="AE1346" s="547" t="s">
        <v>1175</v>
      </c>
      <c r="AF1346" s="547"/>
      <c r="AG1346" s="554"/>
      <c r="AH1346" s="345"/>
      <c r="AI1346" s="345"/>
      <c r="AJ1346" s="345"/>
      <c r="AK1346" s="345"/>
      <c r="AL1346" s="553"/>
      <c r="AM1346" s="345"/>
    </row>
    <row r="1347" spans="1:39" s="53" customFormat="1" ht="31" hidden="1" x14ac:dyDescent="0.3">
      <c r="A1347" s="157" t="s">
        <v>4205</v>
      </c>
      <c r="B1347" s="157" t="s">
        <v>74</v>
      </c>
      <c r="C1347" s="157" t="s">
        <v>3341</v>
      </c>
      <c r="D1347" s="182" t="str">
        <f t="shared" si="203"/>
        <v>- Istiqomah Muniawati, A.Md.</v>
      </c>
      <c r="E1347" s="166" t="s">
        <v>2100</v>
      </c>
      <c r="F1347" s="163">
        <v>34693</v>
      </c>
      <c r="G1347" s="91">
        <f t="shared" si="188"/>
        <v>30</v>
      </c>
      <c r="H1347" s="91" t="str">
        <f t="shared" si="189"/>
        <v>30 Tahun 9 Bulan</v>
      </c>
      <c r="I1347" s="161" t="str">
        <f t="shared" si="204"/>
        <v>26-30</v>
      </c>
      <c r="J1347" s="164" t="s">
        <v>19</v>
      </c>
      <c r="K1347" s="164" t="s">
        <v>113</v>
      </c>
      <c r="L1347" s="163">
        <v>44652</v>
      </c>
      <c r="M1347" s="162" t="s">
        <v>2344</v>
      </c>
      <c r="N1347" s="164" t="s">
        <v>105</v>
      </c>
      <c r="O1347" s="162"/>
      <c r="P1347" s="159"/>
      <c r="Q1347" s="91" t="str">
        <f t="shared" si="193"/>
        <v>125 Tahun 8 Bulan</v>
      </c>
      <c r="R1347" s="164" t="s">
        <v>74</v>
      </c>
      <c r="S1347" s="163"/>
      <c r="T1347" s="164" t="s">
        <v>80</v>
      </c>
      <c r="U1347" s="164" t="s">
        <v>2101</v>
      </c>
      <c r="V1347" s="164"/>
      <c r="W1347" s="164"/>
      <c r="X1347" s="164" t="str">
        <f t="shared" si="202"/>
        <v>- Istiqomah Muniawati, A.Md. ()_</v>
      </c>
      <c r="Y1347" s="162"/>
      <c r="Z1347" s="162"/>
      <c r="AA1347" s="164" t="s">
        <v>2078</v>
      </c>
      <c r="AB1347" s="164" t="s">
        <v>2163</v>
      </c>
      <c r="AC1347" s="164" t="s">
        <v>29</v>
      </c>
      <c r="AD1347" s="164" t="s">
        <v>2102</v>
      </c>
      <c r="AE1347" s="164" t="s">
        <v>85</v>
      </c>
      <c r="AF1347" s="164"/>
      <c r="AG1347" s="184"/>
      <c r="AH1347" s="162"/>
      <c r="AI1347" s="162"/>
      <c r="AJ1347" s="162"/>
      <c r="AK1347" s="162"/>
      <c r="AL1347" s="159"/>
      <c r="AM1347" s="162"/>
    </row>
    <row r="1348" spans="1:39" s="60" customFormat="1" ht="46.5" hidden="1" x14ac:dyDescent="0.3">
      <c r="A1348" s="88" t="s">
        <v>4206</v>
      </c>
      <c r="B1348" s="88" t="s">
        <v>74</v>
      </c>
      <c r="C1348" s="88" t="s">
        <v>3407</v>
      </c>
      <c r="D1348" s="98" t="str">
        <f t="shared" si="203"/>
        <v>- Ahmad Yasin, S.Kom.</v>
      </c>
      <c r="E1348" s="96" t="s">
        <v>2104</v>
      </c>
      <c r="F1348" s="103">
        <v>32091</v>
      </c>
      <c r="G1348" s="91">
        <f t="shared" ref="G1348:G1379" si="205">DATEDIF($F1348,DATEVALUE("2025/09/30"),"Y")</f>
        <v>37</v>
      </c>
      <c r="H1348" s="91" t="str">
        <f t="shared" ref="H1348:H1379" si="206">DATEDIF($F1348,DATEVALUE("2025/09/30"),"Y")&amp;" Tahun "&amp;DATEDIF($F1348,DATEVALUE("2025/09/30"),"YM")&amp;" Bulan"</f>
        <v>37 Tahun 10 Bulan</v>
      </c>
      <c r="I1348" s="92" t="str">
        <f t="shared" si="204"/>
        <v>36-40</v>
      </c>
      <c r="J1348" s="88" t="s">
        <v>14</v>
      </c>
      <c r="K1348" s="88" t="s">
        <v>115</v>
      </c>
      <c r="L1348" s="103">
        <v>45200</v>
      </c>
      <c r="M1348" s="93" t="s">
        <v>13</v>
      </c>
      <c r="N1348" s="88" t="s">
        <v>105</v>
      </c>
      <c r="O1348" s="93"/>
      <c r="P1348" s="90"/>
      <c r="Q1348" s="91" t="str">
        <f t="shared" si="193"/>
        <v>125 Tahun 8 Bulan</v>
      </c>
      <c r="R1348" s="88" t="s">
        <v>715</v>
      </c>
      <c r="S1348" s="103">
        <v>44551</v>
      </c>
      <c r="T1348" s="88" t="s">
        <v>126</v>
      </c>
      <c r="U1348" s="88" t="s">
        <v>2105</v>
      </c>
      <c r="V1348" s="88"/>
      <c r="W1348" s="88" t="s">
        <v>74</v>
      </c>
      <c r="X1348" s="88" t="str">
        <f t="shared" si="202"/>
        <v>- Ahmad Yasin, S.Kom. ()_-</v>
      </c>
      <c r="Y1348" s="93"/>
      <c r="Z1348" s="93"/>
      <c r="AA1348" s="88" t="s">
        <v>2078</v>
      </c>
      <c r="AB1348" s="88" t="s">
        <v>5057</v>
      </c>
      <c r="AC1348" s="88" t="s">
        <v>31</v>
      </c>
      <c r="AD1348" s="88" t="s">
        <v>4463</v>
      </c>
      <c r="AE1348" s="88" t="s">
        <v>345</v>
      </c>
      <c r="AF1348" s="88"/>
      <c r="AG1348" s="143"/>
      <c r="AH1348" s="93"/>
      <c r="AI1348" s="93"/>
      <c r="AJ1348" s="93"/>
      <c r="AK1348" s="93"/>
      <c r="AL1348" s="90"/>
      <c r="AM1348" s="93"/>
    </row>
    <row r="1349" spans="1:39" s="60" customFormat="1" ht="31" hidden="1" x14ac:dyDescent="0.3">
      <c r="A1349" s="88" t="s">
        <v>4207</v>
      </c>
      <c r="B1349" s="88" t="s">
        <v>74</v>
      </c>
      <c r="C1349" s="88" t="s">
        <v>4208</v>
      </c>
      <c r="D1349" s="98" t="str">
        <f t="shared" si="203"/>
        <v>- Harudin, S.P., M.P.</v>
      </c>
      <c r="E1349" s="122" t="s">
        <v>2955</v>
      </c>
      <c r="F1349" s="103">
        <v>27388</v>
      </c>
      <c r="G1349" s="91">
        <f t="shared" si="205"/>
        <v>50</v>
      </c>
      <c r="H1349" s="91" t="str">
        <f t="shared" si="206"/>
        <v>50 Tahun 9 Bulan</v>
      </c>
      <c r="I1349" s="92" t="str">
        <f t="shared" si="204"/>
        <v>46-50</v>
      </c>
      <c r="J1349" s="88" t="s">
        <v>14</v>
      </c>
      <c r="K1349" s="88" t="s">
        <v>98</v>
      </c>
      <c r="L1349" s="103">
        <v>44470</v>
      </c>
      <c r="M1349" s="93" t="s">
        <v>13</v>
      </c>
      <c r="N1349" s="88" t="s">
        <v>105</v>
      </c>
      <c r="O1349" s="93"/>
      <c r="P1349" s="90"/>
      <c r="Q1349" s="91" t="str">
        <f t="shared" si="193"/>
        <v>125 Tahun 8 Bulan</v>
      </c>
      <c r="R1349" s="88" t="s">
        <v>773</v>
      </c>
      <c r="S1349" s="103">
        <v>45505</v>
      </c>
      <c r="T1349" s="88" t="s">
        <v>82</v>
      </c>
      <c r="U1349" s="88" t="s">
        <v>2105</v>
      </c>
      <c r="V1349" s="88"/>
      <c r="W1349" s="88" t="s">
        <v>74</v>
      </c>
      <c r="X1349" s="88" t="str">
        <f t="shared" ref="X1349:X1353" si="207">$D1349&amp;" ("&amp;$R1349&amp;")_"&amp;$W1349</f>
        <v>- Harudin, S.P., M.P. (Pengelola Keuangan)_-</v>
      </c>
      <c r="Y1349" s="93"/>
      <c r="Z1349" s="93"/>
      <c r="AA1349" s="88" t="s">
        <v>2078</v>
      </c>
      <c r="AB1349" s="88" t="s">
        <v>5057</v>
      </c>
      <c r="AC1349" s="88" t="s">
        <v>17</v>
      </c>
      <c r="AD1349" s="88" t="s">
        <v>2268</v>
      </c>
      <c r="AE1349" s="88" t="s">
        <v>2112</v>
      </c>
      <c r="AF1349" s="88"/>
      <c r="AG1349" s="143"/>
      <c r="AH1349" s="93"/>
      <c r="AI1349" s="93"/>
      <c r="AJ1349" s="93"/>
      <c r="AK1349" s="93"/>
      <c r="AL1349" s="90"/>
      <c r="AM1349" s="93"/>
    </row>
    <row r="1350" spans="1:39" s="60" customFormat="1" ht="62" hidden="1" x14ac:dyDescent="0.3">
      <c r="A1350" s="88" t="s">
        <v>4210</v>
      </c>
      <c r="B1350" s="88" t="s">
        <v>74</v>
      </c>
      <c r="C1350" s="88" t="s">
        <v>4085</v>
      </c>
      <c r="D1350" s="98" t="str">
        <f t="shared" si="203"/>
        <v>- La Ode Muhammad Norsa, S.Pi., M.S.T.Pi.</v>
      </c>
      <c r="E1350" s="96" t="s">
        <v>2107</v>
      </c>
      <c r="F1350" s="103">
        <v>25572</v>
      </c>
      <c r="G1350" s="91">
        <f t="shared" si="205"/>
        <v>55</v>
      </c>
      <c r="H1350" s="91" t="str">
        <f t="shared" si="206"/>
        <v>55 Tahun 8 Bulan</v>
      </c>
      <c r="I1350" s="92" t="str">
        <f t="shared" si="204"/>
        <v>51-55</v>
      </c>
      <c r="J1350" s="88" t="s">
        <v>14</v>
      </c>
      <c r="K1350" s="88" t="s">
        <v>115</v>
      </c>
      <c r="L1350" s="103">
        <v>44652</v>
      </c>
      <c r="M1350" s="93" t="s">
        <v>13</v>
      </c>
      <c r="N1350" s="88" t="s">
        <v>2347</v>
      </c>
      <c r="O1350" s="93"/>
      <c r="P1350" s="90"/>
      <c r="Q1350" s="91" t="str">
        <f t="shared" si="193"/>
        <v>125 Tahun 8 Bulan</v>
      </c>
      <c r="R1350" s="88" t="s">
        <v>1780</v>
      </c>
      <c r="S1350" s="103">
        <v>44126</v>
      </c>
      <c r="T1350" s="88"/>
      <c r="U1350" s="88"/>
      <c r="V1350" s="88" t="s">
        <v>532</v>
      </c>
      <c r="W1350" s="88" t="s">
        <v>2404</v>
      </c>
      <c r="X1350" s="88" t="str">
        <f t="shared" si="207"/>
        <v>- La Ode Muhammad Norsa, S.Pi., M.S.T.Pi. (Analis Pengelolaan Keuangan APBN Ahli Muda)_Koordinator Administrasi Keuangan</v>
      </c>
      <c r="Y1350" s="93"/>
      <c r="Z1350" s="93"/>
      <c r="AA1350" s="88" t="s">
        <v>2078</v>
      </c>
      <c r="AB1350" s="88" t="s">
        <v>5057</v>
      </c>
      <c r="AC1350" s="88" t="s">
        <v>17</v>
      </c>
      <c r="AD1350" s="109" t="s">
        <v>2211</v>
      </c>
      <c r="AE1350" s="197" t="s">
        <v>301</v>
      </c>
      <c r="AF1350" s="197"/>
      <c r="AG1350" s="143"/>
      <c r="AH1350" s="93"/>
      <c r="AI1350" s="93"/>
      <c r="AJ1350" s="93"/>
      <c r="AK1350" s="93"/>
      <c r="AL1350" s="90"/>
      <c r="AM1350" s="93"/>
    </row>
    <row r="1351" spans="1:39" s="85" customFormat="1" ht="46.5" hidden="1" x14ac:dyDescent="0.3">
      <c r="A1351" s="88" t="s">
        <v>4211</v>
      </c>
      <c r="B1351" s="88" t="s">
        <v>74</v>
      </c>
      <c r="C1351" s="88" t="s">
        <v>4212</v>
      </c>
      <c r="D1351" s="98" t="str">
        <f t="shared" si="203"/>
        <v>- Mohammad Fattah Alfian, A.Md.Lib.</v>
      </c>
      <c r="E1351" s="96" t="s">
        <v>2108</v>
      </c>
      <c r="F1351" s="103">
        <v>35978</v>
      </c>
      <c r="G1351" s="91">
        <f t="shared" si="205"/>
        <v>27</v>
      </c>
      <c r="H1351" s="91" t="str">
        <f t="shared" si="206"/>
        <v>27 Tahun 2 Bulan</v>
      </c>
      <c r="I1351" s="92" t="str">
        <f t="shared" si="204"/>
        <v>26-30</v>
      </c>
      <c r="J1351" s="88" t="s">
        <v>14</v>
      </c>
      <c r="K1351" s="88" t="s">
        <v>113</v>
      </c>
      <c r="L1351" s="103">
        <v>45809</v>
      </c>
      <c r="M1351" s="93" t="s">
        <v>13</v>
      </c>
      <c r="N1351" s="88" t="s">
        <v>2347</v>
      </c>
      <c r="O1351" s="93"/>
      <c r="P1351" s="90"/>
      <c r="Q1351" s="91" t="str">
        <f t="shared" ref="Q1351:Q1379" si="208">DATEDIF($P1351,DATEVALUE("2025/09/30"),"Y")&amp; " Tahun "&amp;DATEDIF($P1351,DATEVALUE("2025/09/30"),"YM")&amp; " Bulan"</f>
        <v>125 Tahun 8 Bulan</v>
      </c>
      <c r="R1351" s="88" t="s">
        <v>2952</v>
      </c>
      <c r="S1351" s="103">
        <v>44830</v>
      </c>
      <c r="T1351" s="88"/>
      <c r="U1351" s="88"/>
      <c r="V1351" s="88" t="s">
        <v>1096</v>
      </c>
      <c r="W1351" s="88" t="s">
        <v>74</v>
      </c>
      <c r="X1351" s="88" t="str">
        <f t="shared" si="207"/>
        <v>- Mohammad Fattah Alfian, A.Md.Lib. (Arsiparis Terampil)_-</v>
      </c>
      <c r="Y1351" s="93"/>
      <c r="Z1351" s="93"/>
      <c r="AA1351" s="88" t="s">
        <v>2078</v>
      </c>
      <c r="AB1351" s="88" t="s">
        <v>5057</v>
      </c>
      <c r="AC1351" s="88" t="s">
        <v>29</v>
      </c>
      <c r="AD1351" s="88" t="s">
        <v>4408</v>
      </c>
      <c r="AE1351" s="88" t="s">
        <v>981</v>
      </c>
      <c r="AF1351" s="88"/>
      <c r="AG1351" s="143"/>
      <c r="AH1351" s="93"/>
      <c r="AI1351" s="93"/>
      <c r="AJ1351" s="93"/>
      <c r="AK1351" s="93"/>
      <c r="AL1351" s="90"/>
      <c r="AM1351" s="93"/>
    </row>
    <row r="1352" spans="1:39" s="60" customFormat="1" ht="46.5" hidden="1" x14ac:dyDescent="0.3">
      <c r="A1352" s="88" t="s">
        <v>4213</v>
      </c>
      <c r="B1352" s="88" t="s">
        <v>74</v>
      </c>
      <c r="C1352" s="88" t="s">
        <v>3329</v>
      </c>
      <c r="D1352" s="98" t="str">
        <f t="shared" si="203"/>
        <v>- Dian Andriani, S.Pi.</v>
      </c>
      <c r="E1352" s="96" t="s">
        <v>2550</v>
      </c>
      <c r="F1352" s="103">
        <v>35438</v>
      </c>
      <c r="G1352" s="91">
        <f t="shared" si="205"/>
        <v>28</v>
      </c>
      <c r="H1352" s="91" t="str">
        <f t="shared" si="206"/>
        <v>28 Tahun 8 Bulan</v>
      </c>
      <c r="I1352" s="92" t="str">
        <f t="shared" si="204"/>
        <v>26-30</v>
      </c>
      <c r="J1352" s="88" t="s">
        <v>19</v>
      </c>
      <c r="K1352" s="88" t="s">
        <v>2512</v>
      </c>
      <c r="L1352" s="103">
        <v>45200</v>
      </c>
      <c r="M1352" s="93" t="s">
        <v>13</v>
      </c>
      <c r="N1352" s="88" t="s">
        <v>2348</v>
      </c>
      <c r="O1352" s="93"/>
      <c r="P1352" s="90"/>
      <c r="Q1352" s="91" t="str">
        <f t="shared" si="208"/>
        <v>125 Tahun 8 Bulan</v>
      </c>
      <c r="R1352" s="88" t="s">
        <v>2859</v>
      </c>
      <c r="S1352" s="103">
        <v>45200</v>
      </c>
      <c r="T1352" s="88"/>
      <c r="U1352" s="88"/>
      <c r="V1352" s="88" t="s">
        <v>128</v>
      </c>
      <c r="W1352" s="88" t="s">
        <v>74</v>
      </c>
      <c r="X1352" s="88" t="str">
        <f t="shared" si="207"/>
        <v>- Dian Andriani, S.Pi. (Pranata Laboratorium Pendidikan Ahli Pertama)_-</v>
      </c>
      <c r="Y1352" s="93"/>
      <c r="Z1352" s="93"/>
      <c r="AA1352" s="88" t="s">
        <v>2078</v>
      </c>
      <c r="AB1352" s="88" t="s">
        <v>5057</v>
      </c>
      <c r="AC1352" s="88" t="s">
        <v>31</v>
      </c>
      <c r="AD1352" s="88" t="s">
        <v>2674</v>
      </c>
      <c r="AE1352" s="88" t="s">
        <v>2112</v>
      </c>
      <c r="AF1352" s="88"/>
      <c r="AG1352" s="143"/>
      <c r="AH1352" s="93"/>
      <c r="AI1352" s="93"/>
      <c r="AJ1352" s="93"/>
      <c r="AK1352" s="93"/>
      <c r="AL1352" s="90"/>
      <c r="AM1352" s="93"/>
    </row>
    <row r="1353" spans="1:39" s="85" customFormat="1" ht="46.5" hidden="1" x14ac:dyDescent="0.3">
      <c r="A1353" s="88" t="s">
        <v>4214</v>
      </c>
      <c r="B1353" s="88" t="s">
        <v>74</v>
      </c>
      <c r="C1353" s="88" t="s">
        <v>4215</v>
      </c>
      <c r="D1353" s="98" t="str">
        <f t="shared" si="203"/>
        <v>- Djamila, A.M.K.</v>
      </c>
      <c r="E1353" s="96" t="s">
        <v>2664</v>
      </c>
      <c r="F1353" s="103">
        <v>30529</v>
      </c>
      <c r="G1353" s="91">
        <f t="shared" si="205"/>
        <v>42</v>
      </c>
      <c r="H1353" s="91" t="str">
        <f t="shared" si="206"/>
        <v>42 Tahun 1 Bulan</v>
      </c>
      <c r="I1353" s="92" t="str">
        <f t="shared" si="204"/>
        <v>41-45</v>
      </c>
      <c r="J1353" s="88" t="s">
        <v>19</v>
      </c>
      <c r="K1353" s="88" t="s">
        <v>2447</v>
      </c>
      <c r="L1353" s="103">
        <v>45352</v>
      </c>
      <c r="M1353" s="93" t="s">
        <v>13</v>
      </c>
      <c r="N1353" s="88" t="s">
        <v>2348</v>
      </c>
      <c r="O1353" s="93"/>
      <c r="P1353" s="90"/>
      <c r="Q1353" s="91" t="str">
        <f t="shared" si="208"/>
        <v>125 Tahun 8 Bulan</v>
      </c>
      <c r="R1353" s="136" t="s">
        <v>2448</v>
      </c>
      <c r="S1353" s="103">
        <v>45352</v>
      </c>
      <c r="T1353" s="88"/>
      <c r="U1353" s="88"/>
      <c r="V1353" s="88" t="s">
        <v>640</v>
      </c>
      <c r="W1353" s="88" t="s">
        <v>74</v>
      </c>
      <c r="X1353" s="88" t="str">
        <f t="shared" si="207"/>
        <v>- Djamila, A.M.K. (Perawat Terampil)_-</v>
      </c>
      <c r="Y1353" s="93"/>
      <c r="Z1353" s="93"/>
      <c r="AA1353" s="88" t="s">
        <v>2078</v>
      </c>
      <c r="AB1353" s="88" t="s">
        <v>5057</v>
      </c>
      <c r="AC1353" s="88" t="s">
        <v>29</v>
      </c>
      <c r="AD1353" s="88" t="s">
        <v>4338</v>
      </c>
      <c r="AE1353" s="88" t="s">
        <v>2665</v>
      </c>
      <c r="AF1353" s="88"/>
      <c r="AG1353" s="143"/>
      <c r="AH1353" s="93"/>
      <c r="AI1353" s="93"/>
      <c r="AJ1353" s="93"/>
      <c r="AK1353" s="93"/>
      <c r="AL1353" s="90"/>
      <c r="AM1353" s="93"/>
    </row>
    <row r="1354" spans="1:39" s="53" customFormat="1" ht="46.5" hidden="1" x14ac:dyDescent="0.3">
      <c r="A1354" s="157" t="s">
        <v>4216</v>
      </c>
      <c r="B1354" s="157" t="s">
        <v>74</v>
      </c>
      <c r="C1354" s="157" t="s">
        <v>4217</v>
      </c>
      <c r="D1354" s="182" t="str">
        <f t="shared" si="203"/>
        <v>- Arli Candra Eko Saputra, A.P.Pi.</v>
      </c>
      <c r="E1354" s="166" t="s">
        <v>74</v>
      </c>
      <c r="F1354" s="163">
        <v>36329</v>
      </c>
      <c r="G1354" s="91">
        <f t="shared" si="205"/>
        <v>26</v>
      </c>
      <c r="H1354" s="91" t="str">
        <f t="shared" si="206"/>
        <v>26 Tahun 3 Bulan</v>
      </c>
      <c r="I1354" s="161" t="str">
        <f t="shared" si="204"/>
        <v>26-30</v>
      </c>
      <c r="J1354" s="164" t="s">
        <v>14</v>
      </c>
      <c r="K1354" s="164" t="s">
        <v>74</v>
      </c>
      <c r="L1354" s="163" t="s">
        <v>74</v>
      </c>
      <c r="M1354" s="162" t="s">
        <v>2344</v>
      </c>
      <c r="N1354" s="164" t="s">
        <v>2794</v>
      </c>
      <c r="O1354" s="162"/>
      <c r="P1354" s="159"/>
      <c r="Q1354" s="91" t="str">
        <f t="shared" si="208"/>
        <v>125 Tahun 8 Bulan</v>
      </c>
      <c r="R1354" s="164" t="s">
        <v>5047</v>
      </c>
      <c r="S1354" s="163"/>
      <c r="T1354" s="164" t="s">
        <v>80</v>
      </c>
      <c r="U1354" s="164" t="s">
        <v>2101</v>
      </c>
      <c r="V1354" s="164"/>
      <c r="W1354" s="164"/>
      <c r="X1354" s="164" t="str">
        <f>$D1354&amp;" ("&amp;$O1354&amp;")_"&amp;$W1354</f>
        <v>- Arli Candra Eko Saputra, A.P.Pi. ()_</v>
      </c>
      <c r="Y1354" s="162"/>
      <c r="Z1354" s="162"/>
      <c r="AA1354" s="164" t="s">
        <v>2078</v>
      </c>
      <c r="AB1354" s="164" t="s">
        <v>2163</v>
      </c>
      <c r="AC1354" s="164" t="s">
        <v>685</v>
      </c>
      <c r="AD1354" s="164" t="s">
        <v>2076</v>
      </c>
      <c r="AE1354" s="164" t="s">
        <v>2078</v>
      </c>
      <c r="AF1354" s="164"/>
      <c r="AG1354" s="184"/>
      <c r="AH1354" s="162"/>
      <c r="AI1354" s="162"/>
      <c r="AJ1354" s="162"/>
      <c r="AK1354" s="162"/>
      <c r="AL1354" s="159"/>
      <c r="AM1354" s="162"/>
    </row>
    <row r="1355" spans="1:39" s="60" customFormat="1" ht="46.5" hidden="1" x14ac:dyDescent="0.3">
      <c r="A1355" s="88" t="s">
        <v>4218</v>
      </c>
      <c r="B1355" s="88" t="s">
        <v>74</v>
      </c>
      <c r="C1355" s="88" t="s">
        <v>4219</v>
      </c>
      <c r="D1355" s="98" t="str">
        <f t="shared" si="203"/>
        <v>- La Ode Kasrun, S.Tp.</v>
      </c>
      <c r="E1355" s="96" t="s">
        <v>74</v>
      </c>
      <c r="F1355" s="103">
        <v>34813</v>
      </c>
      <c r="G1355" s="91">
        <f t="shared" si="205"/>
        <v>30</v>
      </c>
      <c r="H1355" s="91" t="str">
        <f t="shared" si="206"/>
        <v>30 Tahun 5 Bulan</v>
      </c>
      <c r="I1355" s="92" t="str">
        <f t="shared" si="204"/>
        <v>26-30</v>
      </c>
      <c r="J1355" s="88" t="s">
        <v>14</v>
      </c>
      <c r="K1355" s="88" t="s">
        <v>74</v>
      </c>
      <c r="L1355" s="103" t="s">
        <v>74</v>
      </c>
      <c r="M1355" s="93" t="s">
        <v>13</v>
      </c>
      <c r="N1355" s="88" t="s">
        <v>2794</v>
      </c>
      <c r="O1355" s="93"/>
      <c r="P1355" s="90"/>
      <c r="Q1355" s="91" t="str">
        <f t="shared" si="208"/>
        <v>125 Tahun 8 Bulan</v>
      </c>
      <c r="R1355" s="88" t="s">
        <v>2837</v>
      </c>
      <c r="S1355" s="103">
        <v>45323</v>
      </c>
      <c r="T1355" s="88" t="s">
        <v>126</v>
      </c>
      <c r="U1355" s="88" t="s">
        <v>2105</v>
      </c>
      <c r="V1355" s="88"/>
      <c r="W1355" s="88" t="s">
        <v>74</v>
      </c>
      <c r="X1355" s="88" t="str">
        <f t="shared" ref="X1355:X1365" si="209">$D1355&amp;" ("&amp;$R1355&amp;")_"&amp;$W1355</f>
        <v>- La Ode Kasrun, S.Tp. (Petugas Kebersihan)_-</v>
      </c>
      <c r="Y1355" s="93"/>
      <c r="Z1355" s="93"/>
      <c r="AA1355" s="88" t="s">
        <v>2078</v>
      </c>
      <c r="AB1355" s="88" t="s">
        <v>5057</v>
      </c>
      <c r="AC1355" s="88" t="s">
        <v>31</v>
      </c>
      <c r="AD1355" s="88" t="s">
        <v>4416</v>
      </c>
      <c r="AE1355" s="88" t="s">
        <v>2112</v>
      </c>
      <c r="AF1355" s="88"/>
      <c r="AG1355" s="143"/>
      <c r="AH1355" s="93"/>
      <c r="AI1355" s="93"/>
      <c r="AJ1355" s="93"/>
      <c r="AK1355" s="93"/>
      <c r="AL1355" s="90"/>
      <c r="AM1355" s="93"/>
    </row>
    <row r="1356" spans="1:39" s="60" customFormat="1" ht="31" hidden="1" x14ac:dyDescent="0.3">
      <c r="A1356" s="88" t="s">
        <v>4220</v>
      </c>
      <c r="B1356" s="88" t="s">
        <v>74</v>
      </c>
      <c r="C1356" s="88" t="s">
        <v>3329</v>
      </c>
      <c r="D1356" s="98" t="str">
        <f t="shared" si="203"/>
        <v>- Arifi Jaldin, S.Pi.</v>
      </c>
      <c r="E1356" s="96" t="s">
        <v>74</v>
      </c>
      <c r="F1356" s="103">
        <v>35663</v>
      </c>
      <c r="G1356" s="91">
        <f t="shared" si="205"/>
        <v>28</v>
      </c>
      <c r="H1356" s="91" t="str">
        <f t="shared" si="206"/>
        <v>28 Tahun 1 Bulan</v>
      </c>
      <c r="I1356" s="92" t="str">
        <f t="shared" si="204"/>
        <v>26-30</v>
      </c>
      <c r="J1356" s="88" t="s">
        <v>14</v>
      </c>
      <c r="K1356" s="88" t="s">
        <v>74</v>
      </c>
      <c r="L1356" s="103" t="s">
        <v>74</v>
      </c>
      <c r="M1356" s="93" t="s">
        <v>13</v>
      </c>
      <c r="N1356" s="88" t="s">
        <v>2794</v>
      </c>
      <c r="O1356" s="93"/>
      <c r="P1356" s="90"/>
      <c r="Q1356" s="91" t="str">
        <f t="shared" si="208"/>
        <v>125 Tahun 8 Bulan</v>
      </c>
      <c r="R1356" s="88" t="s">
        <v>1968</v>
      </c>
      <c r="S1356" s="103">
        <v>45323</v>
      </c>
      <c r="T1356" s="88" t="s">
        <v>80</v>
      </c>
      <c r="U1356" s="88" t="s">
        <v>2101</v>
      </c>
      <c r="V1356" s="88"/>
      <c r="W1356" s="88" t="s">
        <v>74</v>
      </c>
      <c r="X1356" s="88" t="str">
        <f t="shared" si="209"/>
        <v>- Arifi Jaldin, S.Pi. (Pramubakti)_-</v>
      </c>
      <c r="Y1356" s="93"/>
      <c r="Z1356" s="93"/>
      <c r="AA1356" s="88" t="s">
        <v>2078</v>
      </c>
      <c r="AB1356" s="88" t="s">
        <v>5057</v>
      </c>
      <c r="AC1356" s="88" t="s">
        <v>31</v>
      </c>
      <c r="AD1356" s="88" t="s">
        <v>4248</v>
      </c>
      <c r="AE1356" s="88" t="s">
        <v>2112</v>
      </c>
      <c r="AF1356" s="88"/>
      <c r="AG1356" s="143"/>
      <c r="AH1356" s="93"/>
      <c r="AI1356" s="93"/>
      <c r="AJ1356" s="93"/>
      <c r="AK1356" s="93"/>
      <c r="AL1356" s="90"/>
      <c r="AM1356" s="93"/>
    </row>
    <row r="1357" spans="1:39" s="60" customFormat="1" ht="31" hidden="1" x14ac:dyDescent="0.3">
      <c r="A1357" s="88" t="s">
        <v>2110</v>
      </c>
      <c r="B1357" s="88" t="s">
        <v>74</v>
      </c>
      <c r="C1357" s="98" t="s">
        <v>74</v>
      </c>
      <c r="D1357" s="98" t="str">
        <f t="shared" si="203"/>
        <v>- La Ode Haibu, -</v>
      </c>
      <c r="E1357" s="96" t="s">
        <v>74</v>
      </c>
      <c r="F1357" s="103">
        <v>29849</v>
      </c>
      <c r="G1357" s="91">
        <f t="shared" si="205"/>
        <v>44</v>
      </c>
      <c r="H1357" s="91" t="str">
        <f t="shared" si="206"/>
        <v>44 Tahun 0 Bulan</v>
      </c>
      <c r="I1357" s="92" t="str">
        <f t="shared" si="204"/>
        <v>41-45</v>
      </c>
      <c r="J1357" s="88" t="s">
        <v>14</v>
      </c>
      <c r="K1357" s="88" t="s">
        <v>74</v>
      </c>
      <c r="L1357" s="103" t="s">
        <v>74</v>
      </c>
      <c r="M1357" s="93" t="s">
        <v>13</v>
      </c>
      <c r="N1357" s="88" t="s">
        <v>2794</v>
      </c>
      <c r="O1357" s="93"/>
      <c r="P1357" s="90"/>
      <c r="Q1357" s="91" t="str">
        <f t="shared" si="208"/>
        <v>125 Tahun 8 Bulan</v>
      </c>
      <c r="R1357" s="88" t="s">
        <v>2869</v>
      </c>
      <c r="S1357" s="103">
        <v>44562</v>
      </c>
      <c r="T1357" s="88" t="s">
        <v>80</v>
      </c>
      <c r="U1357" s="88" t="s">
        <v>2101</v>
      </c>
      <c r="V1357" s="88"/>
      <c r="W1357" s="88" t="s">
        <v>74</v>
      </c>
      <c r="X1357" s="88" t="str">
        <f t="shared" si="209"/>
        <v>- La Ode Haibu, - (Pelaksana TEFA)_-</v>
      </c>
      <c r="Y1357" s="93"/>
      <c r="Z1357" s="93"/>
      <c r="AA1357" s="88" t="s">
        <v>2078</v>
      </c>
      <c r="AB1357" s="88" t="s">
        <v>5057</v>
      </c>
      <c r="AC1357" s="88" t="s">
        <v>114</v>
      </c>
      <c r="AD1357" s="88" t="s">
        <v>74</v>
      </c>
      <c r="AE1357" s="88" t="s">
        <v>74</v>
      </c>
      <c r="AF1357" s="88"/>
      <c r="AG1357" s="143"/>
      <c r="AH1357" s="93"/>
      <c r="AI1357" s="93"/>
      <c r="AJ1357" s="93"/>
      <c r="AK1357" s="93"/>
      <c r="AL1357" s="90"/>
      <c r="AM1357" s="93"/>
    </row>
    <row r="1358" spans="1:39" s="53" customFormat="1" ht="46.5" hidden="1" x14ac:dyDescent="0.3">
      <c r="A1358" s="136" t="s">
        <v>4221</v>
      </c>
      <c r="B1358" s="136" t="s">
        <v>74</v>
      </c>
      <c r="C1358" s="136" t="s">
        <v>4217</v>
      </c>
      <c r="D1358" s="152" t="str">
        <f t="shared" si="203"/>
        <v>- Masrati, A.P.Pi.</v>
      </c>
      <c r="E1358" s="151" t="s">
        <v>74</v>
      </c>
      <c r="F1358" s="137">
        <v>37156</v>
      </c>
      <c r="G1358" s="91">
        <f t="shared" si="205"/>
        <v>24</v>
      </c>
      <c r="H1358" s="91" t="str">
        <f t="shared" si="206"/>
        <v>24 Tahun 0 Bulan</v>
      </c>
      <c r="I1358" s="148" t="str">
        <f t="shared" si="204"/>
        <v>21-25</v>
      </c>
      <c r="J1358" s="136" t="s">
        <v>19</v>
      </c>
      <c r="K1358" s="136" t="s">
        <v>74</v>
      </c>
      <c r="L1358" s="137" t="s">
        <v>74</v>
      </c>
      <c r="M1358" s="149" t="s">
        <v>2344</v>
      </c>
      <c r="N1358" s="136" t="s">
        <v>2794</v>
      </c>
      <c r="O1358" s="149"/>
      <c r="P1358" s="146"/>
      <c r="Q1358" s="91" t="str">
        <f t="shared" si="208"/>
        <v>125 Tahun 8 Bulan</v>
      </c>
      <c r="R1358" s="136" t="s">
        <v>2870</v>
      </c>
      <c r="S1358" s="137">
        <v>45078</v>
      </c>
      <c r="T1358" s="136" t="s">
        <v>2113</v>
      </c>
      <c r="U1358" s="136" t="s">
        <v>2101</v>
      </c>
      <c r="V1358" s="136"/>
      <c r="W1358" s="136" t="s">
        <v>74</v>
      </c>
      <c r="X1358" s="136" t="str">
        <f t="shared" si="209"/>
        <v>- Masrati, A.P.Pi. (Pelaksana Administrasi Penjaminan Mutu)_-</v>
      </c>
      <c r="Y1358" s="149"/>
      <c r="Z1358" s="149"/>
      <c r="AA1358" s="136" t="s">
        <v>2078</v>
      </c>
      <c r="AB1358" s="136" t="s">
        <v>5057</v>
      </c>
      <c r="AC1358" s="136" t="s">
        <v>685</v>
      </c>
      <c r="AD1358" s="136" t="s">
        <v>4464</v>
      </c>
      <c r="AE1358" s="136" t="s">
        <v>2078</v>
      </c>
      <c r="AF1358" s="136"/>
      <c r="AG1358" s="201"/>
      <c r="AH1358" s="149"/>
      <c r="AI1358" s="149"/>
      <c r="AJ1358" s="149"/>
      <c r="AK1358" s="149"/>
      <c r="AL1358" s="146"/>
      <c r="AM1358" s="149"/>
    </row>
    <row r="1359" spans="1:39" s="60" customFormat="1" ht="31" hidden="1" x14ac:dyDescent="0.3">
      <c r="A1359" s="88" t="s">
        <v>4222</v>
      </c>
      <c r="B1359" s="88" t="s">
        <v>74</v>
      </c>
      <c r="C1359" s="88" t="s">
        <v>3412</v>
      </c>
      <c r="D1359" s="98" t="str">
        <f t="shared" si="203"/>
        <v>- Taupik, S.Tr.Pi.</v>
      </c>
      <c r="E1359" s="96" t="s">
        <v>74</v>
      </c>
      <c r="F1359" s="103">
        <v>33728</v>
      </c>
      <c r="G1359" s="91">
        <f t="shared" si="205"/>
        <v>33</v>
      </c>
      <c r="H1359" s="91" t="str">
        <f t="shared" si="206"/>
        <v>33 Tahun 4 Bulan</v>
      </c>
      <c r="I1359" s="92" t="str">
        <f t="shared" si="204"/>
        <v>31-35</v>
      </c>
      <c r="J1359" s="88" t="s">
        <v>14</v>
      </c>
      <c r="K1359" s="88" t="s">
        <v>74</v>
      </c>
      <c r="L1359" s="103" t="s">
        <v>74</v>
      </c>
      <c r="M1359" s="93" t="s">
        <v>13</v>
      </c>
      <c r="N1359" s="88" t="s">
        <v>2792</v>
      </c>
      <c r="O1359" s="93"/>
      <c r="P1359" s="90"/>
      <c r="Q1359" s="91" t="str">
        <f t="shared" si="208"/>
        <v>125 Tahun 8 Bulan</v>
      </c>
      <c r="R1359" s="88" t="s">
        <v>5819</v>
      </c>
      <c r="S1359" s="103">
        <v>43313</v>
      </c>
      <c r="T1359" s="88" t="s">
        <v>147</v>
      </c>
      <c r="U1359" s="88" t="s">
        <v>2101</v>
      </c>
      <c r="V1359" s="88"/>
      <c r="W1359" s="88" t="s">
        <v>74</v>
      </c>
      <c r="X1359" s="88" t="str">
        <f t="shared" si="209"/>
        <v>- Taupik, S.Tr.Pi. (Anggota Pusbinter)_-</v>
      </c>
      <c r="Y1359" s="93"/>
      <c r="Z1359" s="93"/>
      <c r="AA1359" s="88" t="s">
        <v>2078</v>
      </c>
      <c r="AB1359" s="88" t="s">
        <v>5057</v>
      </c>
      <c r="AC1359" s="88" t="s">
        <v>31</v>
      </c>
      <c r="AD1359" s="88" t="s">
        <v>4344</v>
      </c>
      <c r="AE1359" s="88" t="s">
        <v>301</v>
      </c>
      <c r="AF1359" s="88"/>
      <c r="AG1359" s="143"/>
      <c r="AH1359" s="93"/>
      <c r="AI1359" s="93"/>
      <c r="AJ1359" s="93"/>
      <c r="AK1359" s="93"/>
      <c r="AL1359" s="90"/>
      <c r="AM1359" s="93"/>
    </row>
    <row r="1360" spans="1:39" s="60" customFormat="1" ht="46.5" hidden="1" x14ac:dyDescent="0.3">
      <c r="A1360" s="88" t="s">
        <v>4223</v>
      </c>
      <c r="B1360" s="88" t="s">
        <v>74</v>
      </c>
      <c r="C1360" s="88" t="s">
        <v>4217</v>
      </c>
      <c r="D1360" s="98" t="str">
        <f t="shared" si="203"/>
        <v>- Yani Safitri, A.P.Pi.</v>
      </c>
      <c r="E1360" s="96" t="s">
        <v>74</v>
      </c>
      <c r="F1360" s="103">
        <v>36911</v>
      </c>
      <c r="G1360" s="91">
        <f t="shared" si="205"/>
        <v>24</v>
      </c>
      <c r="H1360" s="91" t="str">
        <f t="shared" si="206"/>
        <v>24 Tahun 8 Bulan</v>
      </c>
      <c r="I1360" s="92" t="str">
        <f t="shared" si="204"/>
        <v>21-25</v>
      </c>
      <c r="J1360" s="88" t="s">
        <v>19</v>
      </c>
      <c r="K1360" s="88" t="s">
        <v>74</v>
      </c>
      <c r="L1360" s="103" t="s">
        <v>74</v>
      </c>
      <c r="M1360" s="93" t="s">
        <v>13</v>
      </c>
      <c r="N1360" s="88" t="s">
        <v>2794</v>
      </c>
      <c r="O1360" s="93"/>
      <c r="P1360" s="90"/>
      <c r="Q1360" s="91" t="str">
        <f t="shared" si="208"/>
        <v>125 Tahun 8 Bulan</v>
      </c>
      <c r="R1360" s="88" t="s">
        <v>5820</v>
      </c>
      <c r="S1360" s="103">
        <v>44986</v>
      </c>
      <c r="T1360" s="88" t="s">
        <v>147</v>
      </c>
      <c r="U1360" s="88" t="s">
        <v>2101</v>
      </c>
      <c r="V1360" s="88"/>
      <c r="W1360" s="88" t="s">
        <v>74</v>
      </c>
      <c r="X1360" s="88" t="str">
        <f t="shared" si="209"/>
        <v>- Yani Safitri, A.P.Pi. (Pembina Asrama)_-</v>
      </c>
      <c r="Y1360" s="93"/>
      <c r="Z1360" s="93"/>
      <c r="AA1360" s="88" t="s">
        <v>2078</v>
      </c>
      <c r="AB1360" s="88" t="s">
        <v>5057</v>
      </c>
      <c r="AC1360" s="88" t="s">
        <v>685</v>
      </c>
      <c r="AD1360" s="88" t="s">
        <v>4464</v>
      </c>
      <c r="AE1360" s="88" t="s">
        <v>2078</v>
      </c>
      <c r="AF1360" s="88"/>
      <c r="AG1360" s="143"/>
      <c r="AH1360" s="93"/>
      <c r="AI1360" s="93"/>
      <c r="AJ1360" s="93"/>
      <c r="AK1360" s="93"/>
      <c r="AL1360" s="90"/>
      <c r="AM1360" s="93"/>
    </row>
    <row r="1361" spans="1:39" s="60" customFormat="1" ht="31" hidden="1" x14ac:dyDescent="0.3">
      <c r="A1361" s="88" t="s">
        <v>4224</v>
      </c>
      <c r="B1361" s="88" t="s">
        <v>74</v>
      </c>
      <c r="C1361" s="88" t="s">
        <v>3444</v>
      </c>
      <c r="D1361" s="98" t="str">
        <f t="shared" si="203"/>
        <v>- Ahmad Rizal, S.I.Kom.</v>
      </c>
      <c r="E1361" s="96" t="s">
        <v>74</v>
      </c>
      <c r="F1361" s="103">
        <v>35084</v>
      </c>
      <c r="G1361" s="91">
        <f t="shared" si="205"/>
        <v>29</v>
      </c>
      <c r="H1361" s="91" t="str">
        <f t="shared" si="206"/>
        <v>29 Tahun 8 Bulan</v>
      </c>
      <c r="I1361" s="92" t="str">
        <f t="shared" si="204"/>
        <v>26-30</v>
      </c>
      <c r="J1361" s="88" t="s">
        <v>14</v>
      </c>
      <c r="K1361" s="88" t="s">
        <v>74</v>
      </c>
      <c r="L1361" s="103" t="s">
        <v>74</v>
      </c>
      <c r="M1361" s="93" t="s">
        <v>13</v>
      </c>
      <c r="N1361" s="88" t="s">
        <v>2794</v>
      </c>
      <c r="O1361" s="93"/>
      <c r="P1361" s="90"/>
      <c r="Q1361" s="91" t="str">
        <f t="shared" si="208"/>
        <v>125 Tahun 8 Bulan</v>
      </c>
      <c r="R1361" s="88" t="s">
        <v>2871</v>
      </c>
      <c r="S1361" s="103">
        <v>45323</v>
      </c>
      <c r="T1361" s="88" t="s">
        <v>124</v>
      </c>
      <c r="U1361" s="88" t="s">
        <v>2105</v>
      </c>
      <c r="V1361" s="88"/>
      <c r="W1361" s="88" t="s">
        <v>74</v>
      </c>
      <c r="X1361" s="88" t="str">
        <f t="shared" si="209"/>
        <v>- Ahmad Rizal, S.I.Kom. (Pelaksana Hubungan Masyarakat)_-</v>
      </c>
      <c r="Y1361" s="93"/>
      <c r="Z1361" s="93"/>
      <c r="AA1361" s="88" t="s">
        <v>2078</v>
      </c>
      <c r="AB1361" s="88" t="s">
        <v>5057</v>
      </c>
      <c r="AC1361" s="88" t="s">
        <v>31</v>
      </c>
      <c r="AD1361" s="88" t="s">
        <v>4273</v>
      </c>
      <c r="AE1361" s="88" t="s">
        <v>2112</v>
      </c>
      <c r="AF1361" s="88"/>
      <c r="AG1361" s="143"/>
      <c r="AH1361" s="93"/>
      <c r="AI1361" s="93"/>
      <c r="AJ1361" s="93"/>
      <c r="AK1361" s="93"/>
      <c r="AL1361" s="90"/>
      <c r="AM1361" s="93"/>
    </row>
    <row r="1362" spans="1:39" s="60" customFormat="1" ht="31" hidden="1" x14ac:dyDescent="0.3">
      <c r="A1362" s="88" t="s">
        <v>4225</v>
      </c>
      <c r="B1362" s="88" t="s">
        <v>74</v>
      </c>
      <c r="C1362" s="88" t="s">
        <v>3832</v>
      </c>
      <c r="D1362" s="98" t="str">
        <f t="shared" si="203"/>
        <v>- Wa Ode Asyuni, A.Md.T.</v>
      </c>
      <c r="E1362" s="96" t="s">
        <v>74</v>
      </c>
      <c r="F1362" s="103">
        <v>36134</v>
      </c>
      <c r="G1362" s="91">
        <f t="shared" si="205"/>
        <v>26</v>
      </c>
      <c r="H1362" s="91" t="str">
        <f t="shared" si="206"/>
        <v>26 Tahun 9 Bulan</v>
      </c>
      <c r="I1362" s="92" t="str">
        <f t="shared" si="204"/>
        <v>26-30</v>
      </c>
      <c r="J1362" s="88" t="s">
        <v>19</v>
      </c>
      <c r="K1362" s="88" t="s">
        <v>74</v>
      </c>
      <c r="L1362" s="103" t="s">
        <v>74</v>
      </c>
      <c r="M1362" s="93" t="s">
        <v>13</v>
      </c>
      <c r="N1362" s="88" t="s">
        <v>2792</v>
      </c>
      <c r="O1362" s="93"/>
      <c r="P1362" s="90"/>
      <c r="Q1362" s="91" t="str">
        <f t="shared" si="208"/>
        <v>125 Tahun 8 Bulan</v>
      </c>
      <c r="R1362" s="88" t="s">
        <v>2872</v>
      </c>
      <c r="S1362" s="103">
        <v>43831</v>
      </c>
      <c r="T1362" s="88" t="s">
        <v>83</v>
      </c>
      <c r="U1362" s="88" t="s">
        <v>2105</v>
      </c>
      <c r="V1362" s="88"/>
      <c r="W1362" s="88" t="s">
        <v>74</v>
      </c>
      <c r="X1362" s="88" t="str">
        <f t="shared" si="209"/>
        <v>- Wa Ode Asyuni, A.Md.T. (Pengelola Administrasi Kepegawaian)_-</v>
      </c>
      <c r="Y1362" s="93"/>
      <c r="Z1362" s="93"/>
      <c r="AA1362" s="88" t="s">
        <v>2078</v>
      </c>
      <c r="AB1362" s="88" t="s">
        <v>5057</v>
      </c>
      <c r="AC1362" s="88" t="s">
        <v>29</v>
      </c>
      <c r="AD1362" s="88" t="s">
        <v>4343</v>
      </c>
      <c r="AE1362" s="88" t="s">
        <v>1422</v>
      </c>
      <c r="AF1362" s="88"/>
      <c r="AG1362" s="143"/>
      <c r="AH1362" s="93"/>
      <c r="AI1362" s="93"/>
      <c r="AJ1362" s="93"/>
      <c r="AK1362" s="93"/>
      <c r="AL1362" s="90"/>
      <c r="AM1362" s="93"/>
    </row>
    <row r="1363" spans="1:39" s="60" customFormat="1" ht="31" hidden="1" x14ac:dyDescent="0.3">
      <c r="A1363" s="88" t="s">
        <v>4226</v>
      </c>
      <c r="B1363" s="88" t="s">
        <v>74</v>
      </c>
      <c r="C1363" s="88" t="s">
        <v>3371</v>
      </c>
      <c r="D1363" s="98" t="str">
        <f t="shared" si="203"/>
        <v>- Budi Rahman, S.Pd.</v>
      </c>
      <c r="E1363" s="96" t="s">
        <v>74</v>
      </c>
      <c r="F1363" s="103">
        <v>32867</v>
      </c>
      <c r="G1363" s="91">
        <f t="shared" si="205"/>
        <v>35</v>
      </c>
      <c r="H1363" s="91" t="str">
        <f t="shared" si="206"/>
        <v>35 Tahun 9 Bulan</v>
      </c>
      <c r="I1363" s="92" t="str">
        <f t="shared" si="204"/>
        <v>31-35</v>
      </c>
      <c r="J1363" s="88" t="s">
        <v>14</v>
      </c>
      <c r="K1363" s="88" t="s">
        <v>74</v>
      </c>
      <c r="L1363" s="103" t="s">
        <v>74</v>
      </c>
      <c r="M1363" s="93" t="s">
        <v>13</v>
      </c>
      <c r="N1363" s="88" t="s">
        <v>2792</v>
      </c>
      <c r="O1363" s="93"/>
      <c r="P1363" s="90"/>
      <c r="Q1363" s="91" t="str">
        <f t="shared" si="208"/>
        <v>125 Tahun 8 Bulan</v>
      </c>
      <c r="R1363" s="88" t="s">
        <v>2874</v>
      </c>
      <c r="S1363" s="103">
        <v>43831</v>
      </c>
      <c r="T1363" s="88" t="s">
        <v>82</v>
      </c>
      <c r="U1363" s="88" t="s">
        <v>2105</v>
      </c>
      <c r="V1363" s="88"/>
      <c r="W1363" s="88" t="s">
        <v>74</v>
      </c>
      <c r="X1363" s="88" t="str">
        <f t="shared" si="209"/>
        <v>- Budi Rahman, S.Pd. (Pengelola Barang Milik Negara dan Persediaan)_-</v>
      </c>
      <c r="Y1363" s="93"/>
      <c r="Z1363" s="93"/>
      <c r="AA1363" s="88" t="s">
        <v>2078</v>
      </c>
      <c r="AB1363" s="88" t="s">
        <v>5057</v>
      </c>
      <c r="AC1363" s="88" t="s">
        <v>31</v>
      </c>
      <c r="AD1363" s="88" t="s">
        <v>4465</v>
      </c>
      <c r="AE1363" s="88" t="s">
        <v>2116</v>
      </c>
      <c r="AF1363" s="88"/>
      <c r="AG1363" s="143"/>
      <c r="AH1363" s="93"/>
      <c r="AI1363" s="93"/>
      <c r="AJ1363" s="93"/>
      <c r="AK1363" s="93"/>
      <c r="AL1363" s="90"/>
      <c r="AM1363" s="93"/>
    </row>
    <row r="1364" spans="1:39" s="60" customFormat="1" ht="31" hidden="1" x14ac:dyDescent="0.3">
      <c r="A1364" s="88" t="s">
        <v>4227</v>
      </c>
      <c r="B1364" s="88" t="s">
        <v>74</v>
      </c>
      <c r="C1364" s="88" t="s">
        <v>3742</v>
      </c>
      <c r="D1364" s="98" t="str">
        <f t="shared" si="203"/>
        <v>- Fariz Kurniawan Pratama, S.H.</v>
      </c>
      <c r="E1364" s="96" t="s">
        <v>74</v>
      </c>
      <c r="F1364" s="103">
        <v>32740</v>
      </c>
      <c r="G1364" s="91">
        <f t="shared" si="205"/>
        <v>36</v>
      </c>
      <c r="H1364" s="91" t="str">
        <f t="shared" si="206"/>
        <v>36 Tahun 1 Bulan</v>
      </c>
      <c r="I1364" s="92" t="str">
        <f t="shared" si="204"/>
        <v>36-40</v>
      </c>
      <c r="J1364" s="88" t="s">
        <v>14</v>
      </c>
      <c r="K1364" s="88" t="s">
        <v>74</v>
      </c>
      <c r="L1364" s="103" t="s">
        <v>74</v>
      </c>
      <c r="M1364" s="93" t="s">
        <v>13</v>
      </c>
      <c r="N1364" s="88" t="s">
        <v>2792</v>
      </c>
      <c r="O1364" s="93"/>
      <c r="P1364" s="90"/>
      <c r="Q1364" s="91" t="str">
        <f t="shared" si="208"/>
        <v>125 Tahun 8 Bulan</v>
      </c>
      <c r="R1364" s="88" t="s">
        <v>2873</v>
      </c>
      <c r="S1364" s="103">
        <v>43831</v>
      </c>
      <c r="T1364" s="88" t="s">
        <v>82</v>
      </c>
      <c r="U1364" s="88" t="s">
        <v>2105</v>
      </c>
      <c r="V1364" s="88"/>
      <c r="W1364" s="88" t="s">
        <v>74</v>
      </c>
      <c r="X1364" s="88" t="str">
        <f t="shared" si="209"/>
        <v>- Fariz Kurniawan Pratama, S.H. (Pelaksana Keuangan dan Program)_-</v>
      </c>
      <c r="Y1364" s="93"/>
      <c r="Z1364" s="93"/>
      <c r="AA1364" s="88" t="s">
        <v>2078</v>
      </c>
      <c r="AB1364" s="88" t="s">
        <v>5057</v>
      </c>
      <c r="AC1364" s="88" t="s">
        <v>31</v>
      </c>
      <c r="AD1364" s="88" t="s">
        <v>2662</v>
      </c>
      <c r="AE1364" s="88" t="s">
        <v>2116</v>
      </c>
      <c r="AF1364" s="88"/>
      <c r="AG1364" s="143"/>
      <c r="AH1364" s="93"/>
      <c r="AI1364" s="93"/>
      <c r="AJ1364" s="93"/>
      <c r="AK1364" s="93"/>
      <c r="AL1364" s="90"/>
      <c r="AM1364" s="93"/>
    </row>
    <row r="1365" spans="1:39" s="60" customFormat="1" ht="31" hidden="1" x14ac:dyDescent="0.3">
      <c r="A1365" s="88" t="s">
        <v>4228</v>
      </c>
      <c r="B1365" s="88" t="s">
        <v>74</v>
      </c>
      <c r="C1365" s="88" t="s">
        <v>3335</v>
      </c>
      <c r="D1365" s="98" t="str">
        <f t="shared" si="203"/>
        <v>- Wa Ode Asmarani, S.E.</v>
      </c>
      <c r="E1365" s="96" t="s">
        <v>74</v>
      </c>
      <c r="F1365" s="103">
        <v>35139</v>
      </c>
      <c r="G1365" s="91">
        <f t="shared" si="205"/>
        <v>29</v>
      </c>
      <c r="H1365" s="91" t="str">
        <f t="shared" si="206"/>
        <v>29 Tahun 6 Bulan</v>
      </c>
      <c r="I1365" s="92" t="str">
        <f t="shared" si="204"/>
        <v>26-30</v>
      </c>
      <c r="J1365" s="88" t="s">
        <v>19</v>
      </c>
      <c r="K1365" s="88" t="s">
        <v>74</v>
      </c>
      <c r="L1365" s="103" t="s">
        <v>74</v>
      </c>
      <c r="M1365" s="93" t="s">
        <v>13</v>
      </c>
      <c r="N1365" s="88" t="s">
        <v>2794</v>
      </c>
      <c r="O1365" s="93"/>
      <c r="P1365" s="90"/>
      <c r="Q1365" s="91" t="str">
        <f t="shared" si="208"/>
        <v>125 Tahun 8 Bulan</v>
      </c>
      <c r="R1365" s="88" t="s">
        <v>773</v>
      </c>
      <c r="S1365" s="103">
        <v>44562</v>
      </c>
      <c r="T1365" s="88" t="s">
        <v>82</v>
      </c>
      <c r="U1365" s="88" t="s">
        <v>2105</v>
      </c>
      <c r="V1365" s="88"/>
      <c r="W1365" s="88" t="s">
        <v>74</v>
      </c>
      <c r="X1365" s="88" t="str">
        <f t="shared" si="209"/>
        <v>- Wa Ode Asmarani, S.E. (Pengelola Keuangan)_-</v>
      </c>
      <c r="Y1365" s="93"/>
      <c r="Z1365" s="93"/>
      <c r="AA1365" s="88" t="s">
        <v>2078</v>
      </c>
      <c r="AB1365" s="88" t="s">
        <v>5057</v>
      </c>
      <c r="AC1365" s="88" t="s">
        <v>31</v>
      </c>
      <c r="AD1365" s="88" t="s">
        <v>4466</v>
      </c>
      <c r="AE1365" s="88" t="s">
        <v>2117</v>
      </c>
      <c r="AF1365" s="88"/>
      <c r="AG1365" s="143"/>
      <c r="AH1365" s="93"/>
      <c r="AI1365" s="93"/>
      <c r="AJ1365" s="93"/>
      <c r="AK1365" s="93"/>
      <c r="AL1365" s="90"/>
      <c r="AM1365" s="93"/>
    </row>
    <row r="1366" spans="1:39" s="53" customFormat="1" ht="31" hidden="1" x14ac:dyDescent="0.3">
      <c r="A1366" s="157" t="s">
        <v>4229</v>
      </c>
      <c r="B1366" s="157" t="s">
        <v>74</v>
      </c>
      <c r="C1366" s="157" t="s">
        <v>3329</v>
      </c>
      <c r="D1366" s="182" t="str">
        <f t="shared" si="203"/>
        <v>- Marni, S.Pi.</v>
      </c>
      <c r="E1366" s="166" t="s">
        <v>74</v>
      </c>
      <c r="F1366" s="163">
        <v>35097</v>
      </c>
      <c r="G1366" s="91">
        <f t="shared" si="205"/>
        <v>29</v>
      </c>
      <c r="H1366" s="91" t="str">
        <f t="shared" si="206"/>
        <v>29 Tahun 7 Bulan</v>
      </c>
      <c r="I1366" s="161" t="str">
        <f t="shared" si="204"/>
        <v>26-30</v>
      </c>
      <c r="J1366" s="164" t="s">
        <v>19</v>
      </c>
      <c r="K1366" s="164" t="s">
        <v>74</v>
      </c>
      <c r="L1366" s="163" t="s">
        <v>74</v>
      </c>
      <c r="M1366" s="162" t="s">
        <v>2344</v>
      </c>
      <c r="N1366" s="164" t="s">
        <v>2794</v>
      </c>
      <c r="O1366" s="162"/>
      <c r="P1366" s="159"/>
      <c r="Q1366" s="91" t="str">
        <f t="shared" si="208"/>
        <v>125 Tahun 8 Bulan</v>
      </c>
      <c r="R1366" s="164" t="s">
        <v>74</v>
      </c>
      <c r="S1366" s="163"/>
      <c r="T1366" s="164" t="s">
        <v>83</v>
      </c>
      <c r="U1366" s="164" t="s">
        <v>2105</v>
      </c>
      <c r="V1366" s="164"/>
      <c r="W1366" s="164"/>
      <c r="X1366" s="164" t="str">
        <f>$D1366&amp;" ("&amp;$O1366&amp;")_"&amp;$W1366</f>
        <v>- Marni, S.Pi. ()_</v>
      </c>
      <c r="Y1366" s="162"/>
      <c r="Z1366" s="162"/>
      <c r="AA1366" s="164" t="s">
        <v>2078</v>
      </c>
      <c r="AB1366" s="164" t="s">
        <v>2163</v>
      </c>
      <c r="AC1366" s="164" t="s">
        <v>31</v>
      </c>
      <c r="AD1366" s="164" t="s">
        <v>2111</v>
      </c>
      <c r="AE1366" s="164" t="s">
        <v>2112</v>
      </c>
      <c r="AF1366" s="164"/>
      <c r="AG1366" s="184"/>
      <c r="AH1366" s="162"/>
      <c r="AI1366" s="162"/>
      <c r="AJ1366" s="162"/>
      <c r="AK1366" s="162"/>
      <c r="AL1366" s="159"/>
      <c r="AM1366" s="162"/>
    </row>
    <row r="1367" spans="1:39" s="60" customFormat="1" ht="46.5" hidden="1" x14ac:dyDescent="0.3">
      <c r="A1367" s="88" t="s">
        <v>4230</v>
      </c>
      <c r="B1367" s="88" t="s">
        <v>74</v>
      </c>
      <c r="C1367" s="88" t="s">
        <v>3329</v>
      </c>
      <c r="D1367" s="98" t="str">
        <f t="shared" si="203"/>
        <v>- Iwan Wali, S.Pi.</v>
      </c>
      <c r="E1367" s="96" t="s">
        <v>74</v>
      </c>
      <c r="F1367" s="103">
        <v>33318</v>
      </c>
      <c r="G1367" s="91">
        <f t="shared" si="205"/>
        <v>34</v>
      </c>
      <c r="H1367" s="91" t="str">
        <f t="shared" si="206"/>
        <v>34 Tahun 6 Bulan</v>
      </c>
      <c r="I1367" s="92" t="str">
        <f t="shared" si="204"/>
        <v>31-35</v>
      </c>
      <c r="J1367" s="88" t="s">
        <v>14</v>
      </c>
      <c r="K1367" s="88" t="s">
        <v>74</v>
      </c>
      <c r="L1367" s="103" t="s">
        <v>74</v>
      </c>
      <c r="M1367" s="93" t="s">
        <v>13</v>
      </c>
      <c r="N1367" s="88" t="s">
        <v>2792</v>
      </c>
      <c r="O1367" s="93"/>
      <c r="P1367" s="90"/>
      <c r="Q1367" s="91" t="str">
        <f t="shared" si="208"/>
        <v>125 Tahun 8 Bulan</v>
      </c>
      <c r="R1367" s="88" t="s">
        <v>2839</v>
      </c>
      <c r="S1367" s="103">
        <v>44562</v>
      </c>
      <c r="T1367" s="88" t="s">
        <v>126</v>
      </c>
      <c r="U1367" s="88" t="s">
        <v>2105</v>
      </c>
      <c r="V1367" s="88"/>
      <c r="W1367" s="88" t="s">
        <v>74</v>
      </c>
      <c r="X1367" s="88" t="str">
        <f>$D1367&amp;" ("&amp;$R1367&amp;")_"&amp;$W1367</f>
        <v>- Iwan Wali, S.Pi. (Sekretaris Direktur)_-</v>
      </c>
      <c r="Y1367" s="93"/>
      <c r="Z1367" s="93"/>
      <c r="AA1367" s="88" t="s">
        <v>2078</v>
      </c>
      <c r="AB1367" s="88" t="s">
        <v>5057</v>
      </c>
      <c r="AC1367" s="88" t="s">
        <v>31</v>
      </c>
      <c r="AD1367" s="88" t="s">
        <v>2674</v>
      </c>
      <c r="AE1367" s="88" t="s">
        <v>2405</v>
      </c>
      <c r="AF1367" s="88"/>
      <c r="AG1367" s="143"/>
      <c r="AH1367" s="93"/>
      <c r="AI1367" s="93"/>
      <c r="AJ1367" s="93"/>
      <c r="AK1367" s="93"/>
      <c r="AL1367" s="90"/>
      <c r="AM1367" s="93"/>
    </row>
    <row r="1368" spans="1:39" s="60" customFormat="1" ht="46.5" hidden="1" x14ac:dyDescent="0.3">
      <c r="A1368" s="88" t="s">
        <v>2118</v>
      </c>
      <c r="B1368" s="88" t="s">
        <v>74</v>
      </c>
      <c r="C1368" s="98" t="s">
        <v>74</v>
      </c>
      <c r="D1368" s="98" t="str">
        <f t="shared" si="203"/>
        <v>- La Saru, -</v>
      </c>
      <c r="E1368" s="96" t="s">
        <v>74</v>
      </c>
      <c r="F1368" s="103">
        <v>28243</v>
      </c>
      <c r="G1368" s="91">
        <f t="shared" si="205"/>
        <v>48</v>
      </c>
      <c r="H1368" s="91" t="str">
        <f t="shared" si="206"/>
        <v>48 Tahun 5 Bulan</v>
      </c>
      <c r="I1368" s="92" t="str">
        <f t="shared" si="204"/>
        <v>46-50</v>
      </c>
      <c r="J1368" s="88" t="s">
        <v>14</v>
      </c>
      <c r="K1368" s="88" t="s">
        <v>74</v>
      </c>
      <c r="L1368" s="103" t="s">
        <v>74</v>
      </c>
      <c r="M1368" s="93" t="s">
        <v>13</v>
      </c>
      <c r="N1368" s="88" t="s">
        <v>2792</v>
      </c>
      <c r="O1368" s="93"/>
      <c r="P1368" s="90"/>
      <c r="Q1368" s="91" t="str">
        <f t="shared" si="208"/>
        <v>125 Tahun 8 Bulan</v>
      </c>
      <c r="R1368" s="88" t="s">
        <v>5047</v>
      </c>
      <c r="S1368" s="103">
        <v>43101</v>
      </c>
      <c r="T1368" s="88" t="s">
        <v>126</v>
      </c>
      <c r="U1368" s="88" t="s">
        <v>2105</v>
      </c>
      <c r="V1368" s="88"/>
      <c r="W1368" s="88" t="s">
        <v>74</v>
      </c>
      <c r="X1368" s="88" t="str">
        <f>$D1368&amp;" ("&amp;$R1368&amp;")_"&amp;$W1368</f>
        <v>- La Saru, - (Satuan Pengamanan)_-</v>
      </c>
      <c r="Y1368" s="93"/>
      <c r="Z1368" s="93"/>
      <c r="AA1368" s="88" t="s">
        <v>2078</v>
      </c>
      <c r="AB1368" s="88" t="s">
        <v>5057</v>
      </c>
      <c r="AC1368" s="88" t="s">
        <v>114</v>
      </c>
      <c r="AD1368" s="88" t="s">
        <v>74</v>
      </c>
      <c r="AE1368" s="88" t="s">
        <v>74</v>
      </c>
      <c r="AF1368" s="88"/>
      <c r="AG1368" s="143"/>
      <c r="AH1368" s="93"/>
      <c r="AI1368" s="93"/>
      <c r="AJ1368" s="93"/>
      <c r="AK1368" s="93"/>
      <c r="AL1368" s="90"/>
      <c r="AM1368" s="93"/>
    </row>
    <row r="1369" spans="1:39" s="53" customFormat="1" ht="46.5" hidden="1" x14ac:dyDescent="0.3">
      <c r="A1369" s="157" t="s">
        <v>4231</v>
      </c>
      <c r="B1369" s="157" t="s">
        <v>74</v>
      </c>
      <c r="C1369" s="157" t="s">
        <v>3371</v>
      </c>
      <c r="D1369" s="182" t="str">
        <f t="shared" si="203"/>
        <v>- La Ode Sulaiman, S.Pd.</v>
      </c>
      <c r="E1369" s="166" t="s">
        <v>74</v>
      </c>
      <c r="F1369" s="163">
        <v>34949</v>
      </c>
      <c r="G1369" s="91">
        <f t="shared" si="205"/>
        <v>30</v>
      </c>
      <c r="H1369" s="91" t="str">
        <f t="shared" si="206"/>
        <v>30 Tahun 0 Bulan</v>
      </c>
      <c r="I1369" s="161" t="str">
        <f t="shared" si="204"/>
        <v>26-30</v>
      </c>
      <c r="J1369" s="164" t="s">
        <v>14</v>
      </c>
      <c r="K1369" s="164" t="s">
        <v>74</v>
      </c>
      <c r="L1369" s="163" t="s">
        <v>74</v>
      </c>
      <c r="M1369" s="162" t="s">
        <v>2344</v>
      </c>
      <c r="N1369" s="164" t="s">
        <v>2794</v>
      </c>
      <c r="O1369" s="162"/>
      <c r="P1369" s="159"/>
      <c r="Q1369" s="91" t="str">
        <f t="shared" si="208"/>
        <v>125 Tahun 8 Bulan</v>
      </c>
      <c r="R1369" s="164" t="s">
        <v>74</v>
      </c>
      <c r="S1369" s="163"/>
      <c r="T1369" s="136" t="s">
        <v>126</v>
      </c>
      <c r="U1369" s="164" t="s">
        <v>2105</v>
      </c>
      <c r="V1369" s="164"/>
      <c r="W1369" s="164"/>
      <c r="X1369" s="164" t="str">
        <f>$D1369&amp;" ("&amp;$O1369&amp;")_"&amp;$W1369</f>
        <v>- La Ode Sulaiman, S.Pd. ()_</v>
      </c>
      <c r="Y1369" s="162"/>
      <c r="Z1369" s="162"/>
      <c r="AA1369" s="164" t="s">
        <v>2078</v>
      </c>
      <c r="AB1369" s="164" t="s">
        <v>2163</v>
      </c>
      <c r="AC1369" s="164" t="s">
        <v>31</v>
      </c>
      <c r="AD1369" s="164" t="s">
        <v>683</v>
      </c>
      <c r="AE1369" s="164" t="s">
        <v>2114</v>
      </c>
      <c r="AF1369" s="164"/>
      <c r="AG1369" s="184"/>
      <c r="AH1369" s="162"/>
      <c r="AI1369" s="162"/>
      <c r="AJ1369" s="162"/>
      <c r="AK1369" s="162"/>
      <c r="AL1369" s="159"/>
      <c r="AM1369" s="162"/>
    </row>
    <row r="1370" spans="1:39" s="60" customFormat="1" ht="46.5" hidden="1" x14ac:dyDescent="0.3">
      <c r="A1370" s="88" t="s">
        <v>2119</v>
      </c>
      <c r="B1370" s="88" t="s">
        <v>74</v>
      </c>
      <c r="C1370" s="98" t="s">
        <v>74</v>
      </c>
      <c r="D1370" s="98" t="str">
        <f t="shared" si="203"/>
        <v>- Ratno Daru D, -</v>
      </c>
      <c r="E1370" s="96" t="s">
        <v>74</v>
      </c>
      <c r="F1370" s="103">
        <v>30258</v>
      </c>
      <c r="G1370" s="91">
        <f t="shared" si="205"/>
        <v>42</v>
      </c>
      <c r="H1370" s="91" t="str">
        <f t="shared" si="206"/>
        <v>42 Tahun 10 Bulan</v>
      </c>
      <c r="I1370" s="92" t="str">
        <f t="shared" si="204"/>
        <v>41-45</v>
      </c>
      <c r="J1370" s="88" t="s">
        <v>14</v>
      </c>
      <c r="K1370" s="88" t="s">
        <v>74</v>
      </c>
      <c r="L1370" s="103" t="s">
        <v>74</v>
      </c>
      <c r="M1370" s="93" t="s">
        <v>13</v>
      </c>
      <c r="N1370" s="88" t="s">
        <v>2792</v>
      </c>
      <c r="O1370" s="93"/>
      <c r="P1370" s="90"/>
      <c r="Q1370" s="91" t="str">
        <f t="shared" si="208"/>
        <v>125 Tahun 8 Bulan</v>
      </c>
      <c r="R1370" s="88" t="s">
        <v>2351</v>
      </c>
      <c r="S1370" s="103">
        <v>43101</v>
      </c>
      <c r="T1370" s="88" t="s">
        <v>126</v>
      </c>
      <c r="U1370" s="88" t="s">
        <v>2105</v>
      </c>
      <c r="V1370" s="88"/>
      <c r="W1370" s="88" t="s">
        <v>74</v>
      </c>
      <c r="X1370" s="88" t="str">
        <f t="shared" ref="X1370:X1379" si="210">$D1370&amp;" ("&amp;$R1370&amp;")_"&amp;$W1370</f>
        <v>- Ratno Daru D, - (Pengemudi)_-</v>
      </c>
      <c r="Y1370" s="93"/>
      <c r="Z1370" s="93"/>
      <c r="AA1370" s="88" t="s">
        <v>2078</v>
      </c>
      <c r="AB1370" s="88" t="s">
        <v>5057</v>
      </c>
      <c r="AC1370" s="88" t="s">
        <v>114</v>
      </c>
      <c r="AD1370" s="88" t="s">
        <v>74</v>
      </c>
      <c r="AE1370" s="88" t="s">
        <v>74</v>
      </c>
      <c r="AF1370" s="88"/>
      <c r="AG1370" s="143"/>
      <c r="AH1370" s="93"/>
      <c r="AI1370" s="93"/>
      <c r="AJ1370" s="93"/>
      <c r="AK1370" s="93"/>
      <c r="AL1370" s="90"/>
      <c r="AM1370" s="93"/>
    </row>
    <row r="1371" spans="1:39" s="60" customFormat="1" ht="46.5" hidden="1" x14ac:dyDescent="0.3">
      <c r="A1371" s="88" t="s">
        <v>2120</v>
      </c>
      <c r="B1371" s="88" t="s">
        <v>74</v>
      </c>
      <c r="C1371" s="98" t="s">
        <v>74</v>
      </c>
      <c r="D1371" s="98" t="str">
        <f t="shared" si="203"/>
        <v>- Wa Dede, -</v>
      </c>
      <c r="E1371" s="96" t="s">
        <v>74</v>
      </c>
      <c r="F1371" s="103">
        <v>32547</v>
      </c>
      <c r="G1371" s="91">
        <f t="shared" si="205"/>
        <v>36</v>
      </c>
      <c r="H1371" s="91" t="str">
        <f t="shared" si="206"/>
        <v>36 Tahun 7 Bulan</v>
      </c>
      <c r="I1371" s="92" t="str">
        <f t="shared" si="204"/>
        <v>36-40</v>
      </c>
      <c r="J1371" s="88" t="s">
        <v>19</v>
      </c>
      <c r="K1371" s="88" t="s">
        <v>74</v>
      </c>
      <c r="L1371" s="103" t="s">
        <v>74</v>
      </c>
      <c r="M1371" s="93" t="s">
        <v>13</v>
      </c>
      <c r="N1371" s="88" t="s">
        <v>2792</v>
      </c>
      <c r="O1371" s="93"/>
      <c r="P1371" s="90"/>
      <c r="Q1371" s="91" t="str">
        <f t="shared" si="208"/>
        <v>125 Tahun 8 Bulan</v>
      </c>
      <c r="R1371" s="88" t="s">
        <v>2837</v>
      </c>
      <c r="S1371" s="103">
        <v>43101</v>
      </c>
      <c r="T1371" s="88" t="s">
        <v>126</v>
      </c>
      <c r="U1371" s="88" t="s">
        <v>2105</v>
      </c>
      <c r="V1371" s="88"/>
      <c r="W1371" s="88" t="s">
        <v>74</v>
      </c>
      <c r="X1371" s="88" t="str">
        <f t="shared" si="210"/>
        <v>- Wa Dede, - (Petugas Kebersihan)_-</v>
      </c>
      <c r="Y1371" s="93"/>
      <c r="Z1371" s="93"/>
      <c r="AA1371" s="88" t="s">
        <v>2078</v>
      </c>
      <c r="AB1371" s="88" t="s">
        <v>5057</v>
      </c>
      <c r="AC1371" s="88" t="s">
        <v>114</v>
      </c>
      <c r="AD1371" s="88" t="s">
        <v>74</v>
      </c>
      <c r="AE1371" s="88" t="s">
        <v>74</v>
      </c>
      <c r="AF1371" s="88"/>
      <c r="AG1371" s="143"/>
      <c r="AH1371" s="93"/>
      <c r="AI1371" s="93"/>
      <c r="AJ1371" s="93"/>
      <c r="AK1371" s="93"/>
      <c r="AL1371" s="90"/>
      <c r="AM1371" s="93"/>
    </row>
    <row r="1372" spans="1:39" ht="46.5" hidden="1" x14ac:dyDescent="0.3">
      <c r="A1372" s="136" t="s">
        <v>2121</v>
      </c>
      <c r="B1372" s="136" t="s">
        <v>74</v>
      </c>
      <c r="C1372" s="152" t="s">
        <v>74</v>
      </c>
      <c r="D1372" s="152" t="str">
        <f t="shared" si="203"/>
        <v>- Risnawati, -</v>
      </c>
      <c r="E1372" s="151" t="s">
        <v>74</v>
      </c>
      <c r="F1372" s="137">
        <v>36532</v>
      </c>
      <c r="G1372" s="91">
        <f t="shared" si="205"/>
        <v>25</v>
      </c>
      <c r="H1372" s="91" t="str">
        <f t="shared" si="206"/>
        <v>25 Tahun 8 Bulan</v>
      </c>
      <c r="I1372" s="148" t="str">
        <f t="shared" si="204"/>
        <v>21-25</v>
      </c>
      <c r="J1372" s="136" t="s">
        <v>19</v>
      </c>
      <c r="K1372" s="136" t="s">
        <v>74</v>
      </c>
      <c r="L1372" s="137" t="s">
        <v>74</v>
      </c>
      <c r="M1372" s="149" t="s">
        <v>2344</v>
      </c>
      <c r="N1372" s="136" t="s">
        <v>2794</v>
      </c>
      <c r="O1372" s="149"/>
      <c r="P1372" s="146"/>
      <c r="Q1372" s="91" t="str">
        <f t="shared" si="208"/>
        <v>125 Tahun 8 Bulan</v>
      </c>
      <c r="R1372" s="136" t="s">
        <v>2837</v>
      </c>
      <c r="S1372" s="137">
        <v>44562</v>
      </c>
      <c r="T1372" s="136" t="s">
        <v>126</v>
      </c>
      <c r="U1372" s="136" t="s">
        <v>2105</v>
      </c>
      <c r="V1372" s="136"/>
      <c r="W1372" s="136" t="s">
        <v>74</v>
      </c>
      <c r="X1372" s="136" t="str">
        <f t="shared" si="210"/>
        <v>- Risnawati, - (Petugas Kebersihan)_-</v>
      </c>
      <c r="Y1372" s="149"/>
      <c r="Z1372" s="149"/>
      <c r="AA1372" s="136" t="s">
        <v>2078</v>
      </c>
      <c r="AB1372" s="136" t="s">
        <v>5057</v>
      </c>
      <c r="AC1372" s="136" t="s">
        <v>114</v>
      </c>
      <c r="AD1372" s="136" t="s">
        <v>74</v>
      </c>
      <c r="AE1372" s="136" t="s">
        <v>74</v>
      </c>
      <c r="AF1372" s="136"/>
      <c r="AG1372" s="201"/>
      <c r="AH1372" s="149"/>
      <c r="AI1372" s="149"/>
      <c r="AJ1372" s="149"/>
      <c r="AK1372" s="149"/>
      <c r="AL1372" s="146"/>
      <c r="AM1372" s="149"/>
    </row>
    <row r="1373" spans="1:39" s="32" customFormat="1" ht="46.5" hidden="1" x14ac:dyDescent="0.3">
      <c r="A1373" s="88" t="s">
        <v>2122</v>
      </c>
      <c r="B1373" s="88" t="s">
        <v>74</v>
      </c>
      <c r="C1373" s="98" t="s">
        <v>74</v>
      </c>
      <c r="D1373" s="98" t="str">
        <f t="shared" si="203"/>
        <v>- La Masia, -</v>
      </c>
      <c r="E1373" s="96" t="s">
        <v>74</v>
      </c>
      <c r="F1373" s="103">
        <v>29951</v>
      </c>
      <c r="G1373" s="91">
        <f t="shared" si="205"/>
        <v>43</v>
      </c>
      <c r="H1373" s="91" t="str">
        <f t="shared" si="206"/>
        <v>43 Tahun 8 Bulan</v>
      </c>
      <c r="I1373" s="92" t="str">
        <f t="shared" si="204"/>
        <v>41-45</v>
      </c>
      <c r="J1373" s="88" t="s">
        <v>14</v>
      </c>
      <c r="K1373" s="88" t="s">
        <v>74</v>
      </c>
      <c r="L1373" s="103" t="s">
        <v>74</v>
      </c>
      <c r="M1373" s="93" t="s">
        <v>13</v>
      </c>
      <c r="N1373" s="88" t="s">
        <v>2794</v>
      </c>
      <c r="O1373" s="93"/>
      <c r="P1373" s="90"/>
      <c r="Q1373" s="91" t="str">
        <f t="shared" si="208"/>
        <v>125 Tahun 8 Bulan</v>
      </c>
      <c r="R1373" s="88" t="s">
        <v>5657</v>
      </c>
      <c r="S1373" s="103">
        <v>44562</v>
      </c>
      <c r="T1373" s="88" t="s">
        <v>126</v>
      </c>
      <c r="U1373" s="88" t="s">
        <v>2105</v>
      </c>
      <c r="V1373" s="88"/>
      <c r="W1373" s="88" t="s">
        <v>74</v>
      </c>
      <c r="X1373" s="88" t="str">
        <f t="shared" si="210"/>
        <v>- La Masia, - (Petugas Kemanan)_-</v>
      </c>
      <c r="Y1373" s="93"/>
      <c r="Z1373" s="93"/>
      <c r="AA1373" s="88" t="s">
        <v>2078</v>
      </c>
      <c r="AB1373" s="88" t="s">
        <v>5057</v>
      </c>
      <c r="AC1373" s="88" t="s">
        <v>114</v>
      </c>
      <c r="AD1373" s="88" t="s">
        <v>74</v>
      </c>
      <c r="AE1373" s="88" t="s">
        <v>74</v>
      </c>
      <c r="AF1373" s="88"/>
      <c r="AG1373" s="143"/>
      <c r="AH1373" s="93"/>
      <c r="AI1373" s="93"/>
      <c r="AJ1373" s="93"/>
      <c r="AK1373" s="93"/>
      <c r="AL1373" s="90"/>
      <c r="AM1373" s="93"/>
    </row>
    <row r="1374" spans="1:39" s="32" customFormat="1" ht="46.5" hidden="1" x14ac:dyDescent="0.3">
      <c r="A1374" s="88" t="s">
        <v>4232</v>
      </c>
      <c r="B1374" s="88" t="s">
        <v>74</v>
      </c>
      <c r="C1374" s="88" t="s">
        <v>3371</v>
      </c>
      <c r="D1374" s="98" t="str">
        <f t="shared" si="203"/>
        <v>- Fajar Jaksim Ode, S.Pd.</v>
      </c>
      <c r="E1374" s="96" t="s">
        <v>74</v>
      </c>
      <c r="F1374" s="103">
        <v>35051</v>
      </c>
      <c r="G1374" s="91">
        <f t="shared" si="205"/>
        <v>29</v>
      </c>
      <c r="H1374" s="91" t="str">
        <f t="shared" si="206"/>
        <v>29 Tahun 9 Bulan</v>
      </c>
      <c r="I1374" s="92" t="str">
        <f t="shared" si="204"/>
        <v>26-30</v>
      </c>
      <c r="J1374" s="88" t="s">
        <v>14</v>
      </c>
      <c r="K1374" s="88" t="s">
        <v>74</v>
      </c>
      <c r="L1374" s="103" t="s">
        <v>74</v>
      </c>
      <c r="M1374" s="93" t="s">
        <v>13</v>
      </c>
      <c r="N1374" s="88" t="s">
        <v>2794</v>
      </c>
      <c r="O1374" s="93"/>
      <c r="P1374" s="90"/>
      <c r="Q1374" s="91" t="str">
        <f t="shared" si="208"/>
        <v>125 Tahun 8 Bulan</v>
      </c>
      <c r="R1374" s="88" t="s">
        <v>5047</v>
      </c>
      <c r="S1374" s="103">
        <v>44986</v>
      </c>
      <c r="T1374" s="88" t="s">
        <v>126</v>
      </c>
      <c r="U1374" s="88" t="s">
        <v>2105</v>
      </c>
      <c r="V1374" s="88"/>
      <c r="W1374" s="88" t="s">
        <v>74</v>
      </c>
      <c r="X1374" s="88" t="str">
        <f t="shared" si="210"/>
        <v>- Fajar Jaksim Ode, S.Pd. (Satuan Pengamanan)_-</v>
      </c>
      <c r="Y1374" s="93"/>
      <c r="Z1374" s="93"/>
      <c r="AA1374" s="88" t="s">
        <v>2078</v>
      </c>
      <c r="AB1374" s="88" t="s">
        <v>5057</v>
      </c>
      <c r="AC1374" s="88" t="s">
        <v>31</v>
      </c>
      <c r="AD1374" s="88" t="s">
        <v>4467</v>
      </c>
      <c r="AE1374" s="88" t="s">
        <v>2114</v>
      </c>
      <c r="AF1374" s="88"/>
      <c r="AG1374" s="143"/>
      <c r="AH1374" s="93"/>
      <c r="AI1374" s="93"/>
      <c r="AJ1374" s="93"/>
      <c r="AK1374" s="93"/>
      <c r="AL1374" s="90"/>
      <c r="AM1374" s="93"/>
    </row>
    <row r="1375" spans="1:39" s="32" customFormat="1" ht="46.5" hidden="1" x14ac:dyDescent="0.3">
      <c r="A1375" s="499" t="s">
        <v>5796</v>
      </c>
      <c r="B1375" s="499"/>
      <c r="C1375" s="499"/>
      <c r="D1375" s="499" t="str">
        <f t="shared" ref="D1375:D1376" si="211">$B1375&amp;" "&amp;A1375&amp;", "&amp;$C1375</f>
        <v xml:space="preserve"> Nursia, </v>
      </c>
      <c r="E1375" s="96"/>
      <c r="F1375" s="103">
        <v>34568</v>
      </c>
      <c r="G1375" s="91">
        <f t="shared" si="205"/>
        <v>31</v>
      </c>
      <c r="H1375" s="91" t="str">
        <f t="shared" si="206"/>
        <v>31 Tahun 1 Bulan</v>
      </c>
      <c r="I1375" s="92" t="str">
        <f t="shared" ref="I1375:I1376" si="212">IF($G1375&lt;=25,"21-25",IF($G1375&lt;=30,"26-30",IF($G1375&lt;=35,"31-35",IF($G1375&lt;=40,"36-40",IF($G1375&lt;=45,"41-45",IF($G1375&lt;=50,"46-50",IF($G1375&lt;=55,"51-55",IF($G1375&lt;=60,"56-60",IF($G1375&lt;=65,"61-65",IF($G1375&lt;=70,"66-70",0))))))))))</f>
        <v>31-35</v>
      </c>
      <c r="J1375" s="88" t="s">
        <v>19</v>
      </c>
      <c r="K1375" s="88"/>
      <c r="L1375" s="103"/>
      <c r="M1375" s="93" t="s">
        <v>13</v>
      </c>
      <c r="N1375" s="88" t="s">
        <v>2794</v>
      </c>
      <c r="O1375" s="93"/>
      <c r="P1375" s="500"/>
      <c r="Q1375" s="91" t="str">
        <f t="shared" si="208"/>
        <v>125 Tahun 8 Bulan</v>
      </c>
      <c r="R1375" s="87" t="s">
        <v>2837</v>
      </c>
      <c r="S1375" s="103">
        <v>45658</v>
      </c>
      <c r="T1375" s="88" t="s">
        <v>126</v>
      </c>
      <c r="U1375" s="88" t="s">
        <v>2105</v>
      </c>
      <c r="V1375" s="350"/>
      <c r="W1375" s="88"/>
      <c r="X1375" s="87" t="str">
        <f t="shared" ref="X1375:X1376" si="213">$D1375&amp;" ("&amp;$O1375&amp;")_"&amp;$W1375</f>
        <v xml:space="preserve"> Nursia,  ()_</v>
      </c>
      <c r="Y1375" s="93"/>
      <c r="Z1375" s="93"/>
      <c r="AA1375" s="88" t="s">
        <v>2078</v>
      </c>
      <c r="AB1375" s="88" t="s">
        <v>5057</v>
      </c>
      <c r="AC1375" s="88" t="s">
        <v>114</v>
      </c>
      <c r="AD1375" s="88"/>
      <c r="AE1375" s="88"/>
      <c r="AF1375" s="88"/>
      <c r="AG1375" s="143"/>
      <c r="AH1375" s="93"/>
      <c r="AI1375" s="93"/>
      <c r="AJ1375" s="93"/>
      <c r="AK1375" s="93"/>
      <c r="AL1375" s="90"/>
      <c r="AM1375" s="93"/>
    </row>
    <row r="1376" spans="1:39" s="32" customFormat="1" ht="31" hidden="1" x14ac:dyDescent="0.3">
      <c r="A1376" s="499" t="s">
        <v>5797</v>
      </c>
      <c r="B1376" s="499"/>
      <c r="C1376" s="499" t="s">
        <v>3121</v>
      </c>
      <c r="D1376" s="499" t="str">
        <f t="shared" si="211"/>
        <v xml:space="preserve"> Wa Ode Nur Asma La Dia, M.Si.</v>
      </c>
      <c r="E1376" s="96"/>
      <c r="F1376" s="103">
        <v>36218</v>
      </c>
      <c r="G1376" s="91">
        <f t="shared" si="205"/>
        <v>26</v>
      </c>
      <c r="H1376" s="91" t="str">
        <f t="shared" si="206"/>
        <v>26 Tahun 7 Bulan</v>
      </c>
      <c r="I1376" s="92" t="str">
        <f t="shared" si="212"/>
        <v>26-30</v>
      </c>
      <c r="J1376" s="88" t="s">
        <v>19</v>
      </c>
      <c r="K1376" s="88"/>
      <c r="L1376" s="103"/>
      <c r="M1376" s="93" t="s">
        <v>13</v>
      </c>
      <c r="N1376" s="88" t="s">
        <v>2794</v>
      </c>
      <c r="O1376" s="93"/>
      <c r="P1376" s="500"/>
      <c r="Q1376" s="91" t="str">
        <f t="shared" si="208"/>
        <v>125 Tahun 8 Bulan</v>
      </c>
      <c r="R1376" s="87" t="s">
        <v>1968</v>
      </c>
      <c r="S1376" s="103">
        <v>45658</v>
      </c>
      <c r="T1376" s="88" t="s">
        <v>80</v>
      </c>
      <c r="U1376" s="88" t="s">
        <v>2105</v>
      </c>
      <c r="V1376" s="350"/>
      <c r="W1376" s="88"/>
      <c r="X1376" s="87" t="str">
        <f t="shared" si="213"/>
        <v xml:space="preserve"> Wa Ode Nur Asma La Dia, M.Si. ()_</v>
      </c>
      <c r="Y1376" s="93"/>
      <c r="Z1376" s="93"/>
      <c r="AA1376" s="88" t="s">
        <v>2078</v>
      </c>
      <c r="AB1376" s="88" t="s">
        <v>5057</v>
      </c>
      <c r="AC1376" s="88" t="s">
        <v>17</v>
      </c>
      <c r="AD1376" s="88" t="s">
        <v>5801</v>
      </c>
      <c r="AE1376" s="88" t="s">
        <v>85</v>
      </c>
      <c r="AF1376" s="88"/>
      <c r="AG1376" s="143"/>
      <c r="AH1376" s="93"/>
      <c r="AI1376" s="93"/>
      <c r="AJ1376" s="93"/>
      <c r="AK1376" s="93"/>
      <c r="AL1376" s="90"/>
      <c r="AM1376" s="93"/>
    </row>
    <row r="1377" spans="1:39" s="32" customFormat="1" ht="31" hidden="1" x14ac:dyDescent="0.3">
      <c r="A1377" s="499" t="s">
        <v>5798</v>
      </c>
      <c r="B1377" s="499"/>
      <c r="C1377" s="499" t="s">
        <v>5773</v>
      </c>
      <c r="D1377" s="499" t="str">
        <f>$B1377&amp;" "&amp;A1377&amp;", "&amp;$C1377</f>
        <v xml:space="preserve"> Siti Syartika Sahlan, S.E</v>
      </c>
      <c r="E1377" s="96"/>
      <c r="F1377" s="103">
        <v>33778</v>
      </c>
      <c r="G1377" s="91">
        <f t="shared" si="205"/>
        <v>33</v>
      </c>
      <c r="H1377" s="91" t="str">
        <f t="shared" si="206"/>
        <v>33 Tahun 3 Bulan</v>
      </c>
      <c r="I1377" s="92" t="str">
        <f>IF($G1377&lt;=25,"21-25",IF($G1377&lt;=30,"26-30",IF($G1377&lt;=35,"31-35",IF($G1377&lt;=40,"36-40",IF($G1377&lt;=45,"41-45",IF($G1377&lt;=50,"46-50",IF($G1377&lt;=55,"51-55",IF($G1377&lt;=60,"56-60",IF($G1377&lt;=65,"61-65",IF($G1377&lt;=70,"66-70",0))))))))))</f>
        <v>31-35</v>
      </c>
      <c r="J1377" s="88" t="s">
        <v>19</v>
      </c>
      <c r="K1377" s="88"/>
      <c r="L1377" s="103"/>
      <c r="M1377" s="93" t="s">
        <v>13</v>
      </c>
      <c r="N1377" s="88" t="s">
        <v>2794</v>
      </c>
      <c r="O1377" s="93"/>
      <c r="P1377" s="500"/>
      <c r="Q1377" s="91" t="str">
        <f t="shared" si="208"/>
        <v>125 Tahun 8 Bulan</v>
      </c>
      <c r="R1377" s="87" t="s">
        <v>1968</v>
      </c>
      <c r="S1377" s="103">
        <v>45658</v>
      </c>
      <c r="T1377" s="88" t="s">
        <v>80</v>
      </c>
      <c r="U1377" s="88" t="s">
        <v>2105</v>
      </c>
      <c r="V1377" s="350"/>
      <c r="W1377" s="88"/>
      <c r="X1377" s="87" t="str">
        <f>$D1377&amp;" ("&amp;$O1377&amp;")_"&amp;$W1377</f>
        <v xml:space="preserve"> Siti Syartika Sahlan, S.E ()_</v>
      </c>
      <c r="Y1377" s="93"/>
      <c r="Z1377" s="93"/>
      <c r="AA1377" s="88" t="s">
        <v>2078</v>
      </c>
      <c r="AB1377" s="88" t="s">
        <v>5057</v>
      </c>
      <c r="AC1377" s="88" t="s">
        <v>31</v>
      </c>
      <c r="AD1377" s="88" t="s">
        <v>5802</v>
      </c>
      <c r="AE1377" s="88" t="s">
        <v>2112</v>
      </c>
      <c r="AF1377" s="88"/>
      <c r="AG1377" s="143"/>
      <c r="AH1377" s="93"/>
      <c r="AI1377" s="93"/>
      <c r="AJ1377" s="93"/>
      <c r="AK1377" s="93"/>
      <c r="AL1377" s="90"/>
      <c r="AM1377" s="93"/>
    </row>
    <row r="1378" spans="1:39" s="32" customFormat="1" ht="46.5" hidden="1" x14ac:dyDescent="0.3">
      <c r="A1378" s="310" t="s">
        <v>5799</v>
      </c>
      <c r="B1378" s="310"/>
      <c r="C1378" s="310" t="s">
        <v>5800</v>
      </c>
      <c r="D1378" s="310" t="str">
        <f>$B1378&amp;" "&amp;A1378&amp;", "&amp;$C1378</f>
        <v xml:space="preserve"> Muhamad Yoga Sara, S.Sos</v>
      </c>
      <c r="E1378" s="341"/>
      <c r="F1378" s="311">
        <v>32797</v>
      </c>
      <c r="G1378" s="91">
        <f t="shared" si="205"/>
        <v>35</v>
      </c>
      <c r="H1378" s="91" t="str">
        <f t="shared" si="206"/>
        <v>35 Tahun 11 Bulan</v>
      </c>
      <c r="I1378" s="312" t="str">
        <f>IF($G1378&lt;=25,"21-25",IF($G1378&lt;=30,"26-30",IF($G1378&lt;=35,"31-35",IF($G1378&lt;=40,"36-40",IF($G1378&lt;=45,"41-45",IF($G1378&lt;=50,"46-50",IF($G1378&lt;=55,"51-55",IF($G1378&lt;=60,"56-60",IF($G1378&lt;=65,"61-65",IF($G1378&lt;=70,"66-70",0))))))))))</f>
        <v>31-35</v>
      </c>
      <c r="J1378" s="313" t="s">
        <v>14</v>
      </c>
      <c r="K1378" s="313"/>
      <c r="L1378" s="311"/>
      <c r="M1378" s="314" t="s">
        <v>2344</v>
      </c>
      <c r="N1378" s="88" t="s">
        <v>2794</v>
      </c>
      <c r="O1378" s="314"/>
      <c r="P1378" s="315"/>
      <c r="Q1378" s="91" t="str">
        <f t="shared" si="208"/>
        <v>125 Tahun 8 Bulan</v>
      </c>
      <c r="R1378" s="282" t="s">
        <v>2869</v>
      </c>
      <c r="S1378" s="311">
        <v>45658</v>
      </c>
      <c r="T1378" s="88" t="s">
        <v>126</v>
      </c>
      <c r="U1378" s="88" t="s">
        <v>2105</v>
      </c>
      <c r="V1378" s="342"/>
      <c r="W1378" s="313"/>
      <c r="X1378" s="282" t="str">
        <f>$D1378&amp;" ("&amp;$O1378&amp;")_"&amp;$W1378</f>
        <v xml:space="preserve"> Muhamad Yoga Sara, S.Sos ()_</v>
      </c>
      <c r="Y1378" s="314"/>
      <c r="Z1378" s="314"/>
      <c r="AA1378" s="88" t="s">
        <v>2078</v>
      </c>
      <c r="AB1378" s="88" t="s">
        <v>5057</v>
      </c>
      <c r="AC1378" s="313" t="s">
        <v>31</v>
      </c>
      <c r="AD1378" s="313" t="s">
        <v>5803</v>
      </c>
      <c r="AE1378" s="313" t="s">
        <v>5804</v>
      </c>
      <c r="AF1378" s="313"/>
      <c r="AG1378" s="343"/>
      <c r="AH1378" s="314"/>
      <c r="AI1378" s="314"/>
      <c r="AJ1378" s="314"/>
      <c r="AK1378" s="314"/>
      <c r="AL1378" s="344"/>
      <c r="AM1378" s="314"/>
    </row>
    <row r="1379" spans="1:39" ht="46.5" hidden="1" x14ac:dyDescent="0.3">
      <c r="A1379" s="136" t="s">
        <v>4233</v>
      </c>
      <c r="B1379" s="136" t="s">
        <v>74</v>
      </c>
      <c r="C1379" s="152" t="s">
        <v>3329</v>
      </c>
      <c r="D1379" s="136" t="str">
        <f t="shared" si="203"/>
        <v>- Hasriani, S.Pi.</v>
      </c>
      <c r="E1379" s="151" t="s">
        <v>74</v>
      </c>
      <c r="F1379" s="137">
        <v>35126</v>
      </c>
      <c r="G1379" s="91">
        <f t="shared" si="205"/>
        <v>29</v>
      </c>
      <c r="H1379" s="91" t="str">
        <f t="shared" si="206"/>
        <v>29 Tahun 6 Bulan</v>
      </c>
      <c r="I1379" s="148" t="str">
        <f t="shared" si="204"/>
        <v>26-30</v>
      </c>
      <c r="J1379" s="136" t="s">
        <v>19</v>
      </c>
      <c r="K1379" s="136" t="s">
        <v>74</v>
      </c>
      <c r="L1379" s="137" t="s">
        <v>74</v>
      </c>
      <c r="M1379" s="149" t="s">
        <v>2344</v>
      </c>
      <c r="N1379" s="136" t="s">
        <v>2794</v>
      </c>
      <c r="O1379" s="149"/>
      <c r="P1379" s="146"/>
      <c r="Q1379" s="91" t="str">
        <f t="shared" si="208"/>
        <v>125 Tahun 8 Bulan</v>
      </c>
      <c r="R1379" s="136" t="s">
        <v>2666</v>
      </c>
      <c r="S1379" s="137">
        <v>44562</v>
      </c>
      <c r="T1379" s="136" t="s">
        <v>126</v>
      </c>
      <c r="U1379" s="136" t="s">
        <v>2105</v>
      </c>
      <c r="V1379" s="136"/>
      <c r="W1379" s="136" t="s">
        <v>74</v>
      </c>
      <c r="X1379" s="136" t="str">
        <f t="shared" si="210"/>
        <v>- Hasriani, S.Pi. (Pelaksana Sistem Pengendalian Intern)_-</v>
      </c>
      <c r="Y1379" s="149"/>
      <c r="Z1379" s="149"/>
      <c r="AA1379" s="136" t="s">
        <v>2078</v>
      </c>
      <c r="AB1379" s="136" t="s">
        <v>5057</v>
      </c>
      <c r="AC1379" s="136" t="s">
        <v>31</v>
      </c>
      <c r="AD1379" s="136" t="s">
        <v>4252</v>
      </c>
      <c r="AE1379" s="136" t="s">
        <v>2112</v>
      </c>
      <c r="AF1379" s="136"/>
      <c r="AG1379" s="201"/>
      <c r="AH1379" s="149"/>
      <c r="AI1379" s="149"/>
      <c r="AJ1379" s="149"/>
      <c r="AK1379" s="149"/>
      <c r="AL1379" s="146"/>
      <c r="AM1379" s="149"/>
    </row>
  </sheetData>
  <phoneticPr fontId="16" type="noConversion"/>
  <conditionalFormatting sqref="G2:G1346">
    <cfRule type="expression" dxfId="0" priority="1">
      <formula>$G2&gt;=65</formula>
    </cfRule>
  </conditionalFormatting>
  <dataValidations count="3">
    <dataValidation type="list" allowBlank="1" showInputMessage="1" showErrorMessage="1" sqref="K1 K1380:K1048576" xr:uid="{00000000-0002-0000-0100-000002000000}">
      <formula1>$B$2:$B$24</formula1>
    </dataValidation>
    <dataValidation type="list" allowBlank="1" showInputMessage="1" showErrorMessage="1" sqref="M1 M1380:M1048576" xr:uid="{00000000-0002-0000-0100-000003000000}">
      <formula1>$C$2:$C$4</formula1>
    </dataValidation>
    <dataValidation type="list" allowBlank="1" showInputMessage="1" showErrorMessage="1" sqref="O1 O1380:O1048576" xr:uid="{00000000-0002-0000-0100-000005000000}">
      <formula1>$E$2:$E$7</formula1>
    </dataValidation>
  </dataValidations>
  <pageMargins left="0.7" right="0.7" top="0.75" bottom="0.75" header="0.3" footer="0.3"/>
  <pageSetup scale="32" orientation="portrait" horizontalDpi="300" verticalDpi="360" r:id="rId1"/>
  <rowBreaks count="2" manualBreakCount="2">
    <brk id="18" max="47" man="1"/>
    <brk id="107" max="16383" man="1"/>
  </rowBreaks>
  <colBreaks count="4" manualBreakCount="4">
    <brk id="11" max="1346" man="1"/>
    <brk id="21" max="1332" man="1"/>
    <brk id="22" max="1332" man="1"/>
    <brk id="28" max="1332" man="1"/>
  </colBreaks>
  <legacyDrawing r:id="rId2"/>
  <tableParts count="1">
    <tablePart r:id="rId3"/>
  </tableParts>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100-000009000000}">
          <x14:formula1>
            <xm:f>LIST!$I$2:$I$10</xm:f>
          </x14:formula1>
          <xm:sqref>AC244:AC245 AC1:AC77 AC79:AC242 AC247:AC988 AC990:AC1048576</xm:sqref>
        </x14:dataValidation>
        <x14:dataValidation type="list" allowBlank="1" showInputMessage="1" showErrorMessage="1" xr:uid="{00000000-0002-0000-0100-00000A000000}">
          <x14:formula1>
            <xm:f>LIST!$A$2:$A$3</xm:f>
          </x14:formula1>
          <xm:sqref>J244:J245 J1:J77 J79:J242 J247:J988 J990:J1048576</xm:sqref>
        </x14:dataValidation>
        <x14:dataValidation type="list" allowBlank="1" showInputMessage="1" showErrorMessage="1" xr:uid="{00000000-0002-0000-0100-00000B000000}">
          <x14:formula1>
            <xm:f>LIST!$B$2:$B$24</xm:f>
          </x14:formula1>
          <xm:sqref>K244:K245 K2:K77 K79:K242 K247:K988 K990:K1379</xm:sqref>
        </x14:dataValidation>
        <x14:dataValidation type="list" allowBlank="1" showInputMessage="1" showErrorMessage="1" xr:uid="{00000000-0002-0000-0100-00000C000000}">
          <x14:formula1>
            <xm:f>LIST!$C$2:$C$4</xm:f>
          </x14:formula1>
          <xm:sqref>M244:M245 M2:M77 M79:M242 M247:M988 M990:M1379</xm:sqref>
        </x14:dataValidation>
        <x14:dataValidation type="list" allowBlank="1" showInputMessage="1" showErrorMessage="1" xr:uid="{00000000-0002-0000-0100-00000F000000}">
          <x14:formula1>
            <xm:f>LIST!$H$2:$H$12</xm:f>
          </x14:formula1>
          <xm:sqref>AA244:AA245 AA1:AA77 AA79:AA242 AA247:AA988 AA990:AA1048576</xm:sqref>
        </x14:dataValidation>
        <x14:dataValidation type="list" allowBlank="1" showInputMessage="1" showErrorMessage="1" xr:uid="{00000000-0002-0000-0100-000010000000}">
          <x14:formula1>
            <xm:f>LIST!$E$2:$E$6</xm:f>
          </x14:formula1>
          <xm:sqref>O244:O245 O2:O77 O79:O242 O247:O988 O990:O1379</xm:sqref>
        </x14:dataValidation>
        <x14:dataValidation type="list" allowBlank="1" showInputMessage="1" showErrorMessage="1" xr:uid="{EE544C24-80E3-4FAD-9CAD-413CDBCE1229}">
          <x14:formula1>
            <xm:f>LIST!$D$2:$D$9</xm:f>
          </x14:formula1>
          <xm:sqref>N244:N245 N1:N77 N79:N242 N247:N988 N990:N1048576</xm:sqref>
        </x14:dataValidation>
        <x14:dataValidation type="list" allowBlank="1" showInputMessage="1" showErrorMessage="1" xr:uid="{00000000-0002-0000-0100-00000D000000}">
          <x14:formula1>
            <xm:f>LIST!$F$2:$F$22</xm:f>
          </x14:formula1>
          <xm:sqref>Y244:Y245 Y1:Y77 Y79:Y242 Y247:Y988 Y990:Y1048576</xm:sqref>
        </x14:dataValidation>
        <x14:dataValidation type="list" allowBlank="1" showInputMessage="1" showErrorMessage="1" xr:uid="{00000000-0002-0000-0100-00000E000000}">
          <x14:formula1>
            <xm:f>LIST!$G$2:$G$13</xm:f>
          </x14:formula1>
          <xm:sqref>Z244:Z245 Z1:Z77 Z79:Z242 Z247:Z988 Z990:Z1048576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2"/>
  <sheetViews>
    <sheetView view="pageBreakPreview" topLeftCell="A4" zoomScaleNormal="100" zoomScaleSheetLayoutView="100" workbookViewId="0">
      <selection activeCell="J19" sqref="J19"/>
    </sheetView>
  </sheetViews>
  <sheetFormatPr defaultRowHeight="15.5" x14ac:dyDescent="0.35"/>
  <cols>
    <col min="1" max="1" width="48.83203125" style="1" customWidth="1"/>
    <col min="2" max="4" width="11.5" style="4" customWidth="1"/>
    <col min="5" max="6" width="13.83203125" style="4" customWidth="1"/>
    <col min="7" max="7" width="13.83203125" style="5" customWidth="1"/>
    <col min="8" max="8" width="10.5" customWidth="1"/>
    <col min="9" max="9" width="10.25" customWidth="1"/>
  </cols>
  <sheetData>
    <row r="1" spans="1:12" s="5" customFormat="1" x14ac:dyDescent="0.3">
      <c r="A1" s="826" t="s">
        <v>2129</v>
      </c>
      <c r="B1" s="826"/>
      <c r="C1" s="826"/>
      <c r="D1" s="826"/>
      <c r="E1" s="826"/>
      <c r="F1" s="826"/>
      <c r="G1" s="826"/>
      <c r="H1" s="826"/>
      <c r="I1" s="826"/>
      <c r="J1" s="826"/>
    </row>
    <row r="2" spans="1:12" s="5" customFormat="1" x14ac:dyDescent="0.3">
      <c r="A2" s="826" t="s">
        <v>2130</v>
      </c>
      <c r="B2" s="826"/>
      <c r="C2" s="826"/>
      <c r="D2" s="826"/>
      <c r="E2" s="826"/>
      <c r="F2" s="826"/>
      <c r="G2" s="826"/>
      <c r="H2" s="826"/>
      <c r="I2" s="826"/>
      <c r="J2" s="826"/>
    </row>
    <row r="3" spans="1:12" s="5" customFormat="1" x14ac:dyDescent="0.3">
      <c r="A3" s="826" t="s">
        <v>5975</v>
      </c>
      <c r="B3" s="826"/>
      <c r="C3" s="826"/>
      <c r="D3" s="826"/>
      <c r="E3" s="826"/>
      <c r="F3" s="826"/>
      <c r="G3" s="826"/>
      <c r="H3" s="826"/>
      <c r="I3" s="826"/>
      <c r="J3" s="826"/>
    </row>
    <row r="4" spans="1:12" s="5" customFormat="1" x14ac:dyDescent="0.3"/>
    <row r="5" spans="1:12" s="5" customFormat="1" x14ac:dyDescent="0.35">
      <c r="A5" s="425" t="s">
        <v>8</v>
      </c>
      <c r="B5" s="1" t="s">
        <v>2786</v>
      </c>
    </row>
    <row r="7" spans="1:12" s="2" customFormat="1" hidden="1" x14ac:dyDescent="0.3">
      <c r="A7" s="426" t="s">
        <v>2124</v>
      </c>
      <c r="B7" s="427" t="s">
        <v>2123</v>
      </c>
      <c r="C7" s="4"/>
      <c r="D7" s="4"/>
      <c r="E7" s="4"/>
      <c r="F7" s="4"/>
      <c r="G7" s="4"/>
      <c r="H7" s="4"/>
      <c r="I7" s="4"/>
      <c r="J7" s="4"/>
      <c r="K7"/>
    </row>
    <row r="8" spans="1:12" s="3" customFormat="1" ht="77.5" x14ac:dyDescent="0.3">
      <c r="A8" s="431" t="s">
        <v>0</v>
      </c>
      <c r="B8" s="432" t="s">
        <v>687</v>
      </c>
      <c r="C8" s="432" t="s">
        <v>2505</v>
      </c>
      <c r="D8" s="432" t="s">
        <v>1831</v>
      </c>
      <c r="E8" s="432" t="s">
        <v>105</v>
      </c>
      <c r="F8" s="432" t="s">
        <v>2347</v>
      </c>
      <c r="G8" s="432" t="s">
        <v>2348</v>
      </c>
      <c r="H8" s="432" t="s">
        <v>2792</v>
      </c>
      <c r="I8" s="432" t="s">
        <v>2794</v>
      </c>
      <c r="J8" s="433" t="s">
        <v>2132</v>
      </c>
      <c r="K8"/>
    </row>
    <row r="9" spans="1:12" s="20" customFormat="1" x14ac:dyDescent="0.3">
      <c r="A9" s="436" t="s">
        <v>12</v>
      </c>
      <c r="B9" s="435">
        <v>148</v>
      </c>
      <c r="C9" s="435">
        <v>1</v>
      </c>
      <c r="D9" s="435"/>
      <c r="E9" s="435">
        <v>80</v>
      </c>
      <c r="F9" s="435">
        <v>19</v>
      </c>
      <c r="G9" s="435">
        <v>6</v>
      </c>
      <c r="H9" s="435">
        <v>39</v>
      </c>
      <c r="I9" s="435">
        <v>40</v>
      </c>
      <c r="J9" s="434">
        <v>333</v>
      </c>
      <c r="K9" s="16"/>
      <c r="L9" s="3"/>
    </row>
    <row r="10" spans="1:12" s="20" customFormat="1" x14ac:dyDescent="0.3">
      <c r="A10" s="436" t="s">
        <v>891</v>
      </c>
      <c r="B10" s="435">
        <v>51</v>
      </c>
      <c r="C10" s="435"/>
      <c r="D10" s="435"/>
      <c r="E10" s="435">
        <v>31</v>
      </c>
      <c r="F10" s="435">
        <v>13</v>
      </c>
      <c r="G10" s="435">
        <v>2</v>
      </c>
      <c r="H10" s="435">
        <v>6</v>
      </c>
      <c r="I10" s="435">
        <v>6</v>
      </c>
      <c r="J10" s="434">
        <v>109</v>
      </c>
      <c r="K10" s="16"/>
      <c r="L10" s="3"/>
    </row>
    <row r="11" spans="1:12" s="20" customFormat="1" x14ac:dyDescent="0.3">
      <c r="A11" s="436" t="s">
        <v>1119</v>
      </c>
      <c r="B11" s="435">
        <v>32</v>
      </c>
      <c r="C11" s="435">
        <v>2</v>
      </c>
      <c r="D11" s="435"/>
      <c r="E11" s="435">
        <v>26</v>
      </c>
      <c r="F11" s="435">
        <v>9</v>
      </c>
      <c r="G11" s="435">
        <v>1</v>
      </c>
      <c r="H11" s="435">
        <v>8</v>
      </c>
      <c r="I11" s="435">
        <v>3</v>
      </c>
      <c r="J11" s="434">
        <v>81</v>
      </c>
      <c r="K11" s="16"/>
      <c r="L11" s="3"/>
    </row>
    <row r="12" spans="1:12" s="20" customFormat="1" x14ac:dyDescent="0.3">
      <c r="A12" s="436" t="s">
        <v>1267</v>
      </c>
      <c r="B12" s="435">
        <v>32</v>
      </c>
      <c r="C12" s="435"/>
      <c r="D12" s="435"/>
      <c r="E12" s="435">
        <v>41</v>
      </c>
      <c r="F12" s="435">
        <v>14</v>
      </c>
      <c r="G12" s="435">
        <v>2</v>
      </c>
      <c r="H12" s="435">
        <v>9</v>
      </c>
      <c r="I12" s="435">
        <v>15</v>
      </c>
      <c r="J12" s="434">
        <v>113</v>
      </c>
      <c r="K12" s="16"/>
      <c r="L12" s="3"/>
    </row>
    <row r="13" spans="1:12" s="20" customFormat="1" x14ac:dyDescent="0.3">
      <c r="A13" s="436" t="s">
        <v>1422</v>
      </c>
      <c r="B13" s="435">
        <v>40</v>
      </c>
      <c r="C13" s="435">
        <v>2</v>
      </c>
      <c r="D13" s="435"/>
      <c r="E13" s="435">
        <v>7</v>
      </c>
      <c r="F13" s="435">
        <v>5</v>
      </c>
      <c r="G13" s="435">
        <v>2</v>
      </c>
      <c r="H13" s="435"/>
      <c r="I13" s="435">
        <v>25</v>
      </c>
      <c r="J13" s="434">
        <v>81</v>
      </c>
      <c r="K13" s="16"/>
      <c r="L13" s="3"/>
    </row>
    <row r="14" spans="1:12" s="20" customFormat="1" x14ac:dyDescent="0.3">
      <c r="A14" s="436" t="s">
        <v>1556</v>
      </c>
      <c r="B14" s="435">
        <v>24</v>
      </c>
      <c r="C14" s="435">
        <v>1</v>
      </c>
      <c r="D14" s="435"/>
      <c r="E14" s="435">
        <v>10</v>
      </c>
      <c r="F14" s="435">
        <v>8</v>
      </c>
      <c r="G14" s="435">
        <v>1</v>
      </c>
      <c r="H14" s="435">
        <v>20</v>
      </c>
      <c r="I14" s="435">
        <v>14</v>
      </c>
      <c r="J14" s="434">
        <v>78</v>
      </c>
      <c r="K14" s="16"/>
      <c r="L14" s="3"/>
    </row>
    <row r="15" spans="1:12" s="20" customFormat="1" x14ac:dyDescent="0.3">
      <c r="A15" s="436" t="s">
        <v>1657</v>
      </c>
      <c r="B15" s="435">
        <v>37</v>
      </c>
      <c r="C15" s="435">
        <v>1</v>
      </c>
      <c r="D15" s="435"/>
      <c r="E15" s="435">
        <v>32</v>
      </c>
      <c r="F15" s="435">
        <v>7</v>
      </c>
      <c r="G15" s="435">
        <v>1</v>
      </c>
      <c r="H15" s="435">
        <v>16</v>
      </c>
      <c r="I15" s="435">
        <v>32</v>
      </c>
      <c r="J15" s="434">
        <v>126</v>
      </c>
      <c r="K15" s="16"/>
      <c r="L15" s="3"/>
    </row>
    <row r="16" spans="1:12" s="20" customFormat="1" x14ac:dyDescent="0.3">
      <c r="A16" s="436" t="s">
        <v>1817</v>
      </c>
      <c r="B16" s="435">
        <v>31</v>
      </c>
      <c r="C16" s="435"/>
      <c r="D16" s="435"/>
      <c r="E16" s="435">
        <v>1</v>
      </c>
      <c r="F16" s="435">
        <v>6</v>
      </c>
      <c r="G16" s="435">
        <v>4</v>
      </c>
      <c r="H16" s="435">
        <v>12</v>
      </c>
      <c r="I16" s="435">
        <v>10</v>
      </c>
      <c r="J16" s="434">
        <v>64</v>
      </c>
      <c r="K16" s="16"/>
      <c r="L16" s="3"/>
    </row>
    <row r="17" spans="1:12" s="20" customFormat="1" x14ac:dyDescent="0.3">
      <c r="A17" s="436" t="s">
        <v>1908</v>
      </c>
      <c r="B17" s="435">
        <v>26</v>
      </c>
      <c r="C17" s="435"/>
      <c r="D17" s="435"/>
      <c r="E17" s="435">
        <v>3</v>
      </c>
      <c r="F17" s="435">
        <v>2</v>
      </c>
      <c r="G17" s="435">
        <v>4</v>
      </c>
      <c r="H17" s="435">
        <v>15</v>
      </c>
      <c r="I17" s="435">
        <v>8</v>
      </c>
      <c r="J17" s="434">
        <v>58</v>
      </c>
      <c r="K17" s="16"/>
      <c r="L17" s="3"/>
    </row>
    <row r="18" spans="1:12" s="20" customFormat="1" x14ac:dyDescent="0.3">
      <c r="A18" s="436" t="s">
        <v>1973</v>
      </c>
      <c r="B18" s="435">
        <v>26</v>
      </c>
      <c r="C18" s="435">
        <v>2</v>
      </c>
      <c r="D18" s="435"/>
      <c r="E18" s="435">
        <v>6</v>
      </c>
      <c r="F18" s="435">
        <v>4</v>
      </c>
      <c r="G18" s="435">
        <v>2</v>
      </c>
      <c r="H18" s="435">
        <v>3</v>
      </c>
      <c r="I18" s="435">
        <v>17</v>
      </c>
      <c r="J18" s="434">
        <v>60</v>
      </c>
      <c r="K18" s="16"/>
      <c r="L18" s="3"/>
    </row>
    <row r="19" spans="1:12" s="20" customFormat="1" x14ac:dyDescent="0.3">
      <c r="A19" s="436" t="s">
        <v>2078</v>
      </c>
      <c r="B19" s="435">
        <v>9</v>
      </c>
      <c r="C19" s="435">
        <v>2</v>
      </c>
      <c r="D19" s="435">
        <v>1</v>
      </c>
      <c r="E19" s="435">
        <v>2</v>
      </c>
      <c r="F19" s="435">
        <v>2</v>
      </c>
      <c r="G19" s="435">
        <v>2</v>
      </c>
      <c r="H19" s="435">
        <v>8</v>
      </c>
      <c r="I19" s="435">
        <v>11</v>
      </c>
      <c r="J19" s="434">
        <v>37</v>
      </c>
      <c r="K19" s="16"/>
      <c r="L19" s="3"/>
    </row>
    <row r="20" spans="1:12" s="3" customFormat="1" x14ac:dyDescent="0.3">
      <c r="A20" s="429" t="s">
        <v>2132</v>
      </c>
      <c r="B20" s="428">
        <v>456</v>
      </c>
      <c r="C20" s="428">
        <v>11</v>
      </c>
      <c r="D20" s="428">
        <v>1</v>
      </c>
      <c r="E20" s="428">
        <v>239</v>
      </c>
      <c r="F20" s="428">
        <v>89</v>
      </c>
      <c r="G20" s="428">
        <v>27</v>
      </c>
      <c r="H20" s="428">
        <v>136</v>
      </c>
      <c r="I20" s="428">
        <v>181</v>
      </c>
      <c r="J20" s="430">
        <v>1140</v>
      </c>
      <c r="K20"/>
    </row>
    <row r="21" spans="1:12" ht="14" x14ac:dyDescent="0.3">
      <c r="A21"/>
      <c r="B21"/>
      <c r="C21"/>
      <c r="D21"/>
      <c r="E21"/>
      <c r="F21"/>
      <c r="G21"/>
    </row>
    <row r="22" spans="1:12" ht="14" x14ac:dyDescent="0.3">
      <c r="A22"/>
      <c r="B22"/>
      <c r="C22"/>
      <c r="D22"/>
      <c r="E22"/>
      <c r="F22"/>
      <c r="G22"/>
    </row>
    <row r="23" spans="1:12" ht="14" x14ac:dyDescent="0.3">
      <c r="A23"/>
      <c r="B23"/>
      <c r="C23"/>
      <c r="D23"/>
      <c r="E23"/>
      <c r="F23"/>
      <c r="G23"/>
    </row>
    <row r="24" spans="1:12" ht="14" x14ac:dyDescent="0.3">
      <c r="A24"/>
      <c r="B24"/>
      <c r="C24"/>
      <c r="D24"/>
      <c r="E24"/>
      <c r="F24"/>
      <c r="G24"/>
    </row>
    <row r="25" spans="1:12" ht="14" x14ac:dyDescent="0.3">
      <c r="A25"/>
      <c r="B25"/>
      <c r="C25"/>
      <c r="D25"/>
      <c r="E25"/>
      <c r="F25"/>
      <c r="G25"/>
    </row>
    <row r="26" spans="1:12" ht="14" x14ac:dyDescent="0.3">
      <c r="A26"/>
      <c r="B26"/>
      <c r="C26"/>
      <c r="D26"/>
      <c r="E26"/>
      <c r="F26"/>
      <c r="G26"/>
    </row>
    <row r="27" spans="1:12" ht="14" x14ac:dyDescent="0.3">
      <c r="A27"/>
      <c r="B27"/>
      <c r="C27"/>
      <c r="D27"/>
      <c r="E27"/>
      <c r="F27"/>
      <c r="G27"/>
    </row>
    <row r="28" spans="1:12" ht="14" x14ac:dyDescent="0.3">
      <c r="A28"/>
      <c r="B28"/>
      <c r="C28"/>
      <c r="D28"/>
      <c r="E28"/>
      <c r="F28"/>
      <c r="G28"/>
    </row>
    <row r="29" spans="1:12" ht="14" x14ac:dyDescent="0.3">
      <c r="A29"/>
      <c r="B29"/>
      <c r="C29"/>
      <c r="D29"/>
      <c r="E29"/>
      <c r="F29"/>
      <c r="G29"/>
    </row>
    <row r="30" spans="1:12" ht="14" x14ac:dyDescent="0.3">
      <c r="A30"/>
      <c r="B30"/>
      <c r="C30"/>
      <c r="D30"/>
      <c r="E30"/>
      <c r="F30"/>
      <c r="G30"/>
    </row>
    <row r="31" spans="1:12" ht="14" x14ac:dyDescent="0.3">
      <c r="A31"/>
      <c r="B31"/>
      <c r="C31"/>
      <c r="D31"/>
      <c r="E31"/>
      <c r="F31"/>
      <c r="G31"/>
    </row>
    <row r="32" spans="1:12" ht="14" x14ac:dyDescent="0.3">
      <c r="A32"/>
      <c r="B32"/>
      <c r="C32"/>
      <c r="D32"/>
      <c r="E32"/>
      <c r="F32"/>
      <c r="G32"/>
    </row>
    <row r="33" customFormat="1" ht="14" x14ac:dyDescent="0.3"/>
    <row r="34" customFormat="1" ht="14" x14ac:dyDescent="0.3"/>
    <row r="35" customFormat="1" ht="14" x14ac:dyDescent="0.3"/>
    <row r="36" customFormat="1" ht="14" x14ac:dyDescent="0.3"/>
    <row r="37" customFormat="1" ht="14" x14ac:dyDescent="0.3"/>
    <row r="38" customFormat="1" ht="14" x14ac:dyDescent="0.3"/>
    <row r="39" customFormat="1" ht="14" x14ac:dyDescent="0.3"/>
    <row r="40" customFormat="1" ht="14" x14ac:dyDescent="0.3"/>
    <row r="41" customFormat="1" ht="14" x14ac:dyDescent="0.3"/>
    <row r="42" customFormat="1" ht="14" x14ac:dyDescent="0.3"/>
    <row r="43" customFormat="1" ht="14" x14ac:dyDescent="0.3"/>
    <row r="44" customFormat="1" ht="14" x14ac:dyDescent="0.3"/>
    <row r="45" customFormat="1" ht="14" x14ac:dyDescent="0.3"/>
    <row r="46" customFormat="1" ht="14" x14ac:dyDescent="0.3"/>
    <row r="47" customFormat="1" ht="14" x14ac:dyDescent="0.3"/>
    <row r="48" customFormat="1" ht="14" x14ac:dyDescent="0.3"/>
    <row r="49" customFormat="1" ht="14" x14ac:dyDescent="0.3"/>
    <row r="50" customFormat="1" ht="14" x14ac:dyDescent="0.3"/>
    <row r="51" customFormat="1" ht="14" x14ac:dyDescent="0.3"/>
    <row r="52" customFormat="1" ht="14" x14ac:dyDescent="0.3"/>
  </sheetData>
  <mergeCells count="3">
    <mergeCell ref="A1:J1"/>
    <mergeCell ref="A2:J2"/>
    <mergeCell ref="A3:J3"/>
  </mergeCells>
  <printOptions horizontalCentered="1"/>
  <pageMargins left="0.59055118110236227" right="0.59055118110236227" top="1.1811023622047245" bottom="0.59055118110236227" header="0" footer="0"/>
  <pageSetup paperSize="9" scale="75" orientation="landscape" horizontalDpi="300" verticalDpi="36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89"/>
  <sheetViews>
    <sheetView view="pageBreakPreview" topLeftCell="B32" zoomScale="107" zoomScaleNormal="60" zoomScaleSheetLayoutView="107" workbookViewId="0">
      <selection activeCell="K52" sqref="K52"/>
    </sheetView>
  </sheetViews>
  <sheetFormatPr defaultRowHeight="15.5" x14ac:dyDescent="0.35"/>
  <cols>
    <col min="1" max="1" width="57.75" style="1" customWidth="1"/>
    <col min="2" max="5" width="16" style="7" customWidth="1"/>
    <col min="6" max="6" width="22.25" style="7" customWidth="1"/>
    <col min="7" max="7" width="20.83203125" style="7" customWidth="1"/>
    <col min="8" max="8" width="15.58203125" style="7" customWidth="1"/>
    <col min="9" max="9" width="18.5" style="7" customWidth="1"/>
    <col min="10" max="11" width="13.25" style="7" customWidth="1"/>
    <col min="12" max="12" width="14.25" style="7" customWidth="1"/>
    <col min="13" max="13" width="10" style="7" customWidth="1"/>
    <col min="14" max="14" width="11" style="6" customWidth="1"/>
    <col min="15" max="15" width="10.75" customWidth="1"/>
  </cols>
  <sheetData>
    <row r="1" spans="1:19" s="14" customFormat="1" x14ac:dyDescent="0.3">
      <c r="A1" s="827" t="s">
        <v>2134</v>
      </c>
      <c r="B1" s="827"/>
      <c r="C1" s="827"/>
      <c r="D1" s="827"/>
      <c r="E1" s="827"/>
      <c r="F1" s="827"/>
      <c r="G1" s="827"/>
      <c r="H1" s="827"/>
      <c r="I1" s="827"/>
      <c r="J1" s="827"/>
      <c r="K1" s="827"/>
      <c r="L1" s="827"/>
      <c r="M1" s="30"/>
    </row>
    <row r="2" spans="1:19" s="14" customFormat="1" x14ac:dyDescent="0.3">
      <c r="A2" s="827" t="s">
        <v>2130</v>
      </c>
      <c r="B2" s="827"/>
      <c r="C2" s="827"/>
      <c r="D2" s="827"/>
      <c r="E2" s="827"/>
      <c r="F2" s="827"/>
      <c r="G2" s="827"/>
      <c r="H2" s="827"/>
      <c r="I2" s="827"/>
      <c r="J2" s="827"/>
      <c r="K2" s="827"/>
      <c r="L2" s="827"/>
      <c r="M2" s="30"/>
    </row>
    <row r="3" spans="1:19" s="14" customFormat="1" x14ac:dyDescent="0.3">
      <c r="A3" s="827" t="s">
        <v>5975</v>
      </c>
      <c r="B3" s="827"/>
      <c r="C3" s="827"/>
      <c r="D3" s="827"/>
      <c r="E3" s="827"/>
      <c r="F3" s="827"/>
      <c r="G3" s="827"/>
      <c r="H3" s="827"/>
      <c r="I3" s="827"/>
      <c r="J3" s="827"/>
      <c r="K3" s="827"/>
      <c r="L3" s="827"/>
      <c r="M3" s="30"/>
    </row>
    <row r="4" spans="1:19" s="14" customFormat="1" x14ac:dyDescent="0.3">
      <c r="A4" s="30"/>
      <c r="B4" s="30"/>
      <c r="C4" s="30"/>
      <c r="D4" s="30"/>
      <c r="E4" s="30"/>
      <c r="F4" s="30"/>
      <c r="G4" s="30"/>
      <c r="H4" s="30"/>
      <c r="I4" s="30"/>
      <c r="J4" s="30"/>
      <c r="K4" s="30"/>
      <c r="L4" s="30"/>
      <c r="M4" s="30"/>
    </row>
    <row r="5" spans="1:19" s="31" customFormat="1" x14ac:dyDescent="0.3">
      <c r="A5" s="23" t="s">
        <v>8</v>
      </c>
      <c r="B5" s="17" t="s">
        <v>2786</v>
      </c>
      <c r="C5" s="21"/>
      <c r="D5" s="21"/>
      <c r="E5" s="21"/>
      <c r="F5" s="21"/>
      <c r="G5" s="21"/>
      <c r="H5" s="21"/>
      <c r="I5" s="21"/>
      <c r="J5" s="21"/>
      <c r="K5" s="21"/>
      <c r="L5" s="21"/>
      <c r="M5" s="21"/>
    </row>
    <row r="6" spans="1:19" x14ac:dyDescent="0.35">
      <c r="N6" s="14"/>
      <c r="O6" s="14"/>
      <c r="P6" s="14"/>
      <c r="Q6" s="14"/>
      <c r="R6" s="14"/>
      <c r="S6" s="14"/>
    </row>
    <row r="7" spans="1:19" ht="14" hidden="1" x14ac:dyDescent="0.3">
      <c r="A7" s="23" t="s">
        <v>2124</v>
      </c>
      <c r="B7" s="23" t="s">
        <v>2123</v>
      </c>
      <c r="C7" s="17"/>
      <c r="D7" s="17"/>
      <c r="E7" s="17"/>
      <c r="F7" s="17"/>
      <c r="G7" s="17"/>
      <c r="H7" s="17"/>
      <c r="I7" s="17"/>
      <c r="J7" s="17"/>
      <c r="K7" s="17"/>
      <c r="L7"/>
      <c r="M7"/>
      <c r="N7"/>
      <c r="O7" s="14"/>
      <c r="P7" s="14"/>
      <c r="Q7" s="14"/>
      <c r="R7" s="14"/>
      <c r="S7" s="14"/>
    </row>
    <row r="8" spans="1:19" s="25" customFormat="1" ht="70" x14ac:dyDescent="0.3">
      <c r="A8" s="36" t="s">
        <v>0</v>
      </c>
      <c r="B8" s="24" t="s">
        <v>80</v>
      </c>
      <c r="C8" s="24" t="s">
        <v>123</v>
      </c>
      <c r="D8" s="24" t="s">
        <v>126</v>
      </c>
      <c r="E8" s="24" t="s">
        <v>125</v>
      </c>
      <c r="F8" s="24" t="s">
        <v>83</v>
      </c>
      <c r="G8" s="24" t="s">
        <v>82</v>
      </c>
      <c r="H8" s="24" t="s">
        <v>124</v>
      </c>
      <c r="I8" s="24" t="s">
        <v>147</v>
      </c>
      <c r="J8" s="24" t="s">
        <v>110</v>
      </c>
      <c r="K8" s="25" t="s">
        <v>2132</v>
      </c>
      <c r="L8"/>
      <c r="M8"/>
      <c r="N8"/>
    </row>
    <row r="9" spans="1:19" s="33" customFormat="1" x14ac:dyDescent="0.3">
      <c r="A9" s="37" t="s">
        <v>12</v>
      </c>
      <c r="B9" s="33">
        <v>30</v>
      </c>
      <c r="D9" s="33">
        <v>61</v>
      </c>
      <c r="E9" s="33">
        <v>21</v>
      </c>
      <c r="F9" s="33">
        <v>6</v>
      </c>
      <c r="G9" s="33">
        <v>12</v>
      </c>
      <c r="H9" s="33">
        <v>1</v>
      </c>
      <c r="I9" s="33">
        <v>23</v>
      </c>
      <c r="J9" s="33">
        <v>5</v>
      </c>
      <c r="K9" s="33">
        <v>159</v>
      </c>
      <c r="L9"/>
      <c r="M9"/>
      <c r="N9"/>
      <c r="O9" s="34"/>
      <c r="P9" s="34"/>
      <c r="Q9" s="34"/>
      <c r="R9" s="34"/>
      <c r="S9" s="34"/>
    </row>
    <row r="10" spans="1:19" s="33" customFormat="1" x14ac:dyDescent="0.35">
      <c r="A10" s="42" t="s">
        <v>105</v>
      </c>
      <c r="B10" s="19">
        <v>10</v>
      </c>
      <c r="C10" s="19"/>
      <c r="D10" s="19">
        <v>24</v>
      </c>
      <c r="E10" s="19">
        <v>21</v>
      </c>
      <c r="F10" s="19">
        <v>5</v>
      </c>
      <c r="G10" s="19">
        <v>7</v>
      </c>
      <c r="H10" s="19"/>
      <c r="I10" s="19">
        <v>9</v>
      </c>
      <c r="J10" s="19">
        <v>4</v>
      </c>
      <c r="K10" s="19">
        <v>80</v>
      </c>
      <c r="L10"/>
      <c r="M10"/>
      <c r="N10"/>
      <c r="O10" s="34"/>
      <c r="P10" s="34"/>
      <c r="Q10" s="34"/>
      <c r="R10" s="34"/>
      <c r="S10" s="34"/>
    </row>
    <row r="11" spans="1:19" s="33" customFormat="1" x14ac:dyDescent="0.35">
      <c r="A11" s="42" t="s">
        <v>2792</v>
      </c>
      <c r="B11" s="19">
        <v>16</v>
      </c>
      <c r="C11" s="19"/>
      <c r="D11" s="19">
        <v>13</v>
      </c>
      <c r="E11" s="19"/>
      <c r="F11" s="19">
        <v>1</v>
      </c>
      <c r="G11" s="19">
        <v>4</v>
      </c>
      <c r="H11" s="19"/>
      <c r="I11" s="19">
        <v>4</v>
      </c>
      <c r="J11" s="19">
        <v>1</v>
      </c>
      <c r="K11" s="19">
        <v>39</v>
      </c>
      <c r="L11"/>
      <c r="M11"/>
      <c r="N11"/>
      <c r="O11" s="34"/>
      <c r="P11" s="34"/>
      <c r="Q11" s="34"/>
      <c r="R11" s="34"/>
      <c r="S11" s="34"/>
    </row>
    <row r="12" spans="1:19" s="33" customFormat="1" x14ac:dyDescent="0.35">
      <c r="A12" s="42" t="s">
        <v>2794</v>
      </c>
      <c r="B12" s="19">
        <v>4</v>
      </c>
      <c r="C12" s="19"/>
      <c r="D12" s="19">
        <v>24</v>
      </c>
      <c r="E12" s="19"/>
      <c r="F12" s="19"/>
      <c r="G12" s="19">
        <v>1</v>
      </c>
      <c r="H12" s="19">
        <v>1</v>
      </c>
      <c r="I12" s="19">
        <v>10</v>
      </c>
      <c r="J12" s="19"/>
      <c r="K12" s="19">
        <v>40</v>
      </c>
      <c r="L12"/>
      <c r="M12"/>
      <c r="N12"/>
      <c r="O12" s="34"/>
      <c r="P12" s="34"/>
      <c r="Q12" s="34"/>
      <c r="R12" s="34"/>
      <c r="S12" s="34"/>
    </row>
    <row r="13" spans="1:19" s="33" customFormat="1" x14ac:dyDescent="0.3">
      <c r="A13" s="37" t="s">
        <v>891</v>
      </c>
      <c r="B13" s="33">
        <v>10</v>
      </c>
      <c r="D13" s="33">
        <v>26</v>
      </c>
      <c r="F13" s="33">
        <v>1</v>
      </c>
      <c r="G13" s="33">
        <v>2</v>
      </c>
      <c r="H13" s="33">
        <v>1</v>
      </c>
      <c r="I13" s="33">
        <v>1</v>
      </c>
      <c r="J13" s="33">
        <v>2</v>
      </c>
      <c r="K13" s="33">
        <v>43</v>
      </c>
      <c r="L13"/>
      <c r="M13"/>
      <c r="N13"/>
      <c r="O13" s="34"/>
      <c r="P13" s="34"/>
      <c r="Q13" s="34"/>
      <c r="R13" s="34"/>
      <c r="S13" s="34"/>
    </row>
    <row r="14" spans="1:19" s="33" customFormat="1" x14ac:dyDescent="0.35">
      <c r="A14" s="42" t="s">
        <v>105</v>
      </c>
      <c r="B14" s="19">
        <v>9</v>
      </c>
      <c r="C14" s="19"/>
      <c r="D14" s="19">
        <v>19</v>
      </c>
      <c r="E14" s="19"/>
      <c r="F14" s="19"/>
      <c r="G14" s="19">
        <v>1</v>
      </c>
      <c r="H14" s="19">
        <v>1</v>
      </c>
      <c r="I14" s="19"/>
      <c r="J14" s="19">
        <v>1</v>
      </c>
      <c r="K14" s="19">
        <v>31</v>
      </c>
      <c r="L14"/>
      <c r="M14"/>
      <c r="N14"/>
      <c r="O14" s="34"/>
      <c r="P14" s="34"/>
      <c r="Q14" s="34"/>
      <c r="R14" s="34"/>
      <c r="S14" s="34"/>
    </row>
    <row r="15" spans="1:19" s="33" customFormat="1" x14ac:dyDescent="0.35">
      <c r="A15" s="42" t="s">
        <v>2792</v>
      </c>
      <c r="B15" s="19"/>
      <c r="C15" s="19"/>
      <c r="D15" s="19">
        <v>3</v>
      </c>
      <c r="E15" s="19"/>
      <c r="F15" s="19">
        <v>1</v>
      </c>
      <c r="G15" s="19">
        <v>1</v>
      </c>
      <c r="H15" s="19"/>
      <c r="I15" s="19"/>
      <c r="J15" s="19">
        <v>1</v>
      </c>
      <c r="K15" s="19">
        <v>6</v>
      </c>
      <c r="L15"/>
      <c r="M15"/>
      <c r="N15"/>
      <c r="O15" s="34"/>
      <c r="P15" s="34"/>
      <c r="Q15" s="34"/>
      <c r="R15" s="34"/>
      <c r="S15" s="34"/>
    </row>
    <row r="16" spans="1:19" s="33" customFormat="1" x14ac:dyDescent="0.35">
      <c r="A16" s="42" t="s">
        <v>2794</v>
      </c>
      <c r="B16" s="19">
        <v>1</v>
      </c>
      <c r="C16" s="19"/>
      <c r="D16" s="19">
        <v>4</v>
      </c>
      <c r="E16" s="19"/>
      <c r="F16" s="19"/>
      <c r="G16" s="19"/>
      <c r="H16" s="19"/>
      <c r="I16" s="19">
        <v>1</v>
      </c>
      <c r="J16" s="19"/>
      <c r="K16" s="19">
        <v>6</v>
      </c>
      <c r="L16"/>
      <c r="M16"/>
      <c r="N16"/>
      <c r="O16" s="34"/>
      <c r="P16" s="34"/>
      <c r="Q16" s="34"/>
      <c r="R16" s="34"/>
      <c r="S16" s="34"/>
    </row>
    <row r="17" spans="1:19" s="33" customFormat="1" x14ac:dyDescent="0.3">
      <c r="A17" s="37" t="s">
        <v>1119</v>
      </c>
      <c r="B17" s="33">
        <v>5</v>
      </c>
      <c r="D17" s="33">
        <v>14</v>
      </c>
      <c r="E17" s="33">
        <v>11</v>
      </c>
      <c r="F17" s="33">
        <v>2</v>
      </c>
      <c r="G17" s="33">
        <v>3</v>
      </c>
      <c r="I17" s="33">
        <v>1</v>
      </c>
      <c r="J17" s="33">
        <v>1</v>
      </c>
      <c r="K17" s="33">
        <v>37</v>
      </c>
      <c r="L17"/>
      <c r="M17"/>
      <c r="N17"/>
      <c r="O17" s="34"/>
      <c r="P17" s="34"/>
      <c r="Q17" s="34"/>
      <c r="R17" s="34"/>
      <c r="S17" s="34"/>
    </row>
    <row r="18" spans="1:19" s="33" customFormat="1" x14ac:dyDescent="0.35">
      <c r="A18" s="42" t="s">
        <v>105</v>
      </c>
      <c r="B18" s="19">
        <v>4</v>
      </c>
      <c r="C18" s="19"/>
      <c r="D18" s="19">
        <v>8</v>
      </c>
      <c r="E18" s="19">
        <v>9</v>
      </c>
      <c r="F18" s="19">
        <v>2</v>
      </c>
      <c r="G18" s="19">
        <v>2</v>
      </c>
      <c r="H18" s="19"/>
      <c r="I18" s="19">
        <v>1</v>
      </c>
      <c r="J18" s="19"/>
      <c r="K18" s="19">
        <v>26</v>
      </c>
      <c r="L18"/>
      <c r="M18"/>
      <c r="N18"/>
      <c r="O18" s="34"/>
      <c r="P18" s="34"/>
      <c r="Q18" s="34"/>
      <c r="R18" s="34"/>
      <c r="S18" s="34"/>
    </row>
    <row r="19" spans="1:19" s="33" customFormat="1" x14ac:dyDescent="0.35">
      <c r="A19" s="42" t="s">
        <v>2792</v>
      </c>
      <c r="B19" s="19">
        <v>1</v>
      </c>
      <c r="C19" s="19"/>
      <c r="D19" s="19">
        <v>3</v>
      </c>
      <c r="E19" s="19">
        <v>2</v>
      </c>
      <c r="F19" s="19"/>
      <c r="G19" s="19">
        <v>1</v>
      </c>
      <c r="H19" s="19"/>
      <c r="I19" s="19"/>
      <c r="J19" s="19">
        <v>1</v>
      </c>
      <c r="K19" s="19">
        <v>8</v>
      </c>
      <c r="L19"/>
      <c r="M19"/>
      <c r="N19"/>
      <c r="O19" s="34"/>
      <c r="P19" s="34"/>
      <c r="Q19" s="34"/>
      <c r="R19" s="34"/>
      <c r="S19" s="34"/>
    </row>
    <row r="20" spans="1:19" s="33" customFormat="1" x14ac:dyDescent="0.35">
      <c r="A20" s="42" t="s">
        <v>2794</v>
      </c>
      <c r="B20" s="19"/>
      <c r="C20" s="19"/>
      <c r="D20" s="19">
        <v>3</v>
      </c>
      <c r="E20" s="19"/>
      <c r="F20" s="19"/>
      <c r="G20" s="19"/>
      <c r="H20" s="19"/>
      <c r="I20" s="19"/>
      <c r="J20" s="19"/>
      <c r="K20" s="19">
        <v>3</v>
      </c>
      <c r="L20"/>
      <c r="M20"/>
      <c r="N20"/>
      <c r="O20" s="34"/>
      <c r="P20" s="34"/>
      <c r="Q20" s="34"/>
      <c r="R20" s="34"/>
      <c r="S20" s="34"/>
    </row>
    <row r="21" spans="1:19" s="33" customFormat="1" x14ac:dyDescent="0.3">
      <c r="A21" s="37" t="s">
        <v>1267</v>
      </c>
      <c r="B21" s="33">
        <v>9</v>
      </c>
      <c r="C21" s="33">
        <v>2</v>
      </c>
      <c r="D21" s="33">
        <v>31</v>
      </c>
      <c r="E21" s="33">
        <v>11</v>
      </c>
      <c r="F21" s="33">
        <v>4</v>
      </c>
      <c r="G21" s="33">
        <v>3</v>
      </c>
      <c r="H21" s="33">
        <v>2</v>
      </c>
      <c r="I21" s="33">
        <v>3</v>
      </c>
      <c r="K21" s="33">
        <v>65</v>
      </c>
      <c r="L21"/>
      <c r="M21"/>
      <c r="N21"/>
      <c r="O21" s="34"/>
      <c r="P21" s="34"/>
      <c r="Q21" s="34"/>
      <c r="R21" s="34"/>
      <c r="S21" s="34"/>
    </row>
    <row r="22" spans="1:19" s="33" customFormat="1" x14ac:dyDescent="0.35">
      <c r="A22" s="42" t="s">
        <v>105</v>
      </c>
      <c r="B22" s="19">
        <v>9</v>
      </c>
      <c r="C22" s="19">
        <v>2</v>
      </c>
      <c r="D22" s="19">
        <v>12</v>
      </c>
      <c r="E22" s="19">
        <v>11</v>
      </c>
      <c r="F22" s="19">
        <v>3</v>
      </c>
      <c r="G22" s="19">
        <v>3</v>
      </c>
      <c r="H22" s="19">
        <v>1</v>
      </c>
      <c r="I22" s="19"/>
      <c r="J22" s="19"/>
      <c r="K22" s="19">
        <v>41</v>
      </c>
      <c r="L22"/>
      <c r="M22"/>
      <c r="N22"/>
      <c r="O22" s="34"/>
      <c r="P22" s="34"/>
      <c r="Q22" s="34"/>
      <c r="R22" s="34"/>
      <c r="S22" s="34"/>
    </row>
    <row r="23" spans="1:19" s="33" customFormat="1" x14ac:dyDescent="0.35">
      <c r="A23" s="42" t="s">
        <v>2792</v>
      </c>
      <c r="B23" s="19"/>
      <c r="C23" s="19"/>
      <c r="D23" s="19">
        <v>5</v>
      </c>
      <c r="E23" s="19"/>
      <c r="F23" s="19"/>
      <c r="G23" s="19"/>
      <c r="H23" s="19">
        <v>1</v>
      </c>
      <c r="I23" s="19">
        <v>3</v>
      </c>
      <c r="J23" s="19"/>
      <c r="K23" s="19">
        <v>9</v>
      </c>
      <c r="L23"/>
      <c r="M23"/>
      <c r="N23"/>
      <c r="O23" s="34"/>
      <c r="P23" s="34"/>
      <c r="Q23" s="34"/>
      <c r="R23" s="34"/>
      <c r="S23" s="34"/>
    </row>
    <row r="24" spans="1:19" s="33" customFormat="1" x14ac:dyDescent="0.35">
      <c r="A24" s="42" t="s">
        <v>2794</v>
      </c>
      <c r="B24" s="19"/>
      <c r="C24" s="19"/>
      <c r="D24" s="19">
        <v>14</v>
      </c>
      <c r="E24" s="19"/>
      <c r="F24" s="19">
        <v>1</v>
      </c>
      <c r="G24" s="19"/>
      <c r="H24" s="19"/>
      <c r="I24" s="19"/>
      <c r="J24" s="19"/>
      <c r="K24" s="19">
        <v>15</v>
      </c>
      <c r="L24"/>
      <c r="M24"/>
      <c r="N24"/>
      <c r="O24" s="34"/>
      <c r="P24" s="34"/>
      <c r="Q24" s="34"/>
      <c r="R24" s="34"/>
      <c r="S24" s="34"/>
    </row>
    <row r="25" spans="1:19" s="33" customFormat="1" x14ac:dyDescent="0.3">
      <c r="A25" s="37" t="s">
        <v>1422</v>
      </c>
      <c r="B25" s="33">
        <v>3</v>
      </c>
      <c r="D25" s="33">
        <v>18</v>
      </c>
      <c r="E25" s="33">
        <v>2</v>
      </c>
      <c r="F25" s="33">
        <v>1</v>
      </c>
      <c r="G25" s="33">
        <v>4</v>
      </c>
      <c r="I25" s="33">
        <v>3</v>
      </c>
      <c r="J25" s="33">
        <v>1</v>
      </c>
      <c r="K25" s="33">
        <v>32</v>
      </c>
      <c r="L25"/>
      <c r="M25"/>
      <c r="N25"/>
      <c r="O25" s="34"/>
      <c r="P25" s="34"/>
      <c r="Q25" s="34"/>
      <c r="R25" s="34"/>
      <c r="S25" s="34"/>
    </row>
    <row r="26" spans="1:19" s="33" customFormat="1" x14ac:dyDescent="0.35">
      <c r="A26" s="42" t="s">
        <v>105</v>
      </c>
      <c r="B26" s="19">
        <v>1</v>
      </c>
      <c r="C26" s="19"/>
      <c r="D26" s="19">
        <v>3</v>
      </c>
      <c r="E26" s="19"/>
      <c r="F26" s="19"/>
      <c r="G26" s="19">
        <v>2</v>
      </c>
      <c r="H26" s="19"/>
      <c r="I26" s="19"/>
      <c r="J26" s="19">
        <v>1</v>
      </c>
      <c r="K26" s="19">
        <v>7</v>
      </c>
      <c r="L26"/>
      <c r="M26"/>
      <c r="N26"/>
      <c r="O26" s="34"/>
      <c r="P26" s="34"/>
      <c r="Q26" s="34"/>
      <c r="R26" s="34"/>
      <c r="S26" s="34"/>
    </row>
    <row r="27" spans="1:19" s="33" customFormat="1" x14ac:dyDescent="0.35">
      <c r="A27" s="42" t="s">
        <v>2794</v>
      </c>
      <c r="B27" s="19">
        <v>2</v>
      </c>
      <c r="C27" s="19"/>
      <c r="D27" s="19">
        <v>15</v>
      </c>
      <c r="E27" s="19">
        <v>2</v>
      </c>
      <c r="F27" s="19">
        <v>1</v>
      </c>
      <c r="G27" s="19">
        <v>2</v>
      </c>
      <c r="H27" s="19"/>
      <c r="I27" s="19">
        <v>3</v>
      </c>
      <c r="J27" s="19"/>
      <c r="K27" s="19">
        <v>25</v>
      </c>
      <c r="L27"/>
      <c r="M27"/>
      <c r="N27"/>
      <c r="O27" s="34"/>
      <c r="P27" s="34"/>
      <c r="Q27" s="34"/>
      <c r="R27" s="34"/>
      <c r="S27" s="34"/>
    </row>
    <row r="28" spans="1:19" s="33" customFormat="1" x14ac:dyDescent="0.3">
      <c r="A28" s="37" t="s">
        <v>1556</v>
      </c>
      <c r="B28" s="33">
        <v>9</v>
      </c>
      <c r="D28" s="33">
        <v>22</v>
      </c>
      <c r="E28" s="33">
        <v>4</v>
      </c>
      <c r="G28" s="33">
        <v>5</v>
      </c>
      <c r="I28" s="33">
        <v>4</v>
      </c>
      <c r="K28" s="33">
        <v>44</v>
      </c>
      <c r="L28"/>
      <c r="M28"/>
      <c r="N28"/>
      <c r="O28" s="34"/>
      <c r="P28" s="34"/>
      <c r="Q28" s="34"/>
      <c r="R28" s="34"/>
      <c r="S28" s="34"/>
    </row>
    <row r="29" spans="1:19" s="33" customFormat="1" x14ac:dyDescent="0.35">
      <c r="A29" s="42" t="s">
        <v>105</v>
      </c>
      <c r="B29" s="19"/>
      <c r="C29" s="19"/>
      <c r="D29" s="19">
        <v>3</v>
      </c>
      <c r="E29" s="19">
        <v>4</v>
      </c>
      <c r="F29" s="19"/>
      <c r="G29" s="19">
        <v>3</v>
      </c>
      <c r="H29" s="19"/>
      <c r="I29" s="19"/>
      <c r="J29" s="19"/>
      <c r="K29" s="19">
        <v>10</v>
      </c>
      <c r="L29"/>
      <c r="M29"/>
      <c r="N29"/>
      <c r="O29" s="34"/>
      <c r="P29" s="34"/>
      <c r="Q29" s="34"/>
      <c r="R29" s="34"/>
      <c r="S29" s="34"/>
    </row>
    <row r="30" spans="1:19" s="33" customFormat="1" x14ac:dyDescent="0.35">
      <c r="A30" s="42" t="s">
        <v>2792</v>
      </c>
      <c r="B30" s="19">
        <v>8</v>
      </c>
      <c r="C30" s="19"/>
      <c r="D30" s="19">
        <v>6</v>
      </c>
      <c r="E30" s="19"/>
      <c r="F30" s="19"/>
      <c r="G30" s="19">
        <v>2</v>
      </c>
      <c r="H30" s="19"/>
      <c r="I30" s="19">
        <v>4</v>
      </c>
      <c r="J30" s="19"/>
      <c r="K30" s="19">
        <v>20</v>
      </c>
      <c r="L30"/>
      <c r="M30"/>
      <c r="N30"/>
      <c r="O30" s="34"/>
      <c r="P30" s="34"/>
      <c r="Q30" s="34"/>
      <c r="R30" s="34"/>
      <c r="S30" s="34"/>
    </row>
    <row r="31" spans="1:19" s="33" customFormat="1" x14ac:dyDescent="0.35">
      <c r="A31" s="42" t="s">
        <v>2794</v>
      </c>
      <c r="B31" s="19">
        <v>1</v>
      </c>
      <c r="C31" s="19"/>
      <c r="D31" s="19">
        <v>13</v>
      </c>
      <c r="E31" s="19"/>
      <c r="F31" s="19"/>
      <c r="G31" s="19"/>
      <c r="H31" s="19"/>
      <c r="I31" s="19"/>
      <c r="J31" s="19"/>
      <c r="K31" s="19">
        <v>14</v>
      </c>
      <c r="L31"/>
      <c r="M31"/>
      <c r="N31"/>
      <c r="O31" s="34"/>
      <c r="P31" s="34"/>
      <c r="Q31" s="34"/>
      <c r="R31" s="34"/>
      <c r="S31" s="34"/>
    </row>
    <row r="32" spans="1:19" s="33" customFormat="1" x14ac:dyDescent="0.3">
      <c r="A32" s="37" t="s">
        <v>1657</v>
      </c>
      <c r="B32" s="33">
        <v>21</v>
      </c>
      <c r="D32" s="33">
        <v>33</v>
      </c>
      <c r="E32" s="33">
        <v>5</v>
      </c>
      <c r="F32" s="33">
        <v>5</v>
      </c>
      <c r="G32" s="33">
        <v>5</v>
      </c>
      <c r="H32" s="33">
        <v>2</v>
      </c>
      <c r="I32" s="33">
        <v>7</v>
      </c>
      <c r="J32" s="33">
        <v>2</v>
      </c>
      <c r="K32" s="33">
        <v>80</v>
      </c>
      <c r="L32"/>
      <c r="M32"/>
      <c r="N32"/>
      <c r="O32" s="34"/>
      <c r="P32" s="34"/>
      <c r="Q32" s="34"/>
      <c r="R32" s="34"/>
      <c r="S32" s="34"/>
    </row>
    <row r="33" spans="1:19" s="33" customFormat="1" x14ac:dyDescent="0.35">
      <c r="A33" s="42" t="s">
        <v>105</v>
      </c>
      <c r="B33" s="19">
        <v>9</v>
      </c>
      <c r="C33" s="19"/>
      <c r="D33" s="19">
        <v>7</v>
      </c>
      <c r="E33" s="19">
        <v>5</v>
      </c>
      <c r="F33" s="19">
        <v>5</v>
      </c>
      <c r="G33" s="19">
        <v>5</v>
      </c>
      <c r="H33" s="19"/>
      <c r="I33" s="19"/>
      <c r="J33" s="19">
        <v>1</v>
      </c>
      <c r="K33" s="19">
        <v>32</v>
      </c>
      <c r="L33"/>
      <c r="M33"/>
      <c r="N33"/>
      <c r="O33" s="34"/>
      <c r="P33" s="34"/>
      <c r="Q33" s="34"/>
      <c r="R33" s="34"/>
      <c r="S33" s="34"/>
    </row>
    <row r="34" spans="1:19" s="33" customFormat="1" x14ac:dyDescent="0.35">
      <c r="A34" s="42" t="s">
        <v>2792</v>
      </c>
      <c r="B34" s="19">
        <v>4</v>
      </c>
      <c r="C34" s="19"/>
      <c r="D34" s="19">
        <v>7</v>
      </c>
      <c r="E34" s="19"/>
      <c r="F34" s="19"/>
      <c r="G34" s="19"/>
      <c r="H34" s="19">
        <v>1</v>
      </c>
      <c r="I34" s="19">
        <v>3</v>
      </c>
      <c r="J34" s="19">
        <v>1</v>
      </c>
      <c r="K34" s="19">
        <v>16</v>
      </c>
      <c r="L34"/>
      <c r="M34"/>
      <c r="N34"/>
      <c r="O34" s="34"/>
      <c r="P34" s="34"/>
      <c r="Q34" s="34"/>
      <c r="R34" s="34"/>
      <c r="S34" s="34"/>
    </row>
    <row r="35" spans="1:19" s="33" customFormat="1" x14ac:dyDescent="0.35">
      <c r="A35" s="42" t="s">
        <v>2794</v>
      </c>
      <c r="B35" s="19">
        <v>8</v>
      </c>
      <c r="C35" s="19"/>
      <c r="D35" s="19">
        <v>19</v>
      </c>
      <c r="E35" s="19"/>
      <c r="F35" s="19"/>
      <c r="G35" s="19"/>
      <c r="H35" s="19">
        <v>1</v>
      </c>
      <c r="I35" s="19">
        <v>4</v>
      </c>
      <c r="J35" s="19"/>
      <c r="K35" s="19">
        <v>32</v>
      </c>
      <c r="L35"/>
      <c r="M35"/>
      <c r="N35"/>
      <c r="O35" s="34"/>
      <c r="P35" s="34"/>
      <c r="Q35" s="34"/>
      <c r="R35" s="34"/>
      <c r="S35" s="34"/>
    </row>
    <row r="36" spans="1:19" s="33" customFormat="1" x14ac:dyDescent="0.3">
      <c r="A36" s="37" t="s">
        <v>1817</v>
      </c>
      <c r="B36" s="33">
        <v>4</v>
      </c>
      <c r="D36" s="33">
        <v>10</v>
      </c>
      <c r="G36" s="33">
        <v>5</v>
      </c>
      <c r="H36" s="33">
        <v>1</v>
      </c>
      <c r="I36" s="33">
        <v>2</v>
      </c>
      <c r="J36" s="33">
        <v>1</v>
      </c>
      <c r="K36" s="33">
        <v>23</v>
      </c>
      <c r="L36"/>
      <c r="M36"/>
      <c r="N36"/>
      <c r="O36" s="34"/>
      <c r="P36" s="34"/>
      <c r="Q36" s="34"/>
      <c r="R36" s="34"/>
      <c r="S36" s="34"/>
    </row>
    <row r="37" spans="1:19" s="33" customFormat="1" x14ac:dyDescent="0.35">
      <c r="A37" s="42" t="s">
        <v>105</v>
      </c>
      <c r="B37" s="19"/>
      <c r="C37" s="19"/>
      <c r="D37" s="19">
        <v>1</v>
      </c>
      <c r="E37" s="19"/>
      <c r="F37" s="19"/>
      <c r="G37" s="19"/>
      <c r="H37" s="19"/>
      <c r="I37" s="19"/>
      <c r="J37" s="19"/>
      <c r="K37" s="19">
        <v>1</v>
      </c>
      <c r="L37"/>
      <c r="M37"/>
      <c r="N37"/>
      <c r="O37" s="34"/>
      <c r="P37" s="34"/>
      <c r="Q37" s="34"/>
      <c r="R37" s="34"/>
      <c r="S37" s="34"/>
    </row>
    <row r="38" spans="1:19" s="33" customFormat="1" x14ac:dyDescent="0.35">
      <c r="A38" s="42" t="s">
        <v>2792</v>
      </c>
      <c r="B38" s="19">
        <v>3</v>
      </c>
      <c r="C38" s="19"/>
      <c r="D38" s="19">
        <v>2</v>
      </c>
      <c r="E38" s="19"/>
      <c r="F38" s="19"/>
      <c r="G38" s="19">
        <v>5</v>
      </c>
      <c r="H38" s="19"/>
      <c r="I38" s="19">
        <v>1</v>
      </c>
      <c r="J38" s="19">
        <v>1</v>
      </c>
      <c r="K38" s="19">
        <v>12</v>
      </c>
      <c r="L38"/>
      <c r="M38"/>
      <c r="N38"/>
      <c r="O38" s="34"/>
      <c r="P38" s="34"/>
      <c r="Q38" s="34"/>
      <c r="R38" s="34"/>
      <c r="S38" s="34"/>
    </row>
    <row r="39" spans="1:19" s="33" customFormat="1" x14ac:dyDescent="0.35">
      <c r="A39" s="42" t="s">
        <v>2794</v>
      </c>
      <c r="B39" s="19">
        <v>1</v>
      </c>
      <c r="C39" s="19"/>
      <c r="D39" s="19">
        <v>7</v>
      </c>
      <c r="E39" s="19"/>
      <c r="F39" s="19"/>
      <c r="G39" s="19"/>
      <c r="H39" s="19">
        <v>1</v>
      </c>
      <c r="I39" s="19">
        <v>1</v>
      </c>
      <c r="J39" s="19"/>
      <c r="K39" s="19">
        <v>10</v>
      </c>
      <c r="L39"/>
      <c r="M39"/>
      <c r="N39"/>
      <c r="O39" s="34"/>
      <c r="P39" s="34"/>
      <c r="Q39" s="34"/>
      <c r="R39" s="34"/>
      <c r="S39" s="34"/>
    </row>
    <row r="40" spans="1:19" s="33" customFormat="1" x14ac:dyDescent="0.3">
      <c r="A40" s="37" t="s">
        <v>1908</v>
      </c>
      <c r="B40" s="33">
        <v>6</v>
      </c>
      <c r="D40" s="33">
        <v>12</v>
      </c>
      <c r="G40" s="33">
        <v>2</v>
      </c>
      <c r="H40" s="33">
        <v>2</v>
      </c>
      <c r="I40" s="33">
        <v>1</v>
      </c>
      <c r="J40" s="33">
        <v>3</v>
      </c>
      <c r="K40" s="33">
        <v>26</v>
      </c>
      <c r="L40"/>
      <c r="M40"/>
      <c r="N40"/>
      <c r="O40" s="34"/>
      <c r="P40" s="34"/>
      <c r="Q40" s="34"/>
      <c r="R40" s="34"/>
      <c r="S40" s="34"/>
    </row>
    <row r="41" spans="1:19" s="33" customFormat="1" x14ac:dyDescent="0.35">
      <c r="A41" s="42" t="s">
        <v>105</v>
      </c>
      <c r="B41" s="19"/>
      <c r="C41" s="19"/>
      <c r="D41" s="19">
        <v>1</v>
      </c>
      <c r="E41" s="19"/>
      <c r="F41" s="19"/>
      <c r="G41" s="19">
        <v>1</v>
      </c>
      <c r="H41" s="19">
        <v>1</v>
      </c>
      <c r="I41" s="19"/>
      <c r="J41" s="19"/>
      <c r="K41" s="19">
        <v>3</v>
      </c>
      <c r="L41"/>
      <c r="M41"/>
      <c r="N41"/>
      <c r="O41" s="34"/>
      <c r="P41" s="34"/>
      <c r="Q41" s="34"/>
      <c r="R41" s="34"/>
      <c r="S41" s="34"/>
    </row>
    <row r="42" spans="1:19" s="33" customFormat="1" x14ac:dyDescent="0.35">
      <c r="A42" s="42" t="s">
        <v>2792</v>
      </c>
      <c r="B42" s="19">
        <v>4</v>
      </c>
      <c r="C42" s="19"/>
      <c r="D42" s="19">
        <v>7</v>
      </c>
      <c r="E42" s="19"/>
      <c r="F42" s="19"/>
      <c r="G42" s="19">
        <v>1</v>
      </c>
      <c r="H42" s="19">
        <v>1</v>
      </c>
      <c r="I42" s="19">
        <v>1</v>
      </c>
      <c r="J42" s="19">
        <v>1</v>
      </c>
      <c r="K42" s="19">
        <v>15</v>
      </c>
      <c r="L42"/>
      <c r="M42"/>
      <c r="N42"/>
      <c r="O42" s="34"/>
      <c r="P42" s="34"/>
      <c r="Q42" s="34"/>
      <c r="R42" s="34"/>
      <c r="S42" s="34"/>
    </row>
    <row r="43" spans="1:19" s="16" customFormat="1" x14ac:dyDescent="0.35">
      <c r="A43" s="42" t="s">
        <v>2794</v>
      </c>
      <c r="B43" s="19">
        <v>2</v>
      </c>
      <c r="C43" s="19"/>
      <c r="D43" s="19">
        <v>4</v>
      </c>
      <c r="E43" s="19"/>
      <c r="F43" s="19"/>
      <c r="G43" s="19"/>
      <c r="H43" s="19"/>
      <c r="I43" s="19"/>
      <c r="J43" s="19">
        <v>2</v>
      </c>
      <c r="K43" s="19">
        <v>8</v>
      </c>
      <c r="L43"/>
      <c r="M43"/>
      <c r="N43"/>
    </row>
    <row r="44" spans="1:19" s="16" customFormat="1" x14ac:dyDescent="0.3">
      <c r="A44" s="37" t="s">
        <v>1973</v>
      </c>
      <c r="B44" s="33">
        <v>4</v>
      </c>
      <c r="C44" s="33"/>
      <c r="D44" s="33">
        <v>10</v>
      </c>
      <c r="E44" s="33">
        <v>4</v>
      </c>
      <c r="F44" s="33">
        <v>1</v>
      </c>
      <c r="G44" s="33">
        <v>4</v>
      </c>
      <c r="H44" s="33"/>
      <c r="I44" s="33">
        <v>3</v>
      </c>
      <c r="J44" s="33"/>
      <c r="K44" s="33">
        <v>26</v>
      </c>
      <c r="L44"/>
      <c r="M44"/>
      <c r="N44"/>
    </row>
    <row r="45" spans="1:19" s="16" customFormat="1" x14ac:dyDescent="0.35">
      <c r="A45" s="42" t="s">
        <v>105</v>
      </c>
      <c r="B45" s="19"/>
      <c r="C45" s="19"/>
      <c r="D45" s="19">
        <v>1</v>
      </c>
      <c r="E45" s="19">
        <v>2</v>
      </c>
      <c r="F45" s="19">
        <v>1</v>
      </c>
      <c r="G45" s="19">
        <v>2</v>
      </c>
      <c r="H45" s="19"/>
      <c r="I45" s="19"/>
      <c r="J45" s="19"/>
      <c r="K45" s="19">
        <v>6</v>
      </c>
      <c r="L45"/>
      <c r="M45"/>
      <c r="N45"/>
    </row>
    <row r="46" spans="1:19" s="16" customFormat="1" x14ac:dyDescent="0.35">
      <c r="A46" s="42" t="s">
        <v>2792</v>
      </c>
      <c r="B46" s="19">
        <v>1</v>
      </c>
      <c r="C46" s="19"/>
      <c r="D46" s="19"/>
      <c r="E46" s="19">
        <v>1</v>
      </c>
      <c r="F46" s="19"/>
      <c r="G46" s="19">
        <v>1</v>
      </c>
      <c r="H46" s="19"/>
      <c r="I46" s="19"/>
      <c r="J46" s="19"/>
      <c r="K46" s="19">
        <v>3</v>
      </c>
      <c r="L46"/>
      <c r="M46"/>
      <c r="N46"/>
    </row>
    <row r="47" spans="1:19" s="16" customFormat="1" x14ac:dyDescent="0.35">
      <c r="A47" s="42" t="s">
        <v>2794</v>
      </c>
      <c r="B47" s="19">
        <v>3</v>
      </c>
      <c r="C47" s="19"/>
      <c r="D47" s="19">
        <v>9</v>
      </c>
      <c r="E47" s="19">
        <v>1</v>
      </c>
      <c r="F47" s="19"/>
      <c r="G47" s="19">
        <v>1</v>
      </c>
      <c r="H47" s="19"/>
      <c r="I47" s="19">
        <v>3</v>
      </c>
      <c r="J47" s="19"/>
      <c r="K47" s="19">
        <v>17</v>
      </c>
      <c r="L47"/>
      <c r="M47"/>
      <c r="N47"/>
    </row>
    <row r="48" spans="1:19" s="16" customFormat="1" x14ac:dyDescent="0.3">
      <c r="A48" s="37" t="s">
        <v>2078</v>
      </c>
      <c r="B48" s="33">
        <v>4</v>
      </c>
      <c r="C48" s="33"/>
      <c r="D48" s="33">
        <v>9</v>
      </c>
      <c r="E48" s="33"/>
      <c r="F48" s="33">
        <v>1</v>
      </c>
      <c r="G48" s="33">
        <v>4</v>
      </c>
      <c r="H48" s="33">
        <v>1</v>
      </c>
      <c r="I48" s="33">
        <v>2</v>
      </c>
      <c r="J48" s="33"/>
      <c r="K48" s="33">
        <v>21</v>
      </c>
      <c r="L48"/>
      <c r="M48"/>
      <c r="N48"/>
    </row>
    <row r="49" spans="1:14" s="16" customFormat="1" x14ac:dyDescent="0.35">
      <c r="A49" s="42" t="s">
        <v>105</v>
      </c>
      <c r="B49" s="19"/>
      <c r="C49" s="19"/>
      <c r="D49" s="19">
        <v>1</v>
      </c>
      <c r="E49" s="19"/>
      <c r="F49" s="19"/>
      <c r="G49" s="19">
        <v>1</v>
      </c>
      <c r="H49" s="19"/>
      <c r="I49" s="19"/>
      <c r="J49" s="19"/>
      <c r="K49" s="19">
        <v>2</v>
      </c>
      <c r="L49"/>
      <c r="M49"/>
      <c r="N49"/>
    </row>
    <row r="50" spans="1:14" s="16" customFormat="1" x14ac:dyDescent="0.35">
      <c r="A50" s="42" t="s">
        <v>2792</v>
      </c>
      <c r="B50" s="19"/>
      <c r="C50" s="19"/>
      <c r="D50" s="19">
        <v>4</v>
      </c>
      <c r="E50" s="19"/>
      <c r="F50" s="19">
        <v>1</v>
      </c>
      <c r="G50" s="19">
        <v>2</v>
      </c>
      <c r="H50" s="19"/>
      <c r="I50" s="19">
        <v>1</v>
      </c>
      <c r="J50" s="19"/>
      <c r="K50" s="19">
        <v>8</v>
      </c>
      <c r="L50"/>
      <c r="M50"/>
      <c r="N50"/>
    </row>
    <row r="51" spans="1:14" s="16" customFormat="1" x14ac:dyDescent="0.35">
      <c r="A51" s="42" t="s">
        <v>2794</v>
      </c>
      <c r="B51" s="19">
        <v>4</v>
      </c>
      <c r="C51" s="19"/>
      <c r="D51" s="19">
        <v>4</v>
      </c>
      <c r="E51" s="19"/>
      <c r="F51" s="19"/>
      <c r="G51" s="19">
        <v>1</v>
      </c>
      <c r="H51" s="19">
        <v>1</v>
      </c>
      <c r="I51" s="19">
        <v>1</v>
      </c>
      <c r="J51" s="19"/>
      <c r="K51" s="19">
        <v>11</v>
      </c>
      <c r="L51"/>
      <c r="M51"/>
      <c r="N51"/>
    </row>
    <row r="52" spans="1:14" s="16" customFormat="1" x14ac:dyDescent="0.3">
      <c r="A52" s="38" t="s">
        <v>2132</v>
      </c>
      <c r="B52" s="39">
        <v>105</v>
      </c>
      <c r="C52" s="39">
        <v>2</v>
      </c>
      <c r="D52" s="39">
        <v>246</v>
      </c>
      <c r="E52" s="39">
        <v>58</v>
      </c>
      <c r="F52" s="39">
        <v>21</v>
      </c>
      <c r="G52" s="39">
        <v>49</v>
      </c>
      <c r="H52" s="39">
        <v>10</v>
      </c>
      <c r="I52" s="39">
        <v>50</v>
      </c>
      <c r="J52" s="39">
        <v>15</v>
      </c>
      <c r="K52" s="39">
        <v>556</v>
      </c>
      <c r="L52"/>
      <c r="M52"/>
      <c r="N52"/>
    </row>
    <row r="53" spans="1:14" s="27" customFormat="1" ht="14" x14ac:dyDescent="0.3">
      <c r="A53"/>
      <c r="B53"/>
      <c r="C53"/>
      <c r="D53"/>
      <c r="E53"/>
      <c r="F53"/>
      <c r="G53"/>
      <c r="H53"/>
      <c r="I53"/>
      <c r="J53"/>
      <c r="K53"/>
      <c r="L53"/>
      <c r="M53"/>
      <c r="N53"/>
    </row>
    <row r="54" spans="1:14" ht="14" x14ac:dyDescent="0.3">
      <c r="A54"/>
      <c r="B54"/>
      <c r="C54"/>
      <c r="D54"/>
      <c r="E54"/>
      <c r="F54"/>
      <c r="G54"/>
      <c r="H54"/>
      <c r="I54"/>
      <c r="J54"/>
      <c r="K54"/>
      <c r="L54"/>
      <c r="M54"/>
      <c r="N54"/>
    </row>
    <row r="55" spans="1:14" ht="14" x14ac:dyDescent="0.3">
      <c r="A55"/>
      <c r="B55"/>
      <c r="C55"/>
      <c r="D55"/>
      <c r="E55"/>
      <c r="F55"/>
      <c r="G55"/>
      <c r="H55"/>
      <c r="I55"/>
      <c r="J55"/>
      <c r="K55"/>
      <c r="L55"/>
      <c r="M55"/>
      <c r="N55"/>
    </row>
    <row r="56" spans="1:14" ht="14" x14ac:dyDescent="0.3">
      <c r="A56"/>
      <c r="B56"/>
      <c r="C56"/>
      <c r="D56"/>
      <c r="E56"/>
      <c r="F56"/>
      <c r="G56"/>
      <c r="H56"/>
      <c r="I56"/>
      <c r="J56"/>
      <c r="K56"/>
      <c r="L56"/>
      <c r="M56"/>
      <c r="N56"/>
    </row>
    <row r="57" spans="1:14" ht="14" x14ac:dyDescent="0.3">
      <c r="A57"/>
      <c r="B57"/>
      <c r="C57"/>
      <c r="D57"/>
      <c r="E57"/>
      <c r="F57"/>
      <c r="G57"/>
      <c r="H57"/>
      <c r="I57"/>
      <c r="J57"/>
      <c r="K57"/>
      <c r="L57"/>
      <c r="M57"/>
      <c r="N57"/>
    </row>
    <row r="58" spans="1:14" ht="14" x14ac:dyDescent="0.3">
      <c r="A58"/>
      <c r="B58"/>
      <c r="C58"/>
      <c r="D58"/>
      <c r="E58"/>
      <c r="F58"/>
      <c r="G58"/>
      <c r="H58"/>
      <c r="I58"/>
      <c r="J58"/>
      <c r="K58"/>
      <c r="L58"/>
      <c r="M58"/>
      <c r="N58"/>
    </row>
    <row r="59" spans="1:14" ht="14" x14ac:dyDescent="0.3">
      <c r="A59"/>
      <c r="B59"/>
      <c r="C59"/>
      <c r="D59"/>
      <c r="E59"/>
      <c r="F59"/>
      <c r="G59"/>
      <c r="H59"/>
      <c r="I59"/>
      <c r="J59"/>
      <c r="K59"/>
      <c r="L59"/>
      <c r="M59"/>
      <c r="N59"/>
    </row>
    <row r="60" spans="1:14" ht="14" x14ac:dyDescent="0.3">
      <c r="A60"/>
      <c r="B60"/>
      <c r="C60"/>
      <c r="D60"/>
      <c r="E60"/>
      <c r="F60"/>
      <c r="G60"/>
      <c r="H60"/>
      <c r="I60"/>
      <c r="J60"/>
      <c r="K60"/>
      <c r="L60"/>
      <c r="M60"/>
      <c r="N60"/>
    </row>
    <row r="61" spans="1:14" ht="14" x14ac:dyDescent="0.3">
      <c r="A61"/>
      <c r="B61"/>
      <c r="C61"/>
      <c r="D61"/>
      <c r="E61"/>
      <c r="F61"/>
      <c r="G61"/>
      <c r="H61"/>
      <c r="I61"/>
      <c r="J61"/>
      <c r="K61"/>
      <c r="L61"/>
      <c r="M61"/>
      <c r="N61"/>
    </row>
    <row r="62" spans="1:14" ht="14" x14ac:dyDescent="0.3">
      <c r="A62"/>
      <c r="B62"/>
      <c r="C62"/>
      <c r="D62"/>
      <c r="E62"/>
      <c r="F62"/>
      <c r="G62"/>
      <c r="H62"/>
      <c r="I62"/>
      <c r="J62"/>
      <c r="K62"/>
      <c r="L62"/>
      <c r="M62"/>
      <c r="N62"/>
    </row>
    <row r="63" spans="1:14" ht="14" x14ac:dyDescent="0.3">
      <c r="A63"/>
      <c r="B63"/>
      <c r="C63"/>
      <c r="D63"/>
      <c r="E63"/>
      <c r="F63"/>
      <c r="G63"/>
      <c r="H63"/>
      <c r="I63"/>
      <c r="J63"/>
      <c r="K63"/>
      <c r="L63"/>
      <c r="M63"/>
      <c r="N63"/>
    </row>
    <row r="64" spans="1:14" ht="14" x14ac:dyDescent="0.3">
      <c r="A64"/>
      <c r="B64"/>
      <c r="C64"/>
      <c r="D64"/>
      <c r="E64"/>
      <c r="F64"/>
      <c r="G64"/>
      <c r="H64"/>
      <c r="I64"/>
      <c r="J64"/>
      <c r="K64"/>
      <c r="L64"/>
      <c r="M64"/>
      <c r="N64"/>
    </row>
    <row r="65" customFormat="1" ht="14" x14ac:dyDescent="0.3"/>
    <row r="66" customFormat="1" ht="14" x14ac:dyDescent="0.3"/>
    <row r="67" customFormat="1" ht="14" x14ac:dyDescent="0.3"/>
    <row r="68" customFormat="1" ht="14" x14ac:dyDescent="0.3"/>
    <row r="69" customFormat="1" ht="14" x14ac:dyDescent="0.3"/>
    <row r="70" customFormat="1" ht="14" x14ac:dyDescent="0.3"/>
    <row r="71" customFormat="1" ht="14" x14ac:dyDescent="0.3"/>
    <row r="72" customFormat="1" ht="14" x14ac:dyDescent="0.3"/>
    <row r="73" customFormat="1" ht="14" x14ac:dyDescent="0.3"/>
    <row r="74" customFormat="1" ht="14" x14ac:dyDescent="0.3"/>
    <row r="75" customFormat="1" ht="14" x14ac:dyDescent="0.3"/>
    <row r="76" customFormat="1" ht="14" x14ac:dyDescent="0.3"/>
    <row r="77" customFormat="1" ht="14" x14ac:dyDescent="0.3"/>
    <row r="78" customFormat="1" ht="14" x14ac:dyDescent="0.3"/>
    <row r="79" customFormat="1" ht="14" x14ac:dyDescent="0.3"/>
    <row r="80" customFormat="1" ht="14" x14ac:dyDescent="0.3"/>
    <row r="81" customFormat="1" ht="14" x14ac:dyDescent="0.3"/>
    <row r="82" customFormat="1" ht="14" x14ac:dyDescent="0.3"/>
    <row r="83" customFormat="1" ht="14" x14ac:dyDescent="0.3"/>
    <row r="84" customFormat="1" ht="14" x14ac:dyDescent="0.3"/>
    <row r="85" customFormat="1" ht="14" x14ac:dyDescent="0.3"/>
    <row r="86" customFormat="1" ht="14" x14ac:dyDescent="0.3"/>
    <row r="87" customFormat="1" ht="14" x14ac:dyDescent="0.3"/>
    <row r="88" customFormat="1" ht="14" x14ac:dyDescent="0.3"/>
    <row r="89" customFormat="1" ht="14" x14ac:dyDescent="0.3"/>
    <row r="90" customFormat="1" ht="14" x14ac:dyDescent="0.3"/>
    <row r="91" customFormat="1" ht="14" x14ac:dyDescent="0.3"/>
    <row r="92" customFormat="1" ht="14" x14ac:dyDescent="0.3"/>
    <row r="93" customFormat="1" ht="14" x14ac:dyDescent="0.3"/>
    <row r="94" customFormat="1" ht="14" x14ac:dyDescent="0.3"/>
    <row r="95" customFormat="1" ht="14" x14ac:dyDescent="0.3"/>
    <row r="96" customFormat="1" ht="14" x14ac:dyDescent="0.3"/>
    <row r="97" customFormat="1" ht="14" x14ac:dyDescent="0.3"/>
    <row r="98" customFormat="1" ht="14" x14ac:dyDescent="0.3"/>
    <row r="99" customFormat="1" ht="14" x14ac:dyDescent="0.3"/>
    <row r="100" customFormat="1" ht="14" x14ac:dyDescent="0.3"/>
    <row r="101" customFormat="1" ht="14" x14ac:dyDescent="0.3"/>
    <row r="102" customFormat="1" ht="14" x14ac:dyDescent="0.3"/>
    <row r="103" customFormat="1" ht="14" x14ac:dyDescent="0.3"/>
    <row r="104" customFormat="1" ht="14" x14ac:dyDescent="0.3"/>
    <row r="105" customFormat="1" ht="14" x14ac:dyDescent="0.3"/>
    <row r="106" customFormat="1" ht="14" x14ac:dyDescent="0.3"/>
    <row r="107" customFormat="1" ht="14" x14ac:dyDescent="0.3"/>
    <row r="108" customFormat="1" ht="14" x14ac:dyDescent="0.3"/>
    <row r="109" customFormat="1" ht="14" x14ac:dyDescent="0.3"/>
    <row r="110" customFormat="1" ht="14" x14ac:dyDescent="0.3"/>
    <row r="111" customFormat="1" ht="14" x14ac:dyDescent="0.3"/>
    <row r="112" customFormat="1" ht="14" x14ac:dyDescent="0.3"/>
    <row r="113" customFormat="1" ht="14" x14ac:dyDescent="0.3"/>
    <row r="114" customFormat="1" ht="14" x14ac:dyDescent="0.3"/>
    <row r="115" customFormat="1" ht="14" x14ac:dyDescent="0.3"/>
    <row r="116" customFormat="1" ht="14" x14ac:dyDescent="0.3"/>
    <row r="117" customFormat="1" ht="14" x14ac:dyDescent="0.3"/>
    <row r="118" customFormat="1" ht="14" x14ac:dyDescent="0.3"/>
    <row r="119" customFormat="1" ht="14" x14ac:dyDescent="0.3"/>
    <row r="120" customFormat="1" ht="14" x14ac:dyDescent="0.3"/>
    <row r="121" customFormat="1" ht="14" x14ac:dyDescent="0.3"/>
    <row r="122" customFormat="1" ht="14" x14ac:dyDescent="0.3"/>
    <row r="123" customFormat="1" ht="14" x14ac:dyDescent="0.3"/>
    <row r="124" customFormat="1" ht="14" x14ac:dyDescent="0.3"/>
    <row r="125" customFormat="1" ht="14" x14ac:dyDescent="0.3"/>
    <row r="126" customFormat="1" ht="14" x14ac:dyDescent="0.3"/>
    <row r="127" customFormat="1" ht="14" x14ac:dyDescent="0.3"/>
    <row r="128" customFormat="1" ht="14" x14ac:dyDescent="0.3"/>
    <row r="129" customFormat="1" ht="14" x14ac:dyDescent="0.3"/>
    <row r="130" customFormat="1" ht="14" x14ac:dyDescent="0.3"/>
    <row r="131" customFormat="1" ht="14" x14ac:dyDescent="0.3"/>
    <row r="132" customFormat="1" ht="14" x14ac:dyDescent="0.3"/>
    <row r="133" customFormat="1" ht="14" x14ac:dyDescent="0.3"/>
    <row r="134" customFormat="1" ht="14" x14ac:dyDescent="0.3"/>
    <row r="135" customFormat="1" ht="14" x14ac:dyDescent="0.3"/>
    <row r="136" customFormat="1" ht="14" x14ac:dyDescent="0.3"/>
    <row r="137" customFormat="1" ht="14" x14ac:dyDescent="0.3"/>
    <row r="138" customFormat="1" ht="14" x14ac:dyDescent="0.3"/>
    <row r="139" customFormat="1" ht="14" x14ac:dyDescent="0.3"/>
    <row r="140" customFormat="1" ht="14" x14ac:dyDescent="0.3"/>
    <row r="141" customFormat="1" ht="14" x14ac:dyDescent="0.3"/>
    <row r="142" customFormat="1" ht="14" x14ac:dyDescent="0.3"/>
    <row r="143" customFormat="1" ht="14" x14ac:dyDescent="0.3"/>
    <row r="144" customFormat="1" ht="14" x14ac:dyDescent="0.3"/>
    <row r="145" customFormat="1" ht="14" x14ac:dyDescent="0.3"/>
    <row r="146" customFormat="1" ht="14" x14ac:dyDescent="0.3"/>
    <row r="147" customFormat="1" ht="14" x14ac:dyDescent="0.3"/>
    <row r="148" customFormat="1" ht="14" x14ac:dyDescent="0.3"/>
    <row r="149" customFormat="1" ht="14" x14ac:dyDescent="0.3"/>
    <row r="150" customFormat="1" ht="14" x14ac:dyDescent="0.3"/>
    <row r="151" customFormat="1" ht="14" x14ac:dyDescent="0.3"/>
    <row r="152" customFormat="1" ht="14" x14ac:dyDescent="0.3"/>
    <row r="153" customFormat="1" ht="14" x14ac:dyDescent="0.3"/>
    <row r="154" customFormat="1" ht="14" x14ac:dyDescent="0.3"/>
    <row r="155" customFormat="1" ht="14" x14ac:dyDescent="0.3"/>
    <row r="156" customFormat="1" ht="14" x14ac:dyDescent="0.3"/>
    <row r="157" customFormat="1" ht="14" x14ac:dyDescent="0.3"/>
    <row r="158" customFormat="1" ht="14" x14ac:dyDescent="0.3"/>
    <row r="159" customFormat="1" ht="14" x14ac:dyDescent="0.3"/>
    <row r="160" customFormat="1" ht="14" x14ac:dyDescent="0.3"/>
    <row r="161" customFormat="1" ht="14" x14ac:dyDescent="0.3"/>
    <row r="162" customFormat="1" ht="14" x14ac:dyDescent="0.3"/>
    <row r="163" customFormat="1" ht="14" x14ac:dyDescent="0.3"/>
    <row r="164" customFormat="1" ht="14" x14ac:dyDescent="0.3"/>
    <row r="165" customFormat="1" ht="14" x14ac:dyDescent="0.3"/>
    <row r="166" customFormat="1" ht="14" x14ac:dyDescent="0.3"/>
    <row r="167" customFormat="1" ht="14" x14ac:dyDescent="0.3"/>
    <row r="168" customFormat="1" ht="14" x14ac:dyDescent="0.3"/>
    <row r="169" customFormat="1" ht="14" x14ac:dyDescent="0.3"/>
    <row r="170" customFormat="1" ht="14" x14ac:dyDescent="0.3"/>
    <row r="171" customFormat="1" ht="14" x14ac:dyDescent="0.3"/>
    <row r="172" customFormat="1" ht="14" x14ac:dyDescent="0.3"/>
    <row r="173" customFormat="1" ht="14" x14ac:dyDescent="0.3"/>
    <row r="174" customFormat="1" ht="14" x14ac:dyDescent="0.3"/>
    <row r="175" customFormat="1" ht="14" x14ac:dyDescent="0.3"/>
    <row r="176" customFormat="1" ht="14" x14ac:dyDescent="0.3"/>
    <row r="177" customFormat="1" ht="14" x14ac:dyDescent="0.3"/>
    <row r="178" customFormat="1" ht="14" x14ac:dyDescent="0.3"/>
    <row r="179" customFormat="1" ht="14" x14ac:dyDescent="0.3"/>
    <row r="180" customFormat="1" ht="14" x14ac:dyDescent="0.3"/>
    <row r="181" customFormat="1" ht="14" x14ac:dyDescent="0.3"/>
    <row r="182" customFormat="1" ht="14" x14ac:dyDescent="0.3"/>
    <row r="183" customFormat="1" ht="14" x14ac:dyDescent="0.3"/>
    <row r="184" customFormat="1" ht="14" x14ac:dyDescent="0.3"/>
    <row r="185" customFormat="1" ht="14" x14ac:dyDescent="0.3"/>
    <row r="186" customFormat="1" ht="14" x14ac:dyDescent="0.3"/>
    <row r="187" customFormat="1" ht="14" x14ac:dyDescent="0.3"/>
    <row r="188" customFormat="1" ht="14" x14ac:dyDescent="0.3"/>
    <row r="189" customFormat="1" ht="14" x14ac:dyDescent="0.3"/>
  </sheetData>
  <mergeCells count="3">
    <mergeCell ref="A1:L1"/>
    <mergeCell ref="A2:L2"/>
    <mergeCell ref="A3:L3"/>
  </mergeCells>
  <printOptions horizontalCentered="1"/>
  <pageMargins left="0.39370078740157483" right="0.39370078740157483" top="1.1811023622047245" bottom="0.59055118110236227" header="0" footer="0"/>
  <pageSetup paperSize="9" scale="50" orientation="landscape" horizontalDpi="300" verticalDpi="36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89"/>
  <sheetViews>
    <sheetView view="pageBreakPreview" zoomScaleNormal="100" zoomScaleSheetLayoutView="100" workbookViewId="0">
      <pane xSplit="1" ySplit="8" topLeftCell="K33" activePane="bottomRight" state="frozen"/>
      <selection pane="topRight" activeCell="B1" sqref="B1"/>
      <selection pane="bottomLeft" activeCell="A9" sqref="A9"/>
      <selection pane="bottomRight" activeCell="U41" sqref="U41"/>
    </sheetView>
  </sheetViews>
  <sheetFormatPr defaultRowHeight="15.5" x14ac:dyDescent="0.35"/>
  <cols>
    <col min="1" max="1" width="57" style="1" customWidth="1"/>
    <col min="2" max="2" width="15.25" style="8" customWidth="1"/>
    <col min="3" max="3" width="11.33203125" style="8" customWidth="1"/>
    <col min="4" max="4" width="12.58203125" style="8" customWidth="1"/>
    <col min="5" max="5" width="13.33203125" style="8" customWidth="1"/>
    <col min="6" max="6" width="11.5" style="8" customWidth="1"/>
    <col min="7" max="7" width="9.33203125" style="8" bestFit="1" customWidth="1"/>
    <col min="8" max="8" width="14.33203125" style="8" bestFit="1" customWidth="1"/>
    <col min="9" max="9" width="9.75" style="8" bestFit="1" customWidth="1"/>
    <col min="10" max="10" width="12.25" style="8" customWidth="1"/>
    <col min="11" max="11" width="14.58203125" style="8" customWidth="1"/>
    <col min="12" max="12" width="10.25" style="8" bestFit="1" customWidth="1"/>
    <col min="13" max="13" width="13" style="8" customWidth="1"/>
    <col min="14" max="14" width="8.58203125" style="9" customWidth="1"/>
    <col min="15" max="15" width="7.75" style="10" bestFit="1" customWidth="1"/>
    <col min="16" max="17" width="9.25" bestFit="1" customWidth="1"/>
    <col min="18" max="18" width="11" customWidth="1"/>
    <col min="19" max="19" width="11.33203125" customWidth="1"/>
    <col min="20" max="20" width="10.75" customWidth="1"/>
    <col min="21" max="21" width="11.25" customWidth="1"/>
  </cols>
  <sheetData>
    <row r="1" spans="1:22" s="12" customFormat="1" x14ac:dyDescent="0.3">
      <c r="A1" s="826" t="s">
        <v>2145</v>
      </c>
      <c r="B1" s="826"/>
      <c r="C1" s="826"/>
      <c r="D1" s="826"/>
      <c r="E1" s="826"/>
      <c r="F1" s="826"/>
      <c r="G1" s="826"/>
      <c r="H1" s="826"/>
      <c r="I1" s="826"/>
      <c r="J1" s="826"/>
      <c r="K1" s="826"/>
      <c r="L1" s="826"/>
      <c r="M1" s="826"/>
      <c r="N1" s="826"/>
      <c r="O1" s="826"/>
      <c r="P1" s="826"/>
      <c r="Q1" s="826"/>
      <c r="R1" s="826"/>
      <c r="S1" s="826"/>
      <c r="T1" s="5"/>
    </row>
    <row r="2" spans="1:22" s="12" customFormat="1" x14ac:dyDescent="0.3">
      <c r="A2" s="826" t="s">
        <v>2130</v>
      </c>
      <c r="B2" s="826"/>
      <c r="C2" s="826"/>
      <c r="D2" s="826"/>
      <c r="E2" s="826"/>
      <c r="F2" s="826"/>
      <c r="G2" s="826"/>
      <c r="H2" s="826"/>
      <c r="I2" s="826"/>
      <c r="J2" s="826"/>
      <c r="K2" s="826"/>
      <c r="L2" s="826"/>
      <c r="M2" s="826"/>
      <c r="N2" s="826"/>
      <c r="O2" s="826"/>
      <c r="P2" s="826"/>
      <c r="Q2" s="826"/>
      <c r="R2" s="826"/>
      <c r="S2" s="826"/>
      <c r="T2" s="5"/>
    </row>
    <row r="3" spans="1:22" s="12" customFormat="1" x14ac:dyDescent="0.3">
      <c r="A3" s="826" t="s">
        <v>5975</v>
      </c>
      <c r="B3" s="826"/>
      <c r="C3" s="826"/>
      <c r="D3" s="826"/>
      <c r="E3" s="826"/>
      <c r="F3" s="826"/>
      <c r="G3" s="826"/>
      <c r="H3" s="826"/>
      <c r="I3" s="826"/>
      <c r="J3" s="826"/>
      <c r="K3" s="826"/>
      <c r="L3" s="826"/>
      <c r="M3" s="826"/>
      <c r="N3" s="826"/>
      <c r="O3" s="826"/>
      <c r="P3" s="826"/>
      <c r="Q3" s="826"/>
      <c r="R3" s="826"/>
      <c r="S3" s="826"/>
      <c r="T3" s="5"/>
    </row>
    <row r="4" spans="1:22" s="12" customFormat="1" x14ac:dyDescent="0.3">
      <c r="A4" s="5"/>
      <c r="B4" s="5"/>
      <c r="C4" s="5"/>
      <c r="D4" s="5"/>
      <c r="E4" s="5"/>
      <c r="F4" s="5"/>
      <c r="G4" s="5"/>
      <c r="H4" s="5"/>
      <c r="I4" s="5"/>
      <c r="J4" s="5"/>
      <c r="K4" s="5"/>
      <c r="L4" s="5"/>
      <c r="M4" s="5"/>
      <c r="N4" s="5"/>
      <c r="O4" s="5"/>
      <c r="P4" s="5"/>
      <c r="Q4" s="5"/>
      <c r="R4" s="5"/>
      <c r="S4" s="5"/>
      <c r="T4" s="5"/>
    </row>
    <row r="5" spans="1:22" s="12" customFormat="1" x14ac:dyDescent="0.35">
      <c r="A5" s="439" t="s">
        <v>8</v>
      </c>
      <c r="B5" s="440" t="s">
        <v>2786</v>
      </c>
      <c r="C5" s="5"/>
      <c r="D5" s="5"/>
      <c r="E5" s="5"/>
      <c r="F5" s="5"/>
      <c r="G5" s="5"/>
      <c r="H5" s="5"/>
      <c r="I5" s="5"/>
      <c r="J5" s="5"/>
      <c r="K5" s="5"/>
      <c r="L5" s="5"/>
      <c r="M5" s="5"/>
      <c r="N5" s="5"/>
      <c r="O5" s="5"/>
      <c r="P5" s="5"/>
      <c r="Q5" s="5"/>
      <c r="R5" s="5"/>
      <c r="S5" s="5"/>
      <c r="T5" s="5"/>
    </row>
    <row r="6" spans="1:22" s="13" customFormat="1" x14ac:dyDescent="0.35">
      <c r="A6" s="1"/>
      <c r="B6" s="8"/>
      <c r="C6" s="8"/>
      <c r="D6" s="8"/>
      <c r="E6" s="8"/>
      <c r="F6" s="8"/>
      <c r="G6" s="8"/>
      <c r="H6" s="8"/>
      <c r="I6" s="8"/>
      <c r="J6" s="8"/>
      <c r="K6" s="8"/>
      <c r="L6" s="8"/>
      <c r="M6" s="8"/>
      <c r="N6" s="9"/>
      <c r="O6" s="10"/>
    </row>
    <row r="7" spans="1:22" s="13" customFormat="1" hidden="1" x14ac:dyDescent="0.35">
      <c r="A7" s="439" t="s">
        <v>2127</v>
      </c>
      <c r="B7" s="439" t="s">
        <v>2123</v>
      </c>
      <c r="C7" s="441"/>
      <c r="D7" s="441"/>
      <c r="E7" s="441"/>
      <c r="F7" s="441"/>
      <c r="G7" s="441"/>
      <c r="H7" s="441"/>
      <c r="I7" s="441"/>
      <c r="J7" s="441"/>
      <c r="K7" s="441"/>
      <c r="L7" s="441"/>
      <c r="M7" s="441"/>
      <c r="N7" s="441"/>
      <c r="O7" s="441"/>
      <c r="P7" s="441"/>
      <c r="Q7" s="441"/>
      <c r="R7" s="441"/>
      <c r="S7" s="441"/>
      <c r="T7" s="441"/>
      <c r="U7" s="441"/>
      <c r="V7"/>
    </row>
    <row r="8" spans="1:22" s="25" customFormat="1" ht="77.5" x14ac:dyDescent="0.3">
      <c r="A8" s="442" t="s">
        <v>0</v>
      </c>
      <c r="B8" s="144" t="s">
        <v>482</v>
      </c>
      <c r="C8" s="144" t="s">
        <v>703</v>
      </c>
      <c r="D8" s="144" t="s">
        <v>5827</v>
      </c>
      <c r="E8" s="144" t="s">
        <v>135</v>
      </c>
      <c r="F8" s="144" t="s">
        <v>532</v>
      </c>
      <c r="G8" s="144" t="s">
        <v>616</v>
      </c>
      <c r="H8" s="144" t="s">
        <v>2676</v>
      </c>
      <c r="I8" s="144" t="s">
        <v>1093</v>
      </c>
      <c r="J8" s="144" t="s">
        <v>1101</v>
      </c>
      <c r="K8" s="144" t="s">
        <v>642</v>
      </c>
      <c r="L8" s="144" t="s">
        <v>128</v>
      </c>
      <c r="M8" s="144" t="s">
        <v>1096</v>
      </c>
      <c r="N8" s="144" t="s">
        <v>367</v>
      </c>
      <c r="O8" s="144" t="s">
        <v>207</v>
      </c>
      <c r="P8" s="144" t="s">
        <v>357</v>
      </c>
      <c r="Q8" s="144" t="s">
        <v>640</v>
      </c>
      <c r="R8" s="144" t="s">
        <v>645</v>
      </c>
      <c r="S8" s="144" t="s">
        <v>2774</v>
      </c>
      <c r="T8" s="144" t="s">
        <v>5855</v>
      </c>
      <c r="U8" s="443" t="s">
        <v>2132</v>
      </c>
      <c r="V8"/>
    </row>
    <row r="9" spans="1:22" s="33" customFormat="1" x14ac:dyDescent="0.3">
      <c r="A9" s="448" t="s">
        <v>12</v>
      </c>
      <c r="B9" s="447"/>
      <c r="C9" s="447">
        <v>1</v>
      </c>
      <c r="D9" s="447"/>
      <c r="E9" s="447">
        <v>1</v>
      </c>
      <c r="F9" s="447">
        <v>1</v>
      </c>
      <c r="G9" s="447">
        <v>2</v>
      </c>
      <c r="H9" s="447"/>
      <c r="I9" s="447"/>
      <c r="J9" s="447"/>
      <c r="K9" s="447">
        <v>3</v>
      </c>
      <c r="L9" s="447">
        <v>3</v>
      </c>
      <c r="M9" s="447">
        <v>1</v>
      </c>
      <c r="N9" s="447">
        <v>3</v>
      </c>
      <c r="O9" s="447">
        <v>1</v>
      </c>
      <c r="P9" s="447">
        <v>3</v>
      </c>
      <c r="Q9" s="447">
        <v>3</v>
      </c>
      <c r="R9" s="447">
        <v>1</v>
      </c>
      <c r="S9" s="447">
        <v>1</v>
      </c>
      <c r="T9" s="447">
        <v>1</v>
      </c>
      <c r="U9" s="434">
        <v>25</v>
      </c>
      <c r="V9"/>
    </row>
    <row r="10" spans="1:22" s="33" customFormat="1" x14ac:dyDescent="0.35">
      <c r="A10" s="449" t="s">
        <v>2347</v>
      </c>
      <c r="B10" s="447"/>
      <c r="C10" s="447">
        <v>1</v>
      </c>
      <c r="D10" s="447"/>
      <c r="E10" s="447">
        <v>1</v>
      </c>
      <c r="F10" s="447">
        <v>1</v>
      </c>
      <c r="G10" s="447">
        <v>2</v>
      </c>
      <c r="H10" s="447"/>
      <c r="I10" s="447"/>
      <c r="J10" s="447"/>
      <c r="K10" s="447">
        <v>1</v>
      </c>
      <c r="L10" s="447">
        <v>3</v>
      </c>
      <c r="M10" s="447">
        <v>1</v>
      </c>
      <c r="N10" s="447">
        <v>3</v>
      </c>
      <c r="O10" s="447"/>
      <c r="P10" s="447">
        <v>3</v>
      </c>
      <c r="Q10" s="447">
        <v>1</v>
      </c>
      <c r="R10" s="447">
        <v>1</v>
      </c>
      <c r="S10" s="447"/>
      <c r="T10" s="447">
        <v>1</v>
      </c>
      <c r="U10" s="434">
        <v>19</v>
      </c>
      <c r="V10"/>
    </row>
    <row r="11" spans="1:22" s="33" customFormat="1" x14ac:dyDescent="0.35">
      <c r="A11" s="449" t="s">
        <v>2348</v>
      </c>
      <c r="B11" s="447"/>
      <c r="C11" s="447"/>
      <c r="D11" s="447"/>
      <c r="E11" s="447"/>
      <c r="F11" s="447"/>
      <c r="G11" s="447"/>
      <c r="H11" s="447"/>
      <c r="I11" s="447"/>
      <c r="J11" s="447"/>
      <c r="K11" s="447">
        <v>2</v>
      </c>
      <c r="L11" s="447"/>
      <c r="M11" s="447"/>
      <c r="N11" s="447"/>
      <c r="O11" s="447">
        <v>1</v>
      </c>
      <c r="P11" s="447"/>
      <c r="Q11" s="447">
        <v>2</v>
      </c>
      <c r="R11" s="447"/>
      <c r="S11" s="447">
        <v>1</v>
      </c>
      <c r="T11" s="447"/>
      <c r="U11" s="434">
        <v>6</v>
      </c>
      <c r="V11"/>
    </row>
    <row r="12" spans="1:22" s="33" customFormat="1" x14ac:dyDescent="0.3">
      <c r="A12" s="448" t="s">
        <v>891</v>
      </c>
      <c r="B12" s="447"/>
      <c r="C12" s="447">
        <v>1</v>
      </c>
      <c r="D12" s="447">
        <v>1</v>
      </c>
      <c r="E12" s="447"/>
      <c r="F12" s="447">
        <v>1</v>
      </c>
      <c r="G12" s="447">
        <v>2</v>
      </c>
      <c r="H12" s="447"/>
      <c r="I12" s="447">
        <v>1</v>
      </c>
      <c r="J12" s="447"/>
      <c r="K12" s="447"/>
      <c r="L12" s="447">
        <v>7</v>
      </c>
      <c r="M12" s="447">
        <v>1</v>
      </c>
      <c r="N12" s="447">
        <v>1</v>
      </c>
      <c r="O12" s="447"/>
      <c r="P12" s="447"/>
      <c r="Q12" s="447"/>
      <c r="R12" s="447"/>
      <c r="S12" s="447"/>
      <c r="T12" s="447"/>
      <c r="U12" s="434">
        <v>15</v>
      </c>
      <c r="V12"/>
    </row>
    <row r="13" spans="1:22" s="33" customFormat="1" x14ac:dyDescent="0.35">
      <c r="A13" s="449" t="s">
        <v>2347</v>
      </c>
      <c r="B13" s="447"/>
      <c r="C13" s="447">
        <v>1</v>
      </c>
      <c r="D13" s="447">
        <v>1</v>
      </c>
      <c r="E13" s="447"/>
      <c r="F13" s="447">
        <v>1</v>
      </c>
      <c r="G13" s="447">
        <v>2</v>
      </c>
      <c r="H13" s="447"/>
      <c r="I13" s="447">
        <v>1</v>
      </c>
      <c r="J13" s="447"/>
      <c r="K13" s="447"/>
      <c r="L13" s="447">
        <v>5</v>
      </c>
      <c r="M13" s="447">
        <v>1</v>
      </c>
      <c r="N13" s="447">
        <v>1</v>
      </c>
      <c r="O13" s="447"/>
      <c r="P13" s="447"/>
      <c r="Q13" s="447"/>
      <c r="R13" s="447"/>
      <c r="S13" s="447"/>
      <c r="T13" s="447"/>
      <c r="U13" s="434">
        <v>13</v>
      </c>
      <c r="V13"/>
    </row>
    <row r="14" spans="1:22" s="33" customFormat="1" x14ac:dyDescent="0.35">
      <c r="A14" s="449" t="s">
        <v>2348</v>
      </c>
      <c r="B14" s="447"/>
      <c r="C14" s="447"/>
      <c r="D14" s="447"/>
      <c r="E14" s="447"/>
      <c r="F14" s="447"/>
      <c r="G14" s="447"/>
      <c r="H14" s="447"/>
      <c r="I14" s="447"/>
      <c r="J14" s="447"/>
      <c r="K14" s="447"/>
      <c r="L14" s="447">
        <v>2</v>
      </c>
      <c r="M14" s="447"/>
      <c r="N14" s="447"/>
      <c r="O14" s="447"/>
      <c r="P14" s="447"/>
      <c r="Q14" s="447"/>
      <c r="R14" s="447"/>
      <c r="S14" s="447"/>
      <c r="T14" s="447"/>
      <c r="U14" s="434">
        <v>2</v>
      </c>
      <c r="V14"/>
    </row>
    <row r="15" spans="1:22" s="33" customFormat="1" x14ac:dyDescent="0.3">
      <c r="A15" s="448" t="s">
        <v>1119</v>
      </c>
      <c r="B15" s="447"/>
      <c r="C15" s="447"/>
      <c r="D15" s="447"/>
      <c r="E15" s="447"/>
      <c r="F15" s="447"/>
      <c r="G15" s="447">
        <v>1</v>
      </c>
      <c r="H15" s="447"/>
      <c r="I15" s="447">
        <v>2</v>
      </c>
      <c r="J15" s="447">
        <v>1</v>
      </c>
      <c r="K15" s="447"/>
      <c r="L15" s="447">
        <v>4</v>
      </c>
      <c r="M15" s="447">
        <v>1</v>
      </c>
      <c r="N15" s="447">
        <v>1</v>
      </c>
      <c r="O15" s="447"/>
      <c r="P15" s="447"/>
      <c r="Q15" s="447"/>
      <c r="R15" s="447"/>
      <c r="S15" s="447"/>
      <c r="T15" s="447"/>
      <c r="U15" s="434">
        <v>10</v>
      </c>
      <c r="V15"/>
    </row>
    <row r="16" spans="1:22" s="33" customFormat="1" x14ac:dyDescent="0.35">
      <c r="A16" s="449" t="s">
        <v>2347</v>
      </c>
      <c r="B16" s="447"/>
      <c r="C16" s="447"/>
      <c r="D16" s="447"/>
      <c r="E16" s="447"/>
      <c r="F16" s="447"/>
      <c r="G16" s="447">
        <v>1</v>
      </c>
      <c r="H16" s="447"/>
      <c r="I16" s="447">
        <v>2</v>
      </c>
      <c r="J16" s="447">
        <v>1</v>
      </c>
      <c r="K16" s="447"/>
      <c r="L16" s="447">
        <v>3</v>
      </c>
      <c r="M16" s="447">
        <v>1</v>
      </c>
      <c r="N16" s="447">
        <v>1</v>
      </c>
      <c r="O16" s="447"/>
      <c r="P16" s="447"/>
      <c r="Q16" s="447"/>
      <c r="R16" s="447"/>
      <c r="S16" s="447"/>
      <c r="T16" s="447"/>
      <c r="U16" s="434">
        <v>9</v>
      </c>
      <c r="V16"/>
    </row>
    <row r="17" spans="1:22" s="33" customFormat="1" x14ac:dyDescent="0.35">
      <c r="A17" s="449" t="s">
        <v>2348</v>
      </c>
      <c r="B17" s="447"/>
      <c r="C17" s="447"/>
      <c r="D17" s="447"/>
      <c r="E17" s="447"/>
      <c r="F17" s="447"/>
      <c r="G17" s="447"/>
      <c r="H17" s="447"/>
      <c r="I17" s="447"/>
      <c r="J17" s="447"/>
      <c r="K17" s="447"/>
      <c r="L17" s="447">
        <v>1</v>
      </c>
      <c r="M17" s="447"/>
      <c r="N17" s="447"/>
      <c r="O17" s="447"/>
      <c r="P17" s="447"/>
      <c r="Q17" s="447"/>
      <c r="R17" s="447"/>
      <c r="S17" s="447"/>
      <c r="T17" s="447"/>
      <c r="U17" s="434">
        <v>1</v>
      </c>
      <c r="V17"/>
    </row>
    <row r="18" spans="1:22" s="33" customFormat="1" x14ac:dyDescent="0.3">
      <c r="A18" s="448" t="s">
        <v>1267</v>
      </c>
      <c r="B18" s="447">
        <v>1</v>
      </c>
      <c r="C18" s="447"/>
      <c r="D18" s="447"/>
      <c r="E18" s="447"/>
      <c r="F18" s="447">
        <v>1</v>
      </c>
      <c r="G18" s="447">
        <v>3</v>
      </c>
      <c r="H18" s="447">
        <v>1</v>
      </c>
      <c r="I18" s="447">
        <v>2</v>
      </c>
      <c r="J18" s="447">
        <v>1</v>
      </c>
      <c r="K18" s="447">
        <v>1</v>
      </c>
      <c r="L18" s="447">
        <v>2</v>
      </c>
      <c r="M18" s="447">
        <v>2</v>
      </c>
      <c r="N18" s="447">
        <v>1</v>
      </c>
      <c r="O18" s="447"/>
      <c r="P18" s="447"/>
      <c r="Q18" s="447">
        <v>1</v>
      </c>
      <c r="R18" s="447"/>
      <c r="S18" s="447"/>
      <c r="T18" s="447"/>
      <c r="U18" s="434">
        <v>16</v>
      </c>
      <c r="V18"/>
    </row>
    <row r="19" spans="1:22" s="33" customFormat="1" x14ac:dyDescent="0.35">
      <c r="A19" s="449" t="s">
        <v>2347</v>
      </c>
      <c r="B19" s="447">
        <v>1</v>
      </c>
      <c r="C19" s="447"/>
      <c r="D19" s="447"/>
      <c r="E19" s="447"/>
      <c r="F19" s="447">
        <v>1</v>
      </c>
      <c r="G19" s="447">
        <v>3</v>
      </c>
      <c r="H19" s="447">
        <v>1</v>
      </c>
      <c r="I19" s="447">
        <v>2</v>
      </c>
      <c r="J19" s="447">
        <v>1</v>
      </c>
      <c r="K19" s="447"/>
      <c r="L19" s="447">
        <v>2</v>
      </c>
      <c r="M19" s="447">
        <v>2</v>
      </c>
      <c r="N19" s="447">
        <v>1</v>
      </c>
      <c r="O19" s="447"/>
      <c r="P19" s="447"/>
      <c r="Q19" s="447"/>
      <c r="R19" s="447"/>
      <c r="S19" s="447"/>
      <c r="T19" s="447"/>
      <c r="U19" s="434">
        <v>14</v>
      </c>
      <c r="V19"/>
    </row>
    <row r="20" spans="1:22" s="33" customFormat="1" x14ac:dyDescent="0.35">
      <c r="A20" s="449" t="s">
        <v>2348</v>
      </c>
      <c r="B20" s="447"/>
      <c r="C20" s="447"/>
      <c r="D20" s="447"/>
      <c r="E20" s="447"/>
      <c r="F20" s="447"/>
      <c r="G20" s="447"/>
      <c r="H20" s="447"/>
      <c r="I20" s="447"/>
      <c r="J20" s="447"/>
      <c r="K20" s="447">
        <v>1</v>
      </c>
      <c r="L20" s="447"/>
      <c r="M20" s="447"/>
      <c r="N20" s="447"/>
      <c r="O20" s="447"/>
      <c r="P20" s="447"/>
      <c r="Q20" s="447">
        <v>1</v>
      </c>
      <c r="R20" s="447"/>
      <c r="S20" s="447"/>
      <c r="T20" s="447"/>
      <c r="U20" s="434">
        <v>2</v>
      </c>
      <c r="V20"/>
    </row>
    <row r="21" spans="1:22" s="19" customFormat="1" x14ac:dyDescent="0.35">
      <c r="A21" s="448" t="s">
        <v>1422</v>
      </c>
      <c r="B21" s="447"/>
      <c r="C21" s="447"/>
      <c r="D21" s="447"/>
      <c r="E21" s="447"/>
      <c r="F21" s="447">
        <v>1</v>
      </c>
      <c r="G21" s="447"/>
      <c r="H21" s="447"/>
      <c r="I21" s="447">
        <v>1</v>
      </c>
      <c r="J21" s="447"/>
      <c r="K21" s="447"/>
      <c r="L21" s="447">
        <v>2</v>
      </c>
      <c r="M21" s="447">
        <v>1</v>
      </c>
      <c r="N21" s="447">
        <v>1</v>
      </c>
      <c r="O21" s="447"/>
      <c r="P21" s="447"/>
      <c r="Q21" s="447">
        <v>1</v>
      </c>
      <c r="R21" s="447"/>
      <c r="S21" s="447"/>
      <c r="T21" s="447"/>
      <c r="U21" s="434">
        <v>7</v>
      </c>
      <c r="V21"/>
    </row>
    <row r="22" spans="1:22" s="16" customFormat="1" x14ac:dyDescent="0.35">
      <c r="A22" s="449" t="s">
        <v>2347</v>
      </c>
      <c r="B22" s="447"/>
      <c r="C22" s="447"/>
      <c r="D22" s="447"/>
      <c r="E22" s="447"/>
      <c r="F22" s="447">
        <v>1</v>
      </c>
      <c r="G22" s="447"/>
      <c r="H22" s="447"/>
      <c r="I22" s="447">
        <v>1</v>
      </c>
      <c r="J22" s="447"/>
      <c r="K22" s="447"/>
      <c r="L22" s="447">
        <v>1</v>
      </c>
      <c r="M22" s="447">
        <v>1</v>
      </c>
      <c r="N22" s="447">
        <v>1</v>
      </c>
      <c r="O22" s="447"/>
      <c r="P22" s="447"/>
      <c r="Q22" s="447"/>
      <c r="R22" s="447"/>
      <c r="S22" s="447"/>
      <c r="T22" s="447"/>
      <c r="U22" s="434">
        <v>5</v>
      </c>
      <c r="V22"/>
    </row>
    <row r="23" spans="1:22" s="16" customFormat="1" x14ac:dyDescent="0.35">
      <c r="A23" s="449" t="s">
        <v>2348</v>
      </c>
      <c r="B23" s="447"/>
      <c r="C23" s="447"/>
      <c r="D23" s="447"/>
      <c r="E23" s="447"/>
      <c r="F23" s="447"/>
      <c r="G23" s="447"/>
      <c r="H23" s="447"/>
      <c r="I23" s="447"/>
      <c r="J23" s="447"/>
      <c r="K23" s="447"/>
      <c r="L23" s="447">
        <v>1</v>
      </c>
      <c r="M23" s="447"/>
      <c r="N23" s="447"/>
      <c r="O23" s="447"/>
      <c r="P23" s="447"/>
      <c r="Q23" s="447">
        <v>1</v>
      </c>
      <c r="R23" s="447"/>
      <c r="S23" s="447"/>
      <c r="T23" s="447"/>
      <c r="U23" s="434">
        <v>2</v>
      </c>
      <c r="V23"/>
    </row>
    <row r="24" spans="1:22" s="16" customFormat="1" x14ac:dyDescent="0.3">
      <c r="A24" s="448" t="s">
        <v>1556</v>
      </c>
      <c r="B24" s="447"/>
      <c r="C24" s="447"/>
      <c r="D24" s="447"/>
      <c r="E24" s="447"/>
      <c r="F24" s="447">
        <v>2</v>
      </c>
      <c r="G24" s="447">
        <v>1</v>
      </c>
      <c r="H24" s="447"/>
      <c r="I24" s="447">
        <v>1</v>
      </c>
      <c r="J24" s="447"/>
      <c r="K24" s="447">
        <v>1</v>
      </c>
      <c r="L24" s="447">
        <v>2</v>
      </c>
      <c r="M24" s="447">
        <v>1</v>
      </c>
      <c r="N24" s="447">
        <v>1</v>
      </c>
      <c r="O24" s="447"/>
      <c r="P24" s="447"/>
      <c r="Q24" s="447"/>
      <c r="R24" s="447"/>
      <c r="S24" s="447"/>
      <c r="T24" s="447"/>
      <c r="U24" s="434">
        <v>9</v>
      </c>
      <c r="V24"/>
    </row>
    <row r="25" spans="1:22" s="16" customFormat="1" x14ac:dyDescent="0.35">
      <c r="A25" s="449" t="s">
        <v>2347</v>
      </c>
      <c r="B25" s="447"/>
      <c r="C25" s="447"/>
      <c r="D25" s="447"/>
      <c r="E25" s="447"/>
      <c r="F25" s="447">
        <v>2</v>
      </c>
      <c r="G25" s="447">
        <v>1</v>
      </c>
      <c r="H25" s="447"/>
      <c r="I25" s="447">
        <v>1</v>
      </c>
      <c r="J25" s="447"/>
      <c r="K25" s="447"/>
      <c r="L25" s="447">
        <v>2</v>
      </c>
      <c r="M25" s="447">
        <v>1</v>
      </c>
      <c r="N25" s="447">
        <v>1</v>
      </c>
      <c r="O25" s="447"/>
      <c r="P25" s="447"/>
      <c r="Q25" s="447"/>
      <c r="R25" s="447"/>
      <c r="S25" s="447"/>
      <c r="T25" s="447"/>
      <c r="U25" s="434">
        <v>8</v>
      </c>
      <c r="V25"/>
    </row>
    <row r="26" spans="1:22" s="16" customFormat="1" x14ac:dyDescent="0.35">
      <c r="A26" s="449" t="s">
        <v>2348</v>
      </c>
      <c r="B26" s="447"/>
      <c r="C26" s="447"/>
      <c r="D26" s="447"/>
      <c r="E26" s="447"/>
      <c r="F26" s="447"/>
      <c r="G26" s="447"/>
      <c r="H26" s="447"/>
      <c r="I26" s="447"/>
      <c r="J26" s="447"/>
      <c r="K26" s="447">
        <v>1</v>
      </c>
      <c r="L26" s="447"/>
      <c r="M26" s="447"/>
      <c r="N26" s="447"/>
      <c r="O26" s="447"/>
      <c r="P26" s="447"/>
      <c r="Q26" s="447"/>
      <c r="R26" s="447"/>
      <c r="S26" s="447"/>
      <c r="T26" s="447"/>
      <c r="U26" s="434">
        <v>1</v>
      </c>
      <c r="V26"/>
    </row>
    <row r="27" spans="1:22" s="16" customFormat="1" x14ac:dyDescent="0.3">
      <c r="A27" s="448" t="s">
        <v>1657</v>
      </c>
      <c r="B27" s="447"/>
      <c r="C27" s="447"/>
      <c r="D27" s="447"/>
      <c r="E27" s="447"/>
      <c r="F27" s="447">
        <v>2</v>
      </c>
      <c r="G27" s="447">
        <v>4</v>
      </c>
      <c r="H27" s="447"/>
      <c r="I27" s="447">
        <v>1</v>
      </c>
      <c r="J27" s="447"/>
      <c r="K27" s="447"/>
      <c r="L27" s="447"/>
      <c r="M27" s="447"/>
      <c r="N27" s="447"/>
      <c r="O27" s="447"/>
      <c r="P27" s="447"/>
      <c r="Q27" s="447">
        <v>1</v>
      </c>
      <c r="R27" s="447"/>
      <c r="S27" s="447"/>
      <c r="T27" s="447"/>
      <c r="U27" s="434">
        <v>8</v>
      </c>
      <c r="V27"/>
    </row>
    <row r="28" spans="1:22" s="16" customFormat="1" x14ac:dyDescent="0.35">
      <c r="A28" s="449" t="s">
        <v>2347</v>
      </c>
      <c r="B28" s="447"/>
      <c r="C28" s="447"/>
      <c r="D28" s="447"/>
      <c r="E28" s="447"/>
      <c r="F28" s="447">
        <v>2</v>
      </c>
      <c r="G28" s="447">
        <v>4</v>
      </c>
      <c r="H28" s="447"/>
      <c r="I28" s="447">
        <v>1</v>
      </c>
      <c r="J28" s="447"/>
      <c r="K28" s="447"/>
      <c r="L28" s="447"/>
      <c r="M28" s="447"/>
      <c r="N28" s="447"/>
      <c r="O28" s="447"/>
      <c r="P28" s="447"/>
      <c r="Q28" s="447"/>
      <c r="R28" s="447"/>
      <c r="S28" s="447"/>
      <c r="T28" s="447"/>
      <c r="U28" s="434">
        <v>7</v>
      </c>
      <c r="V28"/>
    </row>
    <row r="29" spans="1:22" s="16" customFormat="1" x14ac:dyDescent="0.35">
      <c r="A29" s="449" t="s">
        <v>2348</v>
      </c>
      <c r="B29" s="447"/>
      <c r="C29" s="447"/>
      <c r="D29" s="447"/>
      <c r="E29" s="447"/>
      <c r="F29" s="447"/>
      <c r="G29" s="447"/>
      <c r="H29" s="447"/>
      <c r="I29" s="447"/>
      <c r="J29" s="447"/>
      <c r="K29" s="447"/>
      <c r="L29" s="447"/>
      <c r="M29" s="447"/>
      <c r="N29" s="447"/>
      <c r="O29" s="447"/>
      <c r="P29" s="447"/>
      <c r="Q29" s="447">
        <v>1</v>
      </c>
      <c r="R29" s="447"/>
      <c r="S29" s="447"/>
      <c r="T29" s="447"/>
      <c r="U29" s="434">
        <v>1</v>
      </c>
      <c r="V29"/>
    </row>
    <row r="30" spans="1:22" s="16" customFormat="1" x14ac:dyDescent="0.3">
      <c r="A30" s="448" t="s">
        <v>1817</v>
      </c>
      <c r="B30" s="447"/>
      <c r="C30" s="447">
        <v>1</v>
      </c>
      <c r="D30" s="447"/>
      <c r="E30" s="447"/>
      <c r="F30" s="447">
        <v>2</v>
      </c>
      <c r="G30" s="447">
        <v>2</v>
      </c>
      <c r="H30" s="447"/>
      <c r="I30" s="447">
        <v>1</v>
      </c>
      <c r="J30" s="447"/>
      <c r="K30" s="447">
        <v>1</v>
      </c>
      <c r="L30" s="447">
        <v>2</v>
      </c>
      <c r="M30" s="447"/>
      <c r="N30" s="447">
        <v>1</v>
      </c>
      <c r="O30" s="447"/>
      <c r="P30" s="447"/>
      <c r="Q30" s="447"/>
      <c r="R30" s="447"/>
      <c r="S30" s="447"/>
      <c r="T30" s="447"/>
      <c r="U30" s="434">
        <v>10</v>
      </c>
      <c r="V30"/>
    </row>
    <row r="31" spans="1:22" s="16" customFormat="1" x14ac:dyDescent="0.35">
      <c r="A31" s="449" t="s">
        <v>2347</v>
      </c>
      <c r="B31" s="447"/>
      <c r="C31" s="447">
        <v>1</v>
      </c>
      <c r="D31" s="447"/>
      <c r="E31" s="447"/>
      <c r="F31" s="447">
        <v>2</v>
      </c>
      <c r="G31" s="447">
        <v>2</v>
      </c>
      <c r="H31" s="447"/>
      <c r="I31" s="447">
        <v>1</v>
      </c>
      <c r="J31" s="447"/>
      <c r="K31" s="447"/>
      <c r="L31" s="447"/>
      <c r="M31" s="447"/>
      <c r="N31" s="447"/>
      <c r="O31" s="447"/>
      <c r="P31" s="447"/>
      <c r="Q31" s="447"/>
      <c r="R31" s="447"/>
      <c r="S31" s="447"/>
      <c r="T31" s="447"/>
      <c r="U31" s="434">
        <v>6</v>
      </c>
      <c r="V31"/>
    </row>
    <row r="32" spans="1:22" s="16" customFormat="1" x14ac:dyDescent="0.35">
      <c r="A32" s="449" t="s">
        <v>2348</v>
      </c>
      <c r="B32" s="447"/>
      <c r="C32" s="447"/>
      <c r="D32" s="447"/>
      <c r="E32" s="447"/>
      <c r="F32" s="447"/>
      <c r="G32" s="447"/>
      <c r="H32" s="447"/>
      <c r="I32" s="447"/>
      <c r="J32" s="447"/>
      <c r="K32" s="447">
        <v>1</v>
      </c>
      <c r="L32" s="447">
        <v>2</v>
      </c>
      <c r="M32" s="447"/>
      <c r="N32" s="447">
        <v>1</v>
      </c>
      <c r="O32" s="447"/>
      <c r="P32" s="447"/>
      <c r="Q32" s="447"/>
      <c r="R32" s="447"/>
      <c r="S32" s="447"/>
      <c r="T32" s="447"/>
      <c r="U32" s="434">
        <v>4</v>
      </c>
      <c r="V32"/>
    </row>
    <row r="33" spans="1:22" s="16" customFormat="1" x14ac:dyDescent="0.3">
      <c r="A33" s="448" t="s">
        <v>1908</v>
      </c>
      <c r="B33" s="447"/>
      <c r="C33" s="447">
        <v>1</v>
      </c>
      <c r="D33" s="447"/>
      <c r="E33" s="447"/>
      <c r="F33" s="447">
        <v>1</v>
      </c>
      <c r="G33" s="447"/>
      <c r="H33" s="447"/>
      <c r="I33" s="447"/>
      <c r="J33" s="447"/>
      <c r="K33" s="447"/>
      <c r="L33" s="447">
        <v>2</v>
      </c>
      <c r="M33" s="447"/>
      <c r="N33" s="447">
        <v>1</v>
      </c>
      <c r="O33" s="447"/>
      <c r="P33" s="447"/>
      <c r="Q33" s="447">
        <v>1</v>
      </c>
      <c r="R33" s="447"/>
      <c r="S33" s="447"/>
      <c r="T33" s="447"/>
      <c r="U33" s="434">
        <v>6</v>
      </c>
      <c r="V33"/>
    </row>
    <row r="34" spans="1:22" s="16" customFormat="1" x14ac:dyDescent="0.35">
      <c r="A34" s="449" t="s">
        <v>2347</v>
      </c>
      <c r="B34" s="447"/>
      <c r="C34" s="447"/>
      <c r="D34" s="447"/>
      <c r="E34" s="447"/>
      <c r="F34" s="447">
        <v>1</v>
      </c>
      <c r="G34" s="447"/>
      <c r="H34" s="447"/>
      <c r="I34" s="447"/>
      <c r="J34" s="447"/>
      <c r="K34" s="447"/>
      <c r="L34" s="447">
        <v>1</v>
      </c>
      <c r="M34" s="447"/>
      <c r="N34" s="447"/>
      <c r="O34" s="447"/>
      <c r="P34" s="447"/>
      <c r="Q34" s="447"/>
      <c r="R34" s="447"/>
      <c r="S34" s="447"/>
      <c r="T34" s="447"/>
      <c r="U34" s="434">
        <v>2</v>
      </c>
      <c r="V34"/>
    </row>
    <row r="35" spans="1:22" s="16" customFormat="1" x14ac:dyDescent="0.35">
      <c r="A35" s="449" t="s">
        <v>2348</v>
      </c>
      <c r="B35" s="447"/>
      <c r="C35" s="447">
        <v>1</v>
      </c>
      <c r="D35" s="447"/>
      <c r="E35" s="447"/>
      <c r="F35" s="447"/>
      <c r="G35" s="447"/>
      <c r="H35" s="447"/>
      <c r="I35" s="447"/>
      <c r="J35" s="447"/>
      <c r="K35" s="447"/>
      <c r="L35" s="447">
        <v>1</v>
      </c>
      <c r="M35" s="447"/>
      <c r="N35" s="447">
        <v>1</v>
      </c>
      <c r="O35" s="447"/>
      <c r="P35" s="447"/>
      <c r="Q35" s="447">
        <v>1</v>
      </c>
      <c r="R35" s="447"/>
      <c r="S35" s="447"/>
      <c r="T35" s="447"/>
      <c r="U35" s="434">
        <v>4</v>
      </c>
      <c r="V35"/>
    </row>
    <row r="36" spans="1:22" s="16" customFormat="1" x14ac:dyDescent="0.3">
      <c r="A36" s="448" t="s">
        <v>1973</v>
      </c>
      <c r="B36" s="447"/>
      <c r="C36" s="447"/>
      <c r="D36" s="447"/>
      <c r="E36" s="447"/>
      <c r="F36" s="447"/>
      <c r="G36" s="447">
        <v>1</v>
      </c>
      <c r="H36" s="447"/>
      <c r="I36" s="447"/>
      <c r="J36" s="447"/>
      <c r="K36" s="447">
        <v>1</v>
      </c>
      <c r="L36" s="447">
        <v>2</v>
      </c>
      <c r="M36" s="447">
        <v>1</v>
      </c>
      <c r="N36" s="447">
        <v>1</v>
      </c>
      <c r="O36" s="447"/>
      <c r="P36" s="447"/>
      <c r="Q36" s="447"/>
      <c r="R36" s="447"/>
      <c r="S36" s="447"/>
      <c r="T36" s="447"/>
      <c r="U36" s="434">
        <v>6</v>
      </c>
      <c r="V36"/>
    </row>
    <row r="37" spans="1:22" s="16" customFormat="1" x14ac:dyDescent="0.35">
      <c r="A37" s="449" t="s">
        <v>2347</v>
      </c>
      <c r="B37" s="447"/>
      <c r="C37" s="447"/>
      <c r="D37" s="447"/>
      <c r="E37" s="447"/>
      <c r="F37" s="447"/>
      <c r="G37" s="447">
        <v>1</v>
      </c>
      <c r="H37" s="447"/>
      <c r="I37" s="447"/>
      <c r="J37" s="447"/>
      <c r="K37" s="447"/>
      <c r="L37" s="447">
        <v>1</v>
      </c>
      <c r="M37" s="447">
        <v>1</v>
      </c>
      <c r="N37" s="447">
        <v>1</v>
      </c>
      <c r="O37" s="447"/>
      <c r="P37" s="447"/>
      <c r="Q37" s="447"/>
      <c r="R37" s="447"/>
      <c r="S37" s="447"/>
      <c r="T37" s="447"/>
      <c r="U37" s="434">
        <v>4</v>
      </c>
      <c r="V37"/>
    </row>
    <row r="38" spans="1:22" s="16" customFormat="1" x14ac:dyDescent="0.35">
      <c r="A38" s="449" t="s">
        <v>2348</v>
      </c>
      <c r="B38" s="447"/>
      <c r="C38" s="447"/>
      <c r="D38" s="447"/>
      <c r="E38" s="447"/>
      <c r="F38" s="447"/>
      <c r="G38" s="447"/>
      <c r="H38" s="447"/>
      <c r="I38" s="447"/>
      <c r="J38" s="447"/>
      <c r="K38" s="447">
        <v>1</v>
      </c>
      <c r="L38" s="447">
        <v>1</v>
      </c>
      <c r="M38" s="447"/>
      <c r="N38" s="447"/>
      <c r="O38" s="447"/>
      <c r="P38" s="447"/>
      <c r="Q38" s="447"/>
      <c r="R38" s="447"/>
      <c r="S38" s="447"/>
      <c r="T38" s="447"/>
      <c r="U38" s="434">
        <v>2</v>
      </c>
      <c r="V38"/>
    </row>
    <row r="39" spans="1:22" s="16" customFormat="1" x14ac:dyDescent="0.3">
      <c r="A39" s="448" t="s">
        <v>2078</v>
      </c>
      <c r="B39" s="447"/>
      <c r="C39" s="447"/>
      <c r="D39" s="447"/>
      <c r="E39" s="447"/>
      <c r="F39" s="447">
        <v>1</v>
      </c>
      <c r="G39" s="447"/>
      <c r="H39" s="447"/>
      <c r="I39" s="447"/>
      <c r="J39" s="447"/>
      <c r="K39" s="447"/>
      <c r="L39" s="447">
        <v>1</v>
      </c>
      <c r="M39" s="447">
        <v>1</v>
      </c>
      <c r="N39" s="447"/>
      <c r="O39" s="447"/>
      <c r="P39" s="447"/>
      <c r="Q39" s="447">
        <v>1</v>
      </c>
      <c r="R39" s="447"/>
      <c r="S39" s="447"/>
      <c r="T39" s="447"/>
      <c r="U39" s="434">
        <v>4</v>
      </c>
      <c r="V39"/>
    </row>
    <row r="40" spans="1:22" s="16" customFormat="1" x14ac:dyDescent="0.35">
      <c r="A40" s="449" t="s">
        <v>2347</v>
      </c>
      <c r="B40" s="447"/>
      <c r="C40" s="447"/>
      <c r="D40" s="447"/>
      <c r="E40" s="447"/>
      <c r="F40" s="447">
        <v>1</v>
      </c>
      <c r="G40" s="447"/>
      <c r="H40" s="447"/>
      <c r="I40" s="447"/>
      <c r="J40" s="447"/>
      <c r="K40" s="447"/>
      <c r="L40" s="447"/>
      <c r="M40" s="447">
        <v>1</v>
      </c>
      <c r="N40" s="447"/>
      <c r="O40" s="447"/>
      <c r="P40" s="447"/>
      <c r="Q40" s="447"/>
      <c r="R40" s="447"/>
      <c r="S40" s="447"/>
      <c r="T40" s="447"/>
      <c r="U40" s="434">
        <v>2</v>
      </c>
      <c r="V40"/>
    </row>
    <row r="41" spans="1:22" s="16" customFormat="1" x14ac:dyDescent="0.35">
      <c r="A41" s="449" t="s">
        <v>2348</v>
      </c>
      <c r="B41" s="447"/>
      <c r="C41" s="447"/>
      <c r="D41" s="447"/>
      <c r="E41" s="447"/>
      <c r="F41" s="447"/>
      <c r="G41" s="447"/>
      <c r="H41" s="447"/>
      <c r="I41" s="447"/>
      <c r="J41" s="447"/>
      <c r="K41" s="447"/>
      <c r="L41" s="447">
        <v>1</v>
      </c>
      <c r="M41" s="447"/>
      <c r="N41" s="447"/>
      <c r="O41" s="447"/>
      <c r="P41" s="447"/>
      <c r="Q41" s="447">
        <v>1</v>
      </c>
      <c r="R41" s="447"/>
      <c r="S41" s="447"/>
      <c r="T41" s="447"/>
      <c r="U41" s="434">
        <v>2</v>
      </c>
      <c r="V41"/>
    </row>
    <row r="42" spans="1:22" s="27" customFormat="1" x14ac:dyDescent="0.3">
      <c r="A42" s="446" t="s">
        <v>2132</v>
      </c>
      <c r="B42" s="444">
        <v>1</v>
      </c>
      <c r="C42" s="444">
        <v>4</v>
      </c>
      <c r="D42" s="444">
        <v>1</v>
      </c>
      <c r="E42" s="444">
        <v>1</v>
      </c>
      <c r="F42" s="444">
        <v>12</v>
      </c>
      <c r="G42" s="444">
        <v>16</v>
      </c>
      <c r="H42" s="444">
        <v>1</v>
      </c>
      <c r="I42" s="444">
        <v>9</v>
      </c>
      <c r="J42" s="444">
        <v>2</v>
      </c>
      <c r="K42" s="444">
        <v>7</v>
      </c>
      <c r="L42" s="444">
        <v>27</v>
      </c>
      <c r="M42" s="444">
        <v>9</v>
      </c>
      <c r="N42" s="444">
        <v>11</v>
      </c>
      <c r="O42" s="444">
        <v>1</v>
      </c>
      <c r="P42" s="444">
        <v>3</v>
      </c>
      <c r="Q42" s="444">
        <v>8</v>
      </c>
      <c r="R42" s="444">
        <v>1</v>
      </c>
      <c r="S42" s="444">
        <v>1</v>
      </c>
      <c r="T42" s="444">
        <v>1</v>
      </c>
      <c r="U42" s="445">
        <v>116</v>
      </c>
      <c r="V42"/>
    </row>
    <row r="43" spans="1:22" ht="14" x14ac:dyDescent="0.3">
      <c r="A43"/>
      <c r="B43"/>
      <c r="C43"/>
      <c r="D43"/>
      <c r="E43"/>
      <c r="F43"/>
      <c r="G43"/>
      <c r="H43"/>
      <c r="I43"/>
      <c r="J43"/>
      <c r="K43"/>
      <c r="L43"/>
      <c r="M43"/>
      <c r="N43"/>
      <c r="O43"/>
    </row>
    <row r="44" spans="1:22" ht="14" x14ac:dyDescent="0.3">
      <c r="A44"/>
      <c r="B44"/>
      <c r="C44"/>
      <c r="D44"/>
      <c r="E44"/>
      <c r="F44"/>
      <c r="G44"/>
      <c r="H44"/>
      <c r="I44"/>
      <c r="J44"/>
      <c r="K44"/>
      <c r="L44"/>
      <c r="M44"/>
      <c r="N44"/>
      <c r="O44"/>
    </row>
    <row r="45" spans="1:22" ht="14" x14ac:dyDescent="0.3">
      <c r="A45"/>
      <c r="B45"/>
      <c r="C45"/>
      <c r="D45"/>
      <c r="E45"/>
      <c r="F45"/>
      <c r="G45"/>
      <c r="H45"/>
      <c r="I45"/>
      <c r="J45"/>
      <c r="K45"/>
      <c r="L45"/>
      <c r="M45"/>
      <c r="N45"/>
      <c r="O45"/>
    </row>
    <row r="46" spans="1:22" ht="14" x14ac:dyDescent="0.3">
      <c r="A46"/>
      <c r="B46"/>
      <c r="C46"/>
      <c r="D46"/>
      <c r="E46"/>
      <c r="F46"/>
      <c r="G46"/>
      <c r="H46"/>
      <c r="I46"/>
      <c r="J46"/>
      <c r="K46"/>
      <c r="L46"/>
      <c r="M46"/>
      <c r="N46"/>
      <c r="O46"/>
    </row>
    <row r="47" spans="1:22" ht="14" x14ac:dyDescent="0.3">
      <c r="A47"/>
      <c r="B47"/>
      <c r="C47"/>
      <c r="D47"/>
      <c r="E47"/>
      <c r="F47"/>
      <c r="G47"/>
      <c r="H47"/>
      <c r="I47"/>
      <c r="J47"/>
      <c r="K47"/>
      <c r="L47"/>
      <c r="M47"/>
      <c r="N47"/>
      <c r="O47"/>
    </row>
    <row r="48" spans="1:22" ht="14" x14ac:dyDescent="0.3">
      <c r="A48"/>
      <c r="B48"/>
      <c r="C48"/>
      <c r="D48"/>
      <c r="E48"/>
      <c r="F48"/>
      <c r="G48"/>
      <c r="H48"/>
      <c r="I48"/>
      <c r="J48"/>
      <c r="K48"/>
      <c r="L48"/>
      <c r="M48"/>
      <c r="N48"/>
      <c r="O48"/>
    </row>
    <row r="49" customFormat="1" ht="14" x14ac:dyDescent="0.3"/>
    <row r="50" customFormat="1" ht="14" x14ac:dyDescent="0.3"/>
    <row r="51" customFormat="1" ht="14" x14ac:dyDescent="0.3"/>
    <row r="52" customFormat="1" ht="14" x14ac:dyDescent="0.3"/>
    <row r="53" customFormat="1" ht="14" x14ac:dyDescent="0.3"/>
    <row r="54" customFormat="1" ht="14" x14ac:dyDescent="0.3"/>
    <row r="55" customFormat="1" ht="14" x14ac:dyDescent="0.3"/>
    <row r="56" customFormat="1" ht="14" x14ac:dyDescent="0.3"/>
    <row r="57" customFormat="1" ht="14" x14ac:dyDescent="0.3"/>
    <row r="58" customFormat="1" ht="14" x14ac:dyDescent="0.3"/>
    <row r="59" customFormat="1" ht="14" x14ac:dyDescent="0.3"/>
    <row r="60" customFormat="1" ht="14" x14ac:dyDescent="0.3"/>
    <row r="61" customFormat="1" ht="14" x14ac:dyDescent="0.3"/>
    <row r="62" customFormat="1" ht="14" x14ac:dyDescent="0.3"/>
    <row r="63" customFormat="1" ht="14" x14ac:dyDescent="0.3"/>
    <row r="64" customFormat="1" ht="14" x14ac:dyDescent="0.3"/>
    <row r="65" customFormat="1" ht="14" x14ac:dyDescent="0.3"/>
    <row r="66" customFormat="1" ht="14" x14ac:dyDescent="0.3"/>
    <row r="67" customFormat="1" ht="14" x14ac:dyDescent="0.3"/>
    <row r="68" customFormat="1" ht="14" x14ac:dyDescent="0.3"/>
    <row r="69" customFormat="1" ht="14" x14ac:dyDescent="0.3"/>
    <row r="70" customFormat="1" ht="14" x14ac:dyDescent="0.3"/>
    <row r="71" customFormat="1" ht="14" x14ac:dyDescent="0.3"/>
    <row r="72" customFormat="1" ht="14" x14ac:dyDescent="0.3"/>
    <row r="73" customFormat="1" ht="14" x14ac:dyDescent="0.3"/>
    <row r="74" customFormat="1" ht="14" x14ac:dyDescent="0.3"/>
    <row r="75" customFormat="1" ht="14" x14ac:dyDescent="0.3"/>
    <row r="76" customFormat="1" ht="14" x14ac:dyDescent="0.3"/>
    <row r="77" customFormat="1" ht="14" x14ac:dyDescent="0.3"/>
    <row r="78" customFormat="1" ht="14" x14ac:dyDescent="0.3"/>
    <row r="79" customFormat="1" ht="14" x14ac:dyDescent="0.3"/>
    <row r="80" customFormat="1" ht="14" x14ac:dyDescent="0.3"/>
    <row r="81" customFormat="1" ht="14" x14ac:dyDescent="0.3"/>
    <row r="82" customFormat="1" ht="14" x14ac:dyDescent="0.3"/>
    <row r="83" customFormat="1" ht="14" x14ac:dyDescent="0.3"/>
    <row r="84" customFormat="1" ht="14" x14ac:dyDescent="0.3"/>
    <row r="85" customFormat="1" ht="14" x14ac:dyDescent="0.3"/>
    <row r="86" customFormat="1" ht="14" x14ac:dyDescent="0.3"/>
    <row r="87" customFormat="1" ht="14" x14ac:dyDescent="0.3"/>
    <row r="88" customFormat="1" ht="14" x14ac:dyDescent="0.3"/>
    <row r="89" customFormat="1" ht="14" x14ac:dyDescent="0.3"/>
    <row r="90" customFormat="1" ht="14" x14ac:dyDescent="0.3"/>
    <row r="91" customFormat="1" ht="14" x14ac:dyDescent="0.3"/>
    <row r="92" customFormat="1" ht="14" x14ac:dyDescent="0.3"/>
    <row r="93" customFormat="1" ht="14" x14ac:dyDescent="0.3"/>
    <row r="94" customFormat="1" ht="14" x14ac:dyDescent="0.3"/>
    <row r="95" customFormat="1" ht="14" x14ac:dyDescent="0.3"/>
    <row r="96" customFormat="1" ht="14" x14ac:dyDescent="0.3"/>
    <row r="97" customFormat="1" ht="14" x14ac:dyDescent="0.3"/>
    <row r="98" customFormat="1" ht="14" x14ac:dyDescent="0.3"/>
    <row r="99" customFormat="1" ht="14" x14ac:dyDescent="0.3"/>
    <row r="100" customFormat="1" ht="14" x14ac:dyDescent="0.3"/>
    <row r="101" customFormat="1" ht="14" x14ac:dyDescent="0.3"/>
    <row r="102" customFormat="1" ht="14" x14ac:dyDescent="0.3"/>
    <row r="103" customFormat="1" ht="14" x14ac:dyDescent="0.3"/>
    <row r="104" customFormat="1" ht="14" x14ac:dyDescent="0.3"/>
    <row r="105" customFormat="1" ht="14" x14ac:dyDescent="0.3"/>
    <row r="106" customFormat="1" ht="14" x14ac:dyDescent="0.3"/>
    <row r="107" customFormat="1" ht="14" x14ac:dyDescent="0.3"/>
    <row r="108" customFormat="1" ht="14" x14ac:dyDescent="0.3"/>
    <row r="109" customFormat="1" ht="14" x14ac:dyDescent="0.3"/>
    <row r="110" customFormat="1" ht="14" x14ac:dyDescent="0.3"/>
    <row r="111" customFormat="1" ht="14" x14ac:dyDescent="0.3"/>
    <row r="112" customFormat="1" ht="14" x14ac:dyDescent="0.3"/>
    <row r="113" customFormat="1" ht="14" x14ac:dyDescent="0.3"/>
    <row r="114" customFormat="1" ht="14" x14ac:dyDescent="0.3"/>
    <row r="115" customFormat="1" ht="14" x14ac:dyDescent="0.3"/>
    <row r="116" customFormat="1" ht="14" x14ac:dyDescent="0.3"/>
    <row r="117" customFormat="1" ht="14" x14ac:dyDescent="0.3"/>
    <row r="118" customFormat="1" ht="14" x14ac:dyDescent="0.3"/>
    <row r="119" customFormat="1" ht="14" x14ac:dyDescent="0.3"/>
    <row r="120" customFormat="1" ht="14" x14ac:dyDescent="0.3"/>
    <row r="121" customFormat="1" ht="14" x14ac:dyDescent="0.3"/>
    <row r="122" customFormat="1" ht="14" x14ac:dyDescent="0.3"/>
    <row r="123" customFormat="1" ht="14" x14ac:dyDescent="0.3"/>
    <row r="124" customFormat="1" ht="14" x14ac:dyDescent="0.3"/>
    <row r="125" customFormat="1" ht="14" x14ac:dyDescent="0.3"/>
    <row r="126" customFormat="1" ht="14" x14ac:dyDescent="0.3"/>
    <row r="127" customFormat="1" ht="14" x14ac:dyDescent="0.3"/>
    <row r="128" customFormat="1" ht="14" x14ac:dyDescent="0.3"/>
    <row r="129" customFormat="1" ht="14" x14ac:dyDescent="0.3"/>
    <row r="130" customFormat="1" ht="14" x14ac:dyDescent="0.3"/>
    <row r="131" customFormat="1" ht="14" x14ac:dyDescent="0.3"/>
    <row r="132" customFormat="1" ht="14" x14ac:dyDescent="0.3"/>
    <row r="133" customFormat="1" ht="14" x14ac:dyDescent="0.3"/>
    <row r="134" customFormat="1" ht="14" x14ac:dyDescent="0.3"/>
    <row r="135" customFormat="1" ht="14" x14ac:dyDescent="0.3"/>
    <row r="136" customFormat="1" ht="14" x14ac:dyDescent="0.3"/>
    <row r="137" customFormat="1" ht="14" x14ac:dyDescent="0.3"/>
    <row r="138" customFormat="1" ht="14" x14ac:dyDescent="0.3"/>
    <row r="139" customFormat="1" ht="14" x14ac:dyDescent="0.3"/>
    <row r="140" customFormat="1" ht="14" x14ac:dyDescent="0.3"/>
    <row r="141" customFormat="1" ht="14" x14ac:dyDescent="0.3"/>
    <row r="142" customFormat="1" ht="14" x14ac:dyDescent="0.3"/>
    <row r="143" customFormat="1" ht="14" x14ac:dyDescent="0.3"/>
    <row r="144" customFormat="1" ht="14" x14ac:dyDescent="0.3"/>
    <row r="145" customFormat="1" ht="14" x14ac:dyDescent="0.3"/>
    <row r="146" customFormat="1" ht="14" x14ac:dyDescent="0.3"/>
    <row r="147" customFormat="1" ht="14" x14ac:dyDescent="0.3"/>
    <row r="148" customFormat="1" ht="14" x14ac:dyDescent="0.3"/>
    <row r="149" customFormat="1" ht="14" x14ac:dyDescent="0.3"/>
    <row r="150" customFormat="1" ht="14" x14ac:dyDescent="0.3"/>
    <row r="151" customFormat="1" ht="14" x14ac:dyDescent="0.3"/>
    <row r="152" customFormat="1" ht="14" x14ac:dyDescent="0.3"/>
    <row r="153" customFormat="1" ht="14" x14ac:dyDescent="0.3"/>
    <row r="154" customFormat="1" ht="14" x14ac:dyDescent="0.3"/>
    <row r="155" customFormat="1" ht="14" x14ac:dyDescent="0.3"/>
    <row r="156" customFormat="1" ht="14" x14ac:dyDescent="0.3"/>
    <row r="157" customFormat="1" ht="14" x14ac:dyDescent="0.3"/>
    <row r="158" customFormat="1" ht="14" x14ac:dyDescent="0.3"/>
    <row r="159" customFormat="1" ht="14" x14ac:dyDescent="0.3"/>
    <row r="160" customFormat="1" ht="14" x14ac:dyDescent="0.3"/>
    <row r="161" customFormat="1" ht="14" x14ac:dyDescent="0.3"/>
    <row r="162" customFormat="1" ht="14" x14ac:dyDescent="0.3"/>
    <row r="163" customFormat="1" ht="14" x14ac:dyDescent="0.3"/>
    <row r="164" customFormat="1" ht="14" x14ac:dyDescent="0.3"/>
    <row r="165" customFormat="1" ht="14" x14ac:dyDescent="0.3"/>
    <row r="166" customFormat="1" ht="14" x14ac:dyDescent="0.3"/>
    <row r="167" customFormat="1" ht="14" x14ac:dyDescent="0.3"/>
    <row r="168" customFormat="1" ht="14" x14ac:dyDescent="0.3"/>
    <row r="169" customFormat="1" ht="14" x14ac:dyDescent="0.3"/>
    <row r="170" customFormat="1" ht="14" x14ac:dyDescent="0.3"/>
    <row r="171" customFormat="1" ht="14" x14ac:dyDescent="0.3"/>
    <row r="172" customFormat="1" ht="14" x14ac:dyDescent="0.3"/>
    <row r="173" customFormat="1" ht="14" x14ac:dyDescent="0.3"/>
    <row r="174" customFormat="1" ht="14" x14ac:dyDescent="0.3"/>
    <row r="175" customFormat="1" ht="14" x14ac:dyDescent="0.3"/>
    <row r="176" customFormat="1" ht="14" x14ac:dyDescent="0.3"/>
    <row r="177" customFormat="1" ht="14" x14ac:dyDescent="0.3"/>
    <row r="178" customFormat="1" ht="14" x14ac:dyDescent="0.3"/>
    <row r="179" customFormat="1" ht="14" x14ac:dyDescent="0.3"/>
    <row r="180" customFormat="1" ht="14" x14ac:dyDescent="0.3"/>
    <row r="181" customFormat="1" ht="14" x14ac:dyDescent="0.3"/>
    <row r="182" customFormat="1" ht="14" x14ac:dyDescent="0.3"/>
    <row r="183" customFormat="1" ht="14" x14ac:dyDescent="0.3"/>
    <row r="184" customFormat="1" ht="14" x14ac:dyDescent="0.3"/>
    <row r="185" customFormat="1" ht="14" x14ac:dyDescent="0.3"/>
    <row r="186" customFormat="1" ht="14" x14ac:dyDescent="0.3"/>
    <row r="187" customFormat="1" ht="14" x14ac:dyDescent="0.3"/>
    <row r="188" customFormat="1" ht="14" x14ac:dyDescent="0.3"/>
    <row r="189" customFormat="1" ht="14" x14ac:dyDescent="0.3"/>
  </sheetData>
  <mergeCells count="3">
    <mergeCell ref="A1:S1"/>
    <mergeCell ref="A2:S2"/>
    <mergeCell ref="A3:S3"/>
  </mergeCells>
  <printOptions horizontalCentered="1"/>
  <pageMargins left="0.39370078740157483" right="0.39370078740157483" top="1.1811023622047245" bottom="0.59055118110236227" header="0" footer="0"/>
  <pageSetup paperSize="9" scale="45" orientation="landscape" horizontalDpi="300" verticalDpi="36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2"/>
  <sheetViews>
    <sheetView view="pageBreakPreview" zoomScale="87" zoomScaleNormal="100" zoomScaleSheetLayoutView="87" workbookViewId="0">
      <selection activeCell="O20" sqref="O20"/>
    </sheetView>
  </sheetViews>
  <sheetFormatPr defaultRowHeight="15.5" x14ac:dyDescent="0.35"/>
  <cols>
    <col min="1" max="1" width="51.58203125" style="1" customWidth="1"/>
    <col min="2" max="3" width="9.58203125" style="8" customWidth="1"/>
    <col min="4" max="5" width="15" style="8" customWidth="1"/>
    <col min="6" max="7" width="7.75" style="8" customWidth="1"/>
    <col min="8" max="8" width="10.75" style="8" customWidth="1"/>
    <col min="9" max="11" width="6.83203125" style="8" customWidth="1"/>
    <col min="12" max="12" width="7" style="8" customWidth="1"/>
    <col min="13" max="13" width="6.83203125" style="8" customWidth="1"/>
    <col min="14" max="14" width="13.08203125" style="9" customWidth="1"/>
    <col min="15" max="15" width="12" style="10" customWidth="1"/>
  </cols>
  <sheetData>
    <row r="1" spans="1:15" s="12" customFormat="1" x14ac:dyDescent="0.3">
      <c r="A1" s="826" t="s">
        <v>2131</v>
      </c>
      <c r="B1" s="826"/>
      <c r="C1" s="826"/>
      <c r="D1" s="826"/>
      <c r="E1" s="826"/>
      <c r="F1" s="826"/>
      <c r="G1" s="826"/>
      <c r="H1" s="826"/>
      <c r="I1" s="826"/>
      <c r="J1" s="826"/>
      <c r="K1" s="826"/>
      <c r="L1" s="826"/>
      <c r="M1" s="826"/>
      <c r="N1" s="826"/>
      <c r="O1" s="826"/>
    </row>
    <row r="2" spans="1:15" s="12" customFormat="1" x14ac:dyDescent="0.3">
      <c r="A2" s="826" t="s">
        <v>2130</v>
      </c>
      <c r="B2" s="826"/>
      <c r="C2" s="826"/>
      <c r="D2" s="826"/>
      <c r="E2" s="826"/>
      <c r="F2" s="826"/>
      <c r="G2" s="826"/>
      <c r="H2" s="826"/>
      <c r="I2" s="826"/>
      <c r="J2" s="826"/>
      <c r="K2" s="826"/>
      <c r="L2" s="826"/>
      <c r="M2" s="826"/>
      <c r="N2" s="826"/>
      <c r="O2" s="826"/>
    </row>
    <row r="3" spans="1:15" s="12" customFormat="1" x14ac:dyDescent="0.3">
      <c r="A3" s="826" t="s">
        <v>5975</v>
      </c>
      <c r="B3" s="826"/>
      <c r="C3" s="826"/>
      <c r="D3" s="826"/>
      <c r="E3" s="826"/>
      <c r="F3" s="826"/>
      <c r="G3" s="826"/>
      <c r="H3" s="826"/>
      <c r="I3" s="826"/>
      <c r="J3" s="826"/>
      <c r="K3" s="826"/>
      <c r="L3" s="826"/>
      <c r="M3" s="826"/>
      <c r="N3" s="826"/>
      <c r="O3" s="826"/>
    </row>
    <row r="4" spans="1:15" s="12" customFormat="1" x14ac:dyDescent="0.35">
      <c r="A4" s="439" t="s">
        <v>8</v>
      </c>
      <c r="B4" s="440" t="s">
        <v>2786</v>
      </c>
      <c r="C4" s="5"/>
      <c r="D4" s="5"/>
      <c r="E4" s="5"/>
      <c r="F4" s="5"/>
      <c r="G4" s="5"/>
      <c r="H4" s="5"/>
      <c r="I4" s="5"/>
      <c r="J4" s="5"/>
      <c r="K4" s="5"/>
      <c r="L4" s="5"/>
      <c r="M4" s="5"/>
      <c r="N4" s="5"/>
      <c r="O4" s="5"/>
    </row>
    <row r="5" spans="1:15" s="12" customFormat="1" x14ac:dyDescent="0.35">
      <c r="A5" s="439" t="s">
        <v>4</v>
      </c>
      <c r="B5" s="440" t="s">
        <v>2786</v>
      </c>
      <c r="C5" s="5"/>
      <c r="D5" s="5"/>
      <c r="E5" s="5"/>
      <c r="F5" s="5"/>
      <c r="G5" s="5"/>
      <c r="H5" s="5"/>
      <c r="I5" s="5"/>
      <c r="J5" s="5"/>
      <c r="K5" s="5"/>
      <c r="L5" s="5"/>
      <c r="M5" s="5"/>
      <c r="N5" s="5"/>
      <c r="O5" s="5"/>
    </row>
    <row r="6" spans="1:15" s="13" customFormat="1" x14ac:dyDescent="0.35">
      <c r="A6" s="1"/>
      <c r="B6" s="8"/>
      <c r="C6" s="8"/>
      <c r="D6" s="8"/>
      <c r="E6" s="8"/>
      <c r="F6" s="8"/>
      <c r="G6" s="8"/>
      <c r="H6" s="8"/>
      <c r="I6" s="8"/>
      <c r="J6" s="8"/>
      <c r="K6" s="8"/>
      <c r="L6" s="8"/>
      <c r="M6" s="8"/>
      <c r="N6" s="9"/>
      <c r="O6" s="10"/>
    </row>
    <row r="7" spans="1:15" s="13" customFormat="1" hidden="1" x14ac:dyDescent="0.35">
      <c r="A7" s="439" t="s">
        <v>2126</v>
      </c>
      <c r="B7" s="450" t="s">
        <v>2123</v>
      </c>
      <c r="C7" s="441"/>
      <c r="D7" s="441"/>
      <c r="E7" s="441"/>
      <c r="F7" s="441"/>
      <c r="G7" s="441"/>
      <c r="H7" s="441"/>
      <c r="I7" s="441"/>
      <c r="J7" s="441"/>
      <c r="K7" s="441"/>
      <c r="L7" s="441"/>
      <c r="M7" s="441"/>
      <c r="N7" s="441"/>
      <c r="O7"/>
    </row>
    <row r="8" spans="1:15" s="64" customFormat="1" ht="46.5" x14ac:dyDescent="0.3">
      <c r="A8" s="452" t="s">
        <v>0</v>
      </c>
      <c r="B8" s="453" t="s">
        <v>863</v>
      </c>
      <c r="C8" s="453" t="s">
        <v>864</v>
      </c>
      <c r="D8" s="453" t="s">
        <v>2533</v>
      </c>
      <c r="E8" s="453" t="s">
        <v>2534</v>
      </c>
      <c r="F8" s="453" t="s">
        <v>865</v>
      </c>
      <c r="G8" s="453" t="s">
        <v>866</v>
      </c>
      <c r="H8" s="453" t="s">
        <v>867</v>
      </c>
      <c r="I8" s="453" t="s">
        <v>987</v>
      </c>
      <c r="J8" s="453" t="s">
        <v>1008</v>
      </c>
      <c r="K8" s="453" t="s">
        <v>1495</v>
      </c>
      <c r="L8" s="453" t="s">
        <v>2095</v>
      </c>
      <c r="M8" s="453" t="s">
        <v>2077</v>
      </c>
      <c r="N8" s="453" t="s">
        <v>2132</v>
      </c>
      <c r="O8"/>
    </row>
    <row r="9" spans="1:15" s="33" customFormat="1" x14ac:dyDescent="0.3">
      <c r="A9" s="448" t="s">
        <v>12</v>
      </c>
      <c r="B9" s="435">
        <v>35</v>
      </c>
      <c r="C9" s="435">
        <v>15</v>
      </c>
      <c r="D9" s="435">
        <v>17</v>
      </c>
      <c r="E9" s="435">
        <v>30</v>
      </c>
      <c r="F9" s="435">
        <v>17</v>
      </c>
      <c r="G9" s="435">
        <v>27</v>
      </c>
      <c r="H9" s="435">
        <v>8</v>
      </c>
      <c r="I9" s="435"/>
      <c r="J9" s="435"/>
      <c r="K9" s="435"/>
      <c r="L9" s="435"/>
      <c r="M9" s="435"/>
      <c r="N9" s="434">
        <v>149</v>
      </c>
      <c r="O9"/>
    </row>
    <row r="10" spans="1:15" s="33" customFormat="1" x14ac:dyDescent="0.3">
      <c r="A10" s="448" t="s">
        <v>891</v>
      </c>
      <c r="B10" s="435"/>
      <c r="C10" s="435">
        <v>8</v>
      </c>
      <c r="D10" s="435">
        <v>10</v>
      </c>
      <c r="E10" s="435">
        <v>15</v>
      </c>
      <c r="F10" s="435"/>
      <c r="G10" s="435"/>
      <c r="H10" s="435"/>
      <c r="I10" s="435">
        <v>9</v>
      </c>
      <c r="J10" s="435">
        <v>9</v>
      </c>
      <c r="K10" s="435"/>
      <c r="L10" s="435"/>
      <c r="M10" s="435"/>
      <c r="N10" s="434">
        <v>51</v>
      </c>
      <c r="O10"/>
    </row>
    <row r="11" spans="1:15" s="33" customFormat="1" x14ac:dyDescent="0.3">
      <c r="A11" s="448" t="s">
        <v>1119</v>
      </c>
      <c r="B11" s="435">
        <v>13</v>
      </c>
      <c r="C11" s="435">
        <v>11</v>
      </c>
      <c r="D11" s="435">
        <v>10</v>
      </c>
      <c r="E11" s="435"/>
      <c r="F11" s="435"/>
      <c r="G11" s="435"/>
      <c r="H11" s="435"/>
      <c r="I11" s="435"/>
      <c r="J11" s="435"/>
      <c r="K11" s="435"/>
      <c r="L11" s="435"/>
      <c r="M11" s="435"/>
      <c r="N11" s="434">
        <v>34</v>
      </c>
      <c r="O11"/>
    </row>
    <row r="12" spans="1:15" s="33" customFormat="1" x14ac:dyDescent="0.3">
      <c r="A12" s="448" t="s">
        <v>1267</v>
      </c>
      <c r="B12" s="435">
        <v>13</v>
      </c>
      <c r="C12" s="435">
        <v>9</v>
      </c>
      <c r="D12" s="435"/>
      <c r="E12" s="435">
        <v>10</v>
      </c>
      <c r="F12" s="435"/>
      <c r="G12" s="435"/>
      <c r="H12" s="435"/>
      <c r="I12" s="435"/>
      <c r="J12" s="435"/>
      <c r="K12" s="435"/>
      <c r="L12" s="435"/>
      <c r="M12" s="435"/>
      <c r="N12" s="434">
        <v>32</v>
      </c>
      <c r="O12"/>
    </row>
    <row r="13" spans="1:15" s="33" customFormat="1" x14ac:dyDescent="0.3">
      <c r="A13" s="448" t="s">
        <v>1422</v>
      </c>
      <c r="B13" s="435">
        <v>11</v>
      </c>
      <c r="C13" s="435"/>
      <c r="D13" s="435">
        <v>13</v>
      </c>
      <c r="E13" s="435">
        <v>9</v>
      </c>
      <c r="F13" s="435"/>
      <c r="G13" s="435"/>
      <c r="H13" s="435"/>
      <c r="I13" s="435"/>
      <c r="J13" s="435"/>
      <c r="K13" s="435">
        <v>9</v>
      </c>
      <c r="L13" s="435"/>
      <c r="M13" s="435"/>
      <c r="N13" s="434">
        <v>42</v>
      </c>
      <c r="O13"/>
    </row>
    <row r="14" spans="1:15" s="33" customFormat="1" x14ac:dyDescent="0.3">
      <c r="A14" s="448" t="s">
        <v>1556</v>
      </c>
      <c r="B14" s="435">
        <v>9</v>
      </c>
      <c r="C14" s="435">
        <v>7</v>
      </c>
      <c r="D14" s="435"/>
      <c r="E14" s="435">
        <v>9</v>
      </c>
      <c r="F14" s="435"/>
      <c r="G14" s="435"/>
      <c r="H14" s="435"/>
      <c r="I14" s="435"/>
      <c r="J14" s="435"/>
      <c r="K14" s="435"/>
      <c r="L14" s="435"/>
      <c r="M14" s="435"/>
      <c r="N14" s="434">
        <v>25</v>
      </c>
      <c r="O14"/>
    </row>
    <row r="15" spans="1:15" s="33" customFormat="1" x14ac:dyDescent="0.3">
      <c r="A15" s="448" t="s">
        <v>1657</v>
      </c>
      <c r="B15" s="435">
        <v>10</v>
      </c>
      <c r="C15" s="435"/>
      <c r="D15" s="435"/>
      <c r="E15" s="435">
        <v>15</v>
      </c>
      <c r="F15" s="435"/>
      <c r="G15" s="435"/>
      <c r="H15" s="435"/>
      <c r="I15" s="435"/>
      <c r="J15" s="435"/>
      <c r="K15" s="435">
        <v>13</v>
      </c>
      <c r="L15" s="435"/>
      <c r="M15" s="435"/>
      <c r="N15" s="434">
        <v>38</v>
      </c>
      <c r="O15"/>
    </row>
    <row r="16" spans="1:15" s="33" customFormat="1" x14ac:dyDescent="0.3">
      <c r="A16" s="448" t="s">
        <v>1817</v>
      </c>
      <c r="B16" s="435">
        <v>8</v>
      </c>
      <c r="C16" s="435"/>
      <c r="D16" s="435">
        <v>11</v>
      </c>
      <c r="E16" s="435">
        <v>12</v>
      </c>
      <c r="F16" s="435"/>
      <c r="G16" s="435"/>
      <c r="H16" s="435"/>
      <c r="I16" s="435"/>
      <c r="J16" s="435"/>
      <c r="K16" s="435"/>
      <c r="L16" s="435"/>
      <c r="M16" s="435"/>
      <c r="N16" s="434">
        <v>31</v>
      </c>
      <c r="O16"/>
    </row>
    <row r="17" spans="1:15" s="33" customFormat="1" x14ac:dyDescent="0.3">
      <c r="A17" s="448" t="s">
        <v>1908</v>
      </c>
      <c r="B17" s="435"/>
      <c r="C17" s="435"/>
      <c r="D17" s="435">
        <v>9</v>
      </c>
      <c r="E17" s="435">
        <v>9</v>
      </c>
      <c r="F17" s="435"/>
      <c r="G17" s="435"/>
      <c r="H17" s="435"/>
      <c r="I17" s="435"/>
      <c r="J17" s="435"/>
      <c r="K17" s="435">
        <v>8</v>
      </c>
      <c r="L17" s="435"/>
      <c r="M17" s="435"/>
      <c r="N17" s="434">
        <v>26</v>
      </c>
      <c r="O17"/>
    </row>
    <row r="18" spans="1:15" s="33" customFormat="1" x14ac:dyDescent="0.3">
      <c r="A18" s="448" t="s">
        <v>1973</v>
      </c>
      <c r="B18" s="435">
        <v>10</v>
      </c>
      <c r="C18" s="435">
        <v>10</v>
      </c>
      <c r="D18" s="435">
        <v>8</v>
      </c>
      <c r="E18" s="435"/>
      <c r="F18" s="435"/>
      <c r="G18" s="435"/>
      <c r="H18" s="435"/>
      <c r="I18" s="435"/>
      <c r="J18" s="435"/>
      <c r="K18" s="435"/>
      <c r="L18" s="435"/>
      <c r="M18" s="435"/>
      <c r="N18" s="434">
        <v>28</v>
      </c>
      <c r="O18"/>
    </row>
    <row r="19" spans="1:15" s="33" customFormat="1" x14ac:dyDescent="0.3">
      <c r="A19" s="448" t="s">
        <v>2078</v>
      </c>
      <c r="B19" s="435"/>
      <c r="C19" s="435"/>
      <c r="D19" s="435"/>
      <c r="E19" s="435"/>
      <c r="F19" s="435"/>
      <c r="G19" s="435"/>
      <c r="H19" s="435"/>
      <c r="I19" s="435"/>
      <c r="J19" s="435"/>
      <c r="K19" s="435"/>
      <c r="L19" s="435">
        <v>5</v>
      </c>
      <c r="M19" s="435">
        <v>7</v>
      </c>
      <c r="N19" s="434">
        <v>12</v>
      </c>
      <c r="O19"/>
    </row>
    <row r="20" spans="1:15" s="33" customFormat="1" x14ac:dyDescent="0.3">
      <c r="A20" s="446" t="s">
        <v>2132</v>
      </c>
      <c r="B20" s="451">
        <v>109</v>
      </c>
      <c r="C20" s="451">
        <v>60</v>
      </c>
      <c r="D20" s="451">
        <v>78</v>
      </c>
      <c r="E20" s="451">
        <v>109</v>
      </c>
      <c r="F20" s="451">
        <v>17</v>
      </c>
      <c r="G20" s="451">
        <v>27</v>
      </c>
      <c r="H20" s="451">
        <v>8</v>
      </c>
      <c r="I20" s="451">
        <v>9</v>
      </c>
      <c r="J20" s="451">
        <v>9</v>
      </c>
      <c r="K20" s="451">
        <v>30</v>
      </c>
      <c r="L20" s="451">
        <v>5</v>
      </c>
      <c r="M20" s="451">
        <v>7</v>
      </c>
      <c r="N20" s="445">
        <v>468</v>
      </c>
      <c r="O20"/>
    </row>
    <row r="21" spans="1:15" s="19" customFormat="1" x14ac:dyDescent="0.35">
      <c r="A21"/>
      <c r="B21"/>
      <c r="C21"/>
      <c r="D21"/>
      <c r="E21"/>
      <c r="F21"/>
      <c r="G21"/>
      <c r="H21"/>
      <c r="I21"/>
      <c r="J21"/>
      <c r="K21"/>
      <c r="L21"/>
      <c r="M21"/>
      <c r="N21"/>
      <c r="O21"/>
    </row>
    <row r="22" spans="1:15" s="19" customFormat="1" x14ac:dyDescent="0.35">
      <c r="A22"/>
      <c r="B22"/>
      <c r="C22"/>
      <c r="D22"/>
      <c r="E22"/>
      <c r="F22"/>
      <c r="G22"/>
      <c r="H22"/>
      <c r="I22"/>
      <c r="J22"/>
      <c r="K22"/>
      <c r="L22"/>
      <c r="M22"/>
      <c r="N22"/>
      <c r="O22"/>
    </row>
    <row r="23" spans="1:15" s="19" customFormat="1" x14ac:dyDescent="0.35">
      <c r="A23"/>
      <c r="B23"/>
      <c r="C23"/>
      <c r="D23"/>
      <c r="E23"/>
      <c r="F23"/>
      <c r="G23"/>
      <c r="H23"/>
      <c r="I23"/>
      <c r="J23"/>
      <c r="K23"/>
      <c r="L23"/>
      <c r="M23"/>
      <c r="N23"/>
      <c r="O23"/>
    </row>
    <row r="24" spans="1:15" s="19" customFormat="1" x14ac:dyDescent="0.35">
      <c r="A24"/>
      <c r="B24"/>
      <c r="C24"/>
      <c r="D24"/>
      <c r="E24"/>
      <c r="F24"/>
      <c r="G24"/>
      <c r="H24"/>
      <c r="I24"/>
      <c r="J24"/>
      <c r="K24"/>
      <c r="L24"/>
      <c r="M24"/>
      <c r="N24"/>
      <c r="O24"/>
    </row>
    <row r="25" spans="1:15" s="19" customFormat="1" x14ac:dyDescent="0.35">
      <c r="A25"/>
      <c r="B25"/>
      <c r="C25"/>
      <c r="D25"/>
      <c r="E25"/>
      <c r="F25"/>
      <c r="G25"/>
      <c r="H25"/>
      <c r="I25"/>
      <c r="J25"/>
      <c r="K25"/>
      <c r="L25"/>
      <c r="M25"/>
      <c r="N25"/>
      <c r="O25"/>
    </row>
    <row r="26" spans="1:15" s="19" customFormat="1" x14ac:dyDescent="0.35">
      <c r="A26"/>
      <c r="B26"/>
      <c r="C26"/>
      <c r="D26"/>
      <c r="E26"/>
      <c r="F26"/>
      <c r="G26"/>
      <c r="H26"/>
      <c r="I26"/>
      <c r="J26"/>
      <c r="K26"/>
      <c r="L26"/>
      <c r="M26"/>
      <c r="N26"/>
      <c r="O26"/>
    </row>
    <row r="27" spans="1:15" s="19" customFormat="1" x14ac:dyDescent="0.35">
      <c r="A27"/>
      <c r="B27"/>
      <c r="C27"/>
      <c r="D27"/>
      <c r="E27"/>
      <c r="F27"/>
      <c r="G27"/>
      <c r="H27"/>
      <c r="I27"/>
      <c r="J27"/>
      <c r="K27"/>
      <c r="L27"/>
      <c r="M27"/>
      <c r="N27"/>
      <c r="O27"/>
    </row>
    <row r="28" spans="1:15" s="19" customFormat="1" x14ac:dyDescent="0.35">
      <c r="A28"/>
      <c r="B28"/>
      <c r="C28"/>
      <c r="D28"/>
      <c r="E28"/>
      <c r="F28"/>
      <c r="G28"/>
      <c r="H28"/>
      <c r="I28"/>
      <c r="J28"/>
      <c r="K28"/>
      <c r="L28"/>
      <c r="M28"/>
      <c r="N28"/>
      <c r="O28"/>
    </row>
    <row r="29" spans="1:15" s="19" customFormat="1" x14ac:dyDescent="0.35">
      <c r="A29"/>
      <c r="B29"/>
      <c r="C29"/>
      <c r="D29"/>
      <c r="E29"/>
      <c r="F29"/>
      <c r="G29"/>
      <c r="H29"/>
      <c r="I29"/>
      <c r="J29"/>
      <c r="K29"/>
      <c r="L29"/>
      <c r="M29"/>
      <c r="N29"/>
      <c r="O29"/>
    </row>
    <row r="30" spans="1:15" s="19" customFormat="1" x14ac:dyDescent="0.35">
      <c r="A30"/>
      <c r="B30"/>
      <c r="C30"/>
      <c r="D30"/>
      <c r="E30"/>
      <c r="F30"/>
      <c r="G30"/>
      <c r="H30"/>
      <c r="I30"/>
      <c r="J30"/>
      <c r="K30"/>
      <c r="L30"/>
      <c r="M30"/>
      <c r="N30"/>
      <c r="O30"/>
    </row>
    <row r="31" spans="1:15" s="19" customFormat="1" x14ac:dyDescent="0.35">
      <c r="A31"/>
      <c r="B31"/>
      <c r="C31"/>
      <c r="D31"/>
      <c r="E31"/>
      <c r="F31"/>
      <c r="G31"/>
      <c r="H31"/>
      <c r="I31"/>
      <c r="J31"/>
      <c r="K31"/>
      <c r="L31"/>
      <c r="M31"/>
      <c r="N31"/>
      <c r="O31"/>
    </row>
    <row r="32" spans="1:15" s="19" customFormat="1" x14ac:dyDescent="0.35">
      <c r="A32"/>
      <c r="B32"/>
      <c r="C32"/>
      <c r="D32"/>
      <c r="E32"/>
      <c r="F32"/>
      <c r="G32"/>
      <c r="H32"/>
      <c r="I32"/>
      <c r="J32"/>
      <c r="K32"/>
      <c r="L32"/>
      <c r="M32"/>
      <c r="N32"/>
      <c r="O32"/>
    </row>
    <row r="33" spans="1:15" s="19" customFormat="1" x14ac:dyDescent="0.35">
      <c r="A33"/>
      <c r="B33"/>
      <c r="C33"/>
      <c r="D33"/>
      <c r="E33"/>
      <c r="F33"/>
      <c r="G33"/>
      <c r="H33"/>
      <c r="I33"/>
      <c r="J33"/>
      <c r="K33"/>
      <c r="L33"/>
      <c r="M33"/>
      <c r="N33"/>
      <c r="O33"/>
    </row>
    <row r="34" spans="1:15" s="19" customFormat="1" x14ac:dyDescent="0.35">
      <c r="A34"/>
      <c r="B34"/>
      <c r="C34"/>
      <c r="D34"/>
      <c r="E34"/>
      <c r="F34"/>
      <c r="G34"/>
      <c r="H34"/>
      <c r="I34"/>
      <c r="J34"/>
      <c r="K34"/>
      <c r="L34"/>
      <c r="M34"/>
      <c r="N34"/>
      <c r="O34"/>
    </row>
    <row r="35" spans="1:15" s="19" customFormat="1" x14ac:dyDescent="0.35">
      <c r="A35"/>
      <c r="B35"/>
      <c r="C35"/>
      <c r="D35"/>
      <c r="E35"/>
      <c r="F35"/>
      <c r="G35"/>
      <c r="H35"/>
      <c r="I35"/>
      <c r="J35"/>
      <c r="K35"/>
      <c r="L35"/>
      <c r="M35"/>
      <c r="N35"/>
      <c r="O35"/>
    </row>
    <row r="36" spans="1:15" s="19" customFormat="1" x14ac:dyDescent="0.35">
      <c r="A36"/>
      <c r="B36"/>
      <c r="C36"/>
      <c r="D36"/>
      <c r="E36"/>
      <c r="F36"/>
      <c r="G36"/>
      <c r="H36"/>
      <c r="I36"/>
      <c r="J36"/>
      <c r="K36"/>
      <c r="L36"/>
      <c r="M36"/>
      <c r="N36"/>
      <c r="O36"/>
    </row>
    <row r="37" spans="1:15" s="19" customFormat="1" x14ac:dyDescent="0.35">
      <c r="A37"/>
      <c r="B37"/>
      <c r="C37"/>
      <c r="D37"/>
      <c r="E37"/>
      <c r="F37"/>
      <c r="G37"/>
      <c r="H37"/>
      <c r="I37"/>
      <c r="J37"/>
      <c r="K37"/>
      <c r="L37"/>
      <c r="M37"/>
      <c r="N37"/>
      <c r="O37"/>
    </row>
    <row r="38" spans="1:15" s="26" customFormat="1" x14ac:dyDescent="0.35">
      <c r="A38"/>
      <c r="B38"/>
      <c r="C38"/>
      <c r="D38"/>
      <c r="E38"/>
      <c r="F38"/>
      <c r="G38"/>
      <c r="H38"/>
      <c r="I38"/>
      <c r="J38"/>
      <c r="K38"/>
      <c r="L38"/>
      <c r="M38"/>
      <c r="N38"/>
      <c r="O38"/>
    </row>
    <row r="39" spans="1:15" s="26" customFormat="1" x14ac:dyDescent="0.35">
      <c r="A39"/>
      <c r="B39"/>
      <c r="C39"/>
      <c r="D39"/>
      <c r="E39"/>
      <c r="F39"/>
      <c r="G39"/>
      <c r="H39"/>
      <c r="I39"/>
      <c r="J39"/>
      <c r="K39"/>
      <c r="L39"/>
      <c r="M39"/>
      <c r="N39"/>
      <c r="O39"/>
    </row>
    <row r="40" spans="1:15" s="13" customFormat="1" x14ac:dyDescent="0.35">
      <c r="A40"/>
      <c r="B40"/>
      <c r="C40"/>
      <c r="D40"/>
      <c r="E40"/>
      <c r="F40"/>
      <c r="G40"/>
      <c r="H40"/>
      <c r="I40"/>
      <c r="J40"/>
      <c r="K40"/>
      <c r="L40"/>
      <c r="M40"/>
      <c r="N40"/>
      <c r="O40"/>
    </row>
    <row r="41" spans="1:15" s="11" customFormat="1" ht="14" x14ac:dyDescent="0.3">
      <c r="A41"/>
      <c r="C41"/>
      <c r="D41"/>
      <c r="E41"/>
      <c r="F41"/>
      <c r="G41"/>
      <c r="H41"/>
      <c r="I41"/>
      <c r="J41"/>
      <c r="K41"/>
      <c r="L41"/>
      <c r="M41"/>
      <c r="N41"/>
      <c r="O41"/>
    </row>
    <row r="42" spans="1:15" s="11" customFormat="1" ht="14" x14ac:dyDescent="0.3">
      <c r="A42" t="s">
        <v>2133</v>
      </c>
      <c r="C42"/>
      <c r="D42"/>
      <c r="E42"/>
      <c r="F42"/>
      <c r="G42"/>
      <c r="H42"/>
      <c r="I42"/>
      <c r="J42"/>
      <c r="K42"/>
      <c r="L42"/>
      <c r="M42"/>
      <c r="N42"/>
      <c r="O42"/>
    </row>
    <row r="43" spans="1:15" s="11" customFormat="1" ht="14" x14ac:dyDescent="0.3">
      <c r="A43" t="s">
        <v>2796</v>
      </c>
      <c r="C43"/>
      <c r="D43"/>
      <c r="E43"/>
      <c r="F43"/>
      <c r="G43"/>
      <c r="H43"/>
      <c r="I43"/>
      <c r="J43"/>
      <c r="K43"/>
      <c r="L43"/>
      <c r="M43"/>
      <c r="N43"/>
      <c r="O43"/>
    </row>
    <row r="44" spans="1:15" s="11" customFormat="1" ht="14" x14ac:dyDescent="0.3">
      <c r="A44" t="s">
        <v>2797</v>
      </c>
      <c r="C44"/>
      <c r="D44"/>
      <c r="E44"/>
      <c r="F44"/>
      <c r="G44"/>
      <c r="H44"/>
      <c r="I44"/>
      <c r="J44"/>
      <c r="K44"/>
      <c r="L44"/>
      <c r="M44"/>
      <c r="N44"/>
      <c r="O44"/>
    </row>
    <row r="45" spans="1:15" s="11" customFormat="1" ht="14" x14ac:dyDescent="0.3">
      <c r="A45" t="s">
        <v>2798</v>
      </c>
      <c r="C45"/>
      <c r="D45"/>
      <c r="E45"/>
      <c r="F45"/>
      <c r="G45"/>
      <c r="H45"/>
      <c r="I45"/>
      <c r="J45"/>
      <c r="K45"/>
      <c r="L45"/>
      <c r="M45"/>
      <c r="N45"/>
      <c r="O45"/>
    </row>
    <row r="46" spans="1:15" s="11" customFormat="1" ht="14" x14ac:dyDescent="0.3">
      <c r="A46" t="s">
        <v>2799</v>
      </c>
      <c r="C46"/>
      <c r="D46"/>
      <c r="E46"/>
      <c r="F46"/>
      <c r="G46"/>
      <c r="H46"/>
      <c r="I46"/>
      <c r="J46"/>
      <c r="K46"/>
      <c r="L46"/>
      <c r="M46"/>
      <c r="N46"/>
      <c r="O46"/>
    </row>
    <row r="47" spans="1:15" s="11" customFormat="1" ht="14" x14ac:dyDescent="0.3">
      <c r="A47" t="s">
        <v>2800</v>
      </c>
      <c r="C47"/>
      <c r="D47"/>
      <c r="E47"/>
      <c r="F47"/>
      <c r="G47"/>
      <c r="H47"/>
      <c r="I47"/>
      <c r="J47"/>
      <c r="K47"/>
      <c r="L47"/>
      <c r="M47"/>
      <c r="N47"/>
      <c r="O47"/>
    </row>
    <row r="48" spans="1:15" s="11" customFormat="1" ht="14" x14ac:dyDescent="0.3">
      <c r="A48" t="s">
        <v>2801</v>
      </c>
      <c r="C48"/>
      <c r="D48"/>
      <c r="E48"/>
      <c r="F48"/>
      <c r="G48"/>
      <c r="H48"/>
      <c r="I48"/>
      <c r="J48"/>
      <c r="K48"/>
      <c r="L48"/>
      <c r="M48"/>
      <c r="N48"/>
      <c r="O48"/>
    </row>
    <row r="49" spans="1:15" s="11" customFormat="1" ht="14" x14ac:dyDescent="0.3">
      <c r="A49" t="s">
        <v>2802</v>
      </c>
      <c r="C49"/>
      <c r="D49"/>
      <c r="E49"/>
      <c r="F49"/>
      <c r="G49"/>
      <c r="H49"/>
      <c r="I49"/>
      <c r="J49"/>
      <c r="K49"/>
      <c r="L49"/>
      <c r="M49"/>
      <c r="N49"/>
      <c r="O49"/>
    </row>
    <row r="50" spans="1:15" s="11" customFormat="1" ht="14" x14ac:dyDescent="0.3">
      <c r="A50" t="s">
        <v>2803</v>
      </c>
      <c r="C50"/>
      <c r="D50"/>
      <c r="E50"/>
      <c r="F50"/>
      <c r="G50"/>
      <c r="H50"/>
      <c r="I50"/>
      <c r="J50"/>
      <c r="K50"/>
      <c r="L50"/>
      <c r="M50"/>
      <c r="N50"/>
      <c r="O50"/>
    </row>
    <row r="51" spans="1:15" s="11" customFormat="1" ht="14" x14ac:dyDescent="0.3">
      <c r="A51" t="s">
        <v>2804</v>
      </c>
      <c r="C51"/>
      <c r="D51"/>
      <c r="E51"/>
      <c r="F51"/>
      <c r="G51"/>
      <c r="H51"/>
      <c r="I51"/>
      <c r="J51"/>
      <c r="K51"/>
      <c r="L51"/>
      <c r="M51"/>
      <c r="N51"/>
      <c r="O51"/>
    </row>
    <row r="52" spans="1:15" s="11" customFormat="1" ht="14" x14ac:dyDescent="0.3">
      <c r="A52" t="s">
        <v>2805</v>
      </c>
      <c r="C52"/>
      <c r="D52"/>
      <c r="E52"/>
      <c r="F52"/>
      <c r="G52"/>
      <c r="H52"/>
      <c r="I52"/>
      <c r="J52"/>
      <c r="K52"/>
      <c r="L52"/>
      <c r="M52"/>
      <c r="N52"/>
      <c r="O52"/>
    </row>
    <row r="53" spans="1:15" s="11" customFormat="1" ht="14" x14ac:dyDescent="0.3">
      <c r="A53" t="s">
        <v>2806</v>
      </c>
      <c r="C53"/>
      <c r="D53"/>
      <c r="E53"/>
      <c r="F53"/>
      <c r="G53"/>
      <c r="H53"/>
      <c r="I53"/>
      <c r="J53"/>
      <c r="K53"/>
      <c r="L53"/>
      <c r="M53"/>
      <c r="N53"/>
      <c r="O53"/>
    </row>
    <row r="54" spans="1:15" s="11" customFormat="1" ht="14" x14ac:dyDescent="0.3">
      <c r="A54" t="s">
        <v>2807</v>
      </c>
      <c r="C54"/>
      <c r="D54"/>
      <c r="E54"/>
      <c r="F54"/>
      <c r="G54"/>
      <c r="H54"/>
      <c r="I54"/>
      <c r="J54"/>
      <c r="K54"/>
      <c r="L54"/>
      <c r="M54"/>
      <c r="N54"/>
      <c r="O54"/>
    </row>
    <row r="55" spans="1:15" s="11" customFormat="1" ht="14" x14ac:dyDescent="0.3">
      <c r="A55" t="s">
        <v>2808</v>
      </c>
      <c r="C55"/>
      <c r="D55"/>
      <c r="E55"/>
      <c r="F55"/>
      <c r="G55"/>
      <c r="H55"/>
      <c r="I55"/>
      <c r="J55"/>
      <c r="K55"/>
      <c r="L55"/>
      <c r="M55"/>
      <c r="N55"/>
      <c r="O55"/>
    </row>
    <row r="56" spans="1:15" s="11" customFormat="1" ht="14" x14ac:dyDescent="0.3">
      <c r="A56" t="s">
        <v>2809</v>
      </c>
      <c r="C56"/>
      <c r="D56"/>
      <c r="E56"/>
      <c r="F56"/>
      <c r="G56"/>
      <c r="H56"/>
      <c r="I56"/>
      <c r="J56"/>
      <c r="K56"/>
      <c r="L56"/>
      <c r="M56"/>
      <c r="N56"/>
      <c r="O56"/>
    </row>
    <row r="57" spans="1:15" s="11" customFormat="1" ht="14" x14ac:dyDescent="0.3">
      <c r="A57" t="s">
        <v>2810</v>
      </c>
      <c r="C57"/>
      <c r="D57"/>
      <c r="E57"/>
      <c r="F57"/>
      <c r="G57"/>
      <c r="H57"/>
      <c r="I57"/>
      <c r="J57"/>
      <c r="K57"/>
      <c r="L57"/>
      <c r="M57"/>
      <c r="N57"/>
      <c r="O57"/>
    </row>
    <row r="58" spans="1:15" s="11" customFormat="1" ht="14" x14ac:dyDescent="0.3">
      <c r="A58" t="s">
        <v>2811</v>
      </c>
      <c r="C58"/>
      <c r="D58"/>
      <c r="E58"/>
      <c r="F58"/>
      <c r="G58"/>
      <c r="H58"/>
      <c r="I58"/>
      <c r="J58"/>
      <c r="K58"/>
      <c r="L58"/>
      <c r="M58"/>
      <c r="N58"/>
      <c r="O58"/>
    </row>
    <row r="59" spans="1:15" s="11" customFormat="1" ht="14" x14ac:dyDescent="0.3">
      <c r="A59" t="s">
        <v>2812</v>
      </c>
      <c r="C59"/>
      <c r="D59"/>
      <c r="E59"/>
      <c r="F59"/>
      <c r="G59"/>
      <c r="H59"/>
      <c r="I59"/>
      <c r="J59"/>
      <c r="K59"/>
      <c r="L59"/>
      <c r="M59"/>
      <c r="N59"/>
      <c r="O59"/>
    </row>
    <row r="60" spans="1:15" s="11" customFormat="1" ht="14" x14ac:dyDescent="0.3">
      <c r="A60" t="s">
        <v>2813</v>
      </c>
      <c r="C60"/>
      <c r="D60"/>
      <c r="E60"/>
      <c r="F60"/>
      <c r="G60"/>
      <c r="H60"/>
      <c r="I60"/>
      <c r="J60"/>
      <c r="K60"/>
      <c r="L60"/>
      <c r="M60"/>
      <c r="N60"/>
      <c r="O60"/>
    </row>
    <row r="61" spans="1:15" s="11" customFormat="1" ht="14" x14ac:dyDescent="0.3">
      <c r="A61" t="s">
        <v>2814</v>
      </c>
      <c r="C61"/>
      <c r="D61"/>
      <c r="E61"/>
      <c r="F61"/>
      <c r="G61"/>
      <c r="H61"/>
      <c r="I61"/>
      <c r="J61"/>
      <c r="K61"/>
      <c r="L61"/>
      <c r="M61"/>
      <c r="N61"/>
      <c r="O61"/>
    </row>
    <row r="62" spans="1:15" s="11" customFormat="1" ht="14" x14ac:dyDescent="0.3">
      <c r="A62" t="s">
        <v>2815</v>
      </c>
      <c r="C62"/>
      <c r="D62"/>
      <c r="E62"/>
      <c r="F62"/>
      <c r="G62"/>
      <c r="H62"/>
      <c r="I62"/>
      <c r="J62"/>
      <c r="K62"/>
      <c r="L62"/>
      <c r="M62"/>
      <c r="N62"/>
      <c r="O62"/>
    </row>
    <row r="63" spans="1:15" ht="14" x14ac:dyDescent="0.3">
      <c r="A63" t="s">
        <v>2816</v>
      </c>
      <c r="B63"/>
      <c r="C63"/>
      <c r="D63"/>
      <c r="E63"/>
      <c r="F63"/>
      <c r="G63"/>
      <c r="H63"/>
      <c r="I63"/>
      <c r="J63"/>
      <c r="K63"/>
      <c r="L63"/>
      <c r="M63"/>
      <c r="N63"/>
      <c r="O63"/>
    </row>
    <row r="64" spans="1:15" ht="14" x14ac:dyDescent="0.3">
      <c r="A64"/>
      <c r="B64"/>
      <c r="C64"/>
      <c r="D64"/>
      <c r="E64"/>
      <c r="F64"/>
      <c r="G64"/>
      <c r="H64"/>
      <c r="I64"/>
      <c r="J64"/>
      <c r="K64"/>
      <c r="L64"/>
      <c r="M64"/>
      <c r="N64"/>
      <c r="O64"/>
    </row>
    <row r="65" customFormat="1" ht="14" x14ac:dyDescent="0.3"/>
    <row r="66" customFormat="1" ht="14" x14ac:dyDescent="0.3"/>
    <row r="67" customFormat="1" ht="14" x14ac:dyDescent="0.3"/>
    <row r="68" customFormat="1" ht="14" x14ac:dyDescent="0.3"/>
    <row r="69" customFormat="1" ht="14" x14ac:dyDescent="0.3"/>
    <row r="70" customFormat="1" ht="14" x14ac:dyDescent="0.3"/>
    <row r="71" customFormat="1" ht="14" x14ac:dyDescent="0.3"/>
    <row r="72" customFormat="1" ht="14" x14ac:dyDescent="0.3"/>
    <row r="73" customFormat="1" ht="14" x14ac:dyDescent="0.3"/>
    <row r="74" customFormat="1" ht="14" x14ac:dyDescent="0.3"/>
    <row r="75" customFormat="1" ht="14" x14ac:dyDescent="0.3"/>
    <row r="76" customFormat="1" ht="14" x14ac:dyDescent="0.3"/>
    <row r="77" customFormat="1" ht="14" x14ac:dyDescent="0.3"/>
    <row r="78" customFormat="1" ht="14" x14ac:dyDescent="0.3"/>
    <row r="79" customFormat="1" ht="14" x14ac:dyDescent="0.3"/>
    <row r="80" customFormat="1" ht="14" x14ac:dyDescent="0.3"/>
    <row r="81" customFormat="1" ht="14" x14ac:dyDescent="0.3"/>
    <row r="82" customFormat="1" ht="14" x14ac:dyDescent="0.3"/>
  </sheetData>
  <mergeCells count="3">
    <mergeCell ref="A1:O1"/>
    <mergeCell ref="A2:O2"/>
    <mergeCell ref="A3:O3"/>
  </mergeCells>
  <printOptions horizontalCentered="1"/>
  <pageMargins left="0.59055118110236227" right="0.59055118110236227" top="1.1811023622047245" bottom="0.59055118110236227" header="0" footer="0"/>
  <pageSetup paperSize="9" scale="70" orientation="landscape" horizontalDpi="300" verticalDpi="36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9"/>
  <sheetViews>
    <sheetView view="pageBreakPreview" topLeftCell="A7" zoomScale="99" zoomScaleNormal="100" zoomScaleSheetLayoutView="99" workbookViewId="0">
      <selection activeCell="G21" sqref="G21"/>
    </sheetView>
  </sheetViews>
  <sheetFormatPr defaultRowHeight="15.5" x14ac:dyDescent="0.35"/>
  <cols>
    <col min="1" max="1" width="51.33203125" style="1" customWidth="1"/>
    <col min="2" max="6" width="10.75" style="4" customWidth="1"/>
    <col min="7" max="7" width="10.33203125" style="5" customWidth="1"/>
    <col min="8" max="8" width="10.33203125" customWidth="1"/>
    <col min="12" max="12" width="9" customWidth="1"/>
  </cols>
  <sheetData>
    <row r="1" spans="1:9" s="5" customFormat="1" x14ac:dyDescent="0.3">
      <c r="A1" s="826" t="s">
        <v>2149</v>
      </c>
      <c r="B1" s="826"/>
      <c r="C1" s="826"/>
      <c r="D1" s="826"/>
      <c r="E1" s="826"/>
      <c r="F1" s="826"/>
    </row>
    <row r="2" spans="1:9" s="5" customFormat="1" x14ac:dyDescent="0.3">
      <c r="A2" s="826" t="s">
        <v>2130</v>
      </c>
      <c r="B2" s="826"/>
      <c r="C2" s="826"/>
      <c r="D2" s="826"/>
      <c r="E2" s="826"/>
      <c r="F2" s="826"/>
    </row>
    <row r="3" spans="1:9" s="5" customFormat="1" x14ac:dyDescent="0.3">
      <c r="A3" s="826" t="s">
        <v>5975</v>
      </c>
      <c r="B3" s="826"/>
      <c r="C3" s="826"/>
      <c r="D3" s="826"/>
      <c r="E3" s="826"/>
      <c r="F3" s="826"/>
    </row>
    <row r="4" spans="1:9" s="5" customFormat="1" x14ac:dyDescent="0.3"/>
    <row r="5" spans="1:9" s="5" customFormat="1" x14ac:dyDescent="0.35">
      <c r="A5" s="425" t="s">
        <v>8</v>
      </c>
      <c r="B5" s="1" t="s">
        <v>2786</v>
      </c>
    </row>
    <row r="6" spans="1:9" s="5" customFormat="1" x14ac:dyDescent="0.35">
      <c r="A6" s="454" t="s">
        <v>4</v>
      </c>
      <c r="B6" s="1" t="s">
        <v>2786</v>
      </c>
    </row>
    <row r="8" spans="1:9" s="2" customFormat="1" hidden="1" x14ac:dyDescent="0.35">
      <c r="A8" s="426" t="s">
        <v>2497</v>
      </c>
      <c r="B8" s="425" t="s">
        <v>2123</v>
      </c>
      <c r="C8" s="4"/>
      <c r="D8" s="4"/>
      <c r="E8" s="4"/>
      <c r="F8" s="4"/>
      <c r="G8" s="4"/>
      <c r="H8"/>
      <c r="I8"/>
    </row>
    <row r="9" spans="1:9" s="15" customFormat="1" ht="31" x14ac:dyDescent="0.3">
      <c r="A9" s="437" t="s">
        <v>0</v>
      </c>
      <c r="B9" s="438" t="s">
        <v>901</v>
      </c>
      <c r="C9" s="438" t="s">
        <v>71</v>
      </c>
      <c r="D9" s="438" t="s">
        <v>55</v>
      </c>
      <c r="E9" s="438" t="s">
        <v>15</v>
      </c>
      <c r="F9" s="438" t="s">
        <v>233</v>
      </c>
      <c r="G9" s="432" t="s">
        <v>2132</v>
      </c>
      <c r="H9"/>
      <c r="I9"/>
    </row>
    <row r="10" spans="1:9" s="20" customFormat="1" x14ac:dyDescent="0.3">
      <c r="A10" s="436" t="s">
        <v>12</v>
      </c>
      <c r="B10" s="435"/>
      <c r="C10" s="435">
        <v>35</v>
      </c>
      <c r="D10" s="435">
        <v>65</v>
      </c>
      <c r="E10" s="435">
        <v>43</v>
      </c>
      <c r="F10" s="435">
        <v>6</v>
      </c>
      <c r="G10" s="434">
        <v>149</v>
      </c>
      <c r="H10" s="16"/>
      <c r="I10" s="16"/>
    </row>
    <row r="11" spans="1:9" s="20" customFormat="1" x14ac:dyDescent="0.3">
      <c r="A11" s="436" t="s">
        <v>891</v>
      </c>
      <c r="B11" s="435"/>
      <c r="C11" s="435">
        <v>9</v>
      </c>
      <c r="D11" s="435">
        <v>30</v>
      </c>
      <c r="E11" s="435">
        <v>12</v>
      </c>
      <c r="F11" s="435"/>
      <c r="G11" s="434">
        <v>51</v>
      </c>
      <c r="H11" s="16"/>
      <c r="I11" s="16"/>
    </row>
    <row r="12" spans="1:9" s="20" customFormat="1" x14ac:dyDescent="0.3">
      <c r="A12" s="436" t="s">
        <v>1119</v>
      </c>
      <c r="B12" s="435"/>
      <c r="C12" s="435">
        <v>12</v>
      </c>
      <c r="D12" s="435">
        <v>11</v>
      </c>
      <c r="E12" s="435">
        <v>11</v>
      </c>
      <c r="F12" s="435"/>
      <c r="G12" s="434">
        <v>34</v>
      </c>
      <c r="H12" s="16"/>
      <c r="I12" s="16"/>
    </row>
    <row r="13" spans="1:9" s="20" customFormat="1" x14ac:dyDescent="0.3">
      <c r="A13" s="436" t="s">
        <v>1267</v>
      </c>
      <c r="B13" s="435">
        <v>4</v>
      </c>
      <c r="C13" s="435">
        <v>8</v>
      </c>
      <c r="D13" s="435">
        <v>10</v>
      </c>
      <c r="E13" s="435">
        <v>10</v>
      </c>
      <c r="F13" s="435"/>
      <c r="G13" s="434">
        <v>32</v>
      </c>
      <c r="H13" s="16"/>
      <c r="I13" s="16"/>
    </row>
    <row r="14" spans="1:9" s="20" customFormat="1" x14ac:dyDescent="0.3">
      <c r="A14" s="436" t="s">
        <v>1422</v>
      </c>
      <c r="B14" s="435"/>
      <c r="C14" s="435">
        <v>6</v>
      </c>
      <c r="D14" s="435">
        <v>30</v>
      </c>
      <c r="E14" s="435">
        <v>6</v>
      </c>
      <c r="F14" s="435"/>
      <c r="G14" s="434">
        <v>42</v>
      </c>
      <c r="H14" s="16"/>
      <c r="I14" s="16"/>
    </row>
    <row r="15" spans="1:9" s="20" customFormat="1" x14ac:dyDescent="0.3">
      <c r="A15" s="436" t="s">
        <v>1556</v>
      </c>
      <c r="B15" s="435">
        <v>4</v>
      </c>
      <c r="C15" s="435">
        <v>1</v>
      </c>
      <c r="D15" s="435">
        <v>18</v>
      </c>
      <c r="E15" s="435">
        <v>2</v>
      </c>
      <c r="F15" s="435"/>
      <c r="G15" s="434">
        <v>25</v>
      </c>
      <c r="H15" s="16"/>
      <c r="I15" s="16"/>
    </row>
    <row r="16" spans="1:9" s="20" customFormat="1" x14ac:dyDescent="0.3">
      <c r="A16" s="436" t="s">
        <v>1657</v>
      </c>
      <c r="B16" s="435"/>
      <c r="C16" s="435">
        <v>8</v>
      </c>
      <c r="D16" s="435">
        <v>27</v>
      </c>
      <c r="E16" s="435">
        <v>3</v>
      </c>
      <c r="F16" s="435"/>
      <c r="G16" s="434">
        <v>38</v>
      </c>
      <c r="H16" s="16"/>
      <c r="I16" s="16"/>
    </row>
    <row r="17" spans="1:9" s="20" customFormat="1" x14ac:dyDescent="0.3">
      <c r="A17" s="436" t="s">
        <v>1817</v>
      </c>
      <c r="B17" s="435"/>
      <c r="C17" s="435">
        <v>13</v>
      </c>
      <c r="D17" s="435">
        <v>15</v>
      </c>
      <c r="E17" s="435">
        <v>3</v>
      </c>
      <c r="F17" s="435"/>
      <c r="G17" s="434">
        <v>31</v>
      </c>
      <c r="H17" s="16"/>
      <c r="I17" s="16"/>
    </row>
    <row r="18" spans="1:9" s="20" customFormat="1" x14ac:dyDescent="0.3">
      <c r="A18" s="436" t="s">
        <v>1908</v>
      </c>
      <c r="B18" s="435"/>
      <c r="C18" s="435">
        <v>4</v>
      </c>
      <c r="D18" s="435">
        <v>20</v>
      </c>
      <c r="E18" s="435">
        <v>2</v>
      </c>
      <c r="F18" s="435"/>
      <c r="G18" s="434">
        <v>26</v>
      </c>
      <c r="H18" s="16"/>
      <c r="I18" s="16"/>
    </row>
    <row r="19" spans="1:9" s="20" customFormat="1" x14ac:dyDescent="0.3">
      <c r="A19" s="436" t="s">
        <v>1973</v>
      </c>
      <c r="B19" s="435">
        <v>4</v>
      </c>
      <c r="C19" s="435">
        <v>2</v>
      </c>
      <c r="D19" s="435">
        <v>20</v>
      </c>
      <c r="E19" s="435">
        <v>2</v>
      </c>
      <c r="F19" s="435"/>
      <c r="G19" s="434">
        <v>28</v>
      </c>
      <c r="H19" s="16"/>
      <c r="I19" s="16"/>
    </row>
    <row r="20" spans="1:9" s="20" customFormat="1" x14ac:dyDescent="0.3">
      <c r="A20" s="436" t="s">
        <v>2078</v>
      </c>
      <c r="B20" s="435"/>
      <c r="C20" s="435">
        <v>8</v>
      </c>
      <c r="D20" s="435">
        <v>3</v>
      </c>
      <c r="E20" s="435"/>
      <c r="F20" s="435"/>
      <c r="G20" s="434">
        <v>11</v>
      </c>
      <c r="H20" s="16"/>
      <c r="I20" s="16"/>
    </row>
    <row r="21" spans="1:9" s="3" customFormat="1" x14ac:dyDescent="0.3">
      <c r="A21" s="429" t="s">
        <v>2132</v>
      </c>
      <c r="B21" s="428">
        <v>12</v>
      </c>
      <c r="C21" s="428">
        <v>106</v>
      </c>
      <c r="D21" s="428">
        <v>249</v>
      </c>
      <c r="E21" s="428">
        <v>94</v>
      </c>
      <c r="F21" s="428">
        <v>6</v>
      </c>
      <c r="G21" s="430">
        <v>467</v>
      </c>
      <c r="H21"/>
      <c r="I21"/>
    </row>
    <row r="22" spans="1:9" ht="14" x14ac:dyDescent="0.3">
      <c r="A22"/>
      <c r="B22"/>
      <c r="C22"/>
      <c r="D22"/>
      <c r="E22"/>
      <c r="F22"/>
      <c r="G22"/>
    </row>
    <row r="23" spans="1:9" ht="14" x14ac:dyDescent="0.3">
      <c r="A23"/>
      <c r="B23"/>
      <c r="C23"/>
      <c r="D23"/>
      <c r="E23"/>
      <c r="F23"/>
      <c r="G23"/>
    </row>
    <row r="24" spans="1:9" ht="14" x14ac:dyDescent="0.3">
      <c r="A24"/>
      <c r="B24"/>
      <c r="C24"/>
      <c r="D24"/>
      <c r="E24"/>
      <c r="F24"/>
      <c r="G24"/>
    </row>
    <row r="25" spans="1:9" ht="14" x14ac:dyDescent="0.3">
      <c r="A25"/>
      <c r="B25"/>
      <c r="C25"/>
      <c r="D25"/>
      <c r="E25"/>
      <c r="F25"/>
      <c r="G25"/>
    </row>
    <row r="26" spans="1:9" ht="14" x14ac:dyDescent="0.3">
      <c r="A26"/>
      <c r="B26"/>
      <c r="C26"/>
      <c r="D26"/>
      <c r="E26"/>
      <c r="F26"/>
      <c r="G26"/>
    </row>
    <row r="27" spans="1:9" ht="14" x14ac:dyDescent="0.3">
      <c r="A27"/>
      <c r="B27"/>
      <c r="C27"/>
      <c r="D27"/>
      <c r="E27"/>
      <c r="F27"/>
      <c r="G27"/>
    </row>
    <row r="28" spans="1:9" ht="14" x14ac:dyDescent="0.3">
      <c r="A28"/>
      <c r="B28"/>
      <c r="C28"/>
      <c r="D28"/>
      <c r="E28"/>
      <c r="F28"/>
      <c r="G28"/>
    </row>
    <row r="29" spans="1:9" ht="14" x14ac:dyDescent="0.3">
      <c r="A29"/>
      <c r="B29"/>
      <c r="C29"/>
      <c r="D29"/>
      <c r="E29"/>
      <c r="F29"/>
      <c r="G29"/>
    </row>
    <row r="30" spans="1:9" ht="14" x14ac:dyDescent="0.3">
      <c r="A30"/>
      <c r="B30"/>
      <c r="C30"/>
      <c r="D30"/>
      <c r="E30"/>
      <c r="F30"/>
      <c r="G30"/>
    </row>
    <row r="31" spans="1:9" ht="14" x14ac:dyDescent="0.3">
      <c r="A31"/>
      <c r="B31"/>
      <c r="C31"/>
      <c r="D31"/>
      <c r="E31"/>
      <c r="F31"/>
      <c r="G31"/>
    </row>
    <row r="32" spans="1:9" ht="14" x14ac:dyDescent="0.3">
      <c r="A32"/>
      <c r="B32"/>
      <c r="C32"/>
      <c r="D32"/>
      <c r="E32"/>
      <c r="F32"/>
      <c r="G32"/>
    </row>
    <row r="33" customFormat="1" ht="14" x14ac:dyDescent="0.3"/>
    <row r="34" customFormat="1" ht="14" x14ac:dyDescent="0.3"/>
    <row r="35" customFormat="1" ht="14" x14ac:dyDescent="0.3"/>
    <row r="36" customFormat="1" ht="14" x14ac:dyDescent="0.3"/>
    <row r="37" customFormat="1" ht="14" x14ac:dyDescent="0.3"/>
    <row r="38" customFormat="1" ht="14" x14ac:dyDescent="0.3"/>
    <row r="39" customFormat="1" ht="14" x14ac:dyDescent="0.3"/>
    <row r="40" customFormat="1" ht="14" x14ac:dyDescent="0.3"/>
    <row r="41" customFormat="1" ht="14" x14ac:dyDescent="0.3"/>
    <row r="42" customFormat="1" ht="14" x14ac:dyDescent="0.3"/>
    <row r="43" customFormat="1" ht="14" x14ac:dyDescent="0.3"/>
    <row r="44" customFormat="1" ht="14" x14ac:dyDescent="0.3"/>
    <row r="45" customFormat="1" ht="14" x14ac:dyDescent="0.3"/>
    <row r="46" customFormat="1" ht="14" x14ac:dyDescent="0.3"/>
    <row r="47" customFormat="1" ht="14" x14ac:dyDescent="0.3"/>
    <row r="48" customFormat="1" ht="14" x14ac:dyDescent="0.3"/>
    <row r="49" customFormat="1" ht="14" x14ac:dyDescent="0.3"/>
    <row r="50" customFormat="1" ht="14" x14ac:dyDescent="0.3"/>
    <row r="51" customFormat="1" ht="14" x14ac:dyDescent="0.3"/>
    <row r="52" customFormat="1" ht="14" x14ac:dyDescent="0.3"/>
    <row r="53" customFormat="1" ht="14" x14ac:dyDescent="0.3"/>
    <row r="54" customFormat="1" ht="14" x14ac:dyDescent="0.3"/>
    <row r="55" customFormat="1" ht="14" x14ac:dyDescent="0.3"/>
    <row r="56" customFormat="1" ht="14" x14ac:dyDescent="0.3"/>
    <row r="57" customFormat="1" ht="14" x14ac:dyDescent="0.3"/>
    <row r="58" customFormat="1" ht="14" x14ac:dyDescent="0.3"/>
    <row r="59" customFormat="1" ht="14" x14ac:dyDescent="0.3"/>
    <row r="60" customFormat="1" ht="14" x14ac:dyDescent="0.3"/>
    <row r="61" customFormat="1" ht="14" x14ac:dyDescent="0.3"/>
    <row r="62" customFormat="1" ht="14" x14ac:dyDescent="0.3"/>
    <row r="63" customFormat="1" ht="14" x14ac:dyDescent="0.3"/>
    <row r="64" customFormat="1" ht="14" x14ac:dyDescent="0.3"/>
    <row r="65" customFormat="1" ht="14" x14ac:dyDescent="0.3"/>
    <row r="66" customFormat="1" ht="14" x14ac:dyDescent="0.3"/>
    <row r="67" customFormat="1" ht="14" x14ac:dyDescent="0.3"/>
    <row r="68" customFormat="1" ht="14" x14ac:dyDescent="0.3"/>
    <row r="69" customFormat="1" ht="14" x14ac:dyDescent="0.3"/>
    <row r="70" customFormat="1" ht="14" x14ac:dyDescent="0.3"/>
    <row r="71" customFormat="1" ht="14" x14ac:dyDescent="0.3"/>
    <row r="72" customFormat="1" ht="14" x14ac:dyDescent="0.3"/>
    <row r="73" customFormat="1" ht="14" x14ac:dyDescent="0.3"/>
    <row r="74" customFormat="1" ht="14" x14ac:dyDescent="0.3"/>
    <row r="75" customFormat="1" ht="14" x14ac:dyDescent="0.3"/>
    <row r="76" customFormat="1" ht="14" x14ac:dyDescent="0.3"/>
    <row r="77" customFormat="1" ht="14" x14ac:dyDescent="0.3"/>
    <row r="78" customFormat="1" ht="14" x14ac:dyDescent="0.3"/>
    <row r="79" customFormat="1" ht="14" x14ac:dyDescent="0.3"/>
    <row r="80" customFormat="1" ht="14" x14ac:dyDescent="0.3"/>
    <row r="81" customFormat="1" ht="14" x14ac:dyDescent="0.3"/>
    <row r="82" customFormat="1" ht="14" x14ac:dyDescent="0.3"/>
    <row r="83" customFormat="1" ht="14" x14ac:dyDescent="0.3"/>
    <row r="84" customFormat="1" ht="14" x14ac:dyDescent="0.3"/>
    <row r="85" customFormat="1" ht="14" x14ac:dyDescent="0.3"/>
    <row r="86" customFormat="1" ht="14" x14ac:dyDescent="0.3"/>
    <row r="87" customFormat="1" ht="14" x14ac:dyDescent="0.3"/>
    <row r="88" customFormat="1" ht="14" x14ac:dyDescent="0.3"/>
    <row r="89" customFormat="1" ht="14" x14ac:dyDescent="0.3"/>
  </sheetData>
  <mergeCells count="3">
    <mergeCell ref="A1:F1"/>
    <mergeCell ref="A2:F2"/>
    <mergeCell ref="A3:F3"/>
  </mergeCells>
  <printOptions horizontalCentered="1"/>
  <pageMargins left="1.1811023622047245" right="0.78740157480314965" top="0.78740157480314965" bottom="0.78740157480314965" header="0" footer="0"/>
  <pageSetup paperSize="9" scale="65" orientation="portrait" horizontalDpi="300" verticalDpi="36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9B4A5-D786-4855-8BDA-390F25FCD863}">
  <dimension ref="A1:AE528"/>
  <sheetViews>
    <sheetView tabSelected="1" zoomScale="45" zoomScaleNormal="100" workbookViewId="0">
      <selection activeCell="I3" sqref="I3"/>
    </sheetView>
  </sheetViews>
  <sheetFormatPr defaultColWidth="18.9140625" defaultRowHeight="14" x14ac:dyDescent="0.3"/>
  <sheetData>
    <row r="1" spans="1:31" ht="77.5" x14ac:dyDescent="0.3">
      <c r="A1" s="817" t="s">
        <v>2346</v>
      </c>
      <c r="B1" s="790" t="s">
        <v>3067</v>
      </c>
      <c r="C1" s="189" t="s">
        <v>1</v>
      </c>
      <c r="D1" s="190" t="s">
        <v>2</v>
      </c>
      <c r="E1" s="190" t="s">
        <v>883</v>
      </c>
      <c r="F1" s="190" t="s">
        <v>884</v>
      </c>
      <c r="G1" s="190" t="s">
        <v>686</v>
      </c>
      <c r="H1" s="790" t="s">
        <v>5</v>
      </c>
      <c r="I1" s="189" t="s">
        <v>100</v>
      </c>
      <c r="J1" s="190" t="s">
        <v>101</v>
      </c>
      <c r="K1" s="790" t="s">
        <v>8</v>
      </c>
      <c r="L1" s="189" t="s">
        <v>4</v>
      </c>
      <c r="M1" s="190" t="s">
        <v>2473</v>
      </c>
      <c r="N1" s="190" t="s">
        <v>2474</v>
      </c>
      <c r="O1" s="189" t="s">
        <v>688</v>
      </c>
      <c r="P1" s="189" t="s">
        <v>3450</v>
      </c>
      <c r="Q1" s="189" t="s">
        <v>886</v>
      </c>
      <c r="R1" s="189" t="s">
        <v>887</v>
      </c>
      <c r="S1" s="189" t="s">
        <v>0</v>
      </c>
      <c r="T1" s="189" t="s">
        <v>107</v>
      </c>
      <c r="U1" s="189" t="s">
        <v>9</v>
      </c>
      <c r="V1" s="189" t="s">
        <v>3060</v>
      </c>
      <c r="W1" s="189" t="s">
        <v>3061</v>
      </c>
      <c r="X1" s="191" t="s">
        <v>4419</v>
      </c>
      <c r="Y1" s="191" t="s">
        <v>3</v>
      </c>
      <c r="Z1" s="189" t="s">
        <v>229</v>
      </c>
      <c r="AA1" s="189" t="s">
        <v>880</v>
      </c>
      <c r="AB1" s="189" t="s">
        <v>6</v>
      </c>
      <c r="AC1" s="189" t="s">
        <v>7</v>
      </c>
      <c r="AD1" s="190" t="s">
        <v>11</v>
      </c>
      <c r="AE1" s="189" t="s">
        <v>10</v>
      </c>
    </row>
    <row r="2" spans="1:31" ht="93" x14ac:dyDescent="0.3">
      <c r="A2" s="818" t="s">
        <v>3066</v>
      </c>
      <c r="B2" s="795" t="s">
        <v>6115</v>
      </c>
      <c r="C2" s="89" t="s">
        <v>584</v>
      </c>
      <c r="D2" s="90">
        <v>30020</v>
      </c>
      <c r="E2" s="91">
        <v>43</v>
      </c>
      <c r="F2" s="91" t="s">
        <v>6116</v>
      </c>
      <c r="G2" s="92" t="s">
        <v>2139</v>
      </c>
      <c r="H2" s="791" t="s">
        <v>14</v>
      </c>
      <c r="I2" s="94" t="s">
        <v>115</v>
      </c>
      <c r="J2" s="90">
        <v>44652</v>
      </c>
      <c r="K2" s="791" t="s">
        <v>37</v>
      </c>
      <c r="L2" s="88" t="s">
        <v>687</v>
      </c>
      <c r="M2" s="90">
        <v>44531</v>
      </c>
      <c r="N2" s="91" t="s">
        <v>5752</v>
      </c>
      <c r="O2" s="97" t="s">
        <v>4234</v>
      </c>
      <c r="P2" s="98" t="s">
        <v>5066</v>
      </c>
      <c r="Q2" s="88" t="s">
        <v>73</v>
      </c>
      <c r="R2" s="96" t="s">
        <v>863</v>
      </c>
      <c r="S2" s="88" t="s">
        <v>12</v>
      </c>
      <c r="T2" s="88" t="s">
        <v>106</v>
      </c>
      <c r="U2" s="93" t="s">
        <v>17</v>
      </c>
      <c r="V2" s="88" t="s">
        <v>2206</v>
      </c>
      <c r="W2" s="88" t="s">
        <v>245</v>
      </c>
      <c r="X2" s="91" t="s">
        <v>4538</v>
      </c>
      <c r="Y2" s="91" t="s">
        <v>585</v>
      </c>
      <c r="Z2" s="99" t="s">
        <v>230</v>
      </c>
      <c r="AA2" s="99" t="s">
        <v>868</v>
      </c>
      <c r="AB2" s="99" t="s">
        <v>586</v>
      </c>
      <c r="AC2" s="100" t="s">
        <v>587</v>
      </c>
      <c r="AD2" s="90">
        <v>43763</v>
      </c>
      <c r="AE2" s="88" t="s">
        <v>217</v>
      </c>
    </row>
    <row r="3" spans="1:31" ht="93" x14ac:dyDescent="0.3">
      <c r="A3" s="818" t="s">
        <v>3070</v>
      </c>
      <c r="B3" s="795" t="s">
        <v>6117</v>
      </c>
      <c r="C3" s="89" t="s">
        <v>510</v>
      </c>
      <c r="D3" s="90">
        <v>25783</v>
      </c>
      <c r="E3" s="91">
        <v>55</v>
      </c>
      <c r="F3" s="91" t="s">
        <v>6118</v>
      </c>
      <c r="G3" s="92" t="s">
        <v>2141</v>
      </c>
      <c r="H3" s="791" t="s">
        <v>14</v>
      </c>
      <c r="I3" s="94" t="s">
        <v>98</v>
      </c>
      <c r="J3" s="90">
        <v>45505</v>
      </c>
      <c r="K3" s="791" t="s">
        <v>13</v>
      </c>
      <c r="L3" s="88" t="s">
        <v>687</v>
      </c>
      <c r="M3" s="103">
        <v>45383</v>
      </c>
      <c r="N3" s="91" t="s">
        <v>5345</v>
      </c>
      <c r="O3" s="97" t="s">
        <v>2914</v>
      </c>
      <c r="P3" s="98" t="s">
        <v>5064</v>
      </c>
      <c r="Q3" s="88" t="s">
        <v>73</v>
      </c>
      <c r="R3" s="96" t="s">
        <v>863</v>
      </c>
      <c r="S3" s="88" t="s">
        <v>12</v>
      </c>
      <c r="T3" s="88" t="s">
        <v>106</v>
      </c>
      <c r="U3" s="93" t="s">
        <v>16</v>
      </c>
      <c r="V3" s="88" t="s">
        <v>2207</v>
      </c>
      <c r="W3" s="88" t="s">
        <v>85</v>
      </c>
      <c r="X3" s="91" t="s">
        <v>4539</v>
      </c>
      <c r="Y3" s="91" t="s">
        <v>511</v>
      </c>
      <c r="Z3" s="99" t="s">
        <v>230</v>
      </c>
      <c r="AA3" s="99" t="s">
        <v>875</v>
      </c>
      <c r="AB3" s="99" t="s">
        <v>512</v>
      </c>
      <c r="AC3" s="100" t="s">
        <v>513</v>
      </c>
      <c r="AD3" s="90">
        <v>43434</v>
      </c>
      <c r="AE3" s="88" t="s">
        <v>73</v>
      </c>
    </row>
    <row r="4" spans="1:31" ht="124" x14ac:dyDescent="0.3">
      <c r="A4" s="818" t="s">
        <v>3073</v>
      </c>
      <c r="B4" s="795" t="s">
        <v>6119</v>
      </c>
      <c r="C4" s="89" t="s">
        <v>213</v>
      </c>
      <c r="D4" s="90">
        <v>22041</v>
      </c>
      <c r="E4" s="91">
        <v>65</v>
      </c>
      <c r="F4" s="91" t="s">
        <v>6120</v>
      </c>
      <c r="G4" s="92" t="s">
        <v>2143</v>
      </c>
      <c r="H4" s="791" t="s">
        <v>14</v>
      </c>
      <c r="I4" s="94" t="s">
        <v>210</v>
      </c>
      <c r="J4" s="90">
        <v>41365</v>
      </c>
      <c r="K4" s="791" t="s">
        <v>13</v>
      </c>
      <c r="L4" s="88" t="s">
        <v>687</v>
      </c>
      <c r="M4" s="103">
        <v>45170</v>
      </c>
      <c r="N4" s="91" t="s">
        <v>5285</v>
      </c>
      <c r="O4" s="97" t="s">
        <v>5513</v>
      </c>
      <c r="P4" s="98" t="s">
        <v>5678</v>
      </c>
      <c r="Q4" s="88" t="s">
        <v>73</v>
      </c>
      <c r="R4" s="96" t="s">
        <v>863</v>
      </c>
      <c r="S4" s="88" t="s">
        <v>12</v>
      </c>
      <c r="T4" s="88" t="s">
        <v>106</v>
      </c>
      <c r="U4" s="93" t="s">
        <v>16</v>
      </c>
      <c r="V4" s="88" t="s">
        <v>2208</v>
      </c>
      <c r="W4" s="88" t="s">
        <v>85</v>
      </c>
      <c r="X4" s="91" t="s">
        <v>4540</v>
      </c>
      <c r="Y4" s="106" t="s">
        <v>214</v>
      </c>
      <c r="Z4" s="99" t="s">
        <v>230</v>
      </c>
      <c r="AA4" s="99" t="s">
        <v>869</v>
      </c>
      <c r="AB4" s="99" t="s">
        <v>215</v>
      </c>
      <c r="AC4" s="100" t="s">
        <v>216</v>
      </c>
      <c r="AD4" s="90">
        <v>44813</v>
      </c>
      <c r="AE4" s="88" t="s">
        <v>217</v>
      </c>
    </row>
    <row r="5" spans="1:31" ht="93" x14ac:dyDescent="0.3">
      <c r="A5" s="819" t="s">
        <v>3074</v>
      </c>
      <c r="B5" s="796" t="s">
        <v>6121</v>
      </c>
      <c r="C5" s="145" t="s">
        <v>253</v>
      </c>
      <c r="D5" s="146">
        <v>21942</v>
      </c>
      <c r="E5" s="91">
        <v>65</v>
      </c>
      <c r="F5" s="91" t="s">
        <v>6122</v>
      </c>
      <c r="G5" s="148" t="s">
        <v>2143</v>
      </c>
      <c r="H5" s="792" t="s">
        <v>14</v>
      </c>
      <c r="I5" s="104" t="s">
        <v>237</v>
      </c>
      <c r="J5" s="146">
        <v>41000</v>
      </c>
      <c r="K5" s="792" t="s">
        <v>2344</v>
      </c>
      <c r="L5" s="136" t="s">
        <v>687</v>
      </c>
      <c r="M5" s="146">
        <v>38534</v>
      </c>
      <c r="N5" s="91" t="s">
        <v>6123</v>
      </c>
      <c r="O5" s="178" t="s">
        <v>5512</v>
      </c>
      <c r="P5" s="152" t="s">
        <v>6124</v>
      </c>
      <c r="Q5" s="136" t="s">
        <v>73</v>
      </c>
      <c r="R5" s="151" t="s">
        <v>863</v>
      </c>
      <c r="S5" s="136" t="s">
        <v>12</v>
      </c>
      <c r="T5" s="136" t="s">
        <v>106</v>
      </c>
      <c r="U5" s="149" t="s">
        <v>17</v>
      </c>
      <c r="V5" s="136" t="s">
        <v>2209</v>
      </c>
      <c r="W5" s="136" t="s">
        <v>254</v>
      </c>
      <c r="X5" s="147" t="s">
        <v>4541</v>
      </c>
      <c r="Y5" s="147" t="s">
        <v>255</v>
      </c>
      <c r="Z5" s="153" t="s">
        <v>230</v>
      </c>
      <c r="AA5" s="153" t="s">
        <v>870</v>
      </c>
      <c r="AB5" s="154" t="s">
        <v>256</v>
      </c>
      <c r="AC5" s="155" t="s">
        <v>257</v>
      </c>
      <c r="AD5" s="146">
        <v>40422</v>
      </c>
      <c r="AE5" s="136" t="s">
        <v>73</v>
      </c>
    </row>
    <row r="6" spans="1:31" ht="93" x14ac:dyDescent="0.3">
      <c r="A6" s="818" t="s">
        <v>3075</v>
      </c>
      <c r="B6" s="795" t="s">
        <v>6125</v>
      </c>
      <c r="C6" s="89" t="s">
        <v>262</v>
      </c>
      <c r="D6" s="90">
        <v>22464</v>
      </c>
      <c r="E6" s="91">
        <v>64</v>
      </c>
      <c r="F6" s="91" t="s">
        <v>6126</v>
      </c>
      <c r="G6" s="92" t="s">
        <v>2143</v>
      </c>
      <c r="H6" s="791" t="s">
        <v>14</v>
      </c>
      <c r="I6" s="94" t="s">
        <v>237</v>
      </c>
      <c r="J6" s="90">
        <v>41365</v>
      </c>
      <c r="K6" s="791" t="s">
        <v>13</v>
      </c>
      <c r="L6" s="88" t="s">
        <v>687</v>
      </c>
      <c r="M6" s="90">
        <v>39295</v>
      </c>
      <c r="N6" s="91" t="s">
        <v>6127</v>
      </c>
      <c r="O6" s="97" t="s">
        <v>5514</v>
      </c>
      <c r="P6" s="98" t="s">
        <v>5676</v>
      </c>
      <c r="Q6" s="88" t="s">
        <v>73</v>
      </c>
      <c r="R6" s="96" t="s">
        <v>863</v>
      </c>
      <c r="S6" s="88" t="s">
        <v>12</v>
      </c>
      <c r="T6" s="88" t="s">
        <v>106</v>
      </c>
      <c r="U6" s="93" t="s">
        <v>16</v>
      </c>
      <c r="V6" s="88" t="s">
        <v>2208</v>
      </c>
      <c r="W6" s="88" t="s">
        <v>85</v>
      </c>
      <c r="X6" s="91" t="s">
        <v>4542</v>
      </c>
      <c r="Y6" s="108" t="s">
        <v>263</v>
      </c>
      <c r="Z6" s="99" t="s">
        <v>230</v>
      </c>
      <c r="AA6" s="99" t="s">
        <v>870</v>
      </c>
      <c r="AB6" s="107" t="s">
        <v>264</v>
      </c>
      <c r="AC6" s="100" t="s">
        <v>265</v>
      </c>
      <c r="AD6" s="90">
        <v>40422</v>
      </c>
      <c r="AE6" s="88" t="s">
        <v>73</v>
      </c>
    </row>
    <row r="7" spans="1:31" ht="77.5" x14ac:dyDescent="0.3">
      <c r="A7" s="819" t="s">
        <v>3076</v>
      </c>
      <c r="B7" s="796" t="s">
        <v>6128</v>
      </c>
      <c r="C7" s="145" t="s">
        <v>258</v>
      </c>
      <c r="D7" s="146">
        <v>22020</v>
      </c>
      <c r="E7" s="91">
        <v>65</v>
      </c>
      <c r="F7" s="91" t="s">
        <v>6129</v>
      </c>
      <c r="G7" s="148" t="s">
        <v>2143</v>
      </c>
      <c r="H7" s="792" t="s">
        <v>14</v>
      </c>
      <c r="I7" s="104" t="s">
        <v>237</v>
      </c>
      <c r="J7" s="146">
        <v>41365</v>
      </c>
      <c r="K7" s="792" t="s">
        <v>2344</v>
      </c>
      <c r="L7" s="136" t="s">
        <v>687</v>
      </c>
      <c r="M7" s="146">
        <v>38565</v>
      </c>
      <c r="N7" s="91" t="s">
        <v>6130</v>
      </c>
      <c r="O7" s="178" t="s">
        <v>5832</v>
      </c>
      <c r="P7" s="152" t="s">
        <v>6131</v>
      </c>
      <c r="Q7" s="136" t="s">
        <v>73</v>
      </c>
      <c r="R7" s="151" t="s">
        <v>863</v>
      </c>
      <c r="S7" s="136" t="s">
        <v>12</v>
      </c>
      <c r="T7" s="136" t="s">
        <v>106</v>
      </c>
      <c r="U7" s="149" t="s">
        <v>17</v>
      </c>
      <c r="V7" s="136" t="s">
        <v>2210</v>
      </c>
      <c r="W7" s="136" t="s">
        <v>85</v>
      </c>
      <c r="X7" s="147" t="s">
        <v>4543</v>
      </c>
      <c r="Y7" s="147" t="s">
        <v>259</v>
      </c>
      <c r="Z7" s="153" t="s">
        <v>230</v>
      </c>
      <c r="AA7" s="153" t="s">
        <v>870</v>
      </c>
      <c r="AB7" s="154" t="s">
        <v>260</v>
      </c>
      <c r="AC7" s="155" t="s">
        <v>261</v>
      </c>
      <c r="AD7" s="146">
        <v>40422</v>
      </c>
      <c r="AE7" s="136" t="s">
        <v>73</v>
      </c>
    </row>
    <row r="8" spans="1:31" ht="46.5" x14ac:dyDescent="0.3">
      <c r="A8" s="818" t="s">
        <v>3078</v>
      </c>
      <c r="B8" s="795" t="s">
        <v>6132</v>
      </c>
      <c r="C8" s="89" t="s">
        <v>352</v>
      </c>
      <c r="D8" s="90">
        <v>23512</v>
      </c>
      <c r="E8" s="91">
        <v>61</v>
      </c>
      <c r="F8" s="91" t="s">
        <v>6133</v>
      </c>
      <c r="G8" s="92" t="s">
        <v>2143</v>
      </c>
      <c r="H8" s="791" t="s">
        <v>14</v>
      </c>
      <c r="I8" s="94" t="s">
        <v>99</v>
      </c>
      <c r="J8" s="90">
        <v>42826</v>
      </c>
      <c r="K8" s="791" t="s">
        <v>13</v>
      </c>
      <c r="L8" s="88" t="s">
        <v>687</v>
      </c>
      <c r="M8" s="90">
        <v>40575</v>
      </c>
      <c r="N8" s="91" t="s">
        <v>6134</v>
      </c>
      <c r="O8" s="97" t="s">
        <v>74</v>
      </c>
      <c r="P8" s="98" t="s">
        <v>5062</v>
      </c>
      <c r="Q8" s="88" t="s">
        <v>73</v>
      </c>
      <c r="R8" s="96" t="s">
        <v>863</v>
      </c>
      <c r="S8" s="88" t="s">
        <v>12</v>
      </c>
      <c r="T8" s="88" t="s">
        <v>106</v>
      </c>
      <c r="U8" s="93" t="s">
        <v>17</v>
      </c>
      <c r="V8" s="109" t="s">
        <v>2211</v>
      </c>
      <c r="W8" s="88" t="s">
        <v>301</v>
      </c>
      <c r="X8" s="91" t="s">
        <v>4544</v>
      </c>
      <c r="Y8" s="108" t="s">
        <v>353</v>
      </c>
      <c r="Z8" s="99" t="s">
        <v>230</v>
      </c>
      <c r="AA8" s="99" t="s">
        <v>871</v>
      </c>
      <c r="AB8" s="107" t="s">
        <v>354</v>
      </c>
      <c r="AC8" s="110" t="s">
        <v>355</v>
      </c>
      <c r="AD8" s="90">
        <v>42357</v>
      </c>
      <c r="AE8" s="88" t="s">
        <v>73</v>
      </c>
    </row>
    <row r="9" spans="1:31" ht="93" x14ac:dyDescent="0.3">
      <c r="A9" s="819" t="s">
        <v>3080</v>
      </c>
      <c r="B9" s="796" t="s">
        <v>6135</v>
      </c>
      <c r="C9" s="649" t="s">
        <v>396</v>
      </c>
      <c r="D9" s="635">
        <v>22108</v>
      </c>
      <c r="E9" s="636">
        <v>65</v>
      </c>
      <c r="F9" s="636" t="s">
        <v>6136</v>
      </c>
      <c r="G9" s="637" t="s">
        <v>2143</v>
      </c>
      <c r="H9" s="792" t="s">
        <v>14</v>
      </c>
      <c r="I9" s="638" t="s">
        <v>99</v>
      </c>
      <c r="J9" s="635">
        <v>45383</v>
      </c>
      <c r="K9" s="792" t="s">
        <v>2344</v>
      </c>
      <c r="L9" s="633" t="s">
        <v>687</v>
      </c>
      <c r="M9" s="635">
        <v>42392</v>
      </c>
      <c r="N9" s="636" t="s">
        <v>6137</v>
      </c>
      <c r="O9" s="662" t="s">
        <v>5515</v>
      </c>
      <c r="P9" s="642" t="s">
        <v>6138</v>
      </c>
      <c r="Q9" s="633" t="s">
        <v>73</v>
      </c>
      <c r="R9" s="634" t="s">
        <v>863</v>
      </c>
      <c r="S9" s="633" t="s">
        <v>12</v>
      </c>
      <c r="T9" s="633" t="s">
        <v>106</v>
      </c>
      <c r="U9" s="346" t="s">
        <v>17</v>
      </c>
      <c r="V9" s="633" t="s">
        <v>2212</v>
      </c>
      <c r="W9" s="633" t="s">
        <v>296</v>
      </c>
      <c r="X9" s="636" t="s">
        <v>4547</v>
      </c>
      <c r="Y9" s="636" t="s">
        <v>4548</v>
      </c>
      <c r="Z9" s="645" t="s">
        <v>230</v>
      </c>
      <c r="AA9" s="645" t="s">
        <v>872</v>
      </c>
      <c r="AB9" s="645" t="s">
        <v>397</v>
      </c>
      <c r="AC9" s="637" t="s">
        <v>398</v>
      </c>
      <c r="AD9" s="635">
        <v>42595</v>
      </c>
      <c r="AE9" s="633" t="s">
        <v>73</v>
      </c>
    </row>
    <row r="10" spans="1:31" ht="108.5" x14ac:dyDescent="0.35">
      <c r="A10" s="818" t="s">
        <v>3081</v>
      </c>
      <c r="B10" s="795" t="s">
        <v>6139</v>
      </c>
      <c r="C10" s="89" t="s">
        <v>432</v>
      </c>
      <c r="D10" s="90">
        <v>27179</v>
      </c>
      <c r="E10" s="91">
        <v>51</v>
      </c>
      <c r="F10" s="91" t="s">
        <v>6140</v>
      </c>
      <c r="G10" s="92" t="s">
        <v>2141</v>
      </c>
      <c r="H10" s="791" t="s">
        <v>14</v>
      </c>
      <c r="I10" s="94" t="s">
        <v>99</v>
      </c>
      <c r="J10" s="90">
        <v>45383</v>
      </c>
      <c r="K10" s="791" t="s">
        <v>13</v>
      </c>
      <c r="L10" s="88" t="s">
        <v>687</v>
      </c>
      <c r="M10" s="90">
        <v>41852</v>
      </c>
      <c r="N10" s="91" t="s">
        <v>6141</v>
      </c>
      <c r="O10" s="192" t="s">
        <v>5516</v>
      </c>
      <c r="P10" s="98" t="s">
        <v>5677</v>
      </c>
      <c r="Q10" s="88" t="s">
        <v>73</v>
      </c>
      <c r="R10" s="96" t="s">
        <v>863</v>
      </c>
      <c r="S10" s="88" t="s">
        <v>12</v>
      </c>
      <c r="T10" s="88" t="s">
        <v>106</v>
      </c>
      <c r="U10" s="93" t="s">
        <v>17</v>
      </c>
      <c r="V10" s="109" t="s">
        <v>2211</v>
      </c>
      <c r="W10" s="88" t="s">
        <v>301</v>
      </c>
      <c r="X10" s="91" t="s">
        <v>4545</v>
      </c>
      <c r="Y10" s="108" t="s">
        <v>433</v>
      </c>
      <c r="Z10" s="99" t="s">
        <v>230</v>
      </c>
      <c r="AA10" s="99" t="s">
        <v>873</v>
      </c>
      <c r="AB10" s="107" t="s">
        <v>434</v>
      </c>
      <c r="AC10" s="100" t="s">
        <v>435</v>
      </c>
      <c r="AD10" s="90">
        <v>41618</v>
      </c>
      <c r="AE10" s="88" t="s">
        <v>73</v>
      </c>
    </row>
    <row r="11" spans="1:31" ht="201.5" x14ac:dyDescent="0.3">
      <c r="A11" s="818" t="s">
        <v>3083</v>
      </c>
      <c r="B11" s="795" t="s">
        <v>6142</v>
      </c>
      <c r="C11" s="89" t="s">
        <v>227</v>
      </c>
      <c r="D11" s="90">
        <v>22286</v>
      </c>
      <c r="E11" s="91">
        <v>64</v>
      </c>
      <c r="F11" s="91" t="s">
        <v>6143</v>
      </c>
      <c r="G11" s="92" t="s">
        <v>2143</v>
      </c>
      <c r="H11" s="791" t="s">
        <v>14</v>
      </c>
      <c r="I11" s="94" t="s">
        <v>210</v>
      </c>
      <c r="J11" s="90">
        <v>43922</v>
      </c>
      <c r="K11" s="791" t="s">
        <v>13</v>
      </c>
      <c r="L11" s="88" t="s">
        <v>687</v>
      </c>
      <c r="M11" s="90">
        <v>44197</v>
      </c>
      <c r="N11" s="91" t="s">
        <v>6039</v>
      </c>
      <c r="O11" s="97" t="s">
        <v>74</v>
      </c>
      <c r="P11" s="98" t="s">
        <v>5255</v>
      </c>
      <c r="Q11" s="88" t="s">
        <v>73</v>
      </c>
      <c r="R11" s="96" t="s">
        <v>863</v>
      </c>
      <c r="S11" s="88" t="s">
        <v>12</v>
      </c>
      <c r="T11" s="88" t="s">
        <v>106</v>
      </c>
      <c r="U11" s="93" t="s">
        <v>17</v>
      </c>
      <c r="V11" s="111" t="s">
        <v>2213</v>
      </c>
      <c r="W11" s="111" t="s">
        <v>89</v>
      </c>
      <c r="X11" s="91" t="s">
        <v>4546</v>
      </c>
      <c r="Y11" s="106" t="s">
        <v>228</v>
      </c>
      <c r="Z11" s="99" t="s">
        <v>231</v>
      </c>
      <c r="AA11" s="99"/>
      <c r="AB11" s="99" t="s">
        <v>74</v>
      </c>
      <c r="AC11" s="100" t="s">
        <v>74</v>
      </c>
      <c r="AD11" s="112" t="s">
        <v>74</v>
      </c>
      <c r="AE11" s="88" t="s">
        <v>4468</v>
      </c>
    </row>
    <row r="12" spans="1:31" ht="201.5" x14ac:dyDescent="0.3">
      <c r="A12" s="818" t="s">
        <v>3084</v>
      </c>
      <c r="B12" s="795" t="s">
        <v>6144</v>
      </c>
      <c r="C12" s="89" t="s">
        <v>346</v>
      </c>
      <c r="D12" s="90">
        <v>22890</v>
      </c>
      <c r="E12" s="91">
        <v>63</v>
      </c>
      <c r="F12" s="91" t="s">
        <v>6145</v>
      </c>
      <c r="G12" s="92" t="s">
        <v>2143</v>
      </c>
      <c r="H12" s="791" t="s">
        <v>14</v>
      </c>
      <c r="I12" s="94" t="s">
        <v>99</v>
      </c>
      <c r="J12" s="90">
        <v>41365</v>
      </c>
      <c r="K12" s="791" t="s">
        <v>13</v>
      </c>
      <c r="L12" s="88" t="s">
        <v>687</v>
      </c>
      <c r="M12" s="90">
        <v>43858</v>
      </c>
      <c r="N12" s="91" t="s">
        <v>6040</v>
      </c>
      <c r="O12" s="97" t="s">
        <v>5517</v>
      </c>
      <c r="P12" s="98" t="s">
        <v>5734</v>
      </c>
      <c r="Q12" s="88" t="s">
        <v>73</v>
      </c>
      <c r="R12" s="96" t="s">
        <v>863</v>
      </c>
      <c r="S12" s="88" t="s">
        <v>12</v>
      </c>
      <c r="T12" s="88" t="s">
        <v>106</v>
      </c>
      <c r="U12" s="93" t="s">
        <v>17</v>
      </c>
      <c r="V12" s="88" t="s">
        <v>2214</v>
      </c>
      <c r="W12" s="88" t="s">
        <v>2334</v>
      </c>
      <c r="X12" s="91" t="s">
        <v>4550</v>
      </c>
      <c r="Y12" s="108" t="s">
        <v>347</v>
      </c>
      <c r="Z12" s="99" t="s">
        <v>231</v>
      </c>
      <c r="AA12" s="99"/>
      <c r="AB12" s="99" t="s">
        <v>74</v>
      </c>
      <c r="AC12" s="100" t="s">
        <v>74</v>
      </c>
      <c r="AD12" s="112" t="s">
        <v>74</v>
      </c>
      <c r="AE12" s="88" t="s">
        <v>4469</v>
      </c>
    </row>
    <row r="13" spans="1:31" ht="387.5" x14ac:dyDescent="0.3">
      <c r="A13" s="818" t="s">
        <v>3085</v>
      </c>
      <c r="B13" s="795" t="s">
        <v>6146</v>
      </c>
      <c r="C13" s="89" t="s">
        <v>664</v>
      </c>
      <c r="D13" s="90">
        <v>23078</v>
      </c>
      <c r="E13" s="91">
        <v>62</v>
      </c>
      <c r="F13" s="91" t="s">
        <v>6147</v>
      </c>
      <c r="G13" s="92" t="s">
        <v>2143</v>
      </c>
      <c r="H13" s="791" t="s">
        <v>14</v>
      </c>
      <c r="I13" s="94" t="s">
        <v>99</v>
      </c>
      <c r="J13" s="90">
        <v>44105</v>
      </c>
      <c r="K13" s="791" t="s">
        <v>13</v>
      </c>
      <c r="L13" s="88" t="s">
        <v>687</v>
      </c>
      <c r="M13" s="103">
        <v>44981</v>
      </c>
      <c r="N13" s="91" t="s">
        <v>6038</v>
      </c>
      <c r="O13" s="97" t="s">
        <v>5518</v>
      </c>
      <c r="P13" s="98" t="s">
        <v>5735</v>
      </c>
      <c r="Q13" s="88" t="s">
        <v>73</v>
      </c>
      <c r="R13" s="96" t="s">
        <v>863</v>
      </c>
      <c r="S13" s="88" t="s">
        <v>12</v>
      </c>
      <c r="T13" s="88" t="s">
        <v>650</v>
      </c>
      <c r="U13" s="93" t="s">
        <v>17</v>
      </c>
      <c r="V13" s="88" t="s">
        <v>2215</v>
      </c>
      <c r="W13" s="88" t="s">
        <v>474</v>
      </c>
      <c r="X13" s="91" t="s">
        <v>4549</v>
      </c>
      <c r="Y13" s="108">
        <v>3908036301</v>
      </c>
      <c r="Z13" s="99" t="s">
        <v>231</v>
      </c>
      <c r="AA13" s="99"/>
      <c r="AB13" s="99" t="s">
        <v>74</v>
      </c>
      <c r="AC13" s="100" t="s">
        <v>74</v>
      </c>
      <c r="AD13" s="112" t="s">
        <v>74</v>
      </c>
      <c r="AE13" s="88" t="s">
        <v>4402</v>
      </c>
    </row>
    <row r="14" spans="1:31" ht="409.5" x14ac:dyDescent="0.3">
      <c r="A14" s="818" t="s">
        <v>3086</v>
      </c>
      <c r="B14" s="795" t="s">
        <v>6148</v>
      </c>
      <c r="C14" s="89" t="s">
        <v>681</v>
      </c>
      <c r="D14" s="90">
        <v>27718</v>
      </c>
      <c r="E14" s="91">
        <v>49</v>
      </c>
      <c r="F14" s="91" t="s">
        <v>6149</v>
      </c>
      <c r="G14" s="92" t="s">
        <v>2140</v>
      </c>
      <c r="H14" s="791" t="s">
        <v>14</v>
      </c>
      <c r="I14" s="94" t="s">
        <v>99</v>
      </c>
      <c r="J14" s="90">
        <v>44835</v>
      </c>
      <c r="K14" s="791" t="s">
        <v>13</v>
      </c>
      <c r="L14" s="88" t="s">
        <v>687</v>
      </c>
      <c r="M14" s="103">
        <v>44986</v>
      </c>
      <c r="N14" s="91" t="s">
        <v>5876</v>
      </c>
      <c r="O14" s="97" t="s">
        <v>74</v>
      </c>
      <c r="P14" s="98" t="s">
        <v>5272</v>
      </c>
      <c r="Q14" s="88" t="s">
        <v>73</v>
      </c>
      <c r="R14" s="96" t="s">
        <v>863</v>
      </c>
      <c r="S14" s="88" t="s">
        <v>12</v>
      </c>
      <c r="T14" s="88" t="s">
        <v>106</v>
      </c>
      <c r="U14" s="93" t="s">
        <v>16</v>
      </c>
      <c r="V14" s="113" t="s">
        <v>2216</v>
      </c>
      <c r="W14" s="88" t="s">
        <v>85</v>
      </c>
      <c r="X14" s="91" t="s">
        <v>4552</v>
      </c>
      <c r="Y14" s="108" t="s">
        <v>2479</v>
      </c>
      <c r="Z14" s="99" t="s">
        <v>231</v>
      </c>
      <c r="AA14" s="99"/>
      <c r="AB14" s="99" t="s">
        <v>74</v>
      </c>
      <c r="AC14" s="100" t="s">
        <v>74</v>
      </c>
      <c r="AD14" s="112" t="s">
        <v>74</v>
      </c>
      <c r="AE14" s="88" t="s">
        <v>4460</v>
      </c>
    </row>
    <row r="15" spans="1:31" ht="387.5" x14ac:dyDescent="0.3">
      <c r="A15" s="819" t="s">
        <v>3088</v>
      </c>
      <c r="B15" s="796" t="s">
        <v>6150</v>
      </c>
      <c r="C15" s="649" t="s">
        <v>682</v>
      </c>
      <c r="D15" s="635">
        <v>28076</v>
      </c>
      <c r="E15" s="636">
        <v>48</v>
      </c>
      <c r="F15" s="636" t="s">
        <v>6151</v>
      </c>
      <c r="G15" s="637" t="s">
        <v>2140</v>
      </c>
      <c r="H15" s="792" t="s">
        <v>14</v>
      </c>
      <c r="I15" s="638" t="s">
        <v>99</v>
      </c>
      <c r="J15" s="635">
        <v>43191</v>
      </c>
      <c r="K15" s="792" t="s">
        <v>2344</v>
      </c>
      <c r="L15" s="633" t="s">
        <v>687</v>
      </c>
      <c r="M15" s="639">
        <v>44963</v>
      </c>
      <c r="N15" s="636" t="s">
        <v>6038</v>
      </c>
      <c r="O15" s="641" t="s">
        <v>74</v>
      </c>
      <c r="P15" s="642" t="s">
        <v>6152</v>
      </c>
      <c r="Q15" s="633" t="s">
        <v>73</v>
      </c>
      <c r="R15" s="634" t="s">
        <v>863</v>
      </c>
      <c r="S15" s="633" t="s">
        <v>12</v>
      </c>
      <c r="T15" s="633" t="s">
        <v>654</v>
      </c>
      <c r="U15" s="346" t="s">
        <v>17</v>
      </c>
      <c r="V15" s="633" t="s">
        <v>2217</v>
      </c>
      <c r="W15" s="650" t="s">
        <v>684</v>
      </c>
      <c r="X15" s="636" t="s">
        <v>4551</v>
      </c>
      <c r="Y15" s="636">
        <v>3911117601</v>
      </c>
      <c r="Z15" s="645" t="s">
        <v>231</v>
      </c>
      <c r="AA15" s="645"/>
      <c r="AB15" s="645" t="s">
        <v>74</v>
      </c>
      <c r="AC15" s="646" t="s">
        <v>74</v>
      </c>
      <c r="AD15" s="647" t="s">
        <v>74</v>
      </c>
      <c r="AE15" s="633" t="s">
        <v>6016</v>
      </c>
    </row>
    <row r="16" spans="1:31" ht="77.5" x14ac:dyDescent="0.3">
      <c r="A16" s="818" t="s">
        <v>3090</v>
      </c>
      <c r="B16" s="795" t="s">
        <v>6153</v>
      </c>
      <c r="C16" s="89" t="s">
        <v>465</v>
      </c>
      <c r="D16" s="90">
        <v>27388</v>
      </c>
      <c r="E16" s="91">
        <v>50</v>
      </c>
      <c r="F16" s="91" t="s">
        <v>6154</v>
      </c>
      <c r="G16" s="92" t="s">
        <v>2140</v>
      </c>
      <c r="H16" s="791" t="s">
        <v>14</v>
      </c>
      <c r="I16" s="94" t="s">
        <v>98</v>
      </c>
      <c r="J16" s="90">
        <v>43922</v>
      </c>
      <c r="K16" s="791" t="s">
        <v>13</v>
      </c>
      <c r="L16" s="88" t="s">
        <v>687</v>
      </c>
      <c r="M16" s="90">
        <v>45139</v>
      </c>
      <c r="N16" s="91" t="s">
        <v>5312</v>
      </c>
      <c r="O16" s="97" t="s">
        <v>5519</v>
      </c>
      <c r="P16" s="98" t="s">
        <v>5679</v>
      </c>
      <c r="Q16" s="88" t="s">
        <v>73</v>
      </c>
      <c r="R16" s="96" t="s">
        <v>863</v>
      </c>
      <c r="S16" s="88" t="s">
        <v>12</v>
      </c>
      <c r="T16" s="88" t="s">
        <v>106</v>
      </c>
      <c r="U16" s="93" t="s">
        <v>16</v>
      </c>
      <c r="V16" s="88" t="s">
        <v>2207</v>
      </c>
      <c r="W16" s="88" t="s">
        <v>85</v>
      </c>
      <c r="X16" s="91" t="s">
        <v>4553</v>
      </c>
      <c r="Y16" s="106" t="s">
        <v>466</v>
      </c>
      <c r="Z16" s="99" t="s">
        <v>230</v>
      </c>
      <c r="AA16" s="99" t="s">
        <v>869</v>
      </c>
      <c r="AB16" s="99" t="s">
        <v>467</v>
      </c>
      <c r="AC16" s="100" t="s">
        <v>468</v>
      </c>
      <c r="AD16" s="90">
        <v>44846</v>
      </c>
      <c r="AE16" s="88" t="s">
        <v>73</v>
      </c>
    </row>
    <row r="17" spans="1:31" ht="62" x14ac:dyDescent="0.3">
      <c r="A17" s="819" t="s">
        <v>3091</v>
      </c>
      <c r="B17" s="796" t="s">
        <v>6155</v>
      </c>
      <c r="C17" s="145" t="s">
        <v>381</v>
      </c>
      <c r="D17" s="146">
        <v>21948</v>
      </c>
      <c r="E17" s="91">
        <v>65</v>
      </c>
      <c r="F17" s="91" t="s">
        <v>6156</v>
      </c>
      <c r="G17" s="148" t="s">
        <v>2143</v>
      </c>
      <c r="H17" s="792" t="s">
        <v>14</v>
      </c>
      <c r="I17" s="104" t="s">
        <v>98</v>
      </c>
      <c r="J17" s="146">
        <v>37712</v>
      </c>
      <c r="K17" s="792" t="s">
        <v>2344</v>
      </c>
      <c r="L17" s="136" t="s">
        <v>687</v>
      </c>
      <c r="M17" s="146">
        <v>38657</v>
      </c>
      <c r="N17" s="91" t="s">
        <v>6157</v>
      </c>
      <c r="O17" s="178" t="s">
        <v>5476</v>
      </c>
      <c r="P17" s="152" t="s">
        <v>6158</v>
      </c>
      <c r="Q17" s="136" t="s">
        <v>73</v>
      </c>
      <c r="R17" s="151" t="s">
        <v>863</v>
      </c>
      <c r="S17" s="136" t="s">
        <v>12</v>
      </c>
      <c r="T17" s="136" t="s">
        <v>106</v>
      </c>
      <c r="U17" s="149" t="s">
        <v>17</v>
      </c>
      <c r="V17" s="136" t="s">
        <v>2210</v>
      </c>
      <c r="W17" s="136" t="s">
        <v>85</v>
      </c>
      <c r="X17" s="147" t="s">
        <v>4555</v>
      </c>
      <c r="Y17" s="147" t="s">
        <v>4556</v>
      </c>
      <c r="Z17" s="153" t="s">
        <v>230</v>
      </c>
      <c r="AA17" s="153" t="s">
        <v>870</v>
      </c>
      <c r="AB17" s="154" t="s">
        <v>382</v>
      </c>
      <c r="AC17" s="155" t="s">
        <v>383</v>
      </c>
      <c r="AD17" s="146">
        <v>40422</v>
      </c>
      <c r="AE17" s="136" t="s">
        <v>73</v>
      </c>
    </row>
    <row r="18" spans="1:31" ht="409.5" x14ac:dyDescent="0.3">
      <c r="A18" s="818" t="s">
        <v>3093</v>
      </c>
      <c r="B18" s="795" t="s">
        <v>6159</v>
      </c>
      <c r="C18" s="89" t="s">
        <v>458</v>
      </c>
      <c r="D18" s="90">
        <v>23872</v>
      </c>
      <c r="E18" s="91">
        <v>60</v>
      </c>
      <c r="F18" s="91" t="s">
        <v>6160</v>
      </c>
      <c r="G18" s="92" t="s">
        <v>2142</v>
      </c>
      <c r="H18" s="791" t="s">
        <v>14</v>
      </c>
      <c r="I18" s="94" t="s">
        <v>98</v>
      </c>
      <c r="J18" s="90">
        <v>42644</v>
      </c>
      <c r="K18" s="791" t="s">
        <v>13</v>
      </c>
      <c r="L18" s="88" t="s">
        <v>687</v>
      </c>
      <c r="M18" s="103">
        <v>44986</v>
      </c>
      <c r="N18" s="91" t="s">
        <v>5876</v>
      </c>
      <c r="O18" s="97" t="s">
        <v>74</v>
      </c>
      <c r="P18" s="98" t="s">
        <v>5269</v>
      </c>
      <c r="Q18" s="88" t="s">
        <v>73</v>
      </c>
      <c r="R18" s="96" t="s">
        <v>863</v>
      </c>
      <c r="S18" s="88" t="s">
        <v>12</v>
      </c>
      <c r="T18" s="88" t="s">
        <v>364</v>
      </c>
      <c r="U18" s="93" t="s">
        <v>17</v>
      </c>
      <c r="V18" s="88" t="s">
        <v>2218</v>
      </c>
      <c r="W18" s="113" t="s">
        <v>459</v>
      </c>
      <c r="X18" s="91" t="s">
        <v>4554</v>
      </c>
      <c r="Y18" s="108">
        <v>3910056501</v>
      </c>
      <c r="Z18" s="99" t="s">
        <v>231</v>
      </c>
      <c r="AA18" s="99"/>
      <c r="AB18" s="99" t="s">
        <v>74</v>
      </c>
      <c r="AC18" s="100" t="s">
        <v>74</v>
      </c>
      <c r="AD18" s="112" t="s">
        <v>74</v>
      </c>
      <c r="AE18" s="88" t="s">
        <v>4460</v>
      </c>
    </row>
    <row r="19" spans="1:31" ht="387.5" x14ac:dyDescent="0.3">
      <c r="A19" s="819" t="s">
        <v>3094</v>
      </c>
      <c r="B19" s="796" t="s">
        <v>6161</v>
      </c>
      <c r="C19" s="649" t="s">
        <v>471</v>
      </c>
      <c r="D19" s="635">
        <v>25817</v>
      </c>
      <c r="E19" s="636">
        <v>55</v>
      </c>
      <c r="F19" s="636" t="s">
        <v>6162</v>
      </c>
      <c r="G19" s="637" t="s">
        <v>2141</v>
      </c>
      <c r="H19" s="792" t="s">
        <v>14</v>
      </c>
      <c r="I19" s="638" t="s">
        <v>98</v>
      </c>
      <c r="J19" s="635">
        <v>44105</v>
      </c>
      <c r="K19" s="792" t="s">
        <v>2344</v>
      </c>
      <c r="L19" s="633" t="s">
        <v>687</v>
      </c>
      <c r="M19" s="639">
        <v>44981</v>
      </c>
      <c r="N19" s="636" t="s">
        <v>6038</v>
      </c>
      <c r="O19" s="641" t="s">
        <v>74</v>
      </c>
      <c r="P19" s="642" t="s">
        <v>6163</v>
      </c>
      <c r="Q19" s="633" t="s">
        <v>73</v>
      </c>
      <c r="R19" s="634" t="s">
        <v>863</v>
      </c>
      <c r="S19" s="633" t="s">
        <v>12</v>
      </c>
      <c r="T19" s="633" t="s">
        <v>364</v>
      </c>
      <c r="U19" s="346" t="s">
        <v>17</v>
      </c>
      <c r="V19" s="633" t="s">
        <v>2219</v>
      </c>
      <c r="W19" s="643" t="s">
        <v>459</v>
      </c>
      <c r="X19" s="644" t="s">
        <v>4557</v>
      </c>
      <c r="Y19" s="636" t="s">
        <v>2483</v>
      </c>
      <c r="Z19" s="645" t="s">
        <v>231</v>
      </c>
      <c r="AA19" s="645"/>
      <c r="AB19" s="645" t="s">
        <v>74</v>
      </c>
      <c r="AC19" s="646" t="s">
        <v>74</v>
      </c>
      <c r="AD19" s="647" t="s">
        <v>74</v>
      </c>
      <c r="AE19" s="633" t="s">
        <v>6016</v>
      </c>
    </row>
    <row r="20" spans="1:31" ht="409.5" x14ac:dyDescent="0.3">
      <c r="A20" s="819" t="s">
        <v>3095</v>
      </c>
      <c r="B20" s="796" t="s">
        <v>6164</v>
      </c>
      <c r="C20" s="634" t="s">
        <v>477</v>
      </c>
      <c r="D20" s="635">
        <v>31870</v>
      </c>
      <c r="E20" s="636">
        <v>38</v>
      </c>
      <c r="F20" s="636" t="s">
        <v>6165</v>
      </c>
      <c r="G20" s="637" t="s">
        <v>2138</v>
      </c>
      <c r="H20" s="792" t="s">
        <v>14</v>
      </c>
      <c r="I20" s="638" t="s">
        <v>98</v>
      </c>
      <c r="J20" s="635">
        <v>44835</v>
      </c>
      <c r="K20" s="792" t="s">
        <v>2344</v>
      </c>
      <c r="L20" s="633" t="s">
        <v>687</v>
      </c>
      <c r="M20" s="639">
        <v>44981</v>
      </c>
      <c r="N20" s="636" t="s">
        <v>6038</v>
      </c>
      <c r="O20" s="641" t="s">
        <v>74</v>
      </c>
      <c r="P20" s="642" t="s">
        <v>6166</v>
      </c>
      <c r="Q20" s="633" t="s">
        <v>73</v>
      </c>
      <c r="R20" s="634" t="s">
        <v>863</v>
      </c>
      <c r="S20" s="633" t="s">
        <v>12</v>
      </c>
      <c r="T20" s="633" t="s">
        <v>106</v>
      </c>
      <c r="U20" s="346" t="s">
        <v>17</v>
      </c>
      <c r="V20" s="643" t="s">
        <v>2220</v>
      </c>
      <c r="W20" s="643" t="s">
        <v>296</v>
      </c>
      <c r="X20" s="636" t="s">
        <v>4558</v>
      </c>
      <c r="Y20" s="636">
        <v>3903048701</v>
      </c>
      <c r="Z20" s="645" t="s">
        <v>231</v>
      </c>
      <c r="AA20" s="645"/>
      <c r="AB20" s="645" t="s">
        <v>74</v>
      </c>
      <c r="AC20" s="646" t="s">
        <v>74</v>
      </c>
      <c r="AD20" s="647" t="s">
        <v>74</v>
      </c>
      <c r="AE20" s="633" t="s">
        <v>5836</v>
      </c>
    </row>
    <row r="21" spans="1:31" ht="387.5" x14ac:dyDescent="0.3">
      <c r="A21" s="818" t="s">
        <v>3097</v>
      </c>
      <c r="B21" s="795" t="s">
        <v>6167</v>
      </c>
      <c r="C21" s="96" t="s">
        <v>666</v>
      </c>
      <c r="D21" s="90">
        <v>29128</v>
      </c>
      <c r="E21" s="91">
        <v>46</v>
      </c>
      <c r="F21" s="91" t="s">
        <v>6168</v>
      </c>
      <c r="G21" s="92" t="s">
        <v>2140</v>
      </c>
      <c r="H21" s="791" t="s">
        <v>14</v>
      </c>
      <c r="I21" s="94" t="s">
        <v>98</v>
      </c>
      <c r="J21" s="90">
        <v>44652</v>
      </c>
      <c r="K21" s="791" t="s">
        <v>37</v>
      </c>
      <c r="L21" s="88" t="s">
        <v>687</v>
      </c>
      <c r="M21" s="103">
        <v>44963</v>
      </c>
      <c r="N21" s="91" t="s">
        <v>6038</v>
      </c>
      <c r="O21" s="97" t="s">
        <v>4234</v>
      </c>
      <c r="P21" s="98" t="s">
        <v>5260</v>
      </c>
      <c r="Q21" s="88" t="s">
        <v>73</v>
      </c>
      <c r="R21" s="96" t="s">
        <v>863</v>
      </c>
      <c r="S21" s="88" t="s">
        <v>12</v>
      </c>
      <c r="T21" s="88" t="s">
        <v>654</v>
      </c>
      <c r="U21" s="93" t="s">
        <v>17</v>
      </c>
      <c r="V21" s="109" t="s">
        <v>2211</v>
      </c>
      <c r="W21" s="113" t="s">
        <v>301</v>
      </c>
      <c r="X21" s="91" t="s">
        <v>4559</v>
      </c>
      <c r="Y21" s="108">
        <v>3930097901</v>
      </c>
      <c r="Z21" s="99" t="s">
        <v>231</v>
      </c>
      <c r="AA21" s="99"/>
      <c r="AB21" s="99" t="s">
        <v>74</v>
      </c>
      <c r="AC21" s="100" t="s">
        <v>74</v>
      </c>
      <c r="AD21" s="112" t="s">
        <v>74</v>
      </c>
      <c r="AE21" s="88" t="s">
        <v>4402</v>
      </c>
    </row>
    <row r="22" spans="1:31" ht="387.5" x14ac:dyDescent="0.3">
      <c r="A22" s="819" t="s">
        <v>3100</v>
      </c>
      <c r="B22" s="796" t="s">
        <v>6169</v>
      </c>
      <c r="C22" s="634" t="s">
        <v>667</v>
      </c>
      <c r="D22" s="635">
        <v>26789</v>
      </c>
      <c r="E22" s="636">
        <v>52</v>
      </c>
      <c r="F22" s="636" t="s">
        <v>6170</v>
      </c>
      <c r="G22" s="637" t="s">
        <v>2141</v>
      </c>
      <c r="H22" s="792" t="s">
        <v>14</v>
      </c>
      <c r="I22" s="638" t="s">
        <v>98</v>
      </c>
      <c r="J22" s="635">
        <v>44652</v>
      </c>
      <c r="K22" s="792" t="s">
        <v>2344</v>
      </c>
      <c r="L22" s="633" t="s">
        <v>687</v>
      </c>
      <c r="M22" s="639">
        <v>44963</v>
      </c>
      <c r="N22" s="636" t="s">
        <v>6038</v>
      </c>
      <c r="O22" s="641" t="s">
        <v>74</v>
      </c>
      <c r="P22" s="642" t="s">
        <v>6171</v>
      </c>
      <c r="Q22" s="633" t="s">
        <v>73</v>
      </c>
      <c r="R22" s="634" t="s">
        <v>863</v>
      </c>
      <c r="S22" s="633" t="s">
        <v>12</v>
      </c>
      <c r="T22" s="633" t="s">
        <v>654</v>
      </c>
      <c r="U22" s="346" t="s">
        <v>17</v>
      </c>
      <c r="V22" s="643" t="s">
        <v>2221</v>
      </c>
      <c r="W22" s="633" t="s">
        <v>85</v>
      </c>
      <c r="X22" s="644" t="s">
        <v>4560</v>
      </c>
      <c r="Y22" s="636">
        <v>3905057301</v>
      </c>
      <c r="Z22" s="645" t="s">
        <v>231</v>
      </c>
      <c r="AA22" s="645"/>
      <c r="AB22" s="645" t="s">
        <v>74</v>
      </c>
      <c r="AC22" s="646" t="s">
        <v>74</v>
      </c>
      <c r="AD22" s="647" t="s">
        <v>74</v>
      </c>
      <c r="AE22" s="633" t="s">
        <v>6016</v>
      </c>
    </row>
    <row r="23" spans="1:31" ht="387.5" x14ac:dyDescent="0.3">
      <c r="A23" s="819" t="s">
        <v>3101</v>
      </c>
      <c r="B23" s="796" t="s">
        <v>6172</v>
      </c>
      <c r="C23" s="649" t="s">
        <v>530</v>
      </c>
      <c r="D23" s="635">
        <v>26146</v>
      </c>
      <c r="E23" s="636">
        <v>54</v>
      </c>
      <c r="F23" s="636" t="s">
        <v>6173</v>
      </c>
      <c r="G23" s="637" t="s">
        <v>2141</v>
      </c>
      <c r="H23" s="792" t="s">
        <v>14</v>
      </c>
      <c r="I23" s="638" t="s">
        <v>115</v>
      </c>
      <c r="J23" s="635">
        <v>43009</v>
      </c>
      <c r="K23" s="792" t="s">
        <v>2344</v>
      </c>
      <c r="L23" s="633" t="s">
        <v>687</v>
      </c>
      <c r="M23" s="639">
        <v>44981</v>
      </c>
      <c r="N23" s="636" t="s">
        <v>6038</v>
      </c>
      <c r="O23" s="641" t="s">
        <v>74</v>
      </c>
      <c r="P23" s="642" t="s">
        <v>6174</v>
      </c>
      <c r="Q23" s="633" t="s">
        <v>73</v>
      </c>
      <c r="R23" s="634" t="s">
        <v>863</v>
      </c>
      <c r="S23" s="633" t="s">
        <v>12</v>
      </c>
      <c r="T23" s="633" t="s">
        <v>364</v>
      </c>
      <c r="U23" s="346" t="s">
        <v>17</v>
      </c>
      <c r="V23" s="633" t="s">
        <v>2219</v>
      </c>
      <c r="W23" s="643" t="s">
        <v>459</v>
      </c>
      <c r="X23" s="636" t="s">
        <v>4561</v>
      </c>
      <c r="Y23" s="636">
        <v>3901087101</v>
      </c>
      <c r="Z23" s="645" t="s">
        <v>231</v>
      </c>
      <c r="AA23" s="645"/>
      <c r="AB23" s="645" t="s">
        <v>74</v>
      </c>
      <c r="AC23" s="646" t="s">
        <v>74</v>
      </c>
      <c r="AD23" s="647" t="s">
        <v>74</v>
      </c>
      <c r="AE23" s="633" t="s">
        <v>6016</v>
      </c>
    </row>
    <row r="24" spans="1:31" ht="409.5" x14ac:dyDescent="0.3">
      <c r="A24" s="818" t="s">
        <v>3102</v>
      </c>
      <c r="B24" s="795" t="s">
        <v>6175</v>
      </c>
      <c r="C24" s="89" t="s">
        <v>662</v>
      </c>
      <c r="D24" s="90">
        <v>29704</v>
      </c>
      <c r="E24" s="91">
        <v>44</v>
      </c>
      <c r="F24" s="91" t="s">
        <v>6176</v>
      </c>
      <c r="G24" s="92" t="s">
        <v>2139</v>
      </c>
      <c r="H24" s="791" t="s">
        <v>14</v>
      </c>
      <c r="I24" s="94" t="s">
        <v>115</v>
      </c>
      <c r="J24" s="90">
        <v>44652</v>
      </c>
      <c r="K24" s="791" t="s">
        <v>13</v>
      </c>
      <c r="L24" s="88" t="s">
        <v>687</v>
      </c>
      <c r="M24" s="103">
        <v>44981</v>
      </c>
      <c r="N24" s="91" t="s">
        <v>6038</v>
      </c>
      <c r="O24" s="97" t="s">
        <v>74</v>
      </c>
      <c r="P24" s="98" t="s">
        <v>5250</v>
      </c>
      <c r="Q24" s="88" t="s">
        <v>73</v>
      </c>
      <c r="R24" s="96" t="s">
        <v>863</v>
      </c>
      <c r="S24" s="88" t="s">
        <v>12</v>
      </c>
      <c r="T24" s="88" t="s">
        <v>460</v>
      </c>
      <c r="U24" s="93" t="s">
        <v>17</v>
      </c>
      <c r="V24" s="109" t="s">
        <v>2211</v>
      </c>
      <c r="W24" s="113" t="s">
        <v>301</v>
      </c>
      <c r="X24" s="115" t="s">
        <v>74</v>
      </c>
      <c r="Y24" s="114" t="s">
        <v>2488</v>
      </c>
      <c r="Z24" s="99" t="s">
        <v>231</v>
      </c>
      <c r="AA24" s="99"/>
      <c r="AB24" s="99" t="s">
        <v>74</v>
      </c>
      <c r="AC24" s="100" t="s">
        <v>74</v>
      </c>
      <c r="AD24" s="112" t="s">
        <v>74</v>
      </c>
      <c r="AE24" s="88" t="s">
        <v>4460</v>
      </c>
    </row>
    <row r="25" spans="1:31" ht="409.5" x14ac:dyDescent="0.3">
      <c r="A25" s="818" t="s">
        <v>3103</v>
      </c>
      <c r="B25" s="795" t="s">
        <v>6177</v>
      </c>
      <c r="C25" s="89" t="s">
        <v>665</v>
      </c>
      <c r="D25" s="90">
        <v>30546</v>
      </c>
      <c r="E25" s="91">
        <v>42</v>
      </c>
      <c r="F25" s="91" t="s">
        <v>6178</v>
      </c>
      <c r="G25" s="92" t="s">
        <v>2139</v>
      </c>
      <c r="H25" s="791" t="s">
        <v>14</v>
      </c>
      <c r="I25" s="94" t="s">
        <v>115</v>
      </c>
      <c r="J25" s="90">
        <v>44287</v>
      </c>
      <c r="K25" s="791" t="s">
        <v>13</v>
      </c>
      <c r="L25" s="88" t="s">
        <v>687</v>
      </c>
      <c r="M25" s="103">
        <v>44963</v>
      </c>
      <c r="N25" s="91" t="s">
        <v>6038</v>
      </c>
      <c r="O25" s="97" t="s">
        <v>74</v>
      </c>
      <c r="P25" s="98" t="s">
        <v>5259</v>
      </c>
      <c r="Q25" s="88" t="s">
        <v>73</v>
      </c>
      <c r="R25" s="96" t="s">
        <v>863</v>
      </c>
      <c r="S25" s="88" t="s">
        <v>12</v>
      </c>
      <c r="T25" s="88" t="s">
        <v>654</v>
      </c>
      <c r="U25" s="93" t="s">
        <v>17</v>
      </c>
      <c r="V25" s="88" t="s">
        <v>2222</v>
      </c>
      <c r="W25" s="113" t="s">
        <v>2402</v>
      </c>
      <c r="X25" s="91" t="s">
        <v>4562</v>
      </c>
      <c r="Y25" s="108">
        <v>3918088301</v>
      </c>
      <c r="Z25" s="99" t="s">
        <v>231</v>
      </c>
      <c r="AA25" s="99"/>
      <c r="AB25" s="99" t="s">
        <v>74</v>
      </c>
      <c r="AC25" s="100" t="s">
        <v>74</v>
      </c>
      <c r="AD25" s="112" t="s">
        <v>74</v>
      </c>
      <c r="AE25" s="88" t="s">
        <v>4460</v>
      </c>
    </row>
    <row r="26" spans="1:31" ht="77.5" x14ac:dyDescent="0.3">
      <c r="A26" s="818" t="s">
        <v>3106</v>
      </c>
      <c r="B26" s="795" t="s">
        <v>6179</v>
      </c>
      <c r="C26" s="89" t="s">
        <v>580</v>
      </c>
      <c r="D26" s="90">
        <v>27953</v>
      </c>
      <c r="E26" s="91">
        <v>49</v>
      </c>
      <c r="F26" s="91" t="s">
        <v>6180</v>
      </c>
      <c r="G26" s="92" t="s">
        <v>2140</v>
      </c>
      <c r="H26" s="791" t="s">
        <v>14</v>
      </c>
      <c r="I26" s="94" t="s">
        <v>115</v>
      </c>
      <c r="J26" s="90">
        <v>45383</v>
      </c>
      <c r="K26" s="791" t="s">
        <v>13</v>
      </c>
      <c r="L26" s="88" t="s">
        <v>687</v>
      </c>
      <c r="M26" s="90">
        <v>45261</v>
      </c>
      <c r="N26" s="91" t="s">
        <v>5270</v>
      </c>
      <c r="O26" s="97" t="s">
        <v>689</v>
      </c>
      <c r="P26" s="98" t="s">
        <v>5065</v>
      </c>
      <c r="Q26" s="88" t="s">
        <v>73</v>
      </c>
      <c r="R26" s="96" t="s">
        <v>863</v>
      </c>
      <c r="S26" s="88" t="s">
        <v>12</v>
      </c>
      <c r="T26" s="88" t="s">
        <v>106</v>
      </c>
      <c r="U26" s="93" t="s">
        <v>17</v>
      </c>
      <c r="V26" s="88" t="s">
        <v>2224</v>
      </c>
      <c r="W26" s="88" t="s">
        <v>245</v>
      </c>
      <c r="X26" s="91" t="s">
        <v>4564</v>
      </c>
      <c r="Y26" s="108" t="s">
        <v>581</v>
      </c>
      <c r="Z26" s="99" t="s">
        <v>230</v>
      </c>
      <c r="AA26" s="99" t="s">
        <v>868</v>
      </c>
      <c r="AB26" s="99" t="s">
        <v>582</v>
      </c>
      <c r="AC26" s="100" t="s">
        <v>583</v>
      </c>
      <c r="AD26" s="90">
        <v>43787</v>
      </c>
      <c r="AE26" s="88" t="s">
        <v>73</v>
      </c>
    </row>
    <row r="27" spans="1:31" ht="46.5" x14ac:dyDescent="0.3">
      <c r="A27" s="818" t="s">
        <v>3107</v>
      </c>
      <c r="B27" s="795" t="s">
        <v>6181</v>
      </c>
      <c r="C27" s="89" t="s">
        <v>588</v>
      </c>
      <c r="D27" s="90">
        <v>27288</v>
      </c>
      <c r="E27" s="91">
        <v>51</v>
      </c>
      <c r="F27" s="91" t="s">
        <v>6182</v>
      </c>
      <c r="G27" s="92" t="s">
        <v>2141</v>
      </c>
      <c r="H27" s="791" t="s">
        <v>14</v>
      </c>
      <c r="I27" s="94" t="s">
        <v>115</v>
      </c>
      <c r="J27" s="90">
        <v>45748</v>
      </c>
      <c r="K27" s="791" t="s">
        <v>13</v>
      </c>
      <c r="L27" s="88" t="s">
        <v>687</v>
      </c>
      <c r="M27" s="90">
        <v>43983</v>
      </c>
      <c r="N27" s="91" t="s">
        <v>6183</v>
      </c>
      <c r="O27" s="97" t="s">
        <v>74</v>
      </c>
      <c r="P27" s="98" t="s">
        <v>5069</v>
      </c>
      <c r="Q27" s="88" t="s">
        <v>73</v>
      </c>
      <c r="R27" s="96" t="s">
        <v>863</v>
      </c>
      <c r="S27" s="88" t="s">
        <v>12</v>
      </c>
      <c r="T27" s="88" t="s">
        <v>106</v>
      </c>
      <c r="U27" s="93" t="s">
        <v>17</v>
      </c>
      <c r="V27" s="88" t="s">
        <v>2224</v>
      </c>
      <c r="W27" s="88" t="s">
        <v>245</v>
      </c>
      <c r="X27" s="91" t="s">
        <v>4565</v>
      </c>
      <c r="Y27" s="108" t="s">
        <v>589</v>
      </c>
      <c r="Z27" s="99" t="s">
        <v>230</v>
      </c>
      <c r="AA27" s="99" t="s">
        <v>869</v>
      </c>
      <c r="AB27" s="99" t="s">
        <v>590</v>
      </c>
      <c r="AC27" s="100" t="s">
        <v>591</v>
      </c>
      <c r="AD27" s="90">
        <v>44813</v>
      </c>
      <c r="AE27" s="88" t="s">
        <v>73</v>
      </c>
    </row>
    <row r="28" spans="1:31" ht="409.5" x14ac:dyDescent="0.3">
      <c r="A28" s="819" t="s">
        <v>3108</v>
      </c>
      <c r="B28" s="796" t="s">
        <v>6184</v>
      </c>
      <c r="C28" s="649" t="s">
        <v>671</v>
      </c>
      <c r="D28" s="635">
        <v>28946</v>
      </c>
      <c r="E28" s="636">
        <v>46</v>
      </c>
      <c r="F28" s="636" t="s">
        <v>6185</v>
      </c>
      <c r="G28" s="637" t="s">
        <v>2140</v>
      </c>
      <c r="H28" s="792" t="s">
        <v>14</v>
      </c>
      <c r="I28" s="638" t="s">
        <v>111</v>
      </c>
      <c r="J28" s="635">
        <v>44105</v>
      </c>
      <c r="K28" s="792" t="s">
        <v>2344</v>
      </c>
      <c r="L28" s="633" t="s">
        <v>687</v>
      </c>
      <c r="M28" s="639">
        <v>44981</v>
      </c>
      <c r="N28" s="636" t="s">
        <v>6038</v>
      </c>
      <c r="O28" s="641" t="s">
        <v>74</v>
      </c>
      <c r="P28" s="642" t="s">
        <v>6186</v>
      </c>
      <c r="Q28" s="633" t="s">
        <v>73</v>
      </c>
      <c r="R28" s="634" t="s">
        <v>863</v>
      </c>
      <c r="S28" s="633" t="s">
        <v>12</v>
      </c>
      <c r="T28" s="633" t="s">
        <v>460</v>
      </c>
      <c r="U28" s="346" t="s">
        <v>17</v>
      </c>
      <c r="V28" s="633" t="s">
        <v>2210</v>
      </c>
      <c r="W28" s="633" t="s">
        <v>906</v>
      </c>
      <c r="X28" s="636" t="s">
        <v>4566</v>
      </c>
      <c r="Y28" s="636" t="s">
        <v>2490</v>
      </c>
      <c r="Z28" s="645" t="s">
        <v>231</v>
      </c>
      <c r="AA28" s="645"/>
      <c r="AB28" s="645" t="s">
        <v>74</v>
      </c>
      <c r="AC28" s="646" t="s">
        <v>74</v>
      </c>
      <c r="AD28" s="647" t="s">
        <v>74</v>
      </c>
      <c r="AE28" s="633" t="s">
        <v>5836</v>
      </c>
    </row>
    <row r="29" spans="1:31" ht="387.5" x14ac:dyDescent="0.3">
      <c r="A29" s="818" t="s">
        <v>3110</v>
      </c>
      <c r="B29" s="795" t="s">
        <v>6187</v>
      </c>
      <c r="C29" s="89" t="s">
        <v>672</v>
      </c>
      <c r="D29" s="90">
        <v>30387</v>
      </c>
      <c r="E29" s="91">
        <v>42</v>
      </c>
      <c r="F29" s="91" t="s">
        <v>6188</v>
      </c>
      <c r="G29" s="92" t="s">
        <v>2139</v>
      </c>
      <c r="H29" s="791" t="s">
        <v>14</v>
      </c>
      <c r="I29" s="94" t="s">
        <v>111</v>
      </c>
      <c r="J29" s="90">
        <v>43191</v>
      </c>
      <c r="K29" s="791" t="s">
        <v>13</v>
      </c>
      <c r="L29" s="88" t="s">
        <v>687</v>
      </c>
      <c r="M29" s="103">
        <v>44981</v>
      </c>
      <c r="N29" s="91" t="s">
        <v>6038</v>
      </c>
      <c r="O29" s="97" t="s">
        <v>74</v>
      </c>
      <c r="P29" s="98" t="s">
        <v>5265</v>
      </c>
      <c r="Q29" s="88" t="s">
        <v>73</v>
      </c>
      <c r="R29" s="96" t="s">
        <v>863</v>
      </c>
      <c r="S29" s="88" t="s">
        <v>12</v>
      </c>
      <c r="T29" s="88" t="s">
        <v>460</v>
      </c>
      <c r="U29" s="93" t="s">
        <v>17</v>
      </c>
      <c r="V29" s="109" t="s">
        <v>2211</v>
      </c>
      <c r="W29" s="88" t="s">
        <v>12</v>
      </c>
      <c r="X29" s="91" t="s">
        <v>4567</v>
      </c>
      <c r="Y29" s="108">
        <v>3912038301</v>
      </c>
      <c r="Z29" s="99" t="s">
        <v>231</v>
      </c>
      <c r="AA29" s="99"/>
      <c r="AB29" s="99" t="s">
        <v>74</v>
      </c>
      <c r="AC29" s="100" t="s">
        <v>74</v>
      </c>
      <c r="AD29" s="112" t="s">
        <v>74</v>
      </c>
      <c r="AE29" s="88" t="s">
        <v>4402</v>
      </c>
    </row>
    <row r="30" spans="1:31" ht="409.5" x14ac:dyDescent="0.3">
      <c r="A30" s="819" t="s">
        <v>3111</v>
      </c>
      <c r="B30" s="796" t="s">
        <v>6189</v>
      </c>
      <c r="C30" s="634" t="s">
        <v>380</v>
      </c>
      <c r="D30" s="635">
        <v>27039</v>
      </c>
      <c r="E30" s="636">
        <v>51</v>
      </c>
      <c r="F30" s="636" t="s">
        <v>6190</v>
      </c>
      <c r="G30" s="637" t="s">
        <v>2141</v>
      </c>
      <c r="H30" s="792" t="s">
        <v>14</v>
      </c>
      <c r="I30" s="638" t="s">
        <v>99</v>
      </c>
      <c r="J30" s="635">
        <v>44835</v>
      </c>
      <c r="K30" s="792" t="s">
        <v>2344</v>
      </c>
      <c r="L30" s="633" t="s">
        <v>687</v>
      </c>
      <c r="M30" s="639">
        <v>44981</v>
      </c>
      <c r="N30" s="636" t="s">
        <v>6038</v>
      </c>
      <c r="O30" s="641" t="s">
        <v>74</v>
      </c>
      <c r="P30" s="642" t="s">
        <v>6191</v>
      </c>
      <c r="Q30" s="633" t="s">
        <v>73</v>
      </c>
      <c r="R30" s="634" t="s">
        <v>863</v>
      </c>
      <c r="S30" s="633" t="s">
        <v>12</v>
      </c>
      <c r="T30" s="633" t="s">
        <v>106</v>
      </c>
      <c r="U30" s="346" t="s">
        <v>17</v>
      </c>
      <c r="V30" s="643" t="s">
        <v>2226</v>
      </c>
      <c r="W30" s="643" t="s">
        <v>345</v>
      </c>
      <c r="X30" s="636" t="s">
        <v>4568</v>
      </c>
      <c r="Y30" s="636" t="s">
        <v>2478</v>
      </c>
      <c r="Z30" s="645" t="s">
        <v>231</v>
      </c>
      <c r="AA30" s="645"/>
      <c r="AB30" s="645" t="s">
        <v>74</v>
      </c>
      <c r="AC30" s="646" t="s">
        <v>74</v>
      </c>
      <c r="AD30" s="647" t="s">
        <v>74</v>
      </c>
      <c r="AE30" s="633" t="s">
        <v>5836</v>
      </c>
    </row>
    <row r="31" spans="1:31" ht="108.5" x14ac:dyDescent="0.3">
      <c r="A31" s="818" t="s">
        <v>3113</v>
      </c>
      <c r="B31" s="795" t="s">
        <v>6192</v>
      </c>
      <c r="C31" s="89" t="s">
        <v>20</v>
      </c>
      <c r="D31" s="90">
        <v>23263</v>
      </c>
      <c r="E31" s="91">
        <v>62</v>
      </c>
      <c r="F31" s="91" t="s">
        <v>6193</v>
      </c>
      <c r="G31" s="92" t="s">
        <v>2143</v>
      </c>
      <c r="H31" s="791" t="s">
        <v>19</v>
      </c>
      <c r="I31" s="94" t="s">
        <v>98</v>
      </c>
      <c r="J31" s="90">
        <v>42826</v>
      </c>
      <c r="K31" s="791" t="s">
        <v>13</v>
      </c>
      <c r="L31" s="88" t="s">
        <v>687</v>
      </c>
      <c r="M31" s="90">
        <v>44445</v>
      </c>
      <c r="N31" s="91" t="s">
        <v>5877</v>
      </c>
      <c r="O31" s="97" t="s">
        <v>5520</v>
      </c>
      <c r="P31" s="98" t="s">
        <v>5680</v>
      </c>
      <c r="Q31" s="88" t="s">
        <v>73</v>
      </c>
      <c r="R31" s="96" t="s">
        <v>863</v>
      </c>
      <c r="S31" s="88" t="s">
        <v>12</v>
      </c>
      <c r="T31" s="88" t="s">
        <v>106</v>
      </c>
      <c r="U31" s="93" t="s">
        <v>17</v>
      </c>
      <c r="V31" s="111" t="s">
        <v>2227</v>
      </c>
      <c r="W31" s="111" t="s">
        <v>102</v>
      </c>
      <c r="X31" s="91" t="s">
        <v>4569</v>
      </c>
      <c r="Y31" s="106" t="s">
        <v>103</v>
      </c>
      <c r="Z31" s="99" t="s">
        <v>230</v>
      </c>
      <c r="AA31" s="99" t="s">
        <v>2902</v>
      </c>
      <c r="AB31" s="99" t="s">
        <v>3046</v>
      </c>
      <c r="AC31" s="99" t="s">
        <v>3047</v>
      </c>
      <c r="AD31" s="112">
        <v>45505</v>
      </c>
      <c r="AE31" s="88" t="s">
        <v>2904</v>
      </c>
    </row>
    <row r="32" spans="1:31" ht="409.5" x14ac:dyDescent="0.3">
      <c r="A32" s="818" t="s">
        <v>3115</v>
      </c>
      <c r="B32" s="795" t="s">
        <v>6194</v>
      </c>
      <c r="C32" s="96" t="s">
        <v>461</v>
      </c>
      <c r="D32" s="90">
        <v>27530</v>
      </c>
      <c r="E32" s="91">
        <v>50</v>
      </c>
      <c r="F32" s="91" t="s">
        <v>6195</v>
      </c>
      <c r="G32" s="92" t="s">
        <v>2140</v>
      </c>
      <c r="H32" s="791" t="s">
        <v>14</v>
      </c>
      <c r="I32" s="94" t="s">
        <v>98</v>
      </c>
      <c r="J32" s="90">
        <v>43556</v>
      </c>
      <c r="K32" s="791" t="s">
        <v>13</v>
      </c>
      <c r="L32" s="88" t="s">
        <v>687</v>
      </c>
      <c r="M32" s="103">
        <v>44981</v>
      </c>
      <c r="N32" s="91" t="s">
        <v>6038</v>
      </c>
      <c r="O32" s="97" t="s">
        <v>74</v>
      </c>
      <c r="P32" s="98" t="s">
        <v>5252</v>
      </c>
      <c r="Q32" s="88" t="s">
        <v>73</v>
      </c>
      <c r="R32" s="96" t="s">
        <v>863</v>
      </c>
      <c r="S32" s="88" t="s">
        <v>12</v>
      </c>
      <c r="T32" s="88" t="s">
        <v>106</v>
      </c>
      <c r="U32" s="93" t="s">
        <v>17</v>
      </c>
      <c r="V32" s="113" t="s">
        <v>2209</v>
      </c>
      <c r="W32" s="113" t="s">
        <v>462</v>
      </c>
      <c r="X32" s="91" t="s">
        <v>4571</v>
      </c>
      <c r="Y32" s="108" t="s">
        <v>2482</v>
      </c>
      <c r="Z32" s="99" t="s">
        <v>231</v>
      </c>
      <c r="AA32" s="99"/>
      <c r="AB32" s="99" t="s">
        <v>74</v>
      </c>
      <c r="AC32" s="100" t="s">
        <v>74</v>
      </c>
      <c r="AD32" s="112" t="s">
        <v>74</v>
      </c>
      <c r="AE32" s="88" t="s">
        <v>4460</v>
      </c>
    </row>
    <row r="33" spans="1:31" ht="409.5" x14ac:dyDescent="0.3">
      <c r="A33" s="819" t="s">
        <v>3117</v>
      </c>
      <c r="B33" s="796" t="s">
        <v>6196</v>
      </c>
      <c r="C33" s="634" t="s">
        <v>463</v>
      </c>
      <c r="D33" s="635">
        <v>25288</v>
      </c>
      <c r="E33" s="636">
        <v>56</v>
      </c>
      <c r="F33" s="636" t="s">
        <v>6197</v>
      </c>
      <c r="G33" s="637" t="s">
        <v>2142</v>
      </c>
      <c r="H33" s="792" t="s">
        <v>14</v>
      </c>
      <c r="I33" s="638" t="s">
        <v>98</v>
      </c>
      <c r="J33" s="635">
        <v>43556</v>
      </c>
      <c r="K33" s="792" t="s">
        <v>2344</v>
      </c>
      <c r="L33" s="633" t="s">
        <v>687</v>
      </c>
      <c r="M33" s="639">
        <v>44981</v>
      </c>
      <c r="N33" s="636" t="s">
        <v>6038</v>
      </c>
      <c r="O33" s="641" t="s">
        <v>74</v>
      </c>
      <c r="P33" s="642" t="s">
        <v>6198</v>
      </c>
      <c r="Q33" s="633" t="s">
        <v>73</v>
      </c>
      <c r="R33" s="634" t="s">
        <v>863</v>
      </c>
      <c r="S33" s="633" t="s">
        <v>12</v>
      </c>
      <c r="T33" s="633" t="s">
        <v>106</v>
      </c>
      <c r="U33" s="346" t="s">
        <v>17</v>
      </c>
      <c r="V33" s="643" t="s">
        <v>2223</v>
      </c>
      <c r="W33" s="643" t="s">
        <v>464</v>
      </c>
      <c r="X33" s="636" t="s">
        <v>4570</v>
      </c>
      <c r="Y33" s="636">
        <v>3926036901</v>
      </c>
      <c r="Z33" s="645" t="s">
        <v>231</v>
      </c>
      <c r="AA33" s="645"/>
      <c r="AB33" s="645" t="s">
        <v>74</v>
      </c>
      <c r="AC33" s="646" t="s">
        <v>74</v>
      </c>
      <c r="AD33" s="647" t="s">
        <v>74</v>
      </c>
      <c r="AE33" s="633" t="s">
        <v>5836</v>
      </c>
    </row>
    <row r="34" spans="1:31" ht="409.5" x14ac:dyDescent="0.3">
      <c r="A34" s="819" t="s">
        <v>3118</v>
      </c>
      <c r="B34" s="796" t="s">
        <v>6199</v>
      </c>
      <c r="C34" s="634" t="s">
        <v>476</v>
      </c>
      <c r="D34" s="635">
        <v>28852</v>
      </c>
      <c r="E34" s="636">
        <v>46</v>
      </c>
      <c r="F34" s="636" t="s">
        <v>6200</v>
      </c>
      <c r="G34" s="637" t="s">
        <v>2140</v>
      </c>
      <c r="H34" s="792" t="s">
        <v>19</v>
      </c>
      <c r="I34" s="638" t="s">
        <v>98</v>
      </c>
      <c r="J34" s="635">
        <v>44470</v>
      </c>
      <c r="K34" s="792" t="s">
        <v>2344</v>
      </c>
      <c r="L34" s="633" t="s">
        <v>687</v>
      </c>
      <c r="M34" s="639">
        <v>44981</v>
      </c>
      <c r="N34" s="636" t="s">
        <v>6038</v>
      </c>
      <c r="O34" s="641" t="s">
        <v>74</v>
      </c>
      <c r="P34" s="642" t="s">
        <v>6201</v>
      </c>
      <c r="Q34" s="633" t="s">
        <v>73</v>
      </c>
      <c r="R34" s="634" t="s">
        <v>863</v>
      </c>
      <c r="S34" s="633" t="s">
        <v>12</v>
      </c>
      <c r="T34" s="633" t="s">
        <v>106</v>
      </c>
      <c r="U34" s="346" t="s">
        <v>17</v>
      </c>
      <c r="V34" s="643" t="s">
        <v>2223</v>
      </c>
      <c r="W34" s="643" t="s">
        <v>464</v>
      </c>
      <c r="X34" s="636" t="s">
        <v>4572</v>
      </c>
      <c r="Y34" s="636">
        <v>3928127801</v>
      </c>
      <c r="Z34" s="645" t="s">
        <v>231</v>
      </c>
      <c r="AA34" s="645"/>
      <c r="AB34" s="645" t="s">
        <v>74</v>
      </c>
      <c r="AC34" s="646" t="s">
        <v>74</v>
      </c>
      <c r="AD34" s="647" t="s">
        <v>74</v>
      </c>
      <c r="AE34" s="633" t="s">
        <v>5836</v>
      </c>
    </row>
    <row r="35" spans="1:31" ht="387.5" x14ac:dyDescent="0.3">
      <c r="A35" s="818" t="s">
        <v>3122</v>
      </c>
      <c r="B35" s="795" t="s">
        <v>6202</v>
      </c>
      <c r="C35" s="89" t="s">
        <v>652</v>
      </c>
      <c r="D35" s="90">
        <v>23501</v>
      </c>
      <c r="E35" s="91">
        <v>61</v>
      </c>
      <c r="F35" s="91" t="s">
        <v>6133</v>
      </c>
      <c r="G35" s="92" t="s">
        <v>2143</v>
      </c>
      <c r="H35" s="791" t="s">
        <v>14</v>
      </c>
      <c r="I35" s="94" t="s">
        <v>98</v>
      </c>
      <c r="J35" s="90">
        <v>44835</v>
      </c>
      <c r="K35" s="791" t="s">
        <v>13</v>
      </c>
      <c r="L35" s="88" t="s">
        <v>687</v>
      </c>
      <c r="M35" s="103">
        <v>44981</v>
      </c>
      <c r="N35" s="91" t="s">
        <v>6038</v>
      </c>
      <c r="O35" s="97" t="s">
        <v>74</v>
      </c>
      <c r="P35" s="98" t="s">
        <v>5273</v>
      </c>
      <c r="Q35" s="88" t="s">
        <v>73</v>
      </c>
      <c r="R35" s="96" t="s">
        <v>863</v>
      </c>
      <c r="S35" s="88" t="s">
        <v>12</v>
      </c>
      <c r="T35" s="88" t="s">
        <v>650</v>
      </c>
      <c r="U35" s="93" t="s">
        <v>17</v>
      </c>
      <c r="V35" s="111" t="s">
        <v>2215</v>
      </c>
      <c r="W35" s="111" t="s">
        <v>474</v>
      </c>
      <c r="X35" s="91" t="s">
        <v>4573</v>
      </c>
      <c r="Y35" s="108">
        <v>3904056401</v>
      </c>
      <c r="Z35" s="99" t="s">
        <v>231</v>
      </c>
      <c r="AA35" s="99"/>
      <c r="AB35" s="99" t="s">
        <v>74</v>
      </c>
      <c r="AC35" s="100" t="s">
        <v>74</v>
      </c>
      <c r="AD35" s="112" t="s">
        <v>74</v>
      </c>
      <c r="AE35" s="88" t="s">
        <v>4402</v>
      </c>
    </row>
    <row r="36" spans="1:31" ht="409.5" x14ac:dyDescent="0.3">
      <c r="A36" s="818" t="s">
        <v>3123</v>
      </c>
      <c r="B36" s="795" t="s">
        <v>6203</v>
      </c>
      <c r="C36" s="89" t="s">
        <v>657</v>
      </c>
      <c r="D36" s="90">
        <v>24186</v>
      </c>
      <c r="E36" s="91">
        <v>59</v>
      </c>
      <c r="F36" s="91" t="s">
        <v>6204</v>
      </c>
      <c r="G36" s="92" t="s">
        <v>2142</v>
      </c>
      <c r="H36" s="791" t="s">
        <v>19</v>
      </c>
      <c r="I36" s="94" t="s">
        <v>98</v>
      </c>
      <c r="J36" s="90">
        <v>44835</v>
      </c>
      <c r="K36" s="791" t="s">
        <v>13</v>
      </c>
      <c r="L36" s="88" t="s">
        <v>687</v>
      </c>
      <c r="M36" s="103">
        <v>44981</v>
      </c>
      <c r="N36" s="91" t="s">
        <v>6038</v>
      </c>
      <c r="O36" s="97" t="s">
        <v>74</v>
      </c>
      <c r="P36" s="98" t="s">
        <v>5274</v>
      </c>
      <c r="Q36" s="88" t="s">
        <v>73</v>
      </c>
      <c r="R36" s="96" t="s">
        <v>863</v>
      </c>
      <c r="S36" s="88" t="s">
        <v>12</v>
      </c>
      <c r="T36" s="88" t="s">
        <v>106</v>
      </c>
      <c r="U36" s="93" t="s">
        <v>17</v>
      </c>
      <c r="V36" s="111" t="s">
        <v>2215</v>
      </c>
      <c r="W36" s="111" t="s">
        <v>474</v>
      </c>
      <c r="X36" s="91" t="s">
        <v>4574</v>
      </c>
      <c r="Y36" s="108">
        <v>3920036601</v>
      </c>
      <c r="Z36" s="99" t="s">
        <v>231</v>
      </c>
      <c r="AA36" s="99"/>
      <c r="AB36" s="99" t="s">
        <v>74</v>
      </c>
      <c r="AC36" s="100" t="s">
        <v>74</v>
      </c>
      <c r="AD36" s="112" t="s">
        <v>74</v>
      </c>
      <c r="AE36" s="88" t="s">
        <v>4470</v>
      </c>
    </row>
    <row r="37" spans="1:31" ht="387.5" x14ac:dyDescent="0.3">
      <c r="A37" s="818" t="s">
        <v>3125</v>
      </c>
      <c r="B37" s="795" t="s">
        <v>6205</v>
      </c>
      <c r="C37" s="89" t="s">
        <v>680</v>
      </c>
      <c r="D37" s="90">
        <v>23983</v>
      </c>
      <c r="E37" s="91">
        <v>60</v>
      </c>
      <c r="F37" s="91" t="s">
        <v>6206</v>
      </c>
      <c r="G37" s="92" t="s">
        <v>2142</v>
      </c>
      <c r="H37" s="791" t="s">
        <v>14</v>
      </c>
      <c r="I37" s="94" t="s">
        <v>98</v>
      </c>
      <c r="J37" s="90">
        <v>42644</v>
      </c>
      <c r="K37" s="791" t="s">
        <v>13</v>
      </c>
      <c r="L37" s="88" t="s">
        <v>687</v>
      </c>
      <c r="M37" s="103">
        <v>44981</v>
      </c>
      <c r="N37" s="91" t="s">
        <v>6038</v>
      </c>
      <c r="O37" s="97" t="s">
        <v>5521</v>
      </c>
      <c r="P37" s="98" t="s">
        <v>5736</v>
      </c>
      <c r="Q37" s="88" t="s">
        <v>73</v>
      </c>
      <c r="R37" s="96" t="s">
        <v>863</v>
      </c>
      <c r="S37" s="88" t="s">
        <v>12</v>
      </c>
      <c r="T37" s="88" t="s">
        <v>650</v>
      </c>
      <c r="U37" s="93" t="s">
        <v>17</v>
      </c>
      <c r="V37" s="111" t="s">
        <v>2228</v>
      </c>
      <c r="W37" s="111" t="s">
        <v>474</v>
      </c>
      <c r="X37" s="114" t="s">
        <v>4575</v>
      </c>
      <c r="Y37" s="108" t="s">
        <v>2481</v>
      </c>
      <c r="Z37" s="99" t="s">
        <v>231</v>
      </c>
      <c r="AA37" s="99"/>
      <c r="AB37" s="99" t="s">
        <v>74</v>
      </c>
      <c r="AC37" s="100" t="s">
        <v>74</v>
      </c>
      <c r="AD37" s="112" t="s">
        <v>74</v>
      </c>
      <c r="AE37" s="88" t="s">
        <v>4402</v>
      </c>
    </row>
    <row r="38" spans="1:31" ht="409.5" x14ac:dyDescent="0.3">
      <c r="A38" s="819" t="s">
        <v>3126</v>
      </c>
      <c r="B38" s="796" t="s">
        <v>6207</v>
      </c>
      <c r="C38" s="634" t="s">
        <v>534</v>
      </c>
      <c r="D38" s="635">
        <v>30544</v>
      </c>
      <c r="E38" s="636">
        <v>42</v>
      </c>
      <c r="F38" s="636" t="s">
        <v>6178</v>
      </c>
      <c r="G38" s="637" t="s">
        <v>2139</v>
      </c>
      <c r="H38" s="792" t="s">
        <v>19</v>
      </c>
      <c r="I38" s="638" t="s">
        <v>115</v>
      </c>
      <c r="J38" s="635">
        <v>43191</v>
      </c>
      <c r="K38" s="792" t="s">
        <v>2344</v>
      </c>
      <c r="L38" s="633" t="s">
        <v>687</v>
      </c>
      <c r="M38" s="639">
        <v>44981</v>
      </c>
      <c r="N38" s="636" t="s">
        <v>6038</v>
      </c>
      <c r="O38" s="641" t="s">
        <v>74</v>
      </c>
      <c r="P38" s="642" t="s">
        <v>6208</v>
      </c>
      <c r="Q38" s="633" t="s">
        <v>73</v>
      </c>
      <c r="R38" s="634" t="s">
        <v>863</v>
      </c>
      <c r="S38" s="633" t="s">
        <v>12</v>
      </c>
      <c r="T38" s="633" t="s">
        <v>106</v>
      </c>
      <c r="U38" s="346" t="s">
        <v>17</v>
      </c>
      <c r="V38" s="643" t="s">
        <v>2229</v>
      </c>
      <c r="W38" s="643" t="s">
        <v>535</v>
      </c>
      <c r="X38" s="636" t="s">
        <v>4576</v>
      </c>
      <c r="Y38" s="636">
        <v>3916088301</v>
      </c>
      <c r="Z38" s="645" t="s">
        <v>231</v>
      </c>
      <c r="AA38" s="645"/>
      <c r="AB38" s="645" t="s">
        <v>74</v>
      </c>
      <c r="AC38" s="646" t="s">
        <v>74</v>
      </c>
      <c r="AD38" s="647" t="s">
        <v>74</v>
      </c>
      <c r="AE38" s="633" t="s">
        <v>5836</v>
      </c>
    </row>
    <row r="39" spans="1:31" ht="217" x14ac:dyDescent="0.3">
      <c r="A39" s="819" t="s">
        <v>3128</v>
      </c>
      <c r="B39" s="796" t="s">
        <v>6209</v>
      </c>
      <c r="C39" s="649" t="s">
        <v>552</v>
      </c>
      <c r="D39" s="635">
        <v>24650</v>
      </c>
      <c r="E39" s="636">
        <v>58</v>
      </c>
      <c r="F39" s="636" t="s">
        <v>6210</v>
      </c>
      <c r="G39" s="637" t="s">
        <v>2142</v>
      </c>
      <c r="H39" s="792" t="s">
        <v>14</v>
      </c>
      <c r="I39" s="638" t="s">
        <v>115</v>
      </c>
      <c r="J39" s="635">
        <v>44105</v>
      </c>
      <c r="K39" s="792" t="s">
        <v>2344</v>
      </c>
      <c r="L39" s="633" t="s">
        <v>687</v>
      </c>
      <c r="M39" s="639">
        <v>44981</v>
      </c>
      <c r="N39" s="636" t="s">
        <v>6038</v>
      </c>
      <c r="O39" s="641" t="s">
        <v>74</v>
      </c>
      <c r="P39" s="642" t="s">
        <v>6211</v>
      </c>
      <c r="Q39" s="633" t="s">
        <v>73</v>
      </c>
      <c r="R39" s="634" t="s">
        <v>863</v>
      </c>
      <c r="S39" s="633" t="s">
        <v>12</v>
      </c>
      <c r="T39" s="633" t="s">
        <v>364</v>
      </c>
      <c r="U39" s="346" t="s">
        <v>17</v>
      </c>
      <c r="V39" s="633" t="s">
        <v>2219</v>
      </c>
      <c r="W39" s="643" t="s">
        <v>459</v>
      </c>
      <c r="X39" s="651" t="s">
        <v>74</v>
      </c>
      <c r="Y39" s="644" t="s">
        <v>74</v>
      </c>
      <c r="Z39" s="645" t="s">
        <v>231</v>
      </c>
      <c r="AA39" s="645"/>
      <c r="AB39" s="645" t="s">
        <v>74</v>
      </c>
      <c r="AC39" s="646" t="s">
        <v>74</v>
      </c>
      <c r="AD39" s="647" t="s">
        <v>74</v>
      </c>
      <c r="AE39" s="633" t="s">
        <v>6017</v>
      </c>
    </row>
    <row r="40" spans="1:31" ht="409.5" x14ac:dyDescent="0.3">
      <c r="A40" s="818" t="s">
        <v>3129</v>
      </c>
      <c r="B40" s="795" t="s">
        <v>6212</v>
      </c>
      <c r="C40" s="96" t="s">
        <v>553</v>
      </c>
      <c r="D40" s="90">
        <v>30135</v>
      </c>
      <c r="E40" s="91">
        <v>43</v>
      </c>
      <c r="F40" s="91" t="s">
        <v>6213</v>
      </c>
      <c r="G40" s="92" t="s">
        <v>2139</v>
      </c>
      <c r="H40" s="791" t="s">
        <v>14</v>
      </c>
      <c r="I40" s="94" t="s">
        <v>115</v>
      </c>
      <c r="J40" s="90">
        <v>44105</v>
      </c>
      <c r="K40" s="791" t="s">
        <v>13</v>
      </c>
      <c r="L40" s="88" t="s">
        <v>687</v>
      </c>
      <c r="M40" s="103">
        <v>44981</v>
      </c>
      <c r="N40" s="91" t="s">
        <v>6038</v>
      </c>
      <c r="O40" s="97" t="s">
        <v>74</v>
      </c>
      <c r="P40" s="98" t="s">
        <v>5267</v>
      </c>
      <c r="Q40" s="88" t="s">
        <v>73</v>
      </c>
      <c r="R40" s="96" t="s">
        <v>863</v>
      </c>
      <c r="S40" s="88" t="s">
        <v>12</v>
      </c>
      <c r="T40" s="88" t="s">
        <v>106</v>
      </c>
      <c r="U40" s="93" t="s">
        <v>17</v>
      </c>
      <c r="V40" s="113" t="s">
        <v>2230</v>
      </c>
      <c r="W40" s="113" t="s">
        <v>464</v>
      </c>
      <c r="X40" s="114" t="s">
        <v>4577</v>
      </c>
      <c r="Y40" s="108">
        <v>3903078202</v>
      </c>
      <c r="Z40" s="99" t="s">
        <v>231</v>
      </c>
      <c r="AA40" s="99"/>
      <c r="AB40" s="99" t="s">
        <v>74</v>
      </c>
      <c r="AC40" s="100" t="s">
        <v>74</v>
      </c>
      <c r="AD40" s="112" t="s">
        <v>74</v>
      </c>
      <c r="AE40" s="88" t="s">
        <v>4460</v>
      </c>
    </row>
    <row r="41" spans="1:31" ht="387.5" x14ac:dyDescent="0.3">
      <c r="A41" s="819" t="s">
        <v>3130</v>
      </c>
      <c r="B41" s="796" t="s">
        <v>6214</v>
      </c>
      <c r="C41" s="634" t="s">
        <v>658</v>
      </c>
      <c r="D41" s="635">
        <v>28962</v>
      </c>
      <c r="E41" s="636">
        <v>46</v>
      </c>
      <c r="F41" s="636" t="s">
        <v>6185</v>
      </c>
      <c r="G41" s="637" t="s">
        <v>2140</v>
      </c>
      <c r="H41" s="792" t="s">
        <v>14</v>
      </c>
      <c r="I41" s="638" t="s">
        <v>115</v>
      </c>
      <c r="J41" s="635">
        <v>44652</v>
      </c>
      <c r="K41" s="792" t="s">
        <v>2344</v>
      </c>
      <c r="L41" s="633" t="s">
        <v>687</v>
      </c>
      <c r="M41" s="639">
        <v>44981</v>
      </c>
      <c r="N41" s="636" t="s">
        <v>6038</v>
      </c>
      <c r="O41" s="641" t="s">
        <v>74</v>
      </c>
      <c r="P41" s="642" t="s">
        <v>6215</v>
      </c>
      <c r="Q41" s="633" t="s">
        <v>73</v>
      </c>
      <c r="R41" s="634" t="s">
        <v>863</v>
      </c>
      <c r="S41" s="633" t="s">
        <v>12</v>
      </c>
      <c r="T41" s="633" t="s">
        <v>650</v>
      </c>
      <c r="U41" s="346" t="s">
        <v>17</v>
      </c>
      <c r="V41" s="650" t="s">
        <v>2215</v>
      </c>
      <c r="W41" s="650" t="s">
        <v>474</v>
      </c>
      <c r="X41" s="636" t="s">
        <v>4578</v>
      </c>
      <c r="Y41" s="636">
        <v>3917047901</v>
      </c>
      <c r="Z41" s="645" t="s">
        <v>231</v>
      </c>
      <c r="AA41" s="645"/>
      <c r="AB41" s="645" t="s">
        <v>74</v>
      </c>
      <c r="AC41" s="646" t="s">
        <v>74</v>
      </c>
      <c r="AD41" s="647" t="s">
        <v>74</v>
      </c>
      <c r="AE41" s="633" t="s">
        <v>6016</v>
      </c>
    </row>
    <row r="42" spans="1:31" ht="409.5" x14ac:dyDescent="0.3">
      <c r="A42" s="818" t="s">
        <v>3131</v>
      </c>
      <c r="B42" s="795" t="s">
        <v>6216</v>
      </c>
      <c r="C42" s="89" t="s">
        <v>602</v>
      </c>
      <c r="D42" s="90">
        <v>32296</v>
      </c>
      <c r="E42" s="91">
        <v>37</v>
      </c>
      <c r="F42" s="91" t="s">
        <v>6217</v>
      </c>
      <c r="G42" s="92" t="s">
        <v>2138</v>
      </c>
      <c r="H42" s="791" t="s">
        <v>14</v>
      </c>
      <c r="I42" s="94" t="s">
        <v>111</v>
      </c>
      <c r="J42" s="90">
        <v>43922</v>
      </c>
      <c r="K42" s="791" t="s">
        <v>13</v>
      </c>
      <c r="L42" s="88" t="s">
        <v>687</v>
      </c>
      <c r="M42" s="103">
        <v>44981</v>
      </c>
      <c r="N42" s="91" t="s">
        <v>6038</v>
      </c>
      <c r="O42" s="97" t="s">
        <v>74</v>
      </c>
      <c r="P42" s="98" t="s">
        <v>5268</v>
      </c>
      <c r="Q42" s="88" t="s">
        <v>73</v>
      </c>
      <c r="R42" s="96" t="s">
        <v>863</v>
      </c>
      <c r="S42" s="88" t="s">
        <v>12</v>
      </c>
      <c r="T42" s="88" t="s">
        <v>364</v>
      </c>
      <c r="U42" s="93" t="s">
        <v>17</v>
      </c>
      <c r="V42" s="88" t="s">
        <v>2219</v>
      </c>
      <c r="W42" s="113" t="s">
        <v>459</v>
      </c>
      <c r="X42" s="91" t="s">
        <v>4579</v>
      </c>
      <c r="Y42" s="108">
        <v>3902068801</v>
      </c>
      <c r="Z42" s="99" t="s">
        <v>231</v>
      </c>
      <c r="AA42" s="99"/>
      <c r="AB42" s="99" t="s">
        <v>74</v>
      </c>
      <c r="AC42" s="100" t="s">
        <v>74</v>
      </c>
      <c r="AD42" s="112" t="s">
        <v>74</v>
      </c>
      <c r="AE42" s="88" t="s">
        <v>4460</v>
      </c>
    </row>
    <row r="43" spans="1:31" ht="409.5" x14ac:dyDescent="0.3">
      <c r="A43" s="820" t="s">
        <v>3132</v>
      </c>
      <c r="B43" s="799" t="s">
        <v>6218</v>
      </c>
      <c r="C43" s="653" t="s">
        <v>606</v>
      </c>
      <c r="D43" s="523">
        <v>28868</v>
      </c>
      <c r="E43" s="108">
        <v>46</v>
      </c>
      <c r="F43" s="108" t="s">
        <v>6219</v>
      </c>
      <c r="G43" s="524" t="s">
        <v>2140</v>
      </c>
      <c r="H43" s="793" t="s">
        <v>14</v>
      </c>
      <c r="I43" s="526" t="s">
        <v>111</v>
      </c>
      <c r="J43" s="523">
        <v>44287</v>
      </c>
      <c r="K43" s="793" t="s">
        <v>13</v>
      </c>
      <c r="L43" s="244" t="s">
        <v>687</v>
      </c>
      <c r="M43" s="527">
        <v>44981</v>
      </c>
      <c r="N43" s="108" t="s">
        <v>6038</v>
      </c>
      <c r="O43" s="529" t="s">
        <v>74</v>
      </c>
      <c r="P43" s="530" t="s">
        <v>5261</v>
      </c>
      <c r="Q43" s="244" t="s">
        <v>73</v>
      </c>
      <c r="R43" s="531" t="s">
        <v>863</v>
      </c>
      <c r="S43" s="244" t="s">
        <v>12</v>
      </c>
      <c r="T43" s="244" t="s">
        <v>364</v>
      </c>
      <c r="U43" s="525" t="s">
        <v>17</v>
      </c>
      <c r="V43" s="244" t="s">
        <v>2219</v>
      </c>
      <c r="W43" s="521" t="s">
        <v>459</v>
      </c>
      <c r="X43" s="106" t="s">
        <v>4580</v>
      </c>
      <c r="Y43" s="108">
        <v>3913017901</v>
      </c>
      <c r="Z43" s="654" t="s">
        <v>231</v>
      </c>
      <c r="AA43" s="654"/>
      <c r="AB43" s="654" t="s">
        <v>74</v>
      </c>
      <c r="AC43" s="532" t="s">
        <v>74</v>
      </c>
      <c r="AD43" s="655" t="s">
        <v>74</v>
      </c>
      <c r="AE43" s="244" t="s">
        <v>6020</v>
      </c>
    </row>
    <row r="44" spans="1:31" ht="279" x14ac:dyDescent="0.3">
      <c r="A44" s="818" t="s">
        <v>3133</v>
      </c>
      <c r="B44" s="795" t="s">
        <v>6220</v>
      </c>
      <c r="C44" s="89" t="s">
        <v>607</v>
      </c>
      <c r="D44" s="90">
        <v>29933</v>
      </c>
      <c r="E44" s="91">
        <v>43</v>
      </c>
      <c r="F44" s="91" t="s">
        <v>6221</v>
      </c>
      <c r="G44" s="92" t="s">
        <v>2139</v>
      </c>
      <c r="H44" s="791" t="s">
        <v>14</v>
      </c>
      <c r="I44" s="94" t="s">
        <v>111</v>
      </c>
      <c r="J44" s="90">
        <v>45566</v>
      </c>
      <c r="K44" s="791" t="s">
        <v>37</v>
      </c>
      <c r="L44" s="88" t="s">
        <v>687</v>
      </c>
      <c r="M44" s="90">
        <v>44748</v>
      </c>
      <c r="N44" s="91" t="s">
        <v>5323</v>
      </c>
      <c r="O44" s="97" t="s">
        <v>4234</v>
      </c>
      <c r="P44" s="98" t="s">
        <v>5257</v>
      </c>
      <c r="Q44" s="88" t="s">
        <v>73</v>
      </c>
      <c r="R44" s="96" t="s">
        <v>863</v>
      </c>
      <c r="S44" s="88" t="s">
        <v>12</v>
      </c>
      <c r="T44" s="88" t="s">
        <v>106</v>
      </c>
      <c r="U44" s="93" t="s">
        <v>17</v>
      </c>
      <c r="V44" s="88" t="s">
        <v>2219</v>
      </c>
      <c r="W44" s="88" t="s">
        <v>245</v>
      </c>
      <c r="X44" s="91" t="s">
        <v>4581</v>
      </c>
      <c r="Y44" s="108">
        <v>3913128101</v>
      </c>
      <c r="Z44" s="99" t="s">
        <v>231</v>
      </c>
      <c r="AA44" s="99"/>
      <c r="AB44" s="99" t="s">
        <v>74</v>
      </c>
      <c r="AC44" s="100" t="s">
        <v>74</v>
      </c>
      <c r="AD44" s="112" t="s">
        <v>74</v>
      </c>
      <c r="AE44" s="88" t="s">
        <v>4472</v>
      </c>
    </row>
    <row r="45" spans="1:31" ht="77.5" x14ac:dyDescent="0.3">
      <c r="A45" s="818" t="s">
        <v>3134</v>
      </c>
      <c r="B45" s="795" t="s">
        <v>6222</v>
      </c>
      <c r="C45" s="89" t="s">
        <v>636</v>
      </c>
      <c r="D45" s="90">
        <v>31603</v>
      </c>
      <c r="E45" s="91">
        <v>39</v>
      </c>
      <c r="F45" s="91" t="s">
        <v>6223</v>
      </c>
      <c r="G45" s="92" t="s">
        <v>2138</v>
      </c>
      <c r="H45" s="791" t="s">
        <v>19</v>
      </c>
      <c r="I45" s="94" t="s">
        <v>121</v>
      </c>
      <c r="J45" s="90">
        <v>44166</v>
      </c>
      <c r="K45" s="791" t="s">
        <v>13</v>
      </c>
      <c r="L45" s="88" t="s">
        <v>687</v>
      </c>
      <c r="M45" s="90">
        <v>44935</v>
      </c>
      <c r="N45" s="91" t="s">
        <v>6041</v>
      </c>
      <c r="O45" s="97" t="s">
        <v>5522</v>
      </c>
      <c r="P45" s="98" t="s">
        <v>5681</v>
      </c>
      <c r="Q45" s="88" t="s">
        <v>73</v>
      </c>
      <c r="R45" s="96" t="s">
        <v>863</v>
      </c>
      <c r="S45" s="88" t="s">
        <v>12</v>
      </c>
      <c r="T45" s="88" t="s">
        <v>106</v>
      </c>
      <c r="U45" s="93" t="s">
        <v>17</v>
      </c>
      <c r="V45" s="113" t="s">
        <v>4303</v>
      </c>
      <c r="W45" s="111" t="s">
        <v>464</v>
      </c>
      <c r="X45" s="91" t="s">
        <v>4582</v>
      </c>
      <c r="Y45" s="106" t="s">
        <v>637</v>
      </c>
      <c r="Z45" s="99" t="s">
        <v>230</v>
      </c>
      <c r="AA45" s="99" t="s">
        <v>2902</v>
      </c>
      <c r="AB45" s="99" t="s">
        <v>2970</v>
      </c>
      <c r="AC45" s="100" t="s">
        <v>2971</v>
      </c>
      <c r="AD45" s="112">
        <v>45596</v>
      </c>
      <c r="AE45" s="88" t="s">
        <v>2912</v>
      </c>
    </row>
    <row r="46" spans="1:31" ht="387.5" x14ac:dyDescent="0.3">
      <c r="A46" s="818" t="s">
        <v>3135</v>
      </c>
      <c r="B46" s="795" t="s">
        <v>6224</v>
      </c>
      <c r="C46" s="89" t="s">
        <v>653</v>
      </c>
      <c r="D46" s="90">
        <v>31079</v>
      </c>
      <c r="E46" s="91">
        <v>40</v>
      </c>
      <c r="F46" s="91" t="s">
        <v>6225</v>
      </c>
      <c r="G46" s="92" t="s">
        <v>2138</v>
      </c>
      <c r="H46" s="791" t="s">
        <v>14</v>
      </c>
      <c r="I46" s="94" t="s">
        <v>121</v>
      </c>
      <c r="J46" s="90">
        <v>41183</v>
      </c>
      <c r="K46" s="791" t="s">
        <v>13</v>
      </c>
      <c r="L46" s="88" t="s">
        <v>687</v>
      </c>
      <c r="M46" s="103">
        <v>44963</v>
      </c>
      <c r="N46" s="91" t="s">
        <v>6038</v>
      </c>
      <c r="O46" s="97" t="s">
        <v>74</v>
      </c>
      <c r="P46" s="98" t="s">
        <v>5264</v>
      </c>
      <c r="Q46" s="88" t="s">
        <v>73</v>
      </c>
      <c r="R46" s="96" t="s">
        <v>863</v>
      </c>
      <c r="S46" s="88" t="s">
        <v>12</v>
      </c>
      <c r="T46" s="88" t="s">
        <v>654</v>
      </c>
      <c r="U46" s="93" t="s">
        <v>17</v>
      </c>
      <c r="V46" s="88" t="s">
        <v>2232</v>
      </c>
      <c r="W46" s="88" t="s">
        <v>85</v>
      </c>
      <c r="X46" s="114" t="s">
        <v>4583</v>
      </c>
      <c r="Y46" s="108">
        <v>3901028501</v>
      </c>
      <c r="Z46" s="99" t="s">
        <v>231</v>
      </c>
      <c r="AA46" s="99"/>
      <c r="AB46" s="99" t="s">
        <v>74</v>
      </c>
      <c r="AC46" s="100" t="s">
        <v>74</v>
      </c>
      <c r="AD46" s="112" t="s">
        <v>74</v>
      </c>
      <c r="AE46" s="88" t="s">
        <v>4402</v>
      </c>
    </row>
    <row r="47" spans="1:31" ht="108.5" x14ac:dyDescent="0.3">
      <c r="A47" s="818" t="s">
        <v>3136</v>
      </c>
      <c r="B47" s="795" t="s">
        <v>6226</v>
      </c>
      <c r="C47" s="89" t="s">
        <v>500</v>
      </c>
      <c r="D47" s="90">
        <v>26430</v>
      </c>
      <c r="E47" s="91">
        <v>53</v>
      </c>
      <c r="F47" s="91" t="s">
        <v>6227</v>
      </c>
      <c r="G47" s="92" t="s">
        <v>2141</v>
      </c>
      <c r="H47" s="791" t="s">
        <v>14</v>
      </c>
      <c r="I47" s="94" t="s">
        <v>98</v>
      </c>
      <c r="J47" s="90">
        <v>45200</v>
      </c>
      <c r="K47" s="791" t="s">
        <v>37</v>
      </c>
      <c r="L47" s="88" t="s">
        <v>687</v>
      </c>
      <c r="M47" s="90">
        <v>43922</v>
      </c>
      <c r="N47" s="91" t="s">
        <v>5874</v>
      </c>
      <c r="O47" s="97" t="s">
        <v>691</v>
      </c>
      <c r="P47" s="98" t="s">
        <v>5067</v>
      </c>
      <c r="Q47" s="88" t="s">
        <v>73</v>
      </c>
      <c r="R47" s="96" t="s">
        <v>863</v>
      </c>
      <c r="S47" s="88" t="s">
        <v>12</v>
      </c>
      <c r="T47" s="88" t="s">
        <v>106</v>
      </c>
      <c r="U47" s="93" t="s">
        <v>17</v>
      </c>
      <c r="V47" s="88" t="s">
        <v>2219</v>
      </c>
      <c r="W47" s="88" t="s">
        <v>245</v>
      </c>
      <c r="X47" s="91" t="s">
        <v>4584</v>
      </c>
      <c r="Y47" s="108" t="s">
        <v>501</v>
      </c>
      <c r="Z47" s="99" t="s">
        <v>230</v>
      </c>
      <c r="AA47" s="99" t="s">
        <v>874</v>
      </c>
      <c r="AB47" s="99" t="s">
        <v>502</v>
      </c>
      <c r="AC47" s="100" t="s">
        <v>503</v>
      </c>
      <c r="AD47" s="90">
        <v>44046</v>
      </c>
      <c r="AE47" s="88" t="s">
        <v>217</v>
      </c>
    </row>
    <row r="48" spans="1:31" ht="62" x14ac:dyDescent="0.3">
      <c r="A48" s="821" t="s">
        <v>3137</v>
      </c>
      <c r="B48" s="804" t="s">
        <v>6228</v>
      </c>
      <c r="C48" s="158" t="s">
        <v>537</v>
      </c>
      <c r="D48" s="159">
        <v>26230</v>
      </c>
      <c r="E48" s="91">
        <v>53</v>
      </c>
      <c r="F48" s="91" t="s">
        <v>6229</v>
      </c>
      <c r="G48" s="161" t="s">
        <v>2141</v>
      </c>
      <c r="H48" s="794" t="s">
        <v>14</v>
      </c>
      <c r="I48" s="101" t="s">
        <v>115</v>
      </c>
      <c r="J48" s="163">
        <v>43739</v>
      </c>
      <c r="K48" s="794" t="s">
        <v>2344</v>
      </c>
      <c r="L48" s="164" t="s">
        <v>687</v>
      </c>
      <c r="M48" s="163">
        <v>44981</v>
      </c>
      <c r="N48" s="91" t="s">
        <v>6038</v>
      </c>
      <c r="O48" s="177" t="s">
        <v>5460</v>
      </c>
      <c r="P48" s="167" t="s">
        <v>6230</v>
      </c>
      <c r="Q48" s="164" t="s">
        <v>73</v>
      </c>
      <c r="R48" s="166" t="s">
        <v>863</v>
      </c>
      <c r="S48" s="164" t="s">
        <v>12</v>
      </c>
      <c r="T48" s="164" t="s">
        <v>364</v>
      </c>
      <c r="U48" s="162" t="s">
        <v>17</v>
      </c>
      <c r="V48" s="168" t="s">
        <v>2252</v>
      </c>
      <c r="W48" s="168" t="s">
        <v>459</v>
      </c>
      <c r="X48" s="168"/>
      <c r="Y48" s="169" t="s">
        <v>2487</v>
      </c>
      <c r="Z48" s="169" t="s">
        <v>231</v>
      </c>
      <c r="AA48" s="169"/>
      <c r="AB48" s="169" t="s">
        <v>74</v>
      </c>
      <c r="AC48" s="169" t="s">
        <v>74</v>
      </c>
      <c r="AD48" s="170" t="s">
        <v>74</v>
      </c>
      <c r="AE48" s="164" t="s">
        <v>2766</v>
      </c>
    </row>
    <row r="49" spans="1:31" ht="155" x14ac:dyDescent="0.3">
      <c r="A49" s="818" t="s">
        <v>3138</v>
      </c>
      <c r="B49" s="795" t="s">
        <v>6231</v>
      </c>
      <c r="C49" s="89" t="s">
        <v>1995</v>
      </c>
      <c r="D49" s="90">
        <v>22837</v>
      </c>
      <c r="E49" s="91">
        <v>63</v>
      </c>
      <c r="F49" s="91" t="s">
        <v>6232</v>
      </c>
      <c r="G49" s="92" t="s">
        <v>2143</v>
      </c>
      <c r="H49" s="791" t="s">
        <v>14</v>
      </c>
      <c r="I49" s="94" t="s">
        <v>99</v>
      </c>
      <c r="J49" s="90">
        <v>40269</v>
      </c>
      <c r="K49" s="791" t="s">
        <v>13</v>
      </c>
      <c r="L49" s="88" t="s">
        <v>687</v>
      </c>
      <c r="M49" s="90">
        <v>44958</v>
      </c>
      <c r="N49" s="91" t="s">
        <v>6038</v>
      </c>
      <c r="O49" s="97" t="s">
        <v>5523</v>
      </c>
      <c r="P49" s="98" t="s">
        <v>5737</v>
      </c>
      <c r="Q49" s="88" t="s">
        <v>73</v>
      </c>
      <c r="R49" s="96" t="s">
        <v>863</v>
      </c>
      <c r="S49" s="88" t="s">
        <v>12</v>
      </c>
      <c r="T49" s="88" t="s">
        <v>106</v>
      </c>
      <c r="U49" s="93" t="s">
        <v>17</v>
      </c>
      <c r="V49" s="88" t="s">
        <v>2210</v>
      </c>
      <c r="W49" s="88" t="s">
        <v>85</v>
      </c>
      <c r="X49" s="91" t="s">
        <v>4585</v>
      </c>
      <c r="Y49" s="108">
        <v>3914076201</v>
      </c>
      <c r="Z49" s="107" t="s">
        <v>231</v>
      </c>
      <c r="AA49" s="107"/>
      <c r="AB49" s="107" t="s">
        <v>74</v>
      </c>
      <c r="AC49" s="99" t="s">
        <v>74</v>
      </c>
      <c r="AD49" s="112" t="s">
        <v>74</v>
      </c>
      <c r="AE49" s="118" t="s">
        <v>4473</v>
      </c>
    </row>
    <row r="50" spans="1:31" ht="46.5" x14ac:dyDescent="0.3">
      <c r="A50" s="818" t="s">
        <v>3139</v>
      </c>
      <c r="B50" s="795" t="s">
        <v>6233</v>
      </c>
      <c r="C50" s="89" t="s">
        <v>1984</v>
      </c>
      <c r="D50" s="90">
        <v>33631</v>
      </c>
      <c r="E50" s="91">
        <v>33</v>
      </c>
      <c r="F50" s="91" t="s">
        <v>6234</v>
      </c>
      <c r="G50" s="92" t="s">
        <v>2137</v>
      </c>
      <c r="H50" s="791" t="s">
        <v>19</v>
      </c>
      <c r="I50" s="94" t="s">
        <v>115</v>
      </c>
      <c r="J50" s="90">
        <v>45627</v>
      </c>
      <c r="K50" s="791" t="s">
        <v>13</v>
      </c>
      <c r="L50" s="88" t="s">
        <v>687</v>
      </c>
      <c r="M50" s="90">
        <v>44743</v>
      </c>
      <c r="N50" s="91" t="s">
        <v>5323</v>
      </c>
      <c r="O50" s="97" t="s">
        <v>74</v>
      </c>
      <c r="P50" s="98" t="s">
        <v>5068</v>
      </c>
      <c r="Q50" s="88" t="s">
        <v>73</v>
      </c>
      <c r="R50" s="96" t="s">
        <v>863</v>
      </c>
      <c r="S50" s="88" t="s">
        <v>12</v>
      </c>
      <c r="T50" s="88" t="s">
        <v>106</v>
      </c>
      <c r="U50" s="93" t="s">
        <v>17</v>
      </c>
      <c r="V50" s="88" t="s">
        <v>2232</v>
      </c>
      <c r="W50" s="88" t="s">
        <v>85</v>
      </c>
      <c r="X50" s="91" t="s">
        <v>4586</v>
      </c>
      <c r="Y50" s="108">
        <v>3928019201</v>
      </c>
      <c r="Z50" s="107" t="s">
        <v>230</v>
      </c>
      <c r="AA50" s="107" t="s">
        <v>874</v>
      </c>
      <c r="AB50" s="99" t="s">
        <v>1985</v>
      </c>
      <c r="AC50" s="99" t="s">
        <v>1986</v>
      </c>
      <c r="AD50" s="90">
        <v>44166</v>
      </c>
      <c r="AE50" s="119" t="s">
        <v>499</v>
      </c>
    </row>
    <row r="51" spans="1:31" ht="409.5" x14ac:dyDescent="0.3">
      <c r="A51" s="819" t="s">
        <v>3140</v>
      </c>
      <c r="B51" s="796" t="s">
        <v>6235</v>
      </c>
      <c r="C51" s="637" t="s">
        <v>2539</v>
      </c>
      <c r="D51" s="635">
        <v>32302</v>
      </c>
      <c r="E51" s="636">
        <v>37</v>
      </c>
      <c r="F51" s="636" t="s">
        <v>6217</v>
      </c>
      <c r="G51" s="637" t="s">
        <v>2138</v>
      </c>
      <c r="H51" s="792" t="s">
        <v>14</v>
      </c>
      <c r="I51" s="638" t="s">
        <v>111</v>
      </c>
      <c r="J51" s="635">
        <v>44835</v>
      </c>
      <c r="K51" s="792" t="s">
        <v>2344</v>
      </c>
      <c r="L51" s="633" t="s">
        <v>687</v>
      </c>
      <c r="M51" s="639">
        <v>45287</v>
      </c>
      <c r="N51" s="636" t="s">
        <v>5270</v>
      </c>
      <c r="O51" s="641" t="s">
        <v>74</v>
      </c>
      <c r="P51" s="642" t="s">
        <v>6236</v>
      </c>
      <c r="Q51" s="633" t="s">
        <v>73</v>
      </c>
      <c r="R51" s="634" t="s">
        <v>863</v>
      </c>
      <c r="S51" s="633" t="s">
        <v>12</v>
      </c>
      <c r="T51" s="633" t="s">
        <v>106</v>
      </c>
      <c r="U51" s="346" t="s">
        <v>17</v>
      </c>
      <c r="V51" s="643" t="s">
        <v>2211</v>
      </c>
      <c r="W51" s="643" t="s">
        <v>12</v>
      </c>
      <c r="X51" s="636" t="s">
        <v>4587</v>
      </c>
      <c r="Y51" s="636" t="s">
        <v>2732</v>
      </c>
      <c r="Z51" s="645" t="s">
        <v>231</v>
      </c>
      <c r="AA51" s="645"/>
      <c r="AB51" s="645" t="s">
        <v>74</v>
      </c>
      <c r="AC51" s="646" t="s">
        <v>74</v>
      </c>
      <c r="AD51" s="635" t="s">
        <v>74</v>
      </c>
      <c r="AE51" s="633" t="s">
        <v>6018</v>
      </c>
    </row>
    <row r="52" spans="1:31" ht="217" x14ac:dyDescent="0.3">
      <c r="A52" s="818" t="s">
        <v>3141</v>
      </c>
      <c r="B52" s="795" t="s">
        <v>6237</v>
      </c>
      <c r="C52" s="92" t="s">
        <v>2739</v>
      </c>
      <c r="D52" s="90">
        <v>30691</v>
      </c>
      <c r="E52" s="91">
        <v>41</v>
      </c>
      <c r="F52" s="91" t="s">
        <v>6238</v>
      </c>
      <c r="G52" s="92" t="s">
        <v>2139</v>
      </c>
      <c r="H52" s="791" t="s">
        <v>14</v>
      </c>
      <c r="I52" s="94" t="s">
        <v>115</v>
      </c>
      <c r="J52" s="90">
        <v>44835</v>
      </c>
      <c r="K52" s="791" t="s">
        <v>13</v>
      </c>
      <c r="L52" s="88" t="s">
        <v>687</v>
      </c>
      <c r="M52" s="103">
        <v>45308</v>
      </c>
      <c r="N52" s="91" t="s">
        <v>5295</v>
      </c>
      <c r="O52" s="97" t="s">
        <v>74</v>
      </c>
      <c r="P52" s="98" t="s">
        <v>5262</v>
      </c>
      <c r="Q52" s="88" t="s">
        <v>73</v>
      </c>
      <c r="R52" s="96" t="s">
        <v>863</v>
      </c>
      <c r="S52" s="88" t="s">
        <v>12</v>
      </c>
      <c r="T52" s="88" t="s">
        <v>106</v>
      </c>
      <c r="U52" s="93" t="s">
        <v>17</v>
      </c>
      <c r="V52" s="113" t="s">
        <v>2219</v>
      </c>
      <c r="W52" s="113" t="s">
        <v>245</v>
      </c>
      <c r="X52" s="91" t="s">
        <v>4588</v>
      </c>
      <c r="Y52" s="108" t="s">
        <v>4589</v>
      </c>
      <c r="Z52" s="99" t="s">
        <v>231</v>
      </c>
      <c r="AA52" s="99"/>
      <c r="AB52" s="99" t="s">
        <v>74</v>
      </c>
      <c r="AC52" s="100" t="s">
        <v>74</v>
      </c>
      <c r="AD52" s="90" t="s">
        <v>74</v>
      </c>
      <c r="AE52" s="88" t="s">
        <v>4475</v>
      </c>
    </row>
    <row r="53" spans="1:31" ht="46.5" x14ac:dyDescent="0.3">
      <c r="A53" s="818" t="s">
        <v>3597</v>
      </c>
      <c r="B53" s="795" t="s">
        <v>6239</v>
      </c>
      <c r="C53" s="96" t="s">
        <v>1128</v>
      </c>
      <c r="D53" s="120">
        <v>30885</v>
      </c>
      <c r="E53" s="91">
        <v>41</v>
      </c>
      <c r="F53" s="91" t="s">
        <v>6240</v>
      </c>
      <c r="G53" s="92" t="s">
        <v>2139</v>
      </c>
      <c r="H53" s="791" t="s">
        <v>14</v>
      </c>
      <c r="I53" s="94" t="s">
        <v>115</v>
      </c>
      <c r="J53" s="120">
        <v>44835</v>
      </c>
      <c r="K53" s="791" t="s">
        <v>13</v>
      </c>
      <c r="L53" s="88" t="s">
        <v>687</v>
      </c>
      <c r="M53" s="120">
        <v>42826</v>
      </c>
      <c r="N53" s="91" t="s">
        <v>6241</v>
      </c>
      <c r="O53" s="97" t="s">
        <v>74</v>
      </c>
      <c r="P53" s="98" t="s">
        <v>5063</v>
      </c>
      <c r="Q53" s="88" t="s">
        <v>73</v>
      </c>
      <c r="R53" s="96" t="s">
        <v>863</v>
      </c>
      <c r="S53" s="88" t="s">
        <v>12</v>
      </c>
      <c r="T53" s="88" t="s">
        <v>106</v>
      </c>
      <c r="U53" s="93" t="s">
        <v>17</v>
      </c>
      <c r="V53" s="88" t="s">
        <v>2232</v>
      </c>
      <c r="W53" s="88" t="s">
        <v>85</v>
      </c>
      <c r="X53" s="91" t="s">
        <v>4590</v>
      </c>
      <c r="Y53" s="106" t="s">
        <v>4591</v>
      </c>
      <c r="Z53" s="107" t="s">
        <v>230</v>
      </c>
      <c r="AA53" s="107" t="s">
        <v>875</v>
      </c>
      <c r="AB53" s="99" t="s">
        <v>1129</v>
      </c>
      <c r="AC53" s="99" t="s">
        <v>1130</v>
      </c>
      <c r="AD53" s="120">
        <v>43224</v>
      </c>
      <c r="AE53" s="88" t="s">
        <v>73</v>
      </c>
    </row>
    <row r="54" spans="1:31" ht="62" x14ac:dyDescent="0.3">
      <c r="A54" s="818" t="s">
        <v>4138</v>
      </c>
      <c r="B54" s="803" t="s">
        <v>6242</v>
      </c>
      <c r="C54" s="604" t="s">
        <v>1555</v>
      </c>
      <c r="D54" s="550">
        <v>28161</v>
      </c>
      <c r="E54" s="551">
        <v>48</v>
      </c>
      <c r="F54" s="551" t="s">
        <v>6243</v>
      </c>
      <c r="G54" s="552" t="s">
        <v>2140</v>
      </c>
      <c r="H54" s="795" t="s">
        <v>14</v>
      </c>
      <c r="I54" s="547" t="s">
        <v>99</v>
      </c>
      <c r="J54" s="550">
        <v>44835</v>
      </c>
      <c r="K54" s="791" t="s">
        <v>13</v>
      </c>
      <c r="L54" s="547" t="s">
        <v>687</v>
      </c>
      <c r="M54" s="553">
        <v>44013</v>
      </c>
      <c r="N54" s="551" t="s">
        <v>6244</v>
      </c>
      <c r="O54" s="556" t="s">
        <v>695</v>
      </c>
      <c r="P54" s="548" t="s">
        <v>5229</v>
      </c>
      <c r="Q54" s="88" t="s">
        <v>73</v>
      </c>
      <c r="R54" s="549" t="s">
        <v>863</v>
      </c>
      <c r="S54" s="547" t="s">
        <v>12</v>
      </c>
      <c r="T54" s="547" t="s">
        <v>106</v>
      </c>
      <c r="U54" s="547" t="s">
        <v>16</v>
      </c>
      <c r="V54" s="605" t="s">
        <v>2303</v>
      </c>
      <c r="W54" s="605" t="s">
        <v>1557</v>
      </c>
      <c r="X54" s="551">
        <v>3537755656131152</v>
      </c>
      <c r="Y54" s="606" t="s">
        <v>1558</v>
      </c>
      <c r="Z54" s="561" t="s">
        <v>230</v>
      </c>
      <c r="AA54" s="561" t="s">
        <v>870</v>
      </c>
      <c r="AB54" s="607" t="s">
        <v>1559</v>
      </c>
      <c r="AC54" s="608" t="s">
        <v>1560</v>
      </c>
      <c r="AD54" s="609">
        <v>40422</v>
      </c>
      <c r="AE54" s="605" t="s">
        <v>73</v>
      </c>
    </row>
    <row r="55" spans="1:31" ht="77.5" x14ac:dyDescent="0.3">
      <c r="A55" s="818" t="s">
        <v>3142</v>
      </c>
      <c r="B55" s="795" t="s">
        <v>6245</v>
      </c>
      <c r="C55" s="89" t="s">
        <v>483</v>
      </c>
      <c r="D55" s="90">
        <v>26099</v>
      </c>
      <c r="E55" s="91">
        <v>54</v>
      </c>
      <c r="F55" s="91" t="s">
        <v>6246</v>
      </c>
      <c r="G55" s="92" t="s">
        <v>2141</v>
      </c>
      <c r="H55" s="791" t="s">
        <v>14</v>
      </c>
      <c r="I55" s="94" t="s">
        <v>115</v>
      </c>
      <c r="J55" s="90">
        <v>41183</v>
      </c>
      <c r="K55" s="791" t="s">
        <v>13</v>
      </c>
      <c r="L55" s="88" t="s">
        <v>687</v>
      </c>
      <c r="M55" s="90">
        <v>39295</v>
      </c>
      <c r="N55" s="91" t="s">
        <v>6127</v>
      </c>
      <c r="O55" s="97" t="s">
        <v>5524</v>
      </c>
      <c r="P55" s="98" t="s">
        <v>5682</v>
      </c>
      <c r="Q55" s="88" t="s">
        <v>75</v>
      </c>
      <c r="R55" s="96" t="s">
        <v>864</v>
      </c>
      <c r="S55" s="88" t="s">
        <v>12</v>
      </c>
      <c r="T55" s="88" t="s">
        <v>106</v>
      </c>
      <c r="U55" s="93" t="s">
        <v>17</v>
      </c>
      <c r="V55" s="88" t="s">
        <v>2233</v>
      </c>
      <c r="W55" s="88" t="s">
        <v>327</v>
      </c>
      <c r="X55" s="91" t="s">
        <v>4594</v>
      </c>
      <c r="Y55" s="108" t="s">
        <v>484</v>
      </c>
      <c r="Z55" s="107" t="s">
        <v>230</v>
      </c>
      <c r="AA55" s="107" t="s">
        <v>871</v>
      </c>
      <c r="AB55" s="107" t="s">
        <v>485</v>
      </c>
      <c r="AC55" s="110" t="s">
        <v>486</v>
      </c>
      <c r="AD55" s="90">
        <v>42357</v>
      </c>
      <c r="AE55" s="88" t="s">
        <v>487</v>
      </c>
    </row>
    <row r="56" spans="1:31" ht="46.5" x14ac:dyDescent="0.3">
      <c r="A56" s="818" t="s">
        <v>3144</v>
      </c>
      <c r="B56" s="795" t="s">
        <v>6247</v>
      </c>
      <c r="C56" s="89" t="s">
        <v>240</v>
      </c>
      <c r="D56" s="90">
        <v>22507</v>
      </c>
      <c r="E56" s="91">
        <v>64</v>
      </c>
      <c r="F56" s="91" t="s">
        <v>6248</v>
      </c>
      <c r="G56" s="92" t="s">
        <v>2143</v>
      </c>
      <c r="H56" s="791" t="s">
        <v>14</v>
      </c>
      <c r="I56" s="94" t="s">
        <v>237</v>
      </c>
      <c r="J56" s="90">
        <v>40452</v>
      </c>
      <c r="K56" s="791" t="s">
        <v>13</v>
      </c>
      <c r="L56" s="88" t="s">
        <v>687</v>
      </c>
      <c r="M56" s="90">
        <v>38473</v>
      </c>
      <c r="N56" s="91" t="s">
        <v>6249</v>
      </c>
      <c r="O56" s="97" t="s">
        <v>74</v>
      </c>
      <c r="P56" s="98" t="s">
        <v>5072</v>
      </c>
      <c r="Q56" s="88" t="s">
        <v>75</v>
      </c>
      <c r="R56" s="96" t="s">
        <v>864</v>
      </c>
      <c r="S56" s="88" t="s">
        <v>12</v>
      </c>
      <c r="T56" s="88" t="s">
        <v>106</v>
      </c>
      <c r="U56" s="93" t="s">
        <v>17</v>
      </c>
      <c r="V56" s="113" t="s">
        <v>2234</v>
      </c>
      <c r="W56" s="88" t="s">
        <v>212</v>
      </c>
      <c r="X56" s="91" t="s">
        <v>4595</v>
      </c>
      <c r="Y56" s="108" t="s">
        <v>241</v>
      </c>
      <c r="Z56" s="107" t="s">
        <v>230</v>
      </c>
      <c r="AA56" s="107" t="s">
        <v>870</v>
      </c>
      <c r="AB56" s="107" t="s">
        <v>242</v>
      </c>
      <c r="AC56" s="100" t="s">
        <v>243</v>
      </c>
      <c r="AD56" s="90">
        <v>40422</v>
      </c>
      <c r="AE56" s="88" t="s">
        <v>93</v>
      </c>
    </row>
    <row r="57" spans="1:31" ht="62" x14ac:dyDescent="0.3">
      <c r="A57" s="818" t="s">
        <v>3146</v>
      </c>
      <c r="B57" s="795" t="s">
        <v>6250</v>
      </c>
      <c r="C57" s="89" t="s">
        <v>236</v>
      </c>
      <c r="D57" s="90">
        <v>22612</v>
      </c>
      <c r="E57" s="91">
        <v>63</v>
      </c>
      <c r="F57" s="91" t="s">
        <v>6251</v>
      </c>
      <c r="G57" s="92" t="s">
        <v>2143</v>
      </c>
      <c r="H57" s="791" t="s">
        <v>14</v>
      </c>
      <c r="I57" s="94" t="s">
        <v>237</v>
      </c>
      <c r="J57" s="90">
        <v>39539</v>
      </c>
      <c r="K57" s="791" t="s">
        <v>13</v>
      </c>
      <c r="L57" s="88" t="s">
        <v>687</v>
      </c>
      <c r="M57" s="90">
        <v>37926</v>
      </c>
      <c r="N57" s="91" t="s">
        <v>6252</v>
      </c>
      <c r="O57" s="97" t="s">
        <v>74</v>
      </c>
      <c r="P57" s="98" t="s">
        <v>5070</v>
      </c>
      <c r="Q57" s="88" t="s">
        <v>75</v>
      </c>
      <c r="R57" s="96" t="s">
        <v>864</v>
      </c>
      <c r="S57" s="88" t="s">
        <v>12</v>
      </c>
      <c r="T57" s="88" t="s">
        <v>106</v>
      </c>
      <c r="U57" s="93" t="s">
        <v>17</v>
      </c>
      <c r="V57" s="88" t="s">
        <v>2235</v>
      </c>
      <c r="W57" s="88" t="s">
        <v>212</v>
      </c>
      <c r="X57" s="91" t="s">
        <v>4592</v>
      </c>
      <c r="Y57" s="106" t="s">
        <v>4593</v>
      </c>
      <c r="Z57" s="107" t="s">
        <v>230</v>
      </c>
      <c r="AA57" s="107" t="s">
        <v>870</v>
      </c>
      <c r="AB57" s="107" t="s">
        <v>238</v>
      </c>
      <c r="AC57" s="100" t="s">
        <v>239</v>
      </c>
      <c r="AD57" s="90">
        <v>40422</v>
      </c>
      <c r="AE57" s="88" t="s">
        <v>93</v>
      </c>
    </row>
    <row r="58" spans="1:31" ht="77.5" x14ac:dyDescent="0.3">
      <c r="A58" s="821" t="s">
        <v>3451</v>
      </c>
      <c r="B58" s="804" t="s">
        <v>6253</v>
      </c>
      <c r="C58" s="158" t="s">
        <v>300</v>
      </c>
      <c r="D58" s="159">
        <v>21452</v>
      </c>
      <c r="E58" s="91">
        <v>67</v>
      </c>
      <c r="F58" s="91" t="s">
        <v>6254</v>
      </c>
      <c r="G58" s="161" t="s">
        <v>2787</v>
      </c>
      <c r="H58" s="794" t="s">
        <v>14</v>
      </c>
      <c r="I58" s="101" t="s">
        <v>237</v>
      </c>
      <c r="J58" s="159">
        <v>42826</v>
      </c>
      <c r="K58" s="794" t="s">
        <v>2344</v>
      </c>
      <c r="L58" s="164" t="s">
        <v>687</v>
      </c>
      <c r="M58" s="159">
        <v>39173</v>
      </c>
      <c r="N58" s="91" t="s">
        <v>6255</v>
      </c>
      <c r="O58" s="177" t="s">
        <v>2557</v>
      </c>
      <c r="P58" s="167" t="s">
        <v>6256</v>
      </c>
      <c r="Q58" s="164" t="s">
        <v>75</v>
      </c>
      <c r="R58" s="166" t="s">
        <v>864</v>
      </c>
      <c r="S58" s="164" t="s">
        <v>12</v>
      </c>
      <c r="T58" s="164" t="s">
        <v>106</v>
      </c>
      <c r="U58" s="162" t="s">
        <v>17</v>
      </c>
      <c r="V58" s="171" t="s">
        <v>2211</v>
      </c>
      <c r="W58" s="164" t="s">
        <v>301</v>
      </c>
      <c r="X58" s="164"/>
      <c r="Y58" s="172" t="s">
        <v>302</v>
      </c>
      <c r="Z58" s="172" t="s">
        <v>230</v>
      </c>
      <c r="AA58" s="172" t="s">
        <v>873</v>
      </c>
      <c r="AB58" s="172" t="s">
        <v>303</v>
      </c>
      <c r="AC58" s="173" t="s">
        <v>304</v>
      </c>
      <c r="AD58" s="159">
        <v>41618</v>
      </c>
      <c r="AE58" s="164" t="s">
        <v>305</v>
      </c>
    </row>
    <row r="59" spans="1:31" ht="62" x14ac:dyDescent="0.3">
      <c r="A59" s="819" t="s">
        <v>3452</v>
      </c>
      <c r="B59" s="805" t="s">
        <v>6257</v>
      </c>
      <c r="C59" s="145" t="s">
        <v>306</v>
      </c>
      <c r="D59" s="146">
        <v>21457</v>
      </c>
      <c r="E59" s="91">
        <v>67</v>
      </c>
      <c r="F59" s="91" t="s">
        <v>6254</v>
      </c>
      <c r="G59" s="148" t="s">
        <v>2787</v>
      </c>
      <c r="H59" s="792" t="s">
        <v>14</v>
      </c>
      <c r="I59" s="104" t="s">
        <v>237</v>
      </c>
      <c r="J59" s="146">
        <v>44287</v>
      </c>
      <c r="K59" s="792" t="s">
        <v>2344</v>
      </c>
      <c r="L59" s="136" t="s">
        <v>687</v>
      </c>
      <c r="M59" s="146">
        <v>41275</v>
      </c>
      <c r="N59" s="91" t="s">
        <v>6258</v>
      </c>
      <c r="O59" s="178" t="s">
        <v>2557</v>
      </c>
      <c r="P59" s="152" t="s">
        <v>6259</v>
      </c>
      <c r="Q59" s="136" t="s">
        <v>75</v>
      </c>
      <c r="R59" s="151" t="s">
        <v>864</v>
      </c>
      <c r="S59" s="136" t="s">
        <v>12</v>
      </c>
      <c r="T59" s="136" t="s">
        <v>106</v>
      </c>
      <c r="U59" s="149" t="s">
        <v>17</v>
      </c>
      <c r="V59" s="176" t="s">
        <v>2234</v>
      </c>
      <c r="W59" s="136" t="s">
        <v>307</v>
      </c>
      <c r="X59" s="136"/>
      <c r="Y59" s="154" t="s">
        <v>308</v>
      </c>
      <c r="Z59" s="154" t="s">
        <v>230</v>
      </c>
      <c r="AA59" s="154" t="s">
        <v>873</v>
      </c>
      <c r="AB59" s="154" t="s">
        <v>309</v>
      </c>
      <c r="AC59" s="155" t="s">
        <v>310</v>
      </c>
      <c r="AD59" s="146">
        <v>41618</v>
      </c>
      <c r="AE59" s="136" t="s">
        <v>305</v>
      </c>
    </row>
    <row r="60" spans="1:31" ht="46.5" x14ac:dyDescent="0.3">
      <c r="A60" s="818" t="s">
        <v>3147</v>
      </c>
      <c r="B60" s="795" t="s">
        <v>6260</v>
      </c>
      <c r="C60" s="89" t="s">
        <v>337</v>
      </c>
      <c r="D60" s="90">
        <v>24322</v>
      </c>
      <c r="E60" s="91">
        <v>59</v>
      </c>
      <c r="F60" s="91" t="s">
        <v>6261</v>
      </c>
      <c r="G60" s="92" t="s">
        <v>2142</v>
      </c>
      <c r="H60" s="791" t="s">
        <v>14</v>
      </c>
      <c r="I60" s="94" t="s">
        <v>237</v>
      </c>
      <c r="J60" s="90">
        <v>45383</v>
      </c>
      <c r="K60" s="791" t="s">
        <v>13</v>
      </c>
      <c r="L60" s="88" t="s">
        <v>687</v>
      </c>
      <c r="M60" s="90">
        <v>39142</v>
      </c>
      <c r="N60" s="91" t="s">
        <v>6262</v>
      </c>
      <c r="O60" s="97" t="s">
        <v>74</v>
      </c>
      <c r="P60" s="98" t="s">
        <v>5071</v>
      </c>
      <c r="Q60" s="88" t="s">
        <v>75</v>
      </c>
      <c r="R60" s="96" t="s">
        <v>864</v>
      </c>
      <c r="S60" s="88" t="s">
        <v>12</v>
      </c>
      <c r="T60" s="88" t="s">
        <v>106</v>
      </c>
      <c r="U60" s="93" t="s">
        <v>17</v>
      </c>
      <c r="V60" s="88" t="s">
        <v>2236</v>
      </c>
      <c r="W60" s="88" t="s">
        <v>327</v>
      </c>
      <c r="X60" s="91" t="s">
        <v>4597</v>
      </c>
      <c r="Y60" s="108" t="s">
        <v>338</v>
      </c>
      <c r="Z60" s="99" t="s">
        <v>230</v>
      </c>
      <c r="AA60" s="99" t="s">
        <v>870</v>
      </c>
      <c r="AB60" s="107" t="s">
        <v>339</v>
      </c>
      <c r="AC60" s="100" t="s">
        <v>340</v>
      </c>
      <c r="AD60" s="90">
        <v>40422</v>
      </c>
      <c r="AE60" s="88" t="s">
        <v>93</v>
      </c>
    </row>
    <row r="61" spans="1:31" ht="46.5" x14ac:dyDescent="0.3">
      <c r="A61" s="818" t="s">
        <v>3148</v>
      </c>
      <c r="B61" s="795" t="s">
        <v>6263</v>
      </c>
      <c r="C61" s="89" t="s">
        <v>326</v>
      </c>
      <c r="D61" s="90">
        <v>22246</v>
      </c>
      <c r="E61" s="91">
        <v>64</v>
      </c>
      <c r="F61" s="91" t="s">
        <v>6264</v>
      </c>
      <c r="G61" s="92" t="s">
        <v>2143</v>
      </c>
      <c r="H61" s="791" t="s">
        <v>14</v>
      </c>
      <c r="I61" s="94" t="s">
        <v>237</v>
      </c>
      <c r="J61" s="90">
        <v>45383</v>
      </c>
      <c r="K61" s="791" t="s">
        <v>13</v>
      </c>
      <c r="L61" s="88" t="s">
        <v>687</v>
      </c>
      <c r="M61" s="90">
        <v>40725</v>
      </c>
      <c r="N61" s="91" t="s">
        <v>6265</v>
      </c>
      <c r="O61" s="97" t="s">
        <v>74</v>
      </c>
      <c r="P61" s="98" t="s">
        <v>5073</v>
      </c>
      <c r="Q61" s="88" t="s">
        <v>75</v>
      </c>
      <c r="R61" s="96" t="s">
        <v>864</v>
      </c>
      <c r="S61" s="88" t="s">
        <v>12</v>
      </c>
      <c r="T61" s="88" t="s">
        <v>106</v>
      </c>
      <c r="U61" s="93" t="s">
        <v>17</v>
      </c>
      <c r="V61" s="88" t="s">
        <v>2236</v>
      </c>
      <c r="W61" s="88" t="s">
        <v>327</v>
      </c>
      <c r="X61" s="91" t="s">
        <v>4599</v>
      </c>
      <c r="Y61" s="108" t="s">
        <v>328</v>
      </c>
      <c r="Z61" s="99" t="s">
        <v>230</v>
      </c>
      <c r="AA61" s="99" t="s">
        <v>870</v>
      </c>
      <c r="AB61" s="107" t="s">
        <v>329</v>
      </c>
      <c r="AC61" s="100" t="s">
        <v>330</v>
      </c>
      <c r="AD61" s="90">
        <v>40422</v>
      </c>
      <c r="AE61" s="88" t="s">
        <v>93</v>
      </c>
    </row>
    <row r="62" spans="1:31" ht="77.5" x14ac:dyDescent="0.3">
      <c r="A62" s="821" t="s">
        <v>3453</v>
      </c>
      <c r="B62" s="804" t="s">
        <v>6266</v>
      </c>
      <c r="C62" s="158" t="s">
        <v>311</v>
      </c>
      <c r="D62" s="159">
        <v>21665</v>
      </c>
      <c r="E62" s="91">
        <v>66</v>
      </c>
      <c r="F62" s="91" t="s">
        <v>6267</v>
      </c>
      <c r="G62" s="161" t="s">
        <v>2787</v>
      </c>
      <c r="H62" s="794" t="s">
        <v>14</v>
      </c>
      <c r="I62" s="101" t="s">
        <v>99</v>
      </c>
      <c r="J62" s="159">
        <v>38443</v>
      </c>
      <c r="K62" s="794" t="s">
        <v>2344</v>
      </c>
      <c r="L62" s="164" t="s">
        <v>687</v>
      </c>
      <c r="M62" s="159">
        <v>40148</v>
      </c>
      <c r="N62" s="91" t="s">
        <v>6268</v>
      </c>
      <c r="O62" s="177" t="s">
        <v>2790</v>
      </c>
      <c r="P62" s="167" t="s">
        <v>6269</v>
      </c>
      <c r="Q62" s="164" t="s">
        <v>75</v>
      </c>
      <c r="R62" s="166" t="s">
        <v>864</v>
      </c>
      <c r="S62" s="164" t="s">
        <v>12</v>
      </c>
      <c r="T62" s="164" t="s">
        <v>106</v>
      </c>
      <c r="U62" s="162" t="s">
        <v>17</v>
      </c>
      <c r="V62" s="164" t="s">
        <v>2237</v>
      </c>
      <c r="W62" s="164" t="s">
        <v>314</v>
      </c>
      <c r="X62" s="164"/>
      <c r="Y62" s="172">
        <v>3925045901</v>
      </c>
      <c r="Z62" s="172" t="s">
        <v>230</v>
      </c>
      <c r="AA62" s="172" t="s">
        <v>876</v>
      </c>
      <c r="AB62" s="172" t="s">
        <v>312</v>
      </c>
      <c r="AC62" s="173" t="s">
        <v>313</v>
      </c>
      <c r="AD62" s="159">
        <v>40893</v>
      </c>
      <c r="AE62" s="164" t="s">
        <v>73</v>
      </c>
    </row>
    <row r="63" spans="1:31" ht="108.5" x14ac:dyDescent="0.3">
      <c r="A63" s="819" t="s">
        <v>3455</v>
      </c>
      <c r="B63" s="805" t="s">
        <v>6270</v>
      </c>
      <c r="C63" s="145" t="s">
        <v>341</v>
      </c>
      <c r="D63" s="146">
        <v>23116</v>
      </c>
      <c r="E63" s="91">
        <v>62</v>
      </c>
      <c r="F63" s="91" t="s">
        <v>6271</v>
      </c>
      <c r="G63" s="148" t="s">
        <v>2143</v>
      </c>
      <c r="H63" s="792" t="s">
        <v>14</v>
      </c>
      <c r="I63" s="104" t="s">
        <v>99</v>
      </c>
      <c r="J63" s="146">
        <v>41183</v>
      </c>
      <c r="K63" s="792" t="s">
        <v>2344</v>
      </c>
      <c r="L63" s="136" t="s">
        <v>687</v>
      </c>
      <c r="M63" s="146">
        <v>42401</v>
      </c>
      <c r="N63" s="91" t="s">
        <v>6272</v>
      </c>
      <c r="O63" s="178" t="s">
        <v>2558</v>
      </c>
      <c r="P63" s="152" t="s">
        <v>6273</v>
      </c>
      <c r="Q63" s="136" t="s">
        <v>75</v>
      </c>
      <c r="R63" s="151" t="s">
        <v>864</v>
      </c>
      <c r="S63" s="136" t="s">
        <v>12</v>
      </c>
      <c r="T63" s="136" t="s">
        <v>106</v>
      </c>
      <c r="U63" s="149" t="s">
        <v>17</v>
      </c>
      <c r="V63" s="136" t="s">
        <v>2209</v>
      </c>
      <c r="W63" s="136" t="s">
        <v>212</v>
      </c>
      <c r="X63" s="136"/>
      <c r="Y63" s="153" t="s">
        <v>292</v>
      </c>
      <c r="Z63" s="154" t="s">
        <v>230</v>
      </c>
      <c r="AA63" s="154" t="s">
        <v>875</v>
      </c>
      <c r="AB63" s="153" t="s">
        <v>342</v>
      </c>
      <c r="AC63" s="153" t="s">
        <v>343</v>
      </c>
      <c r="AD63" s="146">
        <v>43224</v>
      </c>
      <c r="AE63" s="136" t="s">
        <v>305</v>
      </c>
    </row>
    <row r="64" spans="1:31" ht="77.5" x14ac:dyDescent="0.3">
      <c r="A64" s="819" t="s">
        <v>3149</v>
      </c>
      <c r="B64" s="796" t="s">
        <v>6274</v>
      </c>
      <c r="C64" s="145" t="s">
        <v>387</v>
      </c>
      <c r="D64" s="146">
        <v>22031</v>
      </c>
      <c r="E64" s="91">
        <v>65</v>
      </c>
      <c r="F64" s="91" t="s">
        <v>6129</v>
      </c>
      <c r="G64" s="148" t="s">
        <v>2143</v>
      </c>
      <c r="H64" s="792" t="s">
        <v>14</v>
      </c>
      <c r="I64" s="104" t="s">
        <v>98</v>
      </c>
      <c r="J64" s="146">
        <v>39356</v>
      </c>
      <c r="K64" s="792" t="s">
        <v>2344</v>
      </c>
      <c r="L64" s="136" t="s">
        <v>687</v>
      </c>
      <c r="M64" s="146">
        <v>41334</v>
      </c>
      <c r="N64" s="91" t="s">
        <v>6275</v>
      </c>
      <c r="O64" s="178" t="s">
        <v>5832</v>
      </c>
      <c r="P64" s="152" t="s">
        <v>6276</v>
      </c>
      <c r="Q64" s="136" t="s">
        <v>75</v>
      </c>
      <c r="R64" s="151" t="s">
        <v>864</v>
      </c>
      <c r="S64" s="136" t="s">
        <v>12</v>
      </c>
      <c r="T64" s="136" t="s">
        <v>106</v>
      </c>
      <c r="U64" s="149" t="s">
        <v>17</v>
      </c>
      <c r="V64" s="269" t="s">
        <v>2211</v>
      </c>
      <c r="W64" s="136" t="s">
        <v>301</v>
      </c>
      <c r="X64" s="147" t="s">
        <v>4598</v>
      </c>
      <c r="Y64" s="147" t="s">
        <v>388</v>
      </c>
      <c r="Z64" s="154" t="s">
        <v>230</v>
      </c>
      <c r="AA64" s="154" t="s">
        <v>873</v>
      </c>
      <c r="AB64" s="154" t="s">
        <v>389</v>
      </c>
      <c r="AC64" s="155" t="s">
        <v>390</v>
      </c>
      <c r="AD64" s="146">
        <v>41618</v>
      </c>
      <c r="AE64" s="136" t="s">
        <v>305</v>
      </c>
    </row>
    <row r="65" spans="1:31" ht="409.5" x14ac:dyDescent="0.3">
      <c r="A65" s="818" t="s">
        <v>3150</v>
      </c>
      <c r="B65" s="795" t="s">
        <v>6277</v>
      </c>
      <c r="C65" s="96" t="s">
        <v>368</v>
      </c>
      <c r="D65" s="90">
        <v>28038</v>
      </c>
      <c r="E65" s="91">
        <v>48</v>
      </c>
      <c r="F65" s="91" t="s">
        <v>6278</v>
      </c>
      <c r="G65" s="92" t="s">
        <v>2140</v>
      </c>
      <c r="H65" s="791" t="s">
        <v>14</v>
      </c>
      <c r="I65" s="94" t="s">
        <v>99</v>
      </c>
      <c r="J65" s="90">
        <v>44652</v>
      </c>
      <c r="K65" s="791" t="s">
        <v>13</v>
      </c>
      <c r="L65" s="88" t="s">
        <v>687</v>
      </c>
      <c r="M65" s="103">
        <v>44981</v>
      </c>
      <c r="N65" s="91" t="s">
        <v>6038</v>
      </c>
      <c r="O65" s="97" t="s">
        <v>5520</v>
      </c>
      <c r="P65" s="98" t="s">
        <v>5738</v>
      </c>
      <c r="Q65" s="88" t="s">
        <v>75</v>
      </c>
      <c r="R65" s="96" t="s">
        <v>864</v>
      </c>
      <c r="S65" s="88" t="s">
        <v>12</v>
      </c>
      <c r="T65" s="88" t="s">
        <v>106</v>
      </c>
      <c r="U65" s="93" t="s">
        <v>17</v>
      </c>
      <c r="V65" s="113" t="s">
        <v>2210</v>
      </c>
      <c r="W65" s="88" t="s">
        <v>906</v>
      </c>
      <c r="X65" s="91" t="s">
        <v>4596</v>
      </c>
      <c r="Y65" s="108" t="s">
        <v>2477</v>
      </c>
      <c r="Z65" s="99" t="s">
        <v>231</v>
      </c>
      <c r="AA65" s="99"/>
      <c r="AB65" s="99" t="s">
        <v>74</v>
      </c>
      <c r="AC65" s="99" t="s">
        <v>74</v>
      </c>
      <c r="AD65" s="112" t="s">
        <v>74</v>
      </c>
      <c r="AE65" s="88" t="s">
        <v>4460</v>
      </c>
    </row>
    <row r="66" spans="1:31" ht="409.5" x14ac:dyDescent="0.3">
      <c r="A66" s="819" t="s">
        <v>3151</v>
      </c>
      <c r="B66" s="796" t="s">
        <v>6279</v>
      </c>
      <c r="C66" s="649" t="s">
        <v>596</v>
      </c>
      <c r="D66" s="635">
        <v>29391</v>
      </c>
      <c r="E66" s="636">
        <v>45</v>
      </c>
      <c r="F66" s="636" t="s">
        <v>6280</v>
      </c>
      <c r="G66" s="637" t="s">
        <v>2139</v>
      </c>
      <c r="H66" s="792" t="s">
        <v>14</v>
      </c>
      <c r="I66" s="638" t="s">
        <v>111</v>
      </c>
      <c r="J66" s="635">
        <v>43009</v>
      </c>
      <c r="K66" s="792" t="s">
        <v>2344</v>
      </c>
      <c r="L66" s="633" t="s">
        <v>687</v>
      </c>
      <c r="M66" s="639">
        <v>44981</v>
      </c>
      <c r="N66" s="636" t="s">
        <v>6038</v>
      </c>
      <c r="O66" s="641" t="s">
        <v>74</v>
      </c>
      <c r="P66" s="642" t="s">
        <v>6281</v>
      </c>
      <c r="Q66" s="633" t="s">
        <v>75</v>
      </c>
      <c r="R66" s="634" t="s">
        <v>864</v>
      </c>
      <c r="S66" s="633" t="s">
        <v>12</v>
      </c>
      <c r="T66" s="633" t="s">
        <v>364</v>
      </c>
      <c r="U66" s="346" t="s">
        <v>17</v>
      </c>
      <c r="V66" s="652" t="s">
        <v>2211</v>
      </c>
      <c r="W66" s="643" t="s">
        <v>12</v>
      </c>
      <c r="X66" s="644" t="s">
        <v>4600</v>
      </c>
      <c r="Y66" s="636">
        <v>3919068001</v>
      </c>
      <c r="Z66" s="645" t="s">
        <v>231</v>
      </c>
      <c r="AA66" s="645"/>
      <c r="AB66" s="645" t="s">
        <v>74</v>
      </c>
      <c r="AC66" s="646" t="s">
        <v>74</v>
      </c>
      <c r="AD66" s="647" t="s">
        <v>74</v>
      </c>
      <c r="AE66" s="633" t="s">
        <v>5836</v>
      </c>
    </row>
    <row r="67" spans="1:31" ht="62" x14ac:dyDescent="0.3">
      <c r="A67" s="818" t="s">
        <v>3153</v>
      </c>
      <c r="B67" s="795" t="s">
        <v>6282</v>
      </c>
      <c r="C67" s="89" t="s">
        <v>514</v>
      </c>
      <c r="D67" s="90">
        <v>28397</v>
      </c>
      <c r="E67" s="91">
        <v>48</v>
      </c>
      <c r="F67" s="91" t="s">
        <v>6283</v>
      </c>
      <c r="G67" s="92" t="s">
        <v>2140</v>
      </c>
      <c r="H67" s="791" t="s">
        <v>14</v>
      </c>
      <c r="I67" s="94" t="s">
        <v>115</v>
      </c>
      <c r="J67" s="90">
        <v>42461</v>
      </c>
      <c r="K67" s="791" t="s">
        <v>13</v>
      </c>
      <c r="L67" s="88" t="s">
        <v>687</v>
      </c>
      <c r="M67" s="90">
        <v>43858</v>
      </c>
      <c r="N67" s="91" t="s">
        <v>6040</v>
      </c>
      <c r="O67" s="97" t="s">
        <v>692</v>
      </c>
      <c r="P67" s="98" t="s">
        <v>5076</v>
      </c>
      <c r="Q67" s="88" t="s">
        <v>75</v>
      </c>
      <c r="R67" s="96" t="s">
        <v>864</v>
      </c>
      <c r="S67" s="88" t="s">
        <v>12</v>
      </c>
      <c r="T67" s="88" t="s">
        <v>106</v>
      </c>
      <c r="U67" s="93" t="s">
        <v>17</v>
      </c>
      <c r="V67" s="88" t="s">
        <v>2236</v>
      </c>
      <c r="W67" s="88" t="s">
        <v>515</v>
      </c>
      <c r="X67" s="91" t="s">
        <v>4602</v>
      </c>
      <c r="Y67" s="106" t="s">
        <v>516</v>
      </c>
      <c r="Z67" s="107" t="s">
        <v>230</v>
      </c>
      <c r="AA67" s="107" t="s">
        <v>869</v>
      </c>
      <c r="AB67" s="99" t="s">
        <v>517</v>
      </c>
      <c r="AC67" s="100" t="s">
        <v>518</v>
      </c>
      <c r="AD67" s="90">
        <v>44813</v>
      </c>
      <c r="AE67" s="88" t="s">
        <v>305</v>
      </c>
    </row>
    <row r="68" spans="1:31" ht="387.5" x14ac:dyDescent="0.3">
      <c r="A68" s="818" t="s">
        <v>3154</v>
      </c>
      <c r="B68" s="795" t="s">
        <v>6284</v>
      </c>
      <c r="C68" s="96" t="s">
        <v>668</v>
      </c>
      <c r="D68" s="90">
        <v>30548</v>
      </c>
      <c r="E68" s="91">
        <v>42</v>
      </c>
      <c r="F68" s="91" t="s">
        <v>6178</v>
      </c>
      <c r="G68" s="92" t="s">
        <v>2139</v>
      </c>
      <c r="H68" s="791" t="s">
        <v>14</v>
      </c>
      <c r="I68" s="94" t="s">
        <v>115</v>
      </c>
      <c r="J68" s="90">
        <v>43739</v>
      </c>
      <c r="K68" s="791" t="s">
        <v>13</v>
      </c>
      <c r="L68" s="88" t="s">
        <v>687</v>
      </c>
      <c r="M68" s="103">
        <v>44963</v>
      </c>
      <c r="N68" s="91" t="s">
        <v>6038</v>
      </c>
      <c r="O68" s="97"/>
      <c r="P68" s="98" t="s">
        <v>5739</v>
      </c>
      <c r="Q68" s="88" t="s">
        <v>75</v>
      </c>
      <c r="R68" s="96" t="s">
        <v>864</v>
      </c>
      <c r="S68" s="88" t="s">
        <v>12</v>
      </c>
      <c r="T68" s="88" t="s">
        <v>654</v>
      </c>
      <c r="U68" s="93" t="s">
        <v>17</v>
      </c>
      <c r="V68" s="113" t="s">
        <v>2238</v>
      </c>
      <c r="W68" s="88" t="s">
        <v>906</v>
      </c>
      <c r="X68" s="91" t="s">
        <v>4601</v>
      </c>
      <c r="Y68" s="108">
        <v>3920088301</v>
      </c>
      <c r="Z68" s="99" t="s">
        <v>231</v>
      </c>
      <c r="AA68" s="99"/>
      <c r="AB68" s="99" t="s">
        <v>74</v>
      </c>
      <c r="AC68" s="99" t="s">
        <v>74</v>
      </c>
      <c r="AD68" s="112" t="s">
        <v>74</v>
      </c>
      <c r="AE68" s="88" t="s">
        <v>4402</v>
      </c>
    </row>
    <row r="69" spans="1:31" ht="409.5" x14ac:dyDescent="0.3">
      <c r="A69" s="819" t="s">
        <v>3155</v>
      </c>
      <c r="B69" s="796" t="s">
        <v>6285</v>
      </c>
      <c r="C69" s="634" t="s">
        <v>550</v>
      </c>
      <c r="D69" s="635">
        <v>28147</v>
      </c>
      <c r="E69" s="636">
        <v>48</v>
      </c>
      <c r="F69" s="636" t="s">
        <v>6286</v>
      </c>
      <c r="G69" s="637" t="s">
        <v>2140</v>
      </c>
      <c r="H69" s="792" t="s">
        <v>14</v>
      </c>
      <c r="I69" s="638" t="s">
        <v>115</v>
      </c>
      <c r="J69" s="635">
        <v>44105</v>
      </c>
      <c r="K69" s="792" t="s">
        <v>2344</v>
      </c>
      <c r="L69" s="633" t="s">
        <v>687</v>
      </c>
      <c r="M69" s="639">
        <v>44981</v>
      </c>
      <c r="N69" s="636" t="s">
        <v>6038</v>
      </c>
      <c r="O69" s="641" t="s">
        <v>5525</v>
      </c>
      <c r="P69" s="642" t="s">
        <v>6287</v>
      </c>
      <c r="Q69" s="633" t="s">
        <v>75</v>
      </c>
      <c r="R69" s="634" t="s">
        <v>864</v>
      </c>
      <c r="S69" s="633" t="s">
        <v>12</v>
      </c>
      <c r="T69" s="633" t="s">
        <v>106</v>
      </c>
      <c r="U69" s="346" t="s">
        <v>17</v>
      </c>
      <c r="V69" s="643" t="s">
        <v>2238</v>
      </c>
      <c r="W69" s="633" t="s">
        <v>906</v>
      </c>
      <c r="X69" s="636" t="s">
        <v>4603</v>
      </c>
      <c r="Y69" s="636">
        <v>3922017701</v>
      </c>
      <c r="Z69" s="645" t="s">
        <v>231</v>
      </c>
      <c r="AA69" s="645"/>
      <c r="AB69" s="645" t="s">
        <v>74</v>
      </c>
      <c r="AC69" s="645" t="s">
        <v>74</v>
      </c>
      <c r="AD69" s="647" t="s">
        <v>74</v>
      </c>
      <c r="AE69" s="633" t="s">
        <v>5836</v>
      </c>
    </row>
    <row r="70" spans="1:31" ht="387.5" x14ac:dyDescent="0.3">
      <c r="A70" s="818" t="s">
        <v>3156</v>
      </c>
      <c r="B70" s="795" t="s">
        <v>6288</v>
      </c>
      <c r="C70" s="96" t="s">
        <v>656</v>
      </c>
      <c r="D70" s="90">
        <v>30925</v>
      </c>
      <c r="E70" s="91">
        <v>41</v>
      </c>
      <c r="F70" s="91" t="s">
        <v>6289</v>
      </c>
      <c r="G70" s="92" t="s">
        <v>2139</v>
      </c>
      <c r="H70" s="791" t="s">
        <v>14</v>
      </c>
      <c r="I70" s="94" t="s">
        <v>115</v>
      </c>
      <c r="J70" s="90">
        <v>43922</v>
      </c>
      <c r="K70" s="791" t="s">
        <v>13</v>
      </c>
      <c r="L70" s="88" t="s">
        <v>687</v>
      </c>
      <c r="M70" s="103">
        <v>44981</v>
      </c>
      <c r="N70" s="91" t="s">
        <v>6038</v>
      </c>
      <c r="O70" s="97" t="s">
        <v>74</v>
      </c>
      <c r="P70" s="98" t="s">
        <v>5277</v>
      </c>
      <c r="Q70" s="88" t="s">
        <v>75</v>
      </c>
      <c r="R70" s="96" t="s">
        <v>864</v>
      </c>
      <c r="S70" s="88" t="s">
        <v>12</v>
      </c>
      <c r="T70" s="88" t="s">
        <v>106</v>
      </c>
      <c r="U70" s="93" t="s">
        <v>17</v>
      </c>
      <c r="V70" s="88" t="s">
        <v>2210</v>
      </c>
      <c r="W70" s="88" t="s">
        <v>906</v>
      </c>
      <c r="X70" s="91" t="s">
        <v>4604</v>
      </c>
      <c r="Y70" s="91">
        <v>3931088401</v>
      </c>
      <c r="Z70" s="99" t="s">
        <v>231</v>
      </c>
      <c r="AA70" s="99"/>
      <c r="AB70" s="99" t="s">
        <v>74</v>
      </c>
      <c r="AC70" s="99" t="s">
        <v>74</v>
      </c>
      <c r="AD70" s="112" t="s">
        <v>74</v>
      </c>
      <c r="AE70" s="88" t="s">
        <v>4402</v>
      </c>
    </row>
    <row r="71" spans="1:31" ht="108.5" x14ac:dyDescent="0.3">
      <c r="A71" s="821" t="s">
        <v>3456</v>
      </c>
      <c r="B71" s="804" t="s">
        <v>6290</v>
      </c>
      <c r="C71" s="166" t="s">
        <v>647</v>
      </c>
      <c r="D71" s="159">
        <v>30807</v>
      </c>
      <c r="E71" s="91">
        <v>41</v>
      </c>
      <c r="F71" s="91" t="s">
        <v>6291</v>
      </c>
      <c r="G71" s="161" t="s">
        <v>2139</v>
      </c>
      <c r="H71" s="794" t="s">
        <v>14</v>
      </c>
      <c r="I71" s="101" t="s">
        <v>111</v>
      </c>
      <c r="J71" s="159">
        <v>43556</v>
      </c>
      <c r="K71" s="794" t="s">
        <v>2344</v>
      </c>
      <c r="L71" s="164" t="s">
        <v>687</v>
      </c>
      <c r="M71" s="163">
        <v>44981</v>
      </c>
      <c r="N71" s="91" t="s">
        <v>6038</v>
      </c>
      <c r="O71" s="177" t="s">
        <v>2559</v>
      </c>
      <c r="P71" s="167" t="s">
        <v>6292</v>
      </c>
      <c r="Q71" s="164" t="s">
        <v>75</v>
      </c>
      <c r="R71" s="166" t="s">
        <v>864</v>
      </c>
      <c r="S71" s="164" t="s">
        <v>12</v>
      </c>
      <c r="T71" s="164" t="s">
        <v>369</v>
      </c>
      <c r="U71" s="162" t="s">
        <v>17</v>
      </c>
      <c r="V71" s="164" t="s">
        <v>2225</v>
      </c>
      <c r="W71" s="164" t="s">
        <v>370</v>
      </c>
      <c r="X71" s="164"/>
      <c r="Y71" s="169" t="s">
        <v>74</v>
      </c>
      <c r="Z71" s="169" t="s">
        <v>231</v>
      </c>
      <c r="AA71" s="169"/>
      <c r="AB71" s="169" t="s">
        <v>74</v>
      </c>
      <c r="AC71" s="169" t="s">
        <v>74</v>
      </c>
      <c r="AD71" s="170" t="s">
        <v>74</v>
      </c>
      <c r="AE71" s="164" t="s">
        <v>2765</v>
      </c>
    </row>
    <row r="72" spans="1:31" ht="409.5" x14ac:dyDescent="0.3">
      <c r="A72" s="818" t="s">
        <v>3157</v>
      </c>
      <c r="B72" s="795" t="s">
        <v>6293</v>
      </c>
      <c r="C72" s="89" t="s">
        <v>655</v>
      </c>
      <c r="D72" s="90">
        <v>31691</v>
      </c>
      <c r="E72" s="91">
        <v>38</v>
      </c>
      <c r="F72" s="91" t="s">
        <v>6294</v>
      </c>
      <c r="G72" s="92" t="s">
        <v>2138</v>
      </c>
      <c r="H72" s="791" t="s">
        <v>14</v>
      </c>
      <c r="I72" s="94" t="s">
        <v>121</v>
      </c>
      <c r="J72" s="90">
        <v>43922</v>
      </c>
      <c r="K72" s="791" t="s">
        <v>13</v>
      </c>
      <c r="L72" s="88" t="s">
        <v>687</v>
      </c>
      <c r="M72" s="103">
        <v>44981</v>
      </c>
      <c r="N72" s="91" t="s">
        <v>6038</v>
      </c>
      <c r="O72" s="97" t="s">
        <v>5526</v>
      </c>
      <c r="P72" s="98" t="s">
        <v>5740</v>
      </c>
      <c r="Q72" s="88" t="s">
        <v>75</v>
      </c>
      <c r="R72" s="96" t="s">
        <v>864</v>
      </c>
      <c r="S72" s="88" t="s">
        <v>12</v>
      </c>
      <c r="T72" s="88" t="s">
        <v>106</v>
      </c>
      <c r="U72" s="93" t="s">
        <v>17</v>
      </c>
      <c r="V72" s="109" t="s">
        <v>2211</v>
      </c>
      <c r="W72" s="113" t="s">
        <v>12</v>
      </c>
      <c r="X72" s="91" t="s">
        <v>4608</v>
      </c>
      <c r="Y72" s="108">
        <v>3906108601</v>
      </c>
      <c r="Z72" s="99" t="s">
        <v>231</v>
      </c>
      <c r="AA72" s="99"/>
      <c r="AB72" s="99" t="s">
        <v>74</v>
      </c>
      <c r="AC72" s="100" t="s">
        <v>74</v>
      </c>
      <c r="AD72" s="112" t="s">
        <v>74</v>
      </c>
      <c r="AE72" s="88" t="s">
        <v>4460</v>
      </c>
    </row>
    <row r="73" spans="1:31" ht="124" x14ac:dyDescent="0.3">
      <c r="A73" s="818" t="s">
        <v>3158</v>
      </c>
      <c r="B73" s="795" t="s">
        <v>6295</v>
      </c>
      <c r="C73" s="89" t="s">
        <v>54</v>
      </c>
      <c r="D73" s="90">
        <v>29755</v>
      </c>
      <c r="E73" s="91">
        <v>44</v>
      </c>
      <c r="F73" s="91" t="s">
        <v>6296</v>
      </c>
      <c r="G73" s="92" t="s">
        <v>2139</v>
      </c>
      <c r="H73" s="791" t="s">
        <v>14</v>
      </c>
      <c r="I73" s="94" t="s">
        <v>98</v>
      </c>
      <c r="J73" s="90">
        <v>44470</v>
      </c>
      <c r="K73" s="791" t="s">
        <v>13</v>
      </c>
      <c r="L73" s="88" t="s">
        <v>687</v>
      </c>
      <c r="M73" s="90">
        <v>40817</v>
      </c>
      <c r="N73" s="91" t="s">
        <v>6297</v>
      </c>
      <c r="O73" s="97" t="s">
        <v>2498</v>
      </c>
      <c r="P73" s="98" t="s">
        <v>5074</v>
      </c>
      <c r="Q73" s="88" t="s">
        <v>75</v>
      </c>
      <c r="R73" s="96" t="s">
        <v>864</v>
      </c>
      <c r="S73" s="88" t="s">
        <v>12</v>
      </c>
      <c r="T73" s="88" t="s">
        <v>106</v>
      </c>
      <c r="U73" s="93" t="s">
        <v>17</v>
      </c>
      <c r="V73" s="88" t="s">
        <v>2236</v>
      </c>
      <c r="W73" s="113" t="s">
        <v>345</v>
      </c>
      <c r="X73" s="91" t="s">
        <v>4606</v>
      </c>
      <c r="Y73" s="106" t="s">
        <v>4607</v>
      </c>
      <c r="Z73" s="107" t="s">
        <v>230</v>
      </c>
      <c r="AA73" s="107" t="s">
        <v>876</v>
      </c>
      <c r="AB73" s="99" t="s">
        <v>132</v>
      </c>
      <c r="AC73" s="100" t="s">
        <v>133</v>
      </c>
      <c r="AD73" s="90">
        <v>40893</v>
      </c>
      <c r="AE73" s="88" t="s">
        <v>134</v>
      </c>
    </row>
    <row r="74" spans="1:31" ht="77.5" x14ac:dyDescent="0.3">
      <c r="A74" s="818" t="s">
        <v>3160</v>
      </c>
      <c r="B74" s="795" t="s">
        <v>6298</v>
      </c>
      <c r="C74" s="89" t="s">
        <v>576</v>
      </c>
      <c r="D74" s="90">
        <v>30147</v>
      </c>
      <c r="E74" s="91">
        <v>43</v>
      </c>
      <c r="F74" s="91" t="s">
        <v>6213</v>
      </c>
      <c r="G74" s="92" t="s">
        <v>2139</v>
      </c>
      <c r="H74" s="791" t="s">
        <v>14</v>
      </c>
      <c r="I74" s="94" t="s">
        <v>115</v>
      </c>
      <c r="J74" s="90">
        <v>45200</v>
      </c>
      <c r="K74" s="791" t="s">
        <v>37</v>
      </c>
      <c r="L74" s="88" t="s">
        <v>687</v>
      </c>
      <c r="M74" s="90">
        <v>43983</v>
      </c>
      <c r="N74" s="91" t="s">
        <v>6183</v>
      </c>
      <c r="O74" s="97" t="s">
        <v>693</v>
      </c>
      <c r="P74" s="98" t="s">
        <v>5075</v>
      </c>
      <c r="Q74" s="88" t="s">
        <v>75</v>
      </c>
      <c r="R74" s="96" t="s">
        <v>864</v>
      </c>
      <c r="S74" s="88" t="s">
        <v>12</v>
      </c>
      <c r="T74" s="88" t="s">
        <v>106</v>
      </c>
      <c r="U74" s="93" t="s">
        <v>17</v>
      </c>
      <c r="V74" s="88" t="s">
        <v>2236</v>
      </c>
      <c r="W74" s="88" t="s">
        <v>464</v>
      </c>
      <c r="X74" s="91" t="s">
        <v>4605</v>
      </c>
      <c r="Y74" s="108" t="s">
        <v>577</v>
      </c>
      <c r="Z74" s="107" t="s">
        <v>230</v>
      </c>
      <c r="AA74" s="107" t="s">
        <v>868</v>
      </c>
      <c r="AB74" s="99" t="s">
        <v>578</v>
      </c>
      <c r="AC74" s="99" t="s">
        <v>579</v>
      </c>
      <c r="AD74" s="90">
        <v>43763</v>
      </c>
      <c r="AE74" s="88" t="s">
        <v>305</v>
      </c>
    </row>
    <row r="75" spans="1:31" ht="409.5" x14ac:dyDescent="0.3">
      <c r="A75" s="818" t="s">
        <v>3161</v>
      </c>
      <c r="B75" s="795" t="s">
        <v>6299</v>
      </c>
      <c r="C75" s="92" t="s">
        <v>2544</v>
      </c>
      <c r="D75" s="90">
        <v>30540</v>
      </c>
      <c r="E75" s="91">
        <v>42</v>
      </c>
      <c r="F75" s="91" t="s">
        <v>6178</v>
      </c>
      <c r="G75" s="92" t="s">
        <v>2139</v>
      </c>
      <c r="H75" s="791" t="s">
        <v>14</v>
      </c>
      <c r="I75" s="94" t="s">
        <v>121</v>
      </c>
      <c r="J75" s="90">
        <v>44835</v>
      </c>
      <c r="K75" s="791" t="s">
        <v>13</v>
      </c>
      <c r="L75" s="88" t="s">
        <v>687</v>
      </c>
      <c r="M75" s="103">
        <v>45287</v>
      </c>
      <c r="N75" s="91" t="s">
        <v>5270</v>
      </c>
      <c r="O75" s="97" t="s">
        <v>74</v>
      </c>
      <c r="P75" s="98" t="s">
        <v>5278</v>
      </c>
      <c r="Q75" s="88" t="s">
        <v>75</v>
      </c>
      <c r="R75" s="96" t="s">
        <v>864</v>
      </c>
      <c r="S75" s="88" t="s">
        <v>12</v>
      </c>
      <c r="T75" s="88" t="s">
        <v>106</v>
      </c>
      <c r="U75" s="93" t="s">
        <v>17</v>
      </c>
      <c r="V75" s="88" t="s">
        <v>2211</v>
      </c>
      <c r="W75" s="113" t="s">
        <v>12</v>
      </c>
      <c r="X75" s="91" t="s">
        <v>4609</v>
      </c>
      <c r="Y75" s="108" t="s">
        <v>2740</v>
      </c>
      <c r="Z75" s="99" t="s">
        <v>231</v>
      </c>
      <c r="AA75" s="99"/>
      <c r="AB75" s="99" t="s">
        <v>74</v>
      </c>
      <c r="AC75" s="100" t="s">
        <v>74</v>
      </c>
      <c r="AD75" s="90" t="s">
        <v>74</v>
      </c>
      <c r="AE75" s="88" t="s">
        <v>4474</v>
      </c>
    </row>
    <row r="76" spans="1:31" ht="46.5" x14ac:dyDescent="0.3">
      <c r="A76" s="818" t="s">
        <v>3339</v>
      </c>
      <c r="B76" s="803" t="s">
        <v>6300</v>
      </c>
      <c r="C76" s="552" t="s">
        <v>127</v>
      </c>
      <c r="D76" s="553">
        <v>33317</v>
      </c>
      <c r="E76" s="551">
        <v>34</v>
      </c>
      <c r="F76" s="551" t="s">
        <v>6301</v>
      </c>
      <c r="G76" s="552" t="s">
        <v>2137</v>
      </c>
      <c r="H76" s="791" t="s">
        <v>14</v>
      </c>
      <c r="I76" s="574" t="s">
        <v>121</v>
      </c>
      <c r="J76" s="553">
        <v>44835</v>
      </c>
      <c r="K76" s="791" t="s">
        <v>13</v>
      </c>
      <c r="L76" s="567" t="s">
        <v>687</v>
      </c>
      <c r="M76" s="569">
        <v>45861</v>
      </c>
      <c r="N76" s="551" t="s">
        <v>6052</v>
      </c>
      <c r="O76" s="548" t="s">
        <v>74</v>
      </c>
      <c r="P76" s="547" t="s">
        <v>6302</v>
      </c>
      <c r="Q76" s="568" t="s">
        <v>75</v>
      </c>
      <c r="R76" s="615" t="s">
        <v>864</v>
      </c>
      <c r="S76" s="547" t="s">
        <v>12</v>
      </c>
      <c r="T76" s="547" t="s">
        <v>106</v>
      </c>
      <c r="U76" s="345" t="s">
        <v>17</v>
      </c>
      <c r="V76" s="547" t="s">
        <v>2211</v>
      </c>
      <c r="W76" s="547" t="s">
        <v>12</v>
      </c>
      <c r="X76" s="547"/>
      <c r="Y76" s="554"/>
      <c r="Z76" s="345"/>
      <c r="AA76" s="345"/>
      <c r="AB76" s="345"/>
      <c r="AC76" s="345"/>
      <c r="AD76" s="553"/>
      <c r="AE76" s="345"/>
    </row>
    <row r="77" spans="1:31" ht="31" x14ac:dyDescent="0.3">
      <c r="A77" s="818" t="s">
        <v>3342</v>
      </c>
      <c r="B77" s="803" t="s">
        <v>6303</v>
      </c>
      <c r="C77" s="552" t="s">
        <v>136</v>
      </c>
      <c r="D77" s="553">
        <v>30148</v>
      </c>
      <c r="E77" s="551">
        <v>43</v>
      </c>
      <c r="F77" s="551" t="s">
        <v>6213</v>
      </c>
      <c r="G77" s="552" t="s">
        <v>2139</v>
      </c>
      <c r="H77" s="791" t="s">
        <v>14</v>
      </c>
      <c r="I77" s="574" t="s">
        <v>98</v>
      </c>
      <c r="J77" s="553">
        <v>44287</v>
      </c>
      <c r="K77" s="791" t="s">
        <v>13</v>
      </c>
      <c r="L77" s="567" t="s">
        <v>687</v>
      </c>
      <c r="M77" s="569">
        <v>45861</v>
      </c>
      <c r="N77" s="551" t="s">
        <v>6052</v>
      </c>
      <c r="O77" s="548" t="s">
        <v>74</v>
      </c>
      <c r="P77" s="547" t="s">
        <v>6304</v>
      </c>
      <c r="Q77" s="568" t="s">
        <v>75</v>
      </c>
      <c r="R77" s="615" t="s">
        <v>864</v>
      </c>
      <c r="S77" s="547" t="s">
        <v>12</v>
      </c>
      <c r="T77" s="547" t="s">
        <v>106</v>
      </c>
      <c r="U77" s="345" t="s">
        <v>17</v>
      </c>
      <c r="V77" s="547" t="s">
        <v>2296</v>
      </c>
      <c r="W77" s="547" t="s">
        <v>2407</v>
      </c>
      <c r="X77" s="547"/>
      <c r="Y77" s="554"/>
      <c r="Z77" s="345"/>
      <c r="AA77" s="345"/>
      <c r="AB77" s="345"/>
      <c r="AC77" s="345"/>
      <c r="AD77" s="553"/>
      <c r="AE77" s="345"/>
    </row>
    <row r="78" spans="1:31" ht="62" x14ac:dyDescent="0.3">
      <c r="A78" s="818" t="s">
        <v>3165</v>
      </c>
      <c r="B78" s="795" t="s">
        <v>6305</v>
      </c>
      <c r="C78" s="96" t="s">
        <v>249</v>
      </c>
      <c r="D78" s="90">
        <v>22341</v>
      </c>
      <c r="E78" s="91">
        <v>64</v>
      </c>
      <c r="F78" s="91" t="s">
        <v>6306</v>
      </c>
      <c r="G78" s="92" t="s">
        <v>2143</v>
      </c>
      <c r="H78" s="791" t="s">
        <v>14</v>
      </c>
      <c r="I78" s="94" t="s">
        <v>210</v>
      </c>
      <c r="J78" s="90">
        <v>45200</v>
      </c>
      <c r="K78" s="791" t="s">
        <v>13</v>
      </c>
      <c r="L78" s="88" t="s">
        <v>687</v>
      </c>
      <c r="M78" s="103">
        <v>44958</v>
      </c>
      <c r="N78" s="91" t="s">
        <v>6038</v>
      </c>
      <c r="O78" s="97" t="s">
        <v>74</v>
      </c>
      <c r="P78" s="98" t="s">
        <v>5077</v>
      </c>
      <c r="Q78" s="88" t="s">
        <v>76</v>
      </c>
      <c r="R78" s="96" t="s">
        <v>2533</v>
      </c>
      <c r="S78" s="88" t="s">
        <v>12</v>
      </c>
      <c r="T78" s="88" t="s">
        <v>106</v>
      </c>
      <c r="U78" s="93" t="s">
        <v>16</v>
      </c>
      <c r="V78" s="88" t="s">
        <v>2208</v>
      </c>
      <c r="W78" s="88" t="s">
        <v>85</v>
      </c>
      <c r="X78" s="114" t="s">
        <v>4612</v>
      </c>
      <c r="Y78" s="108" t="s">
        <v>250</v>
      </c>
      <c r="Z78" s="107" t="s">
        <v>230</v>
      </c>
      <c r="AA78" s="107" t="s">
        <v>870</v>
      </c>
      <c r="AB78" s="107" t="s">
        <v>251</v>
      </c>
      <c r="AC78" s="100" t="s">
        <v>252</v>
      </c>
      <c r="AD78" s="90">
        <v>40422</v>
      </c>
      <c r="AE78" s="88" t="s">
        <v>97</v>
      </c>
    </row>
    <row r="79" spans="1:31" ht="93" x14ac:dyDescent="0.3">
      <c r="A79" s="818" t="s">
        <v>3166</v>
      </c>
      <c r="B79" s="795" t="s">
        <v>6307</v>
      </c>
      <c r="C79" s="89" t="s">
        <v>273</v>
      </c>
      <c r="D79" s="90">
        <v>22489</v>
      </c>
      <c r="E79" s="91">
        <v>64</v>
      </c>
      <c r="F79" s="91" t="s">
        <v>6126</v>
      </c>
      <c r="G79" s="92" t="s">
        <v>2143</v>
      </c>
      <c r="H79" s="791" t="s">
        <v>19</v>
      </c>
      <c r="I79" s="94" t="s">
        <v>237</v>
      </c>
      <c r="J79" s="103">
        <v>42095</v>
      </c>
      <c r="K79" s="791" t="s">
        <v>13</v>
      </c>
      <c r="L79" s="88" t="s">
        <v>687</v>
      </c>
      <c r="M79" s="90">
        <v>38961</v>
      </c>
      <c r="N79" s="91" t="s">
        <v>6308</v>
      </c>
      <c r="O79" s="97" t="s">
        <v>5527</v>
      </c>
      <c r="P79" s="98" t="s">
        <v>5683</v>
      </c>
      <c r="Q79" s="88" t="s">
        <v>76</v>
      </c>
      <c r="R79" s="96" t="s">
        <v>2533</v>
      </c>
      <c r="S79" s="88" t="s">
        <v>12</v>
      </c>
      <c r="T79" s="88" t="s">
        <v>106</v>
      </c>
      <c r="U79" s="93" t="s">
        <v>16</v>
      </c>
      <c r="V79" s="88" t="s">
        <v>2240</v>
      </c>
      <c r="W79" s="88" t="s">
        <v>277</v>
      </c>
      <c r="X79" s="91" t="s">
        <v>4611</v>
      </c>
      <c r="Y79" s="108" t="s">
        <v>274</v>
      </c>
      <c r="Z79" s="107" t="s">
        <v>230</v>
      </c>
      <c r="AA79" s="107" t="s">
        <v>870</v>
      </c>
      <c r="AB79" s="107" t="s">
        <v>275</v>
      </c>
      <c r="AC79" s="100" t="s">
        <v>276</v>
      </c>
      <c r="AD79" s="90">
        <v>40422</v>
      </c>
      <c r="AE79" s="88" t="s">
        <v>97</v>
      </c>
    </row>
    <row r="80" spans="1:31" ht="248" x14ac:dyDescent="0.3">
      <c r="A80" s="818" t="s">
        <v>3168</v>
      </c>
      <c r="B80" s="795" t="s">
        <v>6309</v>
      </c>
      <c r="C80" s="89" t="s">
        <v>278</v>
      </c>
      <c r="D80" s="90">
        <v>22314</v>
      </c>
      <c r="E80" s="91">
        <v>64</v>
      </c>
      <c r="F80" s="91" t="s">
        <v>6310</v>
      </c>
      <c r="G80" s="92" t="s">
        <v>2143</v>
      </c>
      <c r="H80" s="791" t="s">
        <v>19</v>
      </c>
      <c r="I80" s="94" t="s">
        <v>237</v>
      </c>
      <c r="J80" s="103">
        <v>42278</v>
      </c>
      <c r="K80" s="791" t="s">
        <v>13</v>
      </c>
      <c r="L80" s="88" t="s">
        <v>687</v>
      </c>
      <c r="M80" s="90">
        <v>43466</v>
      </c>
      <c r="N80" s="91" t="s">
        <v>6042</v>
      </c>
      <c r="O80" s="97" t="s">
        <v>5528</v>
      </c>
      <c r="P80" s="98" t="s">
        <v>5742</v>
      </c>
      <c r="Q80" s="88" t="s">
        <v>76</v>
      </c>
      <c r="R80" s="96" t="s">
        <v>2533</v>
      </c>
      <c r="S80" s="88" t="s">
        <v>12</v>
      </c>
      <c r="T80" s="88" t="s">
        <v>106</v>
      </c>
      <c r="U80" s="93" t="s">
        <v>17</v>
      </c>
      <c r="V80" s="88" t="s">
        <v>2219</v>
      </c>
      <c r="W80" s="88" t="s">
        <v>296</v>
      </c>
      <c r="X80" s="91" t="s">
        <v>4613</v>
      </c>
      <c r="Y80" s="108" t="s">
        <v>2475</v>
      </c>
      <c r="Z80" s="99" t="s">
        <v>231</v>
      </c>
      <c r="AA80" s="99"/>
      <c r="AB80" s="99" t="s">
        <v>74</v>
      </c>
      <c r="AC80" s="99" t="s">
        <v>74</v>
      </c>
      <c r="AD80" s="112" t="s">
        <v>74</v>
      </c>
      <c r="AE80" s="88" t="s">
        <v>4476</v>
      </c>
    </row>
    <row r="81" spans="1:31" ht="139.5" x14ac:dyDescent="0.3">
      <c r="A81" s="818" t="s">
        <v>3169</v>
      </c>
      <c r="B81" s="795" t="s">
        <v>6311</v>
      </c>
      <c r="C81" s="89" t="s">
        <v>371</v>
      </c>
      <c r="D81" s="90">
        <v>25394</v>
      </c>
      <c r="E81" s="91">
        <v>56</v>
      </c>
      <c r="F81" s="91" t="s">
        <v>6312</v>
      </c>
      <c r="G81" s="92" t="s">
        <v>2142</v>
      </c>
      <c r="H81" s="791" t="s">
        <v>19</v>
      </c>
      <c r="I81" s="94" t="s">
        <v>99</v>
      </c>
      <c r="J81" s="103">
        <v>44835</v>
      </c>
      <c r="K81" s="791" t="s">
        <v>13</v>
      </c>
      <c r="L81" s="88" t="s">
        <v>687</v>
      </c>
      <c r="M81" s="90">
        <v>41852</v>
      </c>
      <c r="N81" s="91" t="s">
        <v>6141</v>
      </c>
      <c r="O81" s="97" t="s">
        <v>5529</v>
      </c>
      <c r="P81" s="98" t="s">
        <v>5685</v>
      </c>
      <c r="Q81" s="88" t="s">
        <v>76</v>
      </c>
      <c r="R81" s="96" t="s">
        <v>2533</v>
      </c>
      <c r="S81" s="88" t="s">
        <v>12</v>
      </c>
      <c r="T81" s="88" t="s">
        <v>106</v>
      </c>
      <c r="U81" s="93" t="s">
        <v>17</v>
      </c>
      <c r="V81" s="88" t="s">
        <v>2219</v>
      </c>
      <c r="W81" s="88" t="s">
        <v>296</v>
      </c>
      <c r="X81" s="91" t="s">
        <v>4614</v>
      </c>
      <c r="Y81" s="108" t="s">
        <v>372</v>
      </c>
      <c r="Z81" s="107" t="s">
        <v>230</v>
      </c>
      <c r="AA81" s="107" t="s">
        <v>873</v>
      </c>
      <c r="AB81" s="107" t="s">
        <v>373</v>
      </c>
      <c r="AC81" s="100" t="s">
        <v>374</v>
      </c>
      <c r="AD81" s="90">
        <v>41618</v>
      </c>
      <c r="AE81" s="88" t="s">
        <v>97</v>
      </c>
    </row>
    <row r="82" spans="1:31" ht="77.5" x14ac:dyDescent="0.3">
      <c r="A82" s="818" t="s">
        <v>3170</v>
      </c>
      <c r="B82" s="795" t="s">
        <v>6313</v>
      </c>
      <c r="C82" s="122" t="s">
        <v>375</v>
      </c>
      <c r="D82" s="90">
        <v>30298</v>
      </c>
      <c r="E82" s="91">
        <v>42</v>
      </c>
      <c r="F82" s="91" t="s">
        <v>6314</v>
      </c>
      <c r="G82" s="92" t="s">
        <v>2139</v>
      </c>
      <c r="H82" s="791" t="s">
        <v>14</v>
      </c>
      <c r="I82" s="94" t="s">
        <v>237</v>
      </c>
      <c r="J82" s="103">
        <v>45566</v>
      </c>
      <c r="K82" s="791" t="s">
        <v>13</v>
      </c>
      <c r="L82" s="88" t="s">
        <v>687</v>
      </c>
      <c r="M82" s="90">
        <v>43374</v>
      </c>
      <c r="N82" s="91" t="s">
        <v>6315</v>
      </c>
      <c r="O82" s="97" t="s">
        <v>694</v>
      </c>
      <c r="P82" s="98" t="s">
        <v>5078</v>
      </c>
      <c r="Q82" s="88" t="s">
        <v>76</v>
      </c>
      <c r="R82" s="96" t="s">
        <v>2533</v>
      </c>
      <c r="S82" s="88" t="s">
        <v>12</v>
      </c>
      <c r="T82" s="88" t="s">
        <v>106</v>
      </c>
      <c r="U82" s="93" t="s">
        <v>17</v>
      </c>
      <c r="V82" s="88" t="s">
        <v>2226</v>
      </c>
      <c r="W82" s="88" t="s">
        <v>116</v>
      </c>
      <c r="X82" s="91" t="s">
        <v>4617</v>
      </c>
      <c r="Y82" s="106" t="s">
        <v>376</v>
      </c>
      <c r="Z82" s="107" t="s">
        <v>230</v>
      </c>
      <c r="AA82" s="107" t="s">
        <v>878</v>
      </c>
      <c r="AB82" s="123" t="s">
        <v>377</v>
      </c>
      <c r="AC82" s="123" t="s">
        <v>378</v>
      </c>
      <c r="AD82" s="90">
        <v>42934</v>
      </c>
      <c r="AE82" s="88" t="s">
        <v>97</v>
      </c>
    </row>
    <row r="83" spans="1:31" ht="124" x14ac:dyDescent="0.3">
      <c r="A83" s="818" t="s">
        <v>3173</v>
      </c>
      <c r="B83" s="795" t="s">
        <v>6316</v>
      </c>
      <c r="C83" s="89" t="s">
        <v>59</v>
      </c>
      <c r="D83" s="90">
        <v>27999</v>
      </c>
      <c r="E83" s="91">
        <v>49</v>
      </c>
      <c r="F83" s="91" t="s">
        <v>6317</v>
      </c>
      <c r="G83" s="92" t="s">
        <v>2140</v>
      </c>
      <c r="H83" s="791" t="s">
        <v>19</v>
      </c>
      <c r="I83" s="94" t="s">
        <v>99</v>
      </c>
      <c r="J83" s="103">
        <v>45200</v>
      </c>
      <c r="K83" s="791" t="s">
        <v>13</v>
      </c>
      <c r="L83" s="88" t="s">
        <v>687</v>
      </c>
      <c r="M83" s="90">
        <v>41852</v>
      </c>
      <c r="N83" s="91" t="s">
        <v>6141</v>
      </c>
      <c r="O83" s="97" t="s">
        <v>5530</v>
      </c>
      <c r="P83" s="98" t="s">
        <v>5684</v>
      </c>
      <c r="Q83" s="88" t="s">
        <v>76</v>
      </c>
      <c r="R83" s="96" t="s">
        <v>2533</v>
      </c>
      <c r="S83" s="88" t="s">
        <v>12</v>
      </c>
      <c r="T83" s="88" t="s">
        <v>106</v>
      </c>
      <c r="U83" s="93" t="s">
        <v>16</v>
      </c>
      <c r="V83" s="88" t="s">
        <v>2207</v>
      </c>
      <c r="W83" s="88" t="s">
        <v>85</v>
      </c>
      <c r="X83" s="91" t="s">
        <v>4615</v>
      </c>
      <c r="Y83" s="108" t="s">
        <v>94</v>
      </c>
      <c r="Z83" s="107" t="s">
        <v>230</v>
      </c>
      <c r="AA83" s="107" t="s">
        <v>870</v>
      </c>
      <c r="AB83" s="107" t="s">
        <v>95</v>
      </c>
      <c r="AC83" s="100" t="s">
        <v>96</v>
      </c>
      <c r="AD83" s="90">
        <v>40422</v>
      </c>
      <c r="AE83" s="88" t="s">
        <v>97</v>
      </c>
    </row>
    <row r="84" spans="1:31" ht="409.5" x14ac:dyDescent="0.3">
      <c r="A84" s="818" t="s">
        <v>3174</v>
      </c>
      <c r="B84" s="795" t="s">
        <v>6318</v>
      </c>
      <c r="C84" s="89" t="s">
        <v>335</v>
      </c>
      <c r="D84" s="90">
        <v>22815</v>
      </c>
      <c r="E84" s="91">
        <v>63</v>
      </c>
      <c r="F84" s="91" t="s">
        <v>6319</v>
      </c>
      <c r="G84" s="92" t="s">
        <v>2143</v>
      </c>
      <c r="H84" s="791" t="s">
        <v>14</v>
      </c>
      <c r="I84" s="94" t="s">
        <v>99</v>
      </c>
      <c r="J84" s="103">
        <v>41000</v>
      </c>
      <c r="K84" s="791" t="s">
        <v>13</v>
      </c>
      <c r="L84" s="88" t="s">
        <v>687</v>
      </c>
      <c r="M84" s="90">
        <v>44678</v>
      </c>
      <c r="N84" s="91" t="s">
        <v>5748</v>
      </c>
      <c r="O84" s="97" t="s">
        <v>74</v>
      </c>
      <c r="P84" s="98" t="s">
        <v>5288</v>
      </c>
      <c r="Q84" s="88" t="s">
        <v>76</v>
      </c>
      <c r="R84" s="96" t="s">
        <v>2533</v>
      </c>
      <c r="S84" s="88" t="s">
        <v>12</v>
      </c>
      <c r="T84" s="88" t="s">
        <v>106</v>
      </c>
      <c r="U84" s="93" t="s">
        <v>16</v>
      </c>
      <c r="V84" s="88" t="s">
        <v>2242</v>
      </c>
      <c r="W84" s="88" t="s">
        <v>336</v>
      </c>
      <c r="X84" s="91" t="s">
        <v>4616</v>
      </c>
      <c r="Y84" s="106" t="s">
        <v>2349</v>
      </c>
      <c r="Z84" s="99" t="s">
        <v>231</v>
      </c>
      <c r="AA84" s="99"/>
      <c r="AB84" s="99" t="s">
        <v>74</v>
      </c>
      <c r="AC84" s="99" t="s">
        <v>74</v>
      </c>
      <c r="AD84" s="112" t="s">
        <v>74</v>
      </c>
      <c r="AE84" s="88" t="s">
        <v>4477</v>
      </c>
    </row>
    <row r="85" spans="1:31" ht="108.5" x14ac:dyDescent="0.3">
      <c r="A85" s="818" t="s">
        <v>3175</v>
      </c>
      <c r="B85" s="795" t="s">
        <v>6320</v>
      </c>
      <c r="C85" s="610" t="s">
        <v>489</v>
      </c>
      <c r="D85" s="553">
        <v>26198</v>
      </c>
      <c r="E85" s="551">
        <v>54</v>
      </c>
      <c r="F85" s="551" t="s">
        <v>6321</v>
      </c>
      <c r="G85" s="552" t="s">
        <v>2141</v>
      </c>
      <c r="H85" s="791" t="s">
        <v>19</v>
      </c>
      <c r="I85" s="574" t="s">
        <v>115</v>
      </c>
      <c r="J85" s="550">
        <v>41548</v>
      </c>
      <c r="K85" s="791" t="s">
        <v>13</v>
      </c>
      <c r="L85" s="547" t="s">
        <v>687</v>
      </c>
      <c r="M85" s="553">
        <v>45839</v>
      </c>
      <c r="N85" s="551" t="s">
        <v>6052</v>
      </c>
      <c r="O85" s="556" t="s">
        <v>5531</v>
      </c>
      <c r="P85" s="548" t="s">
        <v>6030</v>
      </c>
      <c r="Q85" s="547" t="s">
        <v>76</v>
      </c>
      <c r="R85" s="549" t="s">
        <v>2533</v>
      </c>
      <c r="S85" s="547" t="s">
        <v>12</v>
      </c>
      <c r="T85" s="547" t="s">
        <v>106</v>
      </c>
      <c r="U85" s="345" t="s">
        <v>17</v>
      </c>
      <c r="V85" s="566" t="s">
        <v>2211</v>
      </c>
      <c r="W85" s="547" t="s">
        <v>301</v>
      </c>
      <c r="X85" s="551" t="s">
        <v>4618</v>
      </c>
      <c r="Y85" s="576" t="s">
        <v>4619</v>
      </c>
      <c r="Z85" s="573" t="s">
        <v>230</v>
      </c>
      <c r="AA85" s="573" t="s">
        <v>873</v>
      </c>
      <c r="AB85" s="577" t="s">
        <v>490</v>
      </c>
      <c r="AC85" s="663" t="s">
        <v>491</v>
      </c>
      <c r="AD85" s="553">
        <v>41618</v>
      </c>
      <c r="AE85" s="547" t="s">
        <v>97</v>
      </c>
    </row>
    <row r="86" spans="1:31" ht="77.5" x14ac:dyDescent="0.3">
      <c r="A86" s="818" t="s">
        <v>3176</v>
      </c>
      <c r="B86" s="795" t="s">
        <v>6322</v>
      </c>
      <c r="C86" s="89" t="s">
        <v>592</v>
      </c>
      <c r="D86" s="90">
        <v>29686</v>
      </c>
      <c r="E86" s="91">
        <v>44</v>
      </c>
      <c r="F86" s="91" t="s">
        <v>6176</v>
      </c>
      <c r="G86" s="92" t="s">
        <v>2139</v>
      </c>
      <c r="H86" s="791" t="s">
        <v>19</v>
      </c>
      <c r="I86" s="94" t="s">
        <v>115</v>
      </c>
      <c r="J86" s="103">
        <v>45383</v>
      </c>
      <c r="K86" s="791" t="s">
        <v>13</v>
      </c>
      <c r="L86" s="88" t="s">
        <v>687</v>
      </c>
      <c r="M86" s="90">
        <v>43983</v>
      </c>
      <c r="N86" s="91" t="s">
        <v>6183</v>
      </c>
      <c r="O86" s="97" t="s">
        <v>5532</v>
      </c>
      <c r="P86" s="98" t="s">
        <v>5686</v>
      </c>
      <c r="Q86" s="88" t="s">
        <v>76</v>
      </c>
      <c r="R86" s="96" t="s">
        <v>2533</v>
      </c>
      <c r="S86" s="88" t="s">
        <v>12</v>
      </c>
      <c r="T86" s="88" t="s">
        <v>106</v>
      </c>
      <c r="U86" s="93" t="s">
        <v>17</v>
      </c>
      <c r="V86" s="109" t="s">
        <v>2211</v>
      </c>
      <c r="W86" s="88" t="s">
        <v>301</v>
      </c>
      <c r="X86" s="91" t="s">
        <v>4620</v>
      </c>
      <c r="Y86" s="108" t="s">
        <v>593</v>
      </c>
      <c r="Z86" s="107" t="s">
        <v>230</v>
      </c>
      <c r="AA86" s="107" t="s">
        <v>874</v>
      </c>
      <c r="AB86" s="99" t="s">
        <v>594</v>
      </c>
      <c r="AC86" s="99" t="s">
        <v>595</v>
      </c>
      <c r="AD86" s="90">
        <v>44166</v>
      </c>
      <c r="AE86" s="88" t="s">
        <v>499</v>
      </c>
    </row>
    <row r="87" spans="1:31" ht="409.5" x14ac:dyDescent="0.3">
      <c r="A87" s="818" t="s">
        <v>3177</v>
      </c>
      <c r="B87" s="795" t="s">
        <v>6323</v>
      </c>
      <c r="C87" s="92" t="s">
        <v>661</v>
      </c>
      <c r="D87" s="90">
        <v>30517</v>
      </c>
      <c r="E87" s="91">
        <v>42</v>
      </c>
      <c r="F87" s="91" t="s">
        <v>6324</v>
      </c>
      <c r="G87" s="92" t="s">
        <v>2139</v>
      </c>
      <c r="H87" s="791" t="s">
        <v>14</v>
      </c>
      <c r="I87" s="94" t="s">
        <v>111</v>
      </c>
      <c r="J87" s="90">
        <v>44835</v>
      </c>
      <c r="K87" s="791" t="s">
        <v>13</v>
      </c>
      <c r="L87" s="88" t="s">
        <v>687</v>
      </c>
      <c r="M87" s="103">
        <v>44981</v>
      </c>
      <c r="N87" s="91" t="s">
        <v>6038</v>
      </c>
      <c r="O87" s="97" t="s">
        <v>74</v>
      </c>
      <c r="P87" s="98" t="s">
        <v>5279</v>
      </c>
      <c r="Q87" s="88" t="s">
        <v>76</v>
      </c>
      <c r="R87" s="96" t="s">
        <v>2533</v>
      </c>
      <c r="S87" s="88" t="s">
        <v>12</v>
      </c>
      <c r="T87" s="88" t="s">
        <v>460</v>
      </c>
      <c r="U87" s="93" t="s">
        <v>17</v>
      </c>
      <c r="V87" s="109" t="s">
        <v>2211</v>
      </c>
      <c r="W87" s="88" t="s">
        <v>12</v>
      </c>
      <c r="X87" s="91" t="s">
        <v>4621</v>
      </c>
      <c r="Y87" s="108" t="s">
        <v>2492</v>
      </c>
      <c r="Z87" s="99" t="s">
        <v>231</v>
      </c>
      <c r="AA87" s="99"/>
      <c r="AB87" s="99" t="s">
        <v>74</v>
      </c>
      <c r="AC87" s="99" t="s">
        <v>74</v>
      </c>
      <c r="AD87" s="112" t="s">
        <v>74</v>
      </c>
      <c r="AE87" s="88" t="s">
        <v>4460</v>
      </c>
    </row>
    <row r="88" spans="1:31" ht="341" x14ac:dyDescent="0.3">
      <c r="A88" s="818" t="s">
        <v>3179</v>
      </c>
      <c r="B88" s="795" t="s">
        <v>6325</v>
      </c>
      <c r="C88" s="122" t="s">
        <v>348</v>
      </c>
      <c r="D88" s="90">
        <v>23376</v>
      </c>
      <c r="E88" s="91">
        <v>61</v>
      </c>
      <c r="F88" s="91" t="s">
        <v>6326</v>
      </c>
      <c r="G88" s="92" t="s">
        <v>2143</v>
      </c>
      <c r="H88" s="791" t="s">
        <v>14</v>
      </c>
      <c r="I88" s="94" t="s">
        <v>99</v>
      </c>
      <c r="J88" s="103">
        <v>42095</v>
      </c>
      <c r="K88" s="791" t="s">
        <v>13</v>
      </c>
      <c r="L88" s="88" t="s">
        <v>687</v>
      </c>
      <c r="M88" s="90">
        <v>44935</v>
      </c>
      <c r="N88" s="91" t="s">
        <v>6041</v>
      </c>
      <c r="O88" s="97" t="s">
        <v>74</v>
      </c>
      <c r="P88" s="98" t="s">
        <v>5284</v>
      </c>
      <c r="Q88" s="88" t="s">
        <v>76</v>
      </c>
      <c r="R88" s="96" t="s">
        <v>2533</v>
      </c>
      <c r="S88" s="88" t="s">
        <v>12</v>
      </c>
      <c r="T88" s="88" t="s">
        <v>106</v>
      </c>
      <c r="U88" s="93" t="s">
        <v>17</v>
      </c>
      <c r="V88" s="88" t="s">
        <v>2214</v>
      </c>
      <c r="W88" s="113" t="s">
        <v>345</v>
      </c>
      <c r="X88" s="114" t="s">
        <v>4622</v>
      </c>
      <c r="Y88" s="108">
        <v>3931126301</v>
      </c>
      <c r="Z88" s="99" t="s">
        <v>231</v>
      </c>
      <c r="AA88" s="99"/>
      <c r="AB88" s="99" t="s">
        <v>74</v>
      </c>
      <c r="AC88" s="99" t="s">
        <v>74</v>
      </c>
      <c r="AD88" s="112" t="s">
        <v>74</v>
      </c>
      <c r="AE88" s="88" t="s">
        <v>4478</v>
      </c>
    </row>
    <row r="89" spans="1:31" ht="409.5" x14ac:dyDescent="0.3">
      <c r="A89" s="819" t="s">
        <v>3180</v>
      </c>
      <c r="B89" s="796" t="s">
        <v>6327</v>
      </c>
      <c r="C89" s="148" t="s">
        <v>139</v>
      </c>
      <c r="D89" s="146">
        <v>30135</v>
      </c>
      <c r="E89" s="91">
        <v>43</v>
      </c>
      <c r="F89" s="91" t="s">
        <v>6213</v>
      </c>
      <c r="G89" s="148" t="s">
        <v>2139</v>
      </c>
      <c r="H89" s="792" t="s">
        <v>14</v>
      </c>
      <c r="I89" s="104" t="s">
        <v>111</v>
      </c>
      <c r="J89" s="146">
        <v>43922</v>
      </c>
      <c r="K89" s="792" t="s">
        <v>2344</v>
      </c>
      <c r="L89" s="136" t="s">
        <v>687</v>
      </c>
      <c r="M89" s="137">
        <v>44981</v>
      </c>
      <c r="N89" s="91" t="s">
        <v>6038</v>
      </c>
      <c r="O89" s="178" t="s">
        <v>5837</v>
      </c>
      <c r="P89" s="152" t="s">
        <v>6328</v>
      </c>
      <c r="Q89" s="136" t="s">
        <v>76</v>
      </c>
      <c r="R89" s="151" t="s">
        <v>2533</v>
      </c>
      <c r="S89" s="136" t="s">
        <v>12</v>
      </c>
      <c r="T89" s="136" t="s">
        <v>460</v>
      </c>
      <c r="U89" s="149" t="s">
        <v>17</v>
      </c>
      <c r="V89" s="136" t="s">
        <v>2226</v>
      </c>
      <c r="W89" s="136" t="s">
        <v>116</v>
      </c>
      <c r="X89" s="147" t="s">
        <v>4623</v>
      </c>
      <c r="Y89" s="147">
        <v>3903078201</v>
      </c>
      <c r="Z89" s="153" t="s">
        <v>231</v>
      </c>
      <c r="AA89" s="153"/>
      <c r="AB89" s="153" t="s">
        <v>74</v>
      </c>
      <c r="AC89" s="153" t="s">
        <v>74</v>
      </c>
      <c r="AD89" s="501" t="s">
        <v>74</v>
      </c>
      <c r="AE89" s="136" t="s">
        <v>5836</v>
      </c>
    </row>
    <row r="90" spans="1:31" ht="77.5" x14ac:dyDescent="0.3">
      <c r="A90" s="818" t="s">
        <v>3181</v>
      </c>
      <c r="B90" s="795" t="s">
        <v>6329</v>
      </c>
      <c r="C90" s="89" t="s">
        <v>622</v>
      </c>
      <c r="D90" s="90">
        <v>33421</v>
      </c>
      <c r="E90" s="91">
        <v>34</v>
      </c>
      <c r="F90" s="91" t="s">
        <v>6330</v>
      </c>
      <c r="G90" s="92" t="s">
        <v>2137</v>
      </c>
      <c r="H90" s="791" t="s">
        <v>19</v>
      </c>
      <c r="I90" s="94" t="s">
        <v>111</v>
      </c>
      <c r="J90" s="90">
        <v>45505</v>
      </c>
      <c r="K90" s="791" t="s">
        <v>13</v>
      </c>
      <c r="L90" s="88" t="s">
        <v>687</v>
      </c>
      <c r="M90" s="103">
        <v>45383</v>
      </c>
      <c r="N90" s="91" t="s">
        <v>5345</v>
      </c>
      <c r="O90" s="97" t="s">
        <v>5533</v>
      </c>
      <c r="P90" s="98" t="s">
        <v>5687</v>
      </c>
      <c r="Q90" s="88" t="s">
        <v>76</v>
      </c>
      <c r="R90" s="96" t="s">
        <v>2533</v>
      </c>
      <c r="S90" s="88" t="s">
        <v>12</v>
      </c>
      <c r="T90" s="88" t="s">
        <v>106</v>
      </c>
      <c r="U90" s="93" t="s">
        <v>17</v>
      </c>
      <c r="V90" s="88" t="s">
        <v>2243</v>
      </c>
      <c r="W90" s="88" t="s">
        <v>624</v>
      </c>
      <c r="X90" s="91" t="s">
        <v>4624</v>
      </c>
      <c r="Y90" s="108" t="s">
        <v>623</v>
      </c>
      <c r="Z90" s="99" t="s">
        <v>230</v>
      </c>
      <c r="AA90" s="99" t="s">
        <v>2902</v>
      </c>
      <c r="AB90" s="99" t="s">
        <v>3048</v>
      </c>
      <c r="AC90" s="99" t="s">
        <v>3049</v>
      </c>
      <c r="AD90" s="112">
        <v>45505</v>
      </c>
      <c r="AE90" s="88" t="s">
        <v>2905</v>
      </c>
    </row>
    <row r="91" spans="1:31" ht="108.5" x14ac:dyDescent="0.3">
      <c r="A91" s="818" t="s">
        <v>3182</v>
      </c>
      <c r="B91" s="795" t="s">
        <v>6331</v>
      </c>
      <c r="C91" s="89" t="s">
        <v>625</v>
      </c>
      <c r="D91" s="90">
        <v>33212</v>
      </c>
      <c r="E91" s="91">
        <v>34</v>
      </c>
      <c r="F91" s="91" t="s">
        <v>6332</v>
      </c>
      <c r="G91" s="92" t="s">
        <v>2137</v>
      </c>
      <c r="H91" s="791" t="s">
        <v>19</v>
      </c>
      <c r="I91" s="94" t="s">
        <v>111</v>
      </c>
      <c r="J91" s="90">
        <v>45505</v>
      </c>
      <c r="K91" s="791" t="s">
        <v>13</v>
      </c>
      <c r="L91" s="88" t="s">
        <v>687</v>
      </c>
      <c r="M91" s="103">
        <v>45383</v>
      </c>
      <c r="N91" s="91" t="s">
        <v>5345</v>
      </c>
      <c r="O91" s="97" t="s">
        <v>5534</v>
      </c>
      <c r="P91" s="98" t="s">
        <v>5688</v>
      </c>
      <c r="Q91" s="88" t="s">
        <v>76</v>
      </c>
      <c r="R91" s="96" t="s">
        <v>2533</v>
      </c>
      <c r="S91" s="88" t="s">
        <v>12</v>
      </c>
      <c r="T91" s="88" t="s">
        <v>106</v>
      </c>
      <c r="U91" s="93" t="s">
        <v>17</v>
      </c>
      <c r="V91" s="88" t="s">
        <v>2244</v>
      </c>
      <c r="W91" s="113" t="s">
        <v>345</v>
      </c>
      <c r="X91" s="91" t="s">
        <v>4625</v>
      </c>
      <c r="Y91" s="108" t="s">
        <v>626</v>
      </c>
      <c r="Z91" s="99" t="s">
        <v>230</v>
      </c>
      <c r="AA91" s="99" t="s">
        <v>2902</v>
      </c>
      <c r="AB91" s="99" t="s">
        <v>3042</v>
      </c>
      <c r="AC91" s="99" t="s">
        <v>3043</v>
      </c>
      <c r="AD91" s="112">
        <v>45505</v>
      </c>
      <c r="AE91" s="88" t="s">
        <v>2903</v>
      </c>
    </row>
    <row r="92" spans="1:31" ht="108.5" x14ac:dyDescent="0.3">
      <c r="A92" s="818" t="s">
        <v>3184</v>
      </c>
      <c r="B92" s="795" t="s">
        <v>6333</v>
      </c>
      <c r="C92" s="89" t="s">
        <v>627</v>
      </c>
      <c r="D92" s="90">
        <v>31976</v>
      </c>
      <c r="E92" s="91">
        <v>38</v>
      </c>
      <c r="F92" s="91" t="s">
        <v>6334</v>
      </c>
      <c r="G92" s="92" t="s">
        <v>2138</v>
      </c>
      <c r="H92" s="791" t="s">
        <v>14</v>
      </c>
      <c r="I92" s="94" t="s">
        <v>111</v>
      </c>
      <c r="J92" s="90">
        <v>45505</v>
      </c>
      <c r="K92" s="791" t="s">
        <v>13</v>
      </c>
      <c r="L92" s="88" t="s">
        <v>687</v>
      </c>
      <c r="M92" s="103">
        <v>45383</v>
      </c>
      <c r="N92" s="91" t="s">
        <v>5345</v>
      </c>
      <c r="O92" s="97" t="s">
        <v>5535</v>
      </c>
      <c r="P92" s="98" t="s">
        <v>5689</v>
      </c>
      <c r="Q92" s="88" t="s">
        <v>76</v>
      </c>
      <c r="R92" s="96" t="s">
        <v>2533</v>
      </c>
      <c r="S92" s="88" t="s">
        <v>12</v>
      </c>
      <c r="T92" s="88" t="s">
        <v>106</v>
      </c>
      <c r="U92" s="93" t="s">
        <v>17</v>
      </c>
      <c r="V92" s="88" t="s">
        <v>2245</v>
      </c>
      <c r="W92" s="88" t="s">
        <v>629</v>
      </c>
      <c r="X92" s="91" t="s">
        <v>4626</v>
      </c>
      <c r="Y92" s="108" t="s">
        <v>628</v>
      </c>
      <c r="Z92" s="99" t="s">
        <v>230</v>
      </c>
      <c r="AA92" s="99" t="s">
        <v>2902</v>
      </c>
      <c r="AB92" s="99" t="s">
        <v>3050</v>
      </c>
      <c r="AC92" s="99" t="s">
        <v>3051</v>
      </c>
      <c r="AD92" s="112">
        <v>45505</v>
      </c>
      <c r="AE92" s="88" t="s">
        <v>2370</v>
      </c>
    </row>
    <row r="93" spans="1:31" ht="46.5" x14ac:dyDescent="0.3">
      <c r="A93" s="818" t="s">
        <v>3186</v>
      </c>
      <c r="B93" s="795" t="s">
        <v>6335</v>
      </c>
      <c r="C93" s="122" t="s">
        <v>630</v>
      </c>
      <c r="D93" s="90">
        <v>33892</v>
      </c>
      <c r="E93" s="91">
        <v>32</v>
      </c>
      <c r="F93" s="91" t="s">
        <v>6336</v>
      </c>
      <c r="G93" s="92" t="s">
        <v>2137</v>
      </c>
      <c r="H93" s="791" t="s">
        <v>19</v>
      </c>
      <c r="I93" s="94" t="s">
        <v>121</v>
      </c>
      <c r="J93" s="90">
        <v>43497</v>
      </c>
      <c r="K93" s="791" t="s">
        <v>13</v>
      </c>
      <c r="L93" s="88" t="s">
        <v>687</v>
      </c>
      <c r="M93" s="90">
        <v>44498</v>
      </c>
      <c r="N93" s="91" t="s">
        <v>6045</v>
      </c>
      <c r="O93" s="97" t="s">
        <v>74</v>
      </c>
      <c r="P93" s="98" t="s">
        <v>5079</v>
      </c>
      <c r="Q93" s="88" t="s">
        <v>76</v>
      </c>
      <c r="R93" s="96" t="s">
        <v>2533</v>
      </c>
      <c r="S93" s="88" t="s">
        <v>12</v>
      </c>
      <c r="T93" s="88" t="s">
        <v>106</v>
      </c>
      <c r="U93" s="93" t="s">
        <v>17</v>
      </c>
      <c r="V93" s="88" t="s">
        <v>2246</v>
      </c>
      <c r="W93" s="88" t="s">
        <v>85</v>
      </c>
      <c r="X93" s="91" t="s">
        <v>4627</v>
      </c>
      <c r="Y93" s="106" t="s">
        <v>631</v>
      </c>
      <c r="Z93" s="99" t="s">
        <v>230</v>
      </c>
      <c r="AA93" s="99" t="s">
        <v>2902</v>
      </c>
      <c r="AB93" s="99" t="s">
        <v>3028</v>
      </c>
      <c r="AC93" s="99" t="s">
        <v>3029</v>
      </c>
      <c r="AD93" s="112">
        <v>45505</v>
      </c>
      <c r="AE93" s="88" t="s">
        <v>2370</v>
      </c>
    </row>
    <row r="94" spans="1:31" ht="294.5" x14ac:dyDescent="0.3">
      <c r="A94" s="818" t="s">
        <v>3188</v>
      </c>
      <c r="B94" s="795" t="s">
        <v>6337</v>
      </c>
      <c r="C94" s="122" t="s">
        <v>646</v>
      </c>
      <c r="D94" s="90">
        <v>31938</v>
      </c>
      <c r="E94" s="91">
        <v>38</v>
      </c>
      <c r="F94" s="91" t="s">
        <v>6338</v>
      </c>
      <c r="G94" s="92" t="s">
        <v>2138</v>
      </c>
      <c r="H94" s="791" t="s">
        <v>14</v>
      </c>
      <c r="I94" s="94" t="s">
        <v>121</v>
      </c>
      <c r="J94" s="90">
        <v>43922</v>
      </c>
      <c r="K94" s="791" t="s">
        <v>13</v>
      </c>
      <c r="L94" s="88" t="s">
        <v>687</v>
      </c>
      <c r="M94" s="103">
        <v>44981</v>
      </c>
      <c r="N94" s="91" t="s">
        <v>6038</v>
      </c>
      <c r="O94" s="97" t="s">
        <v>74</v>
      </c>
      <c r="P94" s="98" t="s">
        <v>5280</v>
      </c>
      <c r="Q94" s="88" t="s">
        <v>76</v>
      </c>
      <c r="R94" s="96" t="s">
        <v>2533</v>
      </c>
      <c r="S94" s="88" t="s">
        <v>12</v>
      </c>
      <c r="T94" s="88" t="s">
        <v>460</v>
      </c>
      <c r="U94" s="93" t="s">
        <v>17</v>
      </c>
      <c r="V94" s="109" t="s">
        <v>2211</v>
      </c>
      <c r="W94" s="88" t="s">
        <v>12</v>
      </c>
      <c r="X94" s="91" t="s">
        <v>4628</v>
      </c>
      <c r="Y94" s="108">
        <v>3910068701</v>
      </c>
      <c r="Z94" s="99" t="s">
        <v>231</v>
      </c>
      <c r="AA94" s="99"/>
      <c r="AB94" s="99" t="s">
        <v>74</v>
      </c>
      <c r="AC94" s="99" t="s">
        <v>74</v>
      </c>
      <c r="AD94" s="112" t="s">
        <v>74</v>
      </c>
      <c r="AE94" s="88" t="s">
        <v>4479</v>
      </c>
    </row>
    <row r="95" spans="1:31" ht="387.5" x14ac:dyDescent="0.3">
      <c r="A95" s="819" t="s">
        <v>3189</v>
      </c>
      <c r="B95" s="796" t="s">
        <v>6339</v>
      </c>
      <c r="C95" s="649" t="s">
        <v>603</v>
      </c>
      <c r="D95" s="635">
        <v>30662</v>
      </c>
      <c r="E95" s="636">
        <v>41</v>
      </c>
      <c r="F95" s="636" t="s">
        <v>6340</v>
      </c>
      <c r="G95" s="637" t="s">
        <v>2139</v>
      </c>
      <c r="H95" s="792" t="s">
        <v>19</v>
      </c>
      <c r="I95" s="638" t="s">
        <v>111</v>
      </c>
      <c r="J95" s="635">
        <v>44105</v>
      </c>
      <c r="K95" s="792" t="s">
        <v>2344</v>
      </c>
      <c r="L95" s="633" t="s">
        <v>687</v>
      </c>
      <c r="M95" s="639">
        <v>44981</v>
      </c>
      <c r="N95" s="636" t="s">
        <v>6038</v>
      </c>
      <c r="O95" s="641" t="s">
        <v>74</v>
      </c>
      <c r="P95" s="642" t="s">
        <v>6341</v>
      </c>
      <c r="Q95" s="633" t="s">
        <v>76</v>
      </c>
      <c r="R95" s="634" t="s">
        <v>2533</v>
      </c>
      <c r="S95" s="633" t="s">
        <v>12</v>
      </c>
      <c r="T95" s="633" t="s">
        <v>106</v>
      </c>
      <c r="U95" s="346" t="s">
        <v>17</v>
      </c>
      <c r="V95" s="633" t="s">
        <v>2219</v>
      </c>
      <c r="W95" s="643" t="s">
        <v>459</v>
      </c>
      <c r="X95" s="636" t="s">
        <v>4629</v>
      </c>
      <c r="Y95" s="636" t="s">
        <v>2489</v>
      </c>
      <c r="Z95" s="645" t="s">
        <v>231</v>
      </c>
      <c r="AA95" s="645"/>
      <c r="AB95" s="645" t="s">
        <v>74</v>
      </c>
      <c r="AC95" s="645" t="s">
        <v>74</v>
      </c>
      <c r="AD95" s="647" t="s">
        <v>74</v>
      </c>
      <c r="AE95" s="633" t="s">
        <v>6016</v>
      </c>
    </row>
    <row r="96" spans="1:31" ht="409.5" x14ac:dyDescent="0.3">
      <c r="A96" s="819" t="s">
        <v>3190</v>
      </c>
      <c r="B96" s="796" t="s">
        <v>6342</v>
      </c>
      <c r="C96" s="637" t="s">
        <v>2540</v>
      </c>
      <c r="D96" s="635">
        <v>29255</v>
      </c>
      <c r="E96" s="636">
        <v>45</v>
      </c>
      <c r="F96" s="636" t="s">
        <v>6343</v>
      </c>
      <c r="G96" s="637" t="s">
        <v>2139</v>
      </c>
      <c r="H96" s="792" t="s">
        <v>14</v>
      </c>
      <c r="I96" s="638" t="s">
        <v>115</v>
      </c>
      <c r="J96" s="635">
        <v>42826</v>
      </c>
      <c r="K96" s="792" t="s">
        <v>2344</v>
      </c>
      <c r="L96" s="633" t="s">
        <v>687</v>
      </c>
      <c r="M96" s="639">
        <v>45287</v>
      </c>
      <c r="N96" s="636" t="s">
        <v>5270</v>
      </c>
      <c r="O96" s="641" t="s">
        <v>74</v>
      </c>
      <c r="P96" s="642" t="s">
        <v>6344</v>
      </c>
      <c r="Q96" s="633" t="s">
        <v>76</v>
      </c>
      <c r="R96" s="634" t="s">
        <v>2533</v>
      </c>
      <c r="S96" s="633" t="s">
        <v>12</v>
      </c>
      <c r="T96" s="633" t="s">
        <v>106</v>
      </c>
      <c r="U96" s="346" t="s">
        <v>17</v>
      </c>
      <c r="V96" s="643" t="s">
        <v>2211</v>
      </c>
      <c r="W96" s="643" t="s">
        <v>12</v>
      </c>
      <c r="X96" s="636" t="s">
        <v>4630</v>
      </c>
      <c r="Y96" s="636" t="s">
        <v>2733</v>
      </c>
      <c r="Z96" s="645" t="s">
        <v>231</v>
      </c>
      <c r="AA96" s="645"/>
      <c r="AB96" s="645" t="s">
        <v>74</v>
      </c>
      <c r="AC96" s="646" t="s">
        <v>74</v>
      </c>
      <c r="AD96" s="635" t="s">
        <v>74</v>
      </c>
      <c r="AE96" s="633" t="s">
        <v>6018</v>
      </c>
    </row>
    <row r="97" spans="1:31" ht="168" x14ac:dyDescent="0.3">
      <c r="A97" s="818" t="s">
        <v>3191</v>
      </c>
      <c r="B97" s="803" t="s">
        <v>6345</v>
      </c>
      <c r="C97" s="124" t="s">
        <v>1911</v>
      </c>
      <c r="D97" s="103">
        <v>22773</v>
      </c>
      <c r="E97" s="91">
        <v>63</v>
      </c>
      <c r="F97" s="91" t="s">
        <v>6346</v>
      </c>
      <c r="G97" s="92" t="s">
        <v>2143</v>
      </c>
      <c r="H97" s="795" t="s">
        <v>14</v>
      </c>
      <c r="I97" s="88" t="s">
        <v>210</v>
      </c>
      <c r="J97" s="103">
        <v>42461</v>
      </c>
      <c r="K97" s="791" t="s">
        <v>13</v>
      </c>
      <c r="L97" s="88" t="s">
        <v>687</v>
      </c>
      <c r="M97" s="90">
        <v>44678</v>
      </c>
      <c r="N97" s="91" t="s">
        <v>5748</v>
      </c>
      <c r="O97" s="97" t="s">
        <v>74</v>
      </c>
      <c r="P97" s="98" t="s">
        <v>5282</v>
      </c>
      <c r="Q97" s="88" t="s">
        <v>76</v>
      </c>
      <c r="R97" s="96" t="s">
        <v>2533</v>
      </c>
      <c r="S97" s="88" t="s">
        <v>12</v>
      </c>
      <c r="T97" s="88" t="s">
        <v>106</v>
      </c>
      <c r="U97" s="93" t="s">
        <v>16</v>
      </c>
      <c r="V97" s="125" t="s">
        <v>2318</v>
      </c>
      <c r="W97" s="125" t="s">
        <v>116</v>
      </c>
      <c r="X97" s="91" t="s">
        <v>4631</v>
      </c>
      <c r="Y97" s="108" t="s">
        <v>4632</v>
      </c>
      <c r="Z97" s="126" t="s">
        <v>231</v>
      </c>
      <c r="AA97" s="126"/>
      <c r="AB97" s="127" t="s">
        <v>74</v>
      </c>
      <c r="AC97" s="127" t="s">
        <v>74</v>
      </c>
      <c r="AD97" s="128" t="s">
        <v>74</v>
      </c>
      <c r="AE97" s="125" t="s">
        <v>4480</v>
      </c>
    </row>
    <row r="98" spans="1:31" ht="77.5" x14ac:dyDescent="0.3">
      <c r="A98" s="818" t="s">
        <v>3192</v>
      </c>
      <c r="B98" s="795" t="s">
        <v>6347</v>
      </c>
      <c r="C98" s="89" t="s">
        <v>359</v>
      </c>
      <c r="D98" s="90">
        <v>27878</v>
      </c>
      <c r="E98" s="91">
        <v>49</v>
      </c>
      <c r="F98" s="91" t="s">
        <v>6348</v>
      </c>
      <c r="G98" s="92" t="s">
        <v>2140</v>
      </c>
      <c r="H98" s="791" t="s">
        <v>14</v>
      </c>
      <c r="I98" s="94" t="s">
        <v>237</v>
      </c>
      <c r="J98" s="103">
        <v>45017</v>
      </c>
      <c r="K98" s="791" t="s">
        <v>13</v>
      </c>
      <c r="L98" s="88" t="s">
        <v>687</v>
      </c>
      <c r="M98" s="90">
        <v>42125</v>
      </c>
      <c r="N98" s="91" t="s">
        <v>6349</v>
      </c>
      <c r="O98" s="97" t="s">
        <v>2915</v>
      </c>
      <c r="P98" s="98" t="s">
        <v>5080</v>
      </c>
      <c r="Q98" s="88" t="s">
        <v>77</v>
      </c>
      <c r="R98" s="96" t="s">
        <v>2534</v>
      </c>
      <c r="S98" s="88" t="s">
        <v>12</v>
      </c>
      <c r="T98" s="88" t="s">
        <v>106</v>
      </c>
      <c r="U98" s="93" t="s">
        <v>16</v>
      </c>
      <c r="V98" s="88" t="s">
        <v>2248</v>
      </c>
      <c r="W98" s="88" t="s">
        <v>245</v>
      </c>
      <c r="X98" s="91" t="s">
        <v>4633</v>
      </c>
      <c r="Y98" s="108" t="s">
        <v>360</v>
      </c>
      <c r="Z98" s="107" t="s">
        <v>230</v>
      </c>
      <c r="AA98" s="107" t="s">
        <v>870</v>
      </c>
      <c r="AB98" s="107" t="s">
        <v>361</v>
      </c>
      <c r="AC98" s="100" t="s">
        <v>362</v>
      </c>
      <c r="AD98" s="90">
        <v>40422</v>
      </c>
      <c r="AE98" s="88" t="s">
        <v>223</v>
      </c>
    </row>
    <row r="99" spans="1:31" ht="93" x14ac:dyDescent="0.3">
      <c r="A99" s="818" t="s">
        <v>3194</v>
      </c>
      <c r="B99" s="795" t="s">
        <v>6350</v>
      </c>
      <c r="C99" s="89" t="s">
        <v>315</v>
      </c>
      <c r="D99" s="90">
        <v>22969</v>
      </c>
      <c r="E99" s="91">
        <v>62</v>
      </c>
      <c r="F99" s="91" t="s">
        <v>6351</v>
      </c>
      <c r="G99" s="92" t="s">
        <v>2143</v>
      </c>
      <c r="H99" s="791" t="s">
        <v>14</v>
      </c>
      <c r="I99" s="94" t="s">
        <v>237</v>
      </c>
      <c r="J99" s="103">
        <v>45323</v>
      </c>
      <c r="K99" s="791" t="s">
        <v>13</v>
      </c>
      <c r="L99" s="88" t="s">
        <v>687</v>
      </c>
      <c r="M99" s="90">
        <v>40756</v>
      </c>
      <c r="N99" s="91" t="s">
        <v>6352</v>
      </c>
      <c r="O99" s="97" t="s">
        <v>5536</v>
      </c>
      <c r="P99" s="98" t="s">
        <v>5695</v>
      </c>
      <c r="Q99" s="88" t="s">
        <v>77</v>
      </c>
      <c r="R99" s="96" t="s">
        <v>2534</v>
      </c>
      <c r="S99" s="88" t="s">
        <v>12</v>
      </c>
      <c r="T99" s="88" t="s">
        <v>106</v>
      </c>
      <c r="U99" s="93" t="s">
        <v>16</v>
      </c>
      <c r="V99" s="111" t="s">
        <v>2249</v>
      </c>
      <c r="W99" s="88" t="s">
        <v>85</v>
      </c>
      <c r="X99" s="91" t="s">
        <v>4634</v>
      </c>
      <c r="Y99" s="106" t="s">
        <v>316</v>
      </c>
      <c r="Z99" s="107" t="s">
        <v>230</v>
      </c>
      <c r="AA99" s="107" t="s">
        <v>869</v>
      </c>
      <c r="AB99" s="99" t="s">
        <v>317</v>
      </c>
      <c r="AC99" s="99" t="s">
        <v>318</v>
      </c>
      <c r="AD99" s="90">
        <v>44846</v>
      </c>
      <c r="AE99" s="88" t="s">
        <v>319</v>
      </c>
    </row>
    <row r="100" spans="1:31" ht="77.5" x14ac:dyDescent="0.3">
      <c r="A100" s="818" t="s">
        <v>3196</v>
      </c>
      <c r="B100" s="795" t="s">
        <v>6353</v>
      </c>
      <c r="C100" s="89" t="s">
        <v>404</v>
      </c>
      <c r="D100" s="90">
        <v>25864</v>
      </c>
      <c r="E100" s="91">
        <v>54</v>
      </c>
      <c r="F100" s="91" t="s">
        <v>6354</v>
      </c>
      <c r="G100" s="92" t="s">
        <v>2141</v>
      </c>
      <c r="H100" s="791" t="s">
        <v>19</v>
      </c>
      <c r="I100" s="94" t="s">
        <v>99</v>
      </c>
      <c r="J100" s="103">
        <v>45200</v>
      </c>
      <c r="K100" s="791" t="s">
        <v>13</v>
      </c>
      <c r="L100" s="88" t="s">
        <v>687</v>
      </c>
      <c r="M100" s="90">
        <v>40756</v>
      </c>
      <c r="N100" s="91" t="s">
        <v>6352</v>
      </c>
      <c r="O100" s="97" t="s">
        <v>5537</v>
      </c>
      <c r="P100" s="98" t="s">
        <v>5690</v>
      </c>
      <c r="Q100" s="88" t="s">
        <v>77</v>
      </c>
      <c r="R100" s="96" t="s">
        <v>2534</v>
      </c>
      <c r="S100" s="88" t="s">
        <v>12</v>
      </c>
      <c r="T100" s="88" t="s">
        <v>106</v>
      </c>
      <c r="U100" s="93" t="s">
        <v>17</v>
      </c>
      <c r="V100" s="88" t="s">
        <v>2241</v>
      </c>
      <c r="W100" s="88" t="s">
        <v>296</v>
      </c>
      <c r="X100" s="91" t="s">
        <v>4635</v>
      </c>
      <c r="Y100" s="108" t="s">
        <v>405</v>
      </c>
      <c r="Z100" s="107" t="s">
        <v>230</v>
      </c>
      <c r="AA100" s="107" t="s">
        <v>870</v>
      </c>
      <c r="AB100" s="107" t="s">
        <v>406</v>
      </c>
      <c r="AC100" s="100" t="s">
        <v>407</v>
      </c>
      <c r="AD100" s="90">
        <v>40422</v>
      </c>
      <c r="AE100" s="88" t="s">
        <v>319</v>
      </c>
    </row>
    <row r="101" spans="1:31" ht="124" x14ac:dyDescent="0.3">
      <c r="A101" s="818" t="s">
        <v>3198</v>
      </c>
      <c r="B101" s="795" t="s">
        <v>6355</v>
      </c>
      <c r="C101" s="89" t="s">
        <v>391</v>
      </c>
      <c r="D101" s="90">
        <v>22807</v>
      </c>
      <c r="E101" s="91">
        <v>63</v>
      </c>
      <c r="F101" s="91" t="s">
        <v>6319</v>
      </c>
      <c r="G101" s="92" t="s">
        <v>2143</v>
      </c>
      <c r="H101" s="791" t="s">
        <v>19</v>
      </c>
      <c r="I101" s="94" t="s">
        <v>99</v>
      </c>
      <c r="J101" s="103">
        <v>45383</v>
      </c>
      <c r="K101" s="791" t="s">
        <v>13</v>
      </c>
      <c r="L101" s="88" t="s">
        <v>687</v>
      </c>
      <c r="M101" s="90">
        <v>38808</v>
      </c>
      <c r="N101" s="91" t="s">
        <v>6356</v>
      </c>
      <c r="O101" s="97" t="s">
        <v>5538</v>
      </c>
      <c r="P101" s="98" t="s">
        <v>5691</v>
      </c>
      <c r="Q101" s="88" t="s">
        <v>77</v>
      </c>
      <c r="R101" s="96" t="s">
        <v>2534</v>
      </c>
      <c r="S101" s="88" t="s">
        <v>12</v>
      </c>
      <c r="T101" s="88" t="s">
        <v>106</v>
      </c>
      <c r="U101" s="93" t="s">
        <v>17</v>
      </c>
      <c r="V101" s="113" t="s">
        <v>2234</v>
      </c>
      <c r="W101" s="88" t="s">
        <v>395</v>
      </c>
      <c r="X101" s="91" t="s">
        <v>4636</v>
      </c>
      <c r="Y101" s="108" t="s">
        <v>392</v>
      </c>
      <c r="Z101" s="107" t="s">
        <v>230</v>
      </c>
      <c r="AA101" s="107" t="s">
        <v>870</v>
      </c>
      <c r="AB101" s="107" t="s">
        <v>393</v>
      </c>
      <c r="AC101" s="100" t="s">
        <v>394</v>
      </c>
      <c r="AD101" s="90">
        <v>40422</v>
      </c>
      <c r="AE101" s="88" t="s">
        <v>319</v>
      </c>
    </row>
    <row r="102" spans="1:31" ht="62" x14ac:dyDescent="0.3">
      <c r="A102" s="818" t="s">
        <v>3200</v>
      </c>
      <c r="B102" s="795" t="s">
        <v>6357</v>
      </c>
      <c r="C102" s="89" t="s">
        <v>428</v>
      </c>
      <c r="D102" s="90">
        <v>22834</v>
      </c>
      <c r="E102" s="91">
        <v>63</v>
      </c>
      <c r="F102" s="91" t="s">
        <v>6232</v>
      </c>
      <c r="G102" s="92" t="s">
        <v>2143</v>
      </c>
      <c r="H102" s="791" t="s">
        <v>19</v>
      </c>
      <c r="I102" s="94" t="s">
        <v>99</v>
      </c>
      <c r="J102" s="103">
        <v>45383</v>
      </c>
      <c r="K102" s="791" t="s">
        <v>13</v>
      </c>
      <c r="L102" s="88" t="s">
        <v>687</v>
      </c>
      <c r="M102" s="103">
        <v>41852</v>
      </c>
      <c r="N102" s="91" t="s">
        <v>6141</v>
      </c>
      <c r="O102" s="97"/>
      <c r="P102" s="98" t="s">
        <v>5692</v>
      </c>
      <c r="Q102" s="88" t="s">
        <v>77</v>
      </c>
      <c r="R102" s="96" t="s">
        <v>2534</v>
      </c>
      <c r="S102" s="88" t="s">
        <v>12</v>
      </c>
      <c r="T102" s="88" t="s">
        <v>106</v>
      </c>
      <c r="U102" s="93" t="s">
        <v>17</v>
      </c>
      <c r="V102" s="88" t="s">
        <v>2219</v>
      </c>
      <c r="W102" s="88" t="s">
        <v>296</v>
      </c>
      <c r="X102" s="91" t="s">
        <v>4638</v>
      </c>
      <c r="Y102" s="108" t="s">
        <v>429</v>
      </c>
      <c r="Z102" s="107" t="s">
        <v>230</v>
      </c>
      <c r="AA102" s="107" t="s">
        <v>877</v>
      </c>
      <c r="AB102" s="99" t="s">
        <v>430</v>
      </c>
      <c r="AC102" s="92" t="s">
        <v>431</v>
      </c>
      <c r="AD102" s="90">
        <v>41884</v>
      </c>
      <c r="AE102" s="88" t="s">
        <v>319</v>
      </c>
    </row>
    <row r="103" spans="1:31" ht="409.5" x14ac:dyDescent="0.3">
      <c r="A103" s="818" t="s">
        <v>3202</v>
      </c>
      <c r="B103" s="795" t="s">
        <v>6358</v>
      </c>
      <c r="C103" s="89" t="s">
        <v>363</v>
      </c>
      <c r="D103" s="90">
        <v>24463</v>
      </c>
      <c r="E103" s="91">
        <v>58</v>
      </c>
      <c r="F103" s="91" t="s">
        <v>6359</v>
      </c>
      <c r="G103" s="92" t="s">
        <v>2142</v>
      </c>
      <c r="H103" s="791" t="s">
        <v>19</v>
      </c>
      <c r="I103" s="94" t="s">
        <v>99</v>
      </c>
      <c r="J103" s="103">
        <v>44105</v>
      </c>
      <c r="K103" s="791" t="s">
        <v>13</v>
      </c>
      <c r="L103" s="88" t="s">
        <v>687</v>
      </c>
      <c r="M103" s="103">
        <v>44981</v>
      </c>
      <c r="N103" s="91" t="s">
        <v>6038</v>
      </c>
      <c r="O103" s="97" t="s">
        <v>74</v>
      </c>
      <c r="P103" s="98" t="s">
        <v>5291</v>
      </c>
      <c r="Q103" s="88" t="s">
        <v>77</v>
      </c>
      <c r="R103" s="96" t="s">
        <v>2534</v>
      </c>
      <c r="S103" s="88" t="s">
        <v>12</v>
      </c>
      <c r="T103" s="88" t="s">
        <v>364</v>
      </c>
      <c r="U103" s="93" t="s">
        <v>17</v>
      </c>
      <c r="V103" s="113" t="s">
        <v>2218</v>
      </c>
      <c r="W103" s="113" t="s">
        <v>459</v>
      </c>
      <c r="X103" s="91" t="s">
        <v>4637</v>
      </c>
      <c r="Y103" s="91" t="s">
        <v>2476</v>
      </c>
      <c r="Z103" s="99" t="s">
        <v>231</v>
      </c>
      <c r="AA103" s="99"/>
      <c r="AB103" s="99" t="s">
        <v>74</v>
      </c>
      <c r="AC103" s="99" t="s">
        <v>74</v>
      </c>
      <c r="AD103" s="112" t="s">
        <v>74</v>
      </c>
      <c r="AE103" s="88" t="s">
        <v>6021</v>
      </c>
    </row>
    <row r="104" spans="1:31" ht="387.5" x14ac:dyDescent="0.3">
      <c r="A104" s="819" t="s">
        <v>3203</v>
      </c>
      <c r="B104" s="796" t="s">
        <v>6360</v>
      </c>
      <c r="C104" s="649" t="s">
        <v>469</v>
      </c>
      <c r="D104" s="635">
        <v>26749</v>
      </c>
      <c r="E104" s="636">
        <v>52</v>
      </c>
      <c r="F104" s="636" t="s">
        <v>6361</v>
      </c>
      <c r="G104" s="637" t="s">
        <v>2141</v>
      </c>
      <c r="H104" s="792" t="s">
        <v>19</v>
      </c>
      <c r="I104" s="638" t="s">
        <v>98</v>
      </c>
      <c r="J104" s="639">
        <v>44105</v>
      </c>
      <c r="K104" s="792" t="s">
        <v>2344</v>
      </c>
      <c r="L104" s="633" t="s">
        <v>687</v>
      </c>
      <c r="M104" s="639">
        <v>44981</v>
      </c>
      <c r="N104" s="636" t="s">
        <v>6038</v>
      </c>
      <c r="O104" s="641" t="s">
        <v>74</v>
      </c>
      <c r="P104" s="642" t="s">
        <v>6362</v>
      </c>
      <c r="Q104" s="633" t="s">
        <v>77</v>
      </c>
      <c r="R104" s="634" t="s">
        <v>2534</v>
      </c>
      <c r="S104" s="633" t="s">
        <v>12</v>
      </c>
      <c r="T104" s="633" t="s">
        <v>364</v>
      </c>
      <c r="U104" s="346" t="s">
        <v>17</v>
      </c>
      <c r="V104" s="633" t="s">
        <v>2219</v>
      </c>
      <c r="W104" s="643" t="s">
        <v>459</v>
      </c>
      <c r="X104" s="636" t="s">
        <v>4640</v>
      </c>
      <c r="Y104" s="636">
        <v>3926037301</v>
      </c>
      <c r="Z104" s="645" t="s">
        <v>231</v>
      </c>
      <c r="AA104" s="645"/>
      <c r="AB104" s="645" t="s">
        <v>74</v>
      </c>
      <c r="AC104" s="645" t="s">
        <v>74</v>
      </c>
      <c r="AD104" s="647" t="s">
        <v>74</v>
      </c>
      <c r="AE104" s="633" t="s">
        <v>6016</v>
      </c>
    </row>
    <row r="105" spans="1:31" ht="387.5" x14ac:dyDescent="0.3">
      <c r="A105" s="819" t="s">
        <v>3204</v>
      </c>
      <c r="B105" s="796" t="s">
        <v>6363</v>
      </c>
      <c r="C105" s="649" t="s">
        <v>470</v>
      </c>
      <c r="D105" s="635">
        <v>25585</v>
      </c>
      <c r="E105" s="636">
        <v>55</v>
      </c>
      <c r="F105" s="636" t="s">
        <v>6364</v>
      </c>
      <c r="G105" s="637" t="s">
        <v>2141</v>
      </c>
      <c r="H105" s="792" t="s">
        <v>19</v>
      </c>
      <c r="I105" s="638" t="s">
        <v>98</v>
      </c>
      <c r="J105" s="639">
        <v>44105</v>
      </c>
      <c r="K105" s="792" t="s">
        <v>2344</v>
      </c>
      <c r="L105" s="633" t="s">
        <v>687</v>
      </c>
      <c r="M105" s="639">
        <v>44981</v>
      </c>
      <c r="N105" s="636" t="s">
        <v>6038</v>
      </c>
      <c r="O105" s="641" t="s">
        <v>74</v>
      </c>
      <c r="P105" s="642" t="s">
        <v>6365</v>
      </c>
      <c r="Q105" s="633" t="s">
        <v>77</v>
      </c>
      <c r="R105" s="634" t="s">
        <v>2534</v>
      </c>
      <c r="S105" s="633" t="s">
        <v>12</v>
      </c>
      <c r="T105" s="633" t="s">
        <v>364</v>
      </c>
      <c r="U105" s="346" t="s">
        <v>17</v>
      </c>
      <c r="V105" s="633" t="s">
        <v>2219</v>
      </c>
      <c r="W105" s="643" t="s">
        <v>459</v>
      </c>
      <c r="X105" s="644" t="s">
        <v>4639</v>
      </c>
      <c r="Y105" s="636">
        <v>3917017001</v>
      </c>
      <c r="Z105" s="645" t="s">
        <v>231</v>
      </c>
      <c r="AA105" s="645"/>
      <c r="AB105" s="645" t="s">
        <v>74</v>
      </c>
      <c r="AC105" s="645" t="s">
        <v>74</v>
      </c>
      <c r="AD105" s="647" t="s">
        <v>74</v>
      </c>
      <c r="AE105" s="633" t="s">
        <v>6016</v>
      </c>
    </row>
    <row r="106" spans="1:31" ht="409.5" x14ac:dyDescent="0.3">
      <c r="A106" s="819" t="s">
        <v>3205</v>
      </c>
      <c r="B106" s="796" t="s">
        <v>6366</v>
      </c>
      <c r="C106" s="634" t="s">
        <v>472</v>
      </c>
      <c r="D106" s="635">
        <v>28236</v>
      </c>
      <c r="E106" s="636">
        <v>48</v>
      </c>
      <c r="F106" s="636" t="s">
        <v>6367</v>
      </c>
      <c r="G106" s="637" t="s">
        <v>2140</v>
      </c>
      <c r="H106" s="792" t="s">
        <v>19</v>
      </c>
      <c r="I106" s="638" t="s">
        <v>98</v>
      </c>
      <c r="J106" s="639">
        <v>44470</v>
      </c>
      <c r="K106" s="792" t="s">
        <v>2344</v>
      </c>
      <c r="L106" s="633" t="s">
        <v>687</v>
      </c>
      <c r="M106" s="639">
        <v>44981</v>
      </c>
      <c r="N106" s="636" t="s">
        <v>6038</v>
      </c>
      <c r="O106" s="641" t="s">
        <v>74</v>
      </c>
      <c r="P106" s="642" t="s">
        <v>6368</v>
      </c>
      <c r="Q106" s="633" t="s">
        <v>77</v>
      </c>
      <c r="R106" s="634" t="s">
        <v>2534</v>
      </c>
      <c r="S106" s="633" t="s">
        <v>12</v>
      </c>
      <c r="T106" s="633" t="s">
        <v>106</v>
      </c>
      <c r="U106" s="346" t="s">
        <v>17</v>
      </c>
      <c r="V106" s="643" t="s">
        <v>2223</v>
      </c>
      <c r="W106" s="643" t="s">
        <v>464</v>
      </c>
      <c r="X106" s="636" t="s">
        <v>4641</v>
      </c>
      <c r="Y106" s="636">
        <v>3921047701</v>
      </c>
      <c r="Z106" s="645" t="s">
        <v>231</v>
      </c>
      <c r="AA106" s="645"/>
      <c r="AB106" s="645" t="s">
        <v>74</v>
      </c>
      <c r="AC106" s="645" t="s">
        <v>74</v>
      </c>
      <c r="AD106" s="647" t="s">
        <v>74</v>
      </c>
      <c r="AE106" s="633" t="s">
        <v>5836</v>
      </c>
    </row>
    <row r="107" spans="1:31" ht="77.5" x14ac:dyDescent="0.3">
      <c r="A107" s="818" t="s">
        <v>3206</v>
      </c>
      <c r="B107" s="795" t="s">
        <v>6369</v>
      </c>
      <c r="C107" s="89" t="s">
        <v>519</v>
      </c>
      <c r="D107" s="90">
        <v>29772</v>
      </c>
      <c r="E107" s="91">
        <v>44</v>
      </c>
      <c r="F107" s="91" t="s">
        <v>6370</v>
      </c>
      <c r="G107" s="92" t="s">
        <v>2139</v>
      </c>
      <c r="H107" s="791" t="s">
        <v>14</v>
      </c>
      <c r="I107" s="94" t="s">
        <v>98</v>
      </c>
      <c r="J107" s="103">
        <v>45323</v>
      </c>
      <c r="K107" s="791" t="s">
        <v>13</v>
      </c>
      <c r="L107" s="88" t="s">
        <v>687</v>
      </c>
      <c r="M107" s="90">
        <v>45139</v>
      </c>
      <c r="N107" s="91" t="s">
        <v>5312</v>
      </c>
      <c r="O107" s="97" t="s">
        <v>2916</v>
      </c>
      <c r="P107" s="98" t="s">
        <v>5081</v>
      </c>
      <c r="Q107" s="88" t="s">
        <v>77</v>
      </c>
      <c r="R107" s="96" t="s">
        <v>2534</v>
      </c>
      <c r="S107" s="88" t="s">
        <v>12</v>
      </c>
      <c r="T107" s="88" t="s">
        <v>106</v>
      </c>
      <c r="U107" s="93" t="s">
        <v>16</v>
      </c>
      <c r="V107" s="88" t="s">
        <v>2251</v>
      </c>
      <c r="W107" s="125" t="s">
        <v>1557</v>
      </c>
      <c r="X107" s="91" t="s">
        <v>4642</v>
      </c>
      <c r="Y107" s="106" t="s">
        <v>4643</v>
      </c>
      <c r="Z107" s="107" t="s">
        <v>230</v>
      </c>
      <c r="AA107" s="107" t="s">
        <v>870</v>
      </c>
      <c r="AB107" s="99" t="s">
        <v>520</v>
      </c>
      <c r="AC107" s="100" t="s">
        <v>521</v>
      </c>
      <c r="AD107" s="90">
        <v>40422</v>
      </c>
      <c r="AE107" s="88" t="s">
        <v>403</v>
      </c>
    </row>
    <row r="108" spans="1:31" ht="62" x14ac:dyDescent="0.3">
      <c r="A108" s="818" t="s">
        <v>3207</v>
      </c>
      <c r="B108" s="795" t="s">
        <v>6371</v>
      </c>
      <c r="C108" s="89" t="s">
        <v>526</v>
      </c>
      <c r="D108" s="90">
        <v>26311</v>
      </c>
      <c r="E108" s="91">
        <v>53</v>
      </c>
      <c r="F108" s="91" t="s">
        <v>6372</v>
      </c>
      <c r="G108" s="92" t="s">
        <v>2141</v>
      </c>
      <c r="H108" s="791" t="s">
        <v>19</v>
      </c>
      <c r="I108" s="94" t="s">
        <v>115</v>
      </c>
      <c r="J108" s="103">
        <v>42826</v>
      </c>
      <c r="K108" s="791" t="s">
        <v>13</v>
      </c>
      <c r="L108" s="88" t="s">
        <v>687</v>
      </c>
      <c r="M108" s="90">
        <v>42639</v>
      </c>
      <c r="N108" s="91" t="s">
        <v>6373</v>
      </c>
      <c r="O108" s="97" t="s">
        <v>5539</v>
      </c>
      <c r="P108" s="98" t="s">
        <v>5693</v>
      </c>
      <c r="Q108" s="88" t="s">
        <v>77</v>
      </c>
      <c r="R108" s="96" t="s">
        <v>2534</v>
      </c>
      <c r="S108" s="88" t="s">
        <v>12</v>
      </c>
      <c r="T108" s="88" t="s">
        <v>106</v>
      </c>
      <c r="U108" s="93" t="s">
        <v>17</v>
      </c>
      <c r="V108" s="88" t="s">
        <v>2219</v>
      </c>
      <c r="W108" s="88" t="s">
        <v>296</v>
      </c>
      <c r="X108" s="91" t="s">
        <v>4644</v>
      </c>
      <c r="Y108" s="108" t="s">
        <v>527</v>
      </c>
      <c r="Z108" s="107" t="s">
        <v>230</v>
      </c>
      <c r="AA108" s="107" t="s">
        <v>875</v>
      </c>
      <c r="AB108" s="99" t="s">
        <v>528</v>
      </c>
      <c r="AC108" s="99" t="s">
        <v>529</v>
      </c>
      <c r="AD108" s="90">
        <v>43434</v>
      </c>
      <c r="AE108" s="88" t="s">
        <v>319</v>
      </c>
    </row>
    <row r="109" spans="1:31" ht="387.5" x14ac:dyDescent="0.3">
      <c r="A109" s="819" t="s">
        <v>3208</v>
      </c>
      <c r="B109" s="796" t="s">
        <v>6374</v>
      </c>
      <c r="C109" s="649" t="s">
        <v>536</v>
      </c>
      <c r="D109" s="635">
        <v>29466</v>
      </c>
      <c r="E109" s="636">
        <v>45</v>
      </c>
      <c r="F109" s="636" t="s">
        <v>6375</v>
      </c>
      <c r="G109" s="637" t="s">
        <v>2139</v>
      </c>
      <c r="H109" s="792" t="s">
        <v>19</v>
      </c>
      <c r="I109" s="638" t="s">
        <v>115</v>
      </c>
      <c r="J109" s="639">
        <v>43556</v>
      </c>
      <c r="K109" s="792" t="s">
        <v>2344</v>
      </c>
      <c r="L109" s="633" t="s">
        <v>687</v>
      </c>
      <c r="M109" s="639">
        <v>44981</v>
      </c>
      <c r="N109" s="636" t="s">
        <v>6038</v>
      </c>
      <c r="O109" s="641" t="s">
        <v>74</v>
      </c>
      <c r="P109" s="642" t="s">
        <v>6376</v>
      </c>
      <c r="Q109" s="633" t="s">
        <v>77</v>
      </c>
      <c r="R109" s="634" t="s">
        <v>2534</v>
      </c>
      <c r="S109" s="633" t="s">
        <v>12</v>
      </c>
      <c r="T109" s="633" t="s">
        <v>364</v>
      </c>
      <c r="U109" s="346" t="s">
        <v>17</v>
      </c>
      <c r="V109" s="633" t="s">
        <v>2219</v>
      </c>
      <c r="W109" s="643" t="s">
        <v>459</v>
      </c>
      <c r="X109" s="636" t="s">
        <v>4645</v>
      </c>
      <c r="Y109" s="636">
        <v>3902098002</v>
      </c>
      <c r="Z109" s="645" t="s">
        <v>231</v>
      </c>
      <c r="AA109" s="645"/>
      <c r="AB109" s="645" t="s">
        <v>74</v>
      </c>
      <c r="AC109" s="645" t="s">
        <v>74</v>
      </c>
      <c r="AD109" s="647" t="s">
        <v>74</v>
      </c>
      <c r="AE109" s="633" t="s">
        <v>6016</v>
      </c>
    </row>
    <row r="110" spans="1:31" ht="387.5" x14ac:dyDescent="0.3">
      <c r="A110" s="818" t="s">
        <v>3209</v>
      </c>
      <c r="B110" s="795" t="s">
        <v>6377</v>
      </c>
      <c r="C110" s="122" t="s">
        <v>604</v>
      </c>
      <c r="D110" s="90">
        <v>29901</v>
      </c>
      <c r="E110" s="91">
        <v>43</v>
      </c>
      <c r="F110" s="91" t="s">
        <v>6378</v>
      </c>
      <c r="G110" s="92" t="s">
        <v>2139</v>
      </c>
      <c r="H110" s="791" t="s">
        <v>14</v>
      </c>
      <c r="I110" s="94" t="s">
        <v>115</v>
      </c>
      <c r="J110" s="90">
        <v>45383</v>
      </c>
      <c r="K110" s="791" t="s">
        <v>13</v>
      </c>
      <c r="L110" s="88" t="s">
        <v>687</v>
      </c>
      <c r="M110" s="90">
        <v>44935</v>
      </c>
      <c r="N110" s="91" t="s">
        <v>6041</v>
      </c>
      <c r="O110" s="97" t="s">
        <v>5540</v>
      </c>
      <c r="P110" s="98" t="s">
        <v>5743</v>
      </c>
      <c r="Q110" s="88" t="s">
        <v>77</v>
      </c>
      <c r="R110" s="96" t="s">
        <v>2534</v>
      </c>
      <c r="S110" s="88" t="s">
        <v>12</v>
      </c>
      <c r="T110" s="88" t="s">
        <v>106</v>
      </c>
      <c r="U110" s="93" t="s">
        <v>16</v>
      </c>
      <c r="V110" s="88" t="s">
        <v>2253</v>
      </c>
      <c r="W110" s="88" t="s">
        <v>605</v>
      </c>
      <c r="X110" s="91" t="s">
        <v>4647</v>
      </c>
      <c r="Y110" s="108">
        <v>3911118001</v>
      </c>
      <c r="Z110" s="99" t="s">
        <v>231</v>
      </c>
      <c r="AA110" s="99"/>
      <c r="AB110" s="99" t="s">
        <v>74</v>
      </c>
      <c r="AC110" s="99" t="s">
        <v>74</v>
      </c>
      <c r="AD110" s="112" t="s">
        <v>74</v>
      </c>
      <c r="AE110" s="88" t="s">
        <v>4481</v>
      </c>
    </row>
    <row r="111" spans="1:31" ht="409.5" x14ac:dyDescent="0.3">
      <c r="A111" s="819" t="s">
        <v>3211</v>
      </c>
      <c r="B111" s="796" t="s">
        <v>6379</v>
      </c>
      <c r="C111" s="634" t="s">
        <v>379</v>
      </c>
      <c r="D111" s="635">
        <v>28499</v>
      </c>
      <c r="E111" s="636">
        <v>47</v>
      </c>
      <c r="F111" s="636" t="s">
        <v>6380</v>
      </c>
      <c r="G111" s="637" t="s">
        <v>2140</v>
      </c>
      <c r="H111" s="792" t="s">
        <v>19</v>
      </c>
      <c r="I111" s="638" t="s">
        <v>99</v>
      </c>
      <c r="J111" s="639">
        <v>44835</v>
      </c>
      <c r="K111" s="792" t="s">
        <v>2344</v>
      </c>
      <c r="L111" s="633" t="s">
        <v>687</v>
      </c>
      <c r="M111" s="639">
        <v>44981</v>
      </c>
      <c r="N111" s="636" t="s">
        <v>6038</v>
      </c>
      <c r="O111" s="641" t="s">
        <v>74</v>
      </c>
      <c r="P111" s="642" t="s">
        <v>6381</v>
      </c>
      <c r="Q111" s="633" t="s">
        <v>77</v>
      </c>
      <c r="R111" s="634" t="s">
        <v>2534</v>
      </c>
      <c r="S111" s="633" t="s">
        <v>12</v>
      </c>
      <c r="T111" s="633" t="s">
        <v>106</v>
      </c>
      <c r="U111" s="346" t="s">
        <v>17</v>
      </c>
      <c r="V111" s="633" t="s">
        <v>2219</v>
      </c>
      <c r="W111" s="643" t="s">
        <v>459</v>
      </c>
      <c r="X111" s="636" t="s">
        <v>4646</v>
      </c>
      <c r="Y111" s="636">
        <v>3909017801</v>
      </c>
      <c r="Z111" s="645" t="s">
        <v>231</v>
      </c>
      <c r="AA111" s="645"/>
      <c r="AB111" s="645" t="s">
        <v>74</v>
      </c>
      <c r="AC111" s="645" t="s">
        <v>74</v>
      </c>
      <c r="AD111" s="647" t="s">
        <v>74</v>
      </c>
      <c r="AE111" s="633" t="s">
        <v>5836</v>
      </c>
    </row>
    <row r="112" spans="1:31" ht="409.5" x14ac:dyDescent="0.3">
      <c r="A112" s="818" t="s">
        <v>3212</v>
      </c>
      <c r="B112" s="795" t="s">
        <v>6382</v>
      </c>
      <c r="C112" s="96" t="s">
        <v>473</v>
      </c>
      <c r="D112" s="90">
        <v>29707</v>
      </c>
      <c r="E112" s="91">
        <v>44</v>
      </c>
      <c r="F112" s="91" t="s">
        <v>6383</v>
      </c>
      <c r="G112" s="92" t="s">
        <v>2139</v>
      </c>
      <c r="H112" s="791" t="s">
        <v>19</v>
      </c>
      <c r="I112" s="94" t="s">
        <v>98</v>
      </c>
      <c r="J112" s="103">
        <v>44470</v>
      </c>
      <c r="K112" s="791" t="s">
        <v>13</v>
      </c>
      <c r="L112" s="88" t="s">
        <v>687</v>
      </c>
      <c r="M112" s="103">
        <v>44981</v>
      </c>
      <c r="N112" s="91" t="s">
        <v>6038</v>
      </c>
      <c r="O112" s="97" t="s">
        <v>5541</v>
      </c>
      <c r="P112" s="98" t="s">
        <v>5745</v>
      </c>
      <c r="Q112" s="88" t="s">
        <v>77</v>
      </c>
      <c r="R112" s="96" t="s">
        <v>2534</v>
      </c>
      <c r="S112" s="88" t="s">
        <v>12</v>
      </c>
      <c r="T112" s="88" t="s">
        <v>106</v>
      </c>
      <c r="U112" s="93" t="s">
        <v>17</v>
      </c>
      <c r="V112" s="113" t="s">
        <v>2254</v>
      </c>
      <c r="W112" s="113" t="s">
        <v>474</v>
      </c>
      <c r="X112" s="91" t="s">
        <v>4649</v>
      </c>
      <c r="Y112" s="108" t="s">
        <v>2484</v>
      </c>
      <c r="Z112" s="99" t="s">
        <v>231</v>
      </c>
      <c r="AA112" s="99"/>
      <c r="AB112" s="99" t="s">
        <v>74</v>
      </c>
      <c r="AC112" s="99" t="s">
        <v>74</v>
      </c>
      <c r="AD112" s="112" t="s">
        <v>74</v>
      </c>
      <c r="AE112" s="88" t="s">
        <v>4460</v>
      </c>
    </row>
    <row r="113" spans="1:31" ht="409.5" x14ac:dyDescent="0.3">
      <c r="A113" s="818" t="s">
        <v>3213</v>
      </c>
      <c r="B113" s="795" t="s">
        <v>6384</v>
      </c>
      <c r="C113" s="96" t="s">
        <v>475</v>
      </c>
      <c r="D113" s="90">
        <v>28747</v>
      </c>
      <c r="E113" s="91">
        <v>47</v>
      </c>
      <c r="F113" s="91" t="s">
        <v>6385</v>
      </c>
      <c r="G113" s="92" t="s">
        <v>2140</v>
      </c>
      <c r="H113" s="791" t="s">
        <v>19</v>
      </c>
      <c r="I113" s="94" t="s">
        <v>98</v>
      </c>
      <c r="J113" s="103">
        <v>44470</v>
      </c>
      <c r="K113" s="791" t="s">
        <v>13</v>
      </c>
      <c r="L113" s="88" t="s">
        <v>687</v>
      </c>
      <c r="M113" s="103">
        <v>44981</v>
      </c>
      <c r="N113" s="91" t="s">
        <v>6038</v>
      </c>
      <c r="O113" s="97" t="s">
        <v>74</v>
      </c>
      <c r="P113" s="98" t="s">
        <v>5304</v>
      </c>
      <c r="Q113" s="88" t="s">
        <v>77</v>
      </c>
      <c r="R113" s="96" t="s">
        <v>2534</v>
      </c>
      <c r="S113" s="88" t="s">
        <v>12</v>
      </c>
      <c r="T113" s="88" t="s">
        <v>106</v>
      </c>
      <c r="U113" s="93" t="s">
        <v>17</v>
      </c>
      <c r="V113" s="113" t="s">
        <v>2223</v>
      </c>
      <c r="W113" s="113" t="s">
        <v>464</v>
      </c>
      <c r="X113" s="91" t="s">
        <v>4648</v>
      </c>
      <c r="Y113" s="108">
        <v>3914097801</v>
      </c>
      <c r="Z113" s="99" t="s">
        <v>231</v>
      </c>
      <c r="AA113" s="99"/>
      <c r="AB113" s="99" t="s">
        <v>74</v>
      </c>
      <c r="AC113" s="99" t="s">
        <v>74</v>
      </c>
      <c r="AD113" s="112" t="s">
        <v>74</v>
      </c>
      <c r="AE113" s="88" t="s">
        <v>4460</v>
      </c>
    </row>
    <row r="114" spans="1:31" ht="409.5" x14ac:dyDescent="0.3">
      <c r="A114" s="818" t="s">
        <v>3215</v>
      </c>
      <c r="B114" s="795" t="s">
        <v>6386</v>
      </c>
      <c r="C114" s="89" t="s">
        <v>541</v>
      </c>
      <c r="D114" s="90">
        <v>25615</v>
      </c>
      <c r="E114" s="91">
        <v>55</v>
      </c>
      <c r="F114" s="91" t="s">
        <v>6387</v>
      </c>
      <c r="G114" s="92" t="s">
        <v>2141</v>
      </c>
      <c r="H114" s="791" t="s">
        <v>14</v>
      </c>
      <c r="I114" s="94" t="s">
        <v>115</v>
      </c>
      <c r="J114" s="103">
        <v>43739</v>
      </c>
      <c r="K114" s="791" t="s">
        <v>13</v>
      </c>
      <c r="L114" s="88" t="s">
        <v>687</v>
      </c>
      <c r="M114" s="103">
        <v>44981</v>
      </c>
      <c r="N114" s="91" t="s">
        <v>6038</v>
      </c>
      <c r="O114" s="97" t="s">
        <v>74</v>
      </c>
      <c r="P114" s="98" t="s">
        <v>5301</v>
      </c>
      <c r="Q114" s="88" t="s">
        <v>77</v>
      </c>
      <c r="R114" s="96" t="s">
        <v>2534</v>
      </c>
      <c r="S114" s="88" t="s">
        <v>12</v>
      </c>
      <c r="T114" s="88" t="s">
        <v>106</v>
      </c>
      <c r="U114" s="93" t="s">
        <v>17</v>
      </c>
      <c r="V114" s="113" t="s">
        <v>2255</v>
      </c>
      <c r="W114" s="113" t="s">
        <v>542</v>
      </c>
      <c r="X114" s="91" t="s">
        <v>4650</v>
      </c>
      <c r="Y114" s="108">
        <v>3916027001</v>
      </c>
      <c r="Z114" s="99" t="s">
        <v>231</v>
      </c>
      <c r="AA114" s="99"/>
      <c r="AB114" s="99" t="s">
        <v>74</v>
      </c>
      <c r="AC114" s="99" t="s">
        <v>74</v>
      </c>
      <c r="AD114" s="112" t="s">
        <v>74</v>
      </c>
      <c r="AE114" s="88" t="s">
        <v>4460</v>
      </c>
    </row>
    <row r="115" spans="1:31" ht="409.5" x14ac:dyDescent="0.3">
      <c r="A115" s="818" t="s">
        <v>3216</v>
      </c>
      <c r="B115" s="795" t="s">
        <v>6388</v>
      </c>
      <c r="C115" s="89" t="s">
        <v>551</v>
      </c>
      <c r="D115" s="90">
        <v>31509</v>
      </c>
      <c r="E115" s="91">
        <v>39</v>
      </c>
      <c r="F115" s="91" t="s">
        <v>6389</v>
      </c>
      <c r="G115" s="92" t="s">
        <v>2138</v>
      </c>
      <c r="H115" s="791" t="s">
        <v>14</v>
      </c>
      <c r="I115" s="94" t="s">
        <v>115</v>
      </c>
      <c r="J115" s="103">
        <v>44105</v>
      </c>
      <c r="K115" s="791" t="s">
        <v>13</v>
      </c>
      <c r="L115" s="88" t="s">
        <v>687</v>
      </c>
      <c r="M115" s="103">
        <v>44981</v>
      </c>
      <c r="N115" s="91" t="s">
        <v>6038</v>
      </c>
      <c r="O115" s="97" t="s">
        <v>74</v>
      </c>
      <c r="P115" s="98" t="s">
        <v>5303</v>
      </c>
      <c r="Q115" s="88" t="s">
        <v>77</v>
      </c>
      <c r="R115" s="96" t="s">
        <v>2534</v>
      </c>
      <c r="S115" s="88" t="s">
        <v>12</v>
      </c>
      <c r="T115" s="88" t="s">
        <v>364</v>
      </c>
      <c r="U115" s="93" t="s">
        <v>17</v>
      </c>
      <c r="V115" s="113" t="s">
        <v>2219</v>
      </c>
      <c r="W115" s="113" t="s">
        <v>459</v>
      </c>
      <c r="X115" s="114" t="s">
        <v>4651</v>
      </c>
      <c r="Y115" s="91">
        <v>3907048601</v>
      </c>
      <c r="Z115" s="99" t="s">
        <v>231</v>
      </c>
      <c r="AA115" s="99"/>
      <c r="AB115" s="99" t="s">
        <v>74</v>
      </c>
      <c r="AC115" s="99" t="s">
        <v>74</v>
      </c>
      <c r="AD115" s="112" t="s">
        <v>74</v>
      </c>
      <c r="AE115" s="88" t="s">
        <v>4460</v>
      </c>
    </row>
    <row r="116" spans="1:31" ht="387.5" x14ac:dyDescent="0.3">
      <c r="A116" s="819" t="s">
        <v>3217</v>
      </c>
      <c r="B116" s="796" t="s">
        <v>6390</v>
      </c>
      <c r="C116" s="649" t="s">
        <v>649</v>
      </c>
      <c r="D116" s="635">
        <v>29131</v>
      </c>
      <c r="E116" s="636">
        <v>45</v>
      </c>
      <c r="F116" s="636" t="s">
        <v>6391</v>
      </c>
      <c r="G116" s="637" t="s">
        <v>2139</v>
      </c>
      <c r="H116" s="792" t="s">
        <v>14</v>
      </c>
      <c r="I116" s="638" t="s">
        <v>115</v>
      </c>
      <c r="J116" s="639">
        <v>44835</v>
      </c>
      <c r="K116" s="792" t="s">
        <v>2344</v>
      </c>
      <c r="L116" s="633" t="s">
        <v>687</v>
      </c>
      <c r="M116" s="639">
        <v>44981</v>
      </c>
      <c r="N116" s="636" t="s">
        <v>6038</v>
      </c>
      <c r="O116" s="641" t="s">
        <v>74</v>
      </c>
      <c r="P116" s="642" t="s">
        <v>6392</v>
      </c>
      <c r="Q116" s="633" t="s">
        <v>77</v>
      </c>
      <c r="R116" s="634" t="s">
        <v>2534</v>
      </c>
      <c r="S116" s="633" t="s">
        <v>12</v>
      </c>
      <c r="T116" s="633" t="s">
        <v>650</v>
      </c>
      <c r="U116" s="346" t="s">
        <v>17</v>
      </c>
      <c r="V116" s="652" t="s">
        <v>2211</v>
      </c>
      <c r="W116" s="643" t="s">
        <v>301</v>
      </c>
      <c r="X116" s="636" t="s">
        <v>4652</v>
      </c>
      <c r="Y116" s="636">
        <v>3903107901</v>
      </c>
      <c r="Z116" s="645" t="s">
        <v>231</v>
      </c>
      <c r="AA116" s="645"/>
      <c r="AB116" s="645" t="s">
        <v>74</v>
      </c>
      <c r="AC116" s="645" t="s">
        <v>74</v>
      </c>
      <c r="AD116" s="647" t="s">
        <v>74</v>
      </c>
      <c r="AE116" s="633" t="s">
        <v>6016</v>
      </c>
    </row>
    <row r="117" spans="1:31" ht="387.5" x14ac:dyDescent="0.3">
      <c r="A117" s="818" t="s">
        <v>3218</v>
      </c>
      <c r="B117" s="795" t="s">
        <v>6393</v>
      </c>
      <c r="C117" s="89" t="s">
        <v>659</v>
      </c>
      <c r="D117" s="90">
        <v>25517</v>
      </c>
      <c r="E117" s="91">
        <v>55</v>
      </c>
      <c r="F117" s="91" t="s">
        <v>6394</v>
      </c>
      <c r="G117" s="92" t="s">
        <v>2141</v>
      </c>
      <c r="H117" s="791" t="s">
        <v>19</v>
      </c>
      <c r="I117" s="94" t="s">
        <v>115</v>
      </c>
      <c r="J117" s="103">
        <v>44652</v>
      </c>
      <c r="K117" s="791" t="s">
        <v>13</v>
      </c>
      <c r="L117" s="88" t="s">
        <v>687</v>
      </c>
      <c r="M117" s="103">
        <v>44981</v>
      </c>
      <c r="N117" s="91" t="s">
        <v>6038</v>
      </c>
      <c r="O117" s="97" t="s">
        <v>74</v>
      </c>
      <c r="P117" s="98" t="s">
        <v>5308</v>
      </c>
      <c r="Q117" s="88" t="s">
        <v>77</v>
      </c>
      <c r="R117" s="96" t="s">
        <v>2534</v>
      </c>
      <c r="S117" s="88" t="s">
        <v>12</v>
      </c>
      <c r="T117" s="88" t="s">
        <v>106</v>
      </c>
      <c r="U117" s="93" t="s">
        <v>17</v>
      </c>
      <c r="V117" s="88" t="s">
        <v>2227</v>
      </c>
      <c r="W117" s="113" t="s">
        <v>660</v>
      </c>
      <c r="X117" s="91" t="s">
        <v>4653</v>
      </c>
      <c r="Y117" s="108">
        <v>3910116901</v>
      </c>
      <c r="Z117" s="99" t="s">
        <v>231</v>
      </c>
      <c r="AA117" s="99"/>
      <c r="AB117" s="99" t="s">
        <v>74</v>
      </c>
      <c r="AC117" s="99" t="s">
        <v>74</v>
      </c>
      <c r="AD117" s="112" t="s">
        <v>74</v>
      </c>
      <c r="AE117" s="88" t="s">
        <v>4402</v>
      </c>
    </row>
    <row r="118" spans="1:31" ht="409.5" x14ac:dyDescent="0.3">
      <c r="A118" s="818" t="s">
        <v>3219</v>
      </c>
      <c r="B118" s="795" t="s">
        <v>6395</v>
      </c>
      <c r="C118" s="89" t="s">
        <v>673</v>
      </c>
      <c r="D118" s="90">
        <v>29133</v>
      </c>
      <c r="E118" s="91">
        <v>45</v>
      </c>
      <c r="F118" s="91" t="s">
        <v>6391</v>
      </c>
      <c r="G118" s="92" t="s">
        <v>2139</v>
      </c>
      <c r="H118" s="791" t="s">
        <v>14</v>
      </c>
      <c r="I118" s="94" t="s">
        <v>115</v>
      </c>
      <c r="J118" s="103">
        <v>44470</v>
      </c>
      <c r="K118" s="791" t="s">
        <v>13</v>
      </c>
      <c r="L118" s="88" t="s">
        <v>687</v>
      </c>
      <c r="M118" s="103">
        <v>44981</v>
      </c>
      <c r="N118" s="91" t="s">
        <v>6038</v>
      </c>
      <c r="O118" s="97" t="s">
        <v>74</v>
      </c>
      <c r="P118" s="98" t="s">
        <v>5297</v>
      </c>
      <c r="Q118" s="88" t="s">
        <v>77</v>
      </c>
      <c r="R118" s="96" t="s">
        <v>2534</v>
      </c>
      <c r="S118" s="88" t="s">
        <v>12</v>
      </c>
      <c r="T118" s="88" t="s">
        <v>106</v>
      </c>
      <c r="U118" s="93" t="s">
        <v>17</v>
      </c>
      <c r="V118" s="88" t="s">
        <v>2256</v>
      </c>
      <c r="W118" s="88" t="s">
        <v>85</v>
      </c>
      <c r="X118" s="91" t="s">
        <v>4654</v>
      </c>
      <c r="Y118" s="108">
        <v>3905107901</v>
      </c>
      <c r="Z118" s="99" t="s">
        <v>231</v>
      </c>
      <c r="AA118" s="99"/>
      <c r="AB118" s="99" t="s">
        <v>74</v>
      </c>
      <c r="AC118" s="99" t="s">
        <v>74</v>
      </c>
      <c r="AD118" s="112" t="s">
        <v>74</v>
      </c>
      <c r="AE118" s="88" t="s">
        <v>4460</v>
      </c>
    </row>
    <row r="119" spans="1:31" ht="409.5" x14ac:dyDescent="0.3">
      <c r="A119" s="818" t="s">
        <v>3221</v>
      </c>
      <c r="B119" s="795" t="s">
        <v>6396</v>
      </c>
      <c r="C119" s="89" t="s">
        <v>674</v>
      </c>
      <c r="D119" s="90">
        <v>30777</v>
      </c>
      <c r="E119" s="91">
        <v>41</v>
      </c>
      <c r="F119" s="91" t="s">
        <v>6397</v>
      </c>
      <c r="G119" s="92" t="s">
        <v>2139</v>
      </c>
      <c r="H119" s="791" t="s">
        <v>19</v>
      </c>
      <c r="I119" s="94" t="s">
        <v>115</v>
      </c>
      <c r="J119" s="103">
        <v>44652</v>
      </c>
      <c r="K119" s="791" t="s">
        <v>13</v>
      </c>
      <c r="L119" s="88" t="s">
        <v>687</v>
      </c>
      <c r="M119" s="103">
        <v>44981</v>
      </c>
      <c r="N119" s="91" t="s">
        <v>6038</v>
      </c>
      <c r="O119" s="97" t="s">
        <v>74</v>
      </c>
      <c r="P119" s="98" t="s">
        <v>5302</v>
      </c>
      <c r="Q119" s="88" t="s">
        <v>77</v>
      </c>
      <c r="R119" s="96" t="s">
        <v>2534</v>
      </c>
      <c r="S119" s="88" t="s">
        <v>12</v>
      </c>
      <c r="T119" s="88" t="s">
        <v>112</v>
      </c>
      <c r="U119" s="93" t="s">
        <v>17</v>
      </c>
      <c r="V119" s="88" t="s">
        <v>2215</v>
      </c>
      <c r="W119" s="113" t="s">
        <v>474</v>
      </c>
      <c r="X119" s="91" t="s">
        <v>4655</v>
      </c>
      <c r="Y119" s="108">
        <v>3905048401</v>
      </c>
      <c r="Z119" s="99" t="s">
        <v>231</v>
      </c>
      <c r="AA119" s="99"/>
      <c r="AB119" s="99" t="s">
        <v>74</v>
      </c>
      <c r="AC119" s="99" t="s">
        <v>74</v>
      </c>
      <c r="AD119" s="112" t="s">
        <v>74</v>
      </c>
      <c r="AE119" s="88" t="s">
        <v>4460</v>
      </c>
    </row>
    <row r="120" spans="1:31" ht="409.5" x14ac:dyDescent="0.3">
      <c r="A120" s="818" t="s">
        <v>3222</v>
      </c>
      <c r="B120" s="795" t="s">
        <v>6398</v>
      </c>
      <c r="C120" s="89" t="s">
        <v>675</v>
      </c>
      <c r="D120" s="90">
        <v>30216</v>
      </c>
      <c r="E120" s="91">
        <v>43</v>
      </c>
      <c r="F120" s="91" t="s">
        <v>6399</v>
      </c>
      <c r="G120" s="92" t="s">
        <v>2139</v>
      </c>
      <c r="H120" s="791" t="s">
        <v>19</v>
      </c>
      <c r="I120" s="94" t="s">
        <v>115</v>
      </c>
      <c r="J120" s="103">
        <v>44652</v>
      </c>
      <c r="K120" s="791" t="s">
        <v>13</v>
      </c>
      <c r="L120" s="88" t="s">
        <v>687</v>
      </c>
      <c r="M120" s="103">
        <v>44981</v>
      </c>
      <c r="N120" s="91" t="s">
        <v>6038</v>
      </c>
      <c r="O120" s="97" t="s">
        <v>74</v>
      </c>
      <c r="P120" s="98" t="s">
        <v>5305</v>
      </c>
      <c r="Q120" s="88" t="s">
        <v>77</v>
      </c>
      <c r="R120" s="96" t="s">
        <v>2534</v>
      </c>
      <c r="S120" s="88" t="s">
        <v>12</v>
      </c>
      <c r="T120" s="88" t="s">
        <v>106</v>
      </c>
      <c r="U120" s="93" t="s">
        <v>17</v>
      </c>
      <c r="V120" s="88" t="s">
        <v>2256</v>
      </c>
      <c r="W120" s="88" t="s">
        <v>85</v>
      </c>
      <c r="X120" s="91" t="s">
        <v>4656</v>
      </c>
      <c r="Y120" s="108">
        <v>3922098201</v>
      </c>
      <c r="Z120" s="99" t="s">
        <v>231</v>
      </c>
      <c r="AA120" s="99"/>
      <c r="AB120" s="99" t="s">
        <v>74</v>
      </c>
      <c r="AC120" s="99" t="s">
        <v>74</v>
      </c>
      <c r="AD120" s="112" t="s">
        <v>74</v>
      </c>
      <c r="AE120" s="88" t="s">
        <v>4460</v>
      </c>
    </row>
    <row r="121" spans="1:31" ht="387.5" x14ac:dyDescent="0.3">
      <c r="A121" s="819" t="s">
        <v>3223</v>
      </c>
      <c r="B121" s="796" t="s">
        <v>6400</v>
      </c>
      <c r="C121" s="649" t="s">
        <v>651</v>
      </c>
      <c r="D121" s="635">
        <v>29257</v>
      </c>
      <c r="E121" s="636">
        <v>45</v>
      </c>
      <c r="F121" s="636" t="s">
        <v>6343</v>
      </c>
      <c r="G121" s="637" t="s">
        <v>2139</v>
      </c>
      <c r="H121" s="792" t="s">
        <v>14</v>
      </c>
      <c r="I121" s="638" t="s">
        <v>111</v>
      </c>
      <c r="J121" s="639">
        <v>44105</v>
      </c>
      <c r="K121" s="792" t="s">
        <v>2344</v>
      </c>
      <c r="L121" s="633" t="s">
        <v>687</v>
      </c>
      <c r="M121" s="639">
        <v>44981</v>
      </c>
      <c r="N121" s="636" t="s">
        <v>6038</v>
      </c>
      <c r="O121" s="641" t="s">
        <v>74</v>
      </c>
      <c r="P121" s="642" t="s">
        <v>6401</v>
      </c>
      <c r="Q121" s="633" t="s">
        <v>77</v>
      </c>
      <c r="R121" s="634" t="s">
        <v>2534</v>
      </c>
      <c r="S121" s="633" t="s">
        <v>12</v>
      </c>
      <c r="T121" s="633" t="s">
        <v>650</v>
      </c>
      <c r="U121" s="346" t="s">
        <v>17</v>
      </c>
      <c r="V121" s="633" t="s">
        <v>2215</v>
      </c>
      <c r="W121" s="643" t="s">
        <v>474</v>
      </c>
      <c r="X121" s="636" t="s">
        <v>4657</v>
      </c>
      <c r="Y121" s="636">
        <v>3906028002</v>
      </c>
      <c r="Z121" s="645" t="s">
        <v>231</v>
      </c>
      <c r="AA121" s="645"/>
      <c r="AB121" s="645" t="s">
        <v>74</v>
      </c>
      <c r="AC121" s="645" t="s">
        <v>74</v>
      </c>
      <c r="AD121" s="647" t="s">
        <v>74</v>
      </c>
      <c r="AE121" s="633" t="s">
        <v>6016</v>
      </c>
    </row>
    <row r="122" spans="1:31" ht="387.5" x14ac:dyDescent="0.3">
      <c r="A122" s="818" t="s">
        <v>3224</v>
      </c>
      <c r="B122" s="795" t="s">
        <v>6402</v>
      </c>
      <c r="C122" s="89" t="s">
        <v>676</v>
      </c>
      <c r="D122" s="90">
        <v>30007</v>
      </c>
      <c r="E122" s="91">
        <v>43</v>
      </c>
      <c r="F122" s="91" t="s">
        <v>6403</v>
      </c>
      <c r="G122" s="92" t="s">
        <v>2139</v>
      </c>
      <c r="H122" s="791" t="s">
        <v>19</v>
      </c>
      <c r="I122" s="94" t="s">
        <v>111</v>
      </c>
      <c r="J122" s="103">
        <v>44652</v>
      </c>
      <c r="K122" s="791" t="s">
        <v>13</v>
      </c>
      <c r="L122" s="88" t="s">
        <v>687</v>
      </c>
      <c r="M122" s="103">
        <v>44981</v>
      </c>
      <c r="N122" s="91" t="s">
        <v>6038</v>
      </c>
      <c r="O122" s="97" t="s">
        <v>5542</v>
      </c>
      <c r="P122" s="98" t="s">
        <v>5746</v>
      </c>
      <c r="Q122" s="88" t="s">
        <v>77</v>
      </c>
      <c r="R122" s="96" t="s">
        <v>2534</v>
      </c>
      <c r="S122" s="88" t="s">
        <v>12</v>
      </c>
      <c r="T122" s="88" t="s">
        <v>106</v>
      </c>
      <c r="U122" s="93" t="s">
        <v>17</v>
      </c>
      <c r="V122" s="88" t="s">
        <v>2214</v>
      </c>
      <c r="W122" s="113" t="s">
        <v>677</v>
      </c>
      <c r="X122" s="91" t="s">
        <v>4658</v>
      </c>
      <c r="Y122" s="108">
        <v>3925028201</v>
      </c>
      <c r="Z122" s="99" t="s">
        <v>231</v>
      </c>
      <c r="AA122" s="99"/>
      <c r="AB122" s="99" t="s">
        <v>74</v>
      </c>
      <c r="AC122" s="99" t="s">
        <v>74</v>
      </c>
      <c r="AD122" s="112" t="s">
        <v>74</v>
      </c>
      <c r="AE122" s="88" t="s">
        <v>4402</v>
      </c>
    </row>
    <row r="123" spans="1:31" ht="387.5" x14ac:dyDescent="0.3">
      <c r="A123" s="818" t="s">
        <v>3225</v>
      </c>
      <c r="B123" s="795" t="s">
        <v>6404</v>
      </c>
      <c r="C123" s="89" t="s">
        <v>678</v>
      </c>
      <c r="D123" s="90">
        <v>29806</v>
      </c>
      <c r="E123" s="91">
        <v>44</v>
      </c>
      <c r="F123" s="91" t="s">
        <v>6405</v>
      </c>
      <c r="G123" s="92" t="s">
        <v>2139</v>
      </c>
      <c r="H123" s="791" t="s">
        <v>14</v>
      </c>
      <c r="I123" s="94" t="s">
        <v>111</v>
      </c>
      <c r="J123" s="103">
        <v>43922</v>
      </c>
      <c r="K123" s="791" t="s">
        <v>13</v>
      </c>
      <c r="L123" s="88" t="s">
        <v>687</v>
      </c>
      <c r="M123" s="103">
        <v>44981</v>
      </c>
      <c r="N123" s="91" t="s">
        <v>6038</v>
      </c>
      <c r="O123" s="97" t="s">
        <v>74</v>
      </c>
      <c r="P123" s="98" t="s">
        <v>5306</v>
      </c>
      <c r="Q123" s="88" t="s">
        <v>77</v>
      </c>
      <c r="R123" s="96" t="s">
        <v>2534</v>
      </c>
      <c r="S123" s="88" t="s">
        <v>12</v>
      </c>
      <c r="T123" s="88" t="s">
        <v>650</v>
      </c>
      <c r="U123" s="93" t="s">
        <v>17</v>
      </c>
      <c r="V123" s="88" t="s">
        <v>2257</v>
      </c>
      <c r="W123" s="113" t="s">
        <v>679</v>
      </c>
      <c r="X123" s="91" t="s">
        <v>4659</v>
      </c>
      <c r="Y123" s="108">
        <v>3908088101</v>
      </c>
      <c r="Z123" s="99" t="s">
        <v>231</v>
      </c>
      <c r="AA123" s="99"/>
      <c r="AB123" s="99" t="s">
        <v>74</v>
      </c>
      <c r="AC123" s="99" t="s">
        <v>74</v>
      </c>
      <c r="AD123" s="112" t="s">
        <v>74</v>
      </c>
      <c r="AE123" s="88" t="s">
        <v>4402</v>
      </c>
    </row>
    <row r="124" spans="1:31" ht="409.5" x14ac:dyDescent="0.3">
      <c r="A124" s="818" t="s">
        <v>3227</v>
      </c>
      <c r="B124" s="795" t="s">
        <v>6406</v>
      </c>
      <c r="C124" s="96" t="s">
        <v>670</v>
      </c>
      <c r="D124" s="90">
        <v>26725</v>
      </c>
      <c r="E124" s="91">
        <v>52</v>
      </c>
      <c r="F124" s="91" t="s">
        <v>6361</v>
      </c>
      <c r="G124" s="92" t="s">
        <v>2141</v>
      </c>
      <c r="H124" s="791" t="s">
        <v>19</v>
      </c>
      <c r="I124" s="94" t="s">
        <v>98</v>
      </c>
      <c r="J124" s="90">
        <v>44835</v>
      </c>
      <c r="K124" s="791" t="s">
        <v>13</v>
      </c>
      <c r="L124" s="88" t="s">
        <v>687</v>
      </c>
      <c r="M124" s="103">
        <v>44981</v>
      </c>
      <c r="N124" s="91" t="s">
        <v>6038</v>
      </c>
      <c r="O124" s="97" t="s">
        <v>74</v>
      </c>
      <c r="P124" s="98" t="s">
        <v>5307</v>
      </c>
      <c r="Q124" s="88" t="s">
        <v>77</v>
      </c>
      <c r="R124" s="96" t="s">
        <v>2534</v>
      </c>
      <c r="S124" s="88" t="s">
        <v>12</v>
      </c>
      <c r="T124" s="88" t="s">
        <v>112</v>
      </c>
      <c r="U124" s="93" t="s">
        <v>17</v>
      </c>
      <c r="V124" s="109" t="s">
        <v>2211</v>
      </c>
      <c r="W124" s="88" t="s">
        <v>12</v>
      </c>
      <c r="X124" s="91" t="s">
        <v>4660</v>
      </c>
      <c r="Y124" s="108">
        <v>3902037301</v>
      </c>
      <c r="Z124" s="99" t="s">
        <v>231</v>
      </c>
      <c r="AA124" s="99"/>
      <c r="AB124" s="99" t="s">
        <v>74</v>
      </c>
      <c r="AC124" s="100" t="s">
        <v>74</v>
      </c>
      <c r="AD124" s="112" t="s">
        <v>74</v>
      </c>
      <c r="AE124" s="88" t="s">
        <v>4460</v>
      </c>
    </row>
    <row r="125" spans="1:31" ht="46.5" x14ac:dyDescent="0.3">
      <c r="A125" s="818" t="s">
        <v>3228</v>
      </c>
      <c r="B125" s="795" t="s">
        <v>6407</v>
      </c>
      <c r="C125" s="89" t="s">
        <v>56</v>
      </c>
      <c r="D125" s="90">
        <v>30958</v>
      </c>
      <c r="E125" s="91">
        <v>40</v>
      </c>
      <c r="F125" s="91" t="s">
        <v>6408</v>
      </c>
      <c r="G125" s="92" t="s">
        <v>2138</v>
      </c>
      <c r="H125" s="791" t="s">
        <v>14</v>
      </c>
      <c r="I125" s="94" t="s">
        <v>98</v>
      </c>
      <c r="J125" s="103">
        <v>45017</v>
      </c>
      <c r="K125" s="791" t="s">
        <v>13</v>
      </c>
      <c r="L125" s="88" t="s">
        <v>687</v>
      </c>
      <c r="M125" s="90">
        <v>43252</v>
      </c>
      <c r="N125" s="91" t="s">
        <v>6409</v>
      </c>
      <c r="O125" s="97"/>
      <c r="P125" s="98" t="s">
        <v>5694</v>
      </c>
      <c r="Q125" s="88" t="s">
        <v>77</v>
      </c>
      <c r="R125" s="96" t="s">
        <v>2534</v>
      </c>
      <c r="S125" s="88" t="s">
        <v>12</v>
      </c>
      <c r="T125" s="88" t="s">
        <v>112</v>
      </c>
      <c r="U125" s="93" t="s">
        <v>16</v>
      </c>
      <c r="V125" s="111" t="s">
        <v>2303</v>
      </c>
      <c r="W125" s="111" t="s">
        <v>116</v>
      </c>
      <c r="X125" s="91" t="s">
        <v>4663</v>
      </c>
      <c r="Y125" s="106" t="s">
        <v>117</v>
      </c>
      <c r="Z125" s="99" t="s">
        <v>230</v>
      </c>
      <c r="AA125" s="99" t="s">
        <v>874</v>
      </c>
      <c r="AB125" s="99" t="s">
        <v>118</v>
      </c>
      <c r="AC125" s="99" t="s">
        <v>119</v>
      </c>
      <c r="AD125" s="90">
        <v>44166</v>
      </c>
      <c r="AE125" s="88" t="s">
        <v>120</v>
      </c>
    </row>
    <row r="126" spans="1:31" ht="93" x14ac:dyDescent="0.3">
      <c r="A126" s="818" t="s">
        <v>3229</v>
      </c>
      <c r="B126" s="795" t="s">
        <v>6410</v>
      </c>
      <c r="C126" s="89" t="s">
        <v>522</v>
      </c>
      <c r="D126" s="90">
        <v>27688</v>
      </c>
      <c r="E126" s="91">
        <v>49</v>
      </c>
      <c r="F126" s="91" t="s">
        <v>6411</v>
      </c>
      <c r="G126" s="92" t="s">
        <v>2140</v>
      </c>
      <c r="H126" s="791" t="s">
        <v>14</v>
      </c>
      <c r="I126" s="94" t="s">
        <v>98</v>
      </c>
      <c r="J126" s="103">
        <v>45383</v>
      </c>
      <c r="K126" s="791" t="s">
        <v>37</v>
      </c>
      <c r="L126" s="88" t="s">
        <v>687</v>
      </c>
      <c r="M126" s="90">
        <v>42887</v>
      </c>
      <c r="N126" s="91" t="s">
        <v>6412</v>
      </c>
      <c r="O126" s="97" t="s">
        <v>691</v>
      </c>
      <c r="P126" s="98" t="s">
        <v>5083</v>
      </c>
      <c r="Q126" s="88" t="s">
        <v>77</v>
      </c>
      <c r="R126" s="96" t="s">
        <v>2534</v>
      </c>
      <c r="S126" s="88" t="s">
        <v>12</v>
      </c>
      <c r="T126" s="129" t="s">
        <v>106</v>
      </c>
      <c r="U126" s="93" t="s">
        <v>17</v>
      </c>
      <c r="V126" s="88" t="s">
        <v>2219</v>
      </c>
      <c r="W126" s="88" t="s">
        <v>296</v>
      </c>
      <c r="X126" s="91" t="s">
        <v>4661</v>
      </c>
      <c r="Y126" s="108" t="s">
        <v>523</v>
      </c>
      <c r="Z126" s="99" t="s">
        <v>230</v>
      </c>
      <c r="AA126" s="99" t="s">
        <v>875</v>
      </c>
      <c r="AB126" s="99" t="s">
        <v>524</v>
      </c>
      <c r="AC126" s="100" t="s">
        <v>525</v>
      </c>
      <c r="AD126" s="90">
        <v>43434</v>
      </c>
      <c r="AE126" s="88" t="s">
        <v>319</v>
      </c>
    </row>
    <row r="127" spans="1:31" ht="93" x14ac:dyDescent="0.3">
      <c r="A127" s="818" t="s">
        <v>3230</v>
      </c>
      <c r="B127" s="795" t="s">
        <v>6413</v>
      </c>
      <c r="C127" s="89" t="s">
        <v>572</v>
      </c>
      <c r="D127" s="90">
        <v>30249</v>
      </c>
      <c r="E127" s="91">
        <v>42</v>
      </c>
      <c r="F127" s="91" t="s">
        <v>6414</v>
      </c>
      <c r="G127" s="92" t="s">
        <v>2139</v>
      </c>
      <c r="H127" s="791" t="s">
        <v>19</v>
      </c>
      <c r="I127" s="94" t="s">
        <v>115</v>
      </c>
      <c r="J127" s="103">
        <v>45383</v>
      </c>
      <c r="K127" s="791" t="s">
        <v>37</v>
      </c>
      <c r="L127" s="88" t="s">
        <v>687</v>
      </c>
      <c r="M127" s="90">
        <v>42156</v>
      </c>
      <c r="N127" s="91" t="s">
        <v>6415</v>
      </c>
      <c r="O127" s="97" t="s">
        <v>693</v>
      </c>
      <c r="P127" s="98" t="s">
        <v>5082</v>
      </c>
      <c r="Q127" s="88" t="s">
        <v>77</v>
      </c>
      <c r="R127" s="96" t="s">
        <v>2534</v>
      </c>
      <c r="S127" s="88" t="s">
        <v>12</v>
      </c>
      <c r="T127" s="88" t="s">
        <v>106</v>
      </c>
      <c r="U127" s="93" t="s">
        <v>17</v>
      </c>
      <c r="V127" s="88" t="s">
        <v>2256</v>
      </c>
      <c r="W127" s="88" t="s">
        <v>85</v>
      </c>
      <c r="X127" s="91" t="s">
        <v>4662</v>
      </c>
      <c r="Y127" s="108" t="s">
        <v>573</v>
      </c>
      <c r="Z127" s="99" t="s">
        <v>230</v>
      </c>
      <c r="AA127" s="99" t="s">
        <v>875</v>
      </c>
      <c r="AB127" s="99" t="s">
        <v>574</v>
      </c>
      <c r="AC127" s="99" t="s">
        <v>575</v>
      </c>
      <c r="AD127" s="90">
        <v>43434</v>
      </c>
      <c r="AE127" s="88" t="s">
        <v>319</v>
      </c>
    </row>
    <row r="128" spans="1:31" ht="409.5" x14ac:dyDescent="0.3">
      <c r="A128" s="818" t="s">
        <v>3232</v>
      </c>
      <c r="B128" s="795" t="s">
        <v>6416</v>
      </c>
      <c r="C128" s="89" t="s">
        <v>344</v>
      </c>
      <c r="D128" s="90">
        <v>22990</v>
      </c>
      <c r="E128" s="91">
        <v>62</v>
      </c>
      <c r="F128" s="91" t="s">
        <v>6417</v>
      </c>
      <c r="G128" s="92" t="s">
        <v>2143</v>
      </c>
      <c r="H128" s="791" t="s">
        <v>14</v>
      </c>
      <c r="I128" s="94" t="s">
        <v>99</v>
      </c>
      <c r="J128" s="103">
        <v>41183</v>
      </c>
      <c r="K128" s="791" t="s">
        <v>13</v>
      </c>
      <c r="L128" s="88" t="s">
        <v>687</v>
      </c>
      <c r="M128" s="90">
        <v>44903</v>
      </c>
      <c r="N128" s="91" t="s">
        <v>6043</v>
      </c>
      <c r="O128" s="97" t="s">
        <v>74</v>
      </c>
      <c r="P128" s="98" t="s">
        <v>5311</v>
      </c>
      <c r="Q128" s="88" t="s">
        <v>77</v>
      </c>
      <c r="R128" s="96" t="s">
        <v>2534</v>
      </c>
      <c r="S128" s="88" t="s">
        <v>12</v>
      </c>
      <c r="T128" s="88" t="s">
        <v>106</v>
      </c>
      <c r="U128" s="93" t="s">
        <v>16</v>
      </c>
      <c r="V128" s="111" t="s">
        <v>2250</v>
      </c>
      <c r="W128" s="113" t="s">
        <v>345</v>
      </c>
      <c r="X128" s="91" t="s">
        <v>4664</v>
      </c>
      <c r="Y128" s="91">
        <v>3910126203</v>
      </c>
      <c r="Z128" s="99" t="s">
        <v>231</v>
      </c>
      <c r="AA128" s="99"/>
      <c r="AB128" s="99" t="s">
        <v>74</v>
      </c>
      <c r="AC128" s="99" t="s">
        <v>74</v>
      </c>
      <c r="AD128" s="112" t="s">
        <v>74</v>
      </c>
      <c r="AE128" s="88" t="s">
        <v>4482</v>
      </c>
    </row>
    <row r="129" spans="1:31" ht="409.5" x14ac:dyDescent="0.3">
      <c r="A129" s="818" t="s">
        <v>3233</v>
      </c>
      <c r="B129" s="806" t="s">
        <v>6418</v>
      </c>
      <c r="C129" s="92" t="s">
        <v>27</v>
      </c>
      <c r="D129" s="90">
        <v>27473</v>
      </c>
      <c r="E129" s="91">
        <v>50</v>
      </c>
      <c r="F129" s="91" t="s">
        <v>6419</v>
      </c>
      <c r="G129" s="92" t="s">
        <v>2140</v>
      </c>
      <c r="H129" s="791" t="s">
        <v>19</v>
      </c>
      <c r="I129" s="94" t="s">
        <v>98</v>
      </c>
      <c r="J129" s="90">
        <v>42826</v>
      </c>
      <c r="K129" s="791" t="s">
        <v>13</v>
      </c>
      <c r="L129" s="88" t="s">
        <v>687</v>
      </c>
      <c r="M129" s="90">
        <v>45021</v>
      </c>
      <c r="N129" s="91" t="s">
        <v>5875</v>
      </c>
      <c r="O129" s="97" t="s">
        <v>74</v>
      </c>
      <c r="P129" s="98" t="s">
        <v>5294</v>
      </c>
      <c r="Q129" s="88" t="s">
        <v>77</v>
      </c>
      <c r="R129" s="96" t="s">
        <v>2534</v>
      </c>
      <c r="S129" s="88" t="s">
        <v>12</v>
      </c>
      <c r="T129" s="88" t="s">
        <v>106</v>
      </c>
      <c r="U129" s="93" t="s">
        <v>17</v>
      </c>
      <c r="V129" s="88" t="s">
        <v>2219</v>
      </c>
      <c r="W129" s="88" t="s">
        <v>85</v>
      </c>
      <c r="X129" s="91" t="s">
        <v>4665</v>
      </c>
      <c r="Y129" s="108">
        <v>3920037501</v>
      </c>
      <c r="Z129" s="99" t="s">
        <v>231</v>
      </c>
      <c r="AA129" s="99"/>
      <c r="AB129" s="99" t="s">
        <v>74</v>
      </c>
      <c r="AC129" s="99" t="s">
        <v>74</v>
      </c>
      <c r="AD129" s="112" t="s">
        <v>74</v>
      </c>
      <c r="AE129" s="88" t="s">
        <v>4483</v>
      </c>
    </row>
    <row r="130" spans="1:31" ht="46.5" x14ac:dyDescent="0.3">
      <c r="A130" s="818" t="s">
        <v>3234</v>
      </c>
      <c r="B130" s="803" t="s">
        <v>6420</v>
      </c>
      <c r="C130" s="131" t="s">
        <v>1026</v>
      </c>
      <c r="D130" s="90">
        <v>33307</v>
      </c>
      <c r="E130" s="91">
        <v>34</v>
      </c>
      <c r="F130" s="91" t="s">
        <v>6301</v>
      </c>
      <c r="G130" s="92" t="s">
        <v>2137</v>
      </c>
      <c r="H130" s="791" t="s">
        <v>19</v>
      </c>
      <c r="I130" s="94" t="s">
        <v>121</v>
      </c>
      <c r="J130" s="90">
        <v>43497</v>
      </c>
      <c r="K130" s="791" t="s">
        <v>13</v>
      </c>
      <c r="L130" s="88" t="s">
        <v>687</v>
      </c>
      <c r="M130" s="90">
        <v>44498</v>
      </c>
      <c r="N130" s="91" t="s">
        <v>6045</v>
      </c>
      <c r="O130" s="97" t="s">
        <v>74</v>
      </c>
      <c r="P130" s="98" t="s">
        <v>5084</v>
      </c>
      <c r="Q130" s="88" t="s">
        <v>77</v>
      </c>
      <c r="R130" s="96" t="s">
        <v>2534</v>
      </c>
      <c r="S130" s="88" t="s">
        <v>12</v>
      </c>
      <c r="T130" s="88" t="s">
        <v>650</v>
      </c>
      <c r="U130" s="93" t="s">
        <v>17</v>
      </c>
      <c r="V130" s="98" t="s">
        <v>2269</v>
      </c>
      <c r="W130" s="113" t="s">
        <v>345</v>
      </c>
      <c r="X130" s="91" t="s">
        <v>4668</v>
      </c>
      <c r="Y130" s="108" t="s">
        <v>1027</v>
      </c>
      <c r="Z130" s="99" t="s">
        <v>230</v>
      </c>
      <c r="AA130" s="126" t="s">
        <v>2902</v>
      </c>
      <c r="AB130" s="132" t="s">
        <v>3052</v>
      </c>
      <c r="AC130" s="133" t="s">
        <v>3053</v>
      </c>
      <c r="AD130" s="134">
        <v>45596</v>
      </c>
      <c r="AE130" s="98" t="s">
        <v>2959</v>
      </c>
    </row>
    <row r="131" spans="1:31" ht="409.5" x14ac:dyDescent="0.3">
      <c r="A131" s="819" t="s">
        <v>3235</v>
      </c>
      <c r="B131" s="796" t="s">
        <v>6421</v>
      </c>
      <c r="C131" s="637" t="s">
        <v>2543</v>
      </c>
      <c r="D131" s="635">
        <v>25886</v>
      </c>
      <c r="E131" s="636">
        <v>54</v>
      </c>
      <c r="F131" s="636" t="s">
        <v>6422</v>
      </c>
      <c r="G131" s="637" t="s">
        <v>2141</v>
      </c>
      <c r="H131" s="792" t="s">
        <v>14</v>
      </c>
      <c r="I131" s="638" t="s">
        <v>98</v>
      </c>
      <c r="J131" s="635">
        <v>42461</v>
      </c>
      <c r="K131" s="792" t="s">
        <v>2344</v>
      </c>
      <c r="L131" s="633" t="s">
        <v>687</v>
      </c>
      <c r="M131" s="639">
        <v>45287</v>
      </c>
      <c r="N131" s="636" t="s">
        <v>5270</v>
      </c>
      <c r="O131" s="641" t="s">
        <v>74</v>
      </c>
      <c r="P131" s="642" t="s">
        <v>6423</v>
      </c>
      <c r="Q131" s="633" t="s">
        <v>77</v>
      </c>
      <c r="R131" s="634" t="s">
        <v>2534</v>
      </c>
      <c r="S131" s="633" t="s">
        <v>12</v>
      </c>
      <c r="T131" s="633" t="s">
        <v>106</v>
      </c>
      <c r="U131" s="346" t="s">
        <v>17</v>
      </c>
      <c r="V131" s="643" t="s">
        <v>2211</v>
      </c>
      <c r="W131" s="643" t="s">
        <v>12</v>
      </c>
      <c r="X131" s="636" t="s">
        <v>4666</v>
      </c>
      <c r="Y131" s="636" t="s">
        <v>2741</v>
      </c>
      <c r="Z131" s="645" t="s">
        <v>231</v>
      </c>
      <c r="AA131" s="645"/>
      <c r="AB131" s="645" t="s">
        <v>74</v>
      </c>
      <c r="AC131" s="646" t="s">
        <v>74</v>
      </c>
      <c r="AD131" s="635" t="s">
        <v>74</v>
      </c>
      <c r="AE131" s="633" t="s">
        <v>6018</v>
      </c>
    </row>
    <row r="132" spans="1:31" ht="409.5" x14ac:dyDescent="0.3">
      <c r="A132" s="819" t="s">
        <v>3236</v>
      </c>
      <c r="B132" s="796" t="s">
        <v>6424</v>
      </c>
      <c r="C132" s="637" t="s">
        <v>2541</v>
      </c>
      <c r="D132" s="635">
        <v>29944</v>
      </c>
      <c r="E132" s="636">
        <v>43</v>
      </c>
      <c r="F132" s="636" t="s">
        <v>6221</v>
      </c>
      <c r="G132" s="637" t="s">
        <v>2139</v>
      </c>
      <c r="H132" s="792" t="s">
        <v>14</v>
      </c>
      <c r="I132" s="638" t="s">
        <v>121</v>
      </c>
      <c r="J132" s="635">
        <v>43739</v>
      </c>
      <c r="K132" s="792" t="s">
        <v>2344</v>
      </c>
      <c r="L132" s="633" t="s">
        <v>687</v>
      </c>
      <c r="M132" s="639">
        <v>45287</v>
      </c>
      <c r="N132" s="636" t="s">
        <v>5270</v>
      </c>
      <c r="O132" s="641" t="s">
        <v>74</v>
      </c>
      <c r="P132" s="642" t="s">
        <v>6425</v>
      </c>
      <c r="Q132" s="633" t="s">
        <v>77</v>
      </c>
      <c r="R132" s="634" t="s">
        <v>2534</v>
      </c>
      <c r="S132" s="633" t="s">
        <v>12</v>
      </c>
      <c r="T132" s="633" t="s">
        <v>106</v>
      </c>
      <c r="U132" s="346" t="s">
        <v>17</v>
      </c>
      <c r="V132" s="643" t="s">
        <v>2545</v>
      </c>
      <c r="W132" s="643" t="s">
        <v>464</v>
      </c>
      <c r="X132" s="636" t="s">
        <v>4667</v>
      </c>
      <c r="Y132" s="636" t="s">
        <v>2742</v>
      </c>
      <c r="Z132" s="645" t="s">
        <v>231</v>
      </c>
      <c r="AA132" s="645"/>
      <c r="AB132" s="645" t="s">
        <v>74</v>
      </c>
      <c r="AC132" s="646" t="s">
        <v>74</v>
      </c>
      <c r="AD132" s="635" t="s">
        <v>74</v>
      </c>
      <c r="AE132" s="633" t="s">
        <v>6018</v>
      </c>
    </row>
    <row r="133" spans="1:31" ht="409.5" x14ac:dyDescent="0.3">
      <c r="A133" s="818" t="s">
        <v>3237</v>
      </c>
      <c r="B133" s="795" t="s">
        <v>6426</v>
      </c>
      <c r="C133" s="92" t="s">
        <v>2542</v>
      </c>
      <c r="D133" s="90">
        <v>32318</v>
      </c>
      <c r="E133" s="91">
        <v>37</v>
      </c>
      <c r="F133" s="91" t="s">
        <v>6217</v>
      </c>
      <c r="G133" s="92" t="s">
        <v>2138</v>
      </c>
      <c r="H133" s="791" t="s">
        <v>14</v>
      </c>
      <c r="I133" s="94" t="s">
        <v>121</v>
      </c>
      <c r="J133" s="90">
        <v>44835</v>
      </c>
      <c r="K133" s="791" t="s">
        <v>13</v>
      </c>
      <c r="L133" s="88" t="s">
        <v>687</v>
      </c>
      <c r="M133" s="103">
        <v>45287</v>
      </c>
      <c r="N133" s="91" t="s">
        <v>5270</v>
      </c>
      <c r="O133" s="97" t="s">
        <v>74</v>
      </c>
      <c r="P133" s="98" t="s">
        <v>5290</v>
      </c>
      <c r="Q133" s="88" t="s">
        <v>77</v>
      </c>
      <c r="R133" s="96" t="s">
        <v>2534</v>
      </c>
      <c r="S133" s="88" t="s">
        <v>12</v>
      </c>
      <c r="T133" s="88" t="s">
        <v>106</v>
      </c>
      <c r="U133" s="93" t="s">
        <v>17</v>
      </c>
      <c r="V133" s="113" t="s">
        <v>2211</v>
      </c>
      <c r="W133" s="113" t="s">
        <v>12</v>
      </c>
      <c r="X133" s="91" t="s">
        <v>4669</v>
      </c>
      <c r="Y133" s="108" t="s">
        <v>2726</v>
      </c>
      <c r="Z133" s="99" t="s">
        <v>231</v>
      </c>
      <c r="AA133" s="99"/>
      <c r="AB133" s="99" t="s">
        <v>74</v>
      </c>
      <c r="AC133" s="100" t="s">
        <v>74</v>
      </c>
      <c r="AD133" s="90" t="s">
        <v>74</v>
      </c>
      <c r="AE133" s="88" t="s">
        <v>4474</v>
      </c>
    </row>
    <row r="134" spans="1:31" ht="409.5" x14ac:dyDescent="0.3">
      <c r="A134" s="819" t="s">
        <v>3240</v>
      </c>
      <c r="B134" s="796" t="s">
        <v>6427</v>
      </c>
      <c r="C134" s="637" t="s">
        <v>2727</v>
      </c>
      <c r="D134" s="635">
        <v>29052</v>
      </c>
      <c r="E134" s="636">
        <v>46</v>
      </c>
      <c r="F134" s="636" t="s">
        <v>6428</v>
      </c>
      <c r="G134" s="637" t="s">
        <v>2140</v>
      </c>
      <c r="H134" s="792" t="s">
        <v>19</v>
      </c>
      <c r="I134" s="638" t="s">
        <v>98</v>
      </c>
      <c r="J134" s="635">
        <v>44835</v>
      </c>
      <c r="K134" s="792" t="s">
        <v>2344</v>
      </c>
      <c r="L134" s="633" t="s">
        <v>687</v>
      </c>
      <c r="M134" s="639">
        <v>45308</v>
      </c>
      <c r="N134" s="636" t="s">
        <v>5295</v>
      </c>
      <c r="O134" s="633" t="s">
        <v>74</v>
      </c>
      <c r="P134" s="642" t="s">
        <v>6429</v>
      </c>
      <c r="Q134" s="633" t="s">
        <v>77</v>
      </c>
      <c r="R134" s="634" t="s">
        <v>2534</v>
      </c>
      <c r="S134" s="633" t="s">
        <v>12</v>
      </c>
      <c r="T134" s="633" t="s">
        <v>112</v>
      </c>
      <c r="U134" s="346" t="s">
        <v>17</v>
      </c>
      <c r="V134" s="643" t="s">
        <v>2256</v>
      </c>
      <c r="W134" s="633" t="s">
        <v>85</v>
      </c>
      <c r="X134" s="636" t="s">
        <v>4671</v>
      </c>
      <c r="Y134" s="636" t="s">
        <v>2728</v>
      </c>
      <c r="Z134" s="645" t="s">
        <v>231</v>
      </c>
      <c r="AA134" s="346"/>
      <c r="AB134" s="645" t="s">
        <v>74</v>
      </c>
      <c r="AC134" s="646" t="s">
        <v>74</v>
      </c>
      <c r="AD134" s="635" t="s">
        <v>74</v>
      </c>
      <c r="AE134" s="633" t="s">
        <v>6018</v>
      </c>
    </row>
    <row r="135" spans="1:31" ht="409.5" x14ac:dyDescent="0.3">
      <c r="A135" s="819" t="s">
        <v>3241</v>
      </c>
      <c r="B135" s="796" t="s">
        <v>6430</v>
      </c>
      <c r="C135" s="637" t="s">
        <v>2737</v>
      </c>
      <c r="D135" s="635">
        <v>25656</v>
      </c>
      <c r="E135" s="636">
        <v>55</v>
      </c>
      <c r="F135" s="636" t="s">
        <v>6431</v>
      </c>
      <c r="G135" s="637" t="s">
        <v>2141</v>
      </c>
      <c r="H135" s="792" t="s">
        <v>14</v>
      </c>
      <c r="I135" s="638" t="s">
        <v>99</v>
      </c>
      <c r="J135" s="635">
        <v>45200</v>
      </c>
      <c r="K135" s="792" t="s">
        <v>2344</v>
      </c>
      <c r="L135" s="633" t="s">
        <v>687</v>
      </c>
      <c r="M135" s="639">
        <v>45264</v>
      </c>
      <c r="N135" s="636" t="s">
        <v>5270</v>
      </c>
      <c r="O135" s="633" t="s">
        <v>74</v>
      </c>
      <c r="P135" s="642" t="s">
        <v>6432</v>
      </c>
      <c r="Q135" s="633" t="s">
        <v>77</v>
      </c>
      <c r="R135" s="634" t="s">
        <v>2534</v>
      </c>
      <c r="S135" s="633" t="s">
        <v>12</v>
      </c>
      <c r="T135" s="633" t="s">
        <v>106</v>
      </c>
      <c r="U135" s="346" t="s">
        <v>17</v>
      </c>
      <c r="V135" s="643" t="s">
        <v>2231</v>
      </c>
      <c r="W135" s="643" t="s">
        <v>464</v>
      </c>
      <c r="X135" s="636" t="s">
        <v>4672</v>
      </c>
      <c r="Y135" s="636" t="s">
        <v>2738</v>
      </c>
      <c r="Z135" s="645" t="s">
        <v>231</v>
      </c>
      <c r="AA135" s="346"/>
      <c r="AB135" s="645" t="s">
        <v>74</v>
      </c>
      <c r="AC135" s="646" t="s">
        <v>74</v>
      </c>
      <c r="AD135" s="635" t="s">
        <v>74</v>
      </c>
      <c r="AE135" s="633" t="s">
        <v>6019</v>
      </c>
    </row>
    <row r="136" spans="1:31" ht="409.5" x14ac:dyDescent="0.3">
      <c r="A136" s="818" t="s">
        <v>3242</v>
      </c>
      <c r="B136" s="795" t="s">
        <v>6433</v>
      </c>
      <c r="C136" s="92" t="s">
        <v>2729</v>
      </c>
      <c r="D136" s="90">
        <v>30101</v>
      </c>
      <c r="E136" s="91">
        <v>43</v>
      </c>
      <c r="F136" s="91" t="s">
        <v>6434</v>
      </c>
      <c r="G136" s="92" t="s">
        <v>2139</v>
      </c>
      <c r="H136" s="791" t="s">
        <v>19</v>
      </c>
      <c r="I136" s="94" t="s">
        <v>98</v>
      </c>
      <c r="J136" s="90">
        <v>45017</v>
      </c>
      <c r="K136" s="791" t="s">
        <v>13</v>
      </c>
      <c r="L136" s="88" t="s">
        <v>687</v>
      </c>
      <c r="M136" s="103">
        <v>45308</v>
      </c>
      <c r="N136" s="91" t="s">
        <v>5295</v>
      </c>
      <c r="O136" s="88" t="s">
        <v>5521</v>
      </c>
      <c r="P136" s="98" t="s">
        <v>5747</v>
      </c>
      <c r="Q136" s="88" t="s">
        <v>77</v>
      </c>
      <c r="R136" s="96" t="s">
        <v>2534</v>
      </c>
      <c r="S136" s="88" t="s">
        <v>12</v>
      </c>
      <c r="T136" s="88" t="s">
        <v>106</v>
      </c>
      <c r="U136" s="93" t="s">
        <v>17</v>
      </c>
      <c r="V136" s="113" t="s">
        <v>2730</v>
      </c>
      <c r="W136" s="113" t="s">
        <v>2060</v>
      </c>
      <c r="X136" s="91" t="s">
        <v>4673</v>
      </c>
      <c r="Y136" s="108" t="s">
        <v>2731</v>
      </c>
      <c r="Z136" s="99" t="s">
        <v>231</v>
      </c>
      <c r="AA136" s="93"/>
      <c r="AB136" s="99" t="s">
        <v>74</v>
      </c>
      <c r="AC136" s="100" t="s">
        <v>74</v>
      </c>
      <c r="AD136" s="90" t="s">
        <v>74</v>
      </c>
      <c r="AE136" s="88" t="s">
        <v>4487</v>
      </c>
    </row>
    <row r="137" spans="1:31" ht="217" x14ac:dyDescent="0.3">
      <c r="A137" s="818" t="s">
        <v>3458</v>
      </c>
      <c r="B137" s="795" t="s">
        <v>6435</v>
      </c>
      <c r="C137" s="92" t="s">
        <v>2734</v>
      </c>
      <c r="D137" s="90">
        <v>29682</v>
      </c>
      <c r="E137" s="91">
        <v>44</v>
      </c>
      <c r="F137" s="91" t="s">
        <v>6176</v>
      </c>
      <c r="G137" s="92" t="s">
        <v>2139</v>
      </c>
      <c r="H137" s="791" t="s">
        <v>14</v>
      </c>
      <c r="I137" s="94" t="s">
        <v>98</v>
      </c>
      <c r="J137" s="90">
        <v>43922</v>
      </c>
      <c r="K137" s="791" t="s">
        <v>13</v>
      </c>
      <c r="L137" s="88" t="s">
        <v>687</v>
      </c>
      <c r="M137" s="103">
        <v>45308</v>
      </c>
      <c r="N137" s="91" t="s">
        <v>5295</v>
      </c>
      <c r="O137" s="88" t="s">
        <v>74</v>
      </c>
      <c r="P137" s="98" t="s">
        <v>5298</v>
      </c>
      <c r="Q137" s="88" t="s">
        <v>77</v>
      </c>
      <c r="R137" s="96" t="s">
        <v>2534</v>
      </c>
      <c r="S137" s="88" t="s">
        <v>12</v>
      </c>
      <c r="T137" s="88" t="s">
        <v>650</v>
      </c>
      <c r="U137" s="93" t="s">
        <v>17</v>
      </c>
      <c r="V137" s="88" t="s">
        <v>2735</v>
      </c>
      <c r="W137" s="88" t="s">
        <v>2736</v>
      </c>
      <c r="X137" s="114" t="s">
        <v>4674</v>
      </c>
      <c r="Y137" s="108" t="s">
        <v>4675</v>
      </c>
      <c r="Z137" s="99" t="s">
        <v>231</v>
      </c>
      <c r="AA137" s="93"/>
      <c r="AB137" s="99" t="s">
        <v>74</v>
      </c>
      <c r="AC137" s="100" t="s">
        <v>74</v>
      </c>
      <c r="AD137" s="90" t="s">
        <v>74</v>
      </c>
      <c r="AE137" s="88" t="s">
        <v>4471</v>
      </c>
    </row>
    <row r="138" spans="1:31" ht="62" x14ac:dyDescent="0.3">
      <c r="A138" s="818" t="s">
        <v>3244</v>
      </c>
      <c r="B138" s="795" t="s">
        <v>6436</v>
      </c>
      <c r="C138" s="89" t="s">
        <v>419</v>
      </c>
      <c r="D138" s="90">
        <v>26592</v>
      </c>
      <c r="E138" s="91">
        <v>52</v>
      </c>
      <c r="F138" s="91" t="s">
        <v>6437</v>
      </c>
      <c r="G138" s="92" t="s">
        <v>2141</v>
      </c>
      <c r="H138" s="791" t="s">
        <v>14</v>
      </c>
      <c r="I138" s="94" t="s">
        <v>99</v>
      </c>
      <c r="J138" s="103">
        <v>45383</v>
      </c>
      <c r="K138" s="791" t="s">
        <v>13</v>
      </c>
      <c r="L138" s="88" t="s">
        <v>687</v>
      </c>
      <c r="M138" s="90">
        <v>41365</v>
      </c>
      <c r="N138" s="91" t="s">
        <v>6438</v>
      </c>
      <c r="O138" s="97" t="s">
        <v>696</v>
      </c>
      <c r="P138" s="98" t="s">
        <v>5087</v>
      </c>
      <c r="Q138" s="88" t="s">
        <v>131</v>
      </c>
      <c r="R138" s="96" t="s">
        <v>865</v>
      </c>
      <c r="S138" s="88" t="s">
        <v>12</v>
      </c>
      <c r="T138" s="88" t="s">
        <v>106</v>
      </c>
      <c r="U138" s="93" t="s">
        <v>16</v>
      </c>
      <c r="V138" s="88" t="s">
        <v>2259</v>
      </c>
      <c r="W138" s="88" t="s">
        <v>277</v>
      </c>
      <c r="X138" s="91" t="s">
        <v>4676</v>
      </c>
      <c r="Y138" s="108" t="s">
        <v>420</v>
      </c>
      <c r="Z138" s="99" t="s">
        <v>230</v>
      </c>
      <c r="AA138" s="99" t="s">
        <v>870</v>
      </c>
      <c r="AB138" s="99" t="s">
        <v>421</v>
      </c>
      <c r="AC138" s="100" t="s">
        <v>422</v>
      </c>
      <c r="AD138" s="90">
        <v>40422</v>
      </c>
      <c r="AE138" s="88" t="s">
        <v>93</v>
      </c>
    </row>
    <row r="139" spans="1:31" ht="124" x14ac:dyDescent="0.3">
      <c r="A139" s="818" t="s">
        <v>3245</v>
      </c>
      <c r="B139" s="795" t="s">
        <v>6439</v>
      </c>
      <c r="C139" s="89" t="s">
        <v>399</v>
      </c>
      <c r="D139" s="90">
        <v>25738</v>
      </c>
      <c r="E139" s="91">
        <v>55</v>
      </c>
      <c r="F139" s="91" t="s">
        <v>6440</v>
      </c>
      <c r="G139" s="92" t="s">
        <v>2141</v>
      </c>
      <c r="H139" s="791" t="s">
        <v>19</v>
      </c>
      <c r="I139" s="94" t="s">
        <v>99</v>
      </c>
      <c r="J139" s="103">
        <v>45383</v>
      </c>
      <c r="K139" s="791" t="s">
        <v>13</v>
      </c>
      <c r="L139" s="88" t="s">
        <v>687</v>
      </c>
      <c r="M139" s="90">
        <v>40452</v>
      </c>
      <c r="N139" s="91" t="s">
        <v>6441</v>
      </c>
      <c r="O139" s="97" t="s">
        <v>5543</v>
      </c>
      <c r="P139" s="98" t="s">
        <v>5696</v>
      </c>
      <c r="Q139" s="88" t="s">
        <v>131</v>
      </c>
      <c r="R139" s="96" t="s">
        <v>865</v>
      </c>
      <c r="S139" s="88" t="s">
        <v>12</v>
      </c>
      <c r="T139" s="88" t="s">
        <v>106</v>
      </c>
      <c r="U139" s="93" t="s">
        <v>16</v>
      </c>
      <c r="V139" s="88" t="s">
        <v>2260</v>
      </c>
      <c r="W139" s="88" t="s">
        <v>85</v>
      </c>
      <c r="X139" s="91" t="s">
        <v>4678</v>
      </c>
      <c r="Y139" s="108" t="s">
        <v>400</v>
      </c>
      <c r="Z139" s="99" t="s">
        <v>230</v>
      </c>
      <c r="AA139" s="99" t="s">
        <v>870</v>
      </c>
      <c r="AB139" s="107" t="s">
        <v>401</v>
      </c>
      <c r="AC139" s="100" t="s">
        <v>402</v>
      </c>
      <c r="AD139" s="90">
        <v>40422</v>
      </c>
      <c r="AE139" s="88" t="s">
        <v>403</v>
      </c>
    </row>
    <row r="140" spans="1:31" ht="108.5" x14ac:dyDescent="0.3">
      <c r="A140" s="818" t="s">
        <v>3247</v>
      </c>
      <c r="B140" s="795" t="s">
        <v>6442</v>
      </c>
      <c r="C140" s="89" t="s">
        <v>436</v>
      </c>
      <c r="D140" s="90">
        <v>27766</v>
      </c>
      <c r="E140" s="91">
        <v>49</v>
      </c>
      <c r="F140" s="91" t="s">
        <v>6443</v>
      </c>
      <c r="G140" s="92" t="s">
        <v>2140</v>
      </c>
      <c r="H140" s="791" t="s">
        <v>19</v>
      </c>
      <c r="I140" s="94" t="s">
        <v>99</v>
      </c>
      <c r="J140" s="103">
        <v>45200</v>
      </c>
      <c r="K140" s="791" t="s">
        <v>13</v>
      </c>
      <c r="L140" s="88" t="s">
        <v>687</v>
      </c>
      <c r="M140" s="90">
        <v>43437</v>
      </c>
      <c r="N140" s="91" t="s">
        <v>6444</v>
      </c>
      <c r="O140" s="97" t="s">
        <v>5544</v>
      </c>
      <c r="P140" s="98" t="s">
        <v>5697</v>
      </c>
      <c r="Q140" s="88" t="s">
        <v>131</v>
      </c>
      <c r="R140" s="96" t="s">
        <v>865</v>
      </c>
      <c r="S140" s="88" t="s">
        <v>12</v>
      </c>
      <c r="T140" s="88" t="s">
        <v>106</v>
      </c>
      <c r="U140" s="93" t="s">
        <v>16</v>
      </c>
      <c r="V140" s="88" t="s">
        <v>2249</v>
      </c>
      <c r="W140" s="88" t="s">
        <v>85</v>
      </c>
      <c r="X140" s="91" t="s">
        <v>4680</v>
      </c>
      <c r="Y140" s="108" t="s">
        <v>437</v>
      </c>
      <c r="Z140" s="99" t="s">
        <v>230</v>
      </c>
      <c r="AA140" s="99" t="s">
        <v>870</v>
      </c>
      <c r="AB140" s="107" t="s">
        <v>438</v>
      </c>
      <c r="AC140" s="100" t="s">
        <v>439</v>
      </c>
      <c r="AD140" s="90">
        <v>40422</v>
      </c>
      <c r="AE140" s="88" t="s">
        <v>223</v>
      </c>
    </row>
    <row r="141" spans="1:31" ht="124" x14ac:dyDescent="0.3">
      <c r="A141" s="818" t="s">
        <v>3249</v>
      </c>
      <c r="B141" s="795" t="s">
        <v>6445</v>
      </c>
      <c r="C141" s="89" t="s">
        <v>219</v>
      </c>
      <c r="D141" s="90">
        <v>21324</v>
      </c>
      <c r="E141" s="91">
        <v>67</v>
      </c>
      <c r="F141" s="91" t="s">
        <v>6446</v>
      </c>
      <c r="G141" s="92" t="s">
        <v>2787</v>
      </c>
      <c r="H141" s="791" t="s">
        <v>14</v>
      </c>
      <c r="I141" s="94" t="s">
        <v>210</v>
      </c>
      <c r="J141" s="103">
        <v>41365</v>
      </c>
      <c r="K141" s="791" t="s">
        <v>13</v>
      </c>
      <c r="L141" s="88" t="s">
        <v>687</v>
      </c>
      <c r="M141" s="90">
        <v>45047</v>
      </c>
      <c r="N141" s="91" t="s">
        <v>5873</v>
      </c>
      <c r="O141" s="97" t="s">
        <v>5541</v>
      </c>
      <c r="P141" s="98" t="s">
        <v>5698</v>
      </c>
      <c r="Q141" s="88" t="s">
        <v>131</v>
      </c>
      <c r="R141" s="96" t="s">
        <v>865</v>
      </c>
      <c r="S141" s="88" t="s">
        <v>12</v>
      </c>
      <c r="T141" s="88" t="s">
        <v>106</v>
      </c>
      <c r="U141" s="93" t="s">
        <v>16</v>
      </c>
      <c r="V141" s="88" t="s">
        <v>2208</v>
      </c>
      <c r="W141" s="88" t="s">
        <v>85</v>
      </c>
      <c r="X141" s="91" t="s">
        <v>4677</v>
      </c>
      <c r="Y141" s="108" t="s">
        <v>220</v>
      </c>
      <c r="Z141" s="99" t="s">
        <v>230</v>
      </c>
      <c r="AA141" s="99" t="s">
        <v>870</v>
      </c>
      <c r="AB141" s="99" t="s">
        <v>221</v>
      </c>
      <c r="AC141" s="100" t="s">
        <v>222</v>
      </c>
      <c r="AD141" s="90">
        <v>40422</v>
      </c>
      <c r="AE141" s="88" t="s">
        <v>223</v>
      </c>
    </row>
    <row r="142" spans="1:31" ht="93" x14ac:dyDescent="0.3">
      <c r="A142" s="818" t="s">
        <v>3251</v>
      </c>
      <c r="B142" s="795" t="s">
        <v>6447</v>
      </c>
      <c r="C142" s="89" t="s">
        <v>279</v>
      </c>
      <c r="D142" s="90">
        <v>24569</v>
      </c>
      <c r="E142" s="91">
        <v>58</v>
      </c>
      <c r="F142" s="91" t="s">
        <v>6448</v>
      </c>
      <c r="G142" s="92" t="s">
        <v>2142</v>
      </c>
      <c r="H142" s="791" t="s">
        <v>14</v>
      </c>
      <c r="I142" s="94" t="s">
        <v>237</v>
      </c>
      <c r="J142" s="103">
        <v>42278</v>
      </c>
      <c r="K142" s="791" t="s">
        <v>13</v>
      </c>
      <c r="L142" s="88" t="s">
        <v>687</v>
      </c>
      <c r="M142" s="90">
        <v>39814</v>
      </c>
      <c r="N142" s="91" t="s">
        <v>6449</v>
      </c>
      <c r="O142" s="97" t="s">
        <v>5545</v>
      </c>
      <c r="P142" s="98" t="s">
        <v>5699</v>
      </c>
      <c r="Q142" s="88" t="s">
        <v>131</v>
      </c>
      <c r="R142" s="96" t="s">
        <v>865</v>
      </c>
      <c r="S142" s="88" t="s">
        <v>12</v>
      </c>
      <c r="T142" s="88" t="s">
        <v>106</v>
      </c>
      <c r="U142" s="93" t="s">
        <v>17</v>
      </c>
      <c r="V142" s="88" t="s">
        <v>2219</v>
      </c>
      <c r="W142" s="88" t="s">
        <v>245</v>
      </c>
      <c r="X142" s="91" t="s">
        <v>4682</v>
      </c>
      <c r="Y142" s="108" t="s">
        <v>280</v>
      </c>
      <c r="Z142" s="99" t="s">
        <v>230</v>
      </c>
      <c r="AA142" s="99" t="s">
        <v>870</v>
      </c>
      <c r="AB142" s="107" t="s">
        <v>281</v>
      </c>
      <c r="AC142" s="100" t="s">
        <v>282</v>
      </c>
      <c r="AD142" s="90">
        <v>40422</v>
      </c>
      <c r="AE142" s="88" t="s">
        <v>223</v>
      </c>
    </row>
    <row r="143" spans="1:31" ht="46.5" x14ac:dyDescent="0.3">
      <c r="A143" s="818" t="s">
        <v>3258</v>
      </c>
      <c r="B143" s="795" t="s">
        <v>6450</v>
      </c>
      <c r="C143" s="89" t="s">
        <v>295</v>
      </c>
      <c r="D143" s="90">
        <v>24847</v>
      </c>
      <c r="E143" s="91">
        <v>57</v>
      </c>
      <c r="F143" s="91" t="s">
        <v>6451</v>
      </c>
      <c r="G143" s="92" t="s">
        <v>2142</v>
      </c>
      <c r="H143" s="791" t="s">
        <v>19</v>
      </c>
      <c r="I143" s="94" t="s">
        <v>237</v>
      </c>
      <c r="J143" s="103">
        <v>42644</v>
      </c>
      <c r="K143" s="791" t="s">
        <v>13</v>
      </c>
      <c r="L143" s="88" t="s">
        <v>687</v>
      </c>
      <c r="M143" s="90">
        <v>39173</v>
      </c>
      <c r="N143" s="91" t="s">
        <v>6255</v>
      </c>
      <c r="O143" s="97"/>
      <c r="P143" s="98" t="s">
        <v>5701</v>
      </c>
      <c r="Q143" s="88" t="s">
        <v>131</v>
      </c>
      <c r="R143" s="96" t="s">
        <v>865</v>
      </c>
      <c r="S143" s="88" t="s">
        <v>12</v>
      </c>
      <c r="T143" s="88" t="s">
        <v>106</v>
      </c>
      <c r="U143" s="93" t="s">
        <v>17</v>
      </c>
      <c r="V143" s="88" t="s">
        <v>2219</v>
      </c>
      <c r="W143" s="88" t="s">
        <v>296</v>
      </c>
      <c r="X143" s="114" t="s">
        <v>4683</v>
      </c>
      <c r="Y143" s="108" t="s">
        <v>297</v>
      </c>
      <c r="Z143" s="99" t="s">
        <v>230</v>
      </c>
      <c r="AA143" s="99" t="s">
        <v>877</v>
      </c>
      <c r="AB143" s="99" t="s">
        <v>298</v>
      </c>
      <c r="AC143" s="92" t="s">
        <v>299</v>
      </c>
      <c r="AD143" s="90">
        <v>41884</v>
      </c>
      <c r="AE143" s="88" t="s">
        <v>223</v>
      </c>
    </row>
    <row r="144" spans="1:31" ht="124" x14ac:dyDescent="0.3">
      <c r="A144" s="818" t="s">
        <v>3259</v>
      </c>
      <c r="B144" s="795" t="s">
        <v>6452</v>
      </c>
      <c r="C144" s="89" t="s">
        <v>365</v>
      </c>
      <c r="D144" s="90">
        <v>24911</v>
      </c>
      <c r="E144" s="91">
        <v>57</v>
      </c>
      <c r="F144" s="91" t="s">
        <v>6453</v>
      </c>
      <c r="G144" s="92" t="s">
        <v>2142</v>
      </c>
      <c r="H144" s="791" t="s">
        <v>14</v>
      </c>
      <c r="I144" s="94" t="s">
        <v>99</v>
      </c>
      <c r="J144" s="103">
        <v>45383</v>
      </c>
      <c r="K144" s="791" t="s">
        <v>13</v>
      </c>
      <c r="L144" s="88" t="s">
        <v>687</v>
      </c>
      <c r="M144" s="90">
        <v>41153</v>
      </c>
      <c r="N144" s="91" t="s">
        <v>6454</v>
      </c>
      <c r="O144" s="97" t="s">
        <v>5546</v>
      </c>
      <c r="P144" s="98" t="s">
        <v>5700</v>
      </c>
      <c r="Q144" s="88" t="s">
        <v>131</v>
      </c>
      <c r="R144" s="96" t="s">
        <v>865</v>
      </c>
      <c r="S144" s="88" t="s">
        <v>12</v>
      </c>
      <c r="T144" s="88" t="s">
        <v>106</v>
      </c>
      <c r="U144" s="93" t="s">
        <v>17</v>
      </c>
      <c r="V144" s="88" t="s">
        <v>2261</v>
      </c>
      <c r="W144" s="88" t="s">
        <v>408</v>
      </c>
      <c r="X144" s="91" t="s">
        <v>4681</v>
      </c>
      <c r="Y144" s="108" t="s">
        <v>409</v>
      </c>
      <c r="Z144" s="99" t="s">
        <v>230</v>
      </c>
      <c r="AA144" s="99" t="s">
        <v>870</v>
      </c>
      <c r="AB144" s="107" t="s">
        <v>410</v>
      </c>
      <c r="AC144" s="100" t="s">
        <v>411</v>
      </c>
      <c r="AD144" s="90">
        <v>40422</v>
      </c>
      <c r="AE144" s="88" t="s">
        <v>93</v>
      </c>
    </row>
    <row r="145" spans="1:31" ht="77.5" x14ac:dyDescent="0.3">
      <c r="A145" s="819" t="s">
        <v>3261</v>
      </c>
      <c r="B145" s="796" t="s">
        <v>6455</v>
      </c>
      <c r="C145" s="145" t="s">
        <v>2406</v>
      </c>
      <c r="D145" s="146">
        <v>21906</v>
      </c>
      <c r="E145" s="91">
        <v>65</v>
      </c>
      <c r="F145" s="91" t="s">
        <v>6456</v>
      </c>
      <c r="G145" s="148" t="s">
        <v>2143</v>
      </c>
      <c r="H145" s="792" t="s">
        <v>19</v>
      </c>
      <c r="I145" s="104" t="s">
        <v>98</v>
      </c>
      <c r="J145" s="137">
        <v>42095</v>
      </c>
      <c r="K145" s="792" t="s">
        <v>2344</v>
      </c>
      <c r="L145" s="136" t="s">
        <v>687</v>
      </c>
      <c r="M145" s="146">
        <v>41913</v>
      </c>
      <c r="N145" s="91" t="s">
        <v>6457</v>
      </c>
      <c r="O145" s="178" t="s">
        <v>5482</v>
      </c>
      <c r="P145" s="152" t="s">
        <v>6458</v>
      </c>
      <c r="Q145" s="136" t="s">
        <v>131</v>
      </c>
      <c r="R145" s="151" t="s">
        <v>865</v>
      </c>
      <c r="S145" s="136" t="s">
        <v>12</v>
      </c>
      <c r="T145" s="136" t="s">
        <v>106</v>
      </c>
      <c r="U145" s="149" t="s">
        <v>17</v>
      </c>
      <c r="V145" s="136" t="s">
        <v>2229</v>
      </c>
      <c r="W145" s="136" t="s">
        <v>427</v>
      </c>
      <c r="X145" s="147" t="s">
        <v>4679</v>
      </c>
      <c r="Y145" s="147" t="s">
        <v>423</v>
      </c>
      <c r="Z145" s="153" t="s">
        <v>230</v>
      </c>
      <c r="AA145" s="153" t="s">
        <v>871</v>
      </c>
      <c r="AB145" s="153" t="s">
        <v>424</v>
      </c>
      <c r="AC145" s="155" t="s">
        <v>425</v>
      </c>
      <c r="AD145" s="146">
        <v>42357</v>
      </c>
      <c r="AE145" s="136" t="s">
        <v>426</v>
      </c>
    </row>
    <row r="146" spans="1:31" ht="62" x14ac:dyDescent="0.3">
      <c r="A146" s="818" t="s">
        <v>3263</v>
      </c>
      <c r="B146" s="795" t="s">
        <v>6459</v>
      </c>
      <c r="C146" s="89" t="s">
        <v>446</v>
      </c>
      <c r="D146" s="90">
        <v>27264</v>
      </c>
      <c r="E146" s="91">
        <v>51</v>
      </c>
      <c r="F146" s="91" t="s">
        <v>6460</v>
      </c>
      <c r="G146" s="92" t="s">
        <v>2141</v>
      </c>
      <c r="H146" s="791" t="s">
        <v>19</v>
      </c>
      <c r="I146" s="94" t="s">
        <v>99</v>
      </c>
      <c r="J146" s="103">
        <v>45200</v>
      </c>
      <c r="K146" s="791" t="s">
        <v>13</v>
      </c>
      <c r="L146" s="88" t="s">
        <v>687</v>
      </c>
      <c r="M146" s="90">
        <v>42430</v>
      </c>
      <c r="N146" s="91" t="s">
        <v>6461</v>
      </c>
      <c r="O146" s="97" t="s">
        <v>698</v>
      </c>
      <c r="P146" s="98" t="s">
        <v>5086</v>
      </c>
      <c r="Q146" s="88" t="s">
        <v>131</v>
      </c>
      <c r="R146" s="96" t="s">
        <v>865</v>
      </c>
      <c r="S146" s="88" t="s">
        <v>12</v>
      </c>
      <c r="T146" s="88" t="s">
        <v>106</v>
      </c>
      <c r="U146" s="93" t="s">
        <v>17</v>
      </c>
      <c r="V146" s="113" t="s">
        <v>2234</v>
      </c>
      <c r="W146" s="88" t="s">
        <v>450</v>
      </c>
      <c r="X146" s="91" t="s">
        <v>4684</v>
      </c>
      <c r="Y146" s="108" t="s">
        <v>447</v>
      </c>
      <c r="Z146" s="99" t="s">
        <v>230</v>
      </c>
      <c r="AA146" s="99" t="s">
        <v>870</v>
      </c>
      <c r="AB146" s="107" t="s">
        <v>448</v>
      </c>
      <c r="AC146" s="100" t="s">
        <v>449</v>
      </c>
      <c r="AD146" s="90">
        <v>40422</v>
      </c>
      <c r="AE146" s="88" t="s">
        <v>223</v>
      </c>
    </row>
    <row r="147" spans="1:31" ht="46.5" x14ac:dyDescent="0.3">
      <c r="A147" s="818" t="s">
        <v>3264</v>
      </c>
      <c r="B147" s="795" t="s">
        <v>6462</v>
      </c>
      <c r="C147" s="89" t="s">
        <v>322</v>
      </c>
      <c r="D147" s="90">
        <v>22629</v>
      </c>
      <c r="E147" s="91">
        <v>63</v>
      </c>
      <c r="F147" s="91" t="s">
        <v>6463</v>
      </c>
      <c r="G147" s="92" t="s">
        <v>2143</v>
      </c>
      <c r="H147" s="791" t="s">
        <v>14</v>
      </c>
      <c r="I147" s="94" t="s">
        <v>99</v>
      </c>
      <c r="J147" s="103">
        <v>39904</v>
      </c>
      <c r="K147" s="791" t="s">
        <v>13</v>
      </c>
      <c r="L147" s="88" t="s">
        <v>687</v>
      </c>
      <c r="M147" s="90">
        <v>41030</v>
      </c>
      <c r="N147" s="91" t="s">
        <v>6464</v>
      </c>
      <c r="O147" s="97" t="s">
        <v>74</v>
      </c>
      <c r="P147" s="98" t="s">
        <v>5088</v>
      </c>
      <c r="Q147" s="88" t="s">
        <v>131</v>
      </c>
      <c r="R147" s="96" t="s">
        <v>865</v>
      </c>
      <c r="S147" s="88" t="s">
        <v>12</v>
      </c>
      <c r="T147" s="88" t="s">
        <v>106</v>
      </c>
      <c r="U147" s="93" t="s">
        <v>16</v>
      </c>
      <c r="V147" s="88" t="s">
        <v>2208</v>
      </c>
      <c r="W147" s="88" t="s">
        <v>85</v>
      </c>
      <c r="X147" s="91" t="s">
        <v>4688</v>
      </c>
      <c r="Y147" s="108" t="s">
        <v>323</v>
      </c>
      <c r="Z147" s="99" t="s">
        <v>230</v>
      </c>
      <c r="AA147" s="99" t="s">
        <v>871</v>
      </c>
      <c r="AB147" s="99" t="s">
        <v>324</v>
      </c>
      <c r="AC147" s="100" t="s">
        <v>325</v>
      </c>
      <c r="AD147" s="90">
        <v>42357</v>
      </c>
      <c r="AE147" s="88" t="s">
        <v>223</v>
      </c>
    </row>
    <row r="148" spans="1:31" ht="46.5" x14ac:dyDescent="0.3">
      <c r="A148" s="821" t="s">
        <v>3460</v>
      </c>
      <c r="B148" s="804" t="s">
        <v>6465</v>
      </c>
      <c r="C148" s="158" t="s">
        <v>882</v>
      </c>
      <c r="D148" s="159">
        <v>21258</v>
      </c>
      <c r="E148" s="91">
        <v>67</v>
      </c>
      <c r="F148" s="91" t="s">
        <v>6466</v>
      </c>
      <c r="G148" s="161" t="s">
        <v>2787</v>
      </c>
      <c r="H148" s="794" t="s">
        <v>14</v>
      </c>
      <c r="I148" s="101" t="s">
        <v>210</v>
      </c>
      <c r="J148" s="163">
        <v>41183</v>
      </c>
      <c r="K148" s="794" t="s">
        <v>2344</v>
      </c>
      <c r="L148" s="164" t="s">
        <v>687</v>
      </c>
      <c r="M148" s="159">
        <v>43678</v>
      </c>
      <c r="N148" s="91" t="s">
        <v>6467</v>
      </c>
      <c r="O148" s="177"/>
      <c r="P148" s="167" t="s">
        <v>6468</v>
      </c>
      <c r="Q148" s="164" t="s">
        <v>131</v>
      </c>
      <c r="R148" s="166" t="s">
        <v>865</v>
      </c>
      <c r="S148" s="164" t="s">
        <v>12</v>
      </c>
      <c r="T148" s="164" t="s">
        <v>106</v>
      </c>
      <c r="U148" s="162" t="s">
        <v>17</v>
      </c>
      <c r="V148" s="164" t="s">
        <v>2262</v>
      </c>
      <c r="W148" s="164" t="s">
        <v>212</v>
      </c>
      <c r="X148" s="164"/>
      <c r="Y148" s="169" t="s">
        <v>211</v>
      </c>
      <c r="Z148" s="169" t="s">
        <v>231</v>
      </c>
      <c r="AA148" s="169"/>
      <c r="AB148" s="169" t="s">
        <v>74</v>
      </c>
      <c r="AC148" s="169" t="s">
        <v>74</v>
      </c>
      <c r="AD148" s="170" t="s">
        <v>74</v>
      </c>
      <c r="AE148" s="164" t="s">
        <v>2522</v>
      </c>
    </row>
    <row r="149" spans="1:31" ht="46.5" x14ac:dyDescent="0.3">
      <c r="A149" s="818" t="s">
        <v>3265</v>
      </c>
      <c r="B149" s="795" t="s">
        <v>6469</v>
      </c>
      <c r="C149" s="89" t="s">
        <v>506</v>
      </c>
      <c r="D149" s="90">
        <v>25871</v>
      </c>
      <c r="E149" s="91">
        <v>54</v>
      </c>
      <c r="F149" s="91" t="s">
        <v>6354</v>
      </c>
      <c r="G149" s="92" t="s">
        <v>2141</v>
      </c>
      <c r="H149" s="791" t="s">
        <v>14</v>
      </c>
      <c r="I149" s="94" t="s">
        <v>115</v>
      </c>
      <c r="J149" s="103">
        <v>41913</v>
      </c>
      <c r="K149" s="791" t="s">
        <v>13</v>
      </c>
      <c r="L149" s="88" t="s">
        <v>687</v>
      </c>
      <c r="M149" s="90">
        <v>42639</v>
      </c>
      <c r="N149" s="91" t="s">
        <v>6373</v>
      </c>
      <c r="O149" s="97" t="s">
        <v>74</v>
      </c>
      <c r="P149" s="98" t="s">
        <v>5089</v>
      </c>
      <c r="Q149" s="88" t="s">
        <v>131</v>
      </c>
      <c r="R149" s="96" t="s">
        <v>865</v>
      </c>
      <c r="S149" s="88" t="s">
        <v>12</v>
      </c>
      <c r="T149" s="88" t="s">
        <v>106</v>
      </c>
      <c r="U149" s="93" t="s">
        <v>17</v>
      </c>
      <c r="V149" s="88" t="s">
        <v>2219</v>
      </c>
      <c r="W149" s="88" t="s">
        <v>296</v>
      </c>
      <c r="X149" s="114" t="s">
        <v>4685</v>
      </c>
      <c r="Y149" s="108" t="s">
        <v>507</v>
      </c>
      <c r="Z149" s="99" t="s">
        <v>230</v>
      </c>
      <c r="AA149" s="99" t="s">
        <v>878</v>
      </c>
      <c r="AB149" s="99" t="s">
        <v>508</v>
      </c>
      <c r="AC149" s="99" t="s">
        <v>509</v>
      </c>
      <c r="AD149" s="90">
        <v>43434</v>
      </c>
      <c r="AE149" s="88" t="s">
        <v>88</v>
      </c>
    </row>
    <row r="150" spans="1:31" ht="201.5" x14ac:dyDescent="0.3">
      <c r="A150" s="818" t="s">
        <v>3266</v>
      </c>
      <c r="B150" s="795" t="s">
        <v>6470</v>
      </c>
      <c r="C150" s="89" t="s">
        <v>560</v>
      </c>
      <c r="D150" s="90">
        <v>29422</v>
      </c>
      <c r="E150" s="91">
        <v>45</v>
      </c>
      <c r="F150" s="91" t="s">
        <v>6471</v>
      </c>
      <c r="G150" s="92" t="s">
        <v>2139</v>
      </c>
      <c r="H150" s="791" t="s">
        <v>14</v>
      </c>
      <c r="I150" s="94" t="s">
        <v>115</v>
      </c>
      <c r="J150" s="103">
        <v>44287</v>
      </c>
      <c r="K150" s="791" t="s">
        <v>13</v>
      </c>
      <c r="L150" s="88" t="s">
        <v>687</v>
      </c>
      <c r="M150" s="90">
        <v>44347</v>
      </c>
      <c r="N150" s="91" t="s">
        <v>6044</v>
      </c>
      <c r="O150" s="97" t="s">
        <v>74</v>
      </c>
      <c r="P150" s="98" t="s">
        <v>5316</v>
      </c>
      <c r="Q150" s="88" t="s">
        <v>131</v>
      </c>
      <c r="R150" s="96" t="s">
        <v>865</v>
      </c>
      <c r="S150" s="88" t="s">
        <v>12</v>
      </c>
      <c r="T150" s="88" t="s">
        <v>106</v>
      </c>
      <c r="U150" s="93" t="s">
        <v>17</v>
      </c>
      <c r="V150" s="88" t="s">
        <v>2219</v>
      </c>
      <c r="W150" s="111" t="s">
        <v>245</v>
      </c>
      <c r="X150" s="114" t="s">
        <v>4686</v>
      </c>
      <c r="Y150" s="106" t="s">
        <v>561</v>
      </c>
      <c r="Z150" s="99" t="s">
        <v>231</v>
      </c>
      <c r="AA150" s="99"/>
      <c r="AB150" s="99" t="s">
        <v>74</v>
      </c>
      <c r="AC150" s="99" t="s">
        <v>74</v>
      </c>
      <c r="AD150" s="112" t="s">
        <v>74</v>
      </c>
      <c r="AE150" s="88" t="s">
        <v>4488</v>
      </c>
    </row>
    <row r="151" spans="1:31" ht="201.5" x14ac:dyDescent="0.3">
      <c r="A151" s="818" t="s">
        <v>3267</v>
      </c>
      <c r="B151" s="795" t="s">
        <v>6472</v>
      </c>
      <c r="C151" s="122" t="s">
        <v>632</v>
      </c>
      <c r="D151" s="90">
        <v>32290</v>
      </c>
      <c r="E151" s="91">
        <v>37</v>
      </c>
      <c r="F151" s="91" t="s">
        <v>6473</v>
      </c>
      <c r="G151" s="92" t="s">
        <v>2138</v>
      </c>
      <c r="H151" s="791" t="s">
        <v>14</v>
      </c>
      <c r="I151" s="94" t="s">
        <v>111</v>
      </c>
      <c r="J151" s="103">
        <v>45505</v>
      </c>
      <c r="K151" s="791" t="s">
        <v>13</v>
      </c>
      <c r="L151" s="88" t="s">
        <v>687</v>
      </c>
      <c r="M151" s="103">
        <v>45383</v>
      </c>
      <c r="N151" s="91" t="s">
        <v>5345</v>
      </c>
      <c r="O151" s="97" t="s">
        <v>74</v>
      </c>
      <c r="P151" s="98" t="s">
        <v>5314</v>
      </c>
      <c r="Q151" s="88" t="s">
        <v>131</v>
      </c>
      <c r="R151" s="96" t="s">
        <v>865</v>
      </c>
      <c r="S151" s="88" t="s">
        <v>12</v>
      </c>
      <c r="T151" s="88" t="s">
        <v>106</v>
      </c>
      <c r="U151" s="93" t="s">
        <v>17</v>
      </c>
      <c r="V151" s="113" t="s">
        <v>2231</v>
      </c>
      <c r="W151" s="88" t="s">
        <v>85</v>
      </c>
      <c r="X151" s="91" t="s">
        <v>4687</v>
      </c>
      <c r="Y151" s="106" t="s">
        <v>633</v>
      </c>
      <c r="Z151" s="99" t="s">
        <v>231</v>
      </c>
      <c r="AA151" s="99"/>
      <c r="AB151" s="99" t="s">
        <v>74</v>
      </c>
      <c r="AC151" s="99" t="s">
        <v>74</v>
      </c>
      <c r="AD151" s="112" t="s">
        <v>74</v>
      </c>
      <c r="AE151" s="88" t="s">
        <v>4253</v>
      </c>
    </row>
    <row r="152" spans="1:31" ht="279" x14ac:dyDescent="0.3">
      <c r="A152" s="818" t="s">
        <v>3268</v>
      </c>
      <c r="B152" s="795" t="s">
        <v>6474</v>
      </c>
      <c r="C152" s="89" t="s">
        <v>634</v>
      </c>
      <c r="D152" s="90">
        <v>34881</v>
      </c>
      <c r="E152" s="91">
        <v>30</v>
      </c>
      <c r="F152" s="91" t="s">
        <v>6475</v>
      </c>
      <c r="G152" s="92" t="s">
        <v>2136</v>
      </c>
      <c r="H152" s="791" t="s">
        <v>19</v>
      </c>
      <c r="I152" s="94" t="s">
        <v>121</v>
      </c>
      <c r="J152" s="103">
        <v>44166</v>
      </c>
      <c r="K152" s="791" t="s">
        <v>13</v>
      </c>
      <c r="L152" s="88" t="s">
        <v>687</v>
      </c>
      <c r="M152" s="90">
        <v>44935</v>
      </c>
      <c r="N152" s="91" t="s">
        <v>6041</v>
      </c>
      <c r="O152" s="97" t="s">
        <v>74</v>
      </c>
      <c r="P152" s="98" t="s">
        <v>5320</v>
      </c>
      <c r="Q152" s="88" t="s">
        <v>131</v>
      </c>
      <c r="R152" s="96" t="s">
        <v>865</v>
      </c>
      <c r="S152" s="88" t="s">
        <v>12</v>
      </c>
      <c r="T152" s="88" t="s">
        <v>106</v>
      </c>
      <c r="U152" s="93" t="s">
        <v>17</v>
      </c>
      <c r="V152" s="111" t="s">
        <v>2254</v>
      </c>
      <c r="W152" s="88" t="s">
        <v>85</v>
      </c>
      <c r="X152" s="91" t="s">
        <v>4690</v>
      </c>
      <c r="Y152" s="106" t="s">
        <v>635</v>
      </c>
      <c r="Z152" s="99" t="s">
        <v>231</v>
      </c>
      <c r="AA152" s="99"/>
      <c r="AB152" s="99" t="s">
        <v>74</v>
      </c>
      <c r="AC152" s="99" t="s">
        <v>74</v>
      </c>
      <c r="AD152" s="112" t="s">
        <v>74</v>
      </c>
      <c r="AE152" s="88" t="s">
        <v>4489</v>
      </c>
    </row>
    <row r="153" spans="1:31" ht="46.5" x14ac:dyDescent="0.3">
      <c r="A153" s="818" t="s">
        <v>3269</v>
      </c>
      <c r="B153" s="806" t="s">
        <v>6476</v>
      </c>
      <c r="C153" s="579" t="s">
        <v>2094</v>
      </c>
      <c r="D153" s="553">
        <v>33458</v>
      </c>
      <c r="E153" s="91">
        <v>34</v>
      </c>
      <c r="F153" s="91" t="s">
        <v>6477</v>
      </c>
      <c r="G153" s="552" t="s">
        <v>2137</v>
      </c>
      <c r="H153" s="791" t="s">
        <v>19</v>
      </c>
      <c r="I153" s="574" t="s">
        <v>111</v>
      </c>
      <c r="J153" s="553">
        <v>45748</v>
      </c>
      <c r="K153" s="791" t="s">
        <v>13</v>
      </c>
      <c r="L153" s="547" t="s">
        <v>687</v>
      </c>
      <c r="M153" s="569">
        <v>45870</v>
      </c>
      <c r="N153" s="551" t="s">
        <v>5922</v>
      </c>
      <c r="O153" s="556" t="s">
        <v>74</v>
      </c>
      <c r="P153" s="548" t="s">
        <v>6032</v>
      </c>
      <c r="Q153" s="547" t="s">
        <v>131</v>
      </c>
      <c r="R153" s="549" t="s">
        <v>865</v>
      </c>
      <c r="S153" s="547" t="s">
        <v>12</v>
      </c>
      <c r="T153" s="547" t="s">
        <v>106</v>
      </c>
      <c r="U153" s="345" t="s">
        <v>17</v>
      </c>
      <c r="V153" s="580" t="s">
        <v>2230</v>
      </c>
      <c r="W153" s="580" t="s">
        <v>245</v>
      </c>
      <c r="X153" s="551" t="s">
        <v>4689</v>
      </c>
      <c r="Y153" s="581">
        <v>3908089101</v>
      </c>
      <c r="Z153" s="573" t="s">
        <v>230</v>
      </c>
      <c r="AA153" s="561" t="s">
        <v>2356</v>
      </c>
      <c r="AB153" s="582" t="s">
        <v>2617</v>
      </c>
      <c r="AC153" s="582" t="s">
        <v>2618</v>
      </c>
      <c r="AD153" s="583">
        <v>45230</v>
      </c>
      <c r="AE153" s="580" t="s">
        <v>88</v>
      </c>
    </row>
    <row r="154" spans="1:31" ht="217" x14ac:dyDescent="0.3">
      <c r="A154" s="818" t="s">
        <v>3271</v>
      </c>
      <c r="B154" s="806" t="s">
        <v>6478</v>
      </c>
      <c r="C154" s="92" t="s">
        <v>36</v>
      </c>
      <c r="D154" s="90">
        <v>29832</v>
      </c>
      <c r="E154" s="91">
        <v>44</v>
      </c>
      <c r="F154" s="91" t="s">
        <v>6479</v>
      </c>
      <c r="G154" s="92" t="s">
        <v>2139</v>
      </c>
      <c r="H154" s="791" t="s">
        <v>14</v>
      </c>
      <c r="I154" s="94" t="s">
        <v>115</v>
      </c>
      <c r="J154" s="90">
        <v>41913</v>
      </c>
      <c r="K154" s="791" t="s">
        <v>13</v>
      </c>
      <c r="L154" s="88" t="s">
        <v>687</v>
      </c>
      <c r="M154" s="103">
        <v>45292</v>
      </c>
      <c r="N154" s="91" t="s">
        <v>5295</v>
      </c>
      <c r="O154" s="97" t="s">
        <v>74</v>
      </c>
      <c r="P154" s="98" t="s">
        <v>5318</v>
      </c>
      <c r="Q154" s="88" t="s">
        <v>131</v>
      </c>
      <c r="R154" s="96" t="s">
        <v>865</v>
      </c>
      <c r="S154" s="88" t="s">
        <v>12</v>
      </c>
      <c r="T154" s="88" t="s">
        <v>106</v>
      </c>
      <c r="U154" s="93" t="s">
        <v>17</v>
      </c>
      <c r="V154" s="88" t="s">
        <v>2211</v>
      </c>
      <c r="W154" s="88" t="s">
        <v>12</v>
      </c>
      <c r="X154" s="91" t="s">
        <v>4691</v>
      </c>
      <c r="Y154" s="108" t="s">
        <v>4692</v>
      </c>
      <c r="Z154" s="99" t="s">
        <v>231</v>
      </c>
      <c r="AA154" s="99"/>
      <c r="AB154" s="99" t="s">
        <v>74</v>
      </c>
      <c r="AC154" s="99" t="s">
        <v>74</v>
      </c>
      <c r="AD154" s="112" t="s">
        <v>74</v>
      </c>
      <c r="AE154" s="88" t="s">
        <v>4490</v>
      </c>
    </row>
    <row r="155" spans="1:31" ht="46.5" x14ac:dyDescent="0.3">
      <c r="A155" s="818" t="s">
        <v>3272</v>
      </c>
      <c r="B155" s="803" t="s">
        <v>6480</v>
      </c>
      <c r="C155" s="138" t="s">
        <v>1494</v>
      </c>
      <c r="D155" s="103">
        <v>27256</v>
      </c>
      <c r="E155" s="91">
        <v>51</v>
      </c>
      <c r="F155" s="91" t="s">
        <v>6460</v>
      </c>
      <c r="G155" s="92" t="s">
        <v>2141</v>
      </c>
      <c r="H155" s="795" t="s">
        <v>14</v>
      </c>
      <c r="I155" s="88" t="s">
        <v>115</v>
      </c>
      <c r="J155" s="103" t="s">
        <v>5670</v>
      </c>
      <c r="K155" s="791" t="s">
        <v>13</v>
      </c>
      <c r="L155" s="88" t="s">
        <v>687</v>
      </c>
      <c r="M155" s="90">
        <v>39965</v>
      </c>
      <c r="N155" s="91" t="s">
        <v>6481</v>
      </c>
      <c r="O155" s="97" t="s">
        <v>74</v>
      </c>
      <c r="P155" s="98" t="s">
        <v>5085</v>
      </c>
      <c r="Q155" s="88" t="s">
        <v>131</v>
      </c>
      <c r="R155" s="96" t="s">
        <v>865</v>
      </c>
      <c r="S155" s="88" t="s">
        <v>12</v>
      </c>
      <c r="T155" s="88" t="s">
        <v>106</v>
      </c>
      <c r="U155" s="88" t="s">
        <v>17</v>
      </c>
      <c r="V155" s="109" t="s">
        <v>2206</v>
      </c>
      <c r="W155" s="109" t="s">
        <v>245</v>
      </c>
      <c r="X155" s="91" t="s">
        <v>4693</v>
      </c>
      <c r="Y155" s="108" t="s">
        <v>4694</v>
      </c>
      <c r="Z155" s="126" t="s">
        <v>230</v>
      </c>
      <c r="AA155" s="126" t="s">
        <v>870</v>
      </c>
      <c r="AB155" s="139" t="s">
        <v>1496</v>
      </c>
      <c r="AC155" s="140" t="s">
        <v>1497</v>
      </c>
      <c r="AD155" s="141">
        <v>40422</v>
      </c>
      <c r="AE155" s="109" t="s">
        <v>73</v>
      </c>
    </row>
    <row r="156" spans="1:31" ht="46.5" x14ac:dyDescent="0.3">
      <c r="A156" s="818" t="s">
        <v>4040</v>
      </c>
      <c r="B156" s="803" t="s">
        <v>6482</v>
      </c>
      <c r="C156" s="611" t="s">
        <v>1864</v>
      </c>
      <c r="D156" s="550">
        <v>28739</v>
      </c>
      <c r="E156" s="551">
        <v>47</v>
      </c>
      <c r="F156" s="551" t="s">
        <v>6385</v>
      </c>
      <c r="G156" s="552" t="s">
        <v>2140</v>
      </c>
      <c r="H156" s="795" t="s">
        <v>14</v>
      </c>
      <c r="I156" s="547" t="s">
        <v>237</v>
      </c>
      <c r="J156" s="550">
        <v>45383</v>
      </c>
      <c r="K156" s="791" t="s">
        <v>13</v>
      </c>
      <c r="L156" s="547" t="s">
        <v>687</v>
      </c>
      <c r="M156" s="553">
        <v>43800</v>
      </c>
      <c r="N156" s="551" t="s">
        <v>6483</v>
      </c>
      <c r="O156" s="556"/>
      <c r="P156" s="548" t="s">
        <v>6031</v>
      </c>
      <c r="Q156" s="547" t="s">
        <v>131</v>
      </c>
      <c r="R156" s="549" t="s">
        <v>865</v>
      </c>
      <c r="S156" s="547" t="s">
        <v>12</v>
      </c>
      <c r="T156" s="88" t="s">
        <v>106</v>
      </c>
      <c r="U156" s="547" t="s">
        <v>16</v>
      </c>
      <c r="V156" s="558" t="s">
        <v>2316</v>
      </c>
      <c r="W156" s="558" t="s">
        <v>1865</v>
      </c>
      <c r="X156" s="612">
        <v>6238756657130120</v>
      </c>
      <c r="Y156" s="613" t="s">
        <v>1866</v>
      </c>
      <c r="Z156" s="561" t="s">
        <v>230</v>
      </c>
      <c r="AA156" s="561" t="s">
        <v>875</v>
      </c>
      <c r="AB156" s="562" t="s">
        <v>1867</v>
      </c>
      <c r="AC156" s="562" t="s">
        <v>1868</v>
      </c>
      <c r="AD156" s="614">
        <v>43224</v>
      </c>
      <c r="AE156" s="558" t="s">
        <v>319</v>
      </c>
    </row>
    <row r="157" spans="1:31" ht="77.5" x14ac:dyDescent="0.3">
      <c r="A157" s="822" t="s">
        <v>4505</v>
      </c>
      <c r="B157" s="802" t="s">
        <v>6484</v>
      </c>
      <c r="C157" s="268" t="s">
        <v>4506</v>
      </c>
      <c r="D157" s="137">
        <v>27728</v>
      </c>
      <c r="E157" s="147">
        <v>49</v>
      </c>
      <c r="F157" s="147" t="s">
        <v>6149</v>
      </c>
      <c r="G157" s="148" t="s">
        <v>2140</v>
      </c>
      <c r="H157" s="796" t="s">
        <v>14</v>
      </c>
      <c r="I157" s="136" t="s">
        <v>99</v>
      </c>
      <c r="J157" s="137">
        <v>43739</v>
      </c>
      <c r="K157" s="792" t="s">
        <v>2344</v>
      </c>
      <c r="L157" s="136" t="s">
        <v>687</v>
      </c>
      <c r="M157" s="146">
        <v>40360</v>
      </c>
      <c r="N157" s="147" t="s">
        <v>6485</v>
      </c>
      <c r="O157" s="178" t="s">
        <v>4507</v>
      </c>
      <c r="P157" s="152" t="s">
        <v>6486</v>
      </c>
      <c r="Q157" s="136" t="s">
        <v>131</v>
      </c>
      <c r="R157" s="151" t="s">
        <v>865</v>
      </c>
      <c r="S157" s="136" t="s">
        <v>12</v>
      </c>
      <c r="T157" s="136" t="s">
        <v>106</v>
      </c>
      <c r="U157" s="136" t="s">
        <v>16</v>
      </c>
      <c r="V157" s="269" t="s">
        <v>4508</v>
      </c>
      <c r="W157" s="269" t="s">
        <v>4509</v>
      </c>
      <c r="X157" s="147" t="s">
        <v>4695</v>
      </c>
      <c r="Y157" s="181" t="s">
        <v>4696</v>
      </c>
      <c r="Z157" s="270" t="s">
        <v>230</v>
      </c>
      <c r="AA157" s="270" t="s">
        <v>870</v>
      </c>
      <c r="AB157" s="664" t="s">
        <v>5037</v>
      </c>
      <c r="AC157" s="665">
        <v>104910018</v>
      </c>
      <c r="AD157" s="278">
        <v>40364</v>
      </c>
      <c r="AE157" s="269" t="s">
        <v>5038</v>
      </c>
    </row>
    <row r="158" spans="1:31" ht="46.5" x14ac:dyDescent="0.3">
      <c r="A158" s="818" t="s">
        <v>3273</v>
      </c>
      <c r="B158" s="807" t="s">
        <v>6487</v>
      </c>
      <c r="C158" s="598" t="s">
        <v>1679</v>
      </c>
      <c r="D158" s="553">
        <v>23728</v>
      </c>
      <c r="E158" s="551">
        <v>60</v>
      </c>
      <c r="F158" s="551" t="s">
        <v>6488</v>
      </c>
      <c r="G158" s="552" t="s">
        <v>2142</v>
      </c>
      <c r="H158" s="791" t="s">
        <v>19</v>
      </c>
      <c r="I158" s="574" t="s">
        <v>237</v>
      </c>
      <c r="J158" s="553">
        <v>44652</v>
      </c>
      <c r="K158" s="791" t="s">
        <v>13</v>
      </c>
      <c r="L158" s="547" t="s">
        <v>687</v>
      </c>
      <c r="M158" s="553">
        <v>39661</v>
      </c>
      <c r="N158" s="551" t="s">
        <v>6489</v>
      </c>
      <c r="O158" s="603"/>
      <c r="P158" s="548" t="s">
        <v>6033</v>
      </c>
      <c r="Q158" s="547" t="s">
        <v>78</v>
      </c>
      <c r="R158" s="549" t="s">
        <v>866</v>
      </c>
      <c r="S158" s="547" t="s">
        <v>12</v>
      </c>
      <c r="T158" s="547" t="s">
        <v>106</v>
      </c>
      <c r="U158" s="345" t="s">
        <v>17</v>
      </c>
      <c r="V158" s="564" t="s">
        <v>2264</v>
      </c>
      <c r="W158" s="547" t="s">
        <v>85</v>
      </c>
      <c r="X158" s="551" t="s">
        <v>4697</v>
      </c>
      <c r="Y158" s="576" t="s">
        <v>4698</v>
      </c>
      <c r="Z158" s="561" t="s">
        <v>230</v>
      </c>
      <c r="AA158" s="561" t="s">
        <v>870</v>
      </c>
      <c r="AB158" s="599" t="s">
        <v>1680</v>
      </c>
      <c r="AC158" s="600" t="s">
        <v>1681</v>
      </c>
      <c r="AD158" s="601">
        <v>40422</v>
      </c>
      <c r="AE158" s="564" t="s">
        <v>93</v>
      </c>
    </row>
    <row r="159" spans="1:31" ht="62" x14ac:dyDescent="0.3">
      <c r="A159" s="818" t="s">
        <v>3274</v>
      </c>
      <c r="B159" s="795" t="s">
        <v>6490</v>
      </c>
      <c r="C159" s="89" t="s">
        <v>415</v>
      </c>
      <c r="D159" s="90">
        <v>25725</v>
      </c>
      <c r="E159" s="91">
        <v>55</v>
      </c>
      <c r="F159" s="91" t="s">
        <v>6440</v>
      </c>
      <c r="G159" s="92" t="s">
        <v>2141</v>
      </c>
      <c r="H159" s="791" t="s">
        <v>19</v>
      </c>
      <c r="I159" s="94" t="s">
        <v>98</v>
      </c>
      <c r="J159" s="103">
        <v>41548</v>
      </c>
      <c r="K159" s="791" t="s">
        <v>13</v>
      </c>
      <c r="L159" s="88" t="s">
        <v>687</v>
      </c>
      <c r="M159" s="90">
        <v>42156</v>
      </c>
      <c r="N159" s="91" t="s">
        <v>6415</v>
      </c>
      <c r="O159" s="97" t="s">
        <v>699</v>
      </c>
      <c r="P159" s="98" t="s">
        <v>5095</v>
      </c>
      <c r="Q159" s="88" t="s">
        <v>78</v>
      </c>
      <c r="R159" s="96" t="s">
        <v>866</v>
      </c>
      <c r="S159" s="88" t="s">
        <v>12</v>
      </c>
      <c r="T159" s="88" t="s">
        <v>108</v>
      </c>
      <c r="U159" s="93" t="s">
        <v>17</v>
      </c>
      <c r="V159" s="88" t="s">
        <v>2256</v>
      </c>
      <c r="W159" s="88" t="s">
        <v>85</v>
      </c>
      <c r="X159" s="91" t="s">
        <v>4703</v>
      </c>
      <c r="Y159" s="108" t="s">
        <v>416</v>
      </c>
      <c r="Z159" s="99" t="s">
        <v>230</v>
      </c>
      <c r="AA159" s="99" t="s">
        <v>870</v>
      </c>
      <c r="AB159" s="99" t="s">
        <v>417</v>
      </c>
      <c r="AC159" s="99" t="s">
        <v>418</v>
      </c>
      <c r="AD159" s="90">
        <v>43038</v>
      </c>
      <c r="AE159" s="88" t="s">
        <v>319</v>
      </c>
    </row>
    <row r="160" spans="1:31" ht="46.5" x14ac:dyDescent="0.3">
      <c r="A160" s="818" t="s">
        <v>3275</v>
      </c>
      <c r="B160" s="795" t="s">
        <v>6491</v>
      </c>
      <c r="C160" s="89" t="s">
        <v>288</v>
      </c>
      <c r="D160" s="90">
        <v>23057</v>
      </c>
      <c r="E160" s="91">
        <v>62</v>
      </c>
      <c r="F160" s="91" t="s">
        <v>6492</v>
      </c>
      <c r="G160" s="92" t="s">
        <v>2143</v>
      </c>
      <c r="H160" s="791" t="s">
        <v>19</v>
      </c>
      <c r="I160" s="94" t="s">
        <v>237</v>
      </c>
      <c r="J160" s="103">
        <v>42278</v>
      </c>
      <c r="K160" s="791" t="s">
        <v>13</v>
      </c>
      <c r="L160" s="88" t="s">
        <v>687</v>
      </c>
      <c r="M160" s="103">
        <v>40057</v>
      </c>
      <c r="N160" s="91" t="s">
        <v>6493</v>
      </c>
      <c r="O160" s="97" t="s">
        <v>74</v>
      </c>
      <c r="P160" s="98" t="s">
        <v>5098</v>
      </c>
      <c r="Q160" s="88" t="s">
        <v>78</v>
      </c>
      <c r="R160" s="96" t="s">
        <v>866</v>
      </c>
      <c r="S160" s="88" t="s">
        <v>12</v>
      </c>
      <c r="T160" s="88" t="s">
        <v>108</v>
      </c>
      <c r="U160" s="93" t="s">
        <v>17</v>
      </c>
      <c r="V160" s="88" t="s">
        <v>2252</v>
      </c>
      <c r="W160" s="88" t="s">
        <v>85</v>
      </c>
      <c r="X160" s="91" t="s">
        <v>4701</v>
      </c>
      <c r="Y160" s="106" t="s">
        <v>4702</v>
      </c>
      <c r="Z160" s="99" t="s">
        <v>230</v>
      </c>
      <c r="AA160" s="99" t="s">
        <v>870</v>
      </c>
      <c r="AB160" s="107" t="s">
        <v>289</v>
      </c>
      <c r="AC160" s="114" t="s">
        <v>290</v>
      </c>
      <c r="AD160" s="90">
        <v>40422</v>
      </c>
      <c r="AE160" s="88" t="s">
        <v>93</v>
      </c>
    </row>
    <row r="161" spans="1:31" ht="62" x14ac:dyDescent="0.3">
      <c r="A161" s="818" t="s">
        <v>3277</v>
      </c>
      <c r="B161" s="795" t="s">
        <v>6494</v>
      </c>
      <c r="C161" s="89" t="s">
        <v>270</v>
      </c>
      <c r="D161" s="90">
        <v>21823</v>
      </c>
      <c r="E161" s="91">
        <v>66</v>
      </c>
      <c r="F161" s="91" t="s">
        <v>6495</v>
      </c>
      <c r="G161" s="92" t="s">
        <v>2787</v>
      </c>
      <c r="H161" s="791" t="s">
        <v>14</v>
      </c>
      <c r="I161" s="94" t="s">
        <v>210</v>
      </c>
      <c r="J161" s="103">
        <v>45323</v>
      </c>
      <c r="K161" s="791" t="s">
        <v>13</v>
      </c>
      <c r="L161" s="88" t="s">
        <v>687</v>
      </c>
      <c r="M161" s="103">
        <v>45231</v>
      </c>
      <c r="N161" s="91" t="s">
        <v>6496</v>
      </c>
      <c r="O161" s="97" t="s">
        <v>74</v>
      </c>
      <c r="P161" s="98" t="s">
        <v>5099</v>
      </c>
      <c r="Q161" s="88" t="s">
        <v>78</v>
      </c>
      <c r="R161" s="96" t="s">
        <v>866</v>
      </c>
      <c r="S161" s="88" t="s">
        <v>12</v>
      </c>
      <c r="T161" s="88" t="s">
        <v>108</v>
      </c>
      <c r="U161" s="93" t="s">
        <v>16</v>
      </c>
      <c r="V161" s="88" t="s">
        <v>2263</v>
      </c>
      <c r="W161" s="88" t="s">
        <v>85</v>
      </c>
      <c r="X161" s="91" t="s">
        <v>4705</v>
      </c>
      <c r="Y161" s="106" t="s">
        <v>4706</v>
      </c>
      <c r="Z161" s="99" t="s">
        <v>230</v>
      </c>
      <c r="AA161" s="99" t="s">
        <v>870</v>
      </c>
      <c r="AB161" s="107" t="s">
        <v>271</v>
      </c>
      <c r="AC161" s="114" t="s">
        <v>272</v>
      </c>
      <c r="AD161" s="90">
        <v>40422</v>
      </c>
      <c r="AE161" s="88" t="s">
        <v>93</v>
      </c>
    </row>
    <row r="162" spans="1:31" ht="46.5" x14ac:dyDescent="0.3">
      <c r="A162" s="818" t="s">
        <v>3278</v>
      </c>
      <c r="B162" s="795" t="s">
        <v>6497</v>
      </c>
      <c r="C162" s="89" t="s">
        <v>283</v>
      </c>
      <c r="D162" s="90">
        <v>22440</v>
      </c>
      <c r="E162" s="91">
        <v>64</v>
      </c>
      <c r="F162" s="91" t="s">
        <v>6498</v>
      </c>
      <c r="G162" s="92" t="s">
        <v>2143</v>
      </c>
      <c r="H162" s="791" t="s">
        <v>19</v>
      </c>
      <c r="I162" s="94" t="s">
        <v>237</v>
      </c>
      <c r="J162" s="103">
        <v>42278</v>
      </c>
      <c r="K162" s="791" t="s">
        <v>13</v>
      </c>
      <c r="L162" s="88" t="s">
        <v>687</v>
      </c>
      <c r="M162" s="90">
        <v>38384</v>
      </c>
      <c r="N162" s="91" t="s">
        <v>6499</v>
      </c>
      <c r="O162" s="97" t="s">
        <v>74</v>
      </c>
      <c r="P162" s="98" t="s">
        <v>5092</v>
      </c>
      <c r="Q162" s="88" t="s">
        <v>78</v>
      </c>
      <c r="R162" s="96" t="s">
        <v>866</v>
      </c>
      <c r="S162" s="88" t="s">
        <v>12</v>
      </c>
      <c r="T162" s="88" t="s">
        <v>108</v>
      </c>
      <c r="U162" s="93" t="s">
        <v>17</v>
      </c>
      <c r="V162" s="88" t="s">
        <v>4491</v>
      </c>
      <c r="W162" s="88" t="s">
        <v>334</v>
      </c>
      <c r="X162" s="91" t="s">
        <v>4704</v>
      </c>
      <c r="Y162" s="108" t="s">
        <v>284</v>
      </c>
      <c r="Z162" s="99" t="s">
        <v>230</v>
      </c>
      <c r="AA162" s="99" t="s">
        <v>870</v>
      </c>
      <c r="AB162" s="107" t="s">
        <v>285</v>
      </c>
      <c r="AC162" s="91" t="s">
        <v>286</v>
      </c>
      <c r="AD162" s="90">
        <v>40422</v>
      </c>
      <c r="AE162" s="88" t="s">
        <v>88</v>
      </c>
    </row>
    <row r="163" spans="1:31" ht="46.5" x14ac:dyDescent="0.3">
      <c r="A163" s="818" t="s">
        <v>3280</v>
      </c>
      <c r="B163" s="795" t="s">
        <v>6500</v>
      </c>
      <c r="C163" s="89" t="s">
        <v>349</v>
      </c>
      <c r="D163" s="90">
        <v>22415</v>
      </c>
      <c r="E163" s="91">
        <v>64</v>
      </c>
      <c r="F163" s="91" t="s">
        <v>6501</v>
      </c>
      <c r="G163" s="92" t="s">
        <v>2143</v>
      </c>
      <c r="H163" s="791" t="s">
        <v>14</v>
      </c>
      <c r="I163" s="94" t="s">
        <v>237</v>
      </c>
      <c r="J163" s="103">
        <v>45383</v>
      </c>
      <c r="K163" s="791" t="s">
        <v>13</v>
      </c>
      <c r="L163" s="88" t="s">
        <v>687</v>
      </c>
      <c r="M163" s="90">
        <v>39873</v>
      </c>
      <c r="N163" s="91" t="s">
        <v>6502</v>
      </c>
      <c r="O163" s="97" t="s">
        <v>74</v>
      </c>
      <c r="P163" s="98" t="s">
        <v>5097</v>
      </c>
      <c r="Q163" s="88" t="s">
        <v>78</v>
      </c>
      <c r="R163" s="96" t="s">
        <v>866</v>
      </c>
      <c r="S163" s="88" t="s">
        <v>12</v>
      </c>
      <c r="T163" s="88" t="s">
        <v>108</v>
      </c>
      <c r="U163" s="93" t="s">
        <v>17</v>
      </c>
      <c r="V163" s="113" t="s">
        <v>2227</v>
      </c>
      <c r="W163" s="88" t="s">
        <v>533</v>
      </c>
      <c r="X163" s="91" t="s">
        <v>4699</v>
      </c>
      <c r="Y163" s="106" t="s">
        <v>4700</v>
      </c>
      <c r="Z163" s="99" t="s">
        <v>230</v>
      </c>
      <c r="AA163" s="99" t="s">
        <v>870</v>
      </c>
      <c r="AB163" s="107" t="s">
        <v>350</v>
      </c>
      <c r="AC163" s="114" t="s">
        <v>351</v>
      </c>
      <c r="AD163" s="90">
        <v>40422</v>
      </c>
      <c r="AE163" s="88" t="s">
        <v>93</v>
      </c>
    </row>
    <row r="164" spans="1:31" ht="62" x14ac:dyDescent="0.3">
      <c r="A164" s="819" t="s">
        <v>3281</v>
      </c>
      <c r="B164" s="796" t="s">
        <v>6503</v>
      </c>
      <c r="C164" s="145" t="s">
        <v>331</v>
      </c>
      <c r="D164" s="146">
        <v>21989</v>
      </c>
      <c r="E164" s="91">
        <v>65</v>
      </c>
      <c r="F164" s="91" t="s">
        <v>6504</v>
      </c>
      <c r="G164" s="148" t="s">
        <v>2143</v>
      </c>
      <c r="H164" s="792" t="s">
        <v>14</v>
      </c>
      <c r="I164" s="104" t="s">
        <v>237</v>
      </c>
      <c r="J164" s="137">
        <v>45383</v>
      </c>
      <c r="K164" s="792" t="s">
        <v>2344</v>
      </c>
      <c r="L164" s="136" t="s">
        <v>687</v>
      </c>
      <c r="M164" s="146">
        <v>40057</v>
      </c>
      <c r="N164" s="91" t="s">
        <v>6493</v>
      </c>
      <c r="O164" s="178" t="s">
        <v>5838</v>
      </c>
      <c r="P164" s="152" t="s">
        <v>6505</v>
      </c>
      <c r="Q164" s="136" t="s">
        <v>78</v>
      </c>
      <c r="R164" s="151" t="s">
        <v>866</v>
      </c>
      <c r="S164" s="136" t="s">
        <v>12</v>
      </c>
      <c r="T164" s="136" t="s">
        <v>108</v>
      </c>
      <c r="U164" s="149" t="s">
        <v>17</v>
      </c>
      <c r="V164" s="136" t="s">
        <v>2227</v>
      </c>
      <c r="W164" s="136" t="s">
        <v>334</v>
      </c>
      <c r="X164" s="181" t="s">
        <v>4715</v>
      </c>
      <c r="Y164" s="181" t="s">
        <v>4716</v>
      </c>
      <c r="Z164" s="153" t="s">
        <v>230</v>
      </c>
      <c r="AA164" s="153" t="s">
        <v>870</v>
      </c>
      <c r="AB164" s="154" t="s">
        <v>332</v>
      </c>
      <c r="AC164" s="153" t="s">
        <v>333</v>
      </c>
      <c r="AD164" s="146">
        <v>40422</v>
      </c>
      <c r="AE164" s="136" t="s">
        <v>93</v>
      </c>
    </row>
    <row r="165" spans="1:31" ht="46.5" x14ac:dyDescent="0.3">
      <c r="A165" s="818" t="s">
        <v>3282</v>
      </c>
      <c r="B165" s="795" t="s">
        <v>6506</v>
      </c>
      <c r="C165" s="89" t="s">
        <v>412</v>
      </c>
      <c r="D165" s="90">
        <v>23248</v>
      </c>
      <c r="E165" s="91">
        <v>62</v>
      </c>
      <c r="F165" s="91" t="s">
        <v>6507</v>
      </c>
      <c r="G165" s="92" t="s">
        <v>2143</v>
      </c>
      <c r="H165" s="791" t="s">
        <v>19</v>
      </c>
      <c r="I165" s="94" t="s">
        <v>99</v>
      </c>
      <c r="J165" s="103">
        <v>45200</v>
      </c>
      <c r="K165" s="791" t="s">
        <v>13</v>
      </c>
      <c r="L165" s="88" t="s">
        <v>687</v>
      </c>
      <c r="M165" s="90">
        <v>41214</v>
      </c>
      <c r="N165" s="91" t="s">
        <v>6508</v>
      </c>
      <c r="O165" s="97" t="s">
        <v>74</v>
      </c>
      <c r="P165" s="98" t="s">
        <v>5096</v>
      </c>
      <c r="Q165" s="88" t="s">
        <v>78</v>
      </c>
      <c r="R165" s="96" t="s">
        <v>866</v>
      </c>
      <c r="S165" s="88" t="s">
        <v>12</v>
      </c>
      <c r="T165" s="88" t="s">
        <v>108</v>
      </c>
      <c r="U165" s="93" t="s">
        <v>17</v>
      </c>
      <c r="V165" s="113" t="s">
        <v>4493</v>
      </c>
      <c r="W165" s="88" t="s">
        <v>533</v>
      </c>
      <c r="X165" s="91" t="s">
        <v>4717</v>
      </c>
      <c r="Y165" s="106" t="s">
        <v>4718</v>
      </c>
      <c r="Z165" s="99" t="s">
        <v>230</v>
      </c>
      <c r="AA165" s="99" t="s">
        <v>870</v>
      </c>
      <c r="AB165" s="107" t="s">
        <v>413</v>
      </c>
      <c r="AC165" s="114" t="s">
        <v>414</v>
      </c>
      <c r="AD165" s="90">
        <v>40422</v>
      </c>
      <c r="AE165" s="88" t="s">
        <v>93</v>
      </c>
    </row>
    <row r="166" spans="1:31" ht="46.5" x14ac:dyDescent="0.3">
      <c r="A166" s="819" t="s">
        <v>3284</v>
      </c>
      <c r="B166" s="796" t="s">
        <v>6509</v>
      </c>
      <c r="C166" s="145" t="s">
        <v>384</v>
      </c>
      <c r="D166" s="146">
        <v>21966</v>
      </c>
      <c r="E166" s="91">
        <v>65</v>
      </c>
      <c r="F166" s="91" t="s">
        <v>6156</v>
      </c>
      <c r="G166" s="148" t="s">
        <v>2143</v>
      </c>
      <c r="H166" s="792" t="s">
        <v>19</v>
      </c>
      <c r="I166" s="104" t="s">
        <v>98</v>
      </c>
      <c r="J166" s="137">
        <v>37895</v>
      </c>
      <c r="K166" s="792" t="s">
        <v>2344</v>
      </c>
      <c r="L166" s="136" t="s">
        <v>687</v>
      </c>
      <c r="M166" s="146">
        <v>41548</v>
      </c>
      <c r="N166" s="91" t="s">
        <v>6510</v>
      </c>
      <c r="O166" s="178" t="s">
        <v>74</v>
      </c>
      <c r="P166" s="152" t="s">
        <v>6511</v>
      </c>
      <c r="Q166" s="136" t="s">
        <v>78</v>
      </c>
      <c r="R166" s="151" t="s">
        <v>866</v>
      </c>
      <c r="S166" s="136" t="s">
        <v>12</v>
      </c>
      <c r="T166" s="136" t="s">
        <v>108</v>
      </c>
      <c r="U166" s="149" t="s">
        <v>16</v>
      </c>
      <c r="V166" s="176" t="s">
        <v>2216</v>
      </c>
      <c r="W166" s="136" t="s">
        <v>85</v>
      </c>
      <c r="X166" s="147" t="s">
        <v>4707</v>
      </c>
      <c r="Y166" s="181" t="s">
        <v>4708</v>
      </c>
      <c r="Z166" s="153" t="s">
        <v>230</v>
      </c>
      <c r="AA166" s="153" t="s">
        <v>870</v>
      </c>
      <c r="AB166" s="154" t="s">
        <v>385</v>
      </c>
      <c r="AC166" s="181" t="s">
        <v>386</v>
      </c>
      <c r="AD166" s="146">
        <v>40422</v>
      </c>
      <c r="AE166" s="136" t="s">
        <v>93</v>
      </c>
    </row>
    <row r="167" spans="1:31" ht="46.5" x14ac:dyDescent="0.3">
      <c r="A167" s="818" t="s">
        <v>3285</v>
      </c>
      <c r="B167" s="795" t="s">
        <v>6512</v>
      </c>
      <c r="C167" s="89" t="s">
        <v>440</v>
      </c>
      <c r="D167" s="90">
        <v>23095</v>
      </c>
      <c r="E167" s="91">
        <v>62</v>
      </c>
      <c r="F167" s="91" t="s">
        <v>6147</v>
      </c>
      <c r="G167" s="92" t="s">
        <v>2143</v>
      </c>
      <c r="H167" s="791" t="s">
        <v>19</v>
      </c>
      <c r="I167" s="94" t="s">
        <v>99</v>
      </c>
      <c r="J167" s="103">
        <v>45200</v>
      </c>
      <c r="K167" s="791" t="s">
        <v>13</v>
      </c>
      <c r="L167" s="88" t="s">
        <v>687</v>
      </c>
      <c r="M167" s="90">
        <v>42125</v>
      </c>
      <c r="N167" s="91" t="s">
        <v>6349</v>
      </c>
      <c r="O167" s="97" t="s">
        <v>74</v>
      </c>
      <c r="P167" s="98" t="s">
        <v>5093</v>
      </c>
      <c r="Q167" s="88" t="s">
        <v>78</v>
      </c>
      <c r="R167" s="96" t="s">
        <v>866</v>
      </c>
      <c r="S167" s="88" t="s">
        <v>12</v>
      </c>
      <c r="T167" s="88" t="s">
        <v>108</v>
      </c>
      <c r="U167" s="93" t="s">
        <v>17</v>
      </c>
      <c r="V167" s="88" t="s">
        <v>2264</v>
      </c>
      <c r="W167" s="88" t="s">
        <v>85</v>
      </c>
      <c r="X167" s="91" t="s">
        <v>4709</v>
      </c>
      <c r="Y167" s="106" t="s">
        <v>4710</v>
      </c>
      <c r="Z167" s="99" t="s">
        <v>230</v>
      </c>
      <c r="AA167" s="99" t="s">
        <v>870</v>
      </c>
      <c r="AB167" s="107" t="s">
        <v>441</v>
      </c>
      <c r="AC167" s="114" t="s">
        <v>442</v>
      </c>
      <c r="AD167" s="90">
        <v>40422</v>
      </c>
      <c r="AE167" s="88" t="s">
        <v>93</v>
      </c>
    </row>
    <row r="168" spans="1:31" ht="46.5" x14ac:dyDescent="0.3">
      <c r="A168" s="818" t="s">
        <v>3287</v>
      </c>
      <c r="B168" s="795" t="s">
        <v>6513</v>
      </c>
      <c r="C168" s="89" t="s">
        <v>443</v>
      </c>
      <c r="D168" s="90">
        <v>23605</v>
      </c>
      <c r="E168" s="91">
        <v>61</v>
      </c>
      <c r="F168" s="91" t="s">
        <v>6514</v>
      </c>
      <c r="G168" s="92" t="s">
        <v>2143</v>
      </c>
      <c r="H168" s="791" t="s">
        <v>14</v>
      </c>
      <c r="I168" s="94" t="s">
        <v>99</v>
      </c>
      <c r="J168" s="103">
        <v>45323</v>
      </c>
      <c r="K168" s="791" t="s">
        <v>13</v>
      </c>
      <c r="L168" s="88" t="s">
        <v>687</v>
      </c>
      <c r="M168" s="90">
        <v>41852</v>
      </c>
      <c r="N168" s="91" t="s">
        <v>6141</v>
      </c>
      <c r="O168" s="97" t="s">
        <v>74</v>
      </c>
      <c r="P168" s="98" t="s">
        <v>5100</v>
      </c>
      <c r="Q168" s="88" t="s">
        <v>78</v>
      </c>
      <c r="R168" s="96" t="s">
        <v>866</v>
      </c>
      <c r="S168" s="88" t="s">
        <v>12</v>
      </c>
      <c r="T168" s="88" t="s">
        <v>108</v>
      </c>
      <c r="U168" s="93" t="s">
        <v>17</v>
      </c>
      <c r="V168" s="88" t="s">
        <v>2264</v>
      </c>
      <c r="W168" s="88" t="s">
        <v>85</v>
      </c>
      <c r="X168" s="91" t="s">
        <v>4712</v>
      </c>
      <c r="Y168" s="106" t="s">
        <v>4713</v>
      </c>
      <c r="Z168" s="99" t="s">
        <v>230</v>
      </c>
      <c r="AA168" s="99" t="s">
        <v>876</v>
      </c>
      <c r="AB168" s="107" t="s">
        <v>444</v>
      </c>
      <c r="AC168" s="114" t="s">
        <v>445</v>
      </c>
      <c r="AD168" s="90">
        <v>40893</v>
      </c>
      <c r="AE168" s="88" t="s">
        <v>93</v>
      </c>
    </row>
    <row r="169" spans="1:31" ht="341" x14ac:dyDescent="0.3">
      <c r="A169" s="821" t="s">
        <v>3461</v>
      </c>
      <c r="B169" s="804" t="s">
        <v>6515</v>
      </c>
      <c r="C169" s="172" t="s">
        <v>224</v>
      </c>
      <c r="D169" s="159">
        <v>21625</v>
      </c>
      <c r="E169" s="91">
        <v>66</v>
      </c>
      <c r="F169" s="91" t="s">
        <v>6516</v>
      </c>
      <c r="G169" s="161" t="s">
        <v>2787</v>
      </c>
      <c r="H169" s="794" t="s">
        <v>14</v>
      </c>
      <c r="I169" s="101" t="s">
        <v>210</v>
      </c>
      <c r="J169" s="163">
        <v>41548</v>
      </c>
      <c r="K169" s="794" t="s">
        <v>2344</v>
      </c>
      <c r="L169" s="164" t="s">
        <v>687</v>
      </c>
      <c r="M169" s="159">
        <v>43511</v>
      </c>
      <c r="N169" s="91" t="s">
        <v>6517</v>
      </c>
      <c r="O169" s="177" t="s">
        <v>2789</v>
      </c>
      <c r="P169" s="167" t="s">
        <v>6518</v>
      </c>
      <c r="Q169" s="164" t="s">
        <v>78</v>
      </c>
      <c r="R169" s="166" t="s">
        <v>866</v>
      </c>
      <c r="S169" s="164" t="s">
        <v>12</v>
      </c>
      <c r="T169" s="164" t="s">
        <v>108</v>
      </c>
      <c r="U169" s="162" t="s">
        <v>16</v>
      </c>
      <c r="V169" s="164" t="s">
        <v>2265</v>
      </c>
      <c r="W169" s="164" t="s">
        <v>226</v>
      </c>
      <c r="X169" s="164"/>
      <c r="Y169" s="169" t="s">
        <v>225</v>
      </c>
      <c r="Z169" s="169" t="s">
        <v>231</v>
      </c>
      <c r="AA169" s="169"/>
      <c r="AB169" s="169" t="s">
        <v>74</v>
      </c>
      <c r="AC169" s="169" t="s">
        <v>74</v>
      </c>
      <c r="AD169" s="170" t="s">
        <v>74</v>
      </c>
      <c r="AE169" s="164" t="s">
        <v>5828</v>
      </c>
    </row>
    <row r="170" spans="1:31" ht="31" x14ac:dyDescent="0.3">
      <c r="A170" s="818" t="s">
        <v>3289</v>
      </c>
      <c r="B170" s="795" t="s">
        <v>6519</v>
      </c>
      <c r="C170" s="89" t="s">
        <v>18</v>
      </c>
      <c r="D170" s="90">
        <v>25392</v>
      </c>
      <c r="E170" s="91">
        <v>56</v>
      </c>
      <c r="F170" s="91" t="s">
        <v>6312</v>
      </c>
      <c r="G170" s="92" t="s">
        <v>2142</v>
      </c>
      <c r="H170" s="791" t="s">
        <v>19</v>
      </c>
      <c r="I170" s="94" t="s">
        <v>99</v>
      </c>
      <c r="J170" s="103">
        <v>43374</v>
      </c>
      <c r="K170" s="791" t="s">
        <v>13</v>
      </c>
      <c r="L170" s="88" t="s">
        <v>687</v>
      </c>
      <c r="M170" s="90">
        <v>44531</v>
      </c>
      <c r="N170" s="91" t="s">
        <v>5752</v>
      </c>
      <c r="O170" s="97" t="s">
        <v>74</v>
      </c>
      <c r="P170" s="98" t="s">
        <v>5091</v>
      </c>
      <c r="Q170" s="88" t="s">
        <v>78</v>
      </c>
      <c r="R170" s="96" t="s">
        <v>866</v>
      </c>
      <c r="S170" s="88" t="s">
        <v>12</v>
      </c>
      <c r="T170" s="88" t="s">
        <v>108</v>
      </c>
      <c r="U170" s="93" t="s">
        <v>17</v>
      </c>
      <c r="V170" s="88" t="s">
        <v>2213</v>
      </c>
      <c r="W170" s="111" t="s">
        <v>89</v>
      </c>
      <c r="X170" s="91" t="s">
        <v>4714</v>
      </c>
      <c r="Y170" s="106" t="s">
        <v>90</v>
      </c>
      <c r="Z170" s="99" t="s">
        <v>230</v>
      </c>
      <c r="AA170" s="99" t="s">
        <v>870</v>
      </c>
      <c r="AB170" s="99" t="s">
        <v>91</v>
      </c>
      <c r="AC170" s="99" t="s">
        <v>92</v>
      </c>
      <c r="AD170" s="90">
        <v>40422</v>
      </c>
      <c r="AE170" s="88" t="s">
        <v>93</v>
      </c>
    </row>
    <row r="171" spans="1:31" ht="201.5" x14ac:dyDescent="0.3">
      <c r="A171" s="818" t="s">
        <v>3290</v>
      </c>
      <c r="B171" s="795" t="s">
        <v>6520</v>
      </c>
      <c r="C171" s="107" t="s">
        <v>320</v>
      </c>
      <c r="D171" s="90">
        <v>22693</v>
      </c>
      <c r="E171" s="91">
        <v>63</v>
      </c>
      <c r="F171" s="91" t="s">
        <v>6521</v>
      </c>
      <c r="G171" s="92" t="s">
        <v>2143</v>
      </c>
      <c r="H171" s="791" t="s">
        <v>14</v>
      </c>
      <c r="I171" s="94" t="s">
        <v>99</v>
      </c>
      <c r="J171" s="103">
        <v>39722</v>
      </c>
      <c r="K171" s="791" t="s">
        <v>13</v>
      </c>
      <c r="L171" s="88" t="s">
        <v>687</v>
      </c>
      <c r="M171" s="90">
        <v>43874</v>
      </c>
      <c r="N171" s="91" t="s">
        <v>6046</v>
      </c>
      <c r="O171" s="97" t="s">
        <v>74</v>
      </c>
      <c r="P171" s="98" t="s">
        <v>5328</v>
      </c>
      <c r="Q171" s="88" t="s">
        <v>78</v>
      </c>
      <c r="R171" s="96" t="s">
        <v>866</v>
      </c>
      <c r="S171" s="88" t="s">
        <v>12</v>
      </c>
      <c r="T171" s="88" t="s">
        <v>108</v>
      </c>
      <c r="U171" s="93" t="s">
        <v>16</v>
      </c>
      <c r="V171" s="88" t="s">
        <v>2266</v>
      </c>
      <c r="W171" s="88" t="s">
        <v>85</v>
      </c>
      <c r="X171" s="91" t="s">
        <v>4711</v>
      </c>
      <c r="Y171" s="106" t="s">
        <v>321</v>
      </c>
      <c r="Z171" s="99" t="s">
        <v>231</v>
      </c>
      <c r="AA171" s="99"/>
      <c r="AB171" s="99" t="s">
        <v>74</v>
      </c>
      <c r="AC171" s="99" t="s">
        <v>74</v>
      </c>
      <c r="AD171" s="112" t="s">
        <v>74</v>
      </c>
      <c r="AE171" s="88" t="s">
        <v>4492</v>
      </c>
    </row>
    <row r="172" spans="1:31" ht="62" x14ac:dyDescent="0.3">
      <c r="A172" s="818" t="s">
        <v>3291</v>
      </c>
      <c r="B172" s="795" t="s">
        <v>6522</v>
      </c>
      <c r="C172" s="107" t="s">
        <v>451</v>
      </c>
      <c r="D172" s="90">
        <v>24026</v>
      </c>
      <c r="E172" s="91">
        <v>59</v>
      </c>
      <c r="F172" s="91" t="s">
        <v>6523</v>
      </c>
      <c r="G172" s="92" t="s">
        <v>2142</v>
      </c>
      <c r="H172" s="791" t="s">
        <v>19</v>
      </c>
      <c r="I172" s="94" t="s">
        <v>98</v>
      </c>
      <c r="J172" s="103">
        <v>42461</v>
      </c>
      <c r="K172" s="791" t="s">
        <v>13</v>
      </c>
      <c r="L172" s="88" t="s">
        <v>687</v>
      </c>
      <c r="M172" s="90">
        <v>43070</v>
      </c>
      <c r="N172" s="91" t="s">
        <v>6058</v>
      </c>
      <c r="O172" s="97" t="s">
        <v>74</v>
      </c>
      <c r="P172" s="98" t="s">
        <v>5108</v>
      </c>
      <c r="Q172" s="88" t="s">
        <v>78</v>
      </c>
      <c r="R172" s="96" t="s">
        <v>866</v>
      </c>
      <c r="S172" s="88" t="s">
        <v>12</v>
      </c>
      <c r="T172" s="88" t="s">
        <v>108</v>
      </c>
      <c r="U172" s="93" t="s">
        <v>17</v>
      </c>
      <c r="V172" s="88" t="s">
        <v>2267</v>
      </c>
      <c r="W172" s="88" t="s">
        <v>452</v>
      </c>
      <c r="X172" s="91" t="s">
        <v>4727</v>
      </c>
      <c r="Y172" s="108" t="s">
        <v>453</v>
      </c>
      <c r="Z172" s="99" t="s">
        <v>230</v>
      </c>
      <c r="AA172" s="99" t="s">
        <v>879</v>
      </c>
      <c r="AB172" s="99" t="s">
        <v>454</v>
      </c>
      <c r="AC172" s="99" t="s">
        <v>455</v>
      </c>
      <c r="AD172" s="90">
        <v>44550</v>
      </c>
      <c r="AE172" s="88" t="s">
        <v>456</v>
      </c>
    </row>
    <row r="173" spans="1:31" ht="46.5" x14ac:dyDescent="0.3">
      <c r="A173" s="818" t="s">
        <v>3293</v>
      </c>
      <c r="B173" s="795" t="s">
        <v>6524</v>
      </c>
      <c r="C173" s="610" t="s">
        <v>478</v>
      </c>
      <c r="D173" s="553">
        <v>25385</v>
      </c>
      <c r="E173" s="551">
        <v>56</v>
      </c>
      <c r="F173" s="551" t="s">
        <v>6312</v>
      </c>
      <c r="G173" s="552" t="s">
        <v>2142</v>
      </c>
      <c r="H173" s="791" t="s">
        <v>14</v>
      </c>
      <c r="I173" s="574" t="s">
        <v>115</v>
      </c>
      <c r="J173" s="550">
        <v>40634</v>
      </c>
      <c r="K173" s="791" t="s">
        <v>13</v>
      </c>
      <c r="L173" s="547" t="s">
        <v>687</v>
      </c>
      <c r="M173" s="553">
        <v>39904</v>
      </c>
      <c r="N173" s="551" t="s">
        <v>6525</v>
      </c>
      <c r="O173" s="556" t="s">
        <v>74</v>
      </c>
      <c r="P173" s="548" t="s">
        <v>6034</v>
      </c>
      <c r="Q173" s="547" t="s">
        <v>78</v>
      </c>
      <c r="R173" s="549" t="s">
        <v>866</v>
      </c>
      <c r="S173" s="547" t="s">
        <v>12</v>
      </c>
      <c r="T173" s="547" t="s">
        <v>108</v>
      </c>
      <c r="U173" s="345" t="s">
        <v>16</v>
      </c>
      <c r="V173" s="547" t="s">
        <v>6022</v>
      </c>
      <c r="W173" s="547" t="s">
        <v>452</v>
      </c>
      <c r="X173" s="551" t="s">
        <v>4719</v>
      </c>
      <c r="Y173" s="576" t="s">
        <v>4720</v>
      </c>
      <c r="Z173" s="577" t="s">
        <v>230</v>
      </c>
      <c r="AA173" s="577" t="s">
        <v>870</v>
      </c>
      <c r="AB173" s="573" t="s">
        <v>479</v>
      </c>
      <c r="AC173" s="591" t="s">
        <v>480</v>
      </c>
      <c r="AD173" s="553">
        <v>40422</v>
      </c>
      <c r="AE173" s="547" t="s">
        <v>93</v>
      </c>
    </row>
    <row r="174" spans="1:31" ht="46.5" x14ac:dyDescent="0.3">
      <c r="A174" s="818" t="s">
        <v>3295</v>
      </c>
      <c r="B174" s="795" t="s">
        <v>6526</v>
      </c>
      <c r="C174" s="107" t="s">
        <v>492</v>
      </c>
      <c r="D174" s="90">
        <v>23814</v>
      </c>
      <c r="E174" s="91">
        <v>60</v>
      </c>
      <c r="F174" s="91" t="s">
        <v>6527</v>
      </c>
      <c r="G174" s="92" t="s">
        <v>2142</v>
      </c>
      <c r="H174" s="791" t="s">
        <v>14</v>
      </c>
      <c r="I174" s="94" t="s">
        <v>115</v>
      </c>
      <c r="J174" s="103">
        <v>41730</v>
      </c>
      <c r="K174" s="791" t="s">
        <v>13</v>
      </c>
      <c r="L174" s="88" t="s">
        <v>687</v>
      </c>
      <c r="M174" s="90">
        <v>41913</v>
      </c>
      <c r="N174" s="91" t="s">
        <v>6457</v>
      </c>
      <c r="O174" s="97" t="s">
        <v>74</v>
      </c>
      <c r="P174" s="98" t="s">
        <v>5104</v>
      </c>
      <c r="Q174" s="88" t="s">
        <v>78</v>
      </c>
      <c r="R174" s="96" t="s">
        <v>866</v>
      </c>
      <c r="S174" s="88" t="s">
        <v>12</v>
      </c>
      <c r="T174" s="88" t="s">
        <v>108</v>
      </c>
      <c r="U174" s="93" t="s">
        <v>17</v>
      </c>
      <c r="V174" s="88" t="s">
        <v>2269</v>
      </c>
      <c r="W174" s="88" t="s">
        <v>85</v>
      </c>
      <c r="X174" s="91" t="s">
        <v>4726</v>
      </c>
      <c r="Y174" s="108" t="s">
        <v>493</v>
      </c>
      <c r="Z174" s="99" t="s">
        <v>230</v>
      </c>
      <c r="AA174" s="99" t="s">
        <v>878</v>
      </c>
      <c r="AB174" s="99" t="s">
        <v>494</v>
      </c>
      <c r="AC174" s="99" t="s">
        <v>495</v>
      </c>
      <c r="AD174" s="90">
        <v>42934</v>
      </c>
      <c r="AE174" s="88" t="s">
        <v>104</v>
      </c>
    </row>
    <row r="175" spans="1:31" ht="62" x14ac:dyDescent="0.3">
      <c r="A175" s="818" t="s">
        <v>3297</v>
      </c>
      <c r="B175" s="795" t="s">
        <v>6528</v>
      </c>
      <c r="C175" s="89" t="s">
        <v>496</v>
      </c>
      <c r="D175" s="90">
        <v>22935</v>
      </c>
      <c r="E175" s="91">
        <v>62</v>
      </c>
      <c r="F175" s="91" t="s">
        <v>6529</v>
      </c>
      <c r="G175" s="92" t="s">
        <v>2143</v>
      </c>
      <c r="H175" s="791" t="s">
        <v>14</v>
      </c>
      <c r="I175" s="94" t="s">
        <v>115</v>
      </c>
      <c r="J175" s="103">
        <v>41730</v>
      </c>
      <c r="K175" s="791" t="s">
        <v>13</v>
      </c>
      <c r="L175" s="88" t="s">
        <v>687</v>
      </c>
      <c r="M175" s="90">
        <v>38930</v>
      </c>
      <c r="N175" s="91" t="s">
        <v>6530</v>
      </c>
      <c r="O175" s="97" t="s">
        <v>74</v>
      </c>
      <c r="P175" s="98" t="s">
        <v>5106</v>
      </c>
      <c r="Q175" s="88" t="s">
        <v>78</v>
      </c>
      <c r="R175" s="96" t="s">
        <v>866</v>
      </c>
      <c r="S175" s="88" t="s">
        <v>12</v>
      </c>
      <c r="T175" s="88" t="s">
        <v>108</v>
      </c>
      <c r="U175" s="93" t="s">
        <v>17</v>
      </c>
      <c r="V175" s="109" t="s">
        <v>2211</v>
      </c>
      <c r="W175" s="88" t="s">
        <v>301</v>
      </c>
      <c r="X175" s="91" t="s">
        <v>4721</v>
      </c>
      <c r="Y175" s="106" t="s">
        <v>4722</v>
      </c>
      <c r="Z175" s="99" t="s">
        <v>230</v>
      </c>
      <c r="AA175" s="99" t="s">
        <v>868</v>
      </c>
      <c r="AB175" s="99" t="s">
        <v>497</v>
      </c>
      <c r="AC175" s="142" t="s">
        <v>498</v>
      </c>
      <c r="AD175" s="90">
        <v>43787</v>
      </c>
      <c r="AE175" s="88" t="s">
        <v>499</v>
      </c>
    </row>
    <row r="176" spans="1:31" ht="46.5" x14ac:dyDescent="0.3">
      <c r="A176" s="818" t="s">
        <v>3298</v>
      </c>
      <c r="B176" s="795" t="s">
        <v>6531</v>
      </c>
      <c r="C176" s="123" t="s">
        <v>4494</v>
      </c>
      <c r="D176" s="90">
        <v>24488</v>
      </c>
      <c r="E176" s="91">
        <v>58</v>
      </c>
      <c r="F176" s="91" t="s">
        <v>6532</v>
      </c>
      <c r="G176" s="92" t="s">
        <v>2142</v>
      </c>
      <c r="H176" s="791" t="s">
        <v>19</v>
      </c>
      <c r="I176" s="94" t="s">
        <v>115</v>
      </c>
      <c r="J176" s="103">
        <v>41730</v>
      </c>
      <c r="K176" s="791" t="s">
        <v>13</v>
      </c>
      <c r="L176" s="88" t="s">
        <v>687</v>
      </c>
      <c r="M176" s="90">
        <v>40787</v>
      </c>
      <c r="N176" s="91" t="s">
        <v>6533</v>
      </c>
      <c r="O176" s="97" t="s">
        <v>74</v>
      </c>
      <c r="P176" s="98" t="s">
        <v>5090</v>
      </c>
      <c r="Q176" s="88" t="s">
        <v>78</v>
      </c>
      <c r="R176" s="96" t="s">
        <v>866</v>
      </c>
      <c r="S176" s="88" t="s">
        <v>12</v>
      </c>
      <c r="T176" s="88" t="s">
        <v>108</v>
      </c>
      <c r="U176" s="93" t="s">
        <v>17</v>
      </c>
      <c r="V176" s="88" t="s">
        <v>2270</v>
      </c>
      <c r="W176" s="88" t="s">
        <v>89</v>
      </c>
      <c r="X176" s="114" t="s">
        <v>4723</v>
      </c>
      <c r="Y176" s="106" t="s">
        <v>4724</v>
      </c>
      <c r="Z176" s="99" t="s">
        <v>230</v>
      </c>
      <c r="AA176" s="99" t="s">
        <v>870</v>
      </c>
      <c r="AB176" s="107" t="s">
        <v>504</v>
      </c>
      <c r="AC176" s="114" t="s">
        <v>505</v>
      </c>
      <c r="AD176" s="90">
        <v>40422</v>
      </c>
      <c r="AE176" s="88" t="s">
        <v>93</v>
      </c>
    </row>
    <row r="177" spans="1:31" ht="46.5" x14ac:dyDescent="0.3">
      <c r="A177" s="818" t="s">
        <v>3300</v>
      </c>
      <c r="B177" s="795" t="s">
        <v>6534</v>
      </c>
      <c r="C177" s="89" t="s">
        <v>538</v>
      </c>
      <c r="D177" s="90">
        <v>26669</v>
      </c>
      <c r="E177" s="91">
        <v>52</v>
      </c>
      <c r="F177" s="91" t="s">
        <v>6535</v>
      </c>
      <c r="G177" s="92" t="s">
        <v>2141</v>
      </c>
      <c r="H177" s="791" t="s">
        <v>19</v>
      </c>
      <c r="I177" s="94" t="s">
        <v>115</v>
      </c>
      <c r="J177" s="103">
        <v>43739</v>
      </c>
      <c r="K177" s="791" t="s">
        <v>13</v>
      </c>
      <c r="L177" s="88" t="s">
        <v>687</v>
      </c>
      <c r="M177" s="90">
        <v>39873</v>
      </c>
      <c r="N177" s="91" t="s">
        <v>6502</v>
      </c>
      <c r="O177" s="97" t="s">
        <v>74</v>
      </c>
      <c r="P177" s="98" t="s">
        <v>5094</v>
      </c>
      <c r="Q177" s="88" t="s">
        <v>78</v>
      </c>
      <c r="R177" s="96" t="s">
        <v>866</v>
      </c>
      <c r="S177" s="88" t="s">
        <v>12</v>
      </c>
      <c r="T177" s="88" t="s">
        <v>108</v>
      </c>
      <c r="U177" s="93" t="s">
        <v>17</v>
      </c>
      <c r="V177" s="88" t="s">
        <v>4495</v>
      </c>
      <c r="W177" s="88" t="s">
        <v>4496</v>
      </c>
      <c r="X177" s="91" t="s">
        <v>4728</v>
      </c>
      <c r="Y177" s="106" t="s">
        <v>4729</v>
      </c>
      <c r="Z177" s="99" t="s">
        <v>230</v>
      </c>
      <c r="AA177" s="99" t="s">
        <v>870</v>
      </c>
      <c r="AB177" s="107" t="s">
        <v>539</v>
      </c>
      <c r="AC177" s="114" t="s">
        <v>540</v>
      </c>
      <c r="AD177" s="90">
        <v>40422</v>
      </c>
      <c r="AE177" s="88" t="s">
        <v>93</v>
      </c>
    </row>
    <row r="178" spans="1:31" ht="93" x14ac:dyDescent="0.3">
      <c r="A178" s="818" t="s">
        <v>3302</v>
      </c>
      <c r="B178" s="795" t="s">
        <v>6536</v>
      </c>
      <c r="C178" s="89" t="s">
        <v>555</v>
      </c>
      <c r="D178" s="90">
        <v>25347</v>
      </c>
      <c r="E178" s="91">
        <v>56</v>
      </c>
      <c r="F178" s="91" t="s">
        <v>6537</v>
      </c>
      <c r="G178" s="92" t="s">
        <v>2142</v>
      </c>
      <c r="H178" s="791" t="s">
        <v>19</v>
      </c>
      <c r="I178" s="94" t="s">
        <v>98</v>
      </c>
      <c r="J178" s="90">
        <v>45809</v>
      </c>
      <c r="K178" s="791" t="s">
        <v>37</v>
      </c>
      <c r="L178" s="88" t="s">
        <v>687</v>
      </c>
      <c r="M178" s="90">
        <v>42156</v>
      </c>
      <c r="N178" s="91" t="s">
        <v>6415</v>
      </c>
      <c r="O178" s="97" t="s">
        <v>4234</v>
      </c>
      <c r="P178" s="98" t="s">
        <v>5103</v>
      </c>
      <c r="Q178" s="88" t="s">
        <v>78</v>
      </c>
      <c r="R178" s="96" t="s">
        <v>866</v>
      </c>
      <c r="S178" s="88" t="s">
        <v>12</v>
      </c>
      <c r="T178" s="88" t="s">
        <v>108</v>
      </c>
      <c r="U178" s="93" t="s">
        <v>17</v>
      </c>
      <c r="V178" s="88" t="s">
        <v>2219</v>
      </c>
      <c r="W178" s="88" t="s">
        <v>296</v>
      </c>
      <c r="X178" s="91" t="s">
        <v>4725</v>
      </c>
      <c r="Y178" s="108" t="s">
        <v>556</v>
      </c>
      <c r="Z178" s="99" t="s">
        <v>230</v>
      </c>
      <c r="AA178" s="99" t="s">
        <v>878</v>
      </c>
      <c r="AB178" s="99" t="s">
        <v>557</v>
      </c>
      <c r="AC178" s="99" t="s">
        <v>558</v>
      </c>
      <c r="AD178" s="90">
        <v>43038</v>
      </c>
      <c r="AE178" s="88" t="s">
        <v>559</v>
      </c>
    </row>
    <row r="179" spans="1:31" ht="31" x14ac:dyDescent="0.3">
      <c r="A179" s="818" t="s">
        <v>3304</v>
      </c>
      <c r="B179" s="795" t="s">
        <v>6538</v>
      </c>
      <c r="C179" s="89" t="s">
        <v>562</v>
      </c>
      <c r="D179" s="90">
        <v>23988</v>
      </c>
      <c r="E179" s="91">
        <v>60</v>
      </c>
      <c r="F179" s="91" t="s">
        <v>6539</v>
      </c>
      <c r="G179" s="92" t="s">
        <v>2142</v>
      </c>
      <c r="H179" s="791" t="s">
        <v>14</v>
      </c>
      <c r="I179" s="94" t="s">
        <v>111</v>
      </c>
      <c r="J179" s="103">
        <v>39904</v>
      </c>
      <c r="K179" s="791" t="s">
        <v>13</v>
      </c>
      <c r="L179" s="88" t="s">
        <v>687</v>
      </c>
      <c r="M179" s="90">
        <v>40817</v>
      </c>
      <c r="N179" s="91" t="s">
        <v>6297</v>
      </c>
      <c r="O179" s="97" t="s">
        <v>74</v>
      </c>
      <c r="P179" s="98" t="s">
        <v>5101</v>
      </c>
      <c r="Q179" s="88" t="s">
        <v>78</v>
      </c>
      <c r="R179" s="96" t="s">
        <v>866</v>
      </c>
      <c r="S179" s="88" t="s">
        <v>12</v>
      </c>
      <c r="T179" s="88" t="s">
        <v>108</v>
      </c>
      <c r="U179" s="93" t="s">
        <v>17</v>
      </c>
      <c r="V179" s="88" t="s">
        <v>2270</v>
      </c>
      <c r="W179" s="88" t="s">
        <v>89</v>
      </c>
      <c r="X179" s="91" t="s">
        <v>4730</v>
      </c>
      <c r="Y179" s="108" t="s">
        <v>563</v>
      </c>
      <c r="Z179" s="99" t="s">
        <v>230</v>
      </c>
      <c r="AA179" s="99" t="s">
        <v>871</v>
      </c>
      <c r="AB179" s="99" t="s">
        <v>564</v>
      </c>
      <c r="AC179" s="100" t="s">
        <v>565</v>
      </c>
      <c r="AD179" s="90">
        <v>42357</v>
      </c>
      <c r="AE179" s="88" t="s">
        <v>566</v>
      </c>
    </row>
    <row r="180" spans="1:31" ht="62" x14ac:dyDescent="0.3">
      <c r="A180" s="818" t="s">
        <v>3305</v>
      </c>
      <c r="B180" s="795" t="s">
        <v>6540</v>
      </c>
      <c r="C180" s="107" t="s">
        <v>598</v>
      </c>
      <c r="D180" s="90">
        <v>29466</v>
      </c>
      <c r="E180" s="91">
        <v>45</v>
      </c>
      <c r="F180" s="91" t="s">
        <v>6375</v>
      </c>
      <c r="G180" s="92" t="s">
        <v>2139</v>
      </c>
      <c r="H180" s="791" t="s">
        <v>14</v>
      </c>
      <c r="I180" s="94" t="s">
        <v>111</v>
      </c>
      <c r="J180" s="103">
        <v>43556</v>
      </c>
      <c r="K180" s="791" t="s">
        <v>13</v>
      </c>
      <c r="L180" s="88" t="s">
        <v>687</v>
      </c>
      <c r="M180" s="90">
        <v>43952</v>
      </c>
      <c r="N180" s="91" t="s">
        <v>6541</v>
      </c>
      <c r="O180" s="97" t="s">
        <v>74</v>
      </c>
      <c r="P180" s="98" t="s">
        <v>5105</v>
      </c>
      <c r="Q180" s="88" t="s">
        <v>78</v>
      </c>
      <c r="R180" s="96" t="s">
        <v>866</v>
      </c>
      <c r="S180" s="88" t="s">
        <v>12</v>
      </c>
      <c r="T180" s="88" t="s">
        <v>108</v>
      </c>
      <c r="U180" s="93" t="s">
        <v>17</v>
      </c>
      <c r="V180" s="109" t="s">
        <v>2211</v>
      </c>
      <c r="W180" s="88" t="s">
        <v>301</v>
      </c>
      <c r="X180" s="91" t="s">
        <v>4731</v>
      </c>
      <c r="Y180" s="108" t="s">
        <v>599</v>
      </c>
      <c r="Z180" s="99" t="s">
        <v>230</v>
      </c>
      <c r="AA180" s="99" t="s">
        <v>878</v>
      </c>
      <c r="AB180" s="99" t="s">
        <v>600</v>
      </c>
      <c r="AC180" s="99" t="s">
        <v>601</v>
      </c>
      <c r="AD180" s="90">
        <v>43038</v>
      </c>
      <c r="AE180" s="88" t="s">
        <v>499</v>
      </c>
    </row>
    <row r="181" spans="1:31" ht="46.5" x14ac:dyDescent="0.3">
      <c r="A181" s="818" t="s">
        <v>3306</v>
      </c>
      <c r="B181" s="795" t="s">
        <v>6542</v>
      </c>
      <c r="C181" s="107" t="s">
        <v>608</v>
      </c>
      <c r="D181" s="90">
        <v>30685</v>
      </c>
      <c r="E181" s="91">
        <v>41</v>
      </c>
      <c r="F181" s="91" t="s">
        <v>6238</v>
      </c>
      <c r="G181" s="92" t="s">
        <v>2139</v>
      </c>
      <c r="H181" s="791" t="s">
        <v>19</v>
      </c>
      <c r="I181" s="94" t="s">
        <v>111</v>
      </c>
      <c r="J181" s="103">
        <v>45200</v>
      </c>
      <c r="K181" s="791" t="s">
        <v>13</v>
      </c>
      <c r="L181" s="88" t="s">
        <v>687</v>
      </c>
      <c r="M181" s="103">
        <v>44958</v>
      </c>
      <c r="N181" s="91" t="s">
        <v>6038</v>
      </c>
      <c r="O181" s="97" t="s">
        <v>74</v>
      </c>
      <c r="P181" s="98" t="s">
        <v>5107</v>
      </c>
      <c r="Q181" s="88" t="s">
        <v>78</v>
      </c>
      <c r="R181" s="96" t="s">
        <v>866</v>
      </c>
      <c r="S181" s="88" t="s">
        <v>12</v>
      </c>
      <c r="T181" s="88" t="s">
        <v>108</v>
      </c>
      <c r="U181" s="93" t="s">
        <v>17</v>
      </c>
      <c r="V181" s="109" t="s">
        <v>2211</v>
      </c>
      <c r="W181" s="88" t="s">
        <v>301</v>
      </c>
      <c r="X181" s="91" t="s">
        <v>4732</v>
      </c>
      <c r="Y181" s="108" t="s">
        <v>609</v>
      </c>
      <c r="Z181" s="99" t="s">
        <v>230</v>
      </c>
      <c r="AA181" s="99" t="s">
        <v>868</v>
      </c>
      <c r="AB181" s="99" t="s">
        <v>610</v>
      </c>
      <c r="AC181" s="99" t="s">
        <v>611</v>
      </c>
      <c r="AD181" s="90">
        <v>43763</v>
      </c>
      <c r="AE181" s="88" t="s">
        <v>499</v>
      </c>
    </row>
    <row r="182" spans="1:31" ht="155" x14ac:dyDescent="0.3">
      <c r="A182" s="818" t="s">
        <v>3307</v>
      </c>
      <c r="B182" s="795" t="s">
        <v>6543</v>
      </c>
      <c r="C182" s="107" t="s">
        <v>612</v>
      </c>
      <c r="D182" s="90">
        <v>30939</v>
      </c>
      <c r="E182" s="91">
        <v>41</v>
      </c>
      <c r="F182" s="91" t="s">
        <v>6289</v>
      </c>
      <c r="G182" s="92" t="s">
        <v>2139</v>
      </c>
      <c r="H182" s="791" t="s">
        <v>14</v>
      </c>
      <c r="I182" s="94" t="s">
        <v>111</v>
      </c>
      <c r="J182" s="103">
        <v>45200</v>
      </c>
      <c r="K182" s="791" t="s">
        <v>37</v>
      </c>
      <c r="L182" s="88" t="s">
        <v>687</v>
      </c>
      <c r="M182" s="90">
        <v>44470</v>
      </c>
      <c r="N182" s="91" t="s">
        <v>6045</v>
      </c>
      <c r="O182" s="97" t="s">
        <v>4236</v>
      </c>
      <c r="P182" s="98" t="s">
        <v>5322</v>
      </c>
      <c r="Q182" s="88" t="s">
        <v>78</v>
      </c>
      <c r="R182" s="96" t="s">
        <v>866</v>
      </c>
      <c r="S182" s="88" t="s">
        <v>12</v>
      </c>
      <c r="T182" s="88" t="s">
        <v>108</v>
      </c>
      <c r="U182" s="93" t="s">
        <v>17</v>
      </c>
      <c r="V182" s="88" t="s">
        <v>2264</v>
      </c>
      <c r="W182" s="88" t="s">
        <v>85</v>
      </c>
      <c r="X182" s="91" t="s">
        <v>4734</v>
      </c>
      <c r="Y182" s="106" t="s">
        <v>613</v>
      </c>
      <c r="Z182" s="99" t="s">
        <v>231</v>
      </c>
      <c r="AA182" s="99"/>
      <c r="AB182" s="99" t="s">
        <v>74</v>
      </c>
      <c r="AC182" s="99" t="s">
        <v>74</v>
      </c>
      <c r="AD182" s="112" t="s">
        <v>74</v>
      </c>
      <c r="AE182" s="88" t="s">
        <v>4498</v>
      </c>
    </row>
    <row r="183" spans="1:31" ht="248" x14ac:dyDescent="0.3">
      <c r="A183" s="818" t="s">
        <v>3308</v>
      </c>
      <c r="B183" s="795" t="s">
        <v>6544</v>
      </c>
      <c r="C183" s="107" t="s">
        <v>548</v>
      </c>
      <c r="D183" s="90">
        <v>31184</v>
      </c>
      <c r="E183" s="91">
        <v>40</v>
      </c>
      <c r="F183" s="91" t="s">
        <v>6545</v>
      </c>
      <c r="G183" s="92" t="s">
        <v>2138</v>
      </c>
      <c r="H183" s="791" t="s">
        <v>19</v>
      </c>
      <c r="I183" s="94" t="s">
        <v>115</v>
      </c>
      <c r="J183" s="103">
        <v>43922</v>
      </c>
      <c r="K183" s="791" t="s">
        <v>13</v>
      </c>
      <c r="L183" s="88" t="s">
        <v>687</v>
      </c>
      <c r="M183" s="90">
        <v>44470</v>
      </c>
      <c r="N183" s="91" t="s">
        <v>6045</v>
      </c>
      <c r="O183" s="97" t="s">
        <v>74</v>
      </c>
      <c r="P183" s="98" t="s">
        <v>5326</v>
      </c>
      <c r="Q183" s="88" t="s">
        <v>78</v>
      </c>
      <c r="R183" s="96" t="s">
        <v>866</v>
      </c>
      <c r="S183" s="88" t="s">
        <v>12</v>
      </c>
      <c r="T183" s="88" t="s">
        <v>108</v>
      </c>
      <c r="U183" s="93" t="s">
        <v>17</v>
      </c>
      <c r="V183" s="88" t="s">
        <v>2264</v>
      </c>
      <c r="W183" s="88" t="s">
        <v>85</v>
      </c>
      <c r="X183" s="91" t="s">
        <v>4733</v>
      </c>
      <c r="Y183" s="106" t="s">
        <v>549</v>
      </c>
      <c r="Z183" s="99" t="s">
        <v>231</v>
      </c>
      <c r="AA183" s="99"/>
      <c r="AB183" s="99" t="s">
        <v>74</v>
      </c>
      <c r="AC183" s="99" t="s">
        <v>74</v>
      </c>
      <c r="AD183" s="112" t="s">
        <v>74</v>
      </c>
      <c r="AE183" s="88" t="s">
        <v>4497</v>
      </c>
    </row>
    <row r="184" spans="1:31" ht="46.5" x14ac:dyDescent="0.3">
      <c r="A184" s="818" t="s">
        <v>3309</v>
      </c>
      <c r="B184" s="795" t="s">
        <v>6546</v>
      </c>
      <c r="C184" s="573" t="s">
        <v>618</v>
      </c>
      <c r="D184" s="553">
        <v>27284</v>
      </c>
      <c r="E184" s="91">
        <v>51</v>
      </c>
      <c r="F184" s="91" t="s">
        <v>6182</v>
      </c>
      <c r="G184" s="552" t="s">
        <v>2141</v>
      </c>
      <c r="H184" s="791" t="s">
        <v>19</v>
      </c>
      <c r="I184" s="574" t="s">
        <v>111</v>
      </c>
      <c r="J184" s="550">
        <v>45748</v>
      </c>
      <c r="K184" s="791" t="s">
        <v>13</v>
      </c>
      <c r="L184" s="547" t="s">
        <v>687</v>
      </c>
      <c r="M184" s="569">
        <v>45870</v>
      </c>
      <c r="N184" s="551" t="s">
        <v>5922</v>
      </c>
      <c r="O184" s="556" t="s">
        <v>74</v>
      </c>
      <c r="P184" s="548" t="s">
        <v>6035</v>
      </c>
      <c r="Q184" s="547" t="s">
        <v>78</v>
      </c>
      <c r="R184" s="549" t="s">
        <v>866</v>
      </c>
      <c r="S184" s="547" t="s">
        <v>12</v>
      </c>
      <c r="T184" s="547" t="s">
        <v>108</v>
      </c>
      <c r="U184" s="345" t="s">
        <v>17</v>
      </c>
      <c r="V184" s="566" t="s">
        <v>2211</v>
      </c>
      <c r="W184" s="547" t="s">
        <v>301</v>
      </c>
      <c r="X184" s="551" t="s">
        <v>4736</v>
      </c>
      <c r="Y184" s="576" t="s">
        <v>619</v>
      </c>
      <c r="Z184" s="577" t="s">
        <v>230</v>
      </c>
      <c r="AA184" s="577" t="s">
        <v>869</v>
      </c>
      <c r="AB184" s="577" t="s">
        <v>620</v>
      </c>
      <c r="AC184" s="577" t="s">
        <v>621</v>
      </c>
      <c r="AD184" s="553">
        <v>44846</v>
      </c>
      <c r="AE184" s="547" t="s">
        <v>499</v>
      </c>
    </row>
    <row r="185" spans="1:31" ht="409.5" x14ac:dyDescent="0.3">
      <c r="A185" s="818" t="s">
        <v>3310</v>
      </c>
      <c r="B185" s="795" t="s">
        <v>6547</v>
      </c>
      <c r="C185" s="92" t="s">
        <v>38</v>
      </c>
      <c r="D185" s="90">
        <v>30345</v>
      </c>
      <c r="E185" s="91">
        <v>42</v>
      </c>
      <c r="F185" s="91" t="s">
        <v>6548</v>
      </c>
      <c r="G185" s="92" t="s">
        <v>2139</v>
      </c>
      <c r="H185" s="791" t="s">
        <v>14</v>
      </c>
      <c r="I185" s="94" t="s">
        <v>111</v>
      </c>
      <c r="J185" s="90">
        <v>44287</v>
      </c>
      <c r="K185" s="791" t="s">
        <v>13</v>
      </c>
      <c r="L185" s="88" t="s">
        <v>687</v>
      </c>
      <c r="M185" s="90">
        <v>45021</v>
      </c>
      <c r="N185" s="91" t="s">
        <v>5875</v>
      </c>
      <c r="O185" s="97" t="s">
        <v>74</v>
      </c>
      <c r="P185" s="98" t="s">
        <v>5325</v>
      </c>
      <c r="Q185" s="88" t="s">
        <v>78</v>
      </c>
      <c r="R185" s="96" t="s">
        <v>866</v>
      </c>
      <c r="S185" s="88" t="s">
        <v>12</v>
      </c>
      <c r="T185" s="88" t="s">
        <v>108</v>
      </c>
      <c r="U185" s="93" t="s">
        <v>17</v>
      </c>
      <c r="V185" s="88" t="s">
        <v>2340</v>
      </c>
      <c r="W185" s="88" t="s">
        <v>85</v>
      </c>
      <c r="X185" s="91" t="s">
        <v>4735</v>
      </c>
      <c r="Y185" s="106" t="s">
        <v>2491</v>
      </c>
      <c r="Z185" s="99" t="s">
        <v>231</v>
      </c>
      <c r="AA185" s="99"/>
      <c r="AB185" s="99" t="s">
        <v>74</v>
      </c>
      <c r="AC185" s="99" t="s">
        <v>74</v>
      </c>
      <c r="AD185" s="112" t="s">
        <v>74</v>
      </c>
      <c r="AE185" s="88" t="s">
        <v>4483</v>
      </c>
    </row>
    <row r="186" spans="1:31" ht="201.5" x14ac:dyDescent="0.3">
      <c r="A186" s="818" t="s">
        <v>3311</v>
      </c>
      <c r="B186" s="795" t="s">
        <v>6549</v>
      </c>
      <c r="C186" s="92" t="s">
        <v>138</v>
      </c>
      <c r="D186" s="90">
        <v>28072</v>
      </c>
      <c r="E186" s="91">
        <v>48</v>
      </c>
      <c r="F186" s="91" t="s">
        <v>6151</v>
      </c>
      <c r="G186" s="92" t="s">
        <v>2140</v>
      </c>
      <c r="H186" s="791" t="s">
        <v>19</v>
      </c>
      <c r="I186" s="94" t="s">
        <v>98</v>
      </c>
      <c r="J186" s="90">
        <v>44835</v>
      </c>
      <c r="K186" s="791" t="s">
        <v>13</v>
      </c>
      <c r="L186" s="88" t="s">
        <v>687</v>
      </c>
      <c r="M186" s="103">
        <v>45180</v>
      </c>
      <c r="N186" s="91" t="s">
        <v>5285</v>
      </c>
      <c r="O186" s="97" t="s">
        <v>74</v>
      </c>
      <c r="P186" s="98" t="s">
        <v>5330</v>
      </c>
      <c r="Q186" s="88" t="s">
        <v>78</v>
      </c>
      <c r="R186" s="96" t="s">
        <v>866</v>
      </c>
      <c r="S186" s="88" t="s">
        <v>12</v>
      </c>
      <c r="T186" s="88" t="s">
        <v>108</v>
      </c>
      <c r="U186" s="93" t="s">
        <v>16</v>
      </c>
      <c r="V186" s="88" t="s">
        <v>5034</v>
      </c>
      <c r="W186" s="88" t="s">
        <v>85</v>
      </c>
      <c r="X186" s="91" t="s">
        <v>4737</v>
      </c>
      <c r="Y186" s="106" t="s">
        <v>4738</v>
      </c>
      <c r="Z186" s="99" t="s">
        <v>231</v>
      </c>
      <c r="AA186" s="99"/>
      <c r="AB186" s="99" t="s">
        <v>74</v>
      </c>
      <c r="AC186" s="99" t="s">
        <v>74</v>
      </c>
      <c r="AD186" s="112" t="s">
        <v>74</v>
      </c>
      <c r="AE186" s="88" t="s">
        <v>4499</v>
      </c>
    </row>
    <row r="187" spans="1:31" ht="77.5" x14ac:dyDescent="0.3">
      <c r="A187" s="823" t="s">
        <v>4502</v>
      </c>
      <c r="B187" s="803" t="s">
        <v>6550</v>
      </c>
      <c r="C187" s="122" t="s">
        <v>4503</v>
      </c>
      <c r="D187" s="103">
        <v>27378</v>
      </c>
      <c r="E187" s="91">
        <v>50</v>
      </c>
      <c r="F187" s="91" t="s">
        <v>6154</v>
      </c>
      <c r="G187" s="92" t="s">
        <v>2140</v>
      </c>
      <c r="H187" s="795" t="s">
        <v>19</v>
      </c>
      <c r="I187" s="94" t="s">
        <v>98</v>
      </c>
      <c r="J187" s="103">
        <v>45017</v>
      </c>
      <c r="K187" s="791" t="s">
        <v>13</v>
      </c>
      <c r="L187" s="88" t="s">
        <v>687</v>
      </c>
      <c r="M187" s="103">
        <v>44825</v>
      </c>
      <c r="N187" s="91" t="s">
        <v>6551</v>
      </c>
      <c r="O187" s="97" t="s">
        <v>74</v>
      </c>
      <c r="P187" s="98" t="s">
        <v>5102</v>
      </c>
      <c r="Q187" s="88" t="s">
        <v>78</v>
      </c>
      <c r="R187" s="96" t="s">
        <v>866</v>
      </c>
      <c r="S187" s="88" t="s">
        <v>12</v>
      </c>
      <c r="T187" s="88" t="s">
        <v>108</v>
      </c>
      <c r="U187" s="88" t="s">
        <v>16</v>
      </c>
      <c r="V187" s="88" t="s">
        <v>4504</v>
      </c>
      <c r="W187" s="88" t="s">
        <v>85</v>
      </c>
      <c r="X187" s="91" t="s">
        <v>4739</v>
      </c>
      <c r="Y187" s="106" t="s">
        <v>4740</v>
      </c>
      <c r="Z187" s="99" t="s">
        <v>230</v>
      </c>
      <c r="AA187" s="99" t="s">
        <v>871</v>
      </c>
      <c r="AB187" s="99" t="s">
        <v>5039</v>
      </c>
      <c r="AC187" s="99" t="s">
        <v>5040</v>
      </c>
      <c r="AD187" s="90">
        <v>42275</v>
      </c>
      <c r="AE187" s="88" t="s">
        <v>5041</v>
      </c>
    </row>
    <row r="188" spans="1:31" ht="93" x14ac:dyDescent="0.3">
      <c r="A188" s="818" t="s">
        <v>3313</v>
      </c>
      <c r="B188" s="795" t="s">
        <v>6552</v>
      </c>
      <c r="C188" s="89" t="s">
        <v>266</v>
      </c>
      <c r="D188" s="90">
        <v>25532</v>
      </c>
      <c r="E188" s="91">
        <v>55</v>
      </c>
      <c r="F188" s="91" t="s">
        <v>6394</v>
      </c>
      <c r="G188" s="92" t="s">
        <v>2141</v>
      </c>
      <c r="H188" s="791" t="s">
        <v>14</v>
      </c>
      <c r="I188" s="94" t="s">
        <v>210</v>
      </c>
      <c r="J188" s="103">
        <v>45200</v>
      </c>
      <c r="K188" s="791" t="s">
        <v>13</v>
      </c>
      <c r="L188" s="88" t="s">
        <v>687</v>
      </c>
      <c r="M188" s="103">
        <v>44866</v>
      </c>
      <c r="N188" s="91" t="s">
        <v>6553</v>
      </c>
      <c r="O188" s="97" t="s">
        <v>700</v>
      </c>
      <c r="P188" s="98" t="s">
        <v>5111</v>
      </c>
      <c r="Q188" s="88" t="s">
        <v>79</v>
      </c>
      <c r="R188" s="96" t="s">
        <v>867</v>
      </c>
      <c r="S188" s="88" t="s">
        <v>12</v>
      </c>
      <c r="T188" s="88" t="s">
        <v>106</v>
      </c>
      <c r="U188" s="93" t="s">
        <v>16</v>
      </c>
      <c r="V188" s="88" t="s">
        <v>2271</v>
      </c>
      <c r="W188" s="88" t="s">
        <v>245</v>
      </c>
      <c r="X188" s="91" t="s">
        <v>4741</v>
      </c>
      <c r="Y188" s="108" t="s">
        <v>267</v>
      </c>
      <c r="Z188" s="99" t="s">
        <v>230</v>
      </c>
      <c r="AA188" s="99" t="s">
        <v>870</v>
      </c>
      <c r="AB188" s="99" t="s">
        <v>268</v>
      </c>
      <c r="AC188" s="100" t="s">
        <v>269</v>
      </c>
      <c r="AD188" s="90">
        <v>40422</v>
      </c>
      <c r="AE188" s="88" t="s">
        <v>223</v>
      </c>
    </row>
    <row r="189" spans="1:31" ht="77.5" x14ac:dyDescent="0.3">
      <c r="A189" s="818" t="s">
        <v>3314</v>
      </c>
      <c r="B189" s="795" t="s">
        <v>6554</v>
      </c>
      <c r="C189" s="89" t="s">
        <v>244</v>
      </c>
      <c r="D189" s="90">
        <v>23698</v>
      </c>
      <c r="E189" s="91">
        <v>60</v>
      </c>
      <c r="F189" s="91" t="s">
        <v>6555</v>
      </c>
      <c r="G189" s="92" t="s">
        <v>2142</v>
      </c>
      <c r="H189" s="791" t="s">
        <v>19</v>
      </c>
      <c r="I189" s="94" t="s">
        <v>237</v>
      </c>
      <c r="J189" s="103">
        <v>40634</v>
      </c>
      <c r="K189" s="791" t="s">
        <v>13</v>
      </c>
      <c r="L189" s="88" t="s">
        <v>687</v>
      </c>
      <c r="M189" s="90">
        <v>38384</v>
      </c>
      <c r="N189" s="91" t="s">
        <v>6499</v>
      </c>
      <c r="O189" s="97" t="s">
        <v>701</v>
      </c>
      <c r="P189" s="98" t="s">
        <v>5110</v>
      </c>
      <c r="Q189" s="88" t="s">
        <v>79</v>
      </c>
      <c r="R189" s="96" t="s">
        <v>867</v>
      </c>
      <c r="S189" s="88" t="s">
        <v>12</v>
      </c>
      <c r="T189" s="88" t="s">
        <v>106</v>
      </c>
      <c r="U189" s="93" t="s">
        <v>16</v>
      </c>
      <c r="V189" s="88" t="s">
        <v>2248</v>
      </c>
      <c r="W189" s="88" t="s">
        <v>245</v>
      </c>
      <c r="X189" s="91" t="s">
        <v>4743</v>
      </c>
      <c r="Y189" s="108" t="s">
        <v>246</v>
      </c>
      <c r="Z189" s="99" t="s">
        <v>230</v>
      </c>
      <c r="AA189" s="99" t="s">
        <v>870</v>
      </c>
      <c r="AB189" s="107" t="s">
        <v>247</v>
      </c>
      <c r="AC189" s="100" t="s">
        <v>248</v>
      </c>
      <c r="AD189" s="90">
        <v>40422</v>
      </c>
      <c r="AE189" s="88" t="s">
        <v>97</v>
      </c>
    </row>
    <row r="190" spans="1:31" ht="77.5" x14ac:dyDescent="0.3">
      <c r="A190" s="818" t="s">
        <v>3315</v>
      </c>
      <c r="B190" s="795" t="s">
        <v>6556</v>
      </c>
      <c r="C190" s="89" t="s">
        <v>232</v>
      </c>
      <c r="D190" s="90">
        <v>21349</v>
      </c>
      <c r="E190" s="91">
        <v>67</v>
      </c>
      <c r="F190" s="91" t="s">
        <v>6557</v>
      </c>
      <c r="G190" s="92" t="s">
        <v>2787</v>
      </c>
      <c r="H190" s="791" t="s">
        <v>14</v>
      </c>
      <c r="I190" s="94" t="s">
        <v>210</v>
      </c>
      <c r="J190" s="103">
        <v>45200</v>
      </c>
      <c r="K190" s="791" t="s">
        <v>13</v>
      </c>
      <c r="L190" s="88" t="s">
        <v>687</v>
      </c>
      <c r="M190" s="103">
        <v>44805</v>
      </c>
      <c r="N190" s="91" t="s">
        <v>6551</v>
      </c>
      <c r="O190" s="97" t="s">
        <v>74</v>
      </c>
      <c r="P190" s="98" t="s">
        <v>5112</v>
      </c>
      <c r="Q190" s="88" t="s">
        <v>79</v>
      </c>
      <c r="R190" s="96" t="s">
        <v>867</v>
      </c>
      <c r="S190" s="88" t="s">
        <v>12</v>
      </c>
      <c r="T190" s="88" t="s">
        <v>106</v>
      </c>
      <c r="U190" s="93" t="s">
        <v>16</v>
      </c>
      <c r="V190" s="88" t="s">
        <v>2272</v>
      </c>
      <c r="W190" s="88" t="s">
        <v>85</v>
      </c>
      <c r="X190" s="91" t="s">
        <v>4744</v>
      </c>
      <c r="Y190" s="106" t="s">
        <v>4745</v>
      </c>
      <c r="Z190" s="99" t="s">
        <v>230</v>
      </c>
      <c r="AA190" s="99" t="s">
        <v>870</v>
      </c>
      <c r="AB190" s="107" t="s">
        <v>234</v>
      </c>
      <c r="AC190" s="114" t="s">
        <v>235</v>
      </c>
      <c r="AD190" s="90">
        <v>40422</v>
      </c>
      <c r="AE190" s="88" t="s">
        <v>93</v>
      </c>
    </row>
    <row r="191" spans="1:31" ht="356.5" x14ac:dyDescent="0.3">
      <c r="A191" s="818" t="s">
        <v>3316</v>
      </c>
      <c r="B191" s="808" t="s">
        <v>6558</v>
      </c>
      <c r="C191" s="89" t="s">
        <v>208</v>
      </c>
      <c r="D191" s="90">
        <v>22668</v>
      </c>
      <c r="E191" s="91">
        <v>63</v>
      </c>
      <c r="F191" s="91" t="s">
        <v>6559</v>
      </c>
      <c r="G191" s="92" t="s">
        <v>2143</v>
      </c>
      <c r="H191" s="791" t="s">
        <v>19</v>
      </c>
      <c r="I191" s="94" t="s">
        <v>206</v>
      </c>
      <c r="J191" s="90">
        <v>44287</v>
      </c>
      <c r="K191" s="791" t="s">
        <v>13</v>
      </c>
      <c r="L191" s="88" t="s">
        <v>687</v>
      </c>
      <c r="M191" s="90">
        <v>44562</v>
      </c>
      <c r="N191" s="91" t="s">
        <v>5878</v>
      </c>
      <c r="O191" s="97" t="s">
        <v>74</v>
      </c>
      <c r="P191" s="98" t="s">
        <v>5333</v>
      </c>
      <c r="Q191" s="88" t="s">
        <v>79</v>
      </c>
      <c r="R191" s="96" t="s">
        <v>867</v>
      </c>
      <c r="S191" s="88" t="s">
        <v>12</v>
      </c>
      <c r="T191" s="88" t="s">
        <v>106</v>
      </c>
      <c r="U191" s="93" t="s">
        <v>16</v>
      </c>
      <c r="V191" s="88" t="s">
        <v>2265</v>
      </c>
      <c r="W191" s="88" t="s">
        <v>85</v>
      </c>
      <c r="X191" s="91" t="s">
        <v>4742</v>
      </c>
      <c r="Y191" s="106" t="s">
        <v>209</v>
      </c>
      <c r="Z191" s="99" t="s">
        <v>231</v>
      </c>
      <c r="AA191" s="99"/>
      <c r="AB191" s="99" t="s">
        <v>74</v>
      </c>
      <c r="AC191" s="100" t="s">
        <v>74</v>
      </c>
      <c r="AD191" s="112" t="s">
        <v>74</v>
      </c>
      <c r="AE191" s="88" t="s">
        <v>4500</v>
      </c>
    </row>
    <row r="192" spans="1:31" ht="77.5" x14ac:dyDescent="0.3">
      <c r="A192" s="818" t="s">
        <v>3317</v>
      </c>
      <c r="B192" s="795" t="s">
        <v>6560</v>
      </c>
      <c r="C192" s="89" t="s">
        <v>291</v>
      </c>
      <c r="D192" s="90">
        <v>22990</v>
      </c>
      <c r="E192" s="91">
        <v>62</v>
      </c>
      <c r="F192" s="91" t="s">
        <v>6417</v>
      </c>
      <c r="G192" s="92" t="s">
        <v>2143</v>
      </c>
      <c r="H192" s="791" t="s">
        <v>14</v>
      </c>
      <c r="I192" s="94" t="s">
        <v>237</v>
      </c>
      <c r="J192" s="103">
        <v>42461</v>
      </c>
      <c r="K192" s="791" t="s">
        <v>13</v>
      </c>
      <c r="L192" s="88" t="s">
        <v>687</v>
      </c>
      <c r="M192" s="90">
        <v>42648</v>
      </c>
      <c r="N192" s="91" t="s">
        <v>6561</v>
      </c>
      <c r="O192" s="97" t="s">
        <v>74</v>
      </c>
      <c r="P192" s="98" t="s">
        <v>5109</v>
      </c>
      <c r="Q192" s="88" t="s">
        <v>79</v>
      </c>
      <c r="R192" s="96" t="s">
        <v>867</v>
      </c>
      <c r="S192" s="88" t="s">
        <v>12</v>
      </c>
      <c r="T192" s="88" t="s">
        <v>106</v>
      </c>
      <c r="U192" s="93" t="s">
        <v>16</v>
      </c>
      <c r="V192" s="88" t="s">
        <v>2248</v>
      </c>
      <c r="W192" s="88" t="s">
        <v>245</v>
      </c>
      <c r="X192" s="91" t="s">
        <v>4746</v>
      </c>
      <c r="Y192" s="106" t="s">
        <v>4747</v>
      </c>
      <c r="Z192" s="99" t="s">
        <v>230</v>
      </c>
      <c r="AA192" s="99" t="s">
        <v>870</v>
      </c>
      <c r="AB192" s="99" t="s">
        <v>293</v>
      </c>
      <c r="AC192" s="100" t="s">
        <v>294</v>
      </c>
      <c r="AD192" s="90">
        <v>40422</v>
      </c>
      <c r="AE192" s="88" t="s">
        <v>93</v>
      </c>
    </row>
    <row r="193" spans="1:31" ht="77.5" x14ac:dyDescent="0.3">
      <c r="A193" s="818" t="s">
        <v>3319</v>
      </c>
      <c r="B193" s="795" t="s">
        <v>6562</v>
      </c>
      <c r="C193" s="89" t="s">
        <v>567</v>
      </c>
      <c r="D193" s="90">
        <v>27561</v>
      </c>
      <c r="E193" s="91">
        <v>50</v>
      </c>
      <c r="F193" s="91" t="s">
        <v>6563</v>
      </c>
      <c r="G193" s="92" t="s">
        <v>2140</v>
      </c>
      <c r="H193" s="791" t="s">
        <v>19</v>
      </c>
      <c r="I193" s="94" t="s">
        <v>115</v>
      </c>
      <c r="J193" s="90">
        <v>45200</v>
      </c>
      <c r="K193" s="791" t="s">
        <v>13</v>
      </c>
      <c r="L193" s="88" t="s">
        <v>687</v>
      </c>
      <c r="M193" s="90">
        <v>45139</v>
      </c>
      <c r="N193" s="91" t="s">
        <v>5312</v>
      </c>
      <c r="O193" s="97" t="s">
        <v>74</v>
      </c>
      <c r="P193" s="98" t="s">
        <v>5113</v>
      </c>
      <c r="Q193" s="88" t="s">
        <v>79</v>
      </c>
      <c r="R193" s="96" t="s">
        <v>867</v>
      </c>
      <c r="S193" s="88" t="s">
        <v>12</v>
      </c>
      <c r="T193" s="88" t="s">
        <v>106</v>
      </c>
      <c r="U193" s="93" t="s">
        <v>16</v>
      </c>
      <c r="V193" s="88" t="s">
        <v>2273</v>
      </c>
      <c r="W193" s="88" t="s">
        <v>85</v>
      </c>
      <c r="X193" s="91" t="s">
        <v>4749</v>
      </c>
      <c r="Y193" s="108" t="s">
        <v>568</v>
      </c>
      <c r="Z193" s="99" t="s">
        <v>230</v>
      </c>
      <c r="AA193" s="99" t="s">
        <v>871</v>
      </c>
      <c r="AB193" s="99" t="s">
        <v>569</v>
      </c>
      <c r="AC193" s="100" t="s">
        <v>570</v>
      </c>
      <c r="AD193" s="90">
        <v>42357</v>
      </c>
      <c r="AE193" s="88" t="s">
        <v>571</v>
      </c>
    </row>
    <row r="194" spans="1:31" ht="403" x14ac:dyDescent="0.3">
      <c r="A194" s="818" t="s">
        <v>3321</v>
      </c>
      <c r="B194" s="795" t="s">
        <v>6564</v>
      </c>
      <c r="C194" s="96" t="s">
        <v>2494</v>
      </c>
      <c r="D194" s="103">
        <v>23484</v>
      </c>
      <c r="E194" s="91">
        <v>61</v>
      </c>
      <c r="F194" s="91" t="s">
        <v>6565</v>
      </c>
      <c r="G194" s="92" t="s">
        <v>2143</v>
      </c>
      <c r="H194" s="795" t="s">
        <v>14</v>
      </c>
      <c r="I194" s="88" t="s">
        <v>237</v>
      </c>
      <c r="J194" s="90">
        <v>42826</v>
      </c>
      <c r="K194" s="791" t="s">
        <v>13</v>
      </c>
      <c r="L194" s="88" t="s">
        <v>687</v>
      </c>
      <c r="M194" s="90">
        <v>45180</v>
      </c>
      <c r="N194" s="91" t="s">
        <v>5285</v>
      </c>
      <c r="O194" s="97" t="s">
        <v>74</v>
      </c>
      <c r="P194" s="98" t="s">
        <v>5335</v>
      </c>
      <c r="Q194" s="88" t="s">
        <v>79</v>
      </c>
      <c r="R194" s="96" t="s">
        <v>867</v>
      </c>
      <c r="S194" s="88" t="s">
        <v>12</v>
      </c>
      <c r="T194" s="88" t="s">
        <v>106</v>
      </c>
      <c r="U194" s="88" t="s">
        <v>16</v>
      </c>
      <c r="V194" s="88" t="s">
        <v>2495</v>
      </c>
      <c r="W194" s="88" t="s">
        <v>2496</v>
      </c>
      <c r="X194" s="91" t="s">
        <v>4748</v>
      </c>
      <c r="Y194" s="108" t="s">
        <v>2743</v>
      </c>
      <c r="Z194" s="126" t="s">
        <v>231</v>
      </c>
      <c r="AA194" s="126"/>
      <c r="AB194" s="132" t="s">
        <v>74</v>
      </c>
      <c r="AC194" s="133" t="s">
        <v>74</v>
      </c>
      <c r="AD194" s="134" t="s">
        <v>74</v>
      </c>
      <c r="AE194" s="88" t="s">
        <v>4501</v>
      </c>
    </row>
    <row r="195" spans="1:31" ht="77.5" x14ac:dyDescent="0.3">
      <c r="A195" s="818" t="s">
        <v>3374</v>
      </c>
      <c r="B195" s="803" t="s">
        <v>6566</v>
      </c>
      <c r="C195" s="549" t="s">
        <v>2770</v>
      </c>
      <c r="D195" s="550">
        <v>27721</v>
      </c>
      <c r="E195" s="551">
        <v>49</v>
      </c>
      <c r="F195" s="551" t="s">
        <v>6149</v>
      </c>
      <c r="G195" s="552" t="s">
        <v>2140</v>
      </c>
      <c r="H195" s="795" t="s">
        <v>19</v>
      </c>
      <c r="I195" s="547" t="s">
        <v>99</v>
      </c>
      <c r="J195" s="550">
        <v>45383</v>
      </c>
      <c r="K195" s="791" t="s">
        <v>13</v>
      </c>
      <c r="L195" s="567" t="s">
        <v>687</v>
      </c>
      <c r="M195" s="569">
        <v>45861</v>
      </c>
      <c r="N195" s="551" t="s">
        <v>6052</v>
      </c>
      <c r="O195" s="617" t="s">
        <v>74</v>
      </c>
      <c r="P195" s="547" t="s">
        <v>6567</v>
      </c>
      <c r="Q195" s="586" t="s">
        <v>79</v>
      </c>
      <c r="R195" s="615" t="s">
        <v>867</v>
      </c>
      <c r="S195" s="547" t="s">
        <v>12</v>
      </c>
      <c r="T195" s="547" t="s">
        <v>106</v>
      </c>
      <c r="U195" s="547" t="s">
        <v>16</v>
      </c>
      <c r="V195" s="547" t="s">
        <v>2263</v>
      </c>
      <c r="W195" s="547" t="s">
        <v>85</v>
      </c>
      <c r="X195" s="547"/>
      <c r="Y195" s="554"/>
      <c r="Z195" s="345"/>
      <c r="AA195" s="345"/>
      <c r="AB195" s="345"/>
      <c r="AC195" s="345"/>
      <c r="AD195" s="553"/>
      <c r="AE195" s="345"/>
    </row>
    <row r="196" spans="1:31" ht="77.5" x14ac:dyDescent="0.3">
      <c r="A196" s="818" t="s">
        <v>3445</v>
      </c>
      <c r="B196" s="795" t="s">
        <v>6568</v>
      </c>
      <c r="C196" s="96" t="s">
        <v>1972</v>
      </c>
      <c r="D196" s="90">
        <v>28479</v>
      </c>
      <c r="E196" s="91">
        <v>47</v>
      </c>
      <c r="F196" s="91" t="s">
        <v>6569</v>
      </c>
      <c r="G196" s="92" t="s">
        <v>2140</v>
      </c>
      <c r="H196" s="791" t="s">
        <v>14</v>
      </c>
      <c r="I196" s="94" t="s">
        <v>99</v>
      </c>
      <c r="J196" s="90">
        <v>45200</v>
      </c>
      <c r="K196" s="791" t="s">
        <v>13</v>
      </c>
      <c r="L196" s="88" t="s">
        <v>687</v>
      </c>
      <c r="M196" s="90">
        <v>44013</v>
      </c>
      <c r="N196" s="91" t="s">
        <v>6244</v>
      </c>
      <c r="O196" s="97" t="s">
        <v>695</v>
      </c>
      <c r="P196" s="98" t="s">
        <v>5114</v>
      </c>
      <c r="Q196" s="88" t="s">
        <v>890</v>
      </c>
      <c r="R196" s="96" t="s">
        <v>864</v>
      </c>
      <c r="S196" s="88" t="s">
        <v>891</v>
      </c>
      <c r="T196" s="88" t="s">
        <v>5055</v>
      </c>
      <c r="U196" s="93" t="s">
        <v>16</v>
      </c>
      <c r="V196" s="88" t="s">
        <v>2239</v>
      </c>
      <c r="W196" s="88" t="s">
        <v>85</v>
      </c>
      <c r="X196" s="91">
        <v>7552755656130120</v>
      </c>
      <c r="Y196" s="91">
        <v>3920127701</v>
      </c>
      <c r="Z196" s="107" t="s">
        <v>230</v>
      </c>
      <c r="AA196" s="107" t="s">
        <v>876</v>
      </c>
      <c r="AB196" s="107" t="s">
        <v>1974</v>
      </c>
      <c r="AC196" s="100" t="s">
        <v>1975</v>
      </c>
      <c r="AD196" s="90">
        <v>40893</v>
      </c>
      <c r="AE196" s="88" t="s">
        <v>73</v>
      </c>
    </row>
    <row r="197" spans="1:31" ht="93" x14ac:dyDescent="0.3">
      <c r="A197" s="818" t="s">
        <v>3446</v>
      </c>
      <c r="B197" s="803" t="s">
        <v>6570</v>
      </c>
      <c r="C197" s="131" t="s">
        <v>888</v>
      </c>
      <c r="D197" s="90">
        <v>29774</v>
      </c>
      <c r="E197" s="91">
        <v>44</v>
      </c>
      <c r="F197" s="91" t="s">
        <v>6370</v>
      </c>
      <c r="G197" s="92" t="s">
        <v>2139</v>
      </c>
      <c r="H197" s="791" t="s">
        <v>14</v>
      </c>
      <c r="I197" s="94" t="s">
        <v>115</v>
      </c>
      <c r="J197" s="90">
        <v>43191</v>
      </c>
      <c r="K197" s="791" t="s">
        <v>37</v>
      </c>
      <c r="L197" s="88" t="s">
        <v>687</v>
      </c>
      <c r="M197" s="90">
        <v>43943</v>
      </c>
      <c r="N197" s="91" t="s">
        <v>5874</v>
      </c>
      <c r="O197" s="97" t="s">
        <v>4515</v>
      </c>
      <c r="P197" s="98" t="s">
        <v>5115</v>
      </c>
      <c r="Q197" s="88" t="s">
        <v>890</v>
      </c>
      <c r="R197" s="96" t="s">
        <v>864</v>
      </c>
      <c r="S197" s="88" t="s">
        <v>891</v>
      </c>
      <c r="T197" s="88" t="s">
        <v>5055</v>
      </c>
      <c r="U197" s="93" t="s">
        <v>17</v>
      </c>
      <c r="V197" s="98" t="s">
        <v>2236</v>
      </c>
      <c r="W197" s="98" t="s">
        <v>116</v>
      </c>
      <c r="X197" s="206">
        <v>5039759660130230</v>
      </c>
      <c r="Y197" s="207" t="s">
        <v>892</v>
      </c>
      <c r="Z197" s="126" t="s">
        <v>230</v>
      </c>
      <c r="AA197" s="126" t="s">
        <v>869</v>
      </c>
      <c r="AB197" s="126" t="s">
        <v>893</v>
      </c>
      <c r="AC197" s="208" t="s">
        <v>894</v>
      </c>
      <c r="AD197" s="209">
        <v>44846</v>
      </c>
      <c r="AE197" s="210" t="s">
        <v>895</v>
      </c>
    </row>
    <row r="198" spans="1:31" ht="186" x14ac:dyDescent="0.3">
      <c r="A198" s="818" t="s">
        <v>3448</v>
      </c>
      <c r="B198" s="803" t="s">
        <v>6571</v>
      </c>
      <c r="C198" s="131" t="s">
        <v>896</v>
      </c>
      <c r="D198" s="90">
        <v>30535</v>
      </c>
      <c r="E198" s="91">
        <v>42</v>
      </c>
      <c r="F198" s="91" t="s">
        <v>6178</v>
      </c>
      <c r="G198" s="92" t="s">
        <v>2139</v>
      </c>
      <c r="H198" s="791" t="s">
        <v>14</v>
      </c>
      <c r="I198" s="94" t="s">
        <v>115</v>
      </c>
      <c r="J198" s="90">
        <v>45809</v>
      </c>
      <c r="K198" s="791" t="s">
        <v>13</v>
      </c>
      <c r="L198" s="88" t="s">
        <v>687</v>
      </c>
      <c r="M198" s="90">
        <v>43721</v>
      </c>
      <c r="N198" s="91" t="s">
        <v>6047</v>
      </c>
      <c r="O198" s="97" t="s">
        <v>5839</v>
      </c>
      <c r="P198" s="98" t="s">
        <v>5869</v>
      </c>
      <c r="Q198" s="88" t="s">
        <v>890</v>
      </c>
      <c r="R198" s="96" t="s">
        <v>864</v>
      </c>
      <c r="S198" s="88" t="s">
        <v>891</v>
      </c>
      <c r="T198" s="88" t="s">
        <v>5055</v>
      </c>
      <c r="U198" s="93" t="s">
        <v>17</v>
      </c>
      <c r="V198" s="98" t="s">
        <v>2238</v>
      </c>
      <c r="W198" s="88" t="s">
        <v>906</v>
      </c>
      <c r="X198" s="91">
        <v>3139761663200040</v>
      </c>
      <c r="Y198" s="91">
        <v>3907088301</v>
      </c>
      <c r="Z198" s="126" t="s">
        <v>230</v>
      </c>
      <c r="AA198" s="126" t="s">
        <v>871</v>
      </c>
      <c r="AB198" s="126" t="s">
        <v>897</v>
      </c>
      <c r="AC198" s="126" t="s">
        <v>898</v>
      </c>
      <c r="AD198" s="209">
        <v>42357</v>
      </c>
      <c r="AE198" s="98" t="s">
        <v>305</v>
      </c>
    </row>
    <row r="199" spans="1:31" ht="62" x14ac:dyDescent="0.3">
      <c r="A199" s="818" t="s">
        <v>3449</v>
      </c>
      <c r="B199" s="803" t="s">
        <v>6572</v>
      </c>
      <c r="C199" s="131" t="s">
        <v>899</v>
      </c>
      <c r="D199" s="90">
        <v>33819</v>
      </c>
      <c r="E199" s="91">
        <v>33</v>
      </c>
      <c r="F199" s="91" t="s">
        <v>6573</v>
      </c>
      <c r="G199" s="92" t="s">
        <v>2137</v>
      </c>
      <c r="H199" s="791" t="s">
        <v>19</v>
      </c>
      <c r="I199" s="94" t="s">
        <v>111</v>
      </c>
      <c r="J199" s="90">
        <v>45383</v>
      </c>
      <c r="K199" s="791" t="s">
        <v>13</v>
      </c>
      <c r="L199" s="88" t="s">
        <v>687</v>
      </c>
      <c r="M199" s="103">
        <v>45292</v>
      </c>
      <c r="N199" s="91" t="s">
        <v>5295</v>
      </c>
      <c r="O199" s="97" t="s">
        <v>1329</v>
      </c>
      <c r="P199" s="98" t="s">
        <v>5116</v>
      </c>
      <c r="Q199" s="88" t="s">
        <v>890</v>
      </c>
      <c r="R199" s="96" t="s">
        <v>864</v>
      </c>
      <c r="S199" s="88" t="s">
        <v>891</v>
      </c>
      <c r="T199" s="88" t="s">
        <v>5055</v>
      </c>
      <c r="U199" s="93" t="s">
        <v>17</v>
      </c>
      <c r="V199" s="98" t="s">
        <v>2233</v>
      </c>
      <c r="W199" s="98" t="s">
        <v>629</v>
      </c>
      <c r="X199" s="91">
        <v>1135770671230320</v>
      </c>
      <c r="Y199" s="91">
        <v>3903089201</v>
      </c>
      <c r="Z199" s="99" t="s">
        <v>230</v>
      </c>
      <c r="AA199" s="126" t="s">
        <v>2902</v>
      </c>
      <c r="AB199" s="132" t="s">
        <v>2990</v>
      </c>
      <c r="AC199" s="133" t="s">
        <v>2991</v>
      </c>
      <c r="AD199" s="134">
        <v>45596</v>
      </c>
      <c r="AE199" s="98" t="s">
        <v>2956</v>
      </c>
    </row>
    <row r="200" spans="1:31" ht="387.5" x14ac:dyDescent="0.3">
      <c r="A200" s="818" t="s">
        <v>3488</v>
      </c>
      <c r="B200" s="803" t="s">
        <v>6574</v>
      </c>
      <c r="C200" s="131" t="s">
        <v>900</v>
      </c>
      <c r="D200" s="90">
        <v>31966</v>
      </c>
      <c r="E200" s="91">
        <v>38</v>
      </c>
      <c r="F200" s="91" t="s">
        <v>6334</v>
      </c>
      <c r="G200" s="92" t="s">
        <v>2138</v>
      </c>
      <c r="H200" s="791" t="s">
        <v>14</v>
      </c>
      <c r="I200" s="94" t="s">
        <v>121</v>
      </c>
      <c r="J200" s="90">
        <v>44593</v>
      </c>
      <c r="K200" s="791" t="s">
        <v>13</v>
      </c>
      <c r="L200" s="88" t="s">
        <v>687</v>
      </c>
      <c r="M200" s="90">
        <v>45055</v>
      </c>
      <c r="N200" s="91" t="s">
        <v>5873</v>
      </c>
      <c r="O200" s="97" t="s">
        <v>5547</v>
      </c>
      <c r="P200" s="98" t="s">
        <v>5749</v>
      </c>
      <c r="Q200" s="88" t="s">
        <v>890</v>
      </c>
      <c r="R200" s="96" t="s">
        <v>864</v>
      </c>
      <c r="S200" s="88" t="s">
        <v>891</v>
      </c>
      <c r="T200" s="88" t="s">
        <v>5055</v>
      </c>
      <c r="U200" s="93" t="s">
        <v>17</v>
      </c>
      <c r="V200" s="98" t="s">
        <v>2236</v>
      </c>
      <c r="W200" s="98" t="s">
        <v>515</v>
      </c>
      <c r="X200" s="91">
        <v>5040765666130340</v>
      </c>
      <c r="Y200" s="91">
        <v>3908078701</v>
      </c>
      <c r="Z200" s="126" t="s">
        <v>231</v>
      </c>
      <c r="AA200" s="126"/>
      <c r="AB200" s="132" t="s">
        <v>74</v>
      </c>
      <c r="AC200" s="133" t="s">
        <v>74</v>
      </c>
      <c r="AD200" s="134" t="s">
        <v>74</v>
      </c>
      <c r="AE200" s="98" t="s">
        <v>4244</v>
      </c>
    </row>
    <row r="201" spans="1:31" ht="387.5" x14ac:dyDescent="0.3">
      <c r="A201" s="818" t="s">
        <v>3489</v>
      </c>
      <c r="B201" s="803" t="s">
        <v>6575</v>
      </c>
      <c r="C201" s="131" t="s">
        <v>902</v>
      </c>
      <c r="D201" s="90">
        <v>32635</v>
      </c>
      <c r="E201" s="91">
        <v>36</v>
      </c>
      <c r="F201" s="91" t="s">
        <v>6576</v>
      </c>
      <c r="G201" s="92" t="s">
        <v>2138</v>
      </c>
      <c r="H201" s="791" t="s">
        <v>14</v>
      </c>
      <c r="I201" s="94" t="s">
        <v>121</v>
      </c>
      <c r="J201" s="90">
        <v>44593</v>
      </c>
      <c r="K201" s="791" t="s">
        <v>13</v>
      </c>
      <c r="L201" s="88" t="s">
        <v>687</v>
      </c>
      <c r="M201" s="90">
        <v>45055</v>
      </c>
      <c r="N201" s="91" t="s">
        <v>5873</v>
      </c>
      <c r="O201" s="97" t="s">
        <v>5548</v>
      </c>
      <c r="P201" s="98" t="s">
        <v>5750</v>
      </c>
      <c r="Q201" s="88" t="s">
        <v>890</v>
      </c>
      <c r="R201" s="96" t="s">
        <v>864</v>
      </c>
      <c r="S201" s="88" t="s">
        <v>891</v>
      </c>
      <c r="T201" s="88" t="s">
        <v>5055</v>
      </c>
      <c r="U201" s="93" t="s">
        <v>17</v>
      </c>
      <c r="V201" s="98" t="s">
        <v>2236</v>
      </c>
      <c r="W201" s="98" t="s">
        <v>464</v>
      </c>
      <c r="X201" s="91">
        <v>3839767668137010</v>
      </c>
      <c r="Y201" s="91">
        <v>3907058901</v>
      </c>
      <c r="Z201" s="126" t="s">
        <v>231</v>
      </c>
      <c r="AA201" s="126"/>
      <c r="AB201" s="132" t="s">
        <v>74</v>
      </c>
      <c r="AC201" s="133" t="s">
        <v>74</v>
      </c>
      <c r="AD201" s="134" t="s">
        <v>74</v>
      </c>
      <c r="AE201" s="98" t="s">
        <v>4245</v>
      </c>
    </row>
    <row r="202" spans="1:31" ht="263.5" x14ac:dyDescent="0.3">
      <c r="A202" s="818" t="s">
        <v>3490</v>
      </c>
      <c r="B202" s="803" t="s">
        <v>6577</v>
      </c>
      <c r="C202" s="131" t="s">
        <v>903</v>
      </c>
      <c r="D202" s="90">
        <v>31941</v>
      </c>
      <c r="E202" s="91">
        <v>38</v>
      </c>
      <c r="F202" s="91" t="s">
        <v>6338</v>
      </c>
      <c r="G202" s="92" t="s">
        <v>2138</v>
      </c>
      <c r="H202" s="791" t="s">
        <v>14</v>
      </c>
      <c r="I202" s="94" t="s">
        <v>121</v>
      </c>
      <c r="J202" s="90">
        <v>44593</v>
      </c>
      <c r="K202" s="791" t="s">
        <v>13</v>
      </c>
      <c r="L202" s="88" t="s">
        <v>687</v>
      </c>
      <c r="M202" s="90">
        <v>45055</v>
      </c>
      <c r="N202" s="91" t="s">
        <v>5873</v>
      </c>
      <c r="O202" s="97" t="s">
        <v>74</v>
      </c>
      <c r="P202" s="98" t="s">
        <v>5339</v>
      </c>
      <c r="Q202" s="88" t="s">
        <v>890</v>
      </c>
      <c r="R202" s="96" t="s">
        <v>864</v>
      </c>
      <c r="S202" s="88" t="s">
        <v>891</v>
      </c>
      <c r="T202" s="88" t="s">
        <v>5055</v>
      </c>
      <c r="U202" s="93" t="s">
        <v>17</v>
      </c>
      <c r="V202" s="98" t="s">
        <v>2236</v>
      </c>
      <c r="W202" s="98" t="s">
        <v>904</v>
      </c>
      <c r="X202" s="91">
        <v>9945765666130290</v>
      </c>
      <c r="Y202" s="91">
        <v>3913068701</v>
      </c>
      <c r="Z202" s="126" t="s">
        <v>231</v>
      </c>
      <c r="AA202" s="126"/>
      <c r="AB202" s="132" t="s">
        <v>74</v>
      </c>
      <c r="AC202" s="133" t="s">
        <v>74</v>
      </c>
      <c r="AD202" s="134" t="s">
        <v>74</v>
      </c>
      <c r="AE202" s="98" t="s">
        <v>4246</v>
      </c>
    </row>
    <row r="203" spans="1:31" ht="279" x14ac:dyDescent="0.3">
      <c r="A203" s="818" t="s">
        <v>3491</v>
      </c>
      <c r="B203" s="803" t="s">
        <v>6578</v>
      </c>
      <c r="C203" s="131" t="s">
        <v>905</v>
      </c>
      <c r="D203" s="90">
        <v>32090</v>
      </c>
      <c r="E203" s="91">
        <v>37</v>
      </c>
      <c r="F203" s="91" t="s">
        <v>6579</v>
      </c>
      <c r="G203" s="92" t="s">
        <v>2138</v>
      </c>
      <c r="H203" s="791" t="s">
        <v>14</v>
      </c>
      <c r="I203" s="94" t="s">
        <v>121</v>
      </c>
      <c r="J203" s="90">
        <v>44593</v>
      </c>
      <c r="K203" s="791" t="s">
        <v>13</v>
      </c>
      <c r="L203" s="88" t="s">
        <v>687</v>
      </c>
      <c r="M203" s="90">
        <v>45055</v>
      </c>
      <c r="N203" s="91" t="s">
        <v>5873</v>
      </c>
      <c r="O203" s="97" t="s">
        <v>2918</v>
      </c>
      <c r="P203" s="98" t="s">
        <v>5341</v>
      </c>
      <c r="Q203" s="88" t="s">
        <v>890</v>
      </c>
      <c r="R203" s="96" t="s">
        <v>864</v>
      </c>
      <c r="S203" s="88" t="s">
        <v>891</v>
      </c>
      <c r="T203" s="88" t="s">
        <v>5055</v>
      </c>
      <c r="U203" s="93" t="s">
        <v>17</v>
      </c>
      <c r="V203" s="98" t="s">
        <v>2236</v>
      </c>
      <c r="W203" s="88" t="s">
        <v>906</v>
      </c>
      <c r="X203" s="91">
        <v>6441765666130260</v>
      </c>
      <c r="Y203" s="207" t="s">
        <v>907</v>
      </c>
      <c r="Z203" s="126" t="s">
        <v>231</v>
      </c>
      <c r="AA203" s="126"/>
      <c r="AB203" s="132" t="s">
        <v>74</v>
      </c>
      <c r="AC203" s="133" t="s">
        <v>74</v>
      </c>
      <c r="AD203" s="134" t="s">
        <v>74</v>
      </c>
      <c r="AE203" s="98" t="s">
        <v>4247</v>
      </c>
    </row>
    <row r="204" spans="1:31" ht="62" x14ac:dyDescent="0.3">
      <c r="A204" s="821" t="s">
        <v>3492</v>
      </c>
      <c r="B204" s="809" t="s">
        <v>6580</v>
      </c>
      <c r="C204" s="211" t="s">
        <v>908</v>
      </c>
      <c r="D204" s="159">
        <v>21674</v>
      </c>
      <c r="E204" s="91">
        <v>66</v>
      </c>
      <c r="F204" s="91" t="s">
        <v>6581</v>
      </c>
      <c r="G204" s="161" t="s">
        <v>2787</v>
      </c>
      <c r="H204" s="794" t="s">
        <v>14</v>
      </c>
      <c r="I204" s="101" t="s">
        <v>237</v>
      </c>
      <c r="J204" s="159">
        <v>40269</v>
      </c>
      <c r="K204" s="794" t="s">
        <v>2344</v>
      </c>
      <c r="L204" s="164" t="s">
        <v>687</v>
      </c>
      <c r="M204" s="159">
        <v>38596</v>
      </c>
      <c r="N204" s="91" t="s">
        <v>6582</v>
      </c>
      <c r="O204" s="177" t="s">
        <v>2788</v>
      </c>
      <c r="P204" s="167" t="s">
        <v>6583</v>
      </c>
      <c r="Q204" s="164" t="s">
        <v>909</v>
      </c>
      <c r="R204" s="166" t="s">
        <v>2533</v>
      </c>
      <c r="S204" s="164" t="s">
        <v>891</v>
      </c>
      <c r="T204" s="164" t="s">
        <v>2154</v>
      </c>
      <c r="U204" s="162" t="s">
        <v>17</v>
      </c>
      <c r="V204" s="167" t="s">
        <v>2274</v>
      </c>
      <c r="W204" s="167" t="s">
        <v>911</v>
      </c>
      <c r="X204" s="167"/>
      <c r="Y204" s="212">
        <v>3904055901</v>
      </c>
      <c r="Z204" s="212" t="s">
        <v>230</v>
      </c>
      <c r="AA204" s="212" t="s">
        <v>870</v>
      </c>
      <c r="AB204" s="212" t="s">
        <v>912</v>
      </c>
      <c r="AC204" s="213" t="s">
        <v>913</v>
      </c>
      <c r="AD204" s="214">
        <v>40422</v>
      </c>
      <c r="AE204" s="167" t="s">
        <v>914</v>
      </c>
    </row>
    <row r="205" spans="1:31" ht="46.5" x14ac:dyDescent="0.3">
      <c r="A205" s="819" t="s">
        <v>3493</v>
      </c>
      <c r="B205" s="802" t="s">
        <v>6584</v>
      </c>
      <c r="C205" s="689" t="s">
        <v>915</v>
      </c>
      <c r="D205" s="635">
        <v>22156</v>
      </c>
      <c r="E205" s="636">
        <v>65</v>
      </c>
      <c r="F205" s="636" t="s">
        <v>6585</v>
      </c>
      <c r="G205" s="637" t="s">
        <v>2143</v>
      </c>
      <c r="H205" s="792" t="s">
        <v>14</v>
      </c>
      <c r="I205" s="638" t="s">
        <v>237</v>
      </c>
      <c r="J205" s="635">
        <v>40452</v>
      </c>
      <c r="K205" s="792" t="s">
        <v>2344</v>
      </c>
      <c r="L205" s="633" t="s">
        <v>687</v>
      </c>
      <c r="M205" s="635">
        <v>38961</v>
      </c>
      <c r="N205" s="636" t="s">
        <v>6308</v>
      </c>
      <c r="O205" s="641" t="s">
        <v>74</v>
      </c>
      <c r="P205" s="642" t="s">
        <v>6586</v>
      </c>
      <c r="Q205" s="633" t="s">
        <v>909</v>
      </c>
      <c r="R205" s="634" t="s">
        <v>2533</v>
      </c>
      <c r="S205" s="633" t="s">
        <v>891</v>
      </c>
      <c r="T205" s="633" t="s">
        <v>5055</v>
      </c>
      <c r="U205" s="346" t="s">
        <v>17</v>
      </c>
      <c r="V205" s="642" t="s">
        <v>2275</v>
      </c>
      <c r="W205" s="642" t="s">
        <v>116</v>
      </c>
      <c r="X205" s="636">
        <v>9160738639130100</v>
      </c>
      <c r="Y205" s="636">
        <v>3928086001</v>
      </c>
      <c r="Z205" s="690" t="s">
        <v>230</v>
      </c>
      <c r="AA205" s="690" t="s">
        <v>870</v>
      </c>
      <c r="AB205" s="690" t="s">
        <v>916</v>
      </c>
      <c r="AC205" s="691" t="s">
        <v>917</v>
      </c>
      <c r="AD205" s="692">
        <v>40422</v>
      </c>
      <c r="AE205" s="642" t="s">
        <v>97</v>
      </c>
    </row>
    <row r="206" spans="1:31" ht="46.5" x14ac:dyDescent="0.3">
      <c r="A206" s="818" t="s">
        <v>3494</v>
      </c>
      <c r="B206" s="803" t="s">
        <v>6587</v>
      </c>
      <c r="C206" s="131" t="s">
        <v>918</v>
      </c>
      <c r="D206" s="90">
        <v>22923</v>
      </c>
      <c r="E206" s="91">
        <v>62</v>
      </c>
      <c r="F206" s="91" t="s">
        <v>6529</v>
      </c>
      <c r="G206" s="92" t="s">
        <v>2143</v>
      </c>
      <c r="H206" s="791" t="s">
        <v>14</v>
      </c>
      <c r="I206" s="94" t="s">
        <v>237</v>
      </c>
      <c r="J206" s="90">
        <v>40817</v>
      </c>
      <c r="K206" s="791" t="s">
        <v>13</v>
      </c>
      <c r="L206" s="88" t="s">
        <v>687</v>
      </c>
      <c r="M206" s="90">
        <v>38412</v>
      </c>
      <c r="N206" s="91" t="s">
        <v>6588</v>
      </c>
      <c r="O206" s="97" t="s">
        <v>74</v>
      </c>
      <c r="P206" s="98" t="s">
        <v>5120</v>
      </c>
      <c r="Q206" s="88" t="s">
        <v>909</v>
      </c>
      <c r="R206" s="96" t="s">
        <v>2533</v>
      </c>
      <c r="S206" s="88" t="s">
        <v>891</v>
      </c>
      <c r="T206" s="88" t="s">
        <v>5055</v>
      </c>
      <c r="U206" s="93" t="s">
        <v>17</v>
      </c>
      <c r="V206" s="98" t="s">
        <v>2275</v>
      </c>
      <c r="W206" s="98" t="s">
        <v>116</v>
      </c>
      <c r="X206" s="91">
        <v>2336740641130060</v>
      </c>
      <c r="Y206" s="91">
        <v>3904106201</v>
      </c>
      <c r="Z206" s="126" t="s">
        <v>230</v>
      </c>
      <c r="AA206" s="126" t="s">
        <v>876</v>
      </c>
      <c r="AB206" s="126" t="s">
        <v>919</v>
      </c>
      <c r="AC206" s="208" t="s">
        <v>920</v>
      </c>
      <c r="AD206" s="209">
        <v>40893</v>
      </c>
      <c r="AE206" s="98" t="s">
        <v>97</v>
      </c>
    </row>
    <row r="207" spans="1:31" ht="46.5" x14ac:dyDescent="0.3">
      <c r="A207" s="818" t="s">
        <v>3495</v>
      </c>
      <c r="B207" s="803" t="s">
        <v>6589</v>
      </c>
      <c r="C207" s="131" t="s">
        <v>921</v>
      </c>
      <c r="D207" s="90">
        <v>25955</v>
      </c>
      <c r="E207" s="91">
        <v>54</v>
      </c>
      <c r="F207" s="91" t="s">
        <v>6590</v>
      </c>
      <c r="G207" s="92" t="s">
        <v>2141</v>
      </c>
      <c r="H207" s="791" t="s">
        <v>14</v>
      </c>
      <c r="I207" s="94" t="s">
        <v>99</v>
      </c>
      <c r="J207" s="90">
        <v>45383</v>
      </c>
      <c r="K207" s="791" t="s">
        <v>13</v>
      </c>
      <c r="L207" s="88" t="s">
        <v>687</v>
      </c>
      <c r="M207" s="90">
        <v>40391</v>
      </c>
      <c r="N207" s="91" t="s">
        <v>6591</v>
      </c>
      <c r="O207" s="97" t="s">
        <v>696</v>
      </c>
      <c r="P207" s="98" t="s">
        <v>5119</v>
      </c>
      <c r="Q207" s="88" t="s">
        <v>909</v>
      </c>
      <c r="R207" s="96" t="s">
        <v>2533</v>
      </c>
      <c r="S207" s="88" t="s">
        <v>891</v>
      </c>
      <c r="T207" s="88" t="s">
        <v>5055</v>
      </c>
      <c r="U207" s="93" t="s">
        <v>17</v>
      </c>
      <c r="V207" s="98" t="s">
        <v>2276</v>
      </c>
      <c r="W207" s="88" t="s">
        <v>906</v>
      </c>
      <c r="X207" s="91">
        <v>4454749650130080</v>
      </c>
      <c r="Y207" s="91">
        <v>3922017101</v>
      </c>
      <c r="Z207" s="126" t="s">
        <v>230</v>
      </c>
      <c r="AA207" s="126" t="s">
        <v>876</v>
      </c>
      <c r="AB207" s="126" t="s">
        <v>922</v>
      </c>
      <c r="AC207" s="208" t="s">
        <v>923</v>
      </c>
      <c r="AD207" s="209">
        <v>40893</v>
      </c>
      <c r="AE207" s="98" t="s">
        <v>97</v>
      </c>
    </row>
    <row r="208" spans="1:31" ht="46.5" x14ac:dyDescent="0.3">
      <c r="A208" s="818" t="s">
        <v>3496</v>
      </c>
      <c r="B208" s="803" t="s">
        <v>6592</v>
      </c>
      <c r="C208" s="131" t="s">
        <v>924</v>
      </c>
      <c r="D208" s="90">
        <v>24828</v>
      </c>
      <c r="E208" s="91">
        <v>57</v>
      </c>
      <c r="F208" s="91" t="s">
        <v>6593</v>
      </c>
      <c r="G208" s="92" t="s">
        <v>2142</v>
      </c>
      <c r="H208" s="791" t="s">
        <v>14</v>
      </c>
      <c r="I208" s="94" t="s">
        <v>99</v>
      </c>
      <c r="J208" s="90">
        <v>45383</v>
      </c>
      <c r="K208" s="791" t="s">
        <v>13</v>
      </c>
      <c r="L208" s="88" t="s">
        <v>687</v>
      </c>
      <c r="M208" s="90">
        <v>41883</v>
      </c>
      <c r="N208" s="91" t="s">
        <v>6594</v>
      </c>
      <c r="O208" s="97" t="s">
        <v>74</v>
      </c>
      <c r="P208" s="98" t="s">
        <v>5117</v>
      </c>
      <c r="Q208" s="88" t="s">
        <v>909</v>
      </c>
      <c r="R208" s="96" t="s">
        <v>2533</v>
      </c>
      <c r="S208" s="88" t="s">
        <v>891</v>
      </c>
      <c r="T208" s="88" t="s">
        <v>5055</v>
      </c>
      <c r="U208" s="93" t="s">
        <v>17</v>
      </c>
      <c r="V208" s="98" t="s">
        <v>2274</v>
      </c>
      <c r="W208" s="98" t="s">
        <v>911</v>
      </c>
      <c r="X208" s="91">
        <v>4554745646130070</v>
      </c>
      <c r="Y208" s="91">
        <v>3922126701</v>
      </c>
      <c r="Z208" s="126" t="s">
        <v>230</v>
      </c>
      <c r="AA208" s="126" t="s">
        <v>870</v>
      </c>
      <c r="AB208" s="126" t="s">
        <v>925</v>
      </c>
      <c r="AC208" s="208" t="s">
        <v>926</v>
      </c>
      <c r="AD208" s="209">
        <v>40422</v>
      </c>
      <c r="AE208" s="98" t="s">
        <v>914</v>
      </c>
    </row>
    <row r="209" spans="1:31" ht="108.5" x14ac:dyDescent="0.3">
      <c r="A209" s="818" t="s">
        <v>3497</v>
      </c>
      <c r="B209" s="803" t="s">
        <v>6595</v>
      </c>
      <c r="C209" s="131" t="s">
        <v>927</v>
      </c>
      <c r="D209" s="90">
        <v>29935</v>
      </c>
      <c r="E209" s="91">
        <v>43</v>
      </c>
      <c r="F209" s="91" t="s">
        <v>6221</v>
      </c>
      <c r="G209" s="92" t="s">
        <v>2139</v>
      </c>
      <c r="H209" s="791" t="s">
        <v>14</v>
      </c>
      <c r="I209" s="94" t="s">
        <v>98</v>
      </c>
      <c r="J209" s="90">
        <v>42278</v>
      </c>
      <c r="K209" s="791" t="s">
        <v>37</v>
      </c>
      <c r="L209" s="88" t="s">
        <v>687</v>
      </c>
      <c r="M209" s="90">
        <v>40664</v>
      </c>
      <c r="N209" s="91" t="s">
        <v>6596</v>
      </c>
      <c r="O209" s="97" t="s">
        <v>2919</v>
      </c>
      <c r="P209" s="98" t="s">
        <v>5118</v>
      </c>
      <c r="Q209" s="88" t="s">
        <v>909</v>
      </c>
      <c r="R209" s="96" t="s">
        <v>2533</v>
      </c>
      <c r="S209" s="88" t="s">
        <v>891</v>
      </c>
      <c r="T209" s="88" t="s">
        <v>5055</v>
      </c>
      <c r="U209" s="93" t="s">
        <v>17</v>
      </c>
      <c r="V209" s="98" t="s">
        <v>2277</v>
      </c>
      <c r="W209" s="98" t="s">
        <v>928</v>
      </c>
      <c r="X209" s="108">
        <v>9547759660137000</v>
      </c>
      <c r="Y209" s="215">
        <v>3915128101</v>
      </c>
      <c r="Z209" s="126" t="s">
        <v>230</v>
      </c>
      <c r="AA209" s="126" t="s">
        <v>876</v>
      </c>
      <c r="AB209" s="126" t="s">
        <v>929</v>
      </c>
      <c r="AC209" s="208" t="s">
        <v>930</v>
      </c>
      <c r="AD209" s="209">
        <v>40893</v>
      </c>
      <c r="AE209" s="98" t="s">
        <v>97</v>
      </c>
    </row>
    <row r="210" spans="1:31" ht="77.5" x14ac:dyDescent="0.3">
      <c r="A210" s="818" t="s">
        <v>3498</v>
      </c>
      <c r="B210" s="803" t="s">
        <v>6597</v>
      </c>
      <c r="C210" s="131" t="s">
        <v>934</v>
      </c>
      <c r="D210" s="90">
        <v>29621</v>
      </c>
      <c r="E210" s="91">
        <v>44</v>
      </c>
      <c r="F210" s="91" t="s">
        <v>6598</v>
      </c>
      <c r="G210" s="92" t="s">
        <v>2139</v>
      </c>
      <c r="H210" s="791" t="s">
        <v>19</v>
      </c>
      <c r="I210" s="94" t="s">
        <v>115</v>
      </c>
      <c r="J210" s="90">
        <v>43191</v>
      </c>
      <c r="K210" s="791" t="s">
        <v>13</v>
      </c>
      <c r="L210" s="88" t="s">
        <v>687</v>
      </c>
      <c r="M210" s="90">
        <v>43943</v>
      </c>
      <c r="N210" s="91" t="s">
        <v>5874</v>
      </c>
      <c r="O210" s="97" t="s">
        <v>935</v>
      </c>
      <c r="P210" s="98" t="s">
        <v>5123</v>
      </c>
      <c r="Q210" s="88" t="s">
        <v>909</v>
      </c>
      <c r="R210" s="96" t="s">
        <v>2533</v>
      </c>
      <c r="S210" s="88" t="s">
        <v>891</v>
      </c>
      <c r="T210" s="88" t="s">
        <v>5055</v>
      </c>
      <c r="U210" s="93" t="s">
        <v>17</v>
      </c>
      <c r="V210" s="98" t="s">
        <v>2226</v>
      </c>
      <c r="W210" s="98" t="s">
        <v>116</v>
      </c>
      <c r="X210" s="91">
        <v>9536759660230160</v>
      </c>
      <c r="Y210" s="91">
        <v>3904028101</v>
      </c>
      <c r="Z210" s="126" t="s">
        <v>230</v>
      </c>
      <c r="AA210" s="126" t="s">
        <v>869</v>
      </c>
      <c r="AB210" s="132" t="s">
        <v>936</v>
      </c>
      <c r="AC210" s="133" t="s">
        <v>937</v>
      </c>
      <c r="AD210" s="209">
        <v>44846</v>
      </c>
      <c r="AE210" s="210" t="s">
        <v>97</v>
      </c>
    </row>
    <row r="211" spans="1:31" ht="77.5" x14ac:dyDescent="0.3">
      <c r="A211" s="818" t="s">
        <v>3499</v>
      </c>
      <c r="B211" s="803" t="s">
        <v>6599</v>
      </c>
      <c r="C211" s="131" t="s">
        <v>938</v>
      </c>
      <c r="D211" s="90">
        <v>29486</v>
      </c>
      <c r="E211" s="91">
        <v>45</v>
      </c>
      <c r="F211" s="91" t="s">
        <v>6375</v>
      </c>
      <c r="G211" s="92" t="s">
        <v>2139</v>
      </c>
      <c r="H211" s="791" t="s">
        <v>19</v>
      </c>
      <c r="I211" s="94" t="s">
        <v>98</v>
      </c>
      <c r="J211" s="90">
        <v>45017</v>
      </c>
      <c r="K211" s="791" t="s">
        <v>37</v>
      </c>
      <c r="L211" s="88" t="s">
        <v>687</v>
      </c>
      <c r="M211" s="90">
        <v>43160</v>
      </c>
      <c r="N211" s="91" t="s">
        <v>6600</v>
      </c>
      <c r="O211" s="97" t="s">
        <v>939</v>
      </c>
      <c r="P211" s="98" t="s">
        <v>5122</v>
      </c>
      <c r="Q211" s="88" t="s">
        <v>909</v>
      </c>
      <c r="R211" s="96" t="s">
        <v>2533</v>
      </c>
      <c r="S211" s="88" t="s">
        <v>891</v>
      </c>
      <c r="T211" s="88" t="s">
        <v>5055</v>
      </c>
      <c r="U211" s="93" t="s">
        <v>17</v>
      </c>
      <c r="V211" s="98" t="s">
        <v>2226</v>
      </c>
      <c r="W211" s="98" t="s">
        <v>116</v>
      </c>
      <c r="X211" s="108">
        <v>4254758659230130</v>
      </c>
      <c r="Y211" s="215">
        <v>3922108001</v>
      </c>
      <c r="Z211" s="126" t="s">
        <v>230</v>
      </c>
      <c r="AA211" s="126" t="s">
        <v>874</v>
      </c>
      <c r="AB211" s="132" t="s">
        <v>940</v>
      </c>
      <c r="AC211" s="133" t="s">
        <v>941</v>
      </c>
      <c r="AD211" s="209">
        <v>44046</v>
      </c>
      <c r="AE211" s="98" t="s">
        <v>97</v>
      </c>
    </row>
    <row r="212" spans="1:31" ht="46.5" x14ac:dyDescent="0.3">
      <c r="A212" s="818" t="s">
        <v>3500</v>
      </c>
      <c r="B212" s="803" t="s">
        <v>6601</v>
      </c>
      <c r="C212" s="131" t="s">
        <v>942</v>
      </c>
      <c r="D212" s="90">
        <v>30195</v>
      </c>
      <c r="E212" s="91">
        <v>43</v>
      </c>
      <c r="F212" s="91" t="s">
        <v>6399</v>
      </c>
      <c r="G212" s="92" t="s">
        <v>2139</v>
      </c>
      <c r="H212" s="791" t="s">
        <v>19</v>
      </c>
      <c r="I212" s="94" t="s">
        <v>115</v>
      </c>
      <c r="J212" s="90">
        <v>45200</v>
      </c>
      <c r="K212" s="791" t="s">
        <v>13</v>
      </c>
      <c r="L212" s="88" t="s">
        <v>687</v>
      </c>
      <c r="M212" s="90">
        <v>43943</v>
      </c>
      <c r="N212" s="91" t="s">
        <v>5874</v>
      </c>
      <c r="O212" s="97" t="s">
        <v>697</v>
      </c>
      <c r="P212" s="98" t="s">
        <v>5703</v>
      </c>
      <c r="Q212" s="88" t="s">
        <v>909</v>
      </c>
      <c r="R212" s="96" t="s">
        <v>2533</v>
      </c>
      <c r="S212" s="88" t="s">
        <v>891</v>
      </c>
      <c r="T212" s="88" t="s">
        <v>5055</v>
      </c>
      <c r="U212" s="93" t="s">
        <v>17</v>
      </c>
      <c r="V212" s="98" t="s">
        <v>2226</v>
      </c>
      <c r="W212" s="98" t="s">
        <v>116</v>
      </c>
      <c r="X212" s="91">
        <v>6233760661231040</v>
      </c>
      <c r="Y212" s="91">
        <v>3901098201</v>
      </c>
      <c r="Z212" s="126" t="s">
        <v>230</v>
      </c>
      <c r="AA212" s="126" t="s">
        <v>869</v>
      </c>
      <c r="AB212" s="132" t="s">
        <v>943</v>
      </c>
      <c r="AC212" s="133" t="s">
        <v>944</v>
      </c>
      <c r="AD212" s="209">
        <v>44846</v>
      </c>
      <c r="AE212" s="210" t="s">
        <v>97</v>
      </c>
    </row>
    <row r="213" spans="1:31" ht="93" x14ac:dyDescent="0.3">
      <c r="A213" s="818" t="s">
        <v>3501</v>
      </c>
      <c r="B213" s="803" t="s">
        <v>6602</v>
      </c>
      <c r="C213" s="131" t="s">
        <v>945</v>
      </c>
      <c r="D213" s="90">
        <v>29852</v>
      </c>
      <c r="E213" s="91">
        <v>44</v>
      </c>
      <c r="F213" s="91" t="s">
        <v>6479</v>
      </c>
      <c r="G213" s="92" t="s">
        <v>2139</v>
      </c>
      <c r="H213" s="791" t="s">
        <v>19</v>
      </c>
      <c r="I213" s="94" t="s">
        <v>115</v>
      </c>
      <c r="J213" s="90">
        <v>45444</v>
      </c>
      <c r="K213" s="791" t="s">
        <v>37</v>
      </c>
      <c r="L213" s="88" t="s">
        <v>687</v>
      </c>
      <c r="M213" s="90">
        <v>43101</v>
      </c>
      <c r="N213" s="91" t="s">
        <v>6603</v>
      </c>
      <c r="O213" s="97" t="s">
        <v>946</v>
      </c>
      <c r="P213" s="98" t="s">
        <v>5121</v>
      </c>
      <c r="Q213" s="88" t="s">
        <v>909</v>
      </c>
      <c r="R213" s="96" t="s">
        <v>2533</v>
      </c>
      <c r="S213" s="88" t="s">
        <v>891</v>
      </c>
      <c r="T213" s="88" t="s">
        <v>5055</v>
      </c>
      <c r="U213" s="93" t="s">
        <v>17</v>
      </c>
      <c r="V213" s="98" t="s">
        <v>2226</v>
      </c>
      <c r="W213" s="98" t="s">
        <v>116</v>
      </c>
      <c r="X213" s="108">
        <v>1255759660230120</v>
      </c>
      <c r="Y213" s="215">
        <v>3923098101</v>
      </c>
      <c r="Z213" s="126" t="s">
        <v>230</v>
      </c>
      <c r="AA213" s="126" t="s">
        <v>874</v>
      </c>
      <c r="AB213" s="132" t="s">
        <v>947</v>
      </c>
      <c r="AC213" s="133" t="s">
        <v>948</v>
      </c>
      <c r="AD213" s="209">
        <v>44046</v>
      </c>
      <c r="AE213" s="98" t="s">
        <v>97</v>
      </c>
    </row>
    <row r="214" spans="1:31" ht="77.5" x14ac:dyDescent="0.3">
      <c r="A214" s="818" t="s">
        <v>3502</v>
      </c>
      <c r="B214" s="803" t="s">
        <v>6604</v>
      </c>
      <c r="C214" s="131" t="s">
        <v>949</v>
      </c>
      <c r="D214" s="90">
        <v>28493</v>
      </c>
      <c r="E214" s="91">
        <v>47</v>
      </c>
      <c r="F214" s="91" t="s">
        <v>6380</v>
      </c>
      <c r="G214" s="92" t="s">
        <v>2140</v>
      </c>
      <c r="H214" s="791" t="s">
        <v>19</v>
      </c>
      <c r="I214" s="94" t="s">
        <v>115</v>
      </c>
      <c r="J214" s="90">
        <v>44470</v>
      </c>
      <c r="K214" s="791" t="s">
        <v>13</v>
      </c>
      <c r="L214" s="88" t="s">
        <v>687</v>
      </c>
      <c r="M214" s="90">
        <v>42887</v>
      </c>
      <c r="N214" s="91" t="s">
        <v>6412</v>
      </c>
      <c r="O214" s="97" t="s">
        <v>5549</v>
      </c>
      <c r="P214" s="98" t="s">
        <v>5702</v>
      </c>
      <c r="Q214" s="88" t="s">
        <v>909</v>
      </c>
      <c r="R214" s="96" t="s">
        <v>2533</v>
      </c>
      <c r="S214" s="88" t="s">
        <v>891</v>
      </c>
      <c r="T214" s="88" t="s">
        <v>5055</v>
      </c>
      <c r="U214" s="93" t="s">
        <v>16</v>
      </c>
      <c r="V214" s="98" t="s">
        <v>2286</v>
      </c>
      <c r="W214" s="98" t="s">
        <v>116</v>
      </c>
      <c r="X214" s="91">
        <v>2435756657230150</v>
      </c>
      <c r="Y214" s="91">
        <v>3903017801</v>
      </c>
      <c r="Z214" s="126" t="s">
        <v>230</v>
      </c>
      <c r="AA214" s="126" t="s">
        <v>868</v>
      </c>
      <c r="AB214" s="132" t="s">
        <v>950</v>
      </c>
      <c r="AC214" s="133" t="s">
        <v>951</v>
      </c>
      <c r="AD214" s="209">
        <v>43763</v>
      </c>
      <c r="AE214" s="98" t="s">
        <v>97</v>
      </c>
    </row>
    <row r="215" spans="1:31" ht="62" x14ac:dyDescent="0.3">
      <c r="A215" s="818" t="s">
        <v>3503</v>
      </c>
      <c r="B215" s="803" t="s">
        <v>6605</v>
      </c>
      <c r="C215" s="131" t="s">
        <v>952</v>
      </c>
      <c r="D215" s="90">
        <v>33696</v>
      </c>
      <c r="E215" s="91">
        <v>33</v>
      </c>
      <c r="F215" s="91" t="s">
        <v>6606</v>
      </c>
      <c r="G215" s="92" t="s">
        <v>2137</v>
      </c>
      <c r="H215" s="791" t="s">
        <v>19</v>
      </c>
      <c r="I215" s="94" t="s">
        <v>111</v>
      </c>
      <c r="J215" s="90">
        <v>45383</v>
      </c>
      <c r="K215" s="791" t="s">
        <v>13</v>
      </c>
      <c r="L215" s="88" t="s">
        <v>687</v>
      </c>
      <c r="M215" s="103">
        <v>45292</v>
      </c>
      <c r="N215" s="91" t="s">
        <v>5295</v>
      </c>
      <c r="O215" s="97" t="s">
        <v>5550</v>
      </c>
      <c r="P215" s="98" t="s">
        <v>5704</v>
      </c>
      <c r="Q215" s="88" t="s">
        <v>909</v>
      </c>
      <c r="R215" s="96" t="s">
        <v>2533</v>
      </c>
      <c r="S215" s="88" t="s">
        <v>891</v>
      </c>
      <c r="T215" s="88" t="s">
        <v>5055</v>
      </c>
      <c r="U215" s="93" t="s">
        <v>17</v>
      </c>
      <c r="V215" s="98" t="s">
        <v>2278</v>
      </c>
      <c r="W215" s="113" t="s">
        <v>345</v>
      </c>
      <c r="X215" s="91">
        <v>7734770671230360</v>
      </c>
      <c r="Y215" s="91">
        <v>3902049201</v>
      </c>
      <c r="Z215" s="99" t="s">
        <v>230</v>
      </c>
      <c r="AA215" s="99" t="s">
        <v>2902</v>
      </c>
      <c r="AB215" s="99" t="s">
        <v>3004</v>
      </c>
      <c r="AC215" s="99" t="s">
        <v>3005</v>
      </c>
      <c r="AD215" s="112">
        <v>45505</v>
      </c>
      <c r="AE215" s="88" t="s">
        <v>2370</v>
      </c>
    </row>
    <row r="216" spans="1:31" ht="46.5" x14ac:dyDescent="0.3">
      <c r="A216" s="819" t="s">
        <v>3504</v>
      </c>
      <c r="B216" s="802" t="s">
        <v>6607</v>
      </c>
      <c r="C216" s="689" t="s">
        <v>953</v>
      </c>
      <c r="D216" s="635">
        <v>22087</v>
      </c>
      <c r="E216" s="636">
        <v>65</v>
      </c>
      <c r="F216" s="636" t="s">
        <v>6608</v>
      </c>
      <c r="G216" s="637" t="s">
        <v>2143</v>
      </c>
      <c r="H216" s="792" t="s">
        <v>14</v>
      </c>
      <c r="I216" s="638" t="s">
        <v>210</v>
      </c>
      <c r="J216" s="635">
        <v>42826</v>
      </c>
      <c r="K216" s="792" t="s">
        <v>2344</v>
      </c>
      <c r="L216" s="633" t="s">
        <v>687</v>
      </c>
      <c r="M216" s="635">
        <v>39356</v>
      </c>
      <c r="N216" s="636" t="s">
        <v>6609</v>
      </c>
      <c r="O216" s="641" t="s">
        <v>74</v>
      </c>
      <c r="P216" s="642" t="s">
        <v>6610</v>
      </c>
      <c r="Q216" s="633" t="s">
        <v>954</v>
      </c>
      <c r="R216" s="634" t="s">
        <v>2534</v>
      </c>
      <c r="S216" s="633" t="s">
        <v>891</v>
      </c>
      <c r="T216" s="633" t="s">
        <v>5055</v>
      </c>
      <c r="U216" s="346" t="s">
        <v>17</v>
      </c>
      <c r="V216" s="642" t="s">
        <v>2252</v>
      </c>
      <c r="W216" s="642" t="s">
        <v>85</v>
      </c>
      <c r="X216" s="644" t="s">
        <v>4999</v>
      </c>
      <c r="Y216" s="636">
        <v>3920066001</v>
      </c>
      <c r="Z216" s="690" t="s">
        <v>230</v>
      </c>
      <c r="AA216" s="690" t="s">
        <v>876</v>
      </c>
      <c r="AB216" s="690" t="s">
        <v>955</v>
      </c>
      <c r="AC216" s="690" t="s">
        <v>956</v>
      </c>
      <c r="AD216" s="692">
        <v>40893</v>
      </c>
      <c r="AE216" s="642" t="s">
        <v>88</v>
      </c>
    </row>
    <row r="217" spans="1:31" ht="46.5" x14ac:dyDescent="0.3">
      <c r="A217" s="818" t="s">
        <v>3505</v>
      </c>
      <c r="B217" s="803" t="s">
        <v>6611</v>
      </c>
      <c r="C217" s="131" t="s">
        <v>957</v>
      </c>
      <c r="D217" s="90">
        <v>23421</v>
      </c>
      <c r="E217" s="91">
        <v>61</v>
      </c>
      <c r="F217" s="91" t="s">
        <v>6612</v>
      </c>
      <c r="G217" s="92" t="s">
        <v>2143</v>
      </c>
      <c r="H217" s="791" t="s">
        <v>14</v>
      </c>
      <c r="I217" s="94" t="s">
        <v>237</v>
      </c>
      <c r="J217" s="90">
        <v>40634</v>
      </c>
      <c r="K217" s="791" t="s">
        <v>13</v>
      </c>
      <c r="L217" s="88" t="s">
        <v>687</v>
      </c>
      <c r="M217" s="90">
        <v>38565</v>
      </c>
      <c r="N217" s="91" t="s">
        <v>6130</v>
      </c>
      <c r="O217" s="97"/>
      <c r="P217" s="98" t="s">
        <v>5705</v>
      </c>
      <c r="Q217" s="88" t="s">
        <v>954</v>
      </c>
      <c r="R217" s="96" t="s">
        <v>2534</v>
      </c>
      <c r="S217" s="88" t="s">
        <v>891</v>
      </c>
      <c r="T217" s="88" t="s">
        <v>5055</v>
      </c>
      <c r="U217" s="93" t="s">
        <v>17</v>
      </c>
      <c r="V217" s="98" t="s">
        <v>2254</v>
      </c>
      <c r="W217" s="98" t="s">
        <v>116</v>
      </c>
      <c r="X217" s="114" t="s">
        <v>5000</v>
      </c>
      <c r="Y217" s="91">
        <v>3914026401</v>
      </c>
      <c r="Z217" s="126" t="s">
        <v>230</v>
      </c>
      <c r="AA217" s="126" t="s">
        <v>870</v>
      </c>
      <c r="AB217" s="126" t="s">
        <v>958</v>
      </c>
      <c r="AC217" s="133" t="s">
        <v>959</v>
      </c>
      <c r="AD217" s="209">
        <v>40422</v>
      </c>
      <c r="AE217" s="98" t="s">
        <v>120</v>
      </c>
    </row>
    <row r="218" spans="1:31" ht="77.5" x14ac:dyDescent="0.3">
      <c r="A218" s="818" t="s">
        <v>3629</v>
      </c>
      <c r="B218" s="803" t="s">
        <v>6613</v>
      </c>
      <c r="C218" s="594" t="s">
        <v>985</v>
      </c>
      <c r="D218" s="553">
        <v>23857</v>
      </c>
      <c r="E218" s="551">
        <v>60</v>
      </c>
      <c r="F218" s="551" t="s">
        <v>6614</v>
      </c>
      <c r="G218" s="552" t="s">
        <v>2142</v>
      </c>
      <c r="H218" s="791" t="s">
        <v>14</v>
      </c>
      <c r="I218" s="574" t="s">
        <v>237</v>
      </c>
      <c r="J218" s="553">
        <v>45383</v>
      </c>
      <c r="K218" s="791" t="s">
        <v>13</v>
      </c>
      <c r="L218" s="547" t="s">
        <v>687</v>
      </c>
      <c r="M218" s="552" t="s">
        <v>4286</v>
      </c>
      <c r="N218" s="551" t="s">
        <v>6493</v>
      </c>
      <c r="O218" s="556"/>
      <c r="P218" s="548" t="s">
        <v>6059</v>
      </c>
      <c r="Q218" s="547" t="s">
        <v>954</v>
      </c>
      <c r="R218" s="549" t="s">
        <v>2534</v>
      </c>
      <c r="S218" s="547" t="s">
        <v>891</v>
      </c>
      <c r="T218" s="88" t="s">
        <v>5055</v>
      </c>
      <c r="U218" s="345" t="s">
        <v>17</v>
      </c>
      <c r="V218" s="548" t="s">
        <v>2258</v>
      </c>
      <c r="W218" s="548" t="s">
        <v>116</v>
      </c>
      <c r="X218" s="590" t="s">
        <v>4447</v>
      </c>
      <c r="Y218" s="595" t="s">
        <v>988</v>
      </c>
      <c r="Z218" s="561" t="s">
        <v>230</v>
      </c>
      <c r="AA218" s="561" t="s">
        <v>870</v>
      </c>
      <c r="AB218" s="561" t="s">
        <v>989</v>
      </c>
      <c r="AC218" s="561" t="s">
        <v>990</v>
      </c>
      <c r="AD218" s="596">
        <v>40422</v>
      </c>
      <c r="AE218" s="548" t="s">
        <v>120</v>
      </c>
    </row>
    <row r="219" spans="1:31" ht="46.5" x14ac:dyDescent="0.3">
      <c r="A219" s="818" t="s">
        <v>3506</v>
      </c>
      <c r="B219" s="803" t="s">
        <v>6615</v>
      </c>
      <c r="C219" s="131" t="s">
        <v>960</v>
      </c>
      <c r="D219" s="90">
        <v>22195</v>
      </c>
      <c r="E219" s="91">
        <v>64</v>
      </c>
      <c r="F219" s="91" t="s">
        <v>6616</v>
      </c>
      <c r="G219" s="92" t="s">
        <v>2143</v>
      </c>
      <c r="H219" s="791" t="s">
        <v>14</v>
      </c>
      <c r="I219" s="94" t="s">
        <v>99</v>
      </c>
      <c r="J219" s="90">
        <v>45383</v>
      </c>
      <c r="K219" s="791" t="s">
        <v>13</v>
      </c>
      <c r="L219" s="88" t="s">
        <v>687</v>
      </c>
      <c r="M219" s="90">
        <v>39356</v>
      </c>
      <c r="N219" s="91" t="s">
        <v>6609</v>
      </c>
      <c r="O219" s="97" t="s">
        <v>74</v>
      </c>
      <c r="P219" s="98" t="s">
        <v>5124</v>
      </c>
      <c r="Q219" s="88" t="s">
        <v>954</v>
      </c>
      <c r="R219" s="96" t="s">
        <v>2534</v>
      </c>
      <c r="S219" s="88" t="s">
        <v>891</v>
      </c>
      <c r="T219" s="88" t="s">
        <v>5055</v>
      </c>
      <c r="U219" s="93" t="s">
        <v>17</v>
      </c>
      <c r="V219" s="98" t="s">
        <v>2279</v>
      </c>
      <c r="W219" s="98" t="s">
        <v>116</v>
      </c>
      <c r="X219" s="91">
        <v>9338738639130060</v>
      </c>
      <c r="Y219" s="91">
        <v>3906106001</v>
      </c>
      <c r="Z219" s="126" t="s">
        <v>230</v>
      </c>
      <c r="AA219" s="126" t="s">
        <v>870</v>
      </c>
      <c r="AB219" s="126" t="s">
        <v>961</v>
      </c>
      <c r="AC219" s="133" t="s">
        <v>962</v>
      </c>
      <c r="AD219" s="209">
        <v>40422</v>
      </c>
      <c r="AE219" s="98" t="s">
        <v>319</v>
      </c>
    </row>
    <row r="220" spans="1:31" ht="46.5" x14ac:dyDescent="0.3">
      <c r="A220" s="818" t="s">
        <v>3507</v>
      </c>
      <c r="B220" s="803" t="s">
        <v>6617</v>
      </c>
      <c r="C220" s="131" t="s">
        <v>963</v>
      </c>
      <c r="D220" s="90">
        <v>23969</v>
      </c>
      <c r="E220" s="91">
        <v>60</v>
      </c>
      <c r="F220" s="91" t="s">
        <v>6206</v>
      </c>
      <c r="G220" s="92" t="s">
        <v>2142</v>
      </c>
      <c r="H220" s="791" t="s">
        <v>14</v>
      </c>
      <c r="I220" s="94" t="s">
        <v>99</v>
      </c>
      <c r="J220" s="90">
        <v>45383</v>
      </c>
      <c r="K220" s="791" t="s">
        <v>13</v>
      </c>
      <c r="L220" s="88" t="s">
        <v>687</v>
      </c>
      <c r="M220" s="90">
        <v>42430</v>
      </c>
      <c r="N220" s="91" t="s">
        <v>6461</v>
      </c>
      <c r="O220" s="97"/>
      <c r="P220" s="98" t="s">
        <v>5706</v>
      </c>
      <c r="Q220" s="88" t="s">
        <v>954</v>
      </c>
      <c r="R220" s="96" t="s">
        <v>2534</v>
      </c>
      <c r="S220" s="88" t="s">
        <v>891</v>
      </c>
      <c r="T220" s="88" t="s">
        <v>5055</v>
      </c>
      <c r="U220" s="93" t="s">
        <v>17</v>
      </c>
      <c r="V220" s="98" t="s">
        <v>2280</v>
      </c>
      <c r="W220" s="88" t="s">
        <v>906</v>
      </c>
      <c r="X220" s="91">
        <v>8147743644130130</v>
      </c>
      <c r="Y220" s="91">
        <v>3915086501</v>
      </c>
      <c r="Z220" s="126" t="s">
        <v>230</v>
      </c>
      <c r="AA220" s="126" t="s">
        <v>876</v>
      </c>
      <c r="AB220" s="126" t="s">
        <v>964</v>
      </c>
      <c r="AC220" s="208" t="s">
        <v>965</v>
      </c>
      <c r="AD220" s="209">
        <v>40893</v>
      </c>
      <c r="AE220" s="98" t="s">
        <v>966</v>
      </c>
    </row>
    <row r="221" spans="1:31" ht="62" x14ac:dyDescent="0.3">
      <c r="A221" s="819" t="s">
        <v>3509</v>
      </c>
      <c r="B221" s="802" t="s">
        <v>6618</v>
      </c>
      <c r="C221" s="480" t="s">
        <v>2352</v>
      </c>
      <c r="D221" s="137">
        <v>23164</v>
      </c>
      <c r="E221" s="91">
        <v>62</v>
      </c>
      <c r="F221" s="91" t="s">
        <v>6619</v>
      </c>
      <c r="G221" s="148" t="s">
        <v>2143</v>
      </c>
      <c r="H221" s="792" t="s">
        <v>14</v>
      </c>
      <c r="I221" s="104" t="s">
        <v>237</v>
      </c>
      <c r="J221" s="146">
        <v>43739</v>
      </c>
      <c r="K221" s="792" t="s">
        <v>2344</v>
      </c>
      <c r="L221" s="136" t="s">
        <v>687</v>
      </c>
      <c r="M221" s="146">
        <v>39783</v>
      </c>
      <c r="N221" s="91" t="s">
        <v>6620</v>
      </c>
      <c r="O221" s="178" t="s">
        <v>74</v>
      </c>
      <c r="P221" s="152" t="s">
        <v>6621</v>
      </c>
      <c r="Q221" s="136" t="s">
        <v>954</v>
      </c>
      <c r="R221" s="151" t="s">
        <v>2534</v>
      </c>
      <c r="S221" s="136" t="s">
        <v>891</v>
      </c>
      <c r="T221" s="136" t="s">
        <v>5055</v>
      </c>
      <c r="U221" s="136" t="s">
        <v>16</v>
      </c>
      <c r="V221" s="152" t="s">
        <v>2307</v>
      </c>
      <c r="W221" s="152" t="s">
        <v>116</v>
      </c>
      <c r="X221" s="181" t="s">
        <v>5001</v>
      </c>
      <c r="Y221" s="147">
        <v>3902066301</v>
      </c>
      <c r="Z221" s="270" t="s">
        <v>230</v>
      </c>
      <c r="AA221" s="270" t="s">
        <v>870</v>
      </c>
      <c r="AB221" s="270" t="s">
        <v>2353</v>
      </c>
      <c r="AC221" s="481" t="s">
        <v>2354</v>
      </c>
      <c r="AD221" s="482">
        <v>40422</v>
      </c>
      <c r="AE221" s="152" t="s">
        <v>319</v>
      </c>
    </row>
    <row r="222" spans="1:31" ht="248" x14ac:dyDescent="0.3">
      <c r="A222" s="818" t="s">
        <v>3511</v>
      </c>
      <c r="B222" s="803" t="s">
        <v>6622</v>
      </c>
      <c r="C222" s="131" t="s">
        <v>967</v>
      </c>
      <c r="D222" s="90">
        <v>23350</v>
      </c>
      <c r="E222" s="91">
        <v>61</v>
      </c>
      <c r="F222" s="91" t="s">
        <v>6623</v>
      </c>
      <c r="G222" s="92" t="s">
        <v>2143</v>
      </c>
      <c r="H222" s="791" t="s">
        <v>19</v>
      </c>
      <c r="I222" s="94" t="s">
        <v>98</v>
      </c>
      <c r="J222" s="90">
        <v>42461</v>
      </c>
      <c r="K222" s="791" t="s">
        <v>13</v>
      </c>
      <c r="L222" s="88" t="s">
        <v>687</v>
      </c>
      <c r="M222" s="90">
        <v>43712</v>
      </c>
      <c r="N222" s="91" t="s">
        <v>6047</v>
      </c>
      <c r="O222" s="97" t="s">
        <v>74</v>
      </c>
      <c r="P222" s="98" t="s">
        <v>5349</v>
      </c>
      <c r="Q222" s="88" t="s">
        <v>954</v>
      </c>
      <c r="R222" s="96" t="s">
        <v>2534</v>
      </c>
      <c r="S222" s="88" t="s">
        <v>891</v>
      </c>
      <c r="T222" s="88" t="s">
        <v>5055</v>
      </c>
      <c r="U222" s="93" t="s">
        <v>16</v>
      </c>
      <c r="V222" s="98" t="s">
        <v>2281</v>
      </c>
      <c r="W222" s="98" t="s">
        <v>968</v>
      </c>
      <c r="X222" s="114" t="s">
        <v>5002</v>
      </c>
      <c r="Y222" s="91">
        <v>3905126301</v>
      </c>
      <c r="Z222" s="126" t="s">
        <v>231</v>
      </c>
      <c r="AA222" s="126"/>
      <c r="AB222" s="132" t="s">
        <v>74</v>
      </c>
      <c r="AC222" s="133" t="s">
        <v>74</v>
      </c>
      <c r="AD222" s="134" t="s">
        <v>74</v>
      </c>
      <c r="AE222" s="98" t="s">
        <v>4249</v>
      </c>
    </row>
    <row r="223" spans="1:31" ht="77.5" x14ac:dyDescent="0.3">
      <c r="A223" s="818" t="s">
        <v>3513</v>
      </c>
      <c r="B223" s="803" t="s">
        <v>6624</v>
      </c>
      <c r="C223" s="131" t="s">
        <v>969</v>
      </c>
      <c r="D223" s="90">
        <v>28742</v>
      </c>
      <c r="E223" s="91">
        <v>47</v>
      </c>
      <c r="F223" s="91" t="s">
        <v>6385</v>
      </c>
      <c r="G223" s="92" t="s">
        <v>2140</v>
      </c>
      <c r="H223" s="791" t="s">
        <v>19</v>
      </c>
      <c r="I223" s="94" t="s">
        <v>115</v>
      </c>
      <c r="J223" s="90">
        <v>42278</v>
      </c>
      <c r="K223" s="791" t="s">
        <v>13</v>
      </c>
      <c r="L223" s="88" t="s">
        <v>687</v>
      </c>
      <c r="M223" s="90">
        <v>40969</v>
      </c>
      <c r="N223" s="91" t="s">
        <v>6625</v>
      </c>
      <c r="O223" s="97" t="s">
        <v>5551</v>
      </c>
      <c r="P223" s="98" t="s">
        <v>5707</v>
      </c>
      <c r="Q223" s="88" t="s">
        <v>954</v>
      </c>
      <c r="R223" s="96" t="s">
        <v>2534</v>
      </c>
      <c r="S223" s="88" t="s">
        <v>891</v>
      </c>
      <c r="T223" s="88" t="s">
        <v>5055</v>
      </c>
      <c r="U223" s="93" t="s">
        <v>16</v>
      </c>
      <c r="V223" s="98" t="s">
        <v>2239</v>
      </c>
      <c r="W223" s="98" t="s">
        <v>85</v>
      </c>
      <c r="X223" s="91">
        <v>7241756657230140</v>
      </c>
      <c r="Y223" s="91">
        <v>3909097801</v>
      </c>
      <c r="Z223" s="126" t="s">
        <v>230</v>
      </c>
      <c r="AA223" s="126" t="s">
        <v>970</v>
      </c>
      <c r="AB223" s="126" t="s">
        <v>971</v>
      </c>
      <c r="AC223" s="208" t="s">
        <v>972</v>
      </c>
      <c r="AD223" s="209">
        <v>41234</v>
      </c>
      <c r="AE223" s="98" t="s">
        <v>88</v>
      </c>
    </row>
    <row r="224" spans="1:31" ht="46.5" x14ac:dyDescent="0.3">
      <c r="A224" s="818" t="s">
        <v>3514</v>
      </c>
      <c r="B224" s="803" t="s">
        <v>6626</v>
      </c>
      <c r="C224" s="131" t="s">
        <v>973</v>
      </c>
      <c r="D224" s="90">
        <v>24058</v>
      </c>
      <c r="E224" s="91">
        <v>59</v>
      </c>
      <c r="F224" s="91" t="s">
        <v>6627</v>
      </c>
      <c r="G224" s="92" t="s">
        <v>2142</v>
      </c>
      <c r="H224" s="791" t="s">
        <v>14</v>
      </c>
      <c r="I224" s="94" t="s">
        <v>115</v>
      </c>
      <c r="J224" s="90">
        <v>44105</v>
      </c>
      <c r="K224" s="791" t="s">
        <v>13</v>
      </c>
      <c r="L224" s="88" t="s">
        <v>687</v>
      </c>
      <c r="M224" s="90">
        <v>39995</v>
      </c>
      <c r="N224" s="91" t="s">
        <v>6628</v>
      </c>
      <c r="O224" s="97" t="s">
        <v>74</v>
      </c>
      <c r="P224" s="98" t="s">
        <v>5125</v>
      </c>
      <c r="Q224" s="88" t="s">
        <v>954</v>
      </c>
      <c r="R224" s="96" t="s">
        <v>2534</v>
      </c>
      <c r="S224" s="88" t="s">
        <v>891</v>
      </c>
      <c r="T224" s="88" t="s">
        <v>5055</v>
      </c>
      <c r="U224" s="93" t="s">
        <v>17</v>
      </c>
      <c r="V224" s="98" t="s">
        <v>2212</v>
      </c>
      <c r="W224" s="98" t="s">
        <v>116</v>
      </c>
      <c r="X224" s="114" t="s">
        <v>5003</v>
      </c>
      <c r="Y224" s="91">
        <v>3912116501</v>
      </c>
      <c r="Z224" s="126" t="s">
        <v>230</v>
      </c>
      <c r="AA224" s="126" t="s">
        <v>876</v>
      </c>
      <c r="AB224" s="126" t="s">
        <v>974</v>
      </c>
      <c r="AC224" s="208" t="s">
        <v>975</v>
      </c>
      <c r="AD224" s="209">
        <v>40893</v>
      </c>
      <c r="AE224" s="98" t="s">
        <v>120</v>
      </c>
    </row>
    <row r="225" spans="1:31" ht="201.5" x14ac:dyDescent="0.3">
      <c r="A225" s="818" t="s">
        <v>3515</v>
      </c>
      <c r="B225" s="803" t="s">
        <v>6629</v>
      </c>
      <c r="C225" s="131" t="s">
        <v>976</v>
      </c>
      <c r="D225" s="90">
        <v>23296</v>
      </c>
      <c r="E225" s="91">
        <v>61</v>
      </c>
      <c r="F225" s="91" t="s">
        <v>6630</v>
      </c>
      <c r="G225" s="92" t="s">
        <v>2143</v>
      </c>
      <c r="H225" s="791" t="s">
        <v>14</v>
      </c>
      <c r="I225" s="94" t="s">
        <v>237</v>
      </c>
      <c r="J225" s="90">
        <v>40269</v>
      </c>
      <c r="K225" s="791" t="s">
        <v>13</v>
      </c>
      <c r="L225" s="88" t="s">
        <v>687</v>
      </c>
      <c r="M225" s="90">
        <v>44470</v>
      </c>
      <c r="N225" s="91" t="s">
        <v>6045</v>
      </c>
      <c r="O225" s="97" t="s">
        <v>74</v>
      </c>
      <c r="P225" s="98" t="s">
        <v>5351</v>
      </c>
      <c r="Q225" s="88" t="s">
        <v>954</v>
      </c>
      <c r="R225" s="96" t="s">
        <v>2534</v>
      </c>
      <c r="S225" s="88" t="s">
        <v>891</v>
      </c>
      <c r="T225" s="88" t="s">
        <v>5055</v>
      </c>
      <c r="U225" s="93" t="s">
        <v>17</v>
      </c>
      <c r="V225" s="98" t="s">
        <v>2227</v>
      </c>
      <c r="W225" s="210" t="s">
        <v>679</v>
      </c>
      <c r="X225" s="91">
        <v>7344741642130100</v>
      </c>
      <c r="Y225" s="91">
        <v>3912106301</v>
      </c>
      <c r="Z225" s="126" t="s">
        <v>231</v>
      </c>
      <c r="AA225" s="126"/>
      <c r="AB225" s="132" t="s">
        <v>74</v>
      </c>
      <c r="AC225" s="133" t="s">
        <v>74</v>
      </c>
      <c r="AD225" s="134" t="s">
        <v>74</v>
      </c>
      <c r="AE225" s="98" t="s">
        <v>4253</v>
      </c>
    </row>
    <row r="226" spans="1:31" ht="201.5" x14ac:dyDescent="0.3">
      <c r="A226" s="818" t="s">
        <v>3516</v>
      </c>
      <c r="B226" s="803" t="s">
        <v>6631</v>
      </c>
      <c r="C226" s="131" t="s">
        <v>977</v>
      </c>
      <c r="D226" s="90">
        <v>33693</v>
      </c>
      <c r="E226" s="91">
        <v>33</v>
      </c>
      <c r="F226" s="91" t="s">
        <v>6632</v>
      </c>
      <c r="G226" s="92" t="s">
        <v>2137</v>
      </c>
      <c r="H226" s="791" t="s">
        <v>19</v>
      </c>
      <c r="I226" s="94" t="s">
        <v>111</v>
      </c>
      <c r="J226" s="90">
        <v>45566</v>
      </c>
      <c r="K226" s="791" t="s">
        <v>37</v>
      </c>
      <c r="L226" s="88" t="s">
        <v>687</v>
      </c>
      <c r="M226" s="90">
        <v>45108</v>
      </c>
      <c r="N226" s="91" t="s">
        <v>5744</v>
      </c>
      <c r="O226" s="97" t="s">
        <v>2920</v>
      </c>
      <c r="P226" s="98" t="s">
        <v>5344</v>
      </c>
      <c r="Q226" s="88" t="s">
        <v>954</v>
      </c>
      <c r="R226" s="96" t="s">
        <v>2534</v>
      </c>
      <c r="S226" s="88" t="s">
        <v>891</v>
      </c>
      <c r="T226" s="88" t="s">
        <v>5055</v>
      </c>
      <c r="U226" s="93" t="s">
        <v>17</v>
      </c>
      <c r="V226" s="98" t="s">
        <v>2258</v>
      </c>
      <c r="W226" s="98" t="s">
        <v>116</v>
      </c>
      <c r="X226" s="108">
        <v>3662770671230260</v>
      </c>
      <c r="Y226" s="215" t="s">
        <v>2523</v>
      </c>
      <c r="Z226" s="126" t="s">
        <v>231</v>
      </c>
      <c r="AA226" s="126"/>
      <c r="AB226" s="132" t="s">
        <v>74</v>
      </c>
      <c r="AC226" s="133" t="s">
        <v>74</v>
      </c>
      <c r="AD226" s="134" t="s">
        <v>74</v>
      </c>
      <c r="AE226" s="98" t="s">
        <v>4251</v>
      </c>
    </row>
    <row r="227" spans="1:31" ht="46.5" x14ac:dyDescent="0.3">
      <c r="A227" s="818" t="s">
        <v>3517</v>
      </c>
      <c r="B227" s="803" t="s">
        <v>6633</v>
      </c>
      <c r="C227" s="131" t="s">
        <v>979</v>
      </c>
      <c r="D227" s="90">
        <v>34344</v>
      </c>
      <c r="E227" s="91">
        <v>31</v>
      </c>
      <c r="F227" s="91" t="s">
        <v>6634</v>
      </c>
      <c r="G227" s="92" t="s">
        <v>2137</v>
      </c>
      <c r="H227" s="791" t="s">
        <v>19</v>
      </c>
      <c r="I227" s="94" t="s">
        <v>111</v>
      </c>
      <c r="J227" s="90">
        <v>45383</v>
      </c>
      <c r="K227" s="791" t="s">
        <v>13</v>
      </c>
      <c r="L227" s="88" t="s">
        <v>687</v>
      </c>
      <c r="M227" s="103">
        <v>45292</v>
      </c>
      <c r="N227" s="91" t="s">
        <v>5295</v>
      </c>
      <c r="O227" s="97" t="s">
        <v>74</v>
      </c>
      <c r="P227" s="98" t="s">
        <v>5126</v>
      </c>
      <c r="Q227" s="88" t="s">
        <v>954</v>
      </c>
      <c r="R227" s="96" t="s">
        <v>2534</v>
      </c>
      <c r="S227" s="88" t="s">
        <v>891</v>
      </c>
      <c r="T227" s="88" t="s">
        <v>5055</v>
      </c>
      <c r="U227" s="93" t="s">
        <v>17</v>
      </c>
      <c r="V227" s="98" t="s">
        <v>2258</v>
      </c>
      <c r="W227" s="98" t="s">
        <v>116</v>
      </c>
      <c r="X227" s="91">
        <v>2442772673230300</v>
      </c>
      <c r="Y227" s="91">
        <v>3910019401</v>
      </c>
      <c r="Z227" s="99" t="s">
        <v>230</v>
      </c>
      <c r="AA227" s="99" t="s">
        <v>2902</v>
      </c>
      <c r="AB227" s="99" t="s">
        <v>2982</v>
      </c>
      <c r="AC227" s="99" t="s">
        <v>2983</v>
      </c>
      <c r="AD227" s="112">
        <v>45505</v>
      </c>
      <c r="AE227" s="88" t="s">
        <v>2906</v>
      </c>
    </row>
    <row r="228" spans="1:31" ht="201.5" x14ac:dyDescent="0.3">
      <c r="A228" s="818" t="s">
        <v>3518</v>
      </c>
      <c r="B228" s="803" t="s">
        <v>6635</v>
      </c>
      <c r="C228" s="131" t="s">
        <v>980</v>
      </c>
      <c r="D228" s="90">
        <v>33238</v>
      </c>
      <c r="E228" s="91">
        <v>34</v>
      </c>
      <c r="F228" s="91" t="s">
        <v>6636</v>
      </c>
      <c r="G228" s="92" t="s">
        <v>2137</v>
      </c>
      <c r="H228" s="791" t="s">
        <v>19</v>
      </c>
      <c r="I228" s="94" t="s">
        <v>121</v>
      </c>
      <c r="J228" s="90">
        <v>43891</v>
      </c>
      <c r="K228" s="791" t="s">
        <v>13</v>
      </c>
      <c r="L228" s="88" t="s">
        <v>687</v>
      </c>
      <c r="M228" s="90">
        <v>44498</v>
      </c>
      <c r="N228" s="91" t="s">
        <v>6045</v>
      </c>
      <c r="O228" s="97" t="s">
        <v>5552</v>
      </c>
      <c r="P228" s="98" t="s">
        <v>5751</v>
      </c>
      <c r="Q228" s="88" t="s">
        <v>954</v>
      </c>
      <c r="R228" s="96" t="s">
        <v>2534</v>
      </c>
      <c r="S228" s="88" t="s">
        <v>891</v>
      </c>
      <c r="T228" s="88" t="s">
        <v>5055</v>
      </c>
      <c r="U228" s="93" t="s">
        <v>17</v>
      </c>
      <c r="V228" s="98" t="s">
        <v>2282</v>
      </c>
      <c r="W228" s="98" t="s">
        <v>981</v>
      </c>
      <c r="X228" s="91">
        <v>6563768669230680</v>
      </c>
      <c r="Y228" s="91">
        <v>3931129001</v>
      </c>
      <c r="Z228" s="126" t="s">
        <v>231</v>
      </c>
      <c r="AA228" s="126"/>
      <c r="AB228" s="132" t="s">
        <v>74</v>
      </c>
      <c r="AC228" s="133" t="s">
        <v>74</v>
      </c>
      <c r="AD228" s="134" t="s">
        <v>74</v>
      </c>
      <c r="AE228" s="98" t="s">
        <v>4255</v>
      </c>
    </row>
    <row r="229" spans="1:31" ht="62" x14ac:dyDescent="0.3">
      <c r="A229" s="818" t="s">
        <v>3519</v>
      </c>
      <c r="B229" s="803" t="s">
        <v>6637</v>
      </c>
      <c r="C229" s="131" t="s">
        <v>982</v>
      </c>
      <c r="D229" s="90">
        <v>33960</v>
      </c>
      <c r="E229" s="91">
        <v>32</v>
      </c>
      <c r="F229" s="91" t="s">
        <v>6638</v>
      </c>
      <c r="G229" s="92" t="s">
        <v>2137</v>
      </c>
      <c r="H229" s="791" t="s">
        <v>19</v>
      </c>
      <c r="I229" s="94" t="s">
        <v>111</v>
      </c>
      <c r="J229" s="90">
        <v>45383</v>
      </c>
      <c r="K229" s="791" t="s">
        <v>13</v>
      </c>
      <c r="L229" s="88" t="s">
        <v>687</v>
      </c>
      <c r="M229" s="103">
        <v>45292</v>
      </c>
      <c r="N229" s="91" t="s">
        <v>5295</v>
      </c>
      <c r="O229" s="97" t="s">
        <v>5553</v>
      </c>
      <c r="P229" s="98" t="s">
        <v>5708</v>
      </c>
      <c r="Q229" s="88" t="s">
        <v>954</v>
      </c>
      <c r="R229" s="96" t="s">
        <v>2534</v>
      </c>
      <c r="S229" s="88" t="s">
        <v>891</v>
      </c>
      <c r="T229" s="88" t="s">
        <v>5055</v>
      </c>
      <c r="U229" s="93" t="s">
        <v>17</v>
      </c>
      <c r="V229" s="98" t="s">
        <v>2258</v>
      </c>
      <c r="W229" s="98" t="s">
        <v>116</v>
      </c>
      <c r="X229" s="91">
        <v>6554770671230290</v>
      </c>
      <c r="Y229" s="91">
        <v>3922129201</v>
      </c>
      <c r="Z229" s="99" t="s">
        <v>230</v>
      </c>
      <c r="AA229" s="99" t="s">
        <v>2902</v>
      </c>
      <c r="AB229" s="99" t="s">
        <v>3002</v>
      </c>
      <c r="AC229" s="99" t="s">
        <v>3003</v>
      </c>
      <c r="AD229" s="112">
        <v>45505</v>
      </c>
      <c r="AE229" s="88" t="s">
        <v>2906</v>
      </c>
    </row>
    <row r="230" spans="1:31" ht="62" x14ac:dyDescent="0.3">
      <c r="A230" s="818" t="s">
        <v>3520</v>
      </c>
      <c r="B230" s="803" t="s">
        <v>6639</v>
      </c>
      <c r="C230" s="131" t="s">
        <v>983</v>
      </c>
      <c r="D230" s="90">
        <v>33203</v>
      </c>
      <c r="E230" s="91">
        <v>34</v>
      </c>
      <c r="F230" s="91" t="s">
        <v>6640</v>
      </c>
      <c r="G230" s="92" t="s">
        <v>2137</v>
      </c>
      <c r="H230" s="791" t="s">
        <v>14</v>
      </c>
      <c r="I230" s="94" t="s">
        <v>111</v>
      </c>
      <c r="J230" s="90">
        <v>45383</v>
      </c>
      <c r="K230" s="791" t="s">
        <v>13</v>
      </c>
      <c r="L230" s="88" t="s">
        <v>687</v>
      </c>
      <c r="M230" s="103">
        <v>45292</v>
      </c>
      <c r="N230" s="91" t="s">
        <v>5295</v>
      </c>
      <c r="O230" s="97" t="s">
        <v>5554</v>
      </c>
      <c r="P230" s="98" t="s">
        <v>5709</v>
      </c>
      <c r="Q230" s="88" t="s">
        <v>954</v>
      </c>
      <c r="R230" s="96" t="s">
        <v>2534</v>
      </c>
      <c r="S230" s="88" t="s">
        <v>891</v>
      </c>
      <c r="T230" s="88" t="s">
        <v>5055</v>
      </c>
      <c r="U230" s="93" t="s">
        <v>17</v>
      </c>
      <c r="V230" s="88" t="s">
        <v>2256</v>
      </c>
      <c r="W230" s="98" t="s">
        <v>85</v>
      </c>
      <c r="X230" s="91">
        <v>3458768669130230</v>
      </c>
      <c r="Y230" s="91">
        <v>3926119001</v>
      </c>
      <c r="Z230" s="99" t="s">
        <v>230</v>
      </c>
      <c r="AA230" s="99" t="s">
        <v>2902</v>
      </c>
      <c r="AB230" s="99" t="s">
        <v>2984</v>
      </c>
      <c r="AC230" s="99" t="s">
        <v>2985</v>
      </c>
      <c r="AD230" s="112">
        <v>45505</v>
      </c>
      <c r="AE230" s="88" t="s">
        <v>2906</v>
      </c>
    </row>
    <row r="231" spans="1:31" ht="62" x14ac:dyDescent="0.3">
      <c r="A231" s="818" t="s">
        <v>3521</v>
      </c>
      <c r="B231" s="803" t="s">
        <v>6641</v>
      </c>
      <c r="C231" s="131" t="s">
        <v>984</v>
      </c>
      <c r="D231" s="90">
        <v>34224</v>
      </c>
      <c r="E231" s="91">
        <v>32</v>
      </c>
      <c r="F231" s="91" t="s">
        <v>6642</v>
      </c>
      <c r="G231" s="92" t="s">
        <v>2137</v>
      </c>
      <c r="H231" s="791" t="s">
        <v>19</v>
      </c>
      <c r="I231" s="94" t="s">
        <v>111</v>
      </c>
      <c r="J231" s="90">
        <v>45383</v>
      </c>
      <c r="K231" s="791" t="s">
        <v>13</v>
      </c>
      <c r="L231" s="88" t="s">
        <v>687</v>
      </c>
      <c r="M231" s="103">
        <v>45292</v>
      </c>
      <c r="N231" s="91" t="s">
        <v>5295</v>
      </c>
      <c r="O231" s="97" t="s">
        <v>978</v>
      </c>
      <c r="P231" s="98" t="s">
        <v>5127</v>
      </c>
      <c r="Q231" s="88" t="s">
        <v>954</v>
      </c>
      <c r="R231" s="96" t="s">
        <v>2534</v>
      </c>
      <c r="S231" s="88" t="s">
        <v>891</v>
      </c>
      <c r="T231" s="88" t="s">
        <v>5055</v>
      </c>
      <c r="U231" s="93" t="s">
        <v>17</v>
      </c>
      <c r="V231" s="98" t="s">
        <v>2258</v>
      </c>
      <c r="W231" s="98" t="s">
        <v>116</v>
      </c>
      <c r="X231" s="91">
        <v>2244771672230340</v>
      </c>
      <c r="Y231" s="91">
        <v>3912099301</v>
      </c>
      <c r="Z231" s="99" t="s">
        <v>230</v>
      </c>
      <c r="AA231" s="99" t="s">
        <v>2902</v>
      </c>
      <c r="AB231" s="99" t="s">
        <v>2986</v>
      </c>
      <c r="AC231" s="99" t="s">
        <v>2987</v>
      </c>
      <c r="AD231" s="112">
        <v>45505</v>
      </c>
      <c r="AE231" s="88" t="s">
        <v>2906</v>
      </c>
    </row>
    <row r="232" spans="1:31" ht="186" x14ac:dyDescent="0.3">
      <c r="A232" s="818" t="s">
        <v>3522</v>
      </c>
      <c r="B232" s="803" t="s">
        <v>6643</v>
      </c>
      <c r="C232" s="131" t="s">
        <v>2654</v>
      </c>
      <c r="D232" s="103">
        <v>23407</v>
      </c>
      <c r="E232" s="91">
        <v>61</v>
      </c>
      <c r="F232" s="91" t="s">
        <v>6612</v>
      </c>
      <c r="G232" s="92" t="s">
        <v>2143</v>
      </c>
      <c r="H232" s="795" t="s">
        <v>19</v>
      </c>
      <c r="I232" s="88" t="s">
        <v>237</v>
      </c>
      <c r="J232" s="103">
        <v>45200</v>
      </c>
      <c r="K232" s="791" t="s">
        <v>13</v>
      </c>
      <c r="L232" s="88" t="s">
        <v>687</v>
      </c>
      <c r="M232" s="103">
        <v>45308</v>
      </c>
      <c r="N232" s="91" t="s">
        <v>5295</v>
      </c>
      <c r="O232" s="97" t="s">
        <v>74</v>
      </c>
      <c r="P232" s="98" t="s">
        <v>5347</v>
      </c>
      <c r="Q232" s="88" t="s">
        <v>954</v>
      </c>
      <c r="R232" s="96" t="s">
        <v>2534</v>
      </c>
      <c r="S232" s="88" t="s">
        <v>891</v>
      </c>
      <c r="T232" s="88" t="s">
        <v>5055</v>
      </c>
      <c r="U232" s="88" t="s">
        <v>16</v>
      </c>
      <c r="V232" s="98" t="s">
        <v>2250</v>
      </c>
      <c r="W232" s="98" t="s">
        <v>85</v>
      </c>
      <c r="X232" s="91">
        <v>6463742643230070</v>
      </c>
      <c r="Y232" s="91" t="s">
        <v>74</v>
      </c>
      <c r="Z232" s="126" t="s">
        <v>231</v>
      </c>
      <c r="AA232" s="126"/>
      <c r="AB232" s="132" t="s">
        <v>74</v>
      </c>
      <c r="AC232" s="133" t="s">
        <v>74</v>
      </c>
      <c r="AD232" s="134" t="s">
        <v>74</v>
      </c>
      <c r="AE232" s="88" t="s">
        <v>4256</v>
      </c>
    </row>
    <row r="233" spans="1:31" ht="77.5" x14ac:dyDescent="0.3">
      <c r="A233" s="818" t="s">
        <v>3523</v>
      </c>
      <c r="B233" s="803" t="s">
        <v>6644</v>
      </c>
      <c r="C233" s="131" t="s">
        <v>991</v>
      </c>
      <c r="D233" s="90">
        <v>26847</v>
      </c>
      <c r="E233" s="91">
        <v>52</v>
      </c>
      <c r="F233" s="91" t="s">
        <v>6645</v>
      </c>
      <c r="G233" s="92" t="s">
        <v>2141</v>
      </c>
      <c r="H233" s="791" t="s">
        <v>19</v>
      </c>
      <c r="I233" s="94" t="s">
        <v>99</v>
      </c>
      <c r="J233" s="90">
        <v>45383</v>
      </c>
      <c r="K233" s="791" t="s">
        <v>13</v>
      </c>
      <c r="L233" s="88" t="s">
        <v>687</v>
      </c>
      <c r="M233" s="90">
        <v>42095</v>
      </c>
      <c r="N233" s="91" t="s">
        <v>6646</v>
      </c>
      <c r="O233" s="97" t="s">
        <v>4516</v>
      </c>
      <c r="P233" s="98" t="s">
        <v>5710</v>
      </c>
      <c r="Q233" s="88" t="s">
        <v>986</v>
      </c>
      <c r="R233" s="96" t="s">
        <v>987</v>
      </c>
      <c r="S233" s="88" t="s">
        <v>891</v>
      </c>
      <c r="T233" s="88" t="s">
        <v>5055</v>
      </c>
      <c r="U233" s="93" t="s">
        <v>17</v>
      </c>
      <c r="V233" s="98" t="s">
        <v>2775</v>
      </c>
      <c r="W233" s="98" t="s">
        <v>85</v>
      </c>
      <c r="X233" s="114" t="s">
        <v>5004</v>
      </c>
      <c r="Y233" s="91">
        <v>3902077301</v>
      </c>
      <c r="Z233" s="126" t="s">
        <v>230</v>
      </c>
      <c r="AA233" s="126" t="s">
        <v>870</v>
      </c>
      <c r="AB233" s="126" t="s">
        <v>992</v>
      </c>
      <c r="AC233" s="208" t="s">
        <v>993</v>
      </c>
      <c r="AD233" s="209">
        <v>40422</v>
      </c>
      <c r="AE233" s="98" t="s">
        <v>499</v>
      </c>
    </row>
    <row r="234" spans="1:31" ht="310" x14ac:dyDescent="0.3">
      <c r="A234" s="818" t="s">
        <v>3524</v>
      </c>
      <c r="B234" s="803" t="s">
        <v>6647</v>
      </c>
      <c r="C234" s="131" t="s">
        <v>994</v>
      </c>
      <c r="D234" s="90">
        <v>28597</v>
      </c>
      <c r="E234" s="91">
        <v>47</v>
      </c>
      <c r="F234" s="91" t="s">
        <v>6648</v>
      </c>
      <c r="G234" s="92" t="s">
        <v>2140</v>
      </c>
      <c r="H234" s="791" t="s">
        <v>14</v>
      </c>
      <c r="I234" s="94" t="s">
        <v>98</v>
      </c>
      <c r="J234" s="90">
        <v>45017</v>
      </c>
      <c r="K234" s="791" t="s">
        <v>37</v>
      </c>
      <c r="L234" s="88" t="s">
        <v>687</v>
      </c>
      <c r="M234" s="90">
        <v>44210</v>
      </c>
      <c r="N234" s="91" t="s">
        <v>6039</v>
      </c>
      <c r="O234" s="97" t="s">
        <v>939</v>
      </c>
      <c r="P234" s="98" t="s">
        <v>5352</v>
      </c>
      <c r="Q234" s="88" t="s">
        <v>986</v>
      </c>
      <c r="R234" s="96" t="s">
        <v>987</v>
      </c>
      <c r="S234" s="88" t="s">
        <v>891</v>
      </c>
      <c r="T234" s="88" t="s">
        <v>5055</v>
      </c>
      <c r="U234" s="93" t="s">
        <v>17</v>
      </c>
      <c r="V234" s="98" t="s">
        <v>2258</v>
      </c>
      <c r="W234" s="98" t="s">
        <v>116</v>
      </c>
      <c r="X234" s="108">
        <v>8749756657130100</v>
      </c>
      <c r="Y234" s="207" t="s">
        <v>995</v>
      </c>
      <c r="Z234" s="126" t="s">
        <v>231</v>
      </c>
      <c r="AA234" s="126"/>
      <c r="AB234" s="132" t="s">
        <v>74</v>
      </c>
      <c r="AC234" s="133" t="s">
        <v>74</v>
      </c>
      <c r="AD234" s="134" t="s">
        <v>74</v>
      </c>
      <c r="AE234" s="98" t="s">
        <v>4257</v>
      </c>
    </row>
    <row r="235" spans="1:31" ht="77.5" x14ac:dyDescent="0.3">
      <c r="A235" s="818" t="s">
        <v>3525</v>
      </c>
      <c r="B235" s="803" t="s">
        <v>6649</v>
      </c>
      <c r="C235" s="131" t="s">
        <v>996</v>
      </c>
      <c r="D235" s="90">
        <v>29720</v>
      </c>
      <c r="E235" s="91">
        <v>44</v>
      </c>
      <c r="F235" s="91" t="s">
        <v>6383</v>
      </c>
      <c r="G235" s="92" t="s">
        <v>2139</v>
      </c>
      <c r="H235" s="791" t="s">
        <v>19</v>
      </c>
      <c r="I235" s="94" t="s">
        <v>115</v>
      </c>
      <c r="J235" s="90">
        <v>41365</v>
      </c>
      <c r="K235" s="791" t="s">
        <v>37</v>
      </c>
      <c r="L235" s="88" t="s">
        <v>687</v>
      </c>
      <c r="M235" s="90">
        <v>43586</v>
      </c>
      <c r="N235" s="91" t="s">
        <v>6650</v>
      </c>
      <c r="O235" s="97" t="s">
        <v>2920</v>
      </c>
      <c r="P235" s="98" t="s">
        <v>5128</v>
      </c>
      <c r="Q235" s="88" t="s">
        <v>986</v>
      </c>
      <c r="R235" s="96" t="s">
        <v>987</v>
      </c>
      <c r="S235" s="88" t="s">
        <v>891</v>
      </c>
      <c r="T235" s="88" t="s">
        <v>5055</v>
      </c>
      <c r="U235" s="93" t="s">
        <v>17</v>
      </c>
      <c r="V235" s="98" t="s">
        <v>2283</v>
      </c>
      <c r="W235" s="125" t="s">
        <v>1557</v>
      </c>
      <c r="X235" s="108">
        <v>3846759660231330</v>
      </c>
      <c r="Y235" s="215">
        <v>3914058101</v>
      </c>
      <c r="Z235" s="126" t="s">
        <v>230</v>
      </c>
      <c r="AA235" s="126" t="s">
        <v>871</v>
      </c>
      <c r="AB235" s="132" t="s">
        <v>997</v>
      </c>
      <c r="AC235" s="133" t="s">
        <v>998</v>
      </c>
      <c r="AD235" s="209">
        <v>42266</v>
      </c>
      <c r="AE235" s="98" t="s">
        <v>999</v>
      </c>
    </row>
    <row r="236" spans="1:31" ht="341" x14ac:dyDescent="0.3">
      <c r="A236" s="818" t="s">
        <v>3527</v>
      </c>
      <c r="B236" s="795" t="s">
        <v>6651</v>
      </c>
      <c r="C236" s="92" t="s">
        <v>1031</v>
      </c>
      <c r="D236" s="90">
        <v>28786</v>
      </c>
      <c r="E236" s="91">
        <v>46</v>
      </c>
      <c r="F236" s="91" t="s">
        <v>6652</v>
      </c>
      <c r="G236" s="92" t="s">
        <v>2140</v>
      </c>
      <c r="H236" s="791" t="s">
        <v>14</v>
      </c>
      <c r="I236" s="94" t="s">
        <v>98</v>
      </c>
      <c r="J236" s="90">
        <v>44287</v>
      </c>
      <c r="K236" s="791" t="s">
        <v>13</v>
      </c>
      <c r="L236" s="88" t="s">
        <v>687</v>
      </c>
      <c r="M236" s="90">
        <v>45093</v>
      </c>
      <c r="N236" s="91" t="s">
        <v>5741</v>
      </c>
      <c r="O236" s="88" t="s">
        <v>4518</v>
      </c>
      <c r="P236" s="98" t="s">
        <v>5355</v>
      </c>
      <c r="Q236" s="88" t="s">
        <v>986</v>
      </c>
      <c r="R236" s="96" t="s">
        <v>987</v>
      </c>
      <c r="S236" s="88" t="s">
        <v>891</v>
      </c>
      <c r="T236" s="88" t="s">
        <v>5055</v>
      </c>
      <c r="U236" s="93" t="s">
        <v>16</v>
      </c>
      <c r="V236" s="88" t="s">
        <v>2286</v>
      </c>
      <c r="W236" s="98" t="s">
        <v>116</v>
      </c>
      <c r="X236" s="91">
        <v>1355756657130100</v>
      </c>
      <c r="Y236" s="91">
        <v>3923107801</v>
      </c>
      <c r="Z236" s="126" t="s">
        <v>231</v>
      </c>
      <c r="AA236" s="126"/>
      <c r="AB236" s="132" t="s">
        <v>74</v>
      </c>
      <c r="AC236" s="133" t="s">
        <v>74</v>
      </c>
      <c r="AD236" s="134" t="s">
        <v>74</v>
      </c>
      <c r="AE236" s="98" t="s">
        <v>4262</v>
      </c>
    </row>
    <row r="237" spans="1:31" ht="77.5" x14ac:dyDescent="0.3">
      <c r="A237" s="818" t="s">
        <v>3528</v>
      </c>
      <c r="B237" s="803" t="s">
        <v>6653</v>
      </c>
      <c r="C237" s="131" t="s">
        <v>1000</v>
      </c>
      <c r="D237" s="90">
        <v>32162</v>
      </c>
      <c r="E237" s="91">
        <v>37</v>
      </c>
      <c r="F237" s="91" t="s">
        <v>6654</v>
      </c>
      <c r="G237" s="92" t="s">
        <v>2138</v>
      </c>
      <c r="H237" s="791" t="s">
        <v>19</v>
      </c>
      <c r="I237" s="94" t="s">
        <v>111</v>
      </c>
      <c r="J237" s="90">
        <v>45200</v>
      </c>
      <c r="K237" s="791" t="s">
        <v>13</v>
      </c>
      <c r="L237" s="88" t="s">
        <v>687</v>
      </c>
      <c r="M237" s="90">
        <v>45108</v>
      </c>
      <c r="N237" s="91" t="s">
        <v>5744</v>
      </c>
      <c r="O237" s="97" t="s">
        <v>2936</v>
      </c>
      <c r="P237" s="98" t="s">
        <v>5711</v>
      </c>
      <c r="Q237" s="88" t="s">
        <v>986</v>
      </c>
      <c r="R237" s="96" t="s">
        <v>987</v>
      </c>
      <c r="S237" s="88" t="s">
        <v>891</v>
      </c>
      <c r="T237" s="88" t="s">
        <v>5055</v>
      </c>
      <c r="U237" s="93" t="s">
        <v>17</v>
      </c>
      <c r="V237" s="98" t="s">
        <v>2282</v>
      </c>
      <c r="W237" s="98" t="s">
        <v>85</v>
      </c>
      <c r="X237" s="91">
        <v>1452766667230250</v>
      </c>
      <c r="Y237" s="207" t="s">
        <v>1001</v>
      </c>
      <c r="Z237" s="107" t="s">
        <v>230</v>
      </c>
      <c r="AA237" s="126" t="s">
        <v>2356</v>
      </c>
      <c r="AB237" s="132" t="s">
        <v>2567</v>
      </c>
      <c r="AC237" s="133" t="s">
        <v>2568</v>
      </c>
      <c r="AD237" s="134">
        <v>45230</v>
      </c>
      <c r="AE237" s="98" t="s">
        <v>2642</v>
      </c>
    </row>
    <row r="238" spans="1:31" ht="77.5" x14ac:dyDescent="0.3">
      <c r="A238" s="818" t="s">
        <v>3529</v>
      </c>
      <c r="B238" s="803" t="s">
        <v>6655</v>
      </c>
      <c r="C238" s="131" t="s">
        <v>1002</v>
      </c>
      <c r="D238" s="90">
        <v>34116</v>
      </c>
      <c r="E238" s="91">
        <v>32</v>
      </c>
      <c r="F238" s="91" t="s">
        <v>6656</v>
      </c>
      <c r="G238" s="92" t="s">
        <v>2137</v>
      </c>
      <c r="H238" s="791" t="s">
        <v>19</v>
      </c>
      <c r="I238" s="94" t="s">
        <v>111</v>
      </c>
      <c r="J238" s="90">
        <v>45383</v>
      </c>
      <c r="K238" s="791" t="s">
        <v>13</v>
      </c>
      <c r="L238" s="88" t="s">
        <v>687</v>
      </c>
      <c r="M238" s="103">
        <v>45292</v>
      </c>
      <c r="N238" s="91" t="s">
        <v>5295</v>
      </c>
      <c r="O238" s="97" t="s">
        <v>5555</v>
      </c>
      <c r="P238" s="98" t="s">
        <v>5712</v>
      </c>
      <c r="Q238" s="88" t="s">
        <v>986</v>
      </c>
      <c r="R238" s="96" t="s">
        <v>987</v>
      </c>
      <c r="S238" s="88" t="s">
        <v>891</v>
      </c>
      <c r="T238" s="88" t="s">
        <v>5055</v>
      </c>
      <c r="U238" s="93" t="s">
        <v>17</v>
      </c>
      <c r="V238" s="98" t="s">
        <v>4258</v>
      </c>
      <c r="W238" s="98" t="s">
        <v>981</v>
      </c>
      <c r="X238" s="91">
        <v>9859771672230280</v>
      </c>
      <c r="Y238" s="91">
        <v>3927059301</v>
      </c>
      <c r="Z238" s="99" t="s">
        <v>230</v>
      </c>
      <c r="AA238" s="126" t="s">
        <v>2902</v>
      </c>
      <c r="AB238" s="99" t="s">
        <v>2994</v>
      </c>
      <c r="AC238" s="99" t="s">
        <v>2995</v>
      </c>
      <c r="AD238" s="112">
        <v>45596</v>
      </c>
      <c r="AE238" s="98" t="s">
        <v>2641</v>
      </c>
    </row>
    <row r="239" spans="1:31" ht="62" x14ac:dyDescent="0.3">
      <c r="A239" s="818" t="s">
        <v>3530</v>
      </c>
      <c r="B239" s="803" t="s">
        <v>6657</v>
      </c>
      <c r="C239" s="131" t="s">
        <v>1003</v>
      </c>
      <c r="D239" s="90">
        <v>33830</v>
      </c>
      <c r="E239" s="91">
        <v>33</v>
      </c>
      <c r="F239" s="91" t="s">
        <v>6573</v>
      </c>
      <c r="G239" s="92" t="s">
        <v>2137</v>
      </c>
      <c r="H239" s="791" t="s">
        <v>19</v>
      </c>
      <c r="I239" s="94" t="s">
        <v>111</v>
      </c>
      <c r="J239" s="90">
        <v>45383</v>
      </c>
      <c r="K239" s="791" t="s">
        <v>13</v>
      </c>
      <c r="L239" s="88" t="s">
        <v>687</v>
      </c>
      <c r="M239" s="103">
        <v>45292</v>
      </c>
      <c r="N239" s="91" t="s">
        <v>5295</v>
      </c>
      <c r="O239" s="97" t="s">
        <v>5556</v>
      </c>
      <c r="P239" s="98" t="s">
        <v>5713</v>
      </c>
      <c r="Q239" s="88" t="s">
        <v>986</v>
      </c>
      <c r="R239" s="96" t="s">
        <v>987</v>
      </c>
      <c r="S239" s="88" t="s">
        <v>891</v>
      </c>
      <c r="T239" s="88" t="s">
        <v>5055</v>
      </c>
      <c r="U239" s="93" t="s">
        <v>17</v>
      </c>
      <c r="V239" s="98" t="s">
        <v>4259</v>
      </c>
      <c r="W239" s="113" t="s">
        <v>345</v>
      </c>
      <c r="X239" s="91">
        <v>2146770671230380</v>
      </c>
      <c r="Y239" s="91">
        <v>3914089201</v>
      </c>
      <c r="Z239" s="99" t="s">
        <v>230</v>
      </c>
      <c r="AA239" s="126" t="s">
        <v>2902</v>
      </c>
      <c r="AB239" s="132" t="s">
        <v>3000</v>
      </c>
      <c r="AC239" s="133" t="s">
        <v>3001</v>
      </c>
      <c r="AD239" s="112">
        <v>45596</v>
      </c>
      <c r="AE239" s="98" t="s">
        <v>2957</v>
      </c>
    </row>
    <row r="240" spans="1:31" ht="46.5" x14ac:dyDescent="0.3">
      <c r="A240" s="818" t="s">
        <v>3531</v>
      </c>
      <c r="B240" s="803" t="s">
        <v>6658</v>
      </c>
      <c r="C240" s="131" t="s">
        <v>1004</v>
      </c>
      <c r="D240" s="90">
        <v>34520</v>
      </c>
      <c r="E240" s="91">
        <v>31</v>
      </c>
      <c r="F240" s="91" t="s">
        <v>6659</v>
      </c>
      <c r="G240" s="92" t="s">
        <v>2137</v>
      </c>
      <c r="H240" s="791" t="s">
        <v>19</v>
      </c>
      <c r="I240" s="94" t="s">
        <v>121</v>
      </c>
      <c r="J240" s="90">
        <v>43891</v>
      </c>
      <c r="K240" s="791" t="s">
        <v>13</v>
      </c>
      <c r="L240" s="88" t="s">
        <v>687</v>
      </c>
      <c r="M240" s="90">
        <v>44498</v>
      </c>
      <c r="N240" s="91" t="s">
        <v>6045</v>
      </c>
      <c r="O240" s="97" t="s">
        <v>74</v>
      </c>
      <c r="P240" s="98" t="s">
        <v>5129</v>
      </c>
      <c r="Q240" s="88" t="s">
        <v>986</v>
      </c>
      <c r="R240" s="96" t="s">
        <v>987</v>
      </c>
      <c r="S240" s="88" t="s">
        <v>891</v>
      </c>
      <c r="T240" s="88" t="s">
        <v>5055</v>
      </c>
      <c r="U240" s="93" t="s">
        <v>17</v>
      </c>
      <c r="V240" s="98" t="s">
        <v>2284</v>
      </c>
      <c r="W240" s="98" t="s">
        <v>981</v>
      </c>
      <c r="X240" s="91">
        <v>2037772673230290</v>
      </c>
      <c r="Y240" s="91">
        <v>3905079401</v>
      </c>
      <c r="Z240" s="99" t="s">
        <v>230</v>
      </c>
      <c r="AA240" s="99" t="s">
        <v>2902</v>
      </c>
      <c r="AB240" s="99" t="s">
        <v>3006</v>
      </c>
      <c r="AC240" s="99" t="s">
        <v>3007</v>
      </c>
      <c r="AD240" s="112">
        <v>45505</v>
      </c>
      <c r="AE240" s="88" t="s">
        <v>2908</v>
      </c>
    </row>
    <row r="241" spans="1:31" ht="170.5" x14ac:dyDescent="0.3">
      <c r="A241" s="818" t="s">
        <v>3532</v>
      </c>
      <c r="B241" s="803" t="s">
        <v>6660</v>
      </c>
      <c r="C241" s="131" t="s">
        <v>1005</v>
      </c>
      <c r="D241" s="90">
        <v>32231</v>
      </c>
      <c r="E241" s="91">
        <v>37</v>
      </c>
      <c r="F241" s="91" t="s">
        <v>6661</v>
      </c>
      <c r="G241" s="92" t="s">
        <v>2138</v>
      </c>
      <c r="H241" s="791" t="s">
        <v>19</v>
      </c>
      <c r="I241" s="94" t="s">
        <v>111</v>
      </c>
      <c r="J241" s="90">
        <v>45383</v>
      </c>
      <c r="K241" s="791" t="s">
        <v>13</v>
      </c>
      <c r="L241" s="88" t="s">
        <v>687</v>
      </c>
      <c r="M241" s="103">
        <v>45292</v>
      </c>
      <c r="N241" s="91" t="s">
        <v>5295</v>
      </c>
      <c r="O241" s="97" t="s">
        <v>2934</v>
      </c>
      <c r="P241" s="98" t="s">
        <v>5753</v>
      </c>
      <c r="Q241" s="88" t="s">
        <v>986</v>
      </c>
      <c r="R241" s="96" t="s">
        <v>987</v>
      </c>
      <c r="S241" s="88" t="s">
        <v>891</v>
      </c>
      <c r="T241" s="88" t="s">
        <v>5055</v>
      </c>
      <c r="U241" s="93" t="s">
        <v>17</v>
      </c>
      <c r="V241" s="98" t="s">
        <v>4258</v>
      </c>
      <c r="W241" s="98" t="s">
        <v>981</v>
      </c>
      <c r="X241" s="91">
        <v>3661766667230240</v>
      </c>
      <c r="Y241" s="91">
        <v>3929038801</v>
      </c>
      <c r="Z241" s="126" t="s">
        <v>231</v>
      </c>
      <c r="AA241" s="126"/>
      <c r="AB241" s="132" t="s">
        <v>74</v>
      </c>
      <c r="AC241" s="133" t="s">
        <v>74</v>
      </c>
      <c r="AD241" s="134" t="s">
        <v>74</v>
      </c>
      <c r="AE241" s="98" t="s">
        <v>4266</v>
      </c>
    </row>
    <row r="242" spans="1:31" ht="62" x14ac:dyDescent="0.3">
      <c r="A242" s="818" t="s">
        <v>3533</v>
      </c>
      <c r="B242" s="803" t="s">
        <v>6662</v>
      </c>
      <c r="C242" s="131" t="s">
        <v>1006</v>
      </c>
      <c r="D242" s="90">
        <v>22323</v>
      </c>
      <c r="E242" s="91">
        <v>64</v>
      </c>
      <c r="F242" s="91" t="s">
        <v>6310</v>
      </c>
      <c r="G242" s="92" t="s">
        <v>2143</v>
      </c>
      <c r="H242" s="791" t="s">
        <v>14</v>
      </c>
      <c r="I242" s="94" t="s">
        <v>237</v>
      </c>
      <c r="J242" s="90">
        <v>45383</v>
      </c>
      <c r="K242" s="791" t="s">
        <v>13</v>
      </c>
      <c r="L242" s="88" t="s">
        <v>687</v>
      </c>
      <c r="M242" s="90">
        <v>38565</v>
      </c>
      <c r="N242" s="91" t="s">
        <v>6130</v>
      </c>
      <c r="O242" s="97" t="s">
        <v>74</v>
      </c>
      <c r="P242" s="98" t="s">
        <v>5131</v>
      </c>
      <c r="Q242" s="88" t="s">
        <v>1007</v>
      </c>
      <c r="R242" s="96" t="s">
        <v>1008</v>
      </c>
      <c r="S242" s="88" t="s">
        <v>891</v>
      </c>
      <c r="T242" s="88" t="s">
        <v>5055</v>
      </c>
      <c r="U242" s="93" t="s">
        <v>17</v>
      </c>
      <c r="V242" s="98" t="s">
        <v>2306</v>
      </c>
      <c r="W242" s="98" t="s">
        <v>1009</v>
      </c>
      <c r="X242" s="91">
        <v>4543739640130050</v>
      </c>
      <c r="Y242" s="91">
        <v>3911026101</v>
      </c>
      <c r="Z242" s="126" t="s">
        <v>230</v>
      </c>
      <c r="AA242" s="126" t="s">
        <v>870</v>
      </c>
      <c r="AB242" s="126" t="s">
        <v>1010</v>
      </c>
      <c r="AC242" s="208" t="s">
        <v>1011</v>
      </c>
      <c r="AD242" s="209">
        <v>40422</v>
      </c>
      <c r="AE242" s="98" t="s">
        <v>120</v>
      </c>
    </row>
    <row r="243" spans="1:31" ht="46.5" x14ac:dyDescent="0.3">
      <c r="A243" s="818" t="s">
        <v>3535</v>
      </c>
      <c r="B243" s="803" t="s">
        <v>6663</v>
      </c>
      <c r="C243" s="131" t="s">
        <v>1012</v>
      </c>
      <c r="D243" s="90">
        <v>23010</v>
      </c>
      <c r="E243" s="91">
        <v>62</v>
      </c>
      <c r="F243" s="91" t="s">
        <v>6417</v>
      </c>
      <c r="G243" s="92" t="s">
        <v>2143</v>
      </c>
      <c r="H243" s="791" t="s">
        <v>14</v>
      </c>
      <c r="I243" s="94" t="s">
        <v>99</v>
      </c>
      <c r="J243" s="90">
        <v>45383</v>
      </c>
      <c r="K243" s="791" t="s">
        <v>13</v>
      </c>
      <c r="L243" s="88" t="s">
        <v>687</v>
      </c>
      <c r="M243" s="90">
        <v>39356</v>
      </c>
      <c r="N243" s="91" t="s">
        <v>6609</v>
      </c>
      <c r="O243" s="97" t="s">
        <v>74</v>
      </c>
      <c r="P243" s="98" t="s">
        <v>5130</v>
      </c>
      <c r="Q243" s="88" t="s">
        <v>1007</v>
      </c>
      <c r="R243" s="96" t="s">
        <v>1008</v>
      </c>
      <c r="S243" s="88" t="s">
        <v>891</v>
      </c>
      <c r="T243" s="88" t="s">
        <v>5055</v>
      </c>
      <c r="U243" s="93" t="s">
        <v>17</v>
      </c>
      <c r="V243" s="98" t="s">
        <v>4264</v>
      </c>
      <c r="W243" s="98" t="s">
        <v>116</v>
      </c>
      <c r="X243" s="91">
        <v>9562740641130100</v>
      </c>
      <c r="Y243" s="91">
        <v>3930126201</v>
      </c>
      <c r="Z243" s="126" t="s">
        <v>230</v>
      </c>
      <c r="AA243" s="126" t="s">
        <v>870</v>
      </c>
      <c r="AB243" s="126" t="s">
        <v>1014</v>
      </c>
      <c r="AC243" s="133" t="s">
        <v>1015</v>
      </c>
      <c r="AD243" s="209">
        <v>40422</v>
      </c>
      <c r="AE243" s="98" t="s">
        <v>566</v>
      </c>
    </row>
    <row r="244" spans="1:31" ht="77.5" x14ac:dyDescent="0.3">
      <c r="A244" s="821" t="s">
        <v>3536</v>
      </c>
      <c r="B244" s="809" t="s">
        <v>6664</v>
      </c>
      <c r="C244" s="211" t="s">
        <v>1016</v>
      </c>
      <c r="D244" s="159">
        <v>21362</v>
      </c>
      <c r="E244" s="91">
        <v>67</v>
      </c>
      <c r="F244" s="91" t="s">
        <v>6557</v>
      </c>
      <c r="G244" s="161" t="s">
        <v>2787</v>
      </c>
      <c r="H244" s="794" t="s">
        <v>14</v>
      </c>
      <c r="I244" s="101" t="s">
        <v>98</v>
      </c>
      <c r="J244" s="159">
        <v>39904</v>
      </c>
      <c r="K244" s="794" t="s">
        <v>2344</v>
      </c>
      <c r="L244" s="164" t="s">
        <v>687</v>
      </c>
      <c r="M244" s="159">
        <v>39814</v>
      </c>
      <c r="N244" s="91" t="s">
        <v>6449</v>
      </c>
      <c r="O244" s="177" t="s">
        <v>5464</v>
      </c>
      <c r="P244" s="167" t="s">
        <v>6665</v>
      </c>
      <c r="Q244" s="164" t="s">
        <v>1007</v>
      </c>
      <c r="R244" s="166" t="s">
        <v>1008</v>
      </c>
      <c r="S244" s="164" t="s">
        <v>891</v>
      </c>
      <c r="T244" s="164" t="s">
        <v>2154</v>
      </c>
      <c r="U244" s="162" t="s">
        <v>17</v>
      </c>
      <c r="V244" s="167" t="s">
        <v>2269</v>
      </c>
      <c r="W244" s="167" t="s">
        <v>1009</v>
      </c>
      <c r="X244" s="167"/>
      <c r="Y244" s="212" t="s">
        <v>1017</v>
      </c>
      <c r="Z244" s="212" t="s">
        <v>230</v>
      </c>
      <c r="AA244" s="212" t="s">
        <v>970</v>
      </c>
      <c r="AB244" s="212" t="s">
        <v>1018</v>
      </c>
      <c r="AC244" s="213" t="s">
        <v>1019</v>
      </c>
      <c r="AD244" s="214">
        <v>41234</v>
      </c>
      <c r="AE244" s="167" t="s">
        <v>97</v>
      </c>
    </row>
    <row r="245" spans="1:31" ht="387.5" x14ac:dyDescent="0.3">
      <c r="A245" s="818" t="s">
        <v>3538</v>
      </c>
      <c r="B245" s="803" t="s">
        <v>6666</v>
      </c>
      <c r="C245" s="131" t="s">
        <v>1020</v>
      </c>
      <c r="D245" s="90">
        <v>23334</v>
      </c>
      <c r="E245" s="91">
        <v>61</v>
      </c>
      <c r="F245" s="91" t="s">
        <v>6667</v>
      </c>
      <c r="G245" s="92" t="s">
        <v>2143</v>
      </c>
      <c r="H245" s="791" t="s">
        <v>14</v>
      </c>
      <c r="I245" s="94" t="s">
        <v>98</v>
      </c>
      <c r="J245" s="90">
        <v>41183</v>
      </c>
      <c r="K245" s="791" t="s">
        <v>13</v>
      </c>
      <c r="L245" s="88" t="s">
        <v>687</v>
      </c>
      <c r="M245" s="90">
        <v>43132</v>
      </c>
      <c r="N245" s="91" t="s">
        <v>6048</v>
      </c>
      <c r="O245" s="97" t="s">
        <v>74</v>
      </c>
      <c r="P245" s="98" t="s">
        <v>5357</v>
      </c>
      <c r="Q245" s="88" t="s">
        <v>1007</v>
      </c>
      <c r="R245" s="96" t="s">
        <v>1008</v>
      </c>
      <c r="S245" s="88" t="s">
        <v>891</v>
      </c>
      <c r="T245" s="88" t="s">
        <v>5055</v>
      </c>
      <c r="U245" s="93" t="s">
        <v>17</v>
      </c>
      <c r="V245" s="98" t="s">
        <v>2306</v>
      </c>
      <c r="W245" s="98" t="s">
        <v>1009</v>
      </c>
      <c r="X245" s="91">
        <v>5451741642130060</v>
      </c>
      <c r="Y245" s="91">
        <v>9939010706</v>
      </c>
      <c r="Z245" s="126" t="s">
        <v>231</v>
      </c>
      <c r="AA245" s="126"/>
      <c r="AB245" s="132" t="s">
        <v>74</v>
      </c>
      <c r="AC245" s="133" t="s">
        <v>74</v>
      </c>
      <c r="AD245" s="134" t="s">
        <v>74</v>
      </c>
      <c r="AE245" s="98" t="s">
        <v>4263</v>
      </c>
    </row>
    <row r="246" spans="1:31" ht="62" x14ac:dyDescent="0.3">
      <c r="A246" s="818" t="s">
        <v>3540</v>
      </c>
      <c r="B246" s="803" t="s">
        <v>6668</v>
      </c>
      <c r="C246" s="131" t="s">
        <v>1021</v>
      </c>
      <c r="D246" s="90">
        <v>24160</v>
      </c>
      <c r="E246" s="91">
        <v>59</v>
      </c>
      <c r="F246" s="91" t="s">
        <v>6669</v>
      </c>
      <c r="G246" s="92" t="s">
        <v>2142</v>
      </c>
      <c r="H246" s="791" t="s">
        <v>19</v>
      </c>
      <c r="I246" s="94" t="s">
        <v>115</v>
      </c>
      <c r="J246" s="90">
        <v>40087</v>
      </c>
      <c r="K246" s="791" t="s">
        <v>13</v>
      </c>
      <c r="L246" s="88" t="s">
        <v>687</v>
      </c>
      <c r="M246" s="90">
        <v>40422</v>
      </c>
      <c r="N246" s="91" t="s">
        <v>6670</v>
      </c>
      <c r="O246" s="97" t="s">
        <v>74</v>
      </c>
      <c r="P246" s="98" t="s">
        <v>5132</v>
      </c>
      <c r="Q246" s="88" t="s">
        <v>1007</v>
      </c>
      <c r="R246" s="96" t="s">
        <v>1008</v>
      </c>
      <c r="S246" s="88" t="s">
        <v>891</v>
      </c>
      <c r="T246" s="88" t="s">
        <v>5055</v>
      </c>
      <c r="U246" s="93" t="s">
        <v>17</v>
      </c>
      <c r="V246" s="98" t="s">
        <v>2306</v>
      </c>
      <c r="W246" s="88" t="s">
        <v>1009</v>
      </c>
      <c r="X246" s="91">
        <v>8554744645230070</v>
      </c>
      <c r="Y246" s="91">
        <v>3922026601</v>
      </c>
      <c r="Z246" s="126" t="s">
        <v>230</v>
      </c>
      <c r="AA246" s="126" t="s">
        <v>970</v>
      </c>
      <c r="AB246" s="126" t="s">
        <v>1022</v>
      </c>
      <c r="AC246" s="208" t="s">
        <v>1023</v>
      </c>
      <c r="AD246" s="209">
        <v>41234</v>
      </c>
      <c r="AE246" s="98" t="s">
        <v>97</v>
      </c>
    </row>
    <row r="247" spans="1:31" ht="62" x14ac:dyDescent="0.3">
      <c r="A247" s="818" t="s">
        <v>3541</v>
      </c>
      <c r="B247" s="803" t="s">
        <v>6671</v>
      </c>
      <c r="C247" s="131" t="s">
        <v>1024</v>
      </c>
      <c r="D247" s="90">
        <v>23543</v>
      </c>
      <c r="E247" s="91">
        <v>61</v>
      </c>
      <c r="F247" s="91" t="s">
        <v>6672</v>
      </c>
      <c r="G247" s="92" t="s">
        <v>2143</v>
      </c>
      <c r="H247" s="791" t="s">
        <v>14</v>
      </c>
      <c r="I247" s="94" t="s">
        <v>115</v>
      </c>
      <c r="J247" s="90">
        <v>43556</v>
      </c>
      <c r="K247" s="791" t="s">
        <v>13</v>
      </c>
      <c r="L247" s="88" t="s">
        <v>687</v>
      </c>
      <c r="M247" s="90">
        <v>44210</v>
      </c>
      <c r="N247" s="91" t="s">
        <v>6039</v>
      </c>
      <c r="O247" s="97" t="s">
        <v>74</v>
      </c>
      <c r="P247" s="98" t="s">
        <v>5133</v>
      </c>
      <c r="Q247" s="88" t="s">
        <v>1007</v>
      </c>
      <c r="R247" s="96" t="s">
        <v>1008</v>
      </c>
      <c r="S247" s="88" t="s">
        <v>891</v>
      </c>
      <c r="T247" s="88" t="s">
        <v>5055</v>
      </c>
      <c r="U247" s="93" t="s">
        <v>17</v>
      </c>
      <c r="V247" s="98" t="s">
        <v>4267</v>
      </c>
      <c r="W247" s="88" t="s">
        <v>1009</v>
      </c>
      <c r="X247" s="91">
        <v>1947742643130120</v>
      </c>
      <c r="Y247" s="91">
        <v>3915066401</v>
      </c>
      <c r="Z247" s="107" t="s">
        <v>230</v>
      </c>
      <c r="AA247" s="126" t="s">
        <v>2356</v>
      </c>
      <c r="AB247" s="132" t="s">
        <v>2619</v>
      </c>
      <c r="AC247" s="133" t="s">
        <v>2620</v>
      </c>
      <c r="AD247" s="134">
        <v>45230</v>
      </c>
      <c r="AE247" s="98" t="s">
        <v>566</v>
      </c>
    </row>
    <row r="248" spans="1:31" ht="77.5" x14ac:dyDescent="0.3">
      <c r="A248" s="818" t="s">
        <v>3543</v>
      </c>
      <c r="B248" s="803" t="s">
        <v>6673</v>
      </c>
      <c r="C248" s="131" t="s">
        <v>1025</v>
      </c>
      <c r="D248" s="90">
        <v>33235</v>
      </c>
      <c r="E248" s="91">
        <v>34</v>
      </c>
      <c r="F248" s="91" t="s">
        <v>6332</v>
      </c>
      <c r="G248" s="92" t="s">
        <v>2137</v>
      </c>
      <c r="H248" s="791" t="s">
        <v>19</v>
      </c>
      <c r="I248" s="94" t="s">
        <v>111</v>
      </c>
      <c r="J248" s="90">
        <v>45383</v>
      </c>
      <c r="K248" s="791" t="s">
        <v>13</v>
      </c>
      <c r="L248" s="88" t="s">
        <v>687</v>
      </c>
      <c r="M248" s="103">
        <v>45292</v>
      </c>
      <c r="N248" s="91" t="s">
        <v>5295</v>
      </c>
      <c r="O248" s="97" t="s">
        <v>5557</v>
      </c>
      <c r="P248" s="98" t="s">
        <v>5714</v>
      </c>
      <c r="Q248" s="88" t="s">
        <v>1007</v>
      </c>
      <c r="R248" s="96" t="s">
        <v>1008</v>
      </c>
      <c r="S248" s="88" t="s">
        <v>891</v>
      </c>
      <c r="T248" s="88" t="s">
        <v>5055</v>
      </c>
      <c r="U248" s="93" t="s">
        <v>17</v>
      </c>
      <c r="V248" s="98" t="s">
        <v>2285</v>
      </c>
      <c r="W248" s="98" t="s">
        <v>981</v>
      </c>
      <c r="X248" s="91">
        <v>7560768669230270</v>
      </c>
      <c r="Y248" s="91">
        <v>3928129001</v>
      </c>
      <c r="Z248" s="99" t="s">
        <v>230</v>
      </c>
      <c r="AA248" s="99" t="s">
        <v>2902</v>
      </c>
      <c r="AB248" s="132" t="s">
        <v>2992</v>
      </c>
      <c r="AC248" s="133" t="s">
        <v>2993</v>
      </c>
      <c r="AD248" s="112">
        <v>45505</v>
      </c>
      <c r="AE248" s="88" t="s">
        <v>2907</v>
      </c>
    </row>
    <row r="249" spans="1:31" ht="62" x14ac:dyDescent="0.3">
      <c r="A249" s="818" t="s">
        <v>3545</v>
      </c>
      <c r="B249" s="803" t="s">
        <v>6674</v>
      </c>
      <c r="C249" s="131" t="s">
        <v>1028</v>
      </c>
      <c r="D249" s="90">
        <v>32505</v>
      </c>
      <c r="E249" s="91">
        <v>36</v>
      </c>
      <c r="F249" s="91" t="s">
        <v>6675</v>
      </c>
      <c r="G249" s="92" t="s">
        <v>2138</v>
      </c>
      <c r="H249" s="791" t="s">
        <v>19</v>
      </c>
      <c r="I249" s="94" t="s">
        <v>111</v>
      </c>
      <c r="J249" s="90">
        <v>45383</v>
      </c>
      <c r="K249" s="791" t="s">
        <v>13</v>
      </c>
      <c r="L249" s="88" t="s">
        <v>687</v>
      </c>
      <c r="M249" s="103">
        <v>45292</v>
      </c>
      <c r="N249" s="91" t="s">
        <v>5295</v>
      </c>
      <c r="O249" s="97" t="s">
        <v>1013</v>
      </c>
      <c r="P249" s="98" t="s">
        <v>5135</v>
      </c>
      <c r="Q249" s="88" t="s">
        <v>1007</v>
      </c>
      <c r="R249" s="96" t="s">
        <v>1008</v>
      </c>
      <c r="S249" s="88" t="s">
        <v>891</v>
      </c>
      <c r="T249" s="88" t="s">
        <v>5055</v>
      </c>
      <c r="U249" s="93" t="s">
        <v>17</v>
      </c>
      <c r="V249" s="98" t="s">
        <v>2269</v>
      </c>
      <c r="W249" s="113" t="s">
        <v>345</v>
      </c>
      <c r="X249" s="91">
        <v>5560766667230290</v>
      </c>
      <c r="Y249" s="91">
        <v>2128128801</v>
      </c>
      <c r="Z249" s="99" t="s">
        <v>230</v>
      </c>
      <c r="AA249" s="99" t="s">
        <v>2902</v>
      </c>
      <c r="AB249" s="99" t="s">
        <v>2996</v>
      </c>
      <c r="AC249" s="99" t="s">
        <v>2997</v>
      </c>
      <c r="AD249" s="112">
        <v>45505</v>
      </c>
      <c r="AE249" s="88" t="s">
        <v>2907</v>
      </c>
    </row>
    <row r="250" spans="1:31" ht="77.5" x14ac:dyDescent="0.3">
      <c r="A250" s="818" t="s">
        <v>3546</v>
      </c>
      <c r="B250" s="803" t="s">
        <v>6676</v>
      </c>
      <c r="C250" s="131" t="s">
        <v>1029</v>
      </c>
      <c r="D250" s="90">
        <v>31578</v>
      </c>
      <c r="E250" s="91">
        <v>39</v>
      </c>
      <c r="F250" s="91" t="s">
        <v>6677</v>
      </c>
      <c r="G250" s="92" t="s">
        <v>2138</v>
      </c>
      <c r="H250" s="791" t="s">
        <v>14</v>
      </c>
      <c r="I250" s="94" t="s">
        <v>111</v>
      </c>
      <c r="J250" s="90">
        <v>45383</v>
      </c>
      <c r="K250" s="791" t="s">
        <v>37</v>
      </c>
      <c r="L250" s="88" t="s">
        <v>687</v>
      </c>
      <c r="M250" s="103">
        <v>45292</v>
      </c>
      <c r="N250" s="91" t="s">
        <v>5295</v>
      </c>
      <c r="O250" s="97" t="s">
        <v>4515</v>
      </c>
      <c r="P250" s="98" t="s">
        <v>5134</v>
      </c>
      <c r="Q250" s="88" t="s">
        <v>1007</v>
      </c>
      <c r="R250" s="96" t="s">
        <v>1008</v>
      </c>
      <c r="S250" s="88" t="s">
        <v>891</v>
      </c>
      <c r="T250" s="88" t="s">
        <v>5055</v>
      </c>
      <c r="U250" s="93" t="s">
        <v>17</v>
      </c>
      <c r="V250" s="98" t="s">
        <v>2269</v>
      </c>
      <c r="W250" s="98" t="s">
        <v>345</v>
      </c>
      <c r="X250" s="108">
        <v>2947764665137010</v>
      </c>
      <c r="Y250" s="207" t="s">
        <v>2524</v>
      </c>
      <c r="Z250" s="99" t="s">
        <v>230</v>
      </c>
      <c r="AA250" s="99" t="s">
        <v>2902</v>
      </c>
      <c r="AB250" s="99" t="s">
        <v>2988</v>
      </c>
      <c r="AC250" s="99" t="s">
        <v>2989</v>
      </c>
      <c r="AD250" s="112">
        <v>45505</v>
      </c>
      <c r="AE250" s="88" t="s">
        <v>2907</v>
      </c>
    </row>
    <row r="251" spans="1:31" ht="387.5" x14ac:dyDescent="0.3">
      <c r="A251" s="818" t="s">
        <v>3547</v>
      </c>
      <c r="B251" s="803" t="s">
        <v>6678</v>
      </c>
      <c r="C251" s="92" t="s">
        <v>1036</v>
      </c>
      <c r="D251" s="90">
        <v>30155</v>
      </c>
      <c r="E251" s="91">
        <v>43</v>
      </c>
      <c r="F251" s="91" t="s">
        <v>6213</v>
      </c>
      <c r="G251" s="92" t="s">
        <v>2139</v>
      </c>
      <c r="H251" s="791" t="s">
        <v>14</v>
      </c>
      <c r="I251" s="94" t="s">
        <v>111</v>
      </c>
      <c r="J251" s="90">
        <v>44652</v>
      </c>
      <c r="K251" s="791" t="s">
        <v>13</v>
      </c>
      <c r="L251" s="88" t="s">
        <v>687</v>
      </c>
      <c r="M251" s="90">
        <v>45055</v>
      </c>
      <c r="N251" s="91" t="s">
        <v>5873</v>
      </c>
      <c r="O251" s="97" t="s">
        <v>5558</v>
      </c>
      <c r="P251" s="98" t="s">
        <v>5754</v>
      </c>
      <c r="Q251" s="88" t="s">
        <v>1007</v>
      </c>
      <c r="R251" s="96" t="s">
        <v>1008</v>
      </c>
      <c r="S251" s="88" t="s">
        <v>891</v>
      </c>
      <c r="T251" s="88" t="s">
        <v>5055</v>
      </c>
      <c r="U251" s="93" t="s">
        <v>17</v>
      </c>
      <c r="V251" s="88" t="s">
        <v>2311</v>
      </c>
      <c r="W251" s="88" t="s">
        <v>2375</v>
      </c>
      <c r="X251" s="91">
        <v>9055760661130190</v>
      </c>
      <c r="Y251" s="91">
        <v>3923078201</v>
      </c>
      <c r="Z251" s="126" t="s">
        <v>231</v>
      </c>
      <c r="AA251" s="126"/>
      <c r="AB251" s="132" t="s">
        <v>74</v>
      </c>
      <c r="AC251" s="133" t="s">
        <v>74</v>
      </c>
      <c r="AD251" s="134" t="s">
        <v>74</v>
      </c>
      <c r="AE251" s="98" t="s">
        <v>4245</v>
      </c>
    </row>
    <row r="252" spans="1:31" ht="93" x14ac:dyDescent="0.3">
      <c r="A252" s="818" t="s">
        <v>3594</v>
      </c>
      <c r="B252" s="795" t="s">
        <v>6679</v>
      </c>
      <c r="C252" s="96" t="s">
        <v>1117</v>
      </c>
      <c r="D252" s="120">
        <v>29941</v>
      </c>
      <c r="E252" s="91">
        <v>43</v>
      </c>
      <c r="F252" s="91" t="s">
        <v>6221</v>
      </c>
      <c r="G252" s="92" t="s">
        <v>2139</v>
      </c>
      <c r="H252" s="791" t="s">
        <v>14</v>
      </c>
      <c r="I252" s="94" t="s">
        <v>115</v>
      </c>
      <c r="J252" s="120">
        <v>41913</v>
      </c>
      <c r="K252" s="791" t="s">
        <v>13</v>
      </c>
      <c r="L252" s="88" t="s">
        <v>687</v>
      </c>
      <c r="M252" s="120">
        <v>40238</v>
      </c>
      <c r="N252" s="91" t="s">
        <v>6680</v>
      </c>
      <c r="O252" s="97" t="s">
        <v>5572</v>
      </c>
      <c r="P252" s="98" t="s">
        <v>5716</v>
      </c>
      <c r="Q252" s="88" t="s">
        <v>1118</v>
      </c>
      <c r="R252" s="96" t="s">
        <v>863</v>
      </c>
      <c r="S252" s="88" t="s">
        <v>1119</v>
      </c>
      <c r="T252" s="88" t="s">
        <v>5048</v>
      </c>
      <c r="U252" s="93" t="s">
        <v>16</v>
      </c>
      <c r="V252" s="88" t="s">
        <v>4485</v>
      </c>
      <c r="W252" s="88" t="s">
        <v>4484</v>
      </c>
      <c r="X252" s="226" t="s">
        <v>4420</v>
      </c>
      <c r="Y252" s="221">
        <v>3921128101</v>
      </c>
      <c r="Z252" s="107" t="s">
        <v>230</v>
      </c>
      <c r="AA252" s="107" t="s">
        <v>871</v>
      </c>
      <c r="AB252" s="99" t="s">
        <v>1120</v>
      </c>
      <c r="AC252" s="99" t="s">
        <v>1121</v>
      </c>
      <c r="AD252" s="120">
        <v>42357</v>
      </c>
      <c r="AE252" s="88" t="s">
        <v>73</v>
      </c>
    </row>
    <row r="253" spans="1:31" ht="62" x14ac:dyDescent="0.3">
      <c r="A253" s="818" t="s">
        <v>3595</v>
      </c>
      <c r="B253" s="795" t="s">
        <v>6681</v>
      </c>
      <c r="C253" s="549" t="s">
        <v>1122</v>
      </c>
      <c r="D253" s="589">
        <v>26923</v>
      </c>
      <c r="E253" s="551">
        <v>52</v>
      </c>
      <c r="F253" s="551" t="s">
        <v>6682</v>
      </c>
      <c r="G253" s="552" t="s">
        <v>2141</v>
      </c>
      <c r="H253" s="791" t="s">
        <v>14</v>
      </c>
      <c r="I253" s="574" t="s">
        <v>99</v>
      </c>
      <c r="J253" s="589">
        <v>45383</v>
      </c>
      <c r="K253" s="791" t="s">
        <v>13</v>
      </c>
      <c r="L253" s="547" t="s">
        <v>687</v>
      </c>
      <c r="M253" s="550">
        <v>41883</v>
      </c>
      <c r="N253" s="551" t="s">
        <v>6594</v>
      </c>
      <c r="O253" s="556" t="s">
        <v>695</v>
      </c>
      <c r="P253" s="548" t="s">
        <v>6064</v>
      </c>
      <c r="Q253" s="547" t="s">
        <v>1118</v>
      </c>
      <c r="R253" s="549" t="s">
        <v>863</v>
      </c>
      <c r="S253" s="547" t="s">
        <v>1119</v>
      </c>
      <c r="T253" s="547" t="s">
        <v>5048</v>
      </c>
      <c r="U253" s="345" t="s">
        <v>16</v>
      </c>
      <c r="V253" s="547" t="s">
        <v>2286</v>
      </c>
      <c r="W253" s="547" t="s">
        <v>116</v>
      </c>
      <c r="X253" s="590" t="s">
        <v>4421</v>
      </c>
      <c r="Y253" s="559">
        <v>3916097301</v>
      </c>
      <c r="Z253" s="573" t="s">
        <v>230</v>
      </c>
      <c r="AA253" s="573" t="s">
        <v>876</v>
      </c>
      <c r="AB253" s="573" t="s">
        <v>1123</v>
      </c>
      <c r="AC253" s="573" t="s">
        <v>1124</v>
      </c>
      <c r="AD253" s="589">
        <v>40893</v>
      </c>
      <c r="AE253" s="547" t="s">
        <v>73</v>
      </c>
    </row>
    <row r="254" spans="1:31" ht="108.5" x14ac:dyDescent="0.3">
      <c r="A254" s="818" t="s">
        <v>3596</v>
      </c>
      <c r="B254" s="795" t="s">
        <v>6683</v>
      </c>
      <c r="C254" s="96" t="s">
        <v>1125</v>
      </c>
      <c r="D254" s="120">
        <v>30562</v>
      </c>
      <c r="E254" s="91">
        <v>42</v>
      </c>
      <c r="F254" s="91" t="s">
        <v>6684</v>
      </c>
      <c r="G254" s="92" t="s">
        <v>2139</v>
      </c>
      <c r="H254" s="791" t="s">
        <v>14</v>
      </c>
      <c r="I254" s="94" t="s">
        <v>111</v>
      </c>
      <c r="J254" s="120">
        <v>43739</v>
      </c>
      <c r="K254" s="791" t="s">
        <v>37</v>
      </c>
      <c r="L254" s="88" t="s">
        <v>687</v>
      </c>
      <c r="M254" s="120">
        <v>43586</v>
      </c>
      <c r="N254" s="91" t="s">
        <v>6650</v>
      </c>
      <c r="O254" s="97" t="s">
        <v>4235</v>
      </c>
      <c r="P254" s="98" t="s">
        <v>5138</v>
      </c>
      <c r="Q254" s="88" t="s">
        <v>1118</v>
      </c>
      <c r="R254" s="96" t="s">
        <v>863</v>
      </c>
      <c r="S254" s="88" t="s">
        <v>1119</v>
      </c>
      <c r="T254" s="88" t="s">
        <v>5048</v>
      </c>
      <c r="U254" s="93" t="s">
        <v>17</v>
      </c>
      <c r="V254" s="88" t="s">
        <v>2252</v>
      </c>
      <c r="W254" s="88" t="s">
        <v>287</v>
      </c>
      <c r="X254" s="226" t="s">
        <v>4422</v>
      </c>
      <c r="Y254" s="221" t="s">
        <v>2763</v>
      </c>
      <c r="Z254" s="107" t="s">
        <v>230</v>
      </c>
      <c r="AA254" s="107" t="s">
        <v>878</v>
      </c>
      <c r="AB254" s="107" t="s">
        <v>1126</v>
      </c>
      <c r="AC254" s="107" t="s">
        <v>1127</v>
      </c>
      <c r="AD254" s="120">
        <v>43038</v>
      </c>
      <c r="AE254" s="88" t="s">
        <v>73</v>
      </c>
    </row>
    <row r="255" spans="1:31" ht="77.5" x14ac:dyDescent="0.3">
      <c r="A255" s="819" t="s">
        <v>3598</v>
      </c>
      <c r="B255" s="796" t="s">
        <v>6685</v>
      </c>
      <c r="C255" s="634" t="s">
        <v>1131</v>
      </c>
      <c r="D255" s="694">
        <v>22097</v>
      </c>
      <c r="E255" s="636">
        <v>65</v>
      </c>
      <c r="F255" s="636" t="s">
        <v>6608</v>
      </c>
      <c r="G255" s="637" t="s">
        <v>2143</v>
      </c>
      <c r="H255" s="792" t="s">
        <v>14</v>
      </c>
      <c r="I255" s="638" t="s">
        <v>210</v>
      </c>
      <c r="J255" s="694">
        <v>45809</v>
      </c>
      <c r="K255" s="792" t="s">
        <v>2344</v>
      </c>
      <c r="L255" s="633" t="s">
        <v>687</v>
      </c>
      <c r="M255" s="694">
        <v>38596</v>
      </c>
      <c r="N255" s="636" t="s">
        <v>6582</v>
      </c>
      <c r="O255" s="641" t="s">
        <v>6060</v>
      </c>
      <c r="P255" s="642" t="s">
        <v>6686</v>
      </c>
      <c r="Q255" s="633" t="s">
        <v>1118</v>
      </c>
      <c r="R255" s="634" t="s">
        <v>863</v>
      </c>
      <c r="S255" s="633" t="s">
        <v>1119</v>
      </c>
      <c r="T255" s="633" t="s">
        <v>5048</v>
      </c>
      <c r="U255" s="346" t="s">
        <v>16</v>
      </c>
      <c r="V255" s="633" t="s">
        <v>2239</v>
      </c>
      <c r="W255" s="633" t="s">
        <v>287</v>
      </c>
      <c r="X255" s="695" t="s">
        <v>4423</v>
      </c>
      <c r="Y255" s="696">
        <v>3930066001</v>
      </c>
      <c r="Z255" s="697" t="s">
        <v>230</v>
      </c>
      <c r="AA255" s="697" t="s">
        <v>870</v>
      </c>
      <c r="AB255" s="697" t="s">
        <v>1132</v>
      </c>
      <c r="AC255" s="697" t="s">
        <v>1133</v>
      </c>
      <c r="AD255" s="694">
        <v>40422</v>
      </c>
      <c r="AE255" s="633" t="s">
        <v>73</v>
      </c>
    </row>
    <row r="256" spans="1:31" ht="46.5" x14ac:dyDescent="0.3">
      <c r="A256" s="818" t="s">
        <v>3599</v>
      </c>
      <c r="B256" s="795" t="s">
        <v>6687</v>
      </c>
      <c r="C256" s="96" t="s">
        <v>1134</v>
      </c>
      <c r="D256" s="120">
        <v>23554</v>
      </c>
      <c r="E256" s="91">
        <v>61</v>
      </c>
      <c r="F256" s="91" t="s">
        <v>6672</v>
      </c>
      <c r="G256" s="92" t="s">
        <v>2143</v>
      </c>
      <c r="H256" s="791" t="s">
        <v>19</v>
      </c>
      <c r="I256" s="94" t="s">
        <v>237</v>
      </c>
      <c r="J256" s="120">
        <v>40817</v>
      </c>
      <c r="K256" s="791" t="s">
        <v>13</v>
      </c>
      <c r="L256" s="88" t="s">
        <v>687</v>
      </c>
      <c r="M256" s="120">
        <v>38443</v>
      </c>
      <c r="N256" s="91" t="s">
        <v>6688</v>
      </c>
      <c r="O256" s="97" t="s">
        <v>74</v>
      </c>
      <c r="P256" s="98" t="s">
        <v>5136</v>
      </c>
      <c r="Q256" s="88" t="s">
        <v>1118</v>
      </c>
      <c r="R256" s="96" t="s">
        <v>863</v>
      </c>
      <c r="S256" s="88" t="s">
        <v>1119</v>
      </c>
      <c r="T256" s="88" t="s">
        <v>5048</v>
      </c>
      <c r="U256" s="93" t="s">
        <v>17</v>
      </c>
      <c r="V256" s="88" t="s">
        <v>2252</v>
      </c>
      <c r="W256" s="88" t="s">
        <v>287</v>
      </c>
      <c r="X256" s="226" t="s">
        <v>4424</v>
      </c>
      <c r="Y256" s="221">
        <v>3926066401</v>
      </c>
      <c r="Z256" s="107" t="s">
        <v>230</v>
      </c>
      <c r="AA256" s="107" t="s">
        <v>870</v>
      </c>
      <c r="AB256" s="107" t="s">
        <v>1135</v>
      </c>
      <c r="AC256" s="107" t="s">
        <v>1136</v>
      </c>
      <c r="AD256" s="120">
        <v>40422</v>
      </c>
      <c r="AE256" s="88" t="s">
        <v>73</v>
      </c>
    </row>
    <row r="257" spans="1:31" ht="77.5" x14ac:dyDescent="0.3">
      <c r="A257" s="819" t="s">
        <v>3600</v>
      </c>
      <c r="B257" s="796" t="s">
        <v>6689</v>
      </c>
      <c r="C257" s="484" t="s">
        <v>1137</v>
      </c>
      <c r="D257" s="485">
        <v>22047</v>
      </c>
      <c r="E257" s="91">
        <v>65</v>
      </c>
      <c r="F257" s="91" t="s">
        <v>6120</v>
      </c>
      <c r="G257" s="148" t="s">
        <v>2143</v>
      </c>
      <c r="H257" s="792" t="s">
        <v>14</v>
      </c>
      <c r="I257" s="104" t="s">
        <v>237</v>
      </c>
      <c r="J257" s="485">
        <v>41730</v>
      </c>
      <c r="K257" s="792" t="s">
        <v>2344</v>
      </c>
      <c r="L257" s="136" t="s">
        <v>687</v>
      </c>
      <c r="M257" s="137">
        <v>38443</v>
      </c>
      <c r="N257" s="91" t="s">
        <v>6688</v>
      </c>
      <c r="O257" s="178" t="s">
        <v>5840</v>
      </c>
      <c r="P257" s="152" t="s">
        <v>6690</v>
      </c>
      <c r="Q257" s="136" t="s">
        <v>1118</v>
      </c>
      <c r="R257" s="151" t="s">
        <v>863</v>
      </c>
      <c r="S257" s="136" t="s">
        <v>1119</v>
      </c>
      <c r="T257" s="136" t="s">
        <v>5048</v>
      </c>
      <c r="U257" s="149" t="s">
        <v>17</v>
      </c>
      <c r="V257" s="136" t="s">
        <v>2252</v>
      </c>
      <c r="W257" s="136" t="s">
        <v>287</v>
      </c>
      <c r="X257" s="486" t="s">
        <v>4425</v>
      </c>
      <c r="Y257" s="147">
        <v>3911056001</v>
      </c>
      <c r="Z257" s="154" t="s">
        <v>230</v>
      </c>
      <c r="AA257" s="154" t="s">
        <v>870</v>
      </c>
      <c r="AB257" s="154" t="s">
        <v>1138</v>
      </c>
      <c r="AC257" s="154" t="s">
        <v>1139</v>
      </c>
      <c r="AD257" s="485">
        <v>40422</v>
      </c>
      <c r="AE257" s="136" t="s">
        <v>73</v>
      </c>
    </row>
    <row r="258" spans="1:31" ht="62" x14ac:dyDescent="0.3">
      <c r="A258" s="818" t="s">
        <v>3602</v>
      </c>
      <c r="B258" s="795" t="s">
        <v>6691</v>
      </c>
      <c r="C258" s="96" t="s">
        <v>1140</v>
      </c>
      <c r="D258" s="120">
        <v>22325</v>
      </c>
      <c r="E258" s="91">
        <v>64</v>
      </c>
      <c r="F258" s="91" t="s">
        <v>6310</v>
      </c>
      <c r="G258" s="92" t="s">
        <v>2143</v>
      </c>
      <c r="H258" s="791" t="s">
        <v>19</v>
      </c>
      <c r="I258" s="94" t="s">
        <v>237</v>
      </c>
      <c r="J258" s="120">
        <v>45383</v>
      </c>
      <c r="K258" s="791" t="s">
        <v>13</v>
      </c>
      <c r="L258" s="88" t="s">
        <v>687</v>
      </c>
      <c r="M258" s="120">
        <v>39814</v>
      </c>
      <c r="N258" s="91" t="s">
        <v>6449</v>
      </c>
      <c r="O258" s="97" t="s">
        <v>689</v>
      </c>
      <c r="P258" s="98" t="s">
        <v>5137</v>
      </c>
      <c r="Q258" s="88" t="s">
        <v>1118</v>
      </c>
      <c r="R258" s="96" t="s">
        <v>863</v>
      </c>
      <c r="S258" s="88" t="s">
        <v>1119</v>
      </c>
      <c r="T258" s="88" t="s">
        <v>5048</v>
      </c>
      <c r="U258" s="93" t="s">
        <v>17</v>
      </c>
      <c r="V258" s="88" t="s">
        <v>2252</v>
      </c>
      <c r="W258" s="88" t="s">
        <v>287</v>
      </c>
      <c r="X258" s="226" t="s">
        <v>4426</v>
      </c>
      <c r="Y258" s="221" t="s">
        <v>1141</v>
      </c>
      <c r="Z258" s="107" t="s">
        <v>230</v>
      </c>
      <c r="AA258" s="107" t="s">
        <v>876</v>
      </c>
      <c r="AB258" s="107" t="s">
        <v>1142</v>
      </c>
      <c r="AC258" s="107" t="s">
        <v>1143</v>
      </c>
      <c r="AD258" s="120">
        <v>40893</v>
      </c>
      <c r="AE258" s="88" t="s">
        <v>73</v>
      </c>
    </row>
    <row r="259" spans="1:31" ht="77.5" x14ac:dyDescent="0.3">
      <c r="A259" s="818" t="s">
        <v>3603</v>
      </c>
      <c r="B259" s="806" t="s">
        <v>6692</v>
      </c>
      <c r="C259" s="193" t="s">
        <v>2075</v>
      </c>
      <c r="D259" s="90">
        <v>26967</v>
      </c>
      <c r="E259" s="91">
        <v>51</v>
      </c>
      <c r="F259" s="91" t="s">
        <v>6693</v>
      </c>
      <c r="G259" s="92" t="s">
        <v>2141</v>
      </c>
      <c r="H259" s="791" t="s">
        <v>14</v>
      </c>
      <c r="I259" s="94" t="s">
        <v>99</v>
      </c>
      <c r="J259" s="120">
        <v>45383</v>
      </c>
      <c r="K259" s="791" t="s">
        <v>13</v>
      </c>
      <c r="L259" s="88" t="s">
        <v>687</v>
      </c>
      <c r="M259" s="90">
        <v>44298</v>
      </c>
      <c r="N259" s="91" t="s">
        <v>6694</v>
      </c>
      <c r="O259" s="97" t="s">
        <v>2936</v>
      </c>
      <c r="P259" s="98" t="s">
        <v>5715</v>
      </c>
      <c r="Q259" s="88" t="s">
        <v>1118</v>
      </c>
      <c r="R259" s="96" t="s">
        <v>863</v>
      </c>
      <c r="S259" s="88" t="s">
        <v>1119</v>
      </c>
      <c r="T259" s="88" t="s">
        <v>5048</v>
      </c>
      <c r="U259" s="93" t="s">
        <v>17</v>
      </c>
      <c r="V259" s="194" t="s">
        <v>2252</v>
      </c>
      <c r="W259" s="194" t="s">
        <v>287</v>
      </c>
      <c r="X259" s="226" t="s">
        <v>4427</v>
      </c>
      <c r="Y259" s="115" t="s">
        <v>2500</v>
      </c>
      <c r="Z259" s="126" t="s">
        <v>230</v>
      </c>
      <c r="AA259" s="126" t="s">
        <v>876</v>
      </c>
      <c r="AB259" s="227" t="s">
        <v>2079</v>
      </c>
      <c r="AC259" s="227" t="s">
        <v>1200</v>
      </c>
      <c r="AD259" s="228">
        <v>40893</v>
      </c>
      <c r="AE259" s="194" t="s">
        <v>73</v>
      </c>
    </row>
    <row r="260" spans="1:31" ht="77.5" x14ac:dyDescent="0.3">
      <c r="A260" s="818" t="s">
        <v>3604</v>
      </c>
      <c r="B260" s="795" t="s">
        <v>6695</v>
      </c>
      <c r="C260" s="96" t="s">
        <v>1144</v>
      </c>
      <c r="D260" s="120">
        <v>31778</v>
      </c>
      <c r="E260" s="91">
        <v>38</v>
      </c>
      <c r="F260" s="91" t="s">
        <v>6696</v>
      </c>
      <c r="G260" s="92" t="s">
        <v>2138</v>
      </c>
      <c r="H260" s="791" t="s">
        <v>19</v>
      </c>
      <c r="I260" s="94" t="s">
        <v>111</v>
      </c>
      <c r="J260" s="120">
        <v>45323</v>
      </c>
      <c r="K260" s="791" t="s">
        <v>13</v>
      </c>
      <c r="L260" s="88" t="s">
        <v>687</v>
      </c>
      <c r="M260" s="103">
        <v>45170</v>
      </c>
      <c r="N260" s="91" t="s">
        <v>5285</v>
      </c>
      <c r="O260" s="97" t="s">
        <v>4516</v>
      </c>
      <c r="P260" s="98" t="s">
        <v>5717</v>
      </c>
      <c r="Q260" s="88" t="s">
        <v>1118</v>
      </c>
      <c r="R260" s="96" t="s">
        <v>863</v>
      </c>
      <c r="S260" s="88" t="s">
        <v>1119</v>
      </c>
      <c r="T260" s="88" t="s">
        <v>5048</v>
      </c>
      <c r="U260" s="93" t="s">
        <v>17</v>
      </c>
      <c r="V260" s="88" t="s">
        <v>4281</v>
      </c>
      <c r="W260" s="88" t="s">
        <v>345</v>
      </c>
      <c r="X260" s="226" t="s">
        <v>4428</v>
      </c>
      <c r="Y260" s="114" t="s">
        <v>1145</v>
      </c>
      <c r="Z260" s="99" t="s">
        <v>230</v>
      </c>
      <c r="AA260" s="99" t="s">
        <v>2902</v>
      </c>
      <c r="AB260" s="99" t="s">
        <v>3010</v>
      </c>
      <c r="AC260" s="99" t="s">
        <v>3011</v>
      </c>
      <c r="AD260" s="112">
        <v>45505</v>
      </c>
      <c r="AE260" s="88" t="s">
        <v>73</v>
      </c>
    </row>
    <row r="261" spans="1:31" ht="201.5" x14ac:dyDescent="0.3">
      <c r="A261" s="818" t="s">
        <v>3606</v>
      </c>
      <c r="B261" s="795" t="s">
        <v>6697</v>
      </c>
      <c r="C261" s="96" t="s">
        <v>1146</v>
      </c>
      <c r="D261" s="120">
        <v>24458</v>
      </c>
      <c r="E261" s="91">
        <v>58</v>
      </c>
      <c r="F261" s="91" t="s">
        <v>6359</v>
      </c>
      <c r="G261" s="92" t="s">
        <v>2142</v>
      </c>
      <c r="H261" s="791" t="s">
        <v>19</v>
      </c>
      <c r="I261" s="94" t="s">
        <v>99</v>
      </c>
      <c r="J261" s="120">
        <v>39722</v>
      </c>
      <c r="K261" s="791" t="s">
        <v>13</v>
      </c>
      <c r="L261" s="88" t="s">
        <v>687</v>
      </c>
      <c r="M261" s="120">
        <v>44470</v>
      </c>
      <c r="N261" s="91" t="s">
        <v>6045</v>
      </c>
      <c r="O261" s="97" t="s">
        <v>74</v>
      </c>
      <c r="P261" s="98" t="s">
        <v>5362</v>
      </c>
      <c r="Q261" s="88" t="s">
        <v>1118</v>
      </c>
      <c r="R261" s="96" t="s">
        <v>863</v>
      </c>
      <c r="S261" s="88" t="s">
        <v>1119</v>
      </c>
      <c r="T261" s="88" t="s">
        <v>5048</v>
      </c>
      <c r="U261" s="93" t="s">
        <v>17</v>
      </c>
      <c r="V261" s="88" t="s">
        <v>2252</v>
      </c>
      <c r="W261" s="88" t="s">
        <v>287</v>
      </c>
      <c r="X261" s="226" t="s">
        <v>4429</v>
      </c>
      <c r="Y261" s="114" t="s">
        <v>1147</v>
      </c>
      <c r="Z261" s="107" t="s">
        <v>231</v>
      </c>
      <c r="AA261" s="107"/>
      <c r="AB261" s="107" t="s">
        <v>74</v>
      </c>
      <c r="AC261" s="92" t="s">
        <v>74</v>
      </c>
      <c r="AD261" s="120" t="s">
        <v>74</v>
      </c>
      <c r="AE261" s="780" t="s">
        <v>4253</v>
      </c>
    </row>
    <row r="262" spans="1:31" ht="201.5" x14ac:dyDescent="0.3">
      <c r="A262" s="818" t="s">
        <v>3607</v>
      </c>
      <c r="B262" s="795" t="s">
        <v>6698</v>
      </c>
      <c r="C262" s="96" t="s">
        <v>1148</v>
      </c>
      <c r="D262" s="120">
        <v>29222</v>
      </c>
      <c r="E262" s="91">
        <v>45</v>
      </c>
      <c r="F262" s="91" t="s">
        <v>6699</v>
      </c>
      <c r="G262" s="92" t="s">
        <v>2139</v>
      </c>
      <c r="H262" s="791" t="s">
        <v>19</v>
      </c>
      <c r="I262" s="94" t="s">
        <v>115</v>
      </c>
      <c r="J262" s="120">
        <v>43922</v>
      </c>
      <c r="K262" s="791" t="s">
        <v>13</v>
      </c>
      <c r="L262" s="88" t="s">
        <v>687</v>
      </c>
      <c r="M262" s="120">
        <v>45658</v>
      </c>
      <c r="N262" s="91" t="s">
        <v>5901</v>
      </c>
      <c r="O262" s="97" t="s">
        <v>74</v>
      </c>
      <c r="P262" s="98" t="s">
        <v>5774</v>
      </c>
      <c r="Q262" s="88" t="s">
        <v>1118</v>
      </c>
      <c r="R262" s="96" t="s">
        <v>863</v>
      </c>
      <c r="S262" s="88" t="s">
        <v>1119</v>
      </c>
      <c r="T262" s="88" t="s">
        <v>5048</v>
      </c>
      <c r="U262" s="93" t="s">
        <v>17</v>
      </c>
      <c r="V262" s="88" t="s">
        <v>2252</v>
      </c>
      <c r="W262" s="88" t="s">
        <v>287</v>
      </c>
      <c r="X262" s="226" t="s">
        <v>4430</v>
      </c>
      <c r="Y262" s="114" t="s">
        <v>1149</v>
      </c>
      <c r="Z262" s="107" t="s">
        <v>231</v>
      </c>
      <c r="AA262" s="107"/>
      <c r="AB262" s="107" t="s">
        <v>74</v>
      </c>
      <c r="AC262" s="92" t="s">
        <v>74</v>
      </c>
      <c r="AD262" s="120" t="s">
        <v>74</v>
      </c>
      <c r="AE262" s="780" t="s">
        <v>4253</v>
      </c>
    </row>
    <row r="263" spans="1:31" ht="201.5" x14ac:dyDescent="0.3">
      <c r="A263" s="818" t="s">
        <v>3609</v>
      </c>
      <c r="B263" s="795" t="s">
        <v>6700</v>
      </c>
      <c r="C263" s="96" t="s">
        <v>1150</v>
      </c>
      <c r="D263" s="120">
        <v>31155</v>
      </c>
      <c r="E263" s="91">
        <v>40</v>
      </c>
      <c r="F263" s="91" t="s">
        <v>6701</v>
      </c>
      <c r="G263" s="92" t="s">
        <v>2138</v>
      </c>
      <c r="H263" s="791" t="s">
        <v>14</v>
      </c>
      <c r="I263" s="94" t="s">
        <v>115</v>
      </c>
      <c r="J263" s="120">
        <v>45809</v>
      </c>
      <c r="K263" s="791" t="s">
        <v>37</v>
      </c>
      <c r="L263" s="88" t="s">
        <v>687</v>
      </c>
      <c r="M263" s="120">
        <v>44470</v>
      </c>
      <c r="N263" s="91" t="s">
        <v>6045</v>
      </c>
      <c r="O263" s="97" t="s">
        <v>4236</v>
      </c>
      <c r="P263" s="98" t="s">
        <v>5360</v>
      </c>
      <c r="Q263" s="88" t="s">
        <v>1118</v>
      </c>
      <c r="R263" s="96" t="s">
        <v>863</v>
      </c>
      <c r="S263" s="88" t="s">
        <v>1119</v>
      </c>
      <c r="T263" s="88" t="s">
        <v>5048</v>
      </c>
      <c r="U263" s="93" t="s">
        <v>17</v>
      </c>
      <c r="V263" s="88" t="s">
        <v>2252</v>
      </c>
      <c r="W263" s="88" t="s">
        <v>287</v>
      </c>
      <c r="X263" s="226" t="s">
        <v>4431</v>
      </c>
      <c r="Y263" s="114" t="s">
        <v>1151</v>
      </c>
      <c r="Z263" s="107" t="s">
        <v>231</v>
      </c>
      <c r="AA263" s="107"/>
      <c r="AB263" s="107" t="s">
        <v>74</v>
      </c>
      <c r="AC263" s="92" t="s">
        <v>74</v>
      </c>
      <c r="AD263" s="120" t="s">
        <v>74</v>
      </c>
      <c r="AE263" s="780" t="s">
        <v>4253</v>
      </c>
    </row>
    <row r="264" spans="1:31" ht="387.5" x14ac:dyDescent="0.3">
      <c r="A264" s="818" t="s">
        <v>3610</v>
      </c>
      <c r="B264" s="795" t="s">
        <v>6702</v>
      </c>
      <c r="C264" s="96" t="s">
        <v>1152</v>
      </c>
      <c r="D264" s="120">
        <v>29257</v>
      </c>
      <c r="E264" s="91">
        <v>45</v>
      </c>
      <c r="F264" s="91" t="s">
        <v>6343</v>
      </c>
      <c r="G264" s="92" t="s">
        <v>2139</v>
      </c>
      <c r="H264" s="791" t="s">
        <v>14</v>
      </c>
      <c r="I264" s="94" t="s">
        <v>121</v>
      </c>
      <c r="J264" s="120">
        <v>43556</v>
      </c>
      <c r="K264" s="791" t="s">
        <v>13</v>
      </c>
      <c r="L264" s="88" t="s">
        <v>687</v>
      </c>
      <c r="M264" s="120">
        <v>44748</v>
      </c>
      <c r="N264" s="91" t="s">
        <v>5323</v>
      </c>
      <c r="O264" s="97" t="s">
        <v>5573</v>
      </c>
      <c r="P264" s="98" t="s">
        <v>5755</v>
      </c>
      <c r="Q264" s="88" t="s">
        <v>1118</v>
      </c>
      <c r="R264" s="96" t="s">
        <v>863</v>
      </c>
      <c r="S264" s="88" t="s">
        <v>1119</v>
      </c>
      <c r="T264" s="88" t="s">
        <v>5048</v>
      </c>
      <c r="U264" s="93" t="s">
        <v>17</v>
      </c>
      <c r="V264" s="88" t="s">
        <v>2232</v>
      </c>
      <c r="W264" s="88" t="s">
        <v>85</v>
      </c>
      <c r="X264" s="226" t="s">
        <v>4432</v>
      </c>
      <c r="Y264" s="114" t="s">
        <v>1153</v>
      </c>
      <c r="Z264" s="107" t="s">
        <v>231</v>
      </c>
      <c r="AA264" s="107"/>
      <c r="AB264" s="107" t="s">
        <v>74</v>
      </c>
      <c r="AC264" s="92" t="s">
        <v>74</v>
      </c>
      <c r="AD264" s="120" t="s">
        <v>74</v>
      </c>
      <c r="AE264" s="780" t="s">
        <v>4282</v>
      </c>
    </row>
    <row r="265" spans="1:31" ht="387.5" x14ac:dyDescent="0.3">
      <c r="A265" s="818" t="s">
        <v>3612</v>
      </c>
      <c r="B265" s="795" t="s">
        <v>6703</v>
      </c>
      <c r="C265" s="549" t="s">
        <v>1154</v>
      </c>
      <c r="D265" s="589">
        <v>30052</v>
      </c>
      <c r="E265" s="551">
        <v>43</v>
      </c>
      <c r="F265" s="551" t="s">
        <v>6704</v>
      </c>
      <c r="G265" s="552" t="s">
        <v>2139</v>
      </c>
      <c r="H265" s="791" t="s">
        <v>14</v>
      </c>
      <c r="I265" s="574" t="s">
        <v>111</v>
      </c>
      <c r="J265" s="589">
        <v>44652</v>
      </c>
      <c r="K265" s="791" t="s">
        <v>13</v>
      </c>
      <c r="L265" s="547" t="s">
        <v>687</v>
      </c>
      <c r="M265" s="593">
        <v>45839</v>
      </c>
      <c r="N265" s="551" t="s">
        <v>6052</v>
      </c>
      <c r="O265" s="556" t="s">
        <v>689</v>
      </c>
      <c r="P265" s="548" t="s">
        <v>6065</v>
      </c>
      <c r="Q265" s="547" t="s">
        <v>1118</v>
      </c>
      <c r="R265" s="549" t="s">
        <v>863</v>
      </c>
      <c r="S265" s="547" t="s">
        <v>1119</v>
      </c>
      <c r="T265" s="547" t="s">
        <v>5048</v>
      </c>
      <c r="U265" s="345" t="s">
        <v>17</v>
      </c>
      <c r="V265" s="566" t="s">
        <v>2211</v>
      </c>
      <c r="W265" s="547" t="s">
        <v>12</v>
      </c>
      <c r="X265" s="590" t="s">
        <v>4433</v>
      </c>
      <c r="Y265" s="591" t="s">
        <v>1155</v>
      </c>
      <c r="Z265" s="573" t="s">
        <v>231</v>
      </c>
      <c r="AA265" s="573"/>
      <c r="AB265" s="573" t="s">
        <v>74</v>
      </c>
      <c r="AC265" s="552" t="s">
        <v>74</v>
      </c>
      <c r="AD265" s="589" t="s">
        <v>74</v>
      </c>
      <c r="AE265" s="781" t="s">
        <v>4282</v>
      </c>
    </row>
    <row r="266" spans="1:31" ht="201.5" x14ac:dyDescent="0.3">
      <c r="A266" s="818" t="s">
        <v>3613</v>
      </c>
      <c r="B266" s="795" t="s">
        <v>6705</v>
      </c>
      <c r="C266" s="89" t="s">
        <v>1156</v>
      </c>
      <c r="D266" s="120">
        <v>23138</v>
      </c>
      <c r="E266" s="91">
        <v>62</v>
      </c>
      <c r="F266" s="91" t="s">
        <v>6706</v>
      </c>
      <c r="G266" s="92" t="s">
        <v>2143</v>
      </c>
      <c r="H266" s="791" t="s">
        <v>14</v>
      </c>
      <c r="I266" s="94" t="s">
        <v>99</v>
      </c>
      <c r="J266" s="120">
        <v>43739</v>
      </c>
      <c r="K266" s="791" t="s">
        <v>13</v>
      </c>
      <c r="L266" s="88" t="s">
        <v>687</v>
      </c>
      <c r="M266" s="120">
        <v>44456</v>
      </c>
      <c r="N266" s="91" t="s">
        <v>5877</v>
      </c>
      <c r="O266" s="97" t="s">
        <v>74</v>
      </c>
      <c r="P266" s="98" t="s">
        <v>5361</v>
      </c>
      <c r="Q266" s="88" t="s">
        <v>1118</v>
      </c>
      <c r="R266" s="96" t="s">
        <v>863</v>
      </c>
      <c r="S266" s="88" t="s">
        <v>1119</v>
      </c>
      <c r="T266" s="88" t="s">
        <v>5048</v>
      </c>
      <c r="U266" s="93" t="s">
        <v>17</v>
      </c>
      <c r="V266" s="88" t="s">
        <v>2219</v>
      </c>
      <c r="W266" s="88" t="s">
        <v>459</v>
      </c>
      <c r="X266" s="226" t="s">
        <v>4434</v>
      </c>
      <c r="Y266" s="114" t="s">
        <v>1157</v>
      </c>
      <c r="Z266" s="107" t="s">
        <v>231</v>
      </c>
      <c r="AA266" s="107"/>
      <c r="AB266" s="107" t="s">
        <v>74</v>
      </c>
      <c r="AC266" s="92" t="s">
        <v>74</v>
      </c>
      <c r="AD266" s="120" t="s">
        <v>74</v>
      </c>
      <c r="AE266" s="780" t="s">
        <v>4253</v>
      </c>
    </row>
    <row r="267" spans="1:31" ht="62" x14ac:dyDescent="0.3">
      <c r="A267" s="818" t="s">
        <v>3614</v>
      </c>
      <c r="B267" s="795" t="s">
        <v>6707</v>
      </c>
      <c r="C267" s="96" t="s">
        <v>1158</v>
      </c>
      <c r="D267" s="120">
        <v>27708</v>
      </c>
      <c r="E267" s="91">
        <v>49</v>
      </c>
      <c r="F267" s="91" t="s">
        <v>6149</v>
      </c>
      <c r="G267" s="92" t="s">
        <v>2140</v>
      </c>
      <c r="H267" s="791" t="s">
        <v>14</v>
      </c>
      <c r="I267" s="88" t="s">
        <v>98</v>
      </c>
      <c r="J267" s="229">
        <v>45200</v>
      </c>
      <c r="K267" s="791" t="s">
        <v>13</v>
      </c>
      <c r="L267" s="88" t="s">
        <v>687</v>
      </c>
      <c r="M267" s="120">
        <v>45139</v>
      </c>
      <c r="N267" s="91" t="s">
        <v>5312</v>
      </c>
      <c r="O267" s="97" t="s">
        <v>696</v>
      </c>
      <c r="P267" s="98" t="s">
        <v>5142</v>
      </c>
      <c r="Q267" s="88" t="s">
        <v>890</v>
      </c>
      <c r="R267" s="96" t="s">
        <v>864</v>
      </c>
      <c r="S267" s="88" t="s">
        <v>1119</v>
      </c>
      <c r="T267" s="88" t="s">
        <v>5048</v>
      </c>
      <c r="U267" s="93" t="s">
        <v>16</v>
      </c>
      <c r="V267" s="88" t="s">
        <v>2287</v>
      </c>
      <c r="W267" s="88" t="s">
        <v>906</v>
      </c>
      <c r="X267" s="226" t="s">
        <v>4435</v>
      </c>
      <c r="Y267" s="114" t="s">
        <v>1159</v>
      </c>
      <c r="Z267" s="107" t="s">
        <v>230</v>
      </c>
      <c r="AA267" s="107" t="s">
        <v>872</v>
      </c>
      <c r="AB267" s="107" t="s">
        <v>1160</v>
      </c>
      <c r="AC267" s="107" t="s">
        <v>1161</v>
      </c>
      <c r="AD267" s="120">
        <v>42718</v>
      </c>
      <c r="AE267" s="88" t="s">
        <v>487</v>
      </c>
    </row>
    <row r="268" spans="1:31" ht="46.5" x14ac:dyDescent="0.3">
      <c r="A268" s="819" t="s">
        <v>4301</v>
      </c>
      <c r="B268" s="796" t="s">
        <v>6708</v>
      </c>
      <c r="C268" s="151" t="s">
        <v>1162</v>
      </c>
      <c r="D268" s="485">
        <v>25136</v>
      </c>
      <c r="E268" s="91">
        <v>56</v>
      </c>
      <c r="F268" s="91" t="s">
        <v>6709</v>
      </c>
      <c r="G268" s="148" t="s">
        <v>2142</v>
      </c>
      <c r="H268" s="792" t="s">
        <v>14</v>
      </c>
      <c r="I268" s="104" t="s">
        <v>115</v>
      </c>
      <c r="J268" s="485">
        <v>44105</v>
      </c>
      <c r="K268" s="792" t="s">
        <v>2344</v>
      </c>
      <c r="L268" s="136" t="s">
        <v>687</v>
      </c>
      <c r="M268" s="485">
        <v>42248</v>
      </c>
      <c r="N268" s="91" t="s">
        <v>6710</v>
      </c>
      <c r="O268" s="178" t="s">
        <v>74</v>
      </c>
      <c r="P268" s="152" t="s">
        <v>6711</v>
      </c>
      <c r="Q268" s="136" t="s">
        <v>890</v>
      </c>
      <c r="R268" s="151" t="s">
        <v>864</v>
      </c>
      <c r="S268" s="136" t="s">
        <v>1119</v>
      </c>
      <c r="T268" s="136" t="s">
        <v>5048</v>
      </c>
      <c r="U268" s="149" t="s">
        <v>17</v>
      </c>
      <c r="V268" s="136" t="s">
        <v>2252</v>
      </c>
      <c r="W268" s="136" t="s">
        <v>287</v>
      </c>
      <c r="X268" s="486" t="s">
        <v>4436</v>
      </c>
      <c r="Y268" s="147" t="s">
        <v>1163</v>
      </c>
      <c r="Z268" s="154" t="s">
        <v>230</v>
      </c>
      <c r="AA268" s="154" t="s">
        <v>875</v>
      </c>
      <c r="AB268" s="153" t="s">
        <v>1164</v>
      </c>
      <c r="AC268" s="153" t="s">
        <v>1165</v>
      </c>
      <c r="AD268" s="485">
        <v>43224</v>
      </c>
      <c r="AE268" s="136" t="s">
        <v>1166</v>
      </c>
    </row>
    <row r="269" spans="1:31" ht="77.5" x14ac:dyDescent="0.3">
      <c r="A269" s="818" t="s">
        <v>3616</v>
      </c>
      <c r="B269" s="795" t="s">
        <v>6712</v>
      </c>
      <c r="C269" s="96" t="s">
        <v>1167</v>
      </c>
      <c r="D269" s="120">
        <v>22277</v>
      </c>
      <c r="E269" s="91">
        <v>64</v>
      </c>
      <c r="F269" s="91" t="s">
        <v>6713</v>
      </c>
      <c r="G269" s="92" t="s">
        <v>2143</v>
      </c>
      <c r="H269" s="791" t="s">
        <v>14</v>
      </c>
      <c r="I269" s="94" t="s">
        <v>237</v>
      </c>
      <c r="J269" s="120">
        <v>42095</v>
      </c>
      <c r="K269" s="791" t="s">
        <v>13</v>
      </c>
      <c r="L269" s="88" t="s">
        <v>687</v>
      </c>
      <c r="M269" s="120">
        <v>41091</v>
      </c>
      <c r="N269" s="91" t="s">
        <v>6714</v>
      </c>
      <c r="O269" s="97" t="s">
        <v>692</v>
      </c>
      <c r="P269" s="98" t="s">
        <v>5141</v>
      </c>
      <c r="Q269" s="88" t="s">
        <v>890</v>
      </c>
      <c r="R269" s="96" t="s">
        <v>864</v>
      </c>
      <c r="S269" s="88" t="s">
        <v>1119</v>
      </c>
      <c r="T269" s="88" t="s">
        <v>5048</v>
      </c>
      <c r="U269" s="93" t="s">
        <v>17</v>
      </c>
      <c r="V269" s="88" t="s">
        <v>2252</v>
      </c>
      <c r="W269" s="88" t="s">
        <v>287</v>
      </c>
      <c r="X269" s="226" t="s">
        <v>4437</v>
      </c>
      <c r="Y269" s="91" t="s">
        <v>1168</v>
      </c>
      <c r="Z269" s="107" t="s">
        <v>230</v>
      </c>
      <c r="AA269" s="107" t="s">
        <v>970</v>
      </c>
      <c r="AB269" s="107" t="s">
        <v>1169</v>
      </c>
      <c r="AC269" s="107" t="s">
        <v>1170</v>
      </c>
      <c r="AD269" s="120">
        <v>41234</v>
      </c>
      <c r="AE269" s="88" t="s">
        <v>487</v>
      </c>
    </row>
    <row r="270" spans="1:31" ht="77.5" x14ac:dyDescent="0.3">
      <c r="A270" s="818" t="s">
        <v>3617</v>
      </c>
      <c r="B270" s="795" t="s">
        <v>6715</v>
      </c>
      <c r="C270" s="96" t="s">
        <v>1171</v>
      </c>
      <c r="D270" s="120">
        <v>22492</v>
      </c>
      <c r="E270" s="91">
        <v>64</v>
      </c>
      <c r="F270" s="91" t="s">
        <v>6126</v>
      </c>
      <c r="G270" s="92" t="s">
        <v>2143</v>
      </c>
      <c r="H270" s="791" t="s">
        <v>14</v>
      </c>
      <c r="I270" s="94" t="s">
        <v>237</v>
      </c>
      <c r="J270" s="120">
        <v>41183</v>
      </c>
      <c r="K270" s="791" t="s">
        <v>13</v>
      </c>
      <c r="L270" s="88" t="s">
        <v>687</v>
      </c>
      <c r="M270" s="120">
        <v>39173</v>
      </c>
      <c r="N270" s="91" t="s">
        <v>6255</v>
      </c>
      <c r="O270" s="97" t="s">
        <v>74</v>
      </c>
      <c r="P270" s="98" t="s">
        <v>5139</v>
      </c>
      <c r="Q270" s="88" t="s">
        <v>890</v>
      </c>
      <c r="R270" s="96" t="s">
        <v>864</v>
      </c>
      <c r="S270" s="88" t="s">
        <v>1119</v>
      </c>
      <c r="T270" s="88" t="s">
        <v>5048</v>
      </c>
      <c r="U270" s="93" t="s">
        <v>17</v>
      </c>
      <c r="V270" s="88" t="s">
        <v>2252</v>
      </c>
      <c r="W270" s="88" t="s">
        <v>287</v>
      </c>
      <c r="X270" s="226" t="s">
        <v>4438</v>
      </c>
      <c r="Y270" s="221" t="s">
        <v>2764</v>
      </c>
      <c r="Z270" s="107" t="s">
        <v>230</v>
      </c>
      <c r="AA270" s="107" t="s">
        <v>870</v>
      </c>
      <c r="AB270" s="107" t="s">
        <v>1172</v>
      </c>
      <c r="AC270" s="107" t="s">
        <v>1173</v>
      </c>
      <c r="AD270" s="120">
        <v>40422</v>
      </c>
      <c r="AE270" s="88" t="s">
        <v>134</v>
      </c>
    </row>
    <row r="271" spans="1:31" ht="62" x14ac:dyDescent="0.3">
      <c r="A271" s="818" t="s">
        <v>3618</v>
      </c>
      <c r="B271" s="795" t="s">
        <v>6716</v>
      </c>
      <c r="C271" s="96" t="s">
        <v>1174</v>
      </c>
      <c r="D271" s="120">
        <v>30968</v>
      </c>
      <c r="E271" s="91">
        <v>40</v>
      </c>
      <c r="F271" s="91" t="s">
        <v>6408</v>
      </c>
      <c r="G271" s="92" t="s">
        <v>2138</v>
      </c>
      <c r="H271" s="791" t="s">
        <v>19</v>
      </c>
      <c r="I271" s="94" t="s">
        <v>111</v>
      </c>
      <c r="J271" s="103">
        <v>45323</v>
      </c>
      <c r="K271" s="791" t="s">
        <v>13</v>
      </c>
      <c r="L271" s="88" t="s">
        <v>687</v>
      </c>
      <c r="M271" s="103">
        <v>45231</v>
      </c>
      <c r="N271" s="91" t="s">
        <v>6496</v>
      </c>
      <c r="O271" s="97" t="s">
        <v>5547</v>
      </c>
      <c r="P271" s="98" t="s">
        <v>5718</v>
      </c>
      <c r="Q271" s="88" t="s">
        <v>890</v>
      </c>
      <c r="R271" s="96" t="s">
        <v>864</v>
      </c>
      <c r="S271" s="88" t="s">
        <v>1119</v>
      </c>
      <c r="T271" s="88" t="s">
        <v>5048</v>
      </c>
      <c r="U271" s="93" t="s">
        <v>17</v>
      </c>
      <c r="V271" s="88" t="s">
        <v>2233</v>
      </c>
      <c r="W271" s="88" t="s">
        <v>1175</v>
      </c>
      <c r="X271" s="226" t="s">
        <v>4439</v>
      </c>
      <c r="Y271" s="114" t="s">
        <v>1176</v>
      </c>
      <c r="Z271" s="99" t="s">
        <v>230</v>
      </c>
      <c r="AA271" s="99" t="s">
        <v>2902</v>
      </c>
      <c r="AB271" s="99" t="s">
        <v>3016</v>
      </c>
      <c r="AC271" s="99" t="s">
        <v>3017</v>
      </c>
      <c r="AD271" s="112">
        <v>45505</v>
      </c>
      <c r="AE271" s="88" t="s">
        <v>488</v>
      </c>
    </row>
    <row r="272" spans="1:31" ht="62" x14ac:dyDescent="0.3">
      <c r="A272" s="818" t="s">
        <v>3619</v>
      </c>
      <c r="B272" s="795" t="s">
        <v>6717</v>
      </c>
      <c r="C272" s="96" t="s">
        <v>1177</v>
      </c>
      <c r="D272" s="120">
        <v>32824</v>
      </c>
      <c r="E272" s="91">
        <v>35</v>
      </c>
      <c r="F272" s="91" t="s">
        <v>6718</v>
      </c>
      <c r="G272" s="92" t="s">
        <v>2137</v>
      </c>
      <c r="H272" s="791" t="s">
        <v>14</v>
      </c>
      <c r="I272" s="94" t="s">
        <v>111</v>
      </c>
      <c r="J272" s="120">
        <v>45323</v>
      </c>
      <c r="K272" s="791" t="s">
        <v>13</v>
      </c>
      <c r="L272" s="88" t="s">
        <v>687</v>
      </c>
      <c r="M272" s="103">
        <v>45170</v>
      </c>
      <c r="N272" s="91" t="s">
        <v>5285</v>
      </c>
      <c r="O272" s="97" t="s">
        <v>5574</v>
      </c>
      <c r="P272" s="98" t="s">
        <v>5719</v>
      </c>
      <c r="Q272" s="88" t="s">
        <v>890</v>
      </c>
      <c r="R272" s="96" t="s">
        <v>864</v>
      </c>
      <c r="S272" s="88" t="s">
        <v>1119</v>
      </c>
      <c r="T272" s="88" t="s">
        <v>5048</v>
      </c>
      <c r="U272" s="93" t="s">
        <v>17</v>
      </c>
      <c r="V272" s="88" t="s">
        <v>2288</v>
      </c>
      <c r="W272" s="88" t="s">
        <v>906</v>
      </c>
      <c r="X272" s="226" t="s">
        <v>4440</v>
      </c>
      <c r="Y272" s="114" t="s">
        <v>1178</v>
      </c>
      <c r="Z272" s="99" t="s">
        <v>230</v>
      </c>
      <c r="AA272" s="99" t="s">
        <v>2902</v>
      </c>
      <c r="AB272" s="99" t="s">
        <v>3014</v>
      </c>
      <c r="AC272" s="99" t="s">
        <v>3015</v>
      </c>
      <c r="AD272" s="112">
        <v>45505</v>
      </c>
      <c r="AE272" s="88" t="s">
        <v>2644</v>
      </c>
    </row>
    <row r="273" spans="1:31" ht="325.5" x14ac:dyDescent="0.3">
      <c r="A273" s="818" t="s">
        <v>3620</v>
      </c>
      <c r="B273" s="795" t="s">
        <v>6719</v>
      </c>
      <c r="C273" s="549" t="s">
        <v>1179</v>
      </c>
      <c r="D273" s="589">
        <v>35092</v>
      </c>
      <c r="E273" s="551">
        <v>29</v>
      </c>
      <c r="F273" s="551" t="s">
        <v>6720</v>
      </c>
      <c r="G273" s="552" t="s">
        <v>2136</v>
      </c>
      <c r="H273" s="791" t="s">
        <v>14</v>
      </c>
      <c r="I273" s="574" t="s">
        <v>121</v>
      </c>
      <c r="J273" s="589">
        <v>44166</v>
      </c>
      <c r="K273" s="791" t="s">
        <v>13</v>
      </c>
      <c r="L273" s="547" t="s">
        <v>687</v>
      </c>
      <c r="M273" s="589">
        <v>45019</v>
      </c>
      <c r="N273" s="551" t="s">
        <v>5875</v>
      </c>
      <c r="O273" s="556" t="s">
        <v>5575</v>
      </c>
      <c r="P273" s="548" t="s">
        <v>6066</v>
      </c>
      <c r="Q273" s="547" t="s">
        <v>890</v>
      </c>
      <c r="R273" s="549" t="s">
        <v>864</v>
      </c>
      <c r="S273" s="547" t="s">
        <v>1119</v>
      </c>
      <c r="T273" s="547" t="s">
        <v>5048</v>
      </c>
      <c r="U273" s="345" t="s">
        <v>16</v>
      </c>
      <c r="V273" s="547" t="s">
        <v>6061</v>
      </c>
      <c r="W273" s="547" t="s">
        <v>2060</v>
      </c>
      <c r="X273" s="590" t="s">
        <v>4441</v>
      </c>
      <c r="Y273" s="591" t="s">
        <v>1180</v>
      </c>
      <c r="Z273" s="573" t="s">
        <v>231</v>
      </c>
      <c r="AA273" s="573"/>
      <c r="AB273" s="573" t="s">
        <v>74</v>
      </c>
      <c r="AC273" s="552" t="s">
        <v>74</v>
      </c>
      <c r="AD273" s="589" t="s">
        <v>74</v>
      </c>
      <c r="AE273" s="781" t="s">
        <v>4284</v>
      </c>
    </row>
    <row r="274" spans="1:31" ht="279" x14ac:dyDescent="0.3">
      <c r="A274" s="818" t="s">
        <v>3621</v>
      </c>
      <c r="B274" s="795" t="s">
        <v>6721</v>
      </c>
      <c r="C274" s="96" t="s">
        <v>1181</v>
      </c>
      <c r="D274" s="120">
        <v>31955</v>
      </c>
      <c r="E274" s="91">
        <v>38</v>
      </c>
      <c r="F274" s="91" t="s">
        <v>6338</v>
      </c>
      <c r="G274" s="92" t="s">
        <v>2138</v>
      </c>
      <c r="H274" s="791" t="s">
        <v>14</v>
      </c>
      <c r="I274" s="94" t="s">
        <v>121</v>
      </c>
      <c r="J274" s="120">
        <v>44166</v>
      </c>
      <c r="K274" s="791" t="s">
        <v>13</v>
      </c>
      <c r="L274" s="88" t="s">
        <v>687</v>
      </c>
      <c r="M274" s="120">
        <v>45019</v>
      </c>
      <c r="N274" s="91" t="s">
        <v>5875</v>
      </c>
      <c r="O274" s="97" t="s">
        <v>74</v>
      </c>
      <c r="P274" s="98" t="s">
        <v>5366</v>
      </c>
      <c r="Q274" s="88" t="s">
        <v>890</v>
      </c>
      <c r="R274" s="96" t="s">
        <v>864</v>
      </c>
      <c r="S274" s="88" t="s">
        <v>1119</v>
      </c>
      <c r="T274" s="88" t="s">
        <v>5048</v>
      </c>
      <c r="U274" s="93" t="s">
        <v>17</v>
      </c>
      <c r="V274" s="88" t="s">
        <v>2233</v>
      </c>
      <c r="W274" s="88" t="s">
        <v>116</v>
      </c>
      <c r="X274" s="226" t="s">
        <v>4442</v>
      </c>
      <c r="Y274" s="114" t="s">
        <v>1182</v>
      </c>
      <c r="Z274" s="107" t="s">
        <v>231</v>
      </c>
      <c r="AA274" s="107"/>
      <c r="AB274" s="107" t="s">
        <v>74</v>
      </c>
      <c r="AC274" s="92" t="s">
        <v>74</v>
      </c>
      <c r="AD274" s="120" t="s">
        <v>74</v>
      </c>
      <c r="AE274" s="780" t="s">
        <v>4247</v>
      </c>
    </row>
    <row r="275" spans="1:31" ht="62" x14ac:dyDescent="0.3">
      <c r="A275" s="821" t="s">
        <v>3622</v>
      </c>
      <c r="B275" s="798" t="s">
        <v>6722</v>
      </c>
      <c r="C275" s="166" t="s">
        <v>1183</v>
      </c>
      <c r="D275" s="230">
        <v>33763</v>
      </c>
      <c r="E275" s="91">
        <v>33</v>
      </c>
      <c r="F275" s="91" t="s">
        <v>6723</v>
      </c>
      <c r="G275" s="161" t="s">
        <v>2137</v>
      </c>
      <c r="H275" s="794" t="s">
        <v>14</v>
      </c>
      <c r="I275" s="101" t="s">
        <v>121</v>
      </c>
      <c r="J275" s="230">
        <v>44166</v>
      </c>
      <c r="K275" s="794" t="s">
        <v>2344</v>
      </c>
      <c r="L275" s="164" t="s">
        <v>687</v>
      </c>
      <c r="M275" s="230">
        <v>44593</v>
      </c>
      <c r="N275" s="91" t="s">
        <v>6724</v>
      </c>
      <c r="O275" s="177" t="s">
        <v>5576</v>
      </c>
      <c r="P275" s="231" t="s">
        <v>6725</v>
      </c>
      <c r="Q275" s="164" t="s">
        <v>890</v>
      </c>
      <c r="R275" s="232" t="s">
        <v>864</v>
      </c>
      <c r="S275" s="164" t="s">
        <v>1119</v>
      </c>
      <c r="T275" s="164" t="s">
        <v>2155</v>
      </c>
      <c r="U275" s="162" t="s">
        <v>17</v>
      </c>
      <c r="V275" s="164" t="s">
        <v>2236</v>
      </c>
      <c r="W275" s="164" t="s">
        <v>245</v>
      </c>
      <c r="X275" s="164"/>
      <c r="Y275" s="169" t="s">
        <v>1184</v>
      </c>
      <c r="Z275" s="172" t="s">
        <v>231</v>
      </c>
      <c r="AA275" s="172"/>
      <c r="AB275" s="172" t="s">
        <v>74</v>
      </c>
      <c r="AC275" s="161" t="s">
        <v>74</v>
      </c>
      <c r="AD275" s="230" t="s">
        <v>74</v>
      </c>
      <c r="AE275" s="782" t="s">
        <v>2525</v>
      </c>
    </row>
    <row r="276" spans="1:31" ht="279" x14ac:dyDescent="0.3">
      <c r="A276" s="818" t="s">
        <v>3623</v>
      </c>
      <c r="B276" s="795" t="s">
        <v>6726</v>
      </c>
      <c r="C276" s="96" t="s">
        <v>1185</v>
      </c>
      <c r="D276" s="120">
        <v>31544</v>
      </c>
      <c r="E276" s="91">
        <v>39</v>
      </c>
      <c r="F276" s="91" t="s">
        <v>6727</v>
      </c>
      <c r="G276" s="92" t="s">
        <v>2138</v>
      </c>
      <c r="H276" s="791" t="s">
        <v>14</v>
      </c>
      <c r="I276" s="94" t="s">
        <v>121</v>
      </c>
      <c r="J276" s="120">
        <v>44166</v>
      </c>
      <c r="K276" s="791" t="s">
        <v>13</v>
      </c>
      <c r="L276" s="88" t="s">
        <v>687</v>
      </c>
      <c r="M276" s="120">
        <v>45019</v>
      </c>
      <c r="N276" s="91" t="s">
        <v>5875</v>
      </c>
      <c r="O276" s="97" t="s">
        <v>5577</v>
      </c>
      <c r="P276" s="98" t="s">
        <v>5756</v>
      </c>
      <c r="Q276" s="88" t="s">
        <v>890</v>
      </c>
      <c r="R276" s="96" t="s">
        <v>864</v>
      </c>
      <c r="S276" s="88" t="s">
        <v>1119</v>
      </c>
      <c r="T276" s="88" t="s">
        <v>5048</v>
      </c>
      <c r="U276" s="93" t="s">
        <v>17</v>
      </c>
      <c r="V276" s="88" t="s">
        <v>2233</v>
      </c>
      <c r="W276" s="88" t="s">
        <v>345</v>
      </c>
      <c r="X276" s="226" t="s">
        <v>4443</v>
      </c>
      <c r="Y276" s="114" t="s">
        <v>1186</v>
      </c>
      <c r="Z276" s="107" t="s">
        <v>231</v>
      </c>
      <c r="AA276" s="107"/>
      <c r="AB276" s="107" t="s">
        <v>74</v>
      </c>
      <c r="AC276" s="92" t="s">
        <v>74</v>
      </c>
      <c r="AD276" s="120" t="s">
        <v>74</v>
      </c>
      <c r="AE276" s="780" t="s">
        <v>4247</v>
      </c>
    </row>
    <row r="277" spans="1:31" ht="387.5" x14ac:dyDescent="0.3">
      <c r="A277" s="818" t="s">
        <v>3625</v>
      </c>
      <c r="B277" s="795" t="s">
        <v>6728</v>
      </c>
      <c r="C277" s="549" t="s">
        <v>1221</v>
      </c>
      <c r="D277" s="588">
        <v>30260</v>
      </c>
      <c r="E277" s="551">
        <v>42</v>
      </c>
      <c r="F277" s="551" t="s">
        <v>6729</v>
      </c>
      <c r="G277" s="552" t="s">
        <v>2139</v>
      </c>
      <c r="H277" s="795" t="s">
        <v>14</v>
      </c>
      <c r="I277" s="547" t="s">
        <v>98</v>
      </c>
      <c r="J277" s="588">
        <v>45017</v>
      </c>
      <c r="K277" s="791" t="s">
        <v>13</v>
      </c>
      <c r="L277" s="547" t="s">
        <v>687</v>
      </c>
      <c r="M277" s="550">
        <v>45223</v>
      </c>
      <c r="N277" s="551" t="s">
        <v>5309</v>
      </c>
      <c r="O277" s="547" t="s">
        <v>5554</v>
      </c>
      <c r="P277" s="548" t="s">
        <v>6067</v>
      </c>
      <c r="Q277" s="547" t="s">
        <v>890</v>
      </c>
      <c r="R277" s="549" t="s">
        <v>864</v>
      </c>
      <c r="S277" s="547" t="s">
        <v>1119</v>
      </c>
      <c r="T277" s="547" t="s">
        <v>5048</v>
      </c>
      <c r="U277" s="547" t="s">
        <v>17</v>
      </c>
      <c r="V277" s="547" t="s">
        <v>2211</v>
      </c>
      <c r="W277" s="547" t="s">
        <v>301</v>
      </c>
      <c r="X277" s="590" t="s">
        <v>4444</v>
      </c>
      <c r="Y277" s="551" t="s">
        <v>2761</v>
      </c>
      <c r="Z277" s="573" t="s">
        <v>231</v>
      </c>
      <c r="AA277" s="573"/>
      <c r="AB277" s="573" t="s">
        <v>74</v>
      </c>
      <c r="AC277" s="552" t="s">
        <v>74</v>
      </c>
      <c r="AD277" s="589" t="s">
        <v>74</v>
      </c>
      <c r="AE277" s="781" t="s">
        <v>4285</v>
      </c>
    </row>
    <row r="278" spans="1:31" ht="409.5" x14ac:dyDescent="0.3">
      <c r="A278" s="818" t="s">
        <v>3627</v>
      </c>
      <c r="B278" s="795" t="s">
        <v>6730</v>
      </c>
      <c r="C278" s="96" t="s">
        <v>1232</v>
      </c>
      <c r="D278" s="229">
        <v>30837</v>
      </c>
      <c r="E278" s="91">
        <v>41</v>
      </c>
      <c r="F278" s="91" t="s">
        <v>6731</v>
      </c>
      <c r="G278" s="92" t="s">
        <v>2139</v>
      </c>
      <c r="H278" s="795" t="s">
        <v>14</v>
      </c>
      <c r="I278" s="88" t="s">
        <v>111</v>
      </c>
      <c r="J278" s="229">
        <v>45017</v>
      </c>
      <c r="K278" s="791" t="s">
        <v>13</v>
      </c>
      <c r="L278" s="88" t="s">
        <v>687</v>
      </c>
      <c r="M278" s="120">
        <v>45152</v>
      </c>
      <c r="N278" s="91" t="s">
        <v>5312</v>
      </c>
      <c r="O278" s="88" t="s">
        <v>692</v>
      </c>
      <c r="P278" s="98" t="s">
        <v>5757</v>
      </c>
      <c r="Q278" s="88" t="s">
        <v>890</v>
      </c>
      <c r="R278" s="96" t="s">
        <v>864</v>
      </c>
      <c r="S278" s="88" t="s">
        <v>1119</v>
      </c>
      <c r="T278" s="88" t="s">
        <v>5048</v>
      </c>
      <c r="U278" s="88" t="s">
        <v>17</v>
      </c>
      <c r="V278" s="88" t="s">
        <v>2211</v>
      </c>
      <c r="W278" s="88" t="s">
        <v>12</v>
      </c>
      <c r="X278" s="226" t="s">
        <v>4445</v>
      </c>
      <c r="Y278" s="91" t="s">
        <v>2762</v>
      </c>
      <c r="Z278" s="107" t="s">
        <v>231</v>
      </c>
      <c r="AA278" s="107"/>
      <c r="AB278" s="107" t="s">
        <v>74</v>
      </c>
      <c r="AC278" s="92" t="s">
        <v>74</v>
      </c>
      <c r="AD278" s="120" t="s">
        <v>74</v>
      </c>
      <c r="AE278" s="780" t="s">
        <v>4287</v>
      </c>
    </row>
    <row r="279" spans="1:31" ht="46.5" x14ac:dyDescent="0.3">
      <c r="A279" s="818" t="s">
        <v>3628</v>
      </c>
      <c r="B279" s="803" t="s">
        <v>6732</v>
      </c>
      <c r="C279" s="233" t="s">
        <v>1578</v>
      </c>
      <c r="D279" s="103">
        <v>25654</v>
      </c>
      <c r="E279" s="91">
        <v>55</v>
      </c>
      <c r="F279" s="91" t="s">
        <v>6431</v>
      </c>
      <c r="G279" s="92" t="s">
        <v>2141</v>
      </c>
      <c r="H279" s="795" t="s">
        <v>14</v>
      </c>
      <c r="I279" s="88" t="s">
        <v>115</v>
      </c>
      <c r="J279" s="103">
        <v>43191</v>
      </c>
      <c r="K279" s="791" t="s">
        <v>13</v>
      </c>
      <c r="L279" s="88" t="s">
        <v>687</v>
      </c>
      <c r="M279" s="120">
        <v>41913</v>
      </c>
      <c r="N279" s="91" t="s">
        <v>6457</v>
      </c>
      <c r="O279" s="88" t="s">
        <v>74</v>
      </c>
      <c r="P279" s="98" t="s">
        <v>5140</v>
      </c>
      <c r="Q279" s="88" t="s">
        <v>890</v>
      </c>
      <c r="R279" s="96" t="s">
        <v>864</v>
      </c>
      <c r="S279" s="88" t="s">
        <v>1119</v>
      </c>
      <c r="T279" s="88" t="s">
        <v>5048</v>
      </c>
      <c r="U279" s="88" t="s">
        <v>17</v>
      </c>
      <c r="V279" s="225" t="s">
        <v>2252</v>
      </c>
      <c r="W279" s="225" t="s">
        <v>287</v>
      </c>
      <c r="X279" s="226" t="s">
        <v>4446</v>
      </c>
      <c r="Y279" s="234">
        <v>3927037001</v>
      </c>
      <c r="Z279" s="126" t="s">
        <v>230</v>
      </c>
      <c r="AA279" s="126" t="s">
        <v>970</v>
      </c>
      <c r="AB279" s="235" t="s">
        <v>1579</v>
      </c>
      <c r="AC279" s="236" t="s">
        <v>1580</v>
      </c>
      <c r="AD279" s="237">
        <v>41234</v>
      </c>
      <c r="AE279" s="225" t="s">
        <v>487</v>
      </c>
    </row>
    <row r="280" spans="1:31" ht="93" x14ac:dyDescent="0.3">
      <c r="A280" s="818" t="s">
        <v>3630</v>
      </c>
      <c r="B280" s="795" t="s">
        <v>6733</v>
      </c>
      <c r="C280" s="96" t="s">
        <v>1187</v>
      </c>
      <c r="D280" s="120">
        <v>22699</v>
      </c>
      <c r="E280" s="91">
        <v>63</v>
      </c>
      <c r="F280" s="91" t="s">
        <v>6521</v>
      </c>
      <c r="G280" s="92" t="s">
        <v>2143</v>
      </c>
      <c r="H280" s="791" t="s">
        <v>19</v>
      </c>
      <c r="I280" s="94" t="s">
        <v>237</v>
      </c>
      <c r="J280" s="90">
        <v>45383</v>
      </c>
      <c r="K280" s="791" t="s">
        <v>13</v>
      </c>
      <c r="L280" s="88" t="s">
        <v>687</v>
      </c>
      <c r="M280" s="120">
        <v>39873</v>
      </c>
      <c r="N280" s="91" t="s">
        <v>6502</v>
      </c>
      <c r="O280" s="88" t="s">
        <v>5555</v>
      </c>
      <c r="P280" s="98" t="s">
        <v>5720</v>
      </c>
      <c r="Q280" s="88" t="s">
        <v>909</v>
      </c>
      <c r="R280" s="96" t="s">
        <v>2533</v>
      </c>
      <c r="S280" s="88" t="s">
        <v>1119</v>
      </c>
      <c r="T280" s="88" t="s">
        <v>5048</v>
      </c>
      <c r="U280" s="93" t="s">
        <v>17</v>
      </c>
      <c r="V280" s="88" t="s">
        <v>2210</v>
      </c>
      <c r="W280" s="88" t="s">
        <v>85</v>
      </c>
      <c r="X280" s="226" t="s">
        <v>4448</v>
      </c>
      <c r="Y280" s="221">
        <v>3922026201</v>
      </c>
      <c r="Z280" s="107" t="s">
        <v>230</v>
      </c>
      <c r="AA280" s="107" t="s">
        <v>870</v>
      </c>
      <c r="AB280" s="107" t="s">
        <v>1188</v>
      </c>
      <c r="AC280" s="107" t="s">
        <v>1189</v>
      </c>
      <c r="AD280" s="120">
        <v>40422</v>
      </c>
      <c r="AE280" s="88" t="s">
        <v>73</v>
      </c>
    </row>
    <row r="281" spans="1:31" ht="77.5" x14ac:dyDescent="0.3">
      <c r="A281" s="818" t="s">
        <v>3631</v>
      </c>
      <c r="B281" s="795" t="s">
        <v>6734</v>
      </c>
      <c r="C281" s="96" t="s">
        <v>1193</v>
      </c>
      <c r="D281" s="120">
        <v>26266</v>
      </c>
      <c r="E281" s="91">
        <v>53</v>
      </c>
      <c r="F281" s="91" t="s">
        <v>6735</v>
      </c>
      <c r="G281" s="92" t="s">
        <v>2141</v>
      </c>
      <c r="H281" s="791" t="s">
        <v>19</v>
      </c>
      <c r="I281" s="94" t="s">
        <v>99</v>
      </c>
      <c r="J281" s="90">
        <v>45383</v>
      </c>
      <c r="K281" s="791" t="s">
        <v>13</v>
      </c>
      <c r="L281" s="88" t="s">
        <v>687</v>
      </c>
      <c r="M281" s="120">
        <v>41913</v>
      </c>
      <c r="N281" s="91" t="s">
        <v>6457</v>
      </c>
      <c r="O281" s="97" t="s">
        <v>935</v>
      </c>
      <c r="P281" s="98" t="s">
        <v>5143</v>
      </c>
      <c r="Q281" s="88" t="s">
        <v>909</v>
      </c>
      <c r="R281" s="96" t="s">
        <v>2533</v>
      </c>
      <c r="S281" s="88" t="s">
        <v>1119</v>
      </c>
      <c r="T281" s="88" t="s">
        <v>5048</v>
      </c>
      <c r="U281" s="93" t="s">
        <v>17</v>
      </c>
      <c r="V281" s="88" t="s">
        <v>2252</v>
      </c>
      <c r="W281" s="88" t="s">
        <v>287</v>
      </c>
      <c r="X281" s="226" t="s">
        <v>4449</v>
      </c>
      <c r="Y281" s="221" t="s">
        <v>1194</v>
      </c>
      <c r="Z281" s="107" t="s">
        <v>230</v>
      </c>
      <c r="AA281" s="107" t="s">
        <v>870</v>
      </c>
      <c r="AB281" s="107" t="s">
        <v>1195</v>
      </c>
      <c r="AC281" s="107" t="s">
        <v>1196</v>
      </c>
      <c r="AD281" s="120">
        <v>40422</v>
      </c>
      <c r="AE281" s="88" t="s">
        <v>73</v>
      </c>
    </row>
    <row r="282" spans="1:31" ht="62" x14ac:dyDescent="0.3">
      <c r="A282" s="818" t="s">
        <v>3632</v>
      </c>
      <c r="B282" s="795" t="s">
        <v>6736</v>
      </c>
      <c r="C282" s="96" t="s">
        <v>1197</v>
      </c>
      <c r="D282" s="120">
        <v>23254</v>
      </c>
      <c r="E282" s="91">
        <v>62</v>
      </c>
      <c r="F282" s="91" t="s">
        <v>6193</v>
      </c>
      <c r="G282" s="92" t="s">
        <v>2143</v>
      </c>
      <c r="H282" s="791" t="s">
        <v>14</v>
      </c>
      <c r="I282" s="94" t="s">
        <v>99</v>
      </c>
      <c r="J282" s="90">
        <v>45444</v>
      </c>
      <c r="K282" s="791" t="s">
        <v>13</v>
      </c>
      <c r="L282" s="88" t="s">
        <v>687</v>
      </c>
      <c r="M282" s="120">
        <v>41883</v>
      </c>
      <c r="N282" s="91" t="s">
        <v>6594</v>
      </c>
      <c r="O282" s="88" t="s">
        <v>74</v>
      </c>
      <c r="P282" s="98" t="s">
        <v>5144</v>
      </c>
      <c r="Q282" s="88" t="s">
        <v>909</v>
      </c>
      <c r="R282" s="96" t="s">
        <v>2533</v>
      </c>
      <c r="S282" s="88" t="s">
        <v>1119</v>
      </c>
      <c r="T282" s="88" t="s">
        <v>5048</v>
      </c>
      <c r="U282" s="93" t="s">
        <v>17</v>
      </c>
      <c r="V282" s="88" t="s">
        <v>2252</v>
      </c>
      <c r="W282" s="88" t="s">
        <v>287</v>
      </c>
      <c r="X282" s="226" t="s">
        <v>4450</v>
      </c>
      <c r="Y282" s="221" t="s">
        <v>1198</v>
      </c>
      <c r="Z282" s="107" t="s">
        <v>230</v>
      </c>
      <c r="AA282" s="107" t="s">
        <v>876</v>
      </c>
      <c r="AB282" s="107" t="s">
        <v>1199</v>
      </c>
      <c r="AC282" s="107" t="s">
        <v>1200</v>
      </c>
      <c r="AD282" s="120">
        <v>40893</v>
      </c>
      <c r="AE282" s="88" t="s">
        <v>97</v>
      </c>
    </row>
    <row r="283" spans="1:31" ht="77.5" x14ac:dyDescent="0.3">
      <c r="A283" s="818" t="s">
        <v>3633</v>
      </c>
      <c r="B283" s="795" t="s">
        <v>6737</v>
      </c>
      <c r="C283" s="96" t="s">
        <v>1201</v>
      </c>
      <c r="D283" s="120">
        <v>26498</v>
      </c>
      <c r="E283" s="91">
        <v>53</v>
      </c>
      <c r="F283" s="91" t="s">
        <v>6738</v>
      </c>
      <c r="G283" s="92" t="s">
        <v>2141</v>
      </c>
      <c r="H283" s="791" t="s">
        <v>19</v>
      </c>
      <c r="I283" s="94" t="s">
        <v>99</v>
      </c>
      <c r="J283" s="90">
        <v>45383</v>
      </c>
      <c r="K283" s="791" t="s">
        <v>13</v>
      </c>
      <c r="L283" s="88" t="s">
        <v>687</v>
      </c>
      <c r="M283" s="120">
        <v>41944</v>
      </c>
      <c r="N283" s="91" t="s">
        <v>6739</v>
      </c>
      <c r="O283" s="88" t="s">
        <v>1329</v>
      </c>
      <c r="P283" s="98" t="s">
        <v>5821</v>
      </c>
      <c r="Q283" s="88" t="s">
        <v>909</v>
      </c>
      <c r="R283" s="96" t="s">
        <v>2533</v>
      </c>
      <c r="S283" s="88" t="s">
        <v>1119</v>
      </c>
      <c r="T283" s="88" t="s">
        <v>5048</v>
      </c>
      <c r="U283" s="93" t="s">
        <v>17</v>
      </c>
      <c r="V283" s="88" t="s">
        <v>2252</v>
      </c>
      <c r="W283" s="88" t="s">
        <v>287</v>
      </c>
      <c r="X283" s="226" t="s">
        <v>4451</v>
      </c>
      <c r="Y283" s="221">
        <v>3918077201</v>
      </c>
      <c r="Z283" s="107" t="s">
        <v>230</v>
      </c>
      <c r="AA283" s="107" t="s">
        <v>870</v>
      </c>
      <c r="AB283" s="107" t="s">
        <v>1202</v>
      </c>
      <c r="AC283" s="107" t="s">
        <v>1203</v>
      </c>
      <c r="AD283" s="120">
        <v>40422</v>
      </c>
      <c r="AE283" s="88" t="s">
        <v>73</v>
      </c>
    </row>
    <row r="284" spans="1:31" ht="46.5" x14ac:dyDescent="0.3">
      <c r="A284" s="818" t="s">
        <v>3635</v>
      </c>
      <c r="B284" s="795" t="s">
        <v>6740</v>
      </c>
      <c r="C284" s="96" t="s">
        <v>1206</v>
      </c>
      <c r="D284" s="120">
        <v>33755</v>
      </c>
      <c r="E284" s="91">
        <v>33</v>
      </c>
      <c r="F284" s="91" t="s">
        <v>6723</v>
      </c>
      <c r="G284" s="92" t="s">
        <v>2137</v>
      </c>
      <c r="H284" s="791" t="s">
        <v>19</v>
      </c>
      <c r="I284" s="94" t="s">
        <v>111</v>
      </c>
      <c r="J284" s="120">
        <v>45323</v>
      </c>
      <c r="K284" s="791" t="s">
        <v>13</v>
      </c>
      <c r="L284" s="88" t="s">
        <v>687</v>
      </c>
      <c r="M284" s="103">
        <v>45170</v>
      </c>
      <c r="N284" s="91" t="s">
        <v>5285</v>
      </c>
      <c r="O284" s="88" t="s">
        <v>74</v>
      </c>
      <c r="P284" s="98" t="s">
        <v>5145</v>
      </c>
      <c r="Q284" s="88" t="s">
        <v>909</v>
      </c>
      <c r="R284" s="96" t="s">
        <v>2533</v>
      </c>
      <c r="S284" s="88" t="s">
        <v>1119</v>
      </c>
      <c r="T284" s="88" t="s">
        <v>5048</v>
      </c>
      <c r="U284" s="93" t="s">
        <v>17</v>
      </c>
      <c r="V284" s="88" t="s">
        <v>2245</v>
      </c>
      <c r="W284" s="88" t="s">
        <v>464</v>
      </c>
      <c r="X284" s="226" t="s">
        <v>4452</v>
      </c>
      <c r="Y284" s="91" t="s">
        <v>1207</v>
      </c>
      <c r="Z284" s="107" t="s">
        <v>230</v>
      </c>
      <c r="AA284" s="126" t="s">
        <v>2356</v>
      </c>
      <c r="AB284" s="107" t="s">
        <v>2597</v>
      </c>
      <c r="AC284" s="92" t="s">
        <v>2598</v>
      </c>
      <c r="AD284" s="134">
        <v>45230</v>
      </c>
      <c r="AE284" s="780" t="s">
        <v>2645</v>
      </c>
    </row>
    <row r="285" spans="1:31" ht="93" x14ac:dyDescent="0.3">
      <c r="A285" s="818" t="s">
        <v>3636</v>
      </c>
      <c r="B285" s="795" t="s">
        <v>6741</v>
      </c>
      <c r="C285" s="549" t="s">
        <v>1208</v>
      </c>
      <c r="D285" s="589">
        <v>33351</v>
      </c>
      <c r="E285" s="551">
        <v>34</v>
      </c>
      <c r="F285" s="551" t="s">
        <v>6742</v>
      </c>
      <c r="G285" s="552" t="s">
        <v>2137</v>
      </c>
      <c r="H285" s="791" t="s">
        <v>14</v>
      </c>
      <c r="I285" s="574" t="s">
        <v>121</v>
      </c>
      <c r="J285" s="589">
        <v>43891</v>
      </c>
      <c r="K285" s="791" t="s">
        <v>13</v>
      </c>
      <c r="L285" s="547" t="s">
        <v>687</v>
      </c>
      <c r="M285" s="593">
        <v>45839</v>
      </c>
      <c r="N285" s="551" t="s">
        <v>6052</v>
      </c>
      <c r="O285" s="556" t="s">
        <v>4289</v>
      </c>
      <c r="P285" s="548" t="s">
        <v>6036</v>
      </c>
      <c r="Q285" s="547" t="s">
        <v>909</v>
      </c>
      <c r="R285" s="549" t="s">
        <v>2533</v>
      </c>
      <c r="S285" s="547" t="s">
        <v>1119</v>
      </c>
      <c r="T285" s="547" t="s">
        <v>5048</v>
      </c>
      <c r="U285" s="345" t="s">
        <v>17</v>
      </c>
      <c r="V285" s="547" t="s">
        <v>2290</v>
      </c>
      <c r="W285" s="547" t="s">
        <v>981</v>
      </c>
      <c r="X285" s="590" t="s">
        <v>4453</v>
      </c>
      <c r="Y285" s="591" t="s">
        <v>1209</v>
      </c>
      <c r="Z285" s="577" t="s">
        <v>230</v>
      </c>
      <c r="AA285" s="577" t="s">
        <v>2902</v>
      </c>
      <c r="AB285" s="577" t="s">
        <v>3022</v>
      </c>
      <c r="AC285" s="577" t="s">
        <v>3023</v>
      </c>
      <c r="AD285" s="592">
        <v>45505</v>
      </c>
      <c r="AE285" s="547" t="s">
        <v>999</v>
      </c>
    </row>
    <row r="286" spans="1:31" ht="409.5" x14ac:dyDescent="0.3">
      <c r="A286" s="818" t="s">
        <v>3637</v>
      </c>
      <c r="B286" s="795" t="s">
        <v>6743</v>
      </c>
      <c r="C286" s="96" t="s">
        <v>1220</v>
      </c>
      <c r="D286" s="229">
        <v>32498</v>
      </c>
      <c r="E286" s="91">
        <v>36</v>
      </c>
      <c r="F286" s="91" t="s">
        <v>6675</v>
      </c>
      <c r="G286" s="92" t="s">
        <v>2138</v>
      </c>
      <c r="H286" s="795" t="s">
        <v>19</v>
      </c>
      <c r="I286" s="88" t="s">
        <v>111</v>
      </c>
      <c r="J286" s="229">
        <v>45017</v>
      </c>
      <c r="K286" s="791" t="s">
        <v>13</v>
      </c>
      <c r="L286" s="88" t="s">
        <v>687</v>
      </c>
      <c r="M286" s="103">
        <v>45287</v>
      </c>
      <c r="N286" s="91" t="s">
        <v>5270</v>
      </c>
      <c r="O286" s="88" t="s">
        <v>5578</v>
      </c>
      <c r="P286" s="98" t="s">
        <v>5758</v>
      </c>
      <c r="Q286" s="88" t="s">
        <v>909</v>
      </c>
      <c r="R286" s="96" t="s">
        <v>2533</v>
      </c>
      <c r="S286" s="88" t="s">
        <v>1119</v>
      </c>
      <c r="T286" s="88" t="s">
        <v>5048</v>
      </c>
      <c r="U286" s="88" t="s">
        <v>17</v>
      </c>
      <c r="V286" s="88" t="s">
        <v>2211</v>
      </c>
      <c r="W286" s="88" t="s">
        <v>12</v>
      </c>
      <c r="X286" s="226" t="s">
        <v>4454</v>
      </c>
      <c r="Y286" s="91" t="s">
        <v>2759</v>
      </c>
      <c r="Z286" s="107" t="s">
        <v>231</v>
      </c>
      <c r="AA286" s="107"/>
      <c r="AB286" s="107" t="s">
        <v>74</v>
      </c>
      <c r="AC286" s="92" t="s">
        <v>74</v>
      </c>
      <c r="AD286" s="120" t="s">
        <v>74</v>
      </c>
      <c r="AE286" s="780" t="s">
        <v>4288</v>
      </c>
    </row>
    <row r="287" spans="1:31" ht="409.5" x14ac:dyDescent="0.3">
      <c r="A287" s="818" t="s">
        <v>3639</v>
      </c>
      <c r="B287" s="795" t="s">
        <v>6744</v>
      </c>
      <c r="C287" s="96" t="s">
        <v>1215</v>
      </c>
      <c r="D287" s="229">
        <v>32509</v>
      </c>
      <c r="E287" s="91">
        <v>36</v>
      </c>
      <c r="F287" s="91" t="s">
        <v>6745</v>
      </c>
      <c r="G287" s="92" t="s">
        <v>2138</v>
      </c>
      <c r="H287" s="795" t="s">
        <v>19</v>
      </c>
      <c r="I287" s="88" t="s">
        <v>121</v>
      </c>
      <c r="J287" s="229">
        <v>43556</v>
      </c>
      <c r="K287" s="791" t="s">
        <v>13</v>
      </c>
      <c r="L287" s="88" t="s">
        <v>687</v>
      </c>
      <c r="M287" s="103">
        <v>45287</v>
      </c>
      <c r="N287" s="91" t="s">
        <v>5270</v>
      </c>
      <c r="O287" s="88" t="s">
        <v>4290</v>
      </c>
      <c r="P287" s="98" t="s">
        <v>5368</v>
      </c>
      <c r="Q287" s="88" t="s">
        <v>909</v>
      </c>
      <c r="R287" s="96" t="s">
        <v>2533</v>
      </c>
      <c r="S287" s="88" t="s">
        <v>1119</v>
      </c>
      <c r="T287" s="88" t="s">
        <v>5048</v>
      </c>
      <c r="U287" s="88" t="s">
        <v>17</v>
      </c>
      <c r="V287" s="88" t="s">
        <v>2211</v>
      </c>
      <c r="W287" s="88" t="s">
        <v>12</v>
      </c>
      <c r="X287" s="226" t="s">
        <v>4455</v>
      </c>
      <c r="Y287" s="91" t="s">
        <v>2760</v>
      </c>
      <c r="Z287" s="107" t="s">
        <v>231</v>
      </c>
      <c r="AA287" s="107"/>
      <c r="AB287" s="107" t="s">
        <v>74</v>
      </c>
      <c r="AC287" s="92" t="s">
        <v>74</v>
      </c>
      <c r="AD287" s="120" t="s">
        <v>74</v>
      </c>
      <c r="AE287" s="780" t="s">
        <v>4288</v>
      </c>
    </row>
    <row r="288" spans="1:31" ht="77.5" x14ac:dyDescent="0.3">
      <c r="A288" s="818" t="s">
        <v>3674</v>
      </c>
      <c r="B288" s="795" t="s">
        <v>6746</v>
      </c>
      <c r="C288" s="96" t="s">
        <v>1190</v>
      </c>
      <c r="D288" s="120">
        <v>26497</v>
      </c>
      <c r="E288" s="91">
        <v>53</v>
      </c>
      <c r="F288" s="91" t="s">
        <v>6738</v>
      </c>
      <c r="G288" s="92" t="s">
        <v>2141</v>
      </c>
      <c r="H288" s="791" t="s">
        <v>14</v>
      </c>
      <c r="I288" s="94" t="s">
        <v>99</v>
      </c>
      <c r="J288" s="90">
        <v>45383</v>
      </c>
      <c r="K288" s="791" t="s">
        <v>13</v>
      </c>
      <c r="L288" s="88" t="s">
        <v>687</v>
      </c>
      <c r="M288" s="90">
        <v>41650</v>
      </c>
      <c r="N288" s="91" t="s">
        <v>6747</v>
      </c>
      <c r="O288" s="97" t="s">
        <v>695</v>
      </c>
      <c r="P288" s="98" t="s">
        <v>5146</v>
      </c>
      <c r="Q288" s="88" t="s">
        <v>1118</v>
      </c>
      <c r="R288" s="96" t="s">
        <v>863</v>
      </c>
      <c r="S288" s="88" t="s">
        <v>1267</v>
      </c>
      <c r="T288" s="88" t="s">
        <v>5056</v>
      </c>
      <c r="U288" s="93" t="s">
        <v>17</v>
      </c>
      <c r="V288" s="88" t="s">
        <v>2230</v>
      </c>
      <c r="W288" s="88" t="s">
        <v>245</v>
      </c>
      <c r="X288" s="100" t="s">
        <v>5005</v>
      </c>
      <c r="Y288" s="221">
        <v>3917077201</v>
      </c>
      <c r="Z288" s="107" t="s">
        <v>230</v>
      </c>
      <c r="AA288" s="107" t="s">
        <v>870</v>
      </c>
      <c r="AB288" s="89" t="s">
        <v>1191</v>
      </c>
      <c r="AC288" s="107" t="s">
        <v>1192</v>
      </c>
      <c r="AD288" s="120">
        <v>40422</v>
      </c>
      <c r="AE288" s="88" t="s">
        <v>73</v>
      </c>
    </row>
    <row r="289" spans="1:31" ht="108.5" x14ac:dyDescent="0.3">
      <c r="A289" s="818" t="s">
        <v>3675</v>
      </c>
      <c r="B289" s="806" t="s">
        <v>6748</v>
      </c>
      <c r="C289" s="245" t="s">
        <v>1266</v>
      </c>
      <c r="D289" s="90">
        <v>24006</v>
      </c>
      <c r="E289" s="91">
        <v>60</v>
      </c>
      <c r="F289" s="91" t="s">
        <v>6539</v>
      </c>
      <c r="G289" s="92" t="s">
        <v>2142</v>
      </c>
      <c r="H289" s="791" t="s">
        <v>19</v>
      </c>
      <c r="I289" s="94" t="s">
        <v>237</v>
      </c>
      <c r="J289" s="90">
        <v>42826</v>
      </c>
      <c r="K289" s="791" t="s">
        <v>13</v>
      </c>
      <c r="L289" s="88" t="s">
        <v>687</v>
      </c>
      <c r="M289" s="90">
        <v>40057</v>
      </c>
      <c r="N289" s="91" t="s">
        <v>6493</v>
      </c>
      <c r="O289" s="97" t="s">
        <v>5811</v>
      </c>
      <c r="P289" s="98" t="s">
        <v>5823</v>
      </c>
      <c r="Q289" s="88" t="s">
        <v>1118</v>
      </c>
      <c r="R289" s="96" t="s">
        <v>863</v>
      </c>
      <c r="S289" s="88" t="s">
        <v>1267</v>
      </c>
      <c r="T289" s="88" t="s">
        <v>5056</v>
      </c>
      <c r="U289" s="93" t="s">
        <v>17</v>
      </c>
      <c r="V289" s="88" t="s">
        <v>2210</v>
      </c>
      <c r="W289" s="113" t="s">
        <v>85</v>
      </c>
      <c r="X289" s="100" t="s">
        <v>5006</v>
      </c>
      <c r="Y289" s="246" t="s">
        <v>1268</v>
      </c>
      <c r="Z289" s="126" t="s">
        <v>230</v>
      </c>
      <c r="AA289" s="126" t="s">
        <v>870</v>
      </c>
      <c r="AB289" s="227" t="s">
        <v>1269</v>
      </c>
      <c r="AC289" s="227" t="s">
        <v>1270</v>
      </c>
      <c r="AD289" s="228">
        <v>40422</v>
      </c>
      <c r="AE289" s="113" t="s">
        <v>499</v>
      </c>
    </row>
    <row r="290" spans="1:31" ht="46.5" x14ac:dyDescent="0.3">
      <c r="A290" s="818" t="s">
        <v>3676</v>
      </c>
      <c r="B290" s="806" t="s">
        <v>6749</v>
      </c>
      <c r="C290" s="245" t="s">
        <v>1271</v>
      </c>
      <c r="D290" s="90">
        <v>28795</v>
      </c>
      <c r="E290" s="91">
        <v>46</v>
      </c>
      <c r="F290" s="91" t="s">
        <v>6750</v>
      </c>
      <c r="G290" s="92" t="s">
        <v>2140</v>
      </c>
      <c r="H290" s="791" t="s">
        <v>19</v>
      </c>
      <c r="I290" s="94" t="s">
        <v>237</v>
      </c>
      <c r="J290" s="90">
        <v>45200</v>
      </c>
      <c r="K290" s="791" t="s">
        <v>13</v>
      </c>
      <c r="L290" s="88" t="s">
        <v>687</v>
      </c>
      <c r="M290" s="90">
        <v>41244</v>
      </c>
      <c r="N290" s="91" t="s">
        <v>6751</v>
      </c>
      <c r="O290" s="97" t="s">
        <v>889</v>
      </c>
      <c r="P290" s="98" t="s">
        <v>5147</v>
      </c>
      <c r="Q290" s="88" t="s">
        <v>1118</v>
      </c>
      <c r="R290" s="96" t="s">
        <v>863</v>
      </c>
      <c r="S290" s="88" t="s">
        <v>1267</v>
      </c>
      <c r="T290" s="88" t="s">
        <v>5056</v>
      </c>
      <c r="U290" s="93" t="s">
        <v>16</v>
      </c>
      <c r="V290" s="113" t="s">
        <v>2271</v>
      </c>
      <c r="W290" s="113" t="s">
        <v>464</v>
      </c>
      <c r="X290" s="100" t="s">
        <v>5007</v>
      </c>
      <c r="Y290" s="246">
        <v>3901117801</v>
      </c>
      <c r="Z290" s="126" t="s">
        <v>230</v>
      </c>
      <c r="AA290" s="126" t="s">
        <v>870</v>
      </c>
      <c r="AB290" s="227" t="s">
        <v>1272</v>
      </c>
      <c r="AC290" s="227" t="s">
        <v>1273</v>
      </c>
      <c r="AD290" s="228">
        <v>40422</v>
      </c>
      <c r="AE290" s="113" t="s">
        <v>499</v>
      </c>
    </row>
    <row r="291" spans="1:31" ht="93" x14ac:dyDescent="0.3">
      <c r="A291" s="818" t="s">
        <v>1903</v>
      </c>
      <c r="B291" s="806" t="s">
        <v>6752</v>
      </c>
      <c r="C291" s="245" t="s">
        <v>1277</v>
      </c>
      <c r="D291" s="90">
        <v>26687</v>
      </c>
      <c r="E291" s="91">
        <v>52</v>
      </c>
      <c r="F291" s="91" t="s">
        <v>6535</v>
      </c>
      <c r="G291" s="92" t="s">
        <v>2141</v>
      </c>
      <c r="H291" s="791" t="s">
        <v>14</v>
      </c>
      <c r="I291" s="94" t="s">
        <v>98</v>
      </c>
      <c r="J291" s="90">
        <v>45200</v>
      </c>
      <c r="K291" s="791" t="s">
        <v>13</v>
      </c>
      <c r="L291" s="88" t="s">
        <v>687</v>
      </c>
      <c r="M291" s="103">
        <v>45078</v>
      </c>
      <c r="N291" s="91" t="s">
        <v>5741</v>
      </c>
      <c r="O291" s="97" t="s">
        <v>5591</v>
      </c>
      <c r="P291" s="98" t="s">
        <v>5721</v>
      </c>
      <c r="Q291" s="88" t="s">
        <v>1118</v>
      </c>
      <c r="R291" s="96" t="s">
        <v>863</v>
      </c>
      <c r="S291" s="88" t="s">
        <v>1267</v>
      </c>
      <c r="T291" s="88" t="s">
        <v>5056</v>
      </c>
      <c r="U291" s="93" t="s">
        <v>16</v>
      </c>
      <c r="V291" s="113" t="s">
        <v>2216</v>
      </c>
      <c r="W291" s="247" t="s">
        <v>85</v>
      </c>
      <c r="X291" s="100" t="s">
        <v>5008</v>
      </c>
      <c r="Y291" s="246">
        <v>3923017301</v>
      </c>
      <c r="Z291" s="126" t="s">
        <v>230</v>
      </c>
      <c r="AA291" s="126" t="s">
        <v>876</v>
      </c>
      <c r="AB291" s="227" t="s">
        <v>1278</v>
      </c>
      <c r="AC291" s="227" t="s">
        <v>1279</v>
      </c>
      <c r="AD291" s="228">
        <v>40893</v>
      </c>
      <c r="AE291" s="113" t="s">
        <v>73</v>
      </c>
    </row>
    <row r="292" spans="1:31" ht="77.5" x14ac:dyDescent="0.3">
      <c r="A292" s="818" t="s">
        <v>3677</v>
      </c>
      <c r="B292" s="806" t="s">
        <v>6753</v>
      </c>
      <c r="C292" s="245" t="s">
        <v>1280</v>
      </c>
      <c r="D292" s="90">
        <v>26016</v>
      </c>
      <c r="E292" s="91">
        <v>54</v>
      </c>
      <c r="F292" s="91" t="s">
        <v>6754</v>
      </c>
      <c r="G292" s="92" t="s">
        <v>2141</v>
      </c>
      <c r="H292" s="791" t="s">
        <v>14</v>
      </c>
      <c r="I292" s="94" t="s">
        <v>99</v>
      </c>
      <c r="J292" s="90">
        <v>45383</v>
      </c>
      <c r="K292" s="791" t="s">
        <v>13</v>
      </c>
      <c r="L292" s="88" t="s">
        <v>687</v>
      </c>
      <c r="M292" s="90">
        <v>42522</v>
      </c>
      <c r="N292" s="91" t="s">
        <v>6755</v>
      </c>
      <c r="O292" s="97" t="s">
        <v>5584</v>
      </c>
      <c r="P292" s="98" t="s">
        <v>5722</v>
      </c>
      <c r="Q292" s="88" t="s">
        <v>1118</v>
      </c>
      <c r="R292" s="96" t="s">
        <v>863</v>
      </c>
      <c r="S292" s="88" t="s">
        <v>1267</v>
      </c>
      <c r="T292" s="88" t="s">
        <v>5056</v>
      </c>
      <c r="U292" s="93" t="s">
        <v>17</v>
      </c>
      <c r="V292" s="113" t="s">
        <v>2219</v>
      </c>
      <c r="W292" s="113" t="s">
        <v>459</v>
      </c>
      <c r="X292" s="100" t="s">
        <v>5009</v>
      </c>
      <c r="Y292" s="246">
        <v>3924037101</v>
      </c>
      <c r="Z292" s="126" t="s">
        <v>230</v>
      </c>
      <c r="AA292" s="126" t="s">
        <v>876</v>
      </c>
      <c r="AB292" s="227" t="s">
        <v>1281</v>
      </c>
      <c r="AC292" s="227" t="s">
        <v>1282</v>
      </c>
      <c r="AD292" s="228">
        <v>40893</v>
      </c>
      <c r="AE292" s="113" t="s">
        <v>73</v>
      </c>
    </row>
    <row r="293" spans="1:31" ht="46.5" x14ac:dyDescent="0.3">
      <c r="A293" s="818" t="s">
        <v>3678</v>
      </c>
      <c r="B293" s="806" t="s">
        <v>6756</v>
      </c>
      <c r="C293" s="245" t="s">
        <v>1283</v>
      </c>
      <c r="D293" s="90">
        <v>28023</v>
      </c>
      <c r="E293" s="91">
        <v>49</v>
      </c>
      <c r="F293" s="91" t="s">
        <v>6757</v>
      </c>
      <c r="G293" s="92" t="s">
        <v>2140</v>
      </c>
      <c r="H293" s="791" t="s">
        <v>14</v>
      </c>
      <c r="I293" s="94" t="s">
        <v>99</v>
      </c>
      <c r="J293" s="90">
        <v>45323</v>
      </c>
      <c r="K293" s="791" t="s">
        <v>13</v>
      </c>
      <c r="L293" s="88" t="s">
        <v>687</v>
      </c>
      <c r="M293" s="90">
        <v>41883</v>
      </c>
      <c r="N293" s="91" t="s">
        <v>6594</v>
      </c>
      <c r="O293" s="97" t="s">
        <v>697</v>
      </c>
      <c r="P293" s="98" t="s">
        <v>5148</v>
      </c>
      <c r="Q293" s="88" t="s">
        <v>1118</v>
      </c>
      <c r="R293" s="96" t="s">
        <v>863</v>
      </c>
      <c r="S293" s="88" t="s">
        <v>1267</v>
      </c>
      <c r="T293" s="88" t="s">
        <v>5056</v>
      </c>
      <c r="U293" s="93" t="s">
        <v>16</v>
      </c>
      <c r="V293" s="113" t="s">
        <v>2378</v>
      </c>
      <c r="W293" s="113" t="s">
        <v>464</v>
      </c>
      <c r="X293" s="100" t="s">
        <v>5010</v>
      </c>
      <c r="Y293" s="246">
        <v>3920097601</v>
      </c>
      <c r="Z293" s="126" t="s">
        <v>230</v>
      </c>
      <c r="AA293" s="126" t="s">
        <v>970</v>
      </c>
      <c r="AB293" s="227" t="s">
        <v>1284</v>
      </c>
      <c r="AC293" s="227" t="s">
        <v>1285</v>
      </c>
      <c r="AD293" s="228">
        <v>41234</v>
      </c>
      <c r="AE293" s="113" t="s">
        <v>73</v>
      </c>
    </row>
    <row r="294" spans="1:31" ht="77.5" x14ac:dyDescent="0.3">
      <c r="A294" s="818" t="s">
        <v>3679</v>
      </c>
      <c r="B294" s="806" t="s">
        <v>6758</v>
      </c>
      <c r="C294" s="245" t="s">
        <v>1286</v>
      </c>
      <c r="D294" s="90">
        <v>29764</v>
      </c>
      <c r="E294" s="91">
        <v>44</v>
      </c>
      <c r="F294" s="91" t="s">
        <v>6296</v>
      </c>
      <c r="G294" s="92" t="s">
        <v>2139</v>
      </c>
      <c r="H294" s="791" t="s">
        <v>14</v>
      </c>
      <c r="I294" s="94" t="s">
        <v>98</v>
      </c>
      <c r="J294" s="90">
        <v>44105</v>
      </c>
      <c r="K294" s="791" t="s">
        <v>37</v>
      </c>
      <c r="L294" s="88" t="s">
        <v>687</v>
      </c>
      <c r="M294" s="90">
        <v>42826</v>
      </c>
      <c r="N294" s="91" t="s">
        <v>6241</v>
      </c>
      <c r="O294" s="97" t="s">
        <v>693</v>
      </c>
      <c r="P294" s="98" t="s">
        <v>5149</v>
      </c>
      <c r="Q294" s="88" t="s">
        <v>1118</v>
      </c>
      <c r="R294" s="96" t="s">
        <v>863</v>
      </c>
      <c r="S294" s="88" t="s">
        <v>1267</v>
      </c>
      <c r="T294" s="88" t="s">
        <v>5056</v>
      </c>
      <c r="U294" s="93" t="s">
        <v>17</v>
      </c>
      <c r="V294" s="113" t="s">
        <v>2221</v>
      </c>
      <c r="W294" s="113" t="s">
        <v>85</v>
      </c>
      <c r="X294" s="100" t="s">
        <v>5011</v>
      </c>
      <c r="Y294" s="248" t="s">
        <v>1287</v>
      </c>
      <c r="Z294" s="126" t="s">
        <v>230</v>
      </c>
      <c r="AA294" s="126" t="s">
        <v>871</v>
      </c>
      <c r="AB294" s="195" t="s">
        <v>1288</v>
      </c>
      <c r="AC294" s="195" t="s">
        <v>1289</v>
      </c>
      <c r="AD294" s="228">
        <v>42357</v>
      </c>
      <c r="AE294" s="113" t="s">
        <v>73</v>
      </c>
    </row>
    <row r="295" spans="1:31" ht="77.5" x14ac:dyDescent="0.3">
      <c r="A295" s="818" t="s">
        <v>3680</v>
      </c>
      <c r="B295" s="806" t="s">
        <v>6759</v>
      </c>
      <c r="C295" s="245" t="s">
        <v>1290</v>
      </c>
      <c r="D295" s="90">
        <v>30374</v>
      </c>
      <c r="E295" s="91">
        <v>42</v>
      </c>
      <c r="F295" s="91" t="s">
        <v>6760</v>
      </c>
      <c r="G295" s="92" t="s">
        <v>2139</v>
      </c>
      <c r="H295" s="791" t="s">
        <v>14</v>
      </c>
      <c r="I295" s="94" t="s">
        <v>98</v>
      </c>
      <c r="J295" s="90">
        <v>44105</v>
      </c>
      <c r="K295" s="791" t="s">
        <v>13</v>
      </c>
      <c r="L295" s="88" t="s">
        <v>687</v>
      </c>
      <c r="M295" s="90">
        <v>43132</v>
      </c>
      <c r="N295" s="91" t="s">
        <v>6048</v>
      </c>
      <c r="O295" s="97" t="s">
        <v>1454</v>
      </c>
      <c r="P295" s="98" t="s">
        <v>5783</v>
      </c>
      <c r="Q295" s="88" t="s">
        <v>1118</v>
      </c>
      <c r="R295" s="96" t="s">
        <v>863</v>
      </c>
      <c r="S295" s="88" t="s">
        <v>1267</v>
      </c>
      <c r="T295" s="88" t="s">
        <v>5056</v>
      </c>
      <c r="U295" s="93" t="s">
        <v>16</v>
      </c>
      <c r="V295" s="113" t="s">
        <v>5784</v>
      </c>
      <c r="W295" s="113" t="s">
        <v>85</v>
      </c>
      <c r="X295" s="100" t="s">
        <v>5012</v>
      </c>
      <c r="Y295" s="249" t="s">
        <v>1291</v>
      </c>
      <c r="Z295" s="126" t="s">
        <v>230</v>
      </c>
      <c r="AA295" s="126" t="s">
        <v>872</v>
      </c>
      <c r="AB295" s="227" t="s">
        <v>1292</v>
      </c>
      <c r="AC295" s="227" t="s">
        <v>1293</v>
      </c>
      <c r="AD295" s="228">
        <v>42704</v>
      </c>
      <c r="AE295" s="113" t="s">
        <v>499</v>
      </c>
    </row>
    <row r="296" spans="1:31" ht="201.5" x14ac:dyDescent="0.3">
      <c r="A296" s="818" t="s">
        <v>3681</v>
      </c>
      <c r="B296" s="806" t="s">
        <v>6761</v>
      </c>
      <c r="C296" s="245" t="s">
        <v>1294</v>
      </c>
      <c r="D296" s="90">
        <v>32207</v>
      </c>
      <c r="E296" s="91">
        <v>37</v>
      </c>
      <c r="F296" s="91" t="s">
        <v>6661</v>
      </c>
      <c r="G296" s="92" t="s">
        <v>2138</v>
      </c>
      <c r="H296" s="791" t="s">
        <v>14</v>
      </c>
      <c r="I296" s="94" t="s">
        <v>111</v>
      </c>
      <c r="J296" s="90">
        <v>45383</v>
      </c>
      <c r="K296" s="791" t="s">
        <v>37</v>
      </c>
      <c r="L296" s="88" t="s">
        <v>687</v>
      </c>
      <c r="M296" s="90">
        <v>45139</v>
      </c>
      <c r="N296" s="91" t="s">
        <v>5312</v>
      </c>
      <c r="O296" s="97" t="s">
        <v>2501</v>
      </c>
      <c r="P296" s="98" t="s">
        <v>5373</v>
      </c>
      <c r="Q296" s="88" t="s">
        <v>1118</v>
      </c>
      <c r="R296" s="96" t="s">
        <v>863</v>
      </c>
      <c r="S296" s="88" t="s">
        <v>1267</v>
      </c>
      <c r="T296" s="88" t="s">
        <v>5056</v>
      </c>
      <c r="U296" s="93" t="s">
        <v>17</v>
      </c>
      <c r="V296" s="113" t="s">
        <v>2291</v>
      </c>
      <c r="W296" s="113" t="s">
        <v>85</v>
      </c>
      <c r="X296" s="100" t="s">
        <v>5013</v>
      </c>
      <c r="Y296" s="249" t="s">
        <v>1295</v>
      </c>
      <c r="Z296" s="126" t="s">
        <v>231</v>
      </c>
      <c r="AA296" s="126"/>
      <c r="AB296" s="250" t="s">
        <v>74</v>
      </c>
      <c r="AC296" s="250" t="s">
        <v>74</v>
      </c>
      <c r="AD296" s="251" t="s">
        <v>74</v>
      </c>
      <c r="AE296" s="113" t="s">
        <v>4302</v>
      </c>
    </row>
    <row r="297" spans="1:31" ht="387.5" x14ac:dyDescent="0.3">
      <c r="A297" s="818" t="s">
        <v>3682</v>
      </c>
      <c r="B297" s="795" t="s">
        <v>6762</v>
      </c>
      <c r="C297" s="245" t="s">
        <v>1296</v>
      </c>
      <c r="D297" s="90">
        <v>30441</v>
      </c>
      <c r="E297" s="91">
        <v>42</v>
      </c>
      <c r="F297" s="91" t="s">
        <v>6763</v>
      </c>
      <c r="G297" s="92" t="s">
        <v>2139</v>
      </c>
      <c r="H297" s="791" t="s">
        <v>14</v>
      </c>
      <c r="I297" s="94" t="s">
        <v>121</v>
      </c>
      <c r="J297" s="90">
        <v>43556</v>
      </c>
      <c r="K297" s="791" t="s">
        <v>13</v>
      </c>
      <c r="L297" s="88" t="s">
        <v>687</v>
      </c>
      <c r="M297" s="90">
        <v>44973</v>
      </c>
      <c r="N297" s="91" t="s">
        <v>6038</v>
      </c>
      <c r="O297" s="97" t="s">
        <v>5522</v>
      </c>
      <c r="P297" s="98" t="s">
        <v>5760</v>
      </c>
      <c r="Q297" s="88" t="s">
        <v>1118</v>
      </c>
      <c r="R297" s="96" t="s">
        <v>863</v>
      </c>
      <c r="S297" s="88" t="s">
        <v>1267</v>
      </c>
      <c r="T297" s="88" t="s">
        <v>5056</v>
      </c>
      <c r="U297" s="93" t="s">
        <v>17</v>
      </c>
      <c r="V297" s="113" t="s">
        <v>2214</v>
      </c>
      <c r="W297" s="113" t="s">
        <v>459</v>
      </c>
      <c r="X297" s="100" t="s">
        <v>5014</v>
      </c>
      <c r="Y297" s="114" t="s">
        <v>2376</v>
      </c>
      <c r="Z297" s="126" t="s">
        <v>231</v>
      </c>
      <c r="AA297" s="126"/>
      <c r="AB297" s="250" t="s">
        <v>74</v>
      </c>
      <c r="AC297" s="250" t="s">
        <v>74</v>
      </c>
      <c r="AD297" s="251" t="s">
        <v>74</v>
      </c>
      <c r="AE297" s="113" t="s">
        <v>4304</v>
      </c>
    </row>
    <row r="298" spans="1:31" ht="279" x14ac:dyDescent="0.3">
      <c r="A298" s="818" t="s">
        <v>3683</v>
      </c>
      <c r="B298" s="806" t="s">
        <v>6764</v>
      </c>
      <c r="C298" s="245" t="s">
        <v>1297</v>
      </c>
      <c r="D298" s="90">
        <v>32522</v>
      </c>
      <c r="E298" s="91">
        <v>36</v>
      </c>
      <c r="F298" s="91" t="s">
        <v>6745</v>
      </c>
      <c r="G298" s="92" t="s">
        <v>2138</v>
      </c>
      <c r="H298" s="791" t="s">
        <v>14</v>
      </c>
      <c r="I298" s="94" t="s">
        <v>121</v>
      </c>
      <c r="J298" s="90">
        <v>44593</v>
      </c>
      <c r="K298" s="791" t="s">
        <v>13</v>
      </c>
      <c r="L298" s="88" t="s">
        <v>687</v>
      </c>
      <c r="M298" s="90">
        <v>44973</v>
      </c>
      <c r="N298" s="91" t="s">
        <v>6038</v>
      </c>
      <c r="O298" s="97" t="s">
        <v>689</v>
      </c>
      <c r="P298" s="98" t="s">
        <v>5371</v>
      </c>
      <c r="Q298" s="88" t="s">
        <v>1118</v>
      </c>
      <c r="R298" s="96" t="s">
        <v>863</v>
      </c>
      <c r="S298" s="88" t="s">
        <v>1267</v>
      </c>
      <c r="T298" s="88" t="s">
        <v>5056</v>
      </c>
      <c r="U298" s="93" t="s">
        <v>17</v>
      </c>
      <c r="V298" s="113" t="s">
        <v>2278</v>
      </c>
      <c r="W298" s="113" t="s">
        <v>1175</v>
      </c>
      <c r="X298" s="100" t="s">
        <v>5015</v>
      </c>
      <c r="Y298" s="249" t="s">
        <v>1298</v>
      </c>
      <c r="Z298" s="126" t="s">
        <v>231</v>
      </c>
      <c r="AA298" s="126"/>
      <c r="AB298" s="250" t="s">
        <v>74</v>
      </c>
      <c r="AC298" s="250" t="s">
        <v>74</v>
      </c>
      <c r="AD298" s="251" t="s">
        <v>74</v>
      </c>
      <c r="AE298" s="113" t="s">
        <v>4305</v>
      </c>
    </row>
    <row r="299" spans="1:31" ht="46.5" x14ac:dyDescent="0.3">
      <c r="A299" s="823" t="s">
        <v>5888</v>
      </c>
      <c r="B299" s="810" t="s">
        <v>6765</v>
      </c>
      <c r="C299" s="245" t="s">
        <v>5890</v>
      </c>
      <c r="D299" s="103">
        <v>36491</v>
      </c>
      <c r="E299" s="91">
        <v>25</v>
      </c>
      <c r="F299" s="91" t="s">
        <v>6766</v>
      </c>
      <c r="G299" s="92" t="s">
        <v>2135</v>
      </c>
      <c r="H299" s="795" t="s">
        <v>19</v>
      </c>
      <c r="I299" s="88" t="s">
        <v>121</v>
      </c>
      <c r="J299" s="90">
        <v>45809</v>
      </c>
      <c r="K299" s="791" t="s">
        <v>13</v>
      </c>
      <c r="L299" s="88" t="s">
        <v>687</v>
      </c>
      <c r="M299" s="90">
        <v>45809</v>
      </c>
      <c r="N299" s="91" t="s">
        <v>5920</v>
      </c>
      <c r="O299" s="97"/>
      <c r="P299" s="499" t="s">
        <v>5899</v>
      </c>
      <c r="Q299" s="88" t="s">
        <v>1118</v>
      </c>
      <c r="R299" s="96" t="s">
        <v>863</v>
      </c>
      <c r="S299" s="88" t="s">
        <v>1267</v>
      </c>
      <c r="T299" s="88" t="s">
        <v>5056</v>
      </c>
      <c r="U299" s="93" t="s">
        <v>17</v>
      </c>
      <c r="V299" s="113" t="s">
        <v>2219</v>
      </c>
      <c r="W299" s="113" t="s">
        <v>85</v>
      </c>
      <c r="X299" s="111"/>
      <c r="Y299" s="249"/>
      <c r="Z299" s="126" t="s">
        <v>231</v>
      </c>
      <c r="AA299" s="126"/>
      <c r="AB299" s="250"/>
      <c r="AC299" s="250"/>
      <c r="AD299" s="259"/>
      <c r="AE299" s="113"/>
    </row>
    <row r="300" spans="1:31" ht="77.5" x14ac:dyDescent="0.3">
      <c r="A300" s="823" t="s">
        <v>5889</v>
      </c>
      <c r="B300" s="810" t="s">
        <v>6767</v>
      </c>
      <c r="C300" s="245" t="s">
        <v>5891</v>
      </c>
      <c r="D300" s="103">
        <v>36591</v>
      </c>
      <c r="E300" s="91">
        <v>25</v>
      </c>
      <c r="F300" s="91" t="s">
        <v>6768</v>
      </c>
      <c r="G300" s="92" t="s">
        <v>2135</v>
      </c>
      <c r="H300" s="795" t="s">
        <v>19</v>
      </c>
      <c r="I300" s="88" t="s">
        <v>121</v>
      </c>
      <c r="J300" s="103">
        <v>45809</v>
      </c>
      <c r="K300" s="791" t="s">
        <v>13</v>
      </c>
      <c r="L300" s="88" t="s">
        <v>687</v>
      </c>
      <c r="M300" s="103">
        <v>45809</v>
      </c>
      <c r="N300" s="91" t="s">
        <v>5920</v>
      </c>
      <c r="O300" s="97"/>
      <c r="P300" s="499" t="s">
        <v>5900</v>
      </c>
      <c r="Q300" s="88" t="s">
        <v>1118</v>
      </c>
      <c r="R300" s="96" t="s">
        <v>863</v>
      </c>
      <c r="S300" s="88" t="s">
        <v>1267</v>
      </c>
      <c r="T300" s="88" t="s">
        <v>5056</v>
      </c>
      <c r="U300" s="93" t="s">
        <v>17</v>
      </c>
      <c r="V300" s="113" t="s">
        <v>2219</v>
      </c>
      <c r="W300" s="113" t="s">
        <v>459</v>
      </c>
      <c r="X300" s="111"/>
      <c r="Y300" s="249"/>
      <c r="Z300" s="126" t="s">
        <v>231</v>
      </c>
      <c r="AA300" s="126"/>
      <c r="AB300" s="250"/>
      <c r="AC300" s="250"/>
      <c r="AD300" s="259"/>
      <c r="AE300" s="113"/>
    </row>
    <row r="301" spans="1:31" ht="46.5" x14ac:dyDescent="0.3">
      <c r="A301" s="818" t="s">
        <v>3684</v>
      </c>
      <c r="B301" s="806" t="s">
        <v>6769</v>
      </c>
      <c r="C301" s="245" t="s">
        <v>1299</v>
      </c>
      <c r="D301" s="90">
        <v>22281</v>
      </c>
      <c r="E301" s="91">
        <v>64</v>
      </c>
      <c r="F301" s="91" t="s">
        <v>6143</v>
      </c>
      <c r="G301" s="92" t="s">
        <v>2143</v>
      </c>
      <c r="H301" s="791" t="s">
        <v>14</v>
      </c>
      <c r="I301" s="94" t="s">
        <v>237</v>
      </c>
      <c r="J301" s="90">
        <v>40634</v>
      </c>
      <c r="K301" s="791" t="s">
        <v>13</v>
      </c>
      <c r="L301" s="88" t="s">
        <v>687</v>
      </c>
      <c r="M301" s="90">
        <v>38596</v>
      </c>
      <c r="N301" s="91" t="s">
        <v>6582</v>
      </c>
      <c r="O301" s="97" t="s">
        <v>74</v>
      </c>
      <c r="P301" s="98" t="s">
        <v>5151</v>
      </c>
      <c r="Q301" s="88" t="s">
        <v>890</v>
      </c>
      <c r="R301" s="96" t="s">
        <v>864</v>
      </c>
      <c r="S301" s="88" t="s">
        <v>1267</v>
      </c>
      <c r="T301" s="88" t="s">
        <v>5056</v>
      </c>
      <c r="U301" s="93" t="s">
        <v>17</v>
      </c>
      <c r="V301" s="113" t="s">
        <v>2234</v>
      </c>
      <c r="W301" s="113" t="s">
        <v>1301</v>
      </c>
      <c r="X301" s="100" t="s">
        <v>5016</v>
      </c>
      <c r="Y301" s="246">
        <v>3930126001</v>
      </c>
      <c r="Z301" s="126" t="s">
        <v>230</v>
      </c>
      <c r="AA301" s="126" t="s">
        <v>870</v>
      </c>
      <c r="AB301" s="227" t="s">
        <v>1302</v>
      </c>
      <c r="AC301" s="227" t="s">
        <v>1303</v>
      </c>
      <c r="AD301" s="228">
        <v>40422</v>
      </c>
      <c r="AE301" s="113" t="s">
        <v>559</v>
      </c>
    </row>
    <row r="302" spans="1:31" ht="46.5" x14ac:dyDescent="0.3">
      <c r="A302" s="818" t="s">
        <v>3685</v>
      </c>
      <c r="B302" s="806" t="s">
        <v>6770</v>
      </c>
      <c r="C302" s="245" t="s">
        <v>1304</v>
      </c>
      <c r="D302" s="90">
        <v>22405</v>
      </c>
      <c r="E302" s="91">
        <v>64</v>
      </c>
      <c r="F302" s="91" t="s">
        <v>6501</v>
      </c>
      <c r="G302" s="92" t="s">
        <v>2143</v>
      </c>
      <c r="H302" s="791" t="s">
        <v>14</v>
      </c>
      <c r="I302" s="94" t="s">
        <v>237</v>
      </c>
      <c r="J302" s="90">
        <v>42826</v>
      </c>
      <c r="K302" s="791" t="s">
        <v>13</v>
      </c>
      <c r="L302" s="88" t="s">
        <v>687</v>
      </c>
      <c r="M302" s="90">
        <v>39661</v>
      </c>
      <c r="N302" s="91" t="s">
        <v>6489</v>
      </c>
      <c r="O302" s="97" t="s">
        <v>74</v>
      </c>
      <c r="P302" s="98" t="s">
        <v>5150</v>
      </c>
      <c r="Q302" s="88" t="s">
        <v>890</v>
      </c>
      <c r="R302" s="96" t="s">
        <v>864</v>
      </c>
      <c r="S302" s="88" t="s">
        <v>1267</v>
      </c>
      <c r="T302" s="88" t="s">
        <v>5056</v>
      </c>
      <c r="U302" s="93" t="s">
        <v>17</v>
      </c>
      <c r="V302" s="113" t="s">
        <v>2234</v>
      </c>
      <c r="W302" s="113" t="s">
        <v>1301</v>
      </c>
      <c r="X302" s="100" t="s">
        <v>5017</v>
      </c>
      <c r="Y302" s="246">
        <v>3904056101</v>
      </c>
      <c r="Z302" s="126" t="s">
        <v>230</v>
      </c>
      <c r="AA302" s="126" t="s">
        <v>870</v>
      </c>
      <c r="AB302" s="227" t="s">
        <v>1305</v>
      </c>
      <c r="AC302" s="227" t="s">
        <v>1306</v>
      </c>
      <c r="AD302" s="228">
        <v>40422</v>
      </c>
      <c r="AE302" s="113" t="s">
        <v>487</v>
      </c>
    </row>
    <row r="303" spans="1:31" ht="77.5" x14ac:dyDescent="0.3">
      <c r="A303" s="821" t="s">
        <v>3686</v>
      </c>
      <c r="B303" s="811" t="s">
        <v>6771</v>
      </c>
      <c r="C303" s="252" t="s">
        <v>1307</v>
      </c>
      <c r="D303" s="159">
        <v>21575</v>
      </c>
      <c r="E303" s="91">
        <v>66</v>
      </c>
      <c r="F303" s="91" t="s">
        <v>6772</v>
      </c>
      <c r="G303" s="161" t="s">
        <v>2787</v>
      </c>
      <c r="H303" s="794" t="s">
        <v>14</v>
      </c>
      <c r="I303" s="101" t="s">
        <v>98</v>
      </c>
      <c r="J303" s="159">
        <v>40269</v>
      </c>
      <c r="K303" s="794" t="s">
        <v>2344</v>
      </c>
      <c r="L303" s="164" t="s">
        <v>687</v>
      </c>
      <c r="M303" s="159">
        <v>40238</v>
      </c>
      <c r="N303" s="91" t="s">
        <v>6680</v>
      </c>
      <c r="O303" s="177" t="s">
        <v>2671</v>
      </c>
      <c r="P303" s="167" t="s">
        <v>6773</v>
      </c>
      <c r="Q303" s="164" t="s">
        <v>890</v>
      </c>
      <c r="R303" s="166" t="s">
        <v>864</v>
      </c>
      <c r="S303" s="164" t="s">
        <v>1267</v>
      </c>
      <c r="T303" s="164" t="s">
        <v>2156</v>
      </c>
      <c r="U303" s="162" t="s">
        <v>17</v>
      </c>
      <c r="V303" s="168" t="s">
        <v>2210</v>
      </c>
      <c r="W303" s="168" t="s">
        <v>906</v>
      </c>
      <c r="X303" s="168"/>
      <c r="Y303" s="253" t="s">
        <v>1308</v>
      </c>
      <c r="Z303" s="212" t="s">
        <v>230</v>
      </c>
      <c r="AA303" s="212" t="s">
        <v>871</v>
      </c>
      <c r="AB303" s="253" t="s">
        <v>1309</v>
      </c>
      <c r="AC303" s="253" t="s">
        <v>1310</v>
      </c>
      <c r="AD303" s="254">
        <v>42357</v>
      </c>
      <c r="AE303" s="168" t="s">
        <v>305</v>
      </c>
    </row>
    <row r="304" spans="1:31" ht="124" x14ac:dyDescent="0.3">
      <c r="A304" s="818" t="s">
        <v>3687</v>
      </c>
      <c r="B304" s="806" t="s">
        <v>6774</v>
      </c>
      <c r="C304" s="245" t="s">
        <v>1311</v>
      </c>
      <c r="D304" s="90">
        <v>29427</v>
      </c>
      <c r="E304" s="91">
        <v>45</v>
      </c>
      <c r="F304" s="91" t="s">
        <v>6471</v>
      </c>
      <c r="G304" s="92" t="s">
        <v>2139</v>
      </c>
      <c r="H304" s="791" t="s">
        <v>14</v>
      </c>
      <c r="I304" s="94" t="s">
        <v>98</v>
      </c>
      <c r="J304" s="90">
        <v>45200</v>
      </c>
      <c r="K304" s="791" t="s">
        <v>37</v>
      </c>
      <c r="L304" s="88" t="s">
        <v>687</v>
      </c>
      <c r="M304" s="90">
        <v>42979</v>
      </c>
      <c r="N304" s="91" t="s">
        <v>6775</v>
      </c>
      <c r="O304" s="97" t="s">
        <v>5841</v>
      </c>
      <c r="P304" s="98" t="s">
        <v>5870</v>
      </c>
      <c r="Q304" s="88" t="s">
        <v>890</v>
      </c>
      <c r="R304" s="96" t="s">
        <v>864</v>
      </c>
      <c r="S304" s="88" t="s">
        <v>1267</v>
      </c>
      <c r="T304" s="88" t="s">
        <v>5056</v>
      </c>
      <c r="U304" s="93" t="s">
        <v>17</v>
      </c>
      <c r="V304" s="113" t="s">
        <v>2236</v>
      </c>
      <c r="W304" s="113" t="s">
        <v>345</v>
      </c>
      <c r="X304" s="100" t="s">
        <v>5018</v>
      </c>
      <c r="Y304" s="249" t="s">
        <v>1312</v>
      </c>
      <c r="Z304" s="126" t="s">
        <v>230</v>
      </c>
      <c r="AA304" s="126" t="s">
        <v>878</v>
      </c>
      <c r="AB304" s="250" t="s">
        <v>1313</v>
      </c>
      <c r="AC304" s="250" t="s">
        <v>1314</v>
      </c>
      <c r="AD304" s="228">
        <v>42934</v>
      </c>
      <c r="AE304" s="113" t="s">
        <v>305</v>
      </c>
    </row>
    <row r="305" spans="1:31" ht="93" x14ac:dyDescent="0.3">
      <c r="A305" s="818" t="s">
        <v>3688</v>
      </c>
      <c r="B305" s="806" t="s">
        <v>6776</v>
      </c>
      <c r="C305" s="245" t="s">
        <v>1315</v>
      </c>
      <c r="D305" s="90">
        <v>32317</v>
      </c>
      <c r="E305" s="91">
        <v>37</v>
      </c>
      <c r="F305" s="91" t="s">
        <v>6217</v>
      </c>
      <c r="G305" s="92" t="s">
        <v>2138</v>
      </c>
      <c r="H305" s="791" t="s">
        <v>14</v>
      </c>
      <c r="I305" s="94" t="s">
        <v>115</v>
      </c>
      <c r="J305" s="90">
        <v>45200</v>
      </c>
      <c r="K305" s="791" t="s">
        <v>13</v>
      </c>
      <c r="L305" s="88" t="s">
        <v>687</v>
      </c>
      <c r="M305" s="90">
        <v>45566</v>
      </c>
      <c r="N305" s="91" t="s">
        <v>6050</v>
      </c>
      <c r="O305" s="97" t="s">
        <v>4516</v>
      </c>
      <c r="P305" s="98" t="s">
        <v>5152</v>
      </c>
      <c r="Q305" s="88" t="s">
        <v>890</v>
      </c>
      <c r="R305" s="96" t="s">
        <v>864</v>
      </c>
      <c r="S305" s="88" t="s">
        <v>1267</v>
      </c>
      <c r="T305" s="88" t="s">
        <v>5056</v>
      </c>
      <c r="U305" s="93" t="s">
        <v>17</v>
      </c>
      <c r="V305" s="113" t="s">
        <v>2236</v>
      </c>
      <c r="W305" s="88" t="s">
        <v>906</v>
      </c>
      <c r="X305" s="100" t="s">
        <v>5019</v>
      </c>
      <c r="Y305" s="249" t="s">
        <v>1316</v>
      </c>
      <c r="Z305" s="126" t="s">
        <v>230</v>
      </c>
      <c r="AA305" s="126" t="s">
        <v>878</v>
      </c>
      <c r="AB305" s="250" t="s">
        <v>1317</v>
      </c>
      <c r="AC305" s="250" t="s">
        <v>1318</v>
      </c>
      <c r="AD305" s="228">
        <v>42934</v>
      </c>
      <c r="AE305" s="113" t="s">
        <v>305</v>
      </c>
    </row>
    <row r="306" spans="1:31" ht="155" x14ac:dyDescent="0.3">
      <c r="A306" s="818" t="s">
        <v>3689</v>
      </c>
      <c r="B306" s="806" t="s">
        <v>6777</v>
      </c>
      <c r="C306" s="245" t="s">
        <v>1319</v>
      </c>
      <c r="D306" s="90">
        <v>33530</v>
      </c>
      <c r="E306" s="91">
        <v>33</v>
      </c>
      <c r="F306" s="91" t="s">
        <v>6778</v>
      </c>
      <c r="G306" s="92" t="s">
        <v>2137</v>
      </c>
      <c r="H306" s="791" t="s">
        <v>14</v>
      </c>
      <c r="I306" s="94" t="s">
        <v>111</v>
      </c>
      <c r="J306" s="90">
        <v>45383</v>
      </c>
      <c r="K306" s="791" t="s">
        <v>37</v>
      </c>
      <c r="L306" s="88" t="s">
        <v>687</v>
      </c>
      <c r="M306" s="90">
        <v>45139</v>
      </c>
      <c r="N306" s="91" t="s">
        <v>5312</v>
      </c>
      <c r="O306" s="97" t="s">
        <v>2502</v>
      </c>
      <c r="P306" s="98" t="s">
        <v>5378</v>
      </c>
      <c r="Q306" s="88" t="s">
        <v>890</v>
      </c>
      <c r="R306" s="96" t="s">
        <v>864</v>
      </c>
      <c r="S306" s="88" t="s">
        <v>1267</v>
      </c>
      <c r="T306" s="88" t="s">
        <v>5056</v>
      </c>
      <c r="U306" s="93" t="s">
        <v>17</v>
      </c>
      <c r="V306" s="113" t="s">
        <v>2292</v>
      </c>
      <c r="W306" s="88" t="s">
        <v>906</v>
      </c>
      <c r="X306" s="100" t="s">
        <v>5020</v>
      </c>
      <c r="Y306" s="249" t="s">
        <v>1320</v>
      </c>
      <c r="Z306" s="126" t="s">
        <v>231</v>
      </c>
      <c r="AA306" s="126"/>
      <c r="AB306" s="250" t="s">
        <v>74</v>
      </c>
      <c r="AC306" s="250" t="s">
        <v>74</v>
      </c>
      <c r="AD306" s="251" t="s">
        <v>74</v>
      </c>
      <c r="AE306" s="113" t="s">
        <v>4306</v>
      </c>
    </row>
    <row r="307" spans="1:31" ht="248" x14ac:dyDescent="0.3">
      <c r="A307" s="818" t="s">
        <v>3690</v>
      </c>
      <c r="B307" s="806" t="s">
        <v>6779</v>
      </c>
      <c r="C307" s="250" t="s">
        <v>1321</v>
      </c>
      <c r="D307" s="90">
        <v>31977</v>
      </c>
      <c r="E307" s="91">
        <v>38</v>
      </c>
      <c r="F307" s="91" t="s">
        <v>6334</v>
      </c>
      <c r="G307" s="92" t="s">
        <v>2138</v>
      </c>
      <c r="H307" s="791" t="s">
        <v>14</v>
      </c>
      <c r="I307" s="94" t="s">
        <v>111</v>
      </c>
      <c r="J307" s="90">
        <v>45505</v>
      </c>
      <c r="K307" s="791" t="s">
        <v>13</v>
      </c>
      <c r="L307" s="88" t="s">
        <v>687</v>
      </c>
      <c r="M307" s="103">
        <v>45444</v>
      </c>
      <c r="N307" s="91" t="s">
        <v>5331</v>
      </c>
      <c r="O307" s="97" t="s">
        <v>692</v>
      </c>
      <c r="P307" s="98" t="s">
        <v>5376</v>
      </c>
      <c r="Q307" s="88" t="s">
        <v>890</v>
      </c>
      <c r="R307" s="96" t="s">
        <v>864</v>
      </c>
      <c r="S307" s="88" t="s">
        <v>1267</v>
      </c>
      <c r="T307" s="88" t="s">
        <v>5056</v>
      </c>
      <c r="U307" s="93" t="s">
        <v>17</v>
      </c>
      <c r="V307" s="113" t="s">
        <v>2233</v>
      </c>
      <c r="W307" s="113" t="s">
        <v>2339</v>
      </c>
      <c r="X307" s="100" t="s">
        <v>5021</v>
      </c>
      <c r="Y307" s="249" t="s">
        <v>1322</v>
      </c>
      <c r="Z307" s="126" t="s">
        <v>231</v>
      </c>
      <c r="AA307" s="126"/>
      <c r="AB307" s="250" t="s">
        <v>74</v>
      </c>
      <c r="AC307" s="250" t="s">
        <v>74</v>
      </c>
      <c r="AD307" s="251" t="s">
        <v>74</v>
      </c>
      <c r="AE307" s="113" t="s">
        <v>4307</v>
      </c>
    </row>
    <row r="308" spans="1:31" ht="77.5" x14ac:dyDescent="0.3">
      <c r="A308" s="821" t="s">
        <v>3691</v>
      </c>
      <c r="B308" s="811" t="s">
        <v>6780</v>
      </c>
      <c r="C308" s="252" t="s">
        <v>1323</v>
      </c>
      <c r="D308" s="159">
        <v>33963</v>
      </c>
      <c r="E308" s="91">
        <v>32</v>
      </c>
      <c r="F308" s="91" t="s">
        <v>6638</v>
      </c>
      <c r="G308" s="161" t="s">
        <v>2137</v>
      </c>
      <c r="H308" s="794" t="s">
        <v>14</v>
      </c>
      <c r="I308" s="101" t="s">
        <v>121</v>
      </c>
      <c r="J308" s="159">
        <v>44593</v>
      </c>
      <c r="K308" s="794" t="s">
        <v>2344</v>
      </c>
      <c r="L308" s="164" t="s">
        <v>687</v>
      </c>
      <c r="M308" s="159">
        <v>44973</v>
      </c>
      <c r="N308" s="91" t="s">
        <v>6038</v>
      </c>
      <c r="O308" s="177" t="s">
        <v>1324</v>
      </c>
      <c r="P308" s="167" t="s">
        <v>6781</v>
      </c>
      <c r="Q308" s="164" t="s">
        <v>890</v>
      </c>
      <c r="R308" s="166" t="s">
        <v>864</v>
      </c>
      <c r="S308" s="164" t="s">
        <v>1267</v>
      </c>
      <c r="T308" s="164" t="s">
        <v>2156</v>
      </c>
      <c r="U308" s="162" t="s">
        <v>17</v>
      </c>
      <c r="V308" s="168" t="s">
        <v>2292</v>
      </c>
      <c r="W308" s="168" t="s">
        <v>245</v>
      </c>
      <c r="X308" s="168"/>
      <c r="Y308" s="255" t="s">
        <v>1325</v>
      </c>
      <c r="Z308" s="212" t="s">
        <v>231</v>
      </c>
      <c r="AA308" s="212"/>
      <c r="AB308" s="255" t="s">
        <v>74</v>
      </c>
      <c r="AC308" s="255" t="s">
        <v>74</v>
      </c>
      <c r="AD308" s="256" t="s">
        <v>74</v>
      </c>
      <c r="AE308" s="168" t="s">
        <v>2525</v>
      </c>
    </row>
    <row r="309" spans="1:31" ht="387.5" x14ac:dyDescent="0.3">
      <c r="A309" s="818" t="s">
        <v>3692</v>
      </c>
      <c r="B309" s="806" t="s">
        <v>6782</v>
      </c>
      <c r="C309" s="245" t="s">
        <v>1326</v>
      </c>
      <c r="D309" s="90">
        <v>34099</v>
      </c>
      <c r="E309" s="91">
        <v>32</v>
      </c>
      <c r="F309" s="91" t="s">
        <v>6656</v>
      </c>
      <c r="G309" s="92" t="s">
        <v>2137</v>
      </c>
      <c r="H309" s="791" t="s">
        <v>19</v>
      </c>
      <c r="I309" s="94" t="s">
        <v>121</v>
      </c>
      <c r="J309" s="90">
        <v>44593</v>
      </c>
      <c r="K309" s="791" t="s">
        <v>13</v>
      </c>
      <c r="L309" s="88" t="s">
        <v>687</v>
      </c>
      <c r="M309" s="90">
        <v>44973</v>
      </c>
      <c r="N309" s="91" t="s">
        <v>6038</v>
      </c>
      <c r="O309" s="97" t="s">
        <v>4517</v>
      </c>
      <c r="P309" s="98" t="s">
        <v>5380</v>
      </c>
      <c r="Q309" s="88" t="s">
        <v>890</v>
      </c>
      <c r="R309" s="96" t="s">
        <v>864</v>
      </c>
      <c r="S309" s="88" t="s">
        <v>1267</v>
      </c>
      <c r="T309" s="88" t="s">
        <v>5056</v>
      </c>
      <c r="U309" s="93" t="s">
        <v>17</v>
      </c>
      <c r="V309" s="113" t="s">
        <v>2225</v>
      </c>
      <c r="W309" s="88" t="s">
        <v>906</v>
      </c>
      <c r="X309" s="100" t="s">
        <v>5022</v>
      </c>
      <c r="Y309" s="249" t="s">
        <v>1327</v>
      </c>
      <c r="Z309" s="126" t="s">
        <v>231</v>
      </c>
      <c r="AA309" s="126"/>
      <c r="AB309" s="250" t="s">
        <v>74</v>
      </c>
      <c r="AC309" s="250" t="s">
        <v>74</v>
      </c>
      <c r="AD309" s="251" t="s">
        <v>74</v>
      </c>
      <c r="AE309" s="113" t="s">
        <v>4304</v>
      </c>
    </row>
    <row r="310" spans="1:31" ht="232.5" x14ac:dyDescent="0.3">
      <c r="A310" s="818" t="s">
        <v>3693</v>
      </c>
      <c r="B310" s="806" t="s">
        <v>6783</v>
      </c>
      <c r="C310" s="702" t="s">
        <v>1328</v>
      </c>
      <c r="D310" s="553">
        <v>34586</v>
      </c>
      <c r="E310" s="551">
        <v>31</v>
      </c>
      <c r="F310" s="551" t="s">
        <v>6784</v>
      </c>
      <c r="G310" s="552" t="s">
        <v>2137</v>
      </c>
      <c r="H310" s="791" t="s">
        <v>14</v>
      </c>
      <c r="I310" s="574" t="s">
        <v>121</v>
      </c>
      <c r="J310" s="553">
        <v>44593</v>
      </c>
      <c r="K310" s="791" t="s">
        <v>37</v>
      </c>
      <c r="L310" s="547" t="s">
        <v>687</v>
      </c>
      <c r="M310" s="553">
        <v>44973</v>
      </c>
      <c r="N310" s="551" t="s">
        <v>6038</v>
      </c>
      <c r="O310" s="603" t="s">
        <v>6068</v>
      </c>
      <c r="P310" s="548" t="s">
        <v>6072</v>
      </c>
      <c r="Q310" s="547" t="s">
        <v>890</v>
      </c>
      <c r="R310" s="549" t="s">
        <v>864</v>
      </c>
      <c r="S310" s="547" t="s">
        <v>1267</v>
      </c>
      <c r="T310" s="547" t="s">
        <v>5056</v>
      </c>
      <c r="U310" s="345" t="s">
        <v>17</v>
      </c>
      <c r="V310" s="557" t="s">
        <v>2292</v>
      </c>
      <c r="W310" s="557" t="s">
        <v>629</v>
      </c>
      <c r="X310" s="663" t="s">
        <v>5023</v>
      </c>
      <c r="Y310" s="703" t="s">
        <v>1330</v>
      </c>
      <c r="Z310" s="561" t="s">
        <v>231</v>
      </c>
      <c r="AA310" s="561"/>
      <c r="AB310" s="704" t="s">
        <v>74</v>
      </c>
      <c r="AC310" s="704" t="s">
        <v>74</v>
      </c>
      <c r="AD310" s="705" t="s">
        <v>74</v>
      </c>
      <c r="AE310" s="557" t="s">
        <v>4309</v>
      </c>
    </row>
    <row r="311" spans="1:31" ht="62" x14ac:dyDescent="0.3">
      <c r="A311" s="818" t="s">
        <v>3694</v>
      </c>
      <c r="B311" s="795" t="s">
        <v>6785</v>
      </c>
      <c r="C311" s="92" t="s">
        <v>2535</v>
      </c>
      <c r="D311" s="90">
        <v>27654</v>
      </c>
      <c r="E311" s="91">
        <v>50</v>
      </c>
      <c r="F311" s="91" t="s">
        <v>6786</v>
      </c>
      <c r="G311" s="92" t="s">
        <v>2140</v>
      </c>
      <c r="H311" s="791" t="s">
        <v>14</v>
      </c>
      <c r="I311" s="94" t="s">
        <v>98</v>
      </c>
      <c r="J311" s="90">
        <v>44105</v>
      </c>
      <c r="K311" s="791" t="s">
        <v>13</v>
      </c>
      <c r="L311" s="88" t="s">
        <v>687</v>
      </c>
      <c r="M311" s="90">
        <v>45546</v>
      </c>
      <c r="N311" s="91" t="s">
        <v>5253</v>
      </c>
      <c r="O311" s="88" t="s">
        <v>5547</v>
      </c>
      <c r="P311" s="98" t="s">
        <v>5761</v>
      </c>
      <c r="Q311" s="88" t="s">
        <v>890</v>
      </c>
      <c r="R311" s="96" t="s">
        <v>864</v>
      </c>
      <c r="S311" s="88" t="s">
        <v>1267</v>
      </c>
      <c r="T311" s="88" t="s">
        <v>5056</v>
      </c>
      <c r="U311" s="93" t="s">
        <v>17</v>
      </c>
      <c r="V311" s="113" t="s">
        <v>2236</v>
      </c>
      <c r="W311" s="88" t="s">
        <v>906</v>
      </c>
      <c r="X311" s="100" t="s">
        <v>5024</v>
      </c>
      <c r="Y311" s="91" t="s">
        <v>2924</v>
      </c>
      <c r="Z311" s="126" t="s">
        <v>231</v>
      </c>
      <c r="AA311" s="126"/>
      <c r="AB311" s="250" t="s">
        <v>74</v>
      </c>
      <c r="AC311" s="250" t="s">
        <v>74</v>
      </c>
      <c r="AD311" s="251" t="s">
        <v>74</v>
      </c>
      <c r="AE311" s="93" t="s">
        <v>74</v>
      </c>
    </row>
    <row r="312" spans="1:31" ht="62" x14ac:dyDescent="0.3">
      <c r="A312" s="818" t="s">
        <v>3695</v>
      </c>
      <c r="B312" s="806" t="s">
        <v>6787</v>
      </c>
      <c r="C312" s="245" t="s">
        <v>1331</v>
      </c>
      <c r="D312" s="90">
        <v>29121</v>
      </c>
      <c r="E312" s="91">
        <v>46</v>
      </c>
      <c r="F312" s="91" t="s">
        <v>6168</v>
      </c>
      <c r="G312" s="92" t="s">
        <v>2140</v>
      </c>
      <c r="H312" s="791" t="s">
        <v>14</v>
      </c>
      <c r="I312" s="94" t="s">
        <v>99</v>
      </c>
      <c r="J312" s="90">
        <v>45444</v>
      </c>
      <c r="K312" s="791" t="s">
        <v>13</v>
      </c>
      <c r="L312" s="88" t="s">
        <v>687</v>
      </c>
      <c r="M312" s="90">
        <v>44287</v>
      </c>
      <c r="N312" s="91" t="s">
        <v>6694</v>
      </c>
      <c r="O312" s="97" t="s">
        <v>696</v>
      </c>
      <c r="P312" s="98" t="s">
        <v>5153</v>
      </c>
      <c r="Q312" s="88" t="s">
        <v>954</v>
      </c>
      <c r="R312" s="96" t="s">
        <v>2534</v>
      </c>
      <c r="S312" s="88" t="s">
        <v>1267</v>
      </c>
      <c r="T312" s="88" t="s">
        <v>5056</v>
      </c>
      <c r="U312" s="93" t="s">
        <v>16</v>
      </c>
      <c r="V312" s="113" t="s">
        <v>2293</v>
      </c>
      <c r="W312" s="113" t="s">
        <v>1332</v>
      </c>
      <c r="X312" s="100" t="s">
        <v>5025</v>
      </c>
      <c r="Y312" s="246">
        <v>3923097901</v>
      </c>
      <c r="Z312" s="126" t="s">
        <v>230</v>
      </c>
      <c r="AA312" s="126" t="s">
        <v>873</v>
      </c>
      <c r="AB312" s="227" t="s">
        <v>1333</v>
      </c>
      <c r="AC312" s="257" t="s">
        <v>1334</v>
      </c>
      <c r="AD312" s="228">
        <v>41618</v>
      </c>
      <c r="AE312" s="113" t="s">
        <v>223</v>
      </c>
    </row>
    <row r="313" spans="1:31" ht="62" x14ac:dyDescent="0.3">
      <c r="A313" s="818" t="s">
        <v>3697</v>
      </c>
      <c r="B313" s="806" t="s">
        <v>6788</v>
      </c>
      <c r="C313" s="245" t="s">
        <v>1335</v>
      </c>
      <c r="D313" s="90">
        <v>28623</v>
      </c>
      <c r="E313" s="91">
        <v>47</v>
      </c>
      <c r="F313" s="91" t="s">
        <v>6789</v>
      </c>
      <c r="G313" s="92" t="s">
        <v>2140</v>
      </c>
      <c r="H313" s="791" t="s">
        <v>14</v>
      </c>
      <c r="I313" s="94" t="s">
        <v>98</v>
      </c>
      <c r="J313" s="90">
        <v>45383</v>
      </c>
      <c r="K313" s="791" t="s">
        <v>13</v>
      </c>
      <c r="L313" s="88" t="s">
        <v>687</v>
      </c>
      <c r="M313" s="90">
        <v>40391</v>
      </c>
      <c r="N313" s="91" t="s">
        <v>6591</v>
      </c>
      <c r="O313" s="97" t="s">
        <v>5593</v>
      </c>
      <c r="P313" s="98" t="s">
        <v>5723</v>
      </c>
      <c r="Q313" s="88" t="s">
        <v>954</v>
      </c>
      <c r="R313" s="96" t="s">
        <v>2534</v>
      </c>
      <c r="S313" s="88" t="s">
        <v>1267</v>
      </c>
      <c r="T313" s="88" t="s">
        <v>5056</v>
      </c>
      <c r="U313" s="93" t="s">
        <v>16</v>
      </c>
      <c r="V313" s="113" t="s">
        <v>2286</v>
      </c>
      <c r="W313" s="113" t="s">
        <v>116</v>
      </c>
      <c r="X313" s="100" t="s">
        <v>5026</v>
      </c>
      <c r="Y313" s="248" t="s">
        <v>1336</v>
      </c>
      <c r="Z313" s="126" t="s">
        <v>230</v>
      </c>
      <c r="AA313" s="126" t="s">
        <v>871</v>
      </c>
      <c r="AB313" s="195" t="s">
        <v>1337</v>
      </c>
      <c r="AC313" s="195" t="s">
        <v>1338</v>
      </c>
      <c r="AD313" s="228">
        <v>42357</v>
      </c>
      <c r="AE313" s="113" t="s">
        <v>966</v>
      </c>
    </row>
    <row r="314" spans="1:31" ht="124" x14ac:dyDescent="0.3">
      <c r="A314" s="818" t="s">
        <v>3698</v>
      </c>
      <c r="B314" s="806" t="s">
        <v>6790</v>
      </c>
      <c r="C314" s="245" t="s">
        <v>1339</v>
      </c>
      <c r="D314" s="90">
        <v>29593</v>
      </c>
      <c r="E314" s="91">
        <v>44</v>
      </c>
      <c r="F314" s="91" t="s">
        <v>6791</v>
      </c>
      <c r="G314" s="92" t="s">
        <v>2139</v>
      </c>
      <c r="H314" s="791" t="s">
        <v>19</v>
      </c>
      <c r="I314" s="94" t="s">
        <v>98</v>
      </c>
      <c r="J314" s="90">
        <v>45505</v>
      </c>
      <c r="K314" s="791" t="s">
        <v>37</v>
      </c>
      <c r="L314" s="88" t="s">
        <v>687</v>
      </c>
      <c r="M314" s="90">
        <v>41153</v>
      </c>
      <c r="N314" s="91" t="s">
        <v>6454</v>
      </c>
      <c r="O314" s="97" t="s">
        <v>691</v>
      </c>
      <c r="P314" s="98" t="s">
        <v>5154</v>
      </c>
      <c r="Q314" s="88" t="s">
        <v>954</v>
      </c>
      <c r="R314" s="96" t="s">
        <v>2534</v>
      </c>
      <c r="S314" s="88" t="s">
        <v>1267</v>
      </c>
      <c r="T314" s="88" t="s">
        <v>5056</v>
      </c>
      <c r="U314" s="93" t="s">
        <v>17</v>
      </c>
      <c r="V314" s="113" t="s">
        <v>2294</v>
      </c>
      <c r="W314" s="113" t="s">
        <v>116</v>
      </c>
      <c r="X314" s="100" t="s">
        <v>5027</v>
      </c>
      <c r="Y314" s="249" t="s">
        <v>1340</v>
      </c>
      <c r="Z314" s="126" t="s">
        <v>230</v>
      </c>
      <c r="AA314" s="126" t="s">
        <v>872</v>
      </c>
      <c r="AB314" s="227" t="s">
        <v>1341</v>
      </c>
      <c r="AC314" s="227" t="s">
        <v>1342</v>
      </c>
      <c r="AD314" s="228">
        <v>42704</v>
      </c>
      <c r="AE314" s="113" t="s">
        <v>966</v>
      </c>
    </row>
    <row r="315" spans="1:31" ht="77.5" x14ac:dyDescent="0.3">
      <c r="A315" s="818" t="s">
        <v>3699</v>
      </c>
      <c r="B315" s="806" t="s">
        <v>6792</v>
      </c>
      <c r="C315" s="193" t="s">
        <v>1343</v>
      </c>
      <c r="D315" s="90">
        <v>26832</v>
      </c>
      <c r="E315" s="91">
        <v>52</v>
      </c>
      <c r="F315" s="91" t="s">
        <v>6793</v>
      </c>
      <c r="G315" s="92" t="s">
        <v>2141</v>
      </c>
      <c r="H315" s="791" t="s">
        <v>14</v>
      </c>
      <c r="I315" s="94" t="s">
        <v>115</v>
      </c>
      <c r="J315" s="90">
        <v>45444</v>
      </c>
      <c r="K315" s="791" t="s">
        <v>13</v>
      </c>
      <c r="L315" s="88" t="s">
        <v>687</v>
      </c>
      <c r="M315" s="90">
        <v>43344</v>
      </c>
      <c r="N315" s="91" t="s">
        <v>6794</v>
      </c>
      <c r="O315" s="97" t="s">
        <v>5594</v>
      </c>
      <c r="P315" s="98" t="s">
        <v>5724</v>
      </c>
      <c r="Q315" s="88" t="s">
        <v>954</v>
      </c>
      <c r="R315" s="96" t="s">
        <v>2534</v>
      </c>
      <c r="S315" s="88" t="s">
        <v>1267</v>
      </c>
      <c r="T315" s="88" t="s">
        <v>5056</v>
      </c>
      <c r="U315" s="93" t="s">
        <v>16</v>
      </c>
      <c r="V315" s="113" t="s">
        <v>2303</v>
      </c>
      <c r="W315" s="113" t="s">
        <v>1175</v>
      </c>
      <c r="X315" s="100" t="s">
        <v>5028</v>
      </c>
      <c r="Y315" s="249" t="s">
        <v>1345</v>
      </c>
      <c r="Z315" s="126" t="s">
        <v>230</v>
      </c>
      <c r="AA315" s="126" t="s">
        <v>872</v>
      </c>
      <c r="AB315" s="227" t="s">
        <v>1346</v>
      </c>
      <c r="AC315" s="227" t="s">
        <v>1347</v>
      </c>
      <c r="AD315" s="228">
        <v>42704</v>
      </c>
      <c r="AE315" s="113" t="s">
        <v>319</v>
      </c>
    </row>
    <row r="316" spans="1:31" ht="170.5" x14ac:dyDescent="0.3">
      <c r="A316" s="818" t="s">
        <v>3700</v>
      </c>
      <c r="B316" s="806" t="s">
        <v>6795</v>
      </c>
      <c r="C316" s="245" t="s">
        <v>1348</v>
      </c>
      <c r="D316" s="90">
        <v>33878</v>
      </c>
      <c r="E316" s="91">
        <v>32</v>
      </c>
      <c r="F316" s="91" t="s">
        <v>6336</v>
      </c>
      <c r="G316" s="92" t="s">
        <v>2137</v>
      </c>
      <c r="H316" s="791" t="s">
        <v>14</v>
      </c>
      <c r="I316" s="94" t="s">
        <v>111</v>
      </c>
      <c r="J316" s="90">
        <v>45323</v>
      </c>
      <c r="K316" s="791" t="s">
        <v>37</v>
      </c>
      <c r="L316" s="88" t="s">
        <v>687</v>
      </c>
      <c r="M316" s="103">
        <v>45139</v>
      </c>
      <c r="N316" s="91" t="s">
        <v>5312</v>
      </c>
      <c r="O316" s="97" t="s">
        <v>2928</v>
      </c>
      <c r="P316" s="98" t="s">
        <v>5381</v>
      </c>
      <c r="Q316" s="88" t="s">
        <v>954</v>
      </c>
      <c r="R316" s="96" t="s">
        <v>2534</v>
      </c>
      <c r="S316" s="88" t="s">
        <v>1267</v>
      </c>
      <c r="T316" s="88" t="s">
        <v>5056</v>
      </c>
      <c r="U316" s="93" t="s">
        <v>17</v>
      </c>
      <c r="V316" s="113" t="s">
        <v>2258</v>
      </c>
      <c r="W316" s="113" t="s">
        <v>116</v>
      </c>
      <c r="X316" s="100" t="s">
        <v>5029</v>
      </c>
      <c r="Y316" s="249" t="s">
        <v>1349</v>
      </c>
      <c r="Z316" s="126" t="s">
        <v>231</v>
      </c>
      <c r="AA316" s="126"/>
      <c r="AB316" s="250" t="s">
        <v>74</v>
      </c>
      <c r="AC316" s="250" t="s">
        <v>74</v>
      </c>
      <c r="AD316" s="251" t="s">
        <v>74</v>
      </c>
      <c r="AE316" s="113" t="s">
        <v>4308</v>
      </c>
    </row>
    <row r="317" spans="1:31" ht="279" x14ac:dyDescent="0.3">
      <c r="A317" s="818" t="s">
        <v>3702</v>
      </c>
      <c r="B317" s="812" t="s">
        <v>6796</v>
      </c>
      <c r="C317" s="245" t="s">
        <v>1352</v>
      </c>
      <c r="D317" s="90">
        <v>29537</v>
      </c>
      <c r="E317" s="91">
        <v>44</v>
      </c>
      <c r="F317" s="91" t="s">
        <v>6797</v>
      </c>
      <c r="G317" s="92" t="s">
        <v>2139</v>
      </c>
      <c r="H317" s="791" t="s">
        <v>14</v>
      </c>
      <c r="I317" s="94" t="s">
        <v>115</v>
      </c>
      <c r="J317" s="90">
        <v>43556</v>
      </c>
      <c r="K317" s="791" t="s">
        <v>13</v>
      </c>
      <c r="L317" s="88" t="s">
        <v>687</v>
      </c>
      <c r="M317" s="90">
        <v>44796</v>
      </c>
      <c r="N317" s="91" t="s">
        <v>6049</v>
      </c>
      <c r="O317" s="97" t="s">
        <v>5595</v>
      </c>
      <c r="P317" s="98" t="s">
        <v>5762</v>
      </c>
      <c r="Q317" s="88" t="s">
        <v>954</v>
      </c>
      <c r="R317" s="96" t="s">
        <v>2534</v>
      </c>
      <c r="S317" s="88" t="s">
        <v>1267</v>
      </c>
      <c r="T317" s="88" t="s">
        <v>5056</v>
      </c>
      <c r="U317" s="93" t="s">
        <v>17</v>
      </c>
      <c r="V317" s="113" t="s">
        <v>2295</v>
      </c>
      <c r="W317" s="113" t="s">
        <v>116</v>
      </c>
      <c r="X317" s="100" t="s">
        <v>5031</v>
      </c>
      <c r="Y317" s="249" t="s">
        <v>1354</v>
      </c>
      <c r="Z317" s="126" t="s">
        <v>231</v>
      </c>
      <c r="AA317" s="126"/>
      <c r="AB317" s="250" t="s">
        <v>74</v>
      </c>
      <c r="AC317" s="250" t="s">
        <v>74</v>
      </c>
      <c r="AD317" s="251" t="s">
        <v>74</v>
      </c>
      <c r="AE317" s="113" t="s">
        <v>4310</v>
      </c>
    </row>
    <row r="318" spans="1:31" ht="279" x14ac:dyDescent="0.3">
      <c r="A318" s="821" t="s">
        <v>3704</v>
      </c>
      <c r="B318" s="811" t="s">
        <v>6798</v>
      </c>
      <c r="C318" s="252" t="s">
        <v>1355</v>
      </c>
      <c r="D318" s="159">
        <v>33214</v>
      </c>
      <c r="E318" s="91">
        <v>34</v>
      </c>
      <c r="F318" s="91" t="s">
        <v>6332</v>
      </c>
      <c r="G318" s="161" t="s">
        <v>2137</v>
      </c>
      <c r="H318" s="794" t="s">
        <v>14</v>
      </c>
      <c r="I318" s="101" t="s">
        <v>121</v>
      </c>
      <c r="J318" s="159">
        <v>44593</v>
      </c>
      <c r="K318" s="794" t="s">
        <v>2344</v>
      </c>
      <c r="L318" s="164" t="s">
        <v>687</v>
      </c>
      <c r="M318" s="159">
        <v>44973</v>
      </c>
      <c r="N318" s="91" t="s">
        <v>6038</v>
      </c>
      <c r="O318" s="177" t="s">
        <v>2896</v>
      </c>
      <c r="P318" s="167" t="s">
        <v>6799</v>
      </c>
      <c r="Q318" s="164" t="s">
        <v>954</v>
      </c>
      <c r="R318" s="166" t="s">
        <v>2534</v>
      </c>
      <c r="S318" s="164" t="s">
        <v>1267</v>
      </c>
      <c r="T318" s="164" t="s">
        <v>2156</v>
      </c>
      <c r="U318" s="162" t="s">
        <v>17</v>
      </c>
      <c r="V318" s="168" t="s">
        <v>2258</v>
      </c>
      <c r="W318" s="168" t="s">
        <v>116</v>
      </c>
      <c r="X318" s="168"/>
      <c r="Y318" s="255" t="s">
        <v>1356</v>
      </c>
      <c r="Z318" s="212" t="s">
        <v>231</v>
      </c>
      <c r="AA318" s="212"/>
      <c r="AB318" s="255" t="s">
        <v>74</v>
      </c>
      <c r="AC318" s="255" t="s">
        <v>74</v>
      </c>
      <c r="AD318" s="256" t="s">
        <v>74</v>
      </c>
      <c r="AE318" s="168" t="s">
        <v>5829</v>
      </c>
    </row>
    <row r="319" spans="1:31" ht="279" x14ac:dyDescent="0.3">
      <c r="A319" s="818" t="s">
        <v>3705</v>
      </c>
      <c r="B319" s="806" t="s">
        <v>6800</v>
      </c>
      <c r="C319" s="702" t="s">
        <v>1357</v>
      </c>
      <c r="D319" s="553">
        <v>33638</v>
      </c>
      <c r="E319" s="551">
        <v>33</v>
      </c>
      <c r="F319" s="551" t="s">
        <v>6801</v>
      </c>
      <c r="G319" s="552" t="s">
        <v>2137</v>
      </c>
      <c r="H319" s="791" t="s">
        <v>19</v>
      </c>
      <c r="I319" s="574" t="s">
        <v>121</v>
      </c>
      <c r="J319" s="553">
        <v>44593</v>
      </c>
      <c r="K319" s="791" t="s">
        <v>13</v>
      </c>
      <c r="L319" s="547" t="s">
        <v>687</v>
      </c>
      <c r="M319" s="553">
        <v>44973</v>
      </c>
      <c r="N319" s="551" t="s">
        <v>6038</v>
      </c>
      <c r="O319" s="556" t="s">
        <v>5553</v>
      </c>
      <c r="P319" s="548" t="s">
        <v>6073</v>
      </c>
      <c r="Q319" s="547" t="s">
        <v>954</v>
      </c>
      <c r="R319" s="549" t="s">
        <v>2534</v>
      </c>
      <c r="S319" s="547" t="s">
        <v>1267</v>
      </c>
      <c r="T319" s="547" t="s">
        <v>5056</v>
      </c>
      <c r="U319" s="345" t="s">
        <v>17</v>
      </c>
      <c r="V319" s="707" t="s">
        <v>6070</v>
      </c>
      <c r="W319" s="707" t="s">
        <v>6071</v>
      </c>
      <c r="X319" s="663" t="s">
        <v>5032</v>
      </c>
      <c r="Y319" s="703" t="s">
        <v>1358</v>
      </c>
      <c r="Z319" s="561" t="s">
        <v>231</v>
      </c>
      <c r="AA319" s="561"/>
      <c r="AB319" s="704" t="s">
        <v>74</v>
      </c>
      <c r="AC319" s="704" t="s">
        <v>74</v>
      </c>
      <c r="AD319" s="705" t="s">
        <v>74</v>
      </c>
      <c r="AE319" s="557" t="s">
        <v>4305</v>
      </c>
    </row>
    <row r="320" spans="1:31" ht="62" x14ac:dyDescent="0.3">
      <c r="A320" s="818" t="s">
        <v>3706</v>
      </c>
      <c r="B320" s="806" t="s">
        <v>6802</v>
      </c>
      <c r="C320" s="122" t="s">
        <v>2925</v>
      </c>
      <c r="D320" s="103">
        <v>30545</v>
      </c>
      <c r="E320" s="91">
        <v>42</v>
      </c>
      <c r="F320" s="91" t="s">
        <v>6178</v>
      </c>
      <c r="G320" s="92" t="s">
        <v>2139</v>
      </c>
      <c r="H320" s="795" t="s">
        <v>14</v>
      </c>
      <c r="I320" s="88" t="s">
        <v>115</v>
      </c>
      <c r="J320" s="103">
        <v>44470</v>
      </c>
      <c r="K320" s="791" t="s">
        <v>13</v>
      </c>
      <c r="L320" s="88" t="s">
        <v>687</v>
      </c>
      <c r="M320" s="90">
        <v>45566</v>
      </c>
      <c r="N320" s="91" t="s">
        <v>6050</v>
      </c>
      <c r="O320" s="97" t="s">
        <v>5596</v>
      </c>
      <c r="P320" s="98" t="s">
        <v>5763</v>
      </c>
      <c r="Q320" s="88" t="s">
        <v>954</v>
      </c>
      <c r="R320" s="96" t="s">
        <v>2534</v>
      </c>
      <c r="S320" s="88" t="s">
        <v>1267</v>
      </c>
      <c r="T320" s="88" t="s">
        <v>5056</v>
      </c>
      <c r="U320" s="93" t="s">
        <v>17</v>
      </c>
      <c r="V320" s="113" t="s">
        <v>2926</v>
      </c>
      <c r="W320" s="113" t="s">
        <v>2927</v>
      </c>
      <c r="X320" s="100" t="s">
        <v>5033</v>
      </c>
      <c r="Y320" s="249" t="s">
        <v>74</v>
      </c>
      <c r="Z320" s="126" t="s">
        <v>231</v>
      </c>
      <c r="AA320" s="126"/>
      <c r="AB320" s="250"/>
      <c r="AC320" s="250"/>
      <c r="AD320" s="259"/>
      <c r="AE320" s="113"/>
    </row>
    <row r="321" spans="1:31" ht="46.5" x14ac:dyDescent="0.3">
      <c r="A321" s="824" t="s">
        <v>5892</v>
      </c>
      <c r="B321" s="813" t="s">
        <v>6803</v>
      </c>
      <c r="C321" s="514" t="s">
        <v>5894</v>
      </c>
      <c r="D321" s="409">
        <v>33664</v>
      </c>
      <c r="E321" s="91">
        <v>33</v>
      </c>
      <c r="F321" s="91" t="s">
        <v>6632</v>
      </c>
      <c r="G321" s="418" t="s">
        <v>2137</v>
      </c>
      <c r="H321" s="797" t="s">
        <v>14</v>
      </c>
      <c r="I321" s="421" t="s">
        <v>121</v>
      </c>
      <c r="J321" s="409">
        <v>45809</v>
      </c>
      <c r="K321" s="801" t="s">
        <v>13</v>
      </c>
      <c r="L321" s="421" t="s">
        <v>687</v>
      </c>
      <c r="M321" s="493">
        <v>45809</v>
      </c>
      <c r="N321" s="91" t="s">
        <v>5920</v>
      </c>
      <c r="O321" s="492"/>
      <c r="P321" s="417" t="s">
        <v>5902</v>
      </c>
      <c r="Q321" s="421" t="s">
        <v>954</v>
      </c>
      <c r="R321" s="489" t="s">
        <v>2534</v>
      </c>
      <c r="S321" s="421" t="s">
        <v>1267</v>
      </c>
      <c r="T321" s="421" t="s">
        <v>5056</v>
      </c>
      <c r="U321" s="420" t="s">
        <v>17</v>
      </c>
      <c r="V321" s="488" t="s">
        <v>4258</v>
      </c>
      <c r="W321" s="488" t="s">
        <v>981</v>
      </c>
      <c r="X321" s="487"/>
      <c r="Y321" s="511"/>
      <c r="Z321" s="490" t="s">
        <v>231</v>
      </c>
      <c r="AA321" s="490"/>
      <c r="AB321" s="512"/>
      <c r="AC321" s="512"/>
      <c r="AD321" s="513"/>
      <c r="AE321" s="488"/>
    </row>
    <row r="322" spans="1:31" ht="62" x14ac:dyDescent="0.3">
      <c r="A322" s="824" t="s">
        <v>5893</v>
      </c>
      <c r="B322" s="813" t="s">
        <v>6804</v>
      </c>
      <c r="C322" s="514" t="s">
        <v>5895</v>
      </c>
      <c r="D322" s="409">
        <v>34905</v>
      </c>
      <c r="E322" s="91">
        <v>30</v>
      </c>
      <c r="F322" s="91" t="s">
        <v>6475</v>
      </c>
      <c r="G322" s="418" t="s">
        <v>2136</v>
      </c>
      <c r="H322" s="797" t="s">
        <v>19</v>
      </c>
      <c r="I322" s="421" t="s">
        <v>121</v>
      </c>
      <c r="J322" s="409">
        <v>45809</v>
      </c>
      <c r="K322" s="801" t="s">
        <v>13</v>
      </c>
      <c r="L322" s="421" t="s">
        <v>687</v>
      </c>
      <c r="M322" s="493">
        <v>45809</v>
      </c>
      <c r="N322" s="91" t="s">
        <v>5920</v>
      </c>
      <c r="O322" s="492"/>
      <c r="P322" s="417" t="s">
        <v>5903</v>
      </c>
      <c r="Q322" s="421" t="s">
        <v>954</v>
      </c>
      <c r="R322" s="489" t="s">
        <v>2534</v>
      </c>
      <c r="S322" s="421" t="s">
        <v>1267</v>
      </c>
      <c r="T322" s="421" t="s">
        <v>5056</v>
      </c>
      <c r="U322" s="420" t="s">
        <v>17</v>
      </c>
      <c r="V322" s="488" t="s">
        <v>2310</v>
      </c>
      <c r="W322" s="488" t="s">
        <v>116</v>
      </c>
      <c r="X322" s="487"/>
      <c r="Y322" s="511"/>
      <c r="Z322" s="490" t="s">
        <v>231</v>
      </c>
      <c r="AA322" s="490"/>
      <c r="AB322" s="512"/>
      <c r="AC322" s="512"/>
      <c r="AD322" s="513"/>
      <c r="AE322" s="488"/>
    </row>
    <row r="323" spans="1:31" ht="62" x14ac:dyDescent="0.3">
      <c r="A323" s="821" t="s">
        <v>3767</v>
      </c>
      <c r="B323" s="809" t="s">
        <v>6805</v>
      </c>
      <c r="C323" s="261" t="s">
        <v>1421</v>
      </c>
      <c r="D323" s="163">
        <v>21709</v>
      </c>
      <c r="E323" s="160">
        <v>66</v>
      </c>
      <c r="F323" s="160" t="s">
        <v>6806</v>
      </c>
      <c r="G323" s="161" t="s">
        <v>2787</v>
      </c>
      <c r="H323" s="798" t="s">
        <v>14</v>
      </c>
      <c r="I323" s="164" t="s">
        <v>98</v>
      </c>
      <c r="J323" s="163">
        <v>40087</v>
      </c>
      <c r="K323" s="794" t="s">
        <v>2344</v>
      </c>
      <c r="L323" s="164" t="s">
        <v>687</v>
      </c>
      <c r="M323" s="159">
        <v>44896</v>
      </c>
      <c r="N323" s="91" t="s">
        <v>6043</v>
      </c>
      <c r="O323" s="177" t="s">
        <v>2931</v>
      </c>
      <c r="P323" s="167" t="s">
        <v>6807</v>
      </c>
      <c r="Q323" s="164" t="s">
        <v>1118</v>
      </c>
      <c r="R323" s="166" t="s">
        <v>863</v>
      </c>
      <c r="S323" s="164" t="s">
        <v>1422</v>
      </c>
      <c r="T323" s="164" t="s">
        <v>2157</v>
      </c>
      <c r="U323" s="164" t="s">
        <v>17</v>
      </c>
      <c r="V323" s="168" t="s">
        <v>2223</v>
      </c>
      <c r="W323" s="171" t="s">
        <v>464</v>
      </c>
      <c r="X323" s="171"/>
      <c r="Y323" s="262" t="s">
        <v>1423</v>
      </c>
      <c r="Z323" s="212" t="s">
        <v>230</v>
      </c>
      <c r="AA323" s="212" t="s">
        <v>868</v>
      </c>
      <c r="AB323" s="262" t="s">
        <v>1424</v>
      </c>
      <c r="AC323" s="262" t="s">
        <v>1425</v>
      </c>
      <c r="AD323" s="263">
        <v>43763</v>
      </c>
      <c r="AE323" s="783" t="s">
        <v>499</v>
      </c>
    </row>
    <row r="324" spans="1:31" ht="77.5" x14ac:dyDescent="0.3">
      <c r="A324" s="818" t="s">
        <v>3075</v>
      </c>
      <c r="B324" s="803" t="s">
        <v>6808</v>
      </c>
      <c r="C324" s="713" t="s">
        <v>1426</v>
      </c>
      <c r="D324" s="550">
        <v>22767</v>
      </c>
      <c r="E324" s="551">
        <v>63</v>
      </c>
      <c r="F324" s="551" t="s">
        <v>6346</v>
      </c>
      <c r="G324" s="552" t="s">
        <v>2143</v>
      </c>
      <c r="H324" s="795" t="s">
        <v>14</v>
      </c>
      <c r="I324" s="547" t="s">
        <v>99</v>
      </c>
      <c r="J324" s="550">
        <v>42644</v>
      </c>
      <c r="K324" s="791" t="s">
        <v>13</v>
      </c>
      <c r="L324" s="547" t="s">
        <v>687</v>
      </c>
      <c r="M324" s="569">
        <v>45839</v>
      </c>
      <c r="N324" s="551" t="s">
        <v>6052</v>
      </c>
      <c r="O324" s="556" t="s">
        <v>5606</v>
      </c>
      <c r="P324" s="548" t="s">
        <v>6075</v>
      </c>
      <c r="Q324" s="547" t="s">
        <v>1118</v>
      </c>
      <c r="R324" s="549" t="s">
        <v>863</v>
      </c>
      <c r="S324" s="547" t="s">
        <v>1422</v>
      </c>
      <c r="T324" s="547" t="s">
        <v>5052</v>
      </c>
      <c r="U324" s="547" t="s">
        <v>17</v>
      </c>
      <c r="V324" s="557" t="s">
        <v>2291</v>
      </c>
      <c r="W324" s="566" t="s">
        <v>85</v>
      </c>
      <c r="X324" s="551">
        <v>8833740641130110</v>
      </c>
      <c r="Y324" s="551">
        <v>3901056201</v>
      </c>
      <c r="Z324" s="561" t="s">
        <v>230</v>
      </c>
      <c r="AA324" s="561" t="s">
        <v>874</v>
      </c>
      <c r="AB324" s="714" t="s">
        <v>1428</v>
      </c>
      <c r="AC324" s="714" t="s">
        <v>1429</v>
      </c>
      <c r="AD324" s="715">
        <v>44138</v>
      </c>
      <c r="AE324" s="784" t="s">
        <v>73</v>
      </c>
    </row>
    <row r="325" spans="1:31" ht="77.5" x14ac:dyDescent="0.3">
      <c r="A325" s="818" t="s">
        <v>3768</v>
      </c>
      <c r="B325" s="803" t="s">
        <v>6809</v>
      </c>
      <c r="C325" s="138" t="s">
        <v>1430</v>
      </c>
      <c r="D325" s="103">
        <v>27217</v>
      </c>
      <c r="E325" s="91">
        <v>51</v>
      </c>
      <c r="F325" s="91" t="s">
        <v>6810</v>
      </c>
      <c r="G325" s="92" t="s">
        <v>2141</v>
      </c>
      <c r="H325" s="795" t="s">
        <v>14</v>
      </c>
      <c r="I325" s="88" t="s">
        <v>98</v>
      </c>
      <c r="J325" s="103">
        <v>44652</v>
      </c>
      <c r="K325" s="791" t="s">
        <v>37</v>
      </c>
      <c r="L325" s="88" t="s">
        <v>687</v>
      </c>
      <c r="M325" s="90">
        <v>43943</v>
      </c>
      <c r="N325" s="91" t="s">
        <v>5874</v>
      </c>
      <c r="O325" s="97" t="s">
        <v>6074</v>
      </c>
      <c r="P325" s="98" t="s">
        <v>6076</v>
      </c>
      <c r="Q325" s="88" t="s">
        <v>1118</v>
      </c>
      <c r="R325" s="96" t="s">
        <v>863</v>
      </c>
      <c r="S325" s="88" t="s">
        <v>1422</v>
      </c>
      <c r="T325" s="88" t="s">
        <v>5052</v>
      </c>
      <c r="U325" s="88" t="s">
        <v>17</v>
      </c>
      <c r="V325" s="109" t="s">
        <v>2211</v>
      </c>
      <c r="W325" s="109" t="s">
        <v>301</v>
      </c>
      <c r="X325" s="91">
        <v>3039752653130153</v>
      </c>
      <c r="Y325" s="91">
        <v>3907077401</v>
      </c>
      <c r="Z325" s="126" t="s">
        <v>230</v>
      </c>
      <c r="AA325" s="126" t="s">
        <v>874</v>
      </c>
      <c r="AB325" s="264" t="s">
        <v>1432</v>
      </c>
      <c r="AC325" s="264" t="s">
        <v>1433</v>
      </c>
      <c r="AD325" s="141">
        <v>44138</v>
      </c>
      <c r="AE325" s="785" t="s">
        <v>73</v>
      </c>
    </row>
    <row r="326" spans="1:31" ht="62" x14ac:dyDescent="0.3">
      <c r="A326" s="821" t="s">
        <v>3769</v>
      </c>
      <c r="B326" s="809" t="s">
        <v>6811</v>
      </c>
      <c r="C326" s="261" t="s">
        <v>1434</v>
      </c>
      <c r="D326" s="163">
        <v>22473</v>
      </c>
      <c r="E326" s="160">
        <v>64</v>
      </c>
      <c r="F326" s="160" t="s">
        <v>6126</v>
      </c>
      <c r="G326" s="161" t="s">
        <v>2143</v>
      </c>
      <c r="H326" s="798" t="s">
        <v>14</v>
      </c>
      <c r="I326" s="164" t="s">
        <v>99</v>
      </c>
      <c r="J326" s="163">
        <v>41365</v>
      </c>
      <c r="K326" s="794" t="s">
        <v>2344</v>
      </c>
      <c r="L326" s="164" t="s">
        <v>687</v>
      </c>
      <c r="M326" s="159">
        <v>44287</v>
      </c>
      <c r="N326" s="91" t="s">
        <v>6694</v>
      </c>
      <c r="O326" s="177" t="s">
        <v>2932</v>
      </c>
      <c r="P326" s="167" t="s">
        <v>6812</v>
      </c>
      <c r="Q326" s="164" t="s">
        <v>1118</v>
      </c>
      <c r="R326" s="166" t="s">
        <v>863</v>
      </c>
      <c r="S326" s="164" t="s">
        <v>1422</v>
      </c>
      <c r="T326" s="164" t="s">
        <v>2157</v>
      </c>
      <c r="U326" s="164" t="s">
        <v>17</v>
      </c>
      <c r="V326" s="171" t="s">
        <v>2296</v>
      </c>
      <c r="W326" s="171" t="s">
        <v>679</v>
      </c>
      <c r="X326" s="171"/>
      <c r="Y326" s="262" t="s">
        <v>1435</v>
      </c>
      <c r="Z326" s="212" t="s">
        <v>230</v>
      </c>
      <c r="AA326" s="212" t="s">
        <v>874</v>
      </c>
      <c r="AB326" s="262" t="s">
        <v>1436</v>
      </c>
      <c r="AC326" s="262" t="s">
        <v>1437</v>
      </c>
      <c r="AD326" s="263">
        <v>44138</v>
      </c>
      <c r="AE326" s="783" t="s">
        <v>73</v>
      </c>
    </row>
    <row r="327" spans="1:31" ht="62" x14ac:dyDescent="0.3">
      <c r="A327" s="818" t="s">
        <v>3770</v>
      </c>
      <c r="B327" s="803" t="s">
        <v>6813</v>
      </c>
      <c r="C327" s="265" t="s">
        <v>1438</v>
      </c>
      <c r="D327" s="103">
        <v>32197</v>
      </c>
      <c r="E327" s="91">
        <v>37</v>
      </c>
      <c r="F327" s="91" t="s">
        <v>6814</v>
      </c>
      <c r="G327" s="92" t="s">
        <v>2138</v>
      </c>
      <c r="H327" s="795" t="s">
        <v>19</v>
      </c>
      <c r="I327" s="88" t="s">
        <v>115</v>
      </c>
      <c r="J327" s="103">
        <v>44835</v>
      </c>
      <c r="K327" s="791" t="s">
        <v>13</v>
      </c>
      <c r="L327" s="88" t="s">
        <v>687</v>
      </c>
      <c r="M327" s="90">
        <v>44743</v>
      </c>
      <c r="N327" s="91" t="s">
        <v>5323</v>
      </c>
      <c r="O327" s="97" t="s">
        <v>2933</v>
      </c>
      <c r="P327" s="98" t="s">
        <v>5155</v>
      </c>
      <c r="Q327" s="88" t="s">
        <v>1118</v>
      </c>
      <c r="R327" s="96" t="s">
        <v>863</v>
      </c>
      <c r="S327" s="88" t="s">
        <v>1422</v>
      </c>
      <c r="T327" s="88" t="s">
        <v>5052</v>
      </c>
      <c r="U327" s="88" t="s">
        <v>17</v>
      </c>
      <c r="V327" s="109" t="s">
        <v>2297</v>
      </c>
      <c r="W327" s="109" t="s">
        <v>85</v>
      </c>
      <c r="X327" s="91">
        <v>3556766667231082</v>
      </c>
      <c r="Y327" s="100" t="s">
        <v>1439</v>
      </c>
      <c r="Z327" s="126" t="s">
        <v>230</v>
      </c>
      <c r="AA327" s="126" t="s">
        <v>874</v>
      </c>
      <c r="AB327" s="264" t="s">
        <v>1440</v>
      </c>
      <c r="AC327" s="264" t="s">
        <v>1441</v>
      </c>
      <c r="AD327" s="141">
        <v>44138</v>
      </c>
      <c r="AE327" s="785" t="s">
        <v>499</v>
      </c>
    </row>
    <row r="328" spans="1:31" ht="62" x14ac:dyDescent="0.3">
      <c r="A328" s="818" t="s">
        <v>3771</v>
      </c>
      <c r="B328" s="803" t="s">
        <v>6815</v>
      </c>
      <c r="C328" s="266" t="s">
        <v>1442</v>
      </c>
      <c r="D328" s="103">
        <v>29480</v>
      </c>
      <c r="E328" s="91">
        <v>45</v>
      </c>
      <c r="F328" s="91" t="s">
        <v>6375</v>
      </c>
      <c r="G328" s="92" t="s">
        <v>2139</v>
      </c>
      <c r="H328" s="795" t="s">
        <v>14</v>
      </c>
      <c r="I328" s="88" t="s">
        <v>98</v>
      </c>
      <c r="J328" s="103">
        <v>43556</v>
      </c>
      <c r="K328" s="791" t="s">
        <v>13</v>
      </c>
      <c r="L328" s="88" t="s">
        <v>687</v>
      </c>
      <c r="M328" s="90">
        <v>45108</v>
      </c>
      <c r="N328" s="91" t="s">
        <v>5744</v>
      </c>
      <c r="O328" s="97" t="s">
        <v>697</v>
      </c>
      <c r="P328" s="98" t="s">
        <v>5159</v>
      </c>
      <c r="Q328" s="88" t="s">
        <v>1118</v>
      </c>
      <c r="R328" s="96" t="s">
        <v>863</v>
      </c>
      <c r="S328" s="88" t="s">
        <v>1422</v>
      </c>
      <c r="T328" s="88" t="s">
        <v>5052</v>
      </c>
      <c r="U328" s="88" t="s">
        <v>16</v>
      </c>
      <c r="V328" s="113" t="s">
        <v>2216</v>
      </c>
      <c r="W328" s="109" t="s">
        <v>85</v>
      </c>
      <c r="X328" s="91">
        <v>2248758659130163</v>
      </c>
      <c r="Y328" s="91">
        <v>3916098002</v>
      </c>
      <c r="Z328" s="107" t="s">
        <v>230</v>
      </c>
      <c r="AA328" s="126" t="s">
        <v>2356</v>
      </c>
      <c r="AB328" s="267" t="s">
        <v>2603</v>
      </c>
      <c r="AC328" s="267" t="s">
        <v>2604</v>
      </c>
      <c r="AD328" s="134">
        <v>45230</v>
      </c>
      <c r="AE328" s="109" t="s">
        <v>499</v>
      </c>
    </row>
    <row r="329" spans="1:31" ht="201.5" x14ac:dyDescent="0.3">
      <c r="A329" s="819" t="s">
        <v>3772</v>
      </c>
      <c r="B329" s="802" t="s">
        <v>6816</v>
      </c>
      <c r="C329" s="268" t="s">
        <v>1443</v>
      </c>
      <c r="D329" s="137">
        <v>21894</v>
      </c>
      <c r="E329" s="147">
        <v>65</v>
      </c>
      <c r="F329" s="147" t="s">
        <v>6456</v>
      </c>
      <c r="G329" s="148" t="s">
        <v>2143</v>
      </c>
      <c r="H329" s="796" t="s">
        <v>14</v>
      </c>
      <c r="I329" s="136" t="s">
        <v>99</v>
      </c>
      <c r="J329" s="137">
        <v>38261</v>
      </c>
      <c r="K329" s="792" t="s">
        <v>2344</v>
      </c>
      <c r="L329" s="136" t="s">
        <v>687</v>
      </c>
      <c r="M329" s="146">
        <v>44287</v>
      </c>
      <c r="N329" s="91" t="s">
        <v>6694</v>
      </c>
      <c r="O329" s="178" t="s">
        <v>5482</v>
      </c>
      <c r="P329" s="152" t="s">
        <v>6817</v>
      </c>
      <c r="Q329" s="136" t="s">
        <v>1118</v>
      </c>
      <c r="R329" s="151" t="s">
        <v>863</v>
      </c>
      <c r="S329" s="136" t="s">
        <v>1422</v>
      </c>
      <c r="T329" s="136" t="s">
        <v>5052</v>
      </c>
      <c r="U329" s="136" t="s">
        <v>17</v>
      </c>
      <c r="V329" s="269" t="s">
        <v>2234</v>
      </c>
      <c r="W329" s="269" t="s">
        <v>395</v>
      </c>
      <c r="X329" s="147">
        <v>9542737638130104</v>
      </c>
      <c r="Y329" s="147">
        <v>3910125901</v>
      </c>
      <c r="Z329" s="270" t="s">
        <v>231</v>
      </c>
      <c r="AA329" s="270"/>
      <c r="AB329" s="271" t="s">
        <v>74</v>
      </c>
      <c r="AC329" s="271" t="s">
        <v>74</v>
      </c>
      <c r="AD329" s="272" t="s">
        <v>74</v>
      </c>
      <c r="AE329" s="269" t="s">
        <v>5830</v>
      </c>
    </row>
    <row r="330" spans="1:31" ht="387.5" x14ac:dyDescent="0.3">
      <c r="A330" s="818" t="s">
        <v>3773</v>
      </c>
      <c r="B330" s="803" t="s">
        <v>6818</v>
      </c>
      <c r="C330" s="138" t="s">
        <v>1444</v>
      </c>
      <c r="D330" s="103">
        <v>28761</v>
      </c>
      <c r="E330" s="91">
        <v>47</v>
      </c>
      <c r="F330" s="91" t="s">
        <v>6385</v>
      </c>
      <c r="G330" s="92" t="s">
        <v>2140</v>
      </c>
      <c r="H330" s="795" t="s">
        <v>14</v>
      </c>
      <c r="I330" s="88" t="s">
        <v>98</v>
      </c>
      <c r="J330" s="103">
        <v>44470</v>
      </c>
      <c r="K330" s="791" t="s">
        <v>37</v>
      </c>
      <c r="L330" s="88" t="s">
        <v>687</v>
      </c>
      <c r="M330" s="90">
        <v>44774</v>
      </c>
      <c r="N330" s="91" t="s">
        <v>6049</v>
      </c>
      <c r="O330" s="97" t="s">
        <v>2501</v>
      </c>
      <c r="P330" s="98" t="s">
        <v>5387</v>
      </c>
      <c r="Q330" s="88" t="s">
        <v>1118</v>
      </c>
      <c r="R330" s="96" t="s">
        <v>863</v>
      </c>
      <c r="S330" s="88" t="s">
        <v>1422</v>
      </c>
      <c r="T330" s="88" t="s">
        <v>5052</v>
      </c>
      <c r="U330" s="88" t="s">
        <v>17</v>
      </c>
      <c r="V330" s="109" t="s">
        <v>2221</v>
      </c>
      <c r="W330" s="109" t="s">
        <v>85</v>
      </c>
      <c r="X330" s="91">
        <v>6260750653110013</v>
      </c>
      <c r="Y330" s="91">
        <v>3928097201</v>
      </c>
      <c r="Z330" s="126" t="s">
        <v>231</v>
      </c>
      <c r="AA330" s="126"/>
      <c r="AB330" s="264" t="s">
        <v>74</v>
      </c>
      <c r="AC330" s="264" t="s">
        <v>74</v>
      </c>
      <c r="AD330" s="273" t="s">
        <v>74</v>
      </c>
      <c r="AE330" s="109" t="s">
        <v>4319</v>
      </c>
    </row>
    <row r="331" spans="1:31" ht="93" x14ac:dyDescent="0.3">
      <c r="A331" s="818" t="s">
        <v>3774</v>
      </c>
      <c r="B331" s="803" t="s">
        <v>6819</v>
      </c>
      <c r="C331" s="266" t="s">
        <v>1445</v>
      </c>
      <c r="D331" s="103">
        <v>32729</v>
      </c>
      <c r="E331" s="91">
        <v>36</v>
      </c>
      <c r="F331" s="91" t="s">
        <v>6820</v>
      </c>
      <c r="G331" s="92" t="s">
        <v>2138</v>
      </c>
      <c r="H331" s="795" t="s">
        <v>19</v>
      </c>
      <c r="I331" s="88" t="s">
        <v>111</v>
      </c>
      <c r="J331" s="103">
        <v>45566</v>
      </c>
      <c r="K331" s="791" t="s">
        <v>37</v>
      </c>
      <c r="L331" s="88" t="s">
        <v>687</v>
      </c>
      <c r="M331" s="90">
        <v>45108</v>
      </c>
      <c r="N331" s="91" t="s">
        <v>5744</v>
      </c>
      <c r="O331" s="97" t="s">
        <v>2536</v>
      </c>
      <c r="P331" s="98" t="s">
        <v>5157</v>
      </c>
      <c r="Q331" s="88" t="s">
        <v>1118</v>
      </c>
      <c r="R331" s="96" t="s">
        <v>863</v>
      </c>
      <c r="S331" s="88" t="s">
        <v>1422</v>
      </c>
      <c r="T331" s="88" t="s">
        <v>5052</v>
      </c>
      <c r="U331" s="88" t="s">
        <v>17</v>
      </c>
      <c r="V331" s="113" t="s">
        <v>2231</v>
      </c>
      <c r="W331" s="109" t="s">
        <v>85</v>
      </c>
      <c r="X331" s="91">
        <v>9141767668231012</v>
      </c>
      <c r="Y331" s="92" t="s">
        <v>1446</v>
      </c>
      <c r="Z331" s="107" t="s">
        <v>230</v>
      </c>
      <c r="AA331" s="126" t="s">
        <v>2356</v>
      </c>
      <c r="AB331" s="267" t="s">
        <v>2633</v>
      </c>
      <c r="AC331" s="267" t="s">
        <v>2634</v>
      </c>
      <c r="AD331" s="134">
        <v>45230</v>
      </c>
      <c r="AE331" s="109" t="s">
        <v>499</v>
      </c>
    </row>
    <row r="332" spans="1:31" ht="93" x14ac:dyDescent="0.3">
      <c r="A332" s="818" t="s">
        <v>3775</v>
      </c>
      <c r="B332" s="803" t="s">
        <v>6821</v>
      </c>
      <c r="C332" s="266" t="s">
        <v>1447</v>
      </c>
      <c r="D332" s="103">
        <v>33948</v>
      </c>
      <c r="E332" s="91">
        <v>32</v>
      </c>
      <c r="F332" s="91" t="s">
        <v>6638</v>
      </c>
      <c r="G332" s="92" t="s">
        <v>2137</v>
      </c>
      <c r="H332" s="795" t="s">
        <v>19</v>
      </c>
      <c r="I332" s="88" t="s">
        <v>111</v>
      </c>
      <c r="J332" s="103">
        <v>45566</v>
      </c>
      <c r="K332" s="791" t="s">
        <v>37</v>
      </c>
      <c r="L332" s="88" t="s">
        <v>687</v>
      </c>
      <c r="M332" s="90">
        <v>45108</v>
      </c>
      <c r="N332" s="91" t="s">
        <v>5744</v>
      </c>
      <c r="O332" s="97" t="s">
        <v>2536</v>
      </c>
      <c r="P332" s="98" t="s">
        <v>5158</v>
      </c>
      <c r="Q332" s="88" t="s">
        <v>1118</v>
      </c>
      <c r="R332" s="96" t="s">
        <v>863</v>
      </c>
      <c r="S332" s="88" t="s">
        <v>1422</v>
      </c>
      <c r="T332" s="88" t="s">
        <v>5052</v>
      </c>
      <c r="U332" s="88" t="s">
        <v>17</v>
      </c>
      <c r="V332" s="88" t="s">
        <v>2232</v>
      </c>
      <c r="W332" s="109" t="s">
        <v>85</v>
      </c>
      <c r="X332" s="91">
        <v>9542770671230324</v>
      </c>
      <c r="Y332" s="92" t="s">
        <v>1448</v>
      </c>
      <c r="Z332" s="107" t="s">
        <v>230</v>
      </c>
      <c r="AA332" s="126" t="s">
        <v>2356</v>
      </c>
      <c r="AB332" s="267" t="s">
        <v>2611</v>
      </c>
      <c r="AC332" s="267" t="s">
        <v>2612</v>
      </c>
      <c r="AD332" s="273">
        <v>45230</v>
      </c>
      <c r="AE332" s="109" t="s">
        <v>559</v>
      </c>
    </row>
    <row r="333" spans="1:31" ht="409.5" x14ac:dyDescent="0.3">
      <c r="A333" s="818" t="s">
        <v>3776</v>
      </c>
      <c r="B333" s="803" t="s">
        <v>6822</v>
      </c>
      <c r="C333" s="618" t="s">
        <v>1449</v>
      </c>
      <c r="D333" s="550">
        <v>28589</v>
      </c>
      <c r="E333" s="551">
        <v>47</v>
      </c>
      <c r="F333" s="551" t="s">
        <v>6648</v>
      </c>
      <c r="G333" s="552" t="s">
        <v>2140</v>
      </c>
      <c r="H333" s="795" t="s">
        <v>14</v>
      </c>
      <c r="I333" s="547" t="s">
        <v>98</v>
      </c>
      <c r="J333" s="550">
        <v>44835</v>
      </c>
      <c r="K333" s="791" t="s">
        <v>13</v>
      </c>
      <c r="L333" s="547" t="s">
        <v>687</v>
      </c>
      <c r="M333" s="569">
        <v>45839</v>
      </c>
      <c r="N333" s="551" t="s">
        <v>6052</v>
      </c>
      <c r="O333" s="556" t="s">
        <v>689</v>
      </c>
      <c r="P333" s="548" t="s">
        <v>6051</v>
      </c>
      <c r="Q333" s="547" t="s">
        <v>1118</v>
      </c>
      <c r="R333" s="549" t="s">
        <v>863</v>
      </c>
      <c r="S333" s="547" t="s">
        <v>1422</v>
      </c>
      <c r="T333" s="547" t="s">
        <v>5052</v>
      </c>
      <c r="U333" s="547" t="s">
        <v>17</v>
      </c>
      <c r="V333" s="566" t="s">
        <v>2211</v>
      </c>
      <c r="W333" s="566" t="s">
        <v>12</v>
      </c>
      <c r="X333" s="552" t="s">
        <v>4769</v>
      </c>
      <c r="Y333" s="551">
        <v>3909047801</v>
      </c>
      <c r="Z333" s="561" t="s">
        <v>231</v>
      </c>
      <c r="AA333" s="561"/>
      <c r="AB333" s="619" t="s">
        <v>74</v>
      </c>
      <c r="AC333" s="619" t="s">
        <v>74</v>
      </c>
      <c r="AD333" s="620" t="s">
        <v>74</v>
      </c>
      <c r="AE333" s="566" t="s">
        <v>4321</v>
      </c>
    </row>
    <row r="334" spans="1:31" ht="387.5" x14ac:dyDescent="0.3">
      <c r="A334" s="818" t="s">
        <v>3777</v>
      </c>
      <c r="B334" s="803" t="s">
        <v>6823</v>
      </c>
      <c r="C334" s="718" t="s">
        <v>1830</v>
      </c>
      <c r="D334" s="550">
        <v>34048</v>
      </c>
      <c r="E334" s="551">
        <v>32</v>
      </c>
      <c r="F334" s="551" t="s">
        <v>6824</v>
      </c>
      <c r="G334" s="552" t="s">
        <v>2137</v>
      </c>
      <c r="H334" s="795" t="s">
        <v>19</v>
      </c>
      <c r="I334" s="547" t="s">
        <v>111</v>
      </c>
      <c r="J334" s="550">
        <v>45809</v>
      </c>
      <c r="K334" s="791" t="s">
        <v>13</v>
      </c>
      <c r="L334" s="547" t="s">
        <v>687</v>
      </c>
      <c r="M334" s="569">
        <v>45839</v>
      </c>
      <c r="N334" s="551" t="s">
        <v>6052</v>
      </c>
      <c r="O334" s="556" t="s">
        <v>4359</v>
      </c>
      <c r="P334" s="548" t="s">
        <v>6079</v>
      </c>
      <c r="Q334" s="547" t="s">
        <v>1118</v>
      </c>
      <c r="R334" s="549" t="s">
        <v>863</v>
      </c>
      <c r="S334" s="547" t="s">
        <v>1422</v>
      </c>
      <c r="T334" s="547" t="s">
        <v>5052</v>
      </c>
      <c r="U334" s="547" t="s">
        <v>17</v>
      </c>
      <c r="V334" s="558" t="s">
        <v>2278</v>
      </c>
      <c r="W334" s="558" t="s">
        <v>345</v>
      </c>
      <c r="X334" s="552" t="s">
        <v>4770</v>
      </c>
      <c r="Y334" s="551">
        <v>3920039301</v>
      </c>
      <c r="Z334" s="561" t="s">
        <v>231</v>
      </c>
      <c r="AA334" s="561"/>
      <c r="AB334" s="562" t="s">
        <v>74</v>
      </c>
      <c r="AC334" s="562" t="s">
        <v>74</v>
      </c>
      <c r="AD334" s="563" t="s">
        <v>74</v>
      </c>
      <c r="AE334" s="564" t="s">
        <v>4304</v>
      </c>
    </row>
    <row r="335" spans="1:31" ht="62" x14ac:dyDescent="0.3">
      <c r="A335" s="818" t="s">
        <v>3778</v>
      </c>
      <c r="B335" s="803" t="s">
        <v>6825</v>
      </c>
      <c r="C335" s="275" t="s">
        <v>1937</v>
      </c>
      <c r="D335" s="103">
        <v>30438</v>
      </c>
      <c r="E335" s="91">
        <v>42</v>
      </c>
      <c r="F335" s="91" t="s">
        <v>6763</v>
      </c>
      <c r="G335" s="92" t="s">
        <v>2139</v>
      </c>
      <c r="H335" s="795" t="s">
        <v>14</v>
      </c>
      <c r="I335" s="88" t="s">
        <v>115</v>
      </c>
      <c r="J335" s="103">
        <v>45748</v>
      </c>
      <c r="K335" s="791" t="s">
        <v>13</v>
      </c>
      <c r="L335" s="88" t="s">
        <v>687</v>
      </c>
      <c r="M335" s="90">
        <v>44621</v>
      </c>
      <c r="N335" s="91" t="s">
        <v>5904</v>
      </c>
      <c r="O335" s="97" t="s">
        <v>889</v>
      </c>
      <c r="P335" s="98" t="s">
        <v>5156</v>
      </c>
      <c r="Q335" s="88" t="s">
        <v>1118</v>
      </c>
      <c r="R335" s="96" t="s">
        <v>863</v>
      </c>
      <c r="S335" s="88" t="s">
        <v>1422</v>
      </c>
      <c r="T335" s="88" t="s">
        <v>5052</v>
      </c>
      <c r="U335" s="88" t="s">
        <v>17</v>
      </c>
      <c r="V335" s="125" t="s">
        <v>2219</v>
      </c>
      <c r="W335" s="125" t="s">
        <v>85</v>
      </c>
      <c r="X335" s="91">
        <v>2834761662130302</v>
      </c>
      <c r="Y335" s="91">
        <v>3902058302</v>
      </c>
      <c r="Z335" s="126" t="s">
        <v>230</v>
      </c>
      <c r="AA335" s="126" t="s">
        <v>869</v>
      </c>
      <c r="AB335" s="276" t="s">
        <v>1938</v>
      </c>
      <c r="AC335" s="515" t="s">
        <v>1939</v>
      </c>
      <c r="AD335" s="277">
        <v>44813</v>
      </c>
      <c r="AE335" s="125" t="s">
        <v>73</v>
      </c>
    </row>
    <row r="336" spans="1:31" ht="155" x14ac:dyDescent="0.3">
      <c r="A336" s="818" t="s">
        <v>3779</v>
      </c>
      <c r="B336" s="803" t="s">
        <v>6826</v>
      </c>
      <c r="C336" s="96" t="s">
        <v>1522</v>
      </c>
      <c r="D336" s="103">
        <v>28096</v>
      </c>
      <c r="E336" s="91">
        <v>48</v>
      </c>
      <c r="F336" s="91" t="s">
        <v>6827</v>
      </c>
      <c r="G336" s="92" t="s">
        <v>2140</v>
      </c>
      <c r="H336" s="795" t="s">
        <v>14</v>
      </c>
      <c r="I336" s="88" t="s">
        <v>111</v>
      </c>
      <c r="J336" s="103">
        <v>45017</v>
      </c>
      <c r="K336" s="791" t="s">
        <v>13</v>
      </c>
      <c r="L336" s="88" t="s">
        <v>687</v>
      </c>
      <c r="M336" s="103">
        <v>45546</v>
      </c>
      <c r="N336" s="91" t="s">
        <v>5253</v>
      </c>
      <c r="O336" s="88" t="s">
        <v>5607</v>
      </c>
      <c r="P336" s="98" t="s">
        <v>5764</v>
      </c>
      <c r="Q336" s="88" t="s">
        <v>1118</v>
      </c>
      <c r="R336" s="96" t="s">
        <v>863</v>
      </c>
      <c r="S336" s="88" t="s">
        <v>1422</v>
      </c>
      <c r="T336" s="88" t="s">
        <v>5052</v>
      </c>
      <c r="U336" s="88" t="s">
        <v>17</v>
      </c>
      <c r="V336" s="88" t="s">
        <v>2230</v>
      </c>
      <c r="W336" s="88" t="s">
        <v>245</v>
      </c>
      <c r="X336" s="114" t="s">
        <v>4771</v>
      </c>
      <c r="Y336" s="92" t="s">
        <v>74</v>
      </c>
      <c r="Z336" s="126" t="s">
        <v>231</v>
      </c>
      <c r="AA336" s="126"/>
      <c r="AB336" s="223" t="s">
        <v>74</v>
      </c>
      <c r="AC336" s="223" t="s">
        <v>74</v>
      </c>
      <c r="AD336" s="274" t="s">
        <v>74</v>
      </c>
      <c r="AE336" s="197" t="s">
        <v>4322</v>
      </c>
    </row>
    <row r="337" spans="1:31" ht="77.5" x14ac:dyDescent="0.3">
      <c r="A337" s="818" t="s">
        <v>3780</v>
      </c>
      <c r="B337" s="803" t="s">
        <v>6828</v>
      </c>
      <c r="C337" s="138" t="s">
        <v>1450</v>
      </c>
      <c r="D337" s="103">
        <v>30775</v>
      </c>
      <c r="E337" s="91">
        <v>41</v>
      </c>
      <c r="F337" s="91" t="s">
        <v>6397</v>
      </c>
      <c r="G337" s="92" t="s">
        <v>2139</v>
      </c>
      <c r="H337" s="795" t="s">
        <v>14</v>
      </c>
      <c r="I337" s="88" t="s">
        <v>115</v>
      </c>
      <c r="J337" s="103">
        <v>43922</v>
      </c>
      <c r="K337" s="791" t="s">
        <v>13</v>
      </c>
      <c r="L337" s="88" t="s">
        <v>687</v>
      </c>
      <c r="M337" s="90">
        <v>43710</v>
      </c>
      <c r="N337" s="91" t="s">
        <v>6047</v>
      </c>
      <c r="O337" s="97" t="s">
        <v>935</v>
      </c>
      <c r="P337" s="98" t="s">
        <v>5160</v>
      </c>
      <c r="Q337" s="88" t="s">
        <v>909</v>
      </c>
      <c r="R337" s="96" t="s">
        <v>2533</v>
      </c>
      <c r="S337" s="88" t="s">
        <v>1422</v>
      </c>
      <c r="T337" s="88" t="s">
        <v>5052</v>
      </c>
      <c r="U337" s="88" t="s">
        <v>16</v>
      </c>
      <c r="V337" s="109" t="s">
        <v>2207</v>
      </c>
      <c r="W337" s="109" t="s">
        <v>85</v>
      </c>
      <c r="X337" s="91">
        <v>4735762663137012</v>
      </c>
      <c r="Y337" s="91">
        <v>3903048401</v>
      </c>
      <c r="Z337" s="126" t="s">
        <v>230</v>
      </c>
      <c r="AA337" s="126" t="s">
        <v>871</v>
      </c>
      <c r="AB337" s="264" t="s">
        <v>1451</v>
      </c>
      <c r="AC337" s="140" t="s">
        <v>1452</v>
      </c>
      <c r="AD337" s="141">
        <v>42357</v>
      </c>
      <c r="AE337" s="109" t="s">
        <v>487</v>
      </c>
    </row>
    <row r="338" spans="1:31" ht="77.5" x14ac:dyDescent="0.3">
      <c r="A338" s="818" t="s">
        <v>3781</v>
      </c>
      <c r="B338" s="803" t="s">
        <v>6829</v>
      </c>
      <c r="C338" s="138" t="s">
        <v>1453</v>
      </c>
      <c r="D338" s="103">
        <v>30882</v>
      </c>
      <c r="E338" s="91">
        <v>41</v>
      </c>
      <c r="F338" s="91" t="s">
        <v>6240</v>
      </c>
      <c r="G338" s="92" t="s">
        <v>2139</v>
      </c>
      <c r="H338" s="795" t="s">
        <v>19</v>
      </c>
      <c r="I338" s="88" t="s">
        <v>111</v>
      </c>
      <c r="J338" s="103">
        <v>42278</v>
      </c>
      <c r="K338" s="791" t="s">
        <v>13</v>
      </c>
      <c r="L338" s="88" t="s">
        <v>687</v>
      </c>
      <c r="M338" s="90">
        <v>42156</v>
      </c>
      <c r="N338" s="91" t="s">
        <v>6415</v>
      </c>
      <c r="O338" s="97" t="s">
        <v>5550</v>
      </c>
      <c r="P338" s="98" t="s">
        <v>5725</v>
      </c>
      <c r="Q338" s="88" t="s">
        <v>909</v>
      </c>
      <c r="R338" s="96" t="s">
        <v>2533</v>
      </c>
      <c r="S338" s="88" t="s">
        <v>1422</v>
      </c>
      <c r="T338" s="88" t="s">
        <v>5052</v>
      </c>
      <c r="U338" s="88" t="s">
        <v>16</v>
      </c>
      <c r="V338" s="109" t="s">
        <v>2298</v>
      </c>
      <c r="W338" s="109" t="s">
        <v>2744</v>
      </c>
      <c r="X338" s="92" t="s">
        <v>4772</v>
      </c>
      <c r="Y338" s="91">
        <v>3919078401</v>
      </c>
      <c r="Z338" s="126" t="s">
        <v>230</v>
      </c>
      <c r="AA338" s="126" t="s">
        <v>871</v>
      </c>
      <c r="AB338" s="264" t="s">
        <v>1455</v>
      </c>
      <c r="AC338" s="140" t="s">
        <v>1456</v>
      </c>
      <c r="AD338" s="141">
        <v>42357</v>
      </c>
      <c r="AE338" s="109" t="s">
        <v>97</v>
      </c>
    </row>
    <row r="339" spans="1:31" ht="62" x14ac:dyDescent="0.3">
      <c r="A339" s="818" t="s">
        <v>3782</v>
      </c>
      <c r="B339" s="803" t="s">
        <v>6830</v>
      </c>
      <c r="C339" s="138" t="s">
        <v>1457</v>
      </c>
      <c r="D339" s="103">
        <v>23052</v>
      </c>
      <c r="E339" s="91">
        <v>62</v>
      </c>
      <c r="F339" s="91" t="s">
        <v>6492</v>
      </c>
      <c r="G339" s="92" t="s">
        <v>2143</v>
      </c>
      <c r="H339" s="795" t="s">
        <v>14</v>
      </c>
      <c r="I339" s="88" t="s">
        <v>98</v>
      </c>
      <c r="J339" s="103">
        <v>38261</v>
      </c>
      <c r="K339" s="791" t="s">
        <v>13</v>
      </c>
      <c r="L339" s="88" t="s">
        <v>687</v>
      </c>
      <c r="M339" s="90">
        <v>44287</v>
      </c>
      <c r="N339" s="91" t="s">
        <v>6694</v>
      </c>
      <c r="O339" s="97" t="s">
        <v>2934</v>
      </c>
      <c r="P339" s="98" t="s">
        <v>5161</v>
      </c>
      <c r="Q339" s="88" t="s">
        <v>909</v>
      </c>
      <c r="R339" s="96" t="s">
        <v>2533</v>
      </c>
      <c r="S339" s="88" t="s">
        <v>1422</v>
      </c>
      <c r="T339" s="88" t="s">
        <v>5052</v>
      </c>
      <c r="U339" s="88" t="s">
        <v>17</v>
      </c>
      <c r="V339" s="109" t="s">
        <v>2299</v>
      </c>
      <c r="W339" s="109" t="s">
        <v>2663</v>
      </c>
      <c r="X339" s="91">
        <v>5542741644110042</v>
      </c>
      <c r="Y339" s="91">
        <v>3910026301</v>
      </c>
      <c r="Z339" s="126" t="s">
        <v>230</v>
      </c>
      <c r="AA339" s="126" t="s">
        <v>874</v>
      </c>
      <c r="AB339" s="264" t="s">
        <v>1458</v>
      </c>
      <c r="AC339" s="264" t="s">
        <v>1459</v>
      </c>
      <c r="AD339" s="141">
        <v>44046</v>
      </c>
      <c r="AE339" s="785" t="s">
        <v>97</v>
      </c>
    </row>
    <row r="340" spans="1:31" ht="62" x14ac:dyDescent="0.3">
      <c r="A340" s="818" t="s">
        <v>3783</v>
      </c>
      <c r="B340" s="803" t="s">
        <v>6831</v>
      </c>
      <c r="C340" s="266" t="s">
        <v>1460</v>
      </c>
      <c r="D340" s="103">
        <v>22587</v>
      </c>
      <c r="E340" s="91">
        <v>63</v>
      </c>
      <c r="F340" s="91" t="s">
        <v>6251</v>
      </c>
      <c r="G340" s="92" t="s">
        <v>2143</v>
      </c>
      <c r="H340" s="795" t="s">
        <v>14</v>
      </c>
      <c r="I340" s="88" t="s">
        <v>99</v>
      </c>
      <c r="J340" s="103">
        <v>39539</v>
      </c>
      <c r="K340" s="791" t="s">
        <v>13</v>
      </c>
      <c r="L340" s="88" t="s">
        <v>687</v>
      </c>
      <c r="M340" s="90">
        <v>44531</v>
      </c>
      <c r="N340" s="91" t="s">
        <v>5752</v>
      </c>
      <c r="O340" s="97" t="s">
        <v>74</v>
      </c>
      <c r="P340" s="98" t="s">
        <v>5162</v>
      </c>
      <c r="Q340" s="88" t="s">
        <v>909</v>
      </c>
      <c r="R340" s="96" t="s">
        <v>2533</v>
      </c>
      <c r="S340" s="88" t="s">
        <v>1422</v>
      </c>
      <c r="T340" s="88" t="s">
        <v>5052</v>
      </c>
      <c r="U340" s="88" t="s">
        <v>17</v>
      </c>
      <c r="V340" s="109" t="s">
        <v>2234</v>
      </c>
      <c r="W340" s="109" t="s">
        <v>334</v>
      </c>
      <c r="X340" s="91">
        <v>8434739640130043</v>
      </c>
      <c r="Y340" s="91">
        <v>3902116101</v>
      </c>
      <c r="Z340" s="126" t="s">
        <v>230</v>
      </c>
      <c r="AA340" s="126" t="s">
        <v>874</v>
      </c>
      <c r="AB340" s="264" t="s">
        <v>1461</v>
      </c>
      <c r="AC340" s="264" t="s">
        <v>1462</v>
      </c>
      <c r="AD340" s="141">
        <v>44046</v>
      </c>
      <c r="AE340" s="785" t="s">
        <v>97</v>
      </c>
    </row>
    <row r="341" spans="1:31" ht="93" x14ac:dyDescent="0.3">
      <c r="A341" s="818" t="s">
        <v>3784</v>
      </c>
      <c r="B341" s="803" t="s">
        <v>6832</v>
      </c>
      <c r="C341" s="266" t="s">
        <v>1463</v>
      </c>
      <c r="D341" s="103">
        <v>29855</v>
      </c>
      <c r="E341" s="91">
        <v>44</v>
      </c>
      <c r="F341" s="91" t="s">
        <v>6479</v>
      </c>
      <c r="G341" s="92" t="s">
        <v>2139</v>
      </c>
      <c r="H341" s="795" t="s">
        <v>19</v>
      </c>
      <c r="I341" s="88" t="s">
        <v>115</v>
      </c>
      <c r="J341" s="103">
        <v>45200</v>
      </c>
      <c r="K341" s="791" t="s">
        <v>37</v>
      </c>
      <c r="L341" s="88" t="s">
        <v>687</v>
      </c>
      <c r="M341" s="90">
        <v>44743</v>
      </c>
      <c r="N341" s="91" t="s">
        <v>5323</v>
      </c>
      <c r="O341" s="97" t="s">
        <v>693</v>
      </c>
      <c r="P341" s="98" t="s">
        <v>5163</v>
      </c>
      <c r="Q341" s="88" t="s">
        <v>909</v>
      </c>
      <c r="R341" s="96" t="s">
        <v>2533</v>
      </c>
      <c r="S341" s="88" t="s">
        <v>1422</v>
      </c>
      <c r="T341" s="88" t="s">
        <v>5052</v>
      </c>
      <c r="U341" s="88" t="s">
        <v>17</v>
      </c>
      <c r="V341" s="109" t="s">
        <v>2211</v>
      </c>
      <c r="W341" s="109" t="s">
        <v>301</v>
      </c>
      <c r="X341" s="91">
        <v>5258759660230133</v>
      </c>
      <c r="Y341" s="91">
        <v>3926098101</v>
      </c>
      <c r="Z341" s="126" t="s">
        <v>230</v>
      </c>
      <c r="AA341" s="126" t="s">
        <v>874</v>
      </c>
      <c r="AB341" s="264" t="s">
        <v>1464</v>
      </c>
      <c r="AC341" s="264" t="s">
        <v>1465</v>
      </c>
      <c r="AD341" s="141">
        <v>44138</v>
      </c>
      <c r="AE341" s="785" t="s">
        <v>97</v>
      </c>
    </row>
    <row r="342" spans="1:31" ht="77.5" x14ac:dyDescent="0.3">
      <c r="A342" s="818" t="s">
        <v>3785</v>
      </c>
      <c r="B342" s="803" t="s">
        <v>6833</v>
      </c>
      <c r="C342" s="713" t="s">
        <v>1466</v>
      </c>
      <c r="D342" s="550">
        <v>22574</v>
      </c>
      <c r="E342" s="551">
        <v>63</v>
      </c>
      <c r="F342" s="551" t="s">
        <v>6834</v>
      </c>
      <c r="G342" s="552" t="s">
        <v>2143</v>
      </c>
      <c r="H342" s="795" t="s">
        <v>14</v>
      </c>
      <c r="I342" s="547" t="s">
        <v>99</v>
      </c>
      <c r="J342" s="550">
        <v>40452</v>
      </c>
      <c r="K342" s="791" t="s">
        <v>13</v>
      </c>
      <c r="L342" s="547" t="s">
        <v>687</v>
      </c>
      <c r="M342" s="569">
        <v>45839</v>
      </c>
      <c r="N342" s="551" t="s">
        <v>6052</v>
      </c>
      <c r="O342" s="556" t="s">
        <v>2935</v>
      </c>
      <c r="P342" s="548" t="s">
        <v>6077</v>
      </c>
      <c r="Q342" s="547" t="s">
        <v>909</v>
      </c>
      <c r="R342" s="549" t="s">
        <v>2533</v>
      </c>
      <c r="S342" s="547" t="s">
        <v>1422</v>
      </c>
      <c r="T342" s="547" t="s">
        <v>5052</v>
      </c>
      <c r="U342" s="547" t="s">
        <v>16</v>
      </c>
      <c r="V342" s="566" t="s">
        <v>2208</v>
      </c>
      <c r="W342" s="566" t="s">
        <v>116</v>
      </c>
      <c r="X342" s="551">
        <v>9352739640130072</v>
      </c>
      <c r="Y342" s="551">
        <v>3920106101</v>
      </c>
      <c r="Z342" s="561" t="s">
        <v>230</v>
      </c>
      <c r="AA342" s="561" t="s">
        <v>869</v>
      </c>
      <c r="AB342" s="714" t="s">
        <v>1467</v>
      </c>
      <c r="AC342" s="714" t="s">
        <v>1468</v>
      </c>
      <c r="AD342" s="715">
        <v>44887</v>
      </c>
      <c r="AE342" s="566" t="s">
        <v>217</v>
      </c>
    </row>
    <row r="343" spans="1:31" ht="139.5" x14ac:dyDescent="0.3">
      <c r="A343" s="818" t="s">
        <v>3786</v>
      </c>
      <c r="B343" s="803" t="s">
        <v>6835</v>
      </c>
      <c r="C343" s="266" t="s">
        <v>1469</v>
      </c>
      <c r="D343" s="103">
        <v>29907</v>
      </c>
      <c r="E343" s="91">
        <v>43</v>
      </c>
      <c r="F343" s="91" t="s">
        <v>6378</v>
      </c>
      <c r="G343" s="92" t="s">
        <v>2139</v>
      </c>
      <c r="H343" s="795" t="s">
        <v>19</v>
      </c>
      <c r="I343" s="88" t="s">
        <v>115</v>
      </c>
      <c r="J343" s="103">
        <v>44652</v>
      </c>
      <c r="K343" s="791" t="s">
        <v>37</v>
      </c>
      <c r="L343" s="88" t="s">
        <v>687</v>
      </c>
      <c r="M343" s="90">
        <v>44131</v>
      </c>
      <c r="N343" s="91" t="s">
        <v>6836</v>
      </c>
      <c r="O343" s="97" t="s">
        <v>5841</v>
      </c>
      <c r="P343" s="98" t="s">
        <v>5871</v>
      </c>
      <c r="Q343" s="88" t="s">
        <v>909</v>
      </c>
      <c r="R343" s="96" t="s">
        <v>2533</v>
      </c>
      <c r="S343" s="88" t="s">
        <v>1422</v>
      </c>
      <c r="T343" s="88" t="s">
        <v>5052</v>
      </c>
      <c r="U343" s="88" t="s">
        <v>17</v>
      </c>
      <c r="V343" s="109" t="s">
        <v>2276</v>
      </c>
      <c r="W343" s="109" t="s">
        <v>906</v>
      </c>
      <c r="X343" s="91">
        <v>5449759660230153</v>
      </c>
      <c r="Y343" s="91">
        <v>3917118101</v>
      </c>
      <c r="Z343" s="99" t="s">
        <v>230</v>
      </c>
      <c r="AA343" s="99" t="s">
        <v>2902</v>
      </c>
      <c r="AB343" s="99" t="s">
        <v>3018</v>
      </c>
      <c r="AC343" s="99" t="s">
        <v>3019</v>
      </c>
      <c r="AD343" s="112">
        <v>45505</v>
      </c>
      <c r="AE343" s="88" t="s">
        <v>2370</v>
      </c>
    </row>
    <row r="344" spans="1:31" ht="93" x14ac:dyDescent="0.3">
      <c r="A344" s="818" t="s">
        <v>3787</v>
      </c>
      <c r="B344" s="803" t="s">
        <v>6837</v>
      </c>
      <c r="C344" s="266" t="s">
        <v>1470</v>
      </c>
      <c r="D344" s="103">
        <v>31761</v>
      </c>
      <c r="E344" s="91">
        <v>38</v>
      </c>
      <c r="F344" s="91" t="s">
        <v>6838</v>
      </c>
      <c r="G344" s="92" t="s">
        <v>2138</v>
      </c>
      <c r="H344" s="795" t="s">
        <v>19</v>
      </c>
      <c r="I344" s="88" t="s">
        <v>111</v>
      </c>
      <c r="J344" s="103">
        <v>45566</v>
      </c>
      <c r="K344" s="791" t="s">
        <v>37</v>
      </c>
      <c r="L344" s="88" t="s">
        <v>687</v>
      </c>
      <c r="M344" s="90">
        <v>45108</v>
      </c>
      <c r="N344" s="91" t="s">
        <v>5744</v>
      </c>
      <c r="O344" s="97" t="s">
        <v>2536</v>
      </c>
      <c r="P344" s="98" t="s">
        <v>5164</v>
      </c>
      <c r="Q344" s="88" t="s">
        <v>909</v>
      </c>
      <c r="R344" s="96" t="s">
        <v>2533</v>
      </c>
      <c r="S344" s="88" t="s">
        <v>1422</v>
      </c>
      <c r="T344" s="88" t="s">
        <v>5052</v>
      </c>
      <c r="U344" s="88" t="s">
        <v>17</v>
      </c>
      <c r="V344" s="109" t="s">
        <v>2246</v>
      </c>
      <c r="W344" s="109" t="s">
        <v>1471</v>
      </c>
      <c r="X344" s="91">
        <v>4547764665230303</v>
      </c>
      <c r="Y344" s="92" t="s">
        <v>1472</v>
      </c>
      <c r="Z344" s="107" t="s">
        <v>230</v>
      </c>
      <c r="AA344" s="126" t="s">
        <v>2356</v>
      </c>
      <c r="AB344" s="267" t="s">
        <v>2585</v>
      </c>
      <c r="AC344" s="267" t="s">
        <v>2586</v>
      </c>
      <c r="AD344" s="273">
        <v>45230</v>
      </c>
      <c r="AE344" s="109" t="s">
        <v>97</v>
      </c>
    </row>
    <row r="345" spans="1:31" ht="77.5" x14ac:dyDescent="0.3">
      <c r="A345" s="818" t="s">
        <v>3788</v>
      </c>
      <c r="B345" s="803" t="s">
        <v>6839</v>
      </c>
      <c r="C345" s="618" t="s">
        <v>1473</v>
      </c>
      <c r="D345" s="550">
        <v>33548</v>
      </c>
      <c r="E345" s="551">
        <v>33</v>
      </c>
      <c r="F345" s="551" t="s">
        <v>6840</v>
      </c>
      <c r="G345" s="552" t="s">
        <v>2137</v>
      </c>
      <c r="H345" s="795" t="s">
        <v>14</v>
      </c>
      <c r="I345" s="547" t="s">
        <v>111</v>
      </c>
      <c r="J345" s="550">
        <v>45200</v>
      </c>
      <c r="K345" s="791" t="s">
        <v>37</v>
      </c>
      <c r="L345" s="547" t="s">
        <v>687</v>
      </c>
      <c r="M345" s="553">
        <v>45108</v>
      </c>
      <c r="N345" s="551" t="s">
        <v>5744</v>
      </c>
      <c r="O345" s="556" t="s">
        <v>4516</v>
      </c>
      <c r="P345" s="548" t="s">
        <v>5165</v>
      </c>
      <c r="Q345" s="547" t="s">
        <v>909</v>
      </c>
      <c r="R345" s="549" t="s">
        <v>2533</v>
      </c>
      <c r="S345" s="547" t="s">
        <v>1422</v>
      </c>
      <c r="T345" s="547" t="s">
        <v>5052</v>
      </c>
      <c r="U345" s="547" t="s">
        <v>17</v>
      </c>
      <c r="V345" s="566" t="s">
        <v>2245</v>
      </c>
      <c r="W345" s="547" t="s">
        <v>906</v>
      </c>
      <c r="X345" s="551">
        <v>3438769670130293</v>
      </c>
      <c r="Y345" s="663" t="s">
        <v>1474</v>
      </c>
      <c r="Z345" s="573" t="s">
        <v>230</v>
      </c>
      <c r="AA345" s="561" t="s">
        <v>2356</v>
      </c>
      <c r="AB345" s="619" t="s">
        <v>2587</v>
      </c>
      <c r="AC345" s="619" t="s">
        <v>2588</v>
      </c>
      <c r="AD345" s="620">
        <v>45230</v>
      </c>
      <c r="AE345" s="566" t="s">
        <v>97</v>
      </c>
    </row>
    <row r="346" spans="1:31" ht="108.5" x14ac:dyDescent="0.3">
      <c r="A346" s="818" t="s">
        <v>3789</v>
      </c>
      <c r="B346" s="803" t="s">
        <v>6841</v>
      </c>
      <c r="C346" s="266" t="s">
        <v>1475</v>
      </c>
      <c r="D346" s="103">
        <v>33211</v>
      </c>
      <c r="E346" s="91">
        <v>34</v>
      </c>
      <c r="F346" s="91" t="s">
        <v>6332</v>
      </c>
      <c r="G346" s="92" t="s">
        <v>2137</v>
      </c>
      <c r="H346" s="795" t="s">
        <v>19</v>
      </c>
      <c r="I346" s="88" t="s">
        <v>111</v>
      </c>
      <c r="J346" s="103">
        <v>45566</v>
      </c>
      <c r="K346" s="791" t="s">
        <v>37</v>
      </c>
      <c r="L346" s="88" t="s">
        <v>687</v>
      </c>
      <c r="M346" s="90">
        <v>45108</v>
      </c>
      <c r="N346" s="91" t="s">
        <v>5744</v>
      </c>
      <c r="O346" s="97" t="s">
        <v>2536</v>
      </c>
      <c r="P346" s="98" t="s">
        <v>5166</v>
      </c>
      <c r="Q346" s="88" t="s">
        <v>909</v>
      </c>
      <c r="R346" s="96" t="s">
        <v>2533</v>
      </c>
      <c r="S346" s="88" t="s">
        <v>1422</v>
      </c>
      <c r="T346" s="88" t="s">
        <v>5052</v>
      </c>
      <c r="U346" s="88" t="s">
        <v>17</v>
      </c>
      <c r="V346" s="109" t="s">
        <v>2282</v>
      </c>
      <c r="W346" s="109" t="s">
        <v>85</v>
      </c>
      <c r="X346" s="91">
        <v>5536768669230263</v>
      </c>
      <c r="Y346" s="91">
        <v>3904129001</v>
      </c>
      <c r="Z346" s="107" t="s">
        <v>230</v>
      </c>
      <c r="AA346" s="126" t="s">
        <v>2356</v>
      </c>
      <c r="AB346" s="267" t="s">
        <v>2609</v>
      </c>
      <c r="AC346" s="267" t="s">
        <v>2610</v>
      </c>
      <c r="AD346" s="273">
        <v>45230</v>
      </c>
      <c r="AE346" s="109" t="s">
        <v>97</v>
      </c>
    </row>
    <row r="347" spans="1:31" ht="62" x14ac:dyDescent="0.3">
      <c r="A347" s="818" t="s">
        <v>3634</v>
      </c>
      <c r="B347" s="795" t="s">
        <v>6842</v>
      </c>
      <c r="C347" s="96" t="s">
        <v>1204</v>
      </c>
      <c r="D347" s="120">
        <v>33846</v>
      </c>
      <c r="E347" s="91">
        <v>33</v>
      </c>
      <c r="F347" s="91" t="s">
        <v>6573</v>
      </c>
      <c r="G347" s="92" t="s">
        <v>2137</v>
      </c>
      <c r="H347" s="791" t="s">
        <v>19</v>
      </c>
      <c r="I347" s="94" t="s">
        <v>111</v>
      </c>
      <c r="J347" s="120">
        <v>45809</v>
      </c>
      <c r="K347" s="791" t="s">
        <v>13</v>
      </c>
      <c r="L347" s="88" t="s">
        <v>687</v>
      </c>
      <c r="M347" s="120">
        <v>45658</v>
      </c>
      <c r="N347" s="91" t="s">
        <v>5901</v>
      </c>
      <c r="O347" s="88"/>
      <c r="P347" s="98" t="s">
        <v>5824</v>
      </c>
      <c r="Q347" s="88" t="s">
        <v>909</v>
      </c>
      <c r="R347" s="96" t="s">
        <v>2533</v>
      </c>
      <c r="S347" s="88" t="s">
        <v>1422</v>
      </c>
      <c r="T347" s="88" t="s">
        <v>5052</v>
      </c>
      <c r="U347" s="93" t="s">
        <v>17</v>
      </c>
      <c r="V347" s="88" t="s">
        <v>2289</v>
      </c>
      <c r="W347" s="88" t="s">
        <v>345</v>
      </c>
      <c r="X347" s="91">
        <v>8162770671230280</v>
      </c>
      <c r="Y347" s="114" t="s">
        <v>1205</v>
      </c>
      <c r="Z347" s="99" t="s">
        <v>230</v>
      </c>
      <c r="AA347" s="99" t="s">
        <v>2902</v>
      </c>
      <c r="AB347" s="99" t="s">
        <v>3024</v>
      </c>
      <c r="AC347" s="99" t="s">
        <v>3025</v>
      </c>
      <c r="AD347" s="112">
        <v>45505</v>
      </c>
      <c r="AE347" s="88" t="s">
        <v>2909</v>
      </c>
    </row>
    <row r="348" spans="1:31" ht="46.5" x14ac:dyDescent="0.3">
      <c r="A348" s="825" t="s">
        <v>5905</v>
      </c>
      <c r="B348" s="814" t="s">
        <v>6843</v>
      </c>
      <c r="C348" s="531" t="s">
        <v>5907</v>
      </c>
      <c r="D348" s="527">
        <v>24441</v>
      </c>
      <c r="E348" s="108">
        <v>58</v>
      </c>
      <c r="F348" s="108" t="s">
        <v>6844</v>
      </c>
      <c r="G348" s="524" t="s">
        <v>2142</v>
      </c>
      <c r="H348" s="799" t="s">
        <v>14</v>
      </c>
      <c r="I348" s="244" t="s">
        <v>206</v>
      </c>
      <c r="J348" s="527">
        <v>44652</v>
      </c>
      <c r="K348" s="793" t="s">
        <v>13</v>
      </c>
      <c r="L348" s="244" t="s">
        <v>687</v>
      </c>
      <c r="M348" s="671">
        <v>45735</v>
      </c>
      <c r="N348" s="108" t="s">
        <v>6053</v>
      </c>
      <c r="O348" s="244"/>
      <c r="P348" s="669" t="s">
        <v>5919</v>
      </c>
      <c r="Q348" s="244" t="s">
        <v>909</v>
      </c>
      <c r="R348" s="531" t="s">
        <v>2533</v>
      </c>
      <c r="S348" s="244" t="s">
        <v>1422</v>
      </c>
      <c r="T348" s="244" t="s">
        <v>5052</v>
      </c>
      <c r="U348" s="525" t="s">
        <v>16</v>
      </c>
      <c r="V348" s="244" t="s">
        <v>5909</v>
      </c>
      <c r="W348" s="244" t="s">
        <v>5910</v>
      </c>
      <c r="X348" s="529"/>
      <c r="Y348" s="106"/>
      <c r="Z348" s="534" t="s">
        <v>231</v>
      </c>
      <c r="AA348" s="654"/>
      <c r="AB348" s="654"/>
      <c r="AC348" s="654"/>
      <c r="AD348" s="655"/>
      <c r="AE348" s="244"/>
    </row>
    <row r="349" spans="1:31" ht="46.5" x14ac:dyDescent="0.3">
      <c r="A349" s="825" t="s">
        <v>5906</v>
      </c>
      <c r="B349" s="814" t="s">
        <v>6845</v>
      </c>
      <c r="C349" s="531" t="s">
        <v>5908</v>
      </c>
      <c r="D349" s="527">
        <v>23880</v>
      </c>
      <c r="E349" s="108">
        <v>60</v>
      </c>
      <c r="F349" s="108" t="s">
        <v>6160</v>
      </c>
      <c r="G349" s="524" t="s">
        <v>2142</v>
      </c>
      <c r="H349" s="799" t="s">
        <v>19</v>
      </c>
      <c r="I349" s="244" t="s">
        <v>237</v>
      </c>
      <c r="J349" s="527">
        <v>43922</v>
      </c>
      <c r="K349" s="793" t="s">
        <v>13</v>
      </c>
      <c r="L349" s="244" t="s">
        <v>687</v>
      </c>
      <c r="M349" s="671">
        <v>45804</v>
      </c>
      <c r="N349" s="108" t="s">
        <v>6054</v>
      </c>
      <c r="O349" s="244"/>
      <c r="P349" s="669" t="s">
        <v>5921</v>
      </c>
      <c r="Q349" s="244" t="s">
        <v>909</v>
      </c>
      <c r="R349" s="531" t="s">
        <v>2533</v>
      </c>
      <c r="S349" s="244" t="s">
        <v>1422</v>
      </c>
      <c r="T349" s="244" t="s">
        <v>5052</v>
      </c>
      <c r="U349" s="525" t="s">
        <v>16</v>
      </c>
      <c r="V349" s="244" t="s">
        <v>2293</v>
      </c>
      <c r="W349" s="244" t="s">
        <v>85</v>
      </c>
      <c r="X349" s="529"/>
      <c r="Y349" s="106"/>
      <c r="Z349" s="534" t="s">
        <v>231</v>
      </c>
      <c r="AA349" s="654"/>
      <c r="AB349" s="654"/>
      <c r="AC349" s="654"/>
      <c r="AD349" s="655"/>
      <c r="AE349" s="244"/>
    </row>
    <row r="350" spans="1:31" ht="77.5" x14ac:dyDescent="0.3">
      <c r="A350" s="818" t="s">
        <v>3790</v>
      </c>
      <c r="B350" s="803" t="s">
        <v>6846</v>
      </c>
      <c r="C350" s="138" t="s">
        <v>1476</v>
      </c>
      <c r="D350" s="103">
        <v>23965</v>
      </c>
      <c r="E350" s="91">
        <v>60</v>
      </c>
      <c r="F350" s="91" t="s">
        <v>6206</v>
      </c>
      <c r="G350" s="92" t="s">
        <v>2142</v>
      </c>
      <c r="H350" s="795" t="s">
        <v>14</v>
      </c>
      <c r="I350" s="88" t="s">
        <v>237</v>
      </c>
      <c r="J350" s="103">
        <v>43009</v>
      </c>
      <c r="K350" s="791" t="s">
        <v>13</v>
      </c>
      <c r="L350" s="88" t="s">
        <v>687</v>
      </c>
      <c r="M350" s="90">
        <v>38565</v>
      </c>
      <c r="N350" s="91" t="s">
        <v>6130</v>
      </c>
      <c r="O350" s="97" t="s">
        <v>695</v>
      </c>
      <c r="P350" s="98" t="s">
        <v>5167</v>
      </c>
      <c r="Q350" s="88" t="s">
        <v>1477</v>
      </c>
      <c r="R350" s="96" t="s">
        <v>2534</v>
      </c>
      <c r="S350" s="88" t="s">
        <v>1422</v>
      </c>
      <c r="T350" s="88" t="s">
        <v>5052</v>
      </c>
      <c r="U350" s="88" t="s">
        <v>17</v>
      </c>
      <c r="V350" s="109" t="s">
        <v>2209</v>
      </c>
      <c r="W350" s="109" t="s">
        <v>212</v>
      </c>
      <c r="X350" s="91">
        <v>6143743644130073</v>
      </c>
      <c r="Y350" s="91">
        <v>3911086501</v>
      </c>
      <c r="Z350" s="126" t="s">
        <v>230</v>
      </c>
      <c r="AA350" s="126" t="s">
        <v>870</v>
      </c>
      <c r="AB350" s="264" t="s">
        <v>1478</v>
      </c>
      <c r="AC350" s="140" t="s">
        <v>1479</v>
      </c>
      <c r="AD350" s="141">
        <v>40422</v>
      </c>
      <c r="AE350" s="109" t="s">
        <v>319</v>
      </c>
    </row>
    <row r="351" spans="1:31" ht="77.5" x14ac:dyDescent="0.3">
      <c r="A351" s="818" t="s">
        <v>3791</v>
      </c>
      <c r="B351" s="803" t="s">
        <v>6847</v>
      </c>
      <c r="C351" s="266" t="s">
        <v>1480</v>
      </c>
      <c r="D351" s="103">
        <v>27493</v>
      </c>
      <c r="E351" s="91">
        <v>50</v>
      </c>
      <c r="F351" s="91" t="s">
        <v>6848</v>
      </c>
      <c r="G351" s="92" t="s">
        <v>2140</v>
      </c>
      <c r="H351" s="795" t="s">
        <v>14</v>
      </c>
      <c r="I351" s="88" t="s">
        <v>99</v>
      </c>
      <c r="J351" s="103">
        <v>45566</v>
      </c>
      <c r="K351" s="791" t="s">
        <v>13</v>
      </c>
      <c r="L351" s="88" t="s">
        <v>687</v>
      </c>
      <c r="M351" s="90">
        <v>44562</v>
      </c>
      <c r="N351" s="91" t="s">
        <v>5878</v>
      </c>
      <c r="O351" s="97" t="s">
        <v>696</v>
      </c>
      <c r="P351" s="98" t="s">
        <v>5168</v>
      </c>
      <c r="Q351" s="88" t="s">
        <v>1477</v>
      </c>
      <c r="R351" s="96" t="s">
        <v>2534</v>
      </c>
      <c r="S351" s="88" t="s">
        <v>1422</v>
      </c>
      <c r="T351" s="88" t="s">
        <v>5052</v>
      </c>
      <c r="U351" s="88" t="s">
        <v>16</v>
      </c>
      <c r="V351" s="88" t="s">
        <v>2263</v>
      </c>
      <c r="W351" s="109" t="s">
        <v>85</v>
      </c>
      <c r="X351" s="91">
        <v>3741753654130102</v>
      </c>
      <c r="Y351" s="91">
        <v>3909047501</v>
      </c>
      <c r="Z351" s="126" t="s">
        <v>230</v>
      </c>
      <c r="AA351" s="126" t="s">
        <v>970</v>
      </c>
      <c r="AB351" s="139" t="s">
        <v>1481</v>
      </c>
      <c r="AC351" s="139" t="s">
        <v>1482</v>
      </c>
      <c r="AD351" s="141">
        <v>41234</v>
      </c>
      <c r="AE351" s="109" t="s">
        <v>319</v>
      </c>
    </row>
    <row r="352" spans="1:31" ht="77.5" x14ac:dyDescent="0.3">
      <c r="A352" s="819" t="s">
        <v>3792</v>
      </c>
      <c r="B352" s="802" t="s">
        <v>6849</v>
      </c>
      <c r="C352" s="722" t="s">
        <v>1483</v>
      </c>
      <c r="D352" s="639">
        <v>22097</v>
      </c>
      <c r="E352" s="636">
        <v>65</v>
      </c>
      <c r="F352" s="636" t="s">
        <v>6608</v>
      </c>
      <c r="G352" s="637" t="s">
        <v>2143</v>
      </c>
      <c r="H352" s="796" t="s">
        <v>14</v>
      </c>
      <c r="I352" s="633" t="s">
        <v>99</v>
      </c>
      <c r="J352" s="639">
        <v>41183</v>
      </c>
      <c r="K352" s="792" t="s">
        <v>2344</v>
      </c>
      <c r="L352" s="633" t="s">
        <v>687</v>
      </c>
      <c r="M352" s="635">
        <v>43277</v>
      </c>
      <c r="N352" s="636" t="s">
        <v>6409</v>
      </c>
      <c r="O352" s="641" t="s">
        <v>6060</v>
      </c>
      <c r="P352" s="642" t="s">
        <v>6850</v>
      </c>
      <c r="Q352" s="633" t="s">
        <v>1477</v>
      </c>
      <c r="R352" s="634" t="s">
        <v>2534</v>
      </c>
      <c r="S352" s="633" t="s">
        <v>1422</v>
      </c>
      <c r="T352" s="633" t="s">
        <v>5052</v>
      </c>
      <c r="U352" s="633" t="s">
        <v>16</v>
      </c>
      <c r="V352" s="652" t="s">
        <v>2208</v>
      </c>
      <c r="W352" s="652" t="s">
        <v>85</v>
      </c>
      <c r="X352" s="636">
        <v>8962738639130052</v>
      </c>
      <c r="Y352" s="636">
        <v>3930066002</v>
      </c>
      <c r="Z352" s="690" t="s">
        <v>230</v>
      </c>
      <c r="AA352" s="690" t="s">
        <v>874</v>
      </c>
      <c r="AB352" s="723" t="s">
        <v>1484</v>
      </c>
      <c r="AC352" s="723" t="s">
        <v>1485</v>
      </c>
      <c r="AD352" s="724">
        <v>44166</v>
      </c>
      <c r="AE352" s="786" t="s">
        <v>499</v>
      </c>
    </row>
    <row r="353" spans="1:31" ht="170.5" x14ac:dyDescent="0.3">
      <c r="A353" s="818" t="s">
        <v>3794</v>
      </c>
      <c r="B353" s="803" t="s">
        <v>6851</v>
      </c>
      <c r="C353" s="138" t="s">
        <v>1486</v>
      </c>
      <c r="D353" s="103">
        <v>26662</v>
      </c>
      <c r="E353" s="91">
        <v>52</v>
      </c>
      <c r="F353" s="91" t="s">
        <v>6852</v>
      </c>
      <c r="G353" s="92" t="s">
        <v>2141</v>
      </c>
      <c r="H353" s="795" t="s">
        <v>14</v>
      </c>
      <c r="I353" s="88" t="s">
        <v>98</v>
      </c>
      <c r="J353" s="103">
        <v>45566</v>
      </c>
      <c r="K353" s="791" t="s">
        <v>37</v>
      </c>
      <c r="L353" s="88" t="s">
        <v>687</v>
      </c>
      <c r="M353" s="90">
        <v>45108</v>
      </c>
      <c r="N353" s="91" t="s">
        <v>5744</v>
      </c>
      <c r="O353" s="97" t="s">
        <v>2536</v>
      </c>
      <c r="P353" s="98" t="s">
        <v>5393</v>
      </c>
      <c r="Q353" s="88" t="s">
        <v>1477</v>
      </c>
      <c r="R353" s="96" t="s">
        <v>2534</v>
      </c>
      <c r="S353" s="88" t="s">
        <v>1422</v>
      </c>
      <c r="T353" s="88" t="s">
        <v>5052</v>
      </c>
      <c r="U353" s="88" t="s">
        <v>17</v>
      </c>
      <c r="V353" s="109" t="s">
        <v>2258</v>
      </c>
      <c r="W353" s="109" t="s">
        <v>116</v>
      </c>
      <c r="X353" s="91">
        <v>1561750651130093</v>
      </c>
      <c r="Y353" s="91">
        <v>3929127201</v>
      </c>
      <c r="Z353" s="126" t="s">
        <v>231</v>
      </c>
      <c r="AA353" s="126"/>
      <c r="AB353" s="264" t="s">
        <v>74</v>
      </c>
      <c r="AC353" s="264" t="s">
        <v>74</v>
      </c>
      <c r="AD353" s="273" t="s">
        <v>74</v>
      </c>
      <c r="AE353" s="787" t="s">
        <v>4323</v>
      </c>
    </row>
    <row r="354" spans="1:31" ht="201.5" x14ac:dyDescent="0.3">
      <c r="A354" s="818" t="s">
        <v>3795</v>
      </c>
      <c r="B354" s="803" t="s">
        <v>6853</v>
      </c>
      <c r="C354" s="266" t="s">
        <v>1487</v>
      </c>
      <c r="D354" s="103">
        <v>26016</v>
      </c>
      <c r="E354" s="91">
        <v>54</v>
      </c>
      <c r="F354" s="91" t="s">
        <v>6754</v>
      </c>
      <c r="G354" s="92" t="s">
        <v>2141</v>
      </c>
      <c r="H354" s="795" t="s">
        <v>14</v>
      </c>
      <c r="I354" s="88" t="s">
        <v>98</v>
      </c>
      <c r="J354" s="103">
        <v>42826</v>
      </c>
      <c r="K354" s="791" t="s">
        <v>13</v>
      </c>
      <c r="L354" s="88" t="s">
        <v>687</v>
      </c>
      <c r="M354" s="90">
        <v>44743</v>
      </c>
      <c r="N354" s="91" t="s">
        <v>5323</v>
      </c>
      <c r="O354" s="97" t="s">
        <v>1490</v>
      </c>
      <c r="P354" s="98" t="s">
        <v>5391</v>
      </c>
      <c r="Q354" s="88" t="s">
        <v>1477</v>
      </c>
      <c r="R354" s="96" t="s">
        <v>2534</v>
      </c>
      <c r="S354" s="88" t="s">
        <v>1422</v>
      </c>
      <c r="T354" s="88" t="s">
        <v>5052</v>
      </c>
      <c r="U354" s="88" t="s">
        <v>17</v>
      </c>
      <c r="V354" s="109" t="s">
        <v>2300</v>
      </c>
      <c r="W354" s="109" t="s">
        <v>85</v>
      </c>
      <c r="X354" s="92" t="s">
        <v>4773</v>
      </c>
      <c r="Y354" s="91">
        <v>3924037102</v>
      </c>
      <c r="Z354" s="126" t="s">
        <v>231</v>
      </c>
      <c r="AA354" s="126"/>
      <c r="AB354" s="267" t="s">
        <v>74</v>
      </c>
      <c r="AC354" s="267" t="s">
        <v>74</v>
      </c>
      <c r="AD354" s="273" t="s">
        <v>74</v>
      </c>
      <c r="AE354" s="109" t="s">
        <v>4326</v>
      </c>
    </row>
    <row r="355" spans="1:31" ht="217" x14ac:dyDescent="0.3">
      <c r="A355" s="818" t="s">
        <v>3796</v>
      </c>
      <c r="B355" s="803" t="s">
        <v>6854</v>
      </c>
      <c r="C355" s="266" t="s">
        <v>1488</v>
      </c>
      <c r="D355" s="103">
        <v>32090</v>
      </c>
      <c r="E355" s="91">
        <v>37</v>
      </c>
      <c r="F355" s="91" t="s">
        <v>6579</v>
      </c>
      <c r="G355" s="92" t="s">
        <v>2138</v>
      </c>
      <c r="H355" s="795" t="s">
        <v>14</v>
      </c>
      <c r="I355" s="88" t="s">
        <v>115</v>
      </c>
      <c r="J355" s="103">
        <v>45383</v>
      </c>
      <c r="K355" s="791" t="s">
        <v>13</v>
      </c>
      <c r="L355" s="88" t="s">
        <v>687</v>
      </c>
      <c r="M355" s="90">
        <v>44958</v>
      </c>
      <c r="N355" s="91" t="s">
        <v>6038</v>
      </c>
      <c r="O355" s="97" t="s">
        <v>5608</v>
      </c>
      <c r="P355" s="98" t="s">
        <v>5765</v>
      </c>
      <c r="Q355" s="88" t="s">
        <v>1477</v>
      </c>
      <c r="R355" s="96" t="s">
        <v>2534</v>
      </c>
      <c r="S355" s="88" t="s">
        <v>1422</v>
      </c>
      <c r="T355" s="88" t="s">
        <v>5052</v>
      </c>
      <c r="U355" s="88" t="s">
        <v>17</v>
      </c>
      <c r="V355" s="109" t="s">
        <v>2211</v>
      </c>
      <c r="W355" s="109" t="s">
        <v>301</v>
      </c>
      <c r="X355" s="91">
        <v>1441765666130243</v>
      </c>
      <c r="Y355" s="91">
        <v>3909118701</v>
      </c>
      <c r="Z355" s="126" t="s">
        <v>231</v>
      </c>
      <c r="AA355" s="126"/>
      <c r="AB355" s="267" t="s">
        <v>74</v>
      </c>
      <c r="AC355" s="267" t="s">
        <v>74</v>
      </c>
      <c r="AD355" s="273" t="s">
        <v>74</v>
      </c>
      <c r="AE355" s="109" t="s">
        <v>4327</v>
      </c>
    </row>
    <row r="356" spans="1:31" ht="93" x14ac:dyDescent="0.3">
      <c r="A356" s="818" t="s">
        <v>3797</v>
      </c>
      <c r="B356" s="803" t="s">
        <v>6855</v>
      </c>
      <c r="C356" s="266" t="s">
        <v>1489</v>
      </c>
      <c r="D356" s="103">
        <v>32979</v>
      </c>
      <c r="E356" s="91">
        <v>35</v>
      </c>
      <c r="F356" s="91" t="s">
        <v>6856</v>
      </c>
      <c r="G356" s="92" t="s">
        <v>2137</v>
      </c>
      <c r="H356" s="795" t="s">
        <v>14</v>
      </c>
      <c r="I356" s="88" t="s">
        <v>111</v>
      </c>
      <c r="J356" s="103">
        <v>45566</v>
      </c>
      <c r="K356" s="791" t="s">
        <v>37</v>
      </c>
      <c r="L356" s="88" t="s">
        <v>687</v>
      </c>
      <c r="M356" s="90">
        <v>45108</v>
      </c>
      <c r="N356" s="91" t="s">
        <v>5744</v>
      </c>
      <c r="O356" s="97" t="s">
        <v>2536</v>
      </c>
      <c r="P356" s="98" t="s">
        <v>5169</v>
      </c>
      <c r="Q356" s="88" t="s">
        <v>1477</v>
      </c>
      <c r="R356" s="96" t="s">
        <v>2534</v>
      </c>
      <c r="S356" s="88" t="s">
        <v>1422</v>
      </c>
      <c r="T356" s="88" t="s">
        <v>5052</v>
      </c>
      <c r="U356" s="88" t="s">
        <v>17</v>
      </c>
      <c r="V356" s="109" t="s">
        <v>2219</v>
      </c>
      <c r="W356" s="109" t="s">
        <v>459</v>
      </c>
      <c r="X356" s="92" t="s">
        <v>4774</v>
      </c>
      <c r="Y356" s="91">
        <v>3916049001</v>
      </c>
      <c r="Z356" s="107" t="s">
        <v>230</v>
      </c>
      <c r="AA356" s="126" t="s">
        <v>2356</v>
      </c>
      <c r="AB356" s="267" t="s">
        <v>2635</v>
      </c>
      <c r="AC356" s="267" t="s">
        <v>2636</v>
      </c>
      <c r="AD356" s="273">
        <v>45230</v>
      </c>
      <c r="AE356" s="109" t="s">
        <v>319</v>
      </c>
    </row>
    <row r="357" spans="1:31" ht="62" x14ac:dyDescent="0.3">
      <c r="A357" s="818" t="s">
        <v>3798</v>
      </c>
      <c r="B357" s="803" t="s">
        <v>6857</v>
      </c>
      <c r="C357" s="266" t="s">
        <v>1491</v>
      </c>
      <c r="D357" s="103">
        <v>33093</v>
      </c>
      <c r="E357" s="91">
        <v>35</v>
      </c>
      <c r="F357" s="91" t="s">
        <v>6858</v>
      </c>
      <c r="G357" s="92" t="s">
        <v>2137</v>
      </c>
      <c r="H357" s="795" t="s">
        <v>19</v>
      </c>
      <c r="I357" s="88" t="s">
        <v>111</v>
      </c>
      <c r="J357" s="103">
        <v>45200</v>
      </c>
      <c r="K357" s="791" t="s">
        <v>13</v>
      </c>
      <c r="L357" s="88" t="s">
        <v>687</v>
      </c>
      <c r="M357" s="90">
        <v>45108</v>
      </c>
      <c r="N357" s="91" t="s">
        <v>5744</v>
      </c>
      <c r="O357" s="97" t="s">
        <v>1329</v>
      </c>
      <c r="P357" s="98" t="s">
        <v>5170</v>
      </c>
      <c r="Q357" s="88" t="s">
        <v>1477</v>
      </c>
      <c r="R357" s="96" t="s">
        <v>2534</v>
      </c>
      <c r="S357" s="88" t="s">
        <v>1422</v>
      </c>
      <c r="T357" s="88" t="s">
        <v>5052</v>
      </c>
      <c r="U357" s="88" t="s">
        <v>17</v>
      </c>
      <c r="V357" s="109" t="s">
        <v>2254</v>
      </c>
      <c r="W357" s="109" t="s">
        <v>85</v>
      </c>
      <c r="X357" s="91">
        <v>2140768669237023</v>
      </c>
      <c r="Y357" s="91">
        <v>3908089001</v>
      </c>
      <c r="Z357" s="107" t="s">
        <v>230</v>
      </c>
      <c r="AA357" s="126" t="s">
        <v>2356</v>
      </c>
      <c r="AB357" s="267" t="s">
        <v>2591</v>
      </c>
      <c r="AC357" s="267" t="s">
        <v>2592</v>
      </c>
      <c r="AD357" s="224">
        <v>45230</v>
      </c>
      <c r="AE357" s="194" t="s">
        <v>88</v>
      </c>
    </row>
    <row r="358" spans="1:31" ht="409.5" x14ac:dyDescent="0.3">
      <c r="A358" s="818" t="s">
        <v>3799</v>
      </c>
      <c r="B358" s="803" t="s">
        <v>6859</v>
      </c>
      <c r="C358" s="713" t="s">
        <v>1492</v>
      </c>
      <c r="D358" s="550">
        <v>31451</v>
      </c>
      <c r="E358" s="551">
        <v>39</v>
      </c>
      <c r="F358" s="551" t="s">
        <v>6860</v>
      </c>
      <c r="G358" s="552" t="s">
        <v>2138</v>
      </c>
      <c r="H358" s="795" t="s">
        <v>14</v>
      </c>
      <c r="I358" s="547" t="s">
        <v>111</v>
      </c>
      <c r="J358" s="550">
        <v>44105</v>
      </c>
      <c r="K358" s="791" t="s">
        <v>13</v>
      </c>
      <c r="L358" s="547" t="s">
        <v>687</v>
      </c>
      <c r="M358" s="569">
        <v>45474</v>
      </c>
      <c r="N358" s="551" t="s">
        <v>6081</v>
      </c>
      <c r="O358" s="556" t="s">
        <v>1493</v>
      </c>
      <c r="P358" s="548" t="s">
        <v>6080</v>
      </c>
      <c r="Q358" s="547" t="s">
        <v>1477</v>
      </c>
      <c r="R358" s="549" t="s">
        <v>2534</v>
      </c>
      <c r="S358" s="547" t="s">
        <v>1422</v>
      </c>
      <c r="T358" s="547" t="s">
        <v>5052</v>
      </c>
      <c r="U358" s="547" t="s">
        <v>17</v>
      </c>
      <c r="V358" s="566" t="s">
        <v>2211</v>
      </c>
      <c r="W358" s="566" t="s">
        <v>301</v>
      </c>
      <c r="X358" s="551">
        <v>1540764665131042</v>
      </c>
      <c r="Y358" s="551">
        <v>3908028601</v>
      </c>
      <c r="Z358" s="561" t="s">
        <v>231</v>
      </c>
      <c r="AA358" s="561"/>
      <c r="AB358" s="714" t="s">
        <v>74</v>
      </c>
      <c r="AC358" s="714" t="s">
        <v>74</v>
      </c>
      <c r="AD358" s="620" t="s">
        <v>74</v>
      </c>
      <c r="AE358" s="566" t="s">
        <v>4328</v>
      </c>
    </row>
    <row r="359" spans="1:31" ht="93" x14ac:dyDescent="0.3">
      <c r="A359" s="821" t="s">
        <v>3801</v>
      </c>
      <c r="B359" s="809" t="s">
        <v>6861</v>
      </c>
      <c r="C359" s="261" t="s">
        <v>1498</v>
      </c>
      <c r="D359" s="163">
        <v>21768</v>
      </c>
      <c r="E359" s="160">
        <v>66</v>
      </c>
      <c r="F359" s="160" t="s">
        <v>6862</v>
      </c>
      <c r="G359" s="161" t="s">
        <v>2787</v>
      </c>
      <c r="H359" s="798" t="s">
        <v>14</v>
      </c>
      <c r="I359" s="164" t="s">
        <v>99</v>
      </c>
      <c r="J359" s="163">
        <v>37073</v>
      </c>
      <c r="K359" s="794" t="s">
        <v>2344</v>
      </c>
      <c r="L359" s="164" t="s">
        <v>687</v>
      </c>
      <c r="M359" s="159">
        <v>42826</v>
      </c>
      <c r="N359" s="91" t="s">
        <v>6241</v>
      </c>
      <c r="O359" s="177" t="s">
        <v>2937</v>
      </c>
      <c r="P359" s="167" t="s">
        <v>6863</v>
      </c>
      <c r="Q359" s="164" t="s">
        <v>648</v>
      </c>
      <c r="R359" s="166" t="s">
        <v>1495</v>
      </c>
      <c r="S359" s="164" t="s">
        <v>1422</v>
      </c>
      <c r="T359" s="164" t="s">
        <v>2157</v>
      </c>
      <c r="U359" s="164" t="s">
        <v>16</v>
      </c>
      <c r="V359" s="171" t="s">
        <v>2208</v>
      </c>
      <c r="W359" s="171" t="s">
        <v>85</v>
      </c>
      <c r="X359" s="171"/>
      <c r="Y359" s="262" t="s">
        <v>1499</v>
      </c>
      <c r="Z359" s="212" t="s">
        <v>230</v>
      </c>
      <c r="AA359" s="212" t="s">
        <v>868</v>
      </c>
      <c r="AB359" s="262" t="s">
        <v>1500</v>
      </c>
      <c r="AC359" s="262" t="s">
        <v>1501</v>
      </c>
      <c r="AD359" s="263">
        <v>43763</v>
      </c>
      <c r="AE359" s="171" t="s">
        <v>217</v>
      </c>
    </row>
    <row r="360" spans="1:31" ht="62" x14ac:dyDescent="0.3">
      <c r="A360" s="819" t="s">
        <v>3802</v>
      </c>
      <c r="B360" s="815" t="s">
        <v>6864</v>
      </c>
      <c r="C360" s="268" t="s">
        <v>1502</v>
      </c>
      <c r="D360" s="137">
        <v>21743</v>
      </c>
      <c r="E360" s="147">
        <v>66</v>
      </c>
      <c r="F360" s="147" t="s">
        <v>6865</v>
      </c>
      <c r="G360" s="148" t="s">
        <v>2787</v>
      </c>
      <c r="H360" s="796" t="s">
        <v>14</v>
      </c>
      <c r="I360" s="136" t="s">
        <v>99</v>
      </c>
      <c r="J360" s="137">
        <v>38443</v>
      </c>
      <c r="K360" s="792" t="s">
        <v>2344</v>
      </c>
      <c r="L360" s="136" t="s">
        <v>687</v>
      </c>
      <c r="M360" s="146">
        <v>43862</v>
      </c>
      <c r="N360" s="91" t="s">
        <v>6046</v>
      </c>
      <c r="O360" s="178" t="s">
        <v>2938</v>
      </c>
      <c r="P360" s="152" t="s">
        <v>6866</v>
      </c>
      <c r="Q360" s="136" t="s">
        <v>648</v>
      </c>
      <c r="R360" s="151" t="s">
        <v>1495</v>
      </c>
      <c r="S360" s="136" t="s">
        <v>1422</v>
      </c>
      <c r="T360" s="136" t="s">
        <v>2157</v>
      </c>
      <c r="U360" s="136" t="s">
        <v>17</v>
      </c>
      <c r="V360" s="176" t="s">
        <v>2231</v>
      </c>
      <c r="W360" s="269" t="s">
        <v>85</v>
      </c>
      <c r="X360" s="269"/>
      <c r="Y360" s="271" t="s">
        <v>1503</v>
      </c>
      <c r="Z360" s="270" t="s">
        <v>230</v>
      </c>
      <c r="AA360" s="270" t="s">
        <v>868</v>
      </c>
      <c r="AB360" s="271" t="s">
        <v>1504</v>
      </c>
      <c r="AC360" s="271" t="s">
        <v>1505</v>
      </c>
      <c r="AD360" s="278">
        <v>43763</v>
      </c>
      <c r="AE360" s="269" t="s">
        <v>217</v>
      </c>
    </row>
    <row r="361" spans="1:31" ht="77.5" x14ac:dyDescent="0.3">
      <c r="A361" s="819" t="s">
        <v>3803</v>
      </c>
      <c r="B361" s="815" t="s">
        <v>6867</v>
      </c>
      <c r="C361" s="268" t="s">
        <v>1506</v>
      </c>
      <c r="D361" s="137">
        <v>21748</v>
      </c>
      <c r="E361" s="147">
        <v>66</v>
      </c>
      <c r="F361" s="147" t="s">
        <v>6865</v>
      </c>
      <c r="G361" s="148" t="s">
        <v>2787</v>
      </c>
      <c r="H361" s="796" t="s">
        <v>14</v>
      </c>
      <c r="I361" s="136" t="s">
        <v>99</v>
      </c>
      <c r="J361" s="137">
        <v>39904</v>
      </c>
      <c r="K361" s="792" t="s">
        <v>2344</v>
      </c>
      <c r="L361" s="136" t="s">
        <v>687</v>
      </c>
      <c r="M361" s="146">
        <v>45108</v>
      </c>
      <c r="N361" s="91" t="s">
        <v>5744</v>
      </c>
      <c r="O361" s="178" t="s">
        <v>2938</v>
      </c>
      <c r="P361" s="152" t="s">
        <v>6868</v>
      </c>
      <c r="Q361" s="136" t="s">
        <v>648</v>
      </c>
      <c r="R361" s="151" t="s">
        <v>1495</v>
      </c>
      <c r="S361" s="136" t="s">
        <v>1422</v>
      </c>
      <c r="T361" s="136" t="s">
        <v>2157</v>
      </c>
      <c r="U361" s="136" t="s">
        <v>17</v>
      </c>
      <c r="V361" s="269" t="s">
        <v>2301</v>
      </c>
      <c r="W361" s="269" t="s">
        <v>1507</v>
      </c>
      <c r="X361" s="269"/>
      <c r="Y361" s="271" t="s">
        <v>1508</v>
      </c>
      <c r="Z361" s="270" t="s">
        <v>230</v>
      </c>
      <c r="AA361" s="270" t="s">
        <v>874</v>
      </c>
      <c r="AB361" s="271" t="s">
        <v>1509</v>
      </c>
      <c r="AC361" s="271" t="s">
        <v>1510</v>
      </c>
      <c r="AD361" s="278">
        <v>44046</v>
      </c>
      <c r="AE361" s="788" t="s">
        <v>1511</v>
      </c>
    </row>
    <row r="362" spans="1:31" ht="108.5" x14ac:dyDescent="0.3">
      <c r="A362" s="818" t="s">
        <v>3807</v>
      </c>
      <c r="B362" s="803" t="s">
        <v>6869</v>
      </c>
      <c r="C362" s="138" t="s">
        <v>1512</v>
      </c>
      <c r="D362" s="103">
        <v>25934</v>
      </c>
      <c r="E362" s="91">
        <v>54</v>
      </c>
      <c r="F362" s="91" t="s">
        <v>6590</v>
      </c>
      <c r="G362" s="92" t="s">
        <v>2141</v>
      </c>
      <c r="H362" s="795" t="s">
        <v>14</v>
      </c>
      <c r="I362" s="88" t="s">
        <v>111</v>
      </c>
      <c r="J362" s="103">
        <v>44652</v>
      </c>
      <c r="K362" s="791" t="s">
        <v>37</v>
      </c>
      <c r="L362" s="88" t="s">
        <v>687</v>
      </c>
      <c r="M362" s="90">
        <v>44013</v>
      </c>
      <c r="N362" s="91" t="s">
        <v>6244</v>
      </c>
      <c r="O362" s="88" t="s">
        <v>5911</v>
      </c>
      <c r="P362" s="98" t="s">
        <v>5918</v>
      </c>
      <c r="Q362" s="88" t="s">
        <v>648</v>
      </c>
      <c r="R362" s="96" t="s">
        <v>1495</v>
      </c>
      <c r="S362" s="88" t="s">
        <v>1422</v>
      </c>
      <c r="T362" s="88" t="s">
        <v>5052</v>
      </c>
      <c r="U362" s="88" t="s">
        <v>17</v>
      </c>
      <c r="V362" s="109" t="s">
        <v>2302</v>
      </c>
      <c r="W362" s="109" t="s">
        <v>474</v>
      </c>
      <c r="X362" s="91">
        <v>8433749652110142</v>
      </c>
      <c r="Y362" s="91">
        <v>3901017101</v>
      </c>
      <c r="Z362" s="126" t="s">
        <v>230</v>
      </c>
      <c r="AA362" s="126" t="s">
        <v>874</v>
      </c>
      <c r="AB362" s="264" t="s">
        <v>1513</v>
      </c>
      <c r="AC362" s="264" t="s">
        <v>1514</v>
      </c>
      <c r="AD362" s="141">
        <v>44138</v>
      </c>
      <c r="AE362" s="785" t="s">
        <v>217</v>
      </c>
    </row>
    <row r="363" spans="1:31" ht="93" x14ac:dyDescent="0.3">
      <c r="A363" s="818" t="s">
        <v>3808</v>
      </c>
      <c r="B363" s="803" t="s">
        <v>6870</v>
      </c>
      <c r="C363" s="266" t="s">
        <v>1515</v>
      </c>
      <c r="D363" s="103">
        <v>32129</v>
      </c>
      <c r="E363" s="91">
        <v>37</v>
      </c>
      <c r="F363" s="91" t="s">
        <v>6871</v>
      </c>
      <c r="G363" s="92" t="s">
        <v>2138</v>
      </c>
      <c r="H363" s="795" t="s">
        <v>14</v>
      </c>
      <c r="I363" s="88" t="s">
        <v>111</v>
      </c>
      <c r="J363" s="103">
        <v>45200</v>
      </c>
      <c r="K363" s="791" t="s">
        <v>37</v>
      </c>
      <c r="L363" s="88" t="s">
        <v>687</v>
      </c>
      <c r="M363" s="90">
        <v>45108</v>
      </c>
      <c r="N363" s="91" t="s">
        <v>5744</v>
      </c>
      <c r="O363" s="97" t="s">
        <v>4237</v>
      </c>
      <c r="P363" s="98" t="s">
        <v>5172</v>
      </c>
      <c r="Q363" s="88" t="s">
        <v>648</v>
      </c>
      <c r="R363" s="96" t="s">
        <v>1495</v>
      </c>
      <c r="S363" s="88" t="s">
        <v>1422</v>
      </c>
      <c r="T363" s="88" t="s">
        <v>5052</v>
      </c>
      <c r="U363" s="88" t="s">
        <v>17</v>
      </c>
      <c r="V363" s="113" t="s">
        <v>2231</v>
      </c>
      <c r="W363" s="109" t="s">
        <v>85</v>
      </c>
      <c r="X363" s="91">
        <v>3550765666130223</v>
      </c>
      <c r="Y363" s="91">
        <v>3918128701</v>
      </c>
      <c r="Z363" s="107" t="s">
        <v>230</v>
      </c>
      <c r="AA363" s="126" t="s">
        <v>2356</v>
      </c>
      <c r="AB363" s="267" t="s">
        <v>2605</v>
      </c>
      <c r="AC363" s="267" t="s">
        <v>2606</v>
      </c>
      <c r="AD363" s="224">
        <v>45230</v>
      </c>
      <c r="AE363" s="197" t="s">
        <v>217</v>
      </c>
    </row>
    <row r="364" spans="1:31" ht="409.5" x14ac:dyDescent="0.3">
      <c r="A364" s="818" t="s">
        <v>3809</v>
      </c>
      <c r="B364" s="803" t="s">
        <v>6872</v>
      </c>
      <c r="C364" s="266" t="s">
        <v>2745</v>
      </c>
      <c r="D364" s="103">
        <v>23435</v>
      </c>
      <c r="E364" s="91">
        <v>61</v>
      </c>
      <c r="F364" s="91" t="s">
        <v>6612</v>
      </c>
      <c r="G364" s="92" t="s">
        <v>2143</v>
      </c>
      <c r="H364" s="795" t="s">
        <v>14</v>
      </c>
      <c r="I364" s="88" t="s">
        <v>99</v>
      </c>
      <c r="J364" s="103">
        <v>41000</v>
      </c>
      <c r="K364" s="791" t="s">
        <v>13</v>
      </c>
      <c r="L364" s="88" t="s">
        <v>687</v>
      </c>
      <c r="M364" s="103">
        <v>45308</v>
      </c>
      <c r="N364" s="91" t="s">
        <v>5295</v>
      </c>
      <c r="O364" s="97" t="s">
        <v>2936</v>
      </c>
      <c r="P364" s="98" t="s">
        <v>5399</v>
      </c>
      <c r="Q364" s="88" t="s">
        <v>648</v>
      </c>
      <c r="R364" s="96" t="s">
        <v>1495</v>
      </c>
      <c r="S364" s="88" t="s">
        <v>1422</v>
      </c>
      <c r="T364" s="88" t="s">
        <v>5052</v>
      </c>
      <c r="U364" s="88" t="s">
        <v>17</v>
      </c>
      <c r="V364" s="109" t="s">
        <v>2735</v>
      </c>
      <c r="W364" s="109" t="s">
        <v>116</v>
      </c>
      <c r="X364" s="91">
        <v>3560742643130062</v>
      </c>
      <c r="Y364" s="91">
        <v>3928026401</v>
      </c>
      <c r="Z364" s="126" t="s">
        <v>231</v>
      </c>
      <c r="AA364" s="126"/>
      <c r="AB364" s="264" t="s">
        <v>74</v>
      </c>
      <c r="AC364" s="264" t="s">
        <v>74</v>
      </c>
      <c r="AD364" s="273" t="s">
        <v>74</v>
      </c>
      <c r="AE364" s="109" t="s">
        <v>4330</v>
      </c>
    </row>
    <row r="365" spans="1:31" ht="93" x14ac:dyDescent="0.3">
      <c r="A365" s="818" t="s">
        <v>3810</v>
      </c>
      <c r="B365" s="803" t="s">
        <v>6873</v>
      </c>
      <c r="C365" s="631" t="s">
        <v>1710</v>
      </c>
      <c r="D365" s="550">
        <v>30607</v>
      </c>
      <c r="E365" s="551">
        <v>41</v>
      </c>
      <c r="F365" s="551" t="s">
        <v>6874</v>
      </c>
      <c r="G365" s="552" t="s">
        <v>2139</v>
      </c>
      <c r="H365" s="795" t="s">
        <v>19</v>
      </c>
      <c r="I365" s="547" t="s">
        <v>115</v>
      </c>
      <c r="J365" s="550">
        <v>45383</v>
      </c>
      <c r="K365" s="791" t="s">
        <v>13</v>
      </c>
      <c r="L365" s="547" t="s">
        <v>687</v>
      </c>
      <c r="M365" s="553">
        <v>45261</v>
      </c>
      <c r="N365" s="551" t="s">
        <v>5270</v>
      </c>
      <c r="O365" s="556" t="s">
        <v>1711</v>
      </c>
      <c r="P365" s="548" t="s">
        <v>6078</v>
      </c>
      <c r="Q365" s="547" t="s">
        <v>648</v>
      </c>
      <c r="R365" s="549" t="s">
        <v>1495</v>
      </c>
      <c r="S365" s="547" t="s">
        <v>1422</v>
      </c>
      <c r="T365" s="547" t="s">
        <v>5052</v>
      </c>
      <c r="U365" s="547" t="s">
        <v>16</v>
      </c>
      <c r="V365" s="564" t="s">
        <v>2286</v>
      </c>
      <c r="W365" s="564" t="s">
        <v>116</v>
      </c>
      <c r="X365" s="551">
        <v>2350761662230173</v>
      </c>
      <c r="Y365" s="663" t="s">
        <v>1712</v>
      </c>
      <c r="Z365" s="561" t="s">
        <v>230</v>
      </c>
      <c r="AA365" s="561" t="s">
        <v>871</v>
      </c>
      <c r="AB365" s="726" t="s">
        <v>1713</v>
      </c>
      <c r="AC365" s="726" t="s">
        <v>1714</v>
      </c>
      <c r="AD365" s="601">
        <v>42275</v>
      </c>
      <c r="AE365" s="632" t="s">
        <v>88</v>
      </c>
    </row>
    <row r="366" spans="1:31" ht="155" x14ac:dyDescent="0.3">
      <c r="A366" s="818" t="s">
        <v>3811</v>
      </c>
      <c r="B366" s="795" t="s">
        <v>6875</v>
      </c>
      <c r="C366" s="92" t="s">
        <v>2750</v>
      </c>
      <c r="D366" s="90">
        <v>28621</v>
      </c>
      <c r="E366" s="91">
        <v>47</v>
      </c>
      <c r="F366" s="91" t="s">
        <v>6789</v>
      </c>
      <c r="G366" s="92" t="s">
        <v>2140</v>
      </c>
      <c r="H366" s="791" t="s">
        <v>19</v>
      </c>
      <c r="I366" s="94" t="s">
        <v>99</v>
      </c>
      <c r="J366" s="90">
        <v>44835</v>
      </c>
      <c r="K366" s="791" t="s">
        <v>13</v>
      </c>
      <c r="L366" s="88" t="s">
        <v>687</v>
      </c>
      <c r="M366" s="103">
        <v>45546</v>
      </c>
      <c r="N366" s="91" t="s">
        <v>5253</v>
      </c>
      <c r="O366" s="98" t="s">
        <v>74</v>
      </c>
      <c r="P366" s="98" t="s">
        <v>5398</v>
      </c>
      <c r="Q366" s="88" t="s">
        <v>648</v>
      </c>
      <c r="R366" s="96" t="s">
        <v>1495</v>
      </c>
      <c r="S366" s="88" t="s">
        <v>1422</v>
      </c>
      <c r="T366" s="88" t="s">
        <v>5052</v>
      </c>
      <c r="U366" s="93" t="s">
        <v>17</v>
      </c>
      <c r="V366" s="113" t="s">
        <v>2231</v>
      </c>
      <c r="W366" s="113" t="s">
        <v>85</v>
      </c>
      <c r="X366" s="114" t="s">
        <v>4775</v>
      </c>
      <c r="Y366" s="91" t="s">
        <v>74</v>
      </c>
      <c r="Z366" s="126" t="s">
        <v>231</v>
      </c>
      <c r="AA366" s="126"/>
      <c r="AB366" s="264" t="s">
        <v>74</v>
      </c>
      <c r="AC366" s="264" t="s">
        <v>74</v>
      </c>
      <c r="AD366" s="273" t="s">
        <v>74</v>
      </c>
      <c r="AE366" s="197" t="s">
        <v>4322</v>
      </c>
    </row>
    <row r="367" spans="1:31" ht="155" x14ac:dyDescent="0.3">
      <c r="A367" s="823" t="s">
        <v>4331</v>
      </c>
      <c r="B367" s="803" t="s">
        <v>6876</v>
      </c>
      <c r="C367" s="100" t="s">
        <v>4333</v>
      </c>
      <c r="D367" s="90">
        <v>23699</v>
      </c>
      <c r="E367" s="91">
        <v>60</v>
      </c>
      <c r="F367" s="91" t="s">
        <v>6555</v>
      </c>
      <c r="G367" s="92" t="s">
        <v>2142</v>
      </c>
      <c r="H367" s="795" t="s">
        <v>14</v>
      </c>
      <c r="I367" s="88" t="s">
        <v>237</v>
      </c>
      <c r="J367" s="103">
        <v>45505</v>
      </c>
      <c r="K367" s="791" t="s">
        <v>13</v>
      </c>
      <c r="L367" s="88" t="s">
        <v>687</v>
      </c>
      <c r="M367" s="103">
        <v>45546</v>
      </c>
      <c r="N367" s="91" t="s">
        <v>5253</v>
      </c>
      <c r="O367" s="98" t="s">
        <v>2944</v>
      </c>
      <c r="P367" s="98" t="s">
        <v>5766</v>
      </c>
      <c r="Q367" s="88" t="s">
        <v>648</v>
      </c>
      <c r="R367" s="96" t="s">
        <v>1495</v>
      </c>
      <c r="S367" s="88" t="s">
        <v>1422</v>
      </c>
      <c r="T367" s="88" t="s">
        <v>5052</v>
      </c>
      <c r="U367" s="88" t="s">
        <v>17</v>
      </c>
      <c r="V367" s="113" t="s">
        <v>2219</v>
      </c>
      <c r="W367" s="113" t="s">
        <v>4320</v>
      </c>
      <c r="X367" s="114" t="s">
        <v>4776</v>
      </c>
      <c r="Y367" s="91" t="s">
        <v>74</v>
      </c>
      <c r="Z367" s="126" t="s">
        <v>231</v>
      </c>
      <c r="AA367" s="126"/>
      <c r="AB367" s="264" t="s">
        <v>74</v>
      </c>
      <c r="AC367" s="264" t="s">
        <v>74</v>
      </c>
      <c r="AD367" s="273" t="s">
        <v>74</v>
      </c>
      <c r="AE367" s="197" t="s">
        <v>4322</v>
      </c>
    </row>
    <row r="368" spans="1:31" ht="155" x14ac:dyDescent="0.3">
      <c r="A368" s="823" t="s">
        <v>4332</v>
      </c>
      <c r="B368" s="803" t="s">
        <v>6877</v>
      </c>
      <c r="C368" s="100" t="s">
        <v>4334</v>
      </c>
      <c r="D368" s="90">
        <v>24407</v>
      </c>
      <c r="E368" s="91">
        <v>58</v>
      </c>
      <c r="F368" s="91" t="s">
        <v>6878</v>
      </c>
      <c r="G368" s="92" t="s">
        <v>2142</v>
      </c>
      <c r="H368" s="795" t="s">
        <v>14</v>
      </c>
      <c r="I368" s="88" t="s">
        <v>237</v>
      </c>
      <c r="J368" s="103">
        <v>44470</v>
      </c>
      <c r="K368" s="791" t="s">
        <v>13</v>
      </c>
      <c r="L368" s="88" t="s">
        <v>687</v>
      </c>
      <c r="M368" s="103">
        <v>45576</v>
      </c>
      <c r="N368" s="91" t="s">
        <v>6050</v>
      </c>
      <c r="O368" s="98" t="s">
        <v>5609</v>
      </c>
      <c r="P368" s="98" t="s">
        <v>5767</v>
      </c>
      <c r="Q368" s="88" t="s">
        <v>648</v>
      </c>
      <c r="R368" s="96" t="s">
        <v>1495</v>
      </c>
      <c r="S368" s="88" t="s">
        <v>1422</v>
      </c>
      <c r="T368" s="88" t="s">
        <v>5052</v>
      </c>
      <c r="U368" s="88" t="s">
        <v>16</v>
      </c>
      <c r="V368" s="113" t="s">
        <v>4335</v>
      </c>
      <c r="W368" s="113" t="s">
        <v>4324</v>
      </c>
      <c r="X368" s="114" t="s">
        <v>4777</v>
      </c>
      <c r="Y368" s="91" t="s">
        <v>74</v>
      </c>
      <c r="Z368" s="126" t="s">
        <v>231</v>
      </c>
      <c r="AA368" s="126"/>
      <c r="AB368" s="264" t="s">
        <v>74</v>
      </c>
      <c r="AC368" s="264" t="s">
        <v>74</v>
      </c>
      <c r="AD368" s="273" t="s">
        <v>74</v>
      </c>
      <c r="AE368" s="197" t="s">
        <v>4322</v>
      </c>
    </row>
    <row r="369" spans="1:31" ht="46.5" x14ac:dyDescent="0.3">
      <c r="A369" s="825" t="s">
        <v>5912</v>
      </c>
      <c r="B369" s="814" t="s">
        <v>6879</v>
      </c>
      <c r="C369" s="728" t="s">
        <v>5913</v>
      </c>
      <c r="D369" s="527">
        <v>25102</v>
      </c>
      <c r="E369" s="108">
        <v>57</v>
      </c>
      <c r="F369" s="108" t="s">
        <v>6880</v>
      </c>
      <c r="G369" s="524" t="s">
        <v>2142</v>
      </c>
      <c r="H369" s="799" t="s">
        <v>14</v>
      </c>
      <c r="I369" s="244" t="s">
        <v>210</v>
      </c>
      <c r="J369" s="527">
        <v>45566</v>
      </c>
      <c r="K369" s="793" t="s">
        <v>13</v>
      </c>
      <c r="L369" s="244" t="s">
        <v>687</v>
      </c>
      <c r="M369" s="671">
        <v>45743</v>
      </c>
      <c r="N369" s="108" t="s">
        <v>6053</v>
      </c>
      <c r="O369" s="530"/>
      <c r="P369" s="669" t="s">
        <v>5923</v>
      </c>
      <c r="Q369" s="244" t="s">
        <v>648</v>
      </c>
      <c r="R369" s="531" t="s">
        <v>1495</v>
      </c>
      <c r="S369" s="244" t="s">
        <v>1422</v>
      </c>
      <c r="T369" s="244" t="s">
        <v>5052</v>
      </c>
      <c r="U369" s="244" t="s">
        <v>17</v>
      </c>
      <c r="V369" s="521" t="s">
        <v>5914</v>
      </c>
      <c r="W369" s="521" t="s">
        <v>85</v>
      </c>
      <c r="X369" s="729"/>
      <c r="Y369" s="108"/>
      <c r="Z369" s="534" t="s">
        <v>231</v>
      </c>
      <c r="AA369" s="534"/>
      <c r="AB369" s="730"/>
      <c r="AC369" s="730"/>
      <c r="AD369" s="731"/>
      <c r="AE369" s="732"/>
    </row>
    <row r="370" spans="1:31" ht="77.5" x14ac:dyDescent="0.3">
      <c r="A370" s="818" t="s">
        <v>3845</v>
      </c>
      <c r="B370" s="803" t="s">
        <v>6881</v>
      </c>
      <c r="C370" s="245" t="s">
        <v>1274</v>
      </c>
      <c r="D370" s="103">
        <v>26784</v>
      </c>
      <c r="E370" s="91">
        <v>52</v>
      </c>
      <c r="F370" s="91" t="s">
        <v>6882</v>
      </c>
      <c r="G370" s="92" t="s">
        <v>2141</v>
      </c>
      <c r="H370" s="795" t="s">
        <v>14</v>
      </c>
      <c r="I370" s="88" t="s">
        <v>237</v>
      </c>
      <c r="J370" s="103">
        <v>45323</v>
      </c>
      <c r="K370" s="791" t="s">
        <v>13</v>
      </c>
      <c r="L370" s="88" t="s">
        <v>687</v>
      </c>
      <c r="M370" s="90">
        <v>41306</v>
      </c>
      <c r="N370" s="91" t="s">
        <v>6883</v>
      </c>
      <c r="O370" s="97" t="s">
        <v>695</v>
      </c>
      <c r="P370" s="98" t="s">
        <v>5173</v>
      </c>
      <c r="Q370" s="88" t="s">
        <v>1118</v>
      </c>
      <c r="R370" s="96" t="s">
        <v>863</v>
      </c>
      <c r="S370" s="88" t="s">
        <v>1556</v>
      </c>
      <c r="T370" s="88" t="s">
        <v>5053</v>
      </c>
      <c r="U370" s="88" t="s">
        <v>17</v>
      </c>
      <c r="V370" s="113" t="s">
        <v>2210</v>
      </c>
      <c r="W370" s="88" t="s">
        <v>459</v>
      </c>
      <c r="X370" s="91">
        <v>1762751652130082</v>
      </c>
      <c r="Y370" s="91">
        <v>3930047301</v>
      </c>
      <c r="Z370" s="126" t="s">
        <v>230</v>
      </c>
      <c r="AA370" s="126" t="s">
        <v>876</v>
      </c>
      <c r="AB370" s="227" t="s">
        <v>1275</v>
      </c>
      <c r="AC370" s="227" t="s">
        <v>1276</v>
      </c>
      <c r="AD370" s="228">
        <v>40893</v>
      </c>
      <c r="AE370" s="113" t="s">
        <v>73</v>
      </c>
    </row>
    <row r="371" spans="1:31" ht="77.5" x14ac:dyDescent="0.3">
      <c r="A371" s="818" t="s">
        <v>3846</v>
      </c>
      <c r="B371" s="803" t="s">
        <v>6884</v>
      </c>
      <c r="C371" s="233" t="s">
        <v>1561</v>
      </c>
      <c r="D371" s="103">
        <v>22618</v>
      </c>
      <c r="E371" s="91">
        <v>63</v>
      </c>
      <c r="F371" s="91" t="s">
        <v>6463</v>
      </c>
      <c r="G371" s="92" t="s">
        <v>2143</v>
      </c>
      <c r="H371" s="795" t="s">
        <v>14</v>
      </c>
      <c r="I371" s="88" t="s">
        <v>99</v>
      </c>
      <c r="J371" s="103">
        <v>41548</v>
      </c>
      <c r="K371" s="791" t="s">
        <v>13</v>
      </c>
      <c r="L371" s="88" t="s">
        <v>687</v>
      </c>
      <c r="M371" s="90">
        <v>44298</v>
      </c>
      <c r="N371" s="91" t="s">
        <v>6694</v>
      </c>
      <c r="O371" s="136" t="s">
        <v>5617</v>
      </c>
      <c r="P371" s="98" t="s">
        <v>5825</v>
      </c>
      <c r="Q371" s="88" t="s">
        <v>1118</v>
      </c>
      <c r="R371" s="96" t="s">
        <v>863</v>
      </c>
      <c r="S371" s="88" t="s">
        <v>1556</v>
      </c>
      <c r="T371" s="88" t="s">
        <v>5053</v>
      </c>
      <c r="U371" s="88" t="s">
        <v>16</v>
      </c>
      <c r="V371" s="113" t="s">
        <v>2378</v>
      </c>
      <c r="W371" s="225" t="s">
        <v>464</v>
      </c>
      <c r="X371" s="91">
        <v>1535739640130063</v>
      </c>
      <c r="Y371" s="91">
        <v>3903126101</v>
      </c>
      <c r="Z371" s="126" t="s">
        <v>230</v>
      </c>
      <c r="AA371" s="126" t="s">
        <v>874</v>
      </c>
      <c r="AB371" s="283" t="s">
        <v>1562</v>
      </c>
      <c r="AC371" s="283" t="s">
        <v>1563</v>
      </c>
      <c r="AD371" s="237">
        <v>44138</v>
      </c>
      <c r="AE371" s="284" t="s">
        <v>73</v>
      </c>
    </row>
    <row r="372" spans="1:31" ht="93" x14ac:dyDescent="0.3">
      <c r="A372" s="818" t="s">
        <v>3847</v>
      </c>
      <c r="B372" s="803" t="s">
        <v>6885</v>
      </c>
      <c r="C372" s="233" t="s">
        <v>1564</v>
      </c>
      <c r="D372" s="103">
        <v>32519</v>
      </c>
      <c r="E372" s="91">
        <v>36</v>
      </c>
      <c r="F372" s="91" t="s">
        <v>6745</v>
      </c>
      <c r="G372" s="92" t="s">
        <v>2138</v>
      </c>
      <c r="H372" s="795" t="s">
        <v>14</v>
      </c>
      <c r="I372" s="88" t="s">
        <v>111</v>
      </c>
      <c r="J372" s="103">
        <v>44835</v>
      </c>
      <c r="K372" s="791" t="s">
        <v>37</v>
      </c>
      <c r="L372" s="88" t="s">
        <v>687</v>
      </c>
      <c r="M372" s="90">
        <v>44743</v>
      </c>
      <c r="N372" s="91" t="s">
        <v>5323</v>
      </c>
      <c r="O372" s="97" t="s">
        <v>4236</v>
      </c>
      <c r="P372" s="98" t="s">
        <v>5174</v>
      </c>
      <c r="Q372" s="88" t="s">
        <v>1118</v>
      </c>
      <c r="R372" s="96" t="s">
        <v>863</v>
      </c>
      <c r="S372" s="88" t="s">
        <v>1556</v>
      </c>
      <c r="T372" s="88" t="s">
        <v>5053</v>
      </c>
      <c r="U372" s="88" t="s">
        <v>17</v>
      </c>
      <c r="V372" s="113" t="s">
        <v>2223</v>
      </c>
      <c r="W372" s="225" t="s">
        <v>464</v>
      </c>
      <c r="X372" s="91">
        <v>2443767668130262</v>
      </c>
      <c r="Y372" s="91">
        <v>3911018901</v>
      </c>
      <c r="Z372" s="126" t="s">
        <v>230</v>
      </c>
      <c r="AA372" s="126" t="s">
        <v>874</v>
      </c>
      <c r="AB372" s="283" t="s">
        <v>1565</v>
      </c>
      <c r="AC372" s="283" t="s">
        <v>1566</v>
      </c>
      <c r="AD372" s="237">
        <v>44138</v>
      </c>
      <c r="AE372" s="284" t="s">
        <v>73</v>
      </c>
    </row>
    <row r="373" spans="1:31" ht="62" x14ac:dyDescent="0.3">
      <c r="A373" s="633" t="s">
        <v>1115</v>
      </c>
      <c r="B373" s="802" t="s">
        <v>6886</v>
      </c>
      <c r="C373" s="516" t="s">
        <v>1567</v>
      </c>
      <c r="D373" s="137">
        <v>22076</v>
      </c>
      <c r="E373" s="147">
        <v>65</v>
      </c>
      <c r="F373" s="147" t="s">
        <v>6608</v>
      </c>
      <c r="G373" s="148" t="s">
        <v>2143</v>
      </c>
      <c r="H373" s="796" t="s">
        <v>14</v>
      </c>
      <c r="I373" s="136" t="s">
        <v>98</v>
      </c>
      <c r="J373" s="137">
        <v>39904</v>
      </c>
      <c r="K373" s="792" t="s">
        <v>2344</v>
      </c>
      <c r="L373" s="136" t="s">
        <v>687</v>
      </c>
      <c r="M373" s="146">
        <v>44470</v>
      </c>
      <c r="N373" s="91" t="s">
        <v>6045</v>
      </c>
      <c r="O373" s="178" t="s">
        <v>5840</v>
      </c>
      <c r="P373" s="152" t="s">
        <v>6887</v>
      </c>
      <c r="Q373" s="136" t="s">
        <v>1118</v>
      </c>
      <c r="R373" s="151" t="s">
        <v>863</v>
      </c>
      <c r="S373" s="136" t="s">
        <v>1556</v>
      </c>
      <c r="T373" s="136" t="s">
        <v>5053</v>
      </c>
      <c r="U373" s="136" t="s">
        <v>17</v>
      </c>
      <c r="V373" s="517" t="s">
        <v>2209</v>
      </c>
      <c r="W373" s="517" t="s">
        <v>212</v>
      </c>
      <c r="X373" s="147">
        <v>4941738639130062</v>
      </c>
      <c r="Y373" s="147">
        <v>3909066001</v>
      </c>
      <c r="Z373" s="270" t="s">
        <v>230</v>
      </c>
      <c r="AA373" s="270" t="s">
        <v>874</v>
      </c>
      <c r="AB373" s="518" t="s">
        <v>1568</v>
      </c>
      <c r="AC373" s="518" t="s">
        <v>1569</v>
      </c>
      <c r="AD373" s="519">
        <v>44138</v>
      </c>
      <c r="AE373" s="789" t="s">
        <v>73</v>
      </c>
    </row>
    <row r="374" spans="1:31" ht="62" x14ac:dyDescent="0.3">
      <c r="A374" s="818" t="s">
        <v>3848</v>
      </c>
      <c r="B374" s="803" t="s">
        <v>6888</v>
      </c>
      <c r="C374" s="285" t="s">
        <v>1570</v>
      </c>
      <c r="D374" s="103">
        <v>34231</v>
      </c>
      <c r="E374" s="91">
        <v>32</v>
      </c>
      <c r="F374" s="91" t="s">
        <v>6642</v>
      </c>
      <c r="G374" s="92" t="s">
        <v>2137</v>
      </c>
      <c r="H374" s="795" t="s">
        <v>19</v>
      </c>
      <c r="I374" s="88" t="s">
        <v>111</v>
      </c>
      <c r="J374" s="103">
        <v>45200</v>
      </c>
      <c r="K374" s="791" t="s">
        <v>13</v>
      </c>
      <c r="L374" s="88" t="s">
        <v>687</v>
      </c>
      <c r="M374" s="90">
        <v>45078</v>
      </c>
      <c r="N374" s="91" t="s">
        <v>5741</v>
      </c>
      <c r="O374" s="97" t="s">
        <v>697</v>
      </c>
      <c r="P374" s="98" t="s">
        <v>5175</v>
      </c>
      <c r="Q374" s="88" t="s">
        <v>1118</v>
      </c>
      <c r="R374" s="96" t="s">
        <v>863</v>
      </c>
      <c r="S374" s="88" t="s">
        <v>1556</v>
      </c>
      <c r="T374" s="88" t="s">
        <v>5053</v>
      </c>
      <c r="U374" s="88" t="s">
        <v>17</v>
      </c>
      <c r="V374" s="225" t="s">
        <v>2252</v>
      </c>
      <c r="W374" s="225" t="s">
        <v>287</v>
      </c>
      <c r="X374" s="91">
        <v>3251771672230333</v>
      </c>
      <c r="Y374" s="91">
        <v>1419099301</v>
      </c>
      <c r="Z374" s="126" t="s">
        <v>230</v>
      </c>
      <c r="AA374" s="126" t="s">
        <v>869</v>
      </c>
      <c r="AB374" s="286" t="s">
        <v>1571</v>
      </c>
      <c r="AC374" s="286" t="s">
        <v>1572</v>
      </c>
      <c r="AD374" s="237">
        <v>44887</v>
      </c>
      <c r="AE374" s="284" t="s">
        <v>97</v>
      </c>
    </row>
    <row r="375" spans="1:31" ht="77.5" x14ac:dyDescent="0.3">
      <c r="A375" s="818" t="s">
        <v>3849</v>
      </c>
      <c r="B375" s="803" t="s">
        <v>6889</v>
      </c>
      <c r="C375" s="285" t="s">
        <v>1573</v>
      </c>
      <c r="D375" s="103">
        <v>33063</v>
      </c>
      <c r="E375" s="91">
        <v>35</v>
      </c>
      <c r="F375" s="91" t="s">
        <v>6890</v>
      </c>
      <c r="G375" s="92" t="s">
        <v>2137</v>
      </c>
      <c r="H375" s="795" t="s">
        <v>14</v>
      </c>
      <c r="I375" s="88" t="s">
        <v>111</v>
      </c>
      <c r="J375" s="103">
        <v>45200</v>
      </c>
      <c r="K375" s="791" t="s">
        <v>13</v>
      </c>
      <c r="L375" s="88" t="s">
        <v>687</v>
      </c>
      <c r="M375" s="90">
        <v>45108</v>
      </c>
      <c r="N375" s="91" t="s">
        <v>5744</v>
      </c>
      <c r="O375" s="97" t="s">
        <v>5618</v>
      </c>
      <c r="P375" s="98" t="s">
        <v>5726</v>
      </c>
      <c r="Q375" s="88" t="s">
        <v>1118</v>
      </c>
      <c r="R375" s="96" t="s">
        <v>863</v>
      </c>
      <c r="S375" s="88" t="s">
        <v>1556</v>
      </c>
      <c r="T375" s="88" t="s">
        <v>5053</v>
      </c>
      <c r="U375" s="88" t="s">
        <v>17</v>
      </c>
      <c r="V375" s="113" t="s">
        <v>2291</v>
      </c>
      <c r="W375" s="225" t="s">
        <v>85</v>
      </c>
      <c r="X375" s="91">
        <v>9041768669130304</v>
      </c>
      <c r="Y375" s="91" t="s">
        <v>1574</v>
      </c>
      <c r="Z375" s="107" t="s">
        <v>230</v>
      </c>
      <c r="AA375" s="126" t="s">
        <v>2356</v>
      </c>
      <c r="AB375" s="286" t="s">
        <v>2623</v>
      </c>
      <c r="AC375" s="286" t="s">
        <v>2624</v>
      </c>
      <c r="AD375" s="224">
        <v>45230</v>
      </c>
      <c r="AE375" s="225" t="s">
        <v>73</v>
      </c>
    </row>
    <row r="376" spans="1:31" ht="93" x14ac:dyDescent="0.3">
      <c r="A376" s="818" t="s">
        <v>3850</v>
      </c>
      <c r="B376" s="803" t="s">
        <v>6891</v>
      </c>
      <c r="C376" s="285" t="s">
        <v>1575</v>
      </c>
      <c r="D376" s="103">
        <v>33766</v>
      </c>
      <c r="E376" s="91">
        <v>33</v>
      </c>
      <c r="F376" s="91" t="s">
        <v>6723</v>
      </c>
      <c r="G376" s="92" t="s">
        <v>2137</v>
      </c>
      <c r="H376" s="795" t="s">
        <v>14</v>
      </c>
      <c r="I376" s="88" t="s">
        <v>111</v>
      </c>
      <c r="J376" s="103">
        <v>45200</v>
      </c>
      <c r="K376" s="791" t="s">
        <v>37</v>
      </c>
      <c r="L376" s="88" t="s">
        <v>687</v>
      </c>
      <c r="M376" s="90">
        <v>45078</v>
      </c>
      <c r="N376" s="91" t="s">
        <v>5741</v>
      </c>
      <c r="O376" s="97" t="s">
        <v>5036</v>
      </c>
      <c r="P376" s="98" t="s">
        <v>5176</v>
      </c>
      <c r="Q376" s="88" t="s">
        <v>1118</v>
      </c>
      <c r="R376" s="96" t="s">
        <v>863</v>
      </c>
      <c r="S376" s="88" t="s">
        <v>1556</v>
      </c>
      <c r="T376" s="88" t="s">
        <v>5053</v>
      </c>
      <c r="U376" s="88" t="s">
        <v>17</v>
      </c>
      <c r="V376" s="88" t="s">
        <v>2232</v>
      </c>
      <c r="W376" s="225" t="s">
        <v>85</v>
      </c>
      <c r="X376" s="91">
        <v>3943770671130322</v>
      </c>
      <c r="Y376" s="91">
        <v>3911069201</v>
      </c>
      <c r="Z376" s="107" t="s">
        <v>230</v>
      </c>
      <c r="AA376" s="126" t="s">
        <v>2356</v>
      </c>
      <c r="AB376" s="286" t="s">
        <v>2627</v>
      </c>
      <c r="AC376" s="286" t="s">
        <v>2628</v>
      </c>
      <c r="AD376" s="224">
        <v>45230</v>
      </c>
      <c r="AE376" s="225" t="s">
        <v>499</v>
      </c>
    </row>
    <row r="377" spans="1:31" ht="77.5" x14ac:dyDescent="0.3">
      <c r="A377" s="818" t="s">
        <v>3851</v>
      </c>
      <c r="B377" s="803" t="s">
        <v>6892</v>
      </c>
      <c r="C377" s="285" t="s">
        <v>1576</v>
      </c>
      <c r="D377" s="103">
        <v>34479</v>
      </c>
      <c r="E377" s="91">
        <v>31</v>
      </c>
      <c r="F377" s="91" t="s">
        <v>6893</v>
      </c>
      <c r="G377" s="92" t="s">
        <v>2137</v>
      </c>
      <c r="H377" s="795" t="s">
        <v>19</v>
      </c>
      <c r="I377" s="88" t="s">
        <v>111</v>
      </c>
      <c r="J377" s="103">
        <v>45200</v>
      </c>
      <c r="K377" s="791" t="s">
        <v>13</v>
      </c>
      <c r="L377" s="88" t="s">
        <v>687</v>
      </c>
      <c r="M377" s="90">
        <v>45108</v>
      </c>
      <c r="N377" s="91" t="s">
        <v>5744</v>
      </c>
      <c r="O377" s="97" t="s">
        <v>5621</v>
      </c>
      <c r="P377" s="98" t="s">
        <v>5727</v>
      </c>
      <c r="Q377" s="88" t="s">
        <v>1118</v>
      </c>
      <c r="R377" s="96" t="s">
        <v>863</v>
      </c>
      <c r="S377" s="88" t="s">
        <v>1556</v>
      </c>
      <c r="T377" s="88" t="s">
        <v>5053</v>
      </c>
      <c r="U377" s="88" t="s">
        <v>17</v>
      </c>
      <c r="V377" s="225" t="s">
        <v>2304</v>
      </c>
      <c r="W377" s="113" t="s">
        <v>1175</v>
      </c>
      <c r="X377" s="91" t="s">
        <v>4750</v>
      </c>
      <c r="Y377" s="91" t="s">
        <v>1577</v>
      </c>
      <c r="Z377" s="107" t="s">
        <v>230</v>
      </c>
      <c r="AA377" s="126" t="s">
        <v>2356</v>
      </c>
      <c r="AB377" s="286" t="s">
        <v>2625</v>
      </c>
      <c r="AC377" s="286" t="s">
        <v>2626</v>
      </c>
      <c r="AD377" s="224">
        <v>45230</v>
      </c>
      <c r="AE377" s="225" t="s">
        <v>73</v>
      </c>
    </row>
    <row r="378" spans="1:31" ht="409.5" x14ac:dyDescent="0.3">
      <c r="A378" s="818" t="s">
        <v>3852</v>
      </c>
      <c r="B378" s="803" t="s">
        <v>6894</v>
      </c>
      <c r="C378" s="96" t="s">
        <v>1614</v>
      </c>
      <c r="D378" s="103">
        <v>31930</v>
      </c>
      <c r="E378" s="91">
        <v>38</v>
      </c>
      <c r="F378" s="91" t="s">
        <v>6338</v>
      </c>
      <c r="G378" s="92" t="s">
        <v>2138</v>
      </c>
      <c r="H378" s="795" t="s">
        <v>14</v>
      </c>
      <c r="I378" s="88" t="s">
        <v>111</v>
      </c>
      <c r="J378" s="103">
        <v>45017</v>
      </c>
      <c r="K378" s="791" t="s">
        <v>13</v>
      </c>
      <c r="L378" s="88" t="s">
        <v>687</v>
      </c>
      <c r="M378" s="90">
        <v>45055</v>
      </c>
      <c r="N378" s="91" t="s">
        <v>5873</v>
      </c>
      <c r="O378" s="97" t="s">
        <v>5522</v>
      </c>
      <c r="P378" s="98" t="s">
        <v>5768</v>
      </c>
      <c r="Q378" s="88" t="s">
        <v>1118</v>
      </c>
      <c r="R378" s="96" t="s">
        <v>863</v>
      </c>
      <c r="S378" s="88" t="s">
        <v>1556</v>
      </c>
      <c r="T378" s="88" t="s">
        <v>5053</v>
      </c>
      <c r="U378" s="88" t="s">
        <v>17</v>
      </c>
      <c r="V378" s="88" t="s">
        <v>2211</v>
      </c>
      <c r="W378" s="88" t="s">
        <v>12</v>
      </c>
      <c r="X378" s="91">
        <v>4934765666110042</v>
      </c>
      <c r="Y378" s="91">
        <v>3902068701</v>
      </c>
      <c r="Z378" s="126" t="s">
        <v>231</v>
      </c>
      <c r="AA378" s="126"/>
      <c r="AB378" s="286" t="s">
        <v>74</v>
      </c>
      <c r="AC378" s="286" t="s">
        <v>74</v>
      </c>
      <c r="AD378" s="287" t="s">
        <v>74</v>
      </c>
      <c r="AE378" s="109" t="s">
        <v>4345</v>
      </c>
    </row>
    <row r="379" spans="1:31" ht="62" x14ac:dyDescent="0.3">
      <c r="A379" s="825" t="s">
        <v>5924</v>
      </c>
      <c r="B379" s="814" t="s">
        <v>6895</v>
      </c>
      <c r="C379" s="531" t="s">
        <v>5925</v>
      </c>
      <c r="D379" s="527">
        <v>37176</v>
      </c>
      <c r="E379" s="108">
        <v>23</v>
      </c>
      <c r="F379" s="108" t="s">
        <v>6896</v>
      </c>
      <c r="G379" s="524" t="s">
        <v>2135</v>
      </c>
      <c r="H379" s="799" t="s">
        <v>19</v>
      </c>
      <c r="I379" s="244" t="s">
        <v>121</v>
      </c>
      <c r="J379" s="527">
        <v>45809</v>
      </c>
      <c r="K379" s="793" t="s">
        <v>13</v>
      </c>
      <c r="L379" s="244" t="s">
        <v>687</v>
      </c>
      <c r="M379" s="671">
        <v>45809</v>
      </c>
      <c r="N379" s="108" t="s">
        <v>5920</v>
      </c>
      <c r="O379" s="529"/>
      <c r="P379" s="669" t="s">
        <v>5945</v>
      </c>
      <c r="Q379" s="244" t="s">
        <v>1118</v>
      </c>
      <c r="R379" s="531" t="s">
        <v>863</v>
      </c>
      <c r="S379" s="244" t="s">
        <v>1556</v>
      </c>
      <c r="T379" s="244" t="s">
        <v>5053</v>
      </c>
      <c r="U379" s="244" t="s">
        <v>17</v>
      </c>
      <c r="V379" s="244" t="s">
        <v>2291</v>
      </c>
      <c r="W379" s="244" t="s">
        <v>85</v>
      </c>
      <c r="X379" s="529"/>
      <c r="Y379" s="108"/>
      <c r="Z379" s="534" t="s">
        <v>231</v>
      </c>
      <c r="AA379" s="534"/>
      <c r="AB379" s="736"/>
      <c r="AC379" s="736"/>
      <c r="AD379" s="737"/>
      <c r="AE379" s="738"/>
    </row>
    <row r="380" spans="1:31" ht="124" x14ac:dyDescent="0.3">
      <c r="A380" s="818" t="s">
        <v>3853</v>
      </c>
      <c r="B380" s="803" t="s">
        <v>6897</v>
      </c>
      <c r="C380" s="233" t="s">
        <v>1581</v>
      </c>
      <c r="D380" s="103">
        <v>27519</v>
      </c>
      <c r="E380" s="91">
        <v>50</v>
      </c>
      <c r="F380" s="91" t="s">
        <v>6195</v>
      </c>
      <c r="G380" s="92" t="s">
        <v>2140</v>
      </c>
      <c r="H380" s="795" t="s">
        <v>14</v>
      </c>
      <c r="I380" s="88" t="s">
        <v>115</v>
      </c>
      <c r="J380" s="103">
        <v>44287</v>
      </c>
      <c r="K380" s="791" t="s">
        <v>37</v>
      </c>
      <c r="L380" s="88" t="s">
        <v>687</v>
      </c>
      <c r="M380" s="90">
        <v>43009</v>
      </c>
      <c r="N380" s="91" t="s">
        <v>6898</v>
      </c>
      <c r="O380" s="97" t="s">
        <v>4238</v>
      </c>
      <c r="P380" s="98" t="s">
        <v>5177</v>
      </c>
      <c r="Q380" s="88" t="s">
        <v>890</v>
      </c>
      <c r="R380" s="96" t="s">
        <v>864</v>
      </c>
      <c r="S380" s="88" t="s">
        <v>1556</v>
      </c>
      <c r="T380" s="88" t="s">
        <v>5053</v>
      </c>
      <c r="U380" s="88" t="s">
        <v>17</v>
      </c>
      <c r="V380" s="225" t="s">
        <v>2252</v>
      </c>
      <c r="W380" s="225" t="s">
        <v>287</v>
      </c>
      <c r="X380" s="91">
        <v>4837753654132232</v>
      </c>
      <c r="Y380" s="91">
        <v>3905057501</v>
      </c>
      <c r="Z380" s="126" t="s">
        <v>230</v>
      </c>
      <c r="AA380" s="126" t="s">
        <v>871</v>
      </c>
      <c r="AB380" s="235" t="s">
        <v>1582</v>
      </c>
      <c r="AC380" s="236" t="s">
        <v>1583</v>
      </c>
      <c r="AD380" s="237">
        <v>42357</v>
      </c>
      <c r="AE380" s="225" t="s">
        <v>305</v>
      </c>
    </row>
    <row r="381" spans="1:31" ht="46.5" x14ac:dyDescent="0.3">
      <c r="A381" s="818" t="s">
        <v>3854</v>
      </c>
      <c r="B381" s="803" t="s">
        <v>6899</v>
      </c>
      <c r="C381" s="285" t="s">
        <v>1584</v>
      </c>
      <c r="D381" s="103">
        <v>32334</v>
      </c>
      <c r="E381" s="91">
        <v>37</v>
      </c>
      <c r="F381" s="91" t="s">
        <v>6900</v>
      </c>
      <c r="G381" s="92" t="s">
        <v>2138</v>
      </c>
      <c r="H381" s="795" t="s">
        <v>14</v>
      </c>
      <c r="I381" s="88" t="s">
        <v>111</v>
      </c>
      <c r="J381" s="103">
        <v>45200</v>
      </c>
      <c r="K381" s="791" t="s">
        <v>13</v>
      </c>
      <c r="L381" s="88" t="s">
        <v>687</v>
      </c>
      <c r="M381" s="90">
        <v>45078</v>
      </c>
      <c r="N381" s="91" t="s">
        <v>5741</v>
      </c>
      <c r="O381" s="97" t="s">
        <v>74</v>
      </c>
      <c r="P381" s="98" t="s">
        <v>5178</v>
      </c>
      <c r="Q381" s="88" t="s">
        <v>890</v>
      </c>
      <c r="R381" s="96" t="s">
        <v>864</v>
      </c>
      <c r="S381" s="88" t="s">
        <v>1556</v>
      </c>
      <c r="T381" s="88" t="s">
        <v>5053</v>
      </c>
      <c r="U381" s="88" t="s">
        <v>17</v>
      </c>
      <c r="V381" s="225" t="s">
        <v>2233</v>
      </c>
      <c r="W381" s="225" t="s">
        <v>1585</v>
      </c>
      <c r="X381" s="91">
        <v>3042766667130373</v>
      </c>
      <c r="Y381" s="91" t="s">
        <v>1586</v>
      </c>
      <c r="Z381" s="126" t="s">
        <v>230</v>
      </c>
      <c r="AA381" s="126" t="s">
        <v>874</v>
      </c>
      <c r="AB381" s="283" t="s">
        <v>1587</v>
      </c>
      <c r="AC381" s="283" t="s">
        <v>1588</v>
      </c>
      <c r="AD381" s="237">
        <v>44138</v>
      </c>
      <c r="AE381" s="284" t="s">
        <v>488</v>
      </c>
    </row>
    <row r="382" spans="1:31" ht="46.5" x14ac:dyDescent="0.3">
      <c r="A382" s="818" t="s">
        <v>3855</v>
      </c>
      <c r="B382" s="803" t="s">
        <v>6901</v>
      </c>
      <c r="C382" s="233" t="s">
        <v>1589</v>
      </c>
      <c r="D382" s="103">
        <v>32862</v>
      </c>
      <c r="E382" s="91">
        <v>35</v>
      </c>
      <c r="F382" s="91" t="s">
        <v>6902</v>
      </c>
      <c r="G382" s="92" t="s">
        <v>2137</v>
      </c>
      <c r="H382" s="795" t="s">
        <v>14</v>
      </c>
      <c r="I382" s="88" t="s">
        <v>111</v>
      </c>
      <c r="J382" s="103">
        <v>45017</v>
      </c>
      <c r="K382" s="791" t="s">
        <v>13</v>
      </c>
      <c r="L382" s="88" t="s">
        <v>687</v>
      </c>
      <c r="M382" s="90">
        <v>44958</v>
      </c>
      <c r="N382" s="91" t="s">
        <v>6038</v>
      </c>
      <c r="O382" s="97" t="s">
        <v>696</v>
      </c>
      <c r="P382" s="98" t="s">
        <v>5179</v>
      </c>
      <c r="Q382" s="88" t="s">
        <v>890</v>
      </c>
      <c r="R382" s="96" t="s">
        <v>864</v>
      </c>
      <c r="S382" s="88" t="s">
        <v>1556</v>
      </c>
      <c r="T382" s="88" t="s">
        <v>5053</v>
      </c>
      <c r="U382" s="88" t="s">
        <v>17</v>
      </c>
      <c r="V382" s="225" t="s">
        <v>2210</v>
      </c>
      <c r="W382" s="88" t="s">
        <v>906</v>
      </c>
      <c r="X382" s="91">
        <v>6552767668131033</v>
      </c>
      <c r="Y382" s="91">
        <v>3920128901</v>
      </c>
      <c r="Z382" s="126" t="s">
        <v>230</v>
      </c>
      <c r="AA382" s="126" t="s">
        <v>874</v>
      </c>
      <c r="AB382" s="283" t="s">
        <v>1590</v>
      </c>
      <c r="AC382" s="283" t="s">
        <v>1591</v>
      </c>
      <c r="AD382" s="237">
        <v>44138</v>
      </c>
      <c r="AE382" s="284" t="s">
        <v>1592</v>
      </c>
    </row>
    <row r="383" spans="1:31" ht="62" x14ac:dyDescent="0.3">
      <c r="A383" s="818" t="s">
        <v>3856</v>
      </c>
      <c r="B383" s="803" t="s">
        <v>6903</v>
      </c>
      <c r="C383" s="285" t="s">
        <v>1593</v>
      </c>
      <c r="D383" s="103">
        <v>33927</v>
      </c>
      <c r="E383" s="91">
        <v>32</v>
      </c>
      <c r="F383" s="91" t="s">
        <v>6904</v>
      </c>
      <c r="G383" s="92" t="s">
        <v>2137</v>
      </c>
      <c r="H383" s="795" t="s">
        <v>19</v>
      </c>
      <c r="I383" s="88" t="s">
        <v>111</v>
      </c>
      <c r="J383" s="103">
        <v>45200</v>
      </c>
      <c r="K383" s="791" t="s">
        <v>13</v>
      </c>
      <c r="L383" s="88" t="s">
        <v>687</v>
      </c>
      <c r="M383" s="90">
        <v>45108</v>
      </c>
      <c r="N383" s="91" t="s">
        <v>5744</v>
      </c>
      <c r="O383" s="97" t="s">
        <v>692</v>
      </c>
      <c r="P383" s="98" t="s">
        <v>5180</v>
      </c>
      <c r="Q383" s="88" t="s">
        <v>890</v>
      </c>
      <c r="R383" s="96" t="s">
        <v>864</v>
      </c>
      <c r="S383" s="88" t="s">
        <v>1556</v>
      </c>
      <c r="T383" s="88" t="s">
        <v>5053</v>
      </c>
      <c r="U383" s="88" t="s">
        <v>17</v>
      </c>
      <c r="V383" s="225" t="s">
        <v>2305</v>
      </c>
      <c r="W383" s="225" t="s">
        <v>629</v>
      </c>
      <c r="X383" s="91">
        <v>2451770671230253</v>
      </c>
      <c r="Y383" s="91">
        <v>3919119201</v>
      </c>
      <c r="Z383" s="107" t="s">
        <v>230</v>
      </c>
      <c r="AA383" s="126" t="s">
        <v>2356</v>
      </c>
      <c r="AB383" s="286" t="s">
        <v>2639</v>
      </c>
      <c r="AC383" s="286" t="s">
        <v>2640</v>
      </c>
      <c r="AD383" s="287">
        <v>45230</v>
      </c>
      <c r="AE383" s="225" t="s">
        <v>2644</v>
      </c>
    </row>
    <row r="384" spans="1:31" ht="77.5" x14ac:dyDescent="0.3">
      <c r="A384" s="825" t="s">
        <v>5926</v>
      </c>
      <c r="B384" s="814" t="s">
        <v>6905</v>
      </c>
      <c r="C384" s="739" t="s">
        <v>5929</v>
      </c>
      <c r="D384" s="527">
        <v>35053</v>
      </c>
      <c r="E384" s="108">
        <v>29</v>
      </c>
      <c r="F384" s="108" t="s">
        <v>6906</v>
      </c>
      <c r="G384" s="524" t="s">
        <v>2136</v>
      </c>
      <c r="H384" s="799" t="s">
        <v>14</v>
      </c>
      <c r="I384" s="244" t="s">
        <v>121</v>
      </c>
      <c r="J384" s="527">
        <v>45809</v>
      </c>
      <c r="K384" s="793" t="s">
        <v>13</v>
      </c>
      <c r="L384" s="244" t="s">
        <v>687</v>
      </c>
      <c r="M384" s="671">
        <v>45809</v>
      </c>
      <c r="N384" s="108" t="s">
        <v>5920</v>
      </c>
      <c r="O384" s="529"/>
      <c r="P384" s="669" t="s">
        <v>5946</v>
      </c>
      <c r="Q384" s="244" t="s">
        <v>890</v>
      </c>
      <c r="R384" s="531" t="s">
        <v>864</v>
      </c>
      <c r="S384" s="244" t="s">
        <v>1556</v>
      </c>
      <c r="T384" s="244" t="s">
        <v>5053</v>
      </c>
      <c r="U384" s="244" t="s">
        <v>17</v>
      </c>
      <c r="V384" s="740" t="s">
        <v>2233</v>
      </c>
      <c r="W384" s="740" t="s">
        <v>5932</v>
      </c>
      <c r="X384" s="529"/>
      <c r="Y384" s="108"/>
      <c r="Z384" s="534" t="s">
        <v>231</v>
      </c>
      <c r="AA384" s="534"/>
      <c r="AB384" s="736"/>
      <c r="AC384" s="736"/>
      <c r="AD384" s="737"/>
      <c r="AE384" s="740"/>
    </row>
    <row r="385" spans="1:31" ht="46.5" x14ac:dyDescent="0.3">
      <c r="A385" s="825" t="s">
        <v>5927</v>
      </c>
      <c r="B385" s="814" t="s">
        <v>6907</v>
      </c>
      <c r="C385" s="739" t="s">
        <v>5930</v>
      </c>
      <c r="D385" s="527">
        <v>34259</v>
      </c>
      <c r="E385" s="108">
        <v>31</v>
      </c>
      <c r="F385" s="108" t="s">
        <v>6908</v>
      </c>
      <c r="G385" s="524" t="s">
        <v>2137</v>
      </c>
      <c r="H385" s="799" t="s">
        <v>14</v>
      </c>
      <c r="I385" s="244" t="s">
        <v>121</v>
      </c>
      <c r="J385" s="527">
        <v>45809</v>
      </c>
      <c r="K385" s="793" t="s">
        <v>13</v>
      </c>
      <c r="L385" s="244" t="s">
        <v>687</v>
      </c>
      <c r="M385" s="671">
        <v>45809</v>
      </c>
      <c r="N385" s="108" t="s">
        <v>5920</v>
      </c>
      <c r="O385" s="529"/>
      <c r="P385" s="669" t="s">
        <v>5947</v>
      </c>
      <c r="Q385" s="244" t="s">
        <v>890</v>
      </c>
      <c r="R385" s="531" t="s">
        <v>864</v>
      </c>
      <c r="S385" s="244" t="s">
        <v>1556</v>
      </c>
      <c r="T385" s="244" t="s">
        <v>5053</v>
      </c>
      <c r="U385" s="244" t="s">
        <v>17</v>
      </c>
      <c r="V385" s="740" t="s">
        <v>5931</v>
      </c>
      <c r="W385" s="740" t="s">
        <v>301</v>
      </c>
      <c r="X385" s="529"/>
      <c r="Y385" s="108"/>
      <c r="Z385" s="534" t="s">
        <v>231</v>
      </c>
      <c r="AA385" s="534"/>
      <c r="AB385" s="736"/>
      <c r="AC385" s="736"/>
      <c r="AD385" s="737"/>
      <c r="AE385" s="740"/>
    </row>
    <row r="386" spans="1:31" ht="93" x14ac:dyDescent="0.3">
      <c r="A386" s="818" t="s">
        <v>3858</v>
      </c>
      <c r="B386" s="803" t="s">
        <v>6909</v>
      </c>
      <c r="C386" s="604" t="s">
        <v>1594</v>
      </c>
      <c r="D386" s="550">
        <v>28099</v>
      </c>
      <c r="E386" s="551">
        <v>48</v>
      </c>
      <c r="F386" s="551" t="s">
        <v>6827</v>
      </c>
      <c r="G386" s="552" t="s">
        <v>2140</v>
      </c>
      <c r="H386" s="795" t="s">
        <v>14</v>
      </c>
      <c r="I386" s="547" t="s">
        <v>115</v>
      </c>
      <c r="J386" s="550">
        <v>43191</v>
      </c>
      <c r="K386" s="791" t="s">
        <v>13</v>
      </c>
      <c r="L386" s="547" t="s">
        <v>687</v>
      </c>
      <c r="M386" s="569">
        <v>45870</v>
      </c>
      <c r="N386" s="551" t="s">
        <v>5922</v>
      </c>
      <c r="O386" s="556" t="s">
        <v>4346</v>
      </c>
      <c r="P386" s="548" t="s">
        <v>6037</v>
      </c>
      <c r="Q386" s="547" t="s">
        <v>954</v>
      </c>
      <c r="R386" s="549" t="s">
        <v>2534</v>
      </c>
      <c r="S386" s="547" t="s">
        <v>1556</v>
      </c>
      <c r="T386" s="547" t="s">
        <v>5053</v>
      </c>
      <c r="U386" s="547" t="s">
        <v>16</v>
      </c>
      <c r="V386" s="605" t="s">
        <v>2303</v>
      </c>
      <c r="W386" s="557" t="s">
        <v>1175</v>
      </c>
      <c r="X386" s="551">
        <v>9547754655110012</v>
      </c>
      <c r="Y386" s="551">
        <v>3915127601</v>
      </c>
      <c r="Z386" s="561" t="s">
        <v>230</v>
      </c>
      <c r="AA386" s="561" t="s">
        <v>868</v>
      </c>
      <c r="AB386" s="622" t="s">
        <v>1595</v>
      </c>
      <c r="AC386" s="622" t="s">
        <v>1596</v>
      </c>
      <c r="AD386" s="609">
        <v>43763</v>
      </c>
      <c r="AE386" s="623" t="s">
        <v>319</v>
      </c>
    </row>
    <row r="387" spans="1:31" ht="77.5" x14ac:dyDescent="0.3">
      <c r="A387" s="818" t="s">
        <v>3859</v>
      </c>
      <c r="B387" s="803" t="s">
        <v>6910</v>
      </c>
      <c r="C387" s="233" t="s">
        <v>1597</v>
      </c>
      <c r="D387" s="103">
        <v>33083</v>
      </c>
      <c r="E387" s="91">
        <v>35</v>
      </c>
      <c r="F387" s="91" t="s">
        <v>6890</v>
      </c>
      <c r="G387" s="92" t="s">
        <v>2137</v>
      </c>
      <c r="H387" s="795" t="s">
        <v>19</v>
      </c>
      <c r="I387" s="88" t="s">
        <v>115</v>
      </c>
      <c r="J387" s="103">
        <v>44835</v>
      </c>
      <c r="K387" s="791" t="s">
        <v>13</v>
      </c>
      <c r="L387" s="88" t="s">
        <v>687</v>
      </c>
      <c r="M387" s="90">
        <v>44743</v>
      </c>
      <c r="N387" s="91" t="s">
        <v>5323</v>
      </c>
      <c r="O387" s="97" t="s">
        <v>5553</v>
      </c>
      <c r="P387" s="98" t="s">
        <v>5728</v>
      </c>
      <c r="Q387" s="88" t="s">
        <v>954</v>
      </c>
      <c r="R387" s="96" t="s">
        <v>2534</v>
      </c>
      <c r="S387" s="88" t="s">
        <v>1556</v>
      </c>
      <c r="T387" s="88" t="s">
        <v>5053</v>
      </c>
      <c r="U387" s="88" t="s">
        <v>17</v>
      </c>
      <c r="V387" s="225" t="s">
        <v>2268</v>
      </c>
      <c r="W387" s="109" t="s">
        <v>2058</v>
      </c>
      <c r="X387" s="91">
        <v>7061768669230233</v>
      </c>
      <c r="Y387" s="91">
        <v>3929079001</v>
      </c>
      <c r="Z387" s="126" t="s">
        <v>230</v>
      </c>
      <c r="AA387" s="126" t="s">
        <v>874</v>
      </c>
      <c r="AB387" s="283" t="s">
        <v>1598</v>
      </c>
      <c r="AC387" s="283" t="s">
        <v>1599</v>
      </c>
      <c r="AD387" s="237">
        <v>44046</v>
      </c>
      <c r="AE387" s="284" t="s">
        <v>319</v>
      </c>
    </row>
    <row r="388" spans="1:31" ht="46.5" x14ac:dyDescent="0.3">
      <c r="A388" s="547" t="s">
        <v>3860</v>
      </c>
      <c r="B388" s="803" t="s">
        <v>6911</v>
      </c>
      <c r="C388" s="233" t="s">
        <v>1600</v>
      </c>
      <c r="D388" s="103">
        <v>22197</v>
      </c>
      <c r="E388" s="91">
        <v>64</v>
      </c>
      <c r="F388" s="91" t="s">
        <v>6616</v>
      </c>
      <c r="G388" s="92" t="s">
        <v>2143</v>
      </c>
      <c r="H388" s="795" t="s">
        <v>14</v>
      </c>
      <c r="I388" s="88" t="s">
        <v>99</v>
      </c>
      <c r="J388" s="103">
        <v>42461</v>
      </c>
      <c r="K388" s="791" t="s">
        <v>13</v>
      </c>
      <c r="L388" s="88" t="s">
        <v>687</v>
      </c>
      <c r="M388" s="90">
        <v>44621</v>
      </c>
      <c r="N388" s="91" t="s">
        <v>5904</v>
      </c>
      <c r="O388" s="97" t="s">
        <v>74</v>
      </c>
      <c r="P388" s="98" t="s">
        <v>5181</v>
      </c>
      <c r="Q388" s="88" t="s">
        <v>954</v>
      </c>
      <c r="R388" s="96" t="s">
        <v>2534</v>
      </c>
      <c r="S388" s="88" t="s">
        <v>1556</v>
      </c>
      <c r="T388" s="88" t="s">
        <v>5053</v>
      </c>
      <c r="U388" s="88" t="s">
        <v>17</v>
      </c>
      <c r="V388" s="225" t="s">
        <v>2306</v>
      </c>
      <c r="W388" s="225" t="s">
        <v>85</v>
      </c>
      <c r="X388" s="91">
        <v>9340738639130092</v>
      </c>
      <c r="Y388" s="91">
        <v>3908106001</v>
      </c>
      <c r="Z388" s="126" t="s">
        <v>230</v>
      </c>
      <c r="AA388" s="126" t="s">
        <v>874</v>
      </c>
      <c r="AB388" s="283" t="s">
        <v>1601</v>
      </c>
      <c r="AC388" s="283" t="s">
        <v>1602</v>
      </c>
      <c r="AD388" s="237">
        <v>44166</v>
      </c>
      <c r="AE388" s="284" t="s">
        <v>566</v>
      </c>
    </row>
    <row r="389" spans="1:31" ht="124" x14ac:dyDescent="0.3">
      <c r="A389" s="818" t="s">
        <v>3862</v>
      </c>
      <c r="B389" s="803" t="s">
        <v>6912</v>
      </c>
      <c r="C389" s="285" t="s">
        <v>1603</v>
      </c>
      <c r="D389" s="103">
        <v>32658</v>
      </c>
      <c r="E389" s="91">
        <v>36</v>
      </c>
      <c r="F389" s="91" t="s">
        <v>6576</v>
      </c>
      <c r="G389" s="92" t="s">
        <v>2138</v>
      </c>
      <c r="H389" s="795" t="s">
        <v>14</v>
      </c>
      <c r="I389" s="88" t="s">
        <v>111</v>
      </c>
      <c r="J389" s="103">
        <v>45200</v>
      </c>
      <c r="K389" s="791" t="s">
        <v>13</v>
      </c>
      <c r="L389" s="88" t="s">
        <v>687</v>
      </c>
      <c r="M389" s="90">
        <v>45108</v>
      </c>
      <c r="N389" s="91" t="s">
        <v>5744</v>
      </c>
      <c r="O389" s="97" t="s">
        <v>5620</v>
      </c>
      <c r="P389" s="98" t="s">
        <v>5729</v>
      </c>
      <c r="Q389" s="88" t="s">
        <v>954</v>
      </c>
      <c r="R389" s="96" t="s">
        <v>2534</v>
      </c>
      <c r="S389" s="88" t="s">
        <v>1556</v>
      </c>
      <c r="T389" s="88" t="s">
        <v>5053</v>
      </c>
      <c r="U389" s="88" t="s">
        <v>17</v>
      </c>
      <c r="V389" s="225" t="s">
        <v>2258</v>
      </c>
      <c r="W389" s="225" t="s">
        <v>116</v>
      </c>
      <c r="X389" s="91">
        <v>9862767668137012</v>
      </c>
      <c r="Y389" s="91">
        <v>3930058901</v>
      </c>
      <c r="Z389" s="99" t="s">
        <v>230</v>
      </c>
      <c r="AA389" s="99" t="s">
        <v>2902</v>
      </c>
      <c r="AB389" s="99" t="s">
        <v>2960</v>
      </c>
      <c r="AC389" s="99" t="s">
        <v>2961</v>
      </c>
      <c r="AD389" s="112">
        <v>45505</v>
      </c>
      <c r="AE389" s="88" t="s">
        <v>2906</v>
      </c>
    </row>
    <row r="390" spans="1:31" ht="62" x14ac:dyDescent="0.3">
      <c r="A390" s="818" t="s">
        <v>3863</v>
      </c>
      <c r="B390" s="803" t="s">
        <v>6913</v>
      </c>
      <c r="C390" s="285" t="s">
        <v>1604</v>
      </c>
      <c r="D390" s="103">
        <v>32969</v>
      </c>
      <c r="E390" s="91">
        <v>35</v>
      </c>
      <c r="F390" s="91" t="s">
        <v>6856</v>
      </c>
      <c r="G390" s="92" t="s">
        <v>2137</v>
      </c>
      <c r="H390" s="795" t="s">
        <v>19</v>
      </c>
      <c r="I390" s="88" t="s">
        <v>111</v>
      </c>
      <c r="J390" s="103">
        <v>45200</v>
      </c>
      <c r="K390" s="791" t="s">
        <v>13</v>
      </c>
      <c r="L390" s="88" t="s">
        <v>687</v>
      </c>
      <c r="M390" s="90">
        <v>45108</v>
      </c>
      <c r="N390" s="91" t="s">
        <v>5744</v>
      </c>
      <c r="O390" s="97" t="s">
        <v>978</v>
      </c>
      <c r="P390" s="98" t="s">
        <v>5183</v>
      </c>
      <c r="Q390" s="88" t="s">
        <v>954</v>
      </c>
      <c r="R390" s="96" t="s">
        <v>2534</v>
      </c>
      <c r="S390" s="88" t="s">
        <v>1556</v>
      </c>
      <c r="T390" s="88" t="s">
        <v>5053</v>
      </c>
      <c r="U390" s="88" t="s">
        <v>17</v>
      </c>
      <c r="V390" s="225" t="s">
        <v>2258</v>
      </c>
      <c r="W390" s="225" t="s">
        <v>116</v>
      </c>
      <c r="X390" s="91">
        <v>1738768669230362</v>
      </c>
      <c r="Y390" s="91" t="s">
        <v>1605</v>
      </c>
      <c r="Z390" s="99" t="s">
        <v>230</v>
      </c>
      <c r="AA390" s="99" t="s">
        <v>2902</v>
      </c>
      <c r="AB390" s="99" t="s">
        <v>2964</v>
      </c>
      <c r="AC390" s="99" t="s">
        <v>2965</v>
      </c>
      <c r="AD390" s="112">
        <v>45505</v>
      </c>
      <c r="AE390" s="88" t="s">
        <v>2910</v>
      </c>
    </row>
    <row r="391" spans="1:31" ht="62" x14ac:dyDescent="0.3">
      <c r="A391" s="818" t="s">
        <v>3864</v>
      </c>
      <c r="B391" s="803" t="s">
        <v>6914</v>
      </c>
      <c r="C391" s="285" t="s">
        <v>1606</v>
      </c>
      <c r="D391" s="103">
        <v>33983</v>
      </c>
      <c r="E391" s="91">
        <v>32</v>
      </c>
      <c r="F391" s="91" t="s">
        <v>6915</v>
      </c>
      <c r="G391" s="92" t="s">
        <v>2137</v>
      </c>
      <c r="H391" s="795" t="s">
        <v>19</v>
      </c>
      <c r="I391" s="88" t="s">
        <v>111</v>
      </c>
      <c r="J391" s="103">
        <v>45200</v>
      </c>
      <c r="K391" s="791" t="s">
        <v>13</v>
      </c>
      <c r="L391" s="88" t="s">
        <v>687</v>
      </c>
      <c r="M391" s="90">
        <v>45078</v>
      </c>
      <c r="N391" s="91" t="s">
        <v>5741</v>
      </c>
      <c r="O391" s="97" t="s">
        <v>1329</v>
      </c>
      <c r="P391" s="98" t="s">
        <v>5730</v>
      </c>
      <c r="Q391" s="88" t="s">
        <v>954</v>
      </c>
      <c r="R391" s="96" t="s">
        <v>2534</v>
      </c>
      <c r="S391" s="88" t="s">
        <v>1556</v>
      </c>
      <c r="T391" s="88" t="s">
        <v>5053</v>
      </c>
      <c r="U391" s="88" t="s">
        <v>17</v>
      </c>
      <c r="V391" s="88" t="s">
        <v>2256</v>
      </c>
      <c r="W391" s="225" t="s">
        <v>85</v>
      </c>
      <c r="X391" s="91">
        <v>7446771672230232</v>
      </c>
      <c r="Y391" s="91">
        <v>3914019301</v>
      </c>
      <c r="Z391" s="99" t="s">
        <v>230</v>
      </c>
      <c r="AA391" s="99" t="s">
        <v>2902</v>
      </c>
      <c r="AB391" s="99" t="s">
        <v>2962</v>
      </c>
      <c r="AC391" s="99" t="s">
        <v>2963</v>
      </c>
      <c r="AD391" s="112">
        <v>45505</v>
      </c>
      <c r="AE391" s="88" t="s">
        <v>2910</v>
      </c>
    </row>
    <row r="392" spans="1:31" ht="93" x14ac:dyDescent="0.3">
      <c r="A392" s="818" t="s">
        <v>3865</v>
      </c>
      <c r="B392" s="803" t="s">
        <v>6916</v>
      </c>
      <c r="C392" s="285" t="s">
        <v>1607</v>
      </c>
      <c r="D392" s="103">
        <v>33408</v>
      </c>
      <c r="E392" s="91">
        <v>34</v>
      </c>
      <c r="F392" s="91" t="s">
        <v>6917</v>
      </c>
      <c r="G392" s="92" t="s">
        <v>2137</v>
      </c>
      <c r="H392" s="795" t="s">
        <v>14</v>
      </c>
      <c r="I392" s="88" t="s">
        <v>111</v>
      </c>
      <c r="J392" s="103">
        <v>45200</v>
      </c>
      <c r="K392" s="791" t="s">
        <v>37</v>
      </c>
      <c r="L392" s="88" t="s">
        <v>687</v>
      </c>
      <c r="M392" s="90">
        <v>45108</v>
      </c>
      <c r="N392" s="91" t="s">
        <v>5744</v>
      </c>
      <c r="O392" s="97" t="s">
        <v>5036</v>
      </c>
      <c r="P392" s="98" t="s">
        <v>5182</v>
      </c>
      <c r="Q392" s="88" t="s">
        <v>954</v>
      </c>
      <c r="R392" s="96" t="s">
        <v>2534</v>
      </c>
      <c r="S392" s="88" t="s">
        <v>1556</v>
      </c>
      <c r="T392" s="88" t="s">
        <v>5053</v>
      </c>
      <c r="U392" s="88" t="s">
        <v>17</v>
      </c>
      <c r="V392" s="225" t="s">
        <v>2278</v>
      </c>
      <c r="W392" s="225" t="s">
        <v>345</v>
      </c>
      <c r="X392" s="91">
        <v>9951769670130292</v>
      </c>
      <c r="Y392" s="91">
        <v>3919069101</v>
      </c>
      <c r="Z392" s="107" t="s">
        <v>230</v>
      </c>
      <c r="AA392" s="126" t="s">
        <v>2356</v>
      </c>
      <c r="AB392" s="286" t="s">
        <v>2629</v>
      </c>
      <c r="AC392" s="286" t="s">
        <v>2630</v>
      </c>
      <c r="AD392" s="224">
        <v>45230</v>
      </c>
      <c r="AE392" s="225" t="s">
        <v>319</v>
      </c>
    </row>
    <row r="393" spans="1:31" ht="409.5" x14ac:dyDescent="0.3">
      <c r="A393" s="818" t="s">
        <v>3866</v>
      </c>
      <c r="B393" s="803" t="s">
        <v>6918</v>
      </c>
      <c r="C393" s="624" t="s">
        <v>1608</v>
      </c>
      <c r="D393" s="550">
        <v>32588</v>
      </c>
      <c r="E393" s="551">
        <v>36</v>
      </c>
      <c r="F393" s="551" t="s">
        <v>6919</v>
      </c>
      <c r="G393" s="552" t="s">
        <v>2138</v>
      </c>
      <c r="H393" s="795" t="s">
        <v>19</v>
      </c>
      <c r="I393" s="547" t="s">
        <v>115</v>
      </c>
      <c r="J393" s="550">
        <v>44287</v>
      </c>
      <c r="K393" s="791" t="s">
        <v>13</v>
      </c>
      <c r="L393" s="547" t="s">
        <v>687</v>
      </c>
      <c r="M393" s="569">
        <v>45870</v>
      </c>
      <c r="N393" s="551" t="s">
        <v>5922</v>
      </c>
      <c r="O393" s="556" t="s">
        <v>5555</v>
      </c>
      <c r="P393" s="548" t="s">
        <v>6055</v>
      </c>
      <c r="Q393" s="547" t="s">
        <v>954</v>
      </c>
      <c r="R393" s="549" t="s">
        <v>2534</v>
      </c>
      <c r="S393" s="547" t="s">
        <v>1556</v>
      </c>
      <c r="T393" s="547" t="s">
        <v>5053</v>
      </c>
      <c r="U393" s="547" t="s">
        <v>17</v>
      </c>
      <c r="V393" s="605" t="s">
        <v>2258</v>
      </c>
      <c r="W393" s="605" t="s">
        <v>116</v>
      </c>
      <c r="X393" s="551">
        <v>8653767668231072</v>
      </c>
      <c r="Y393" s="551">
        <v>3921038901</v>
      </c>
      <c r="Z393" s="561" t="s">
        <v>231</v>
      </c>
      <c r="AA393" s="561"/>
      <c r="AB393" s="625" t="s">
        <v>74</v>
      </c>
      <c r="AC393" s="625" t="s">
        <v>74</v>
      </c>
      <c r="AD393" s="626" t="s">
        <v>74</v>
      </c>
      <c r="AE393" s="566" t="s">
        <v>4347</v>
      </c>
    </row>
    <row r="394" spans="1:31" ht="62" x14ac:dyDescent="0.3">
      <c r="A394" s="825" t="s">
        <v>5933</v>
      </c>
      <c r="B394" s="814" t="s">
        <v>6920</v>
      </c>
      <c r="C394" s="739" t="s">
        <v>5934</v>
      </c>
      <c r="D394" s="527">
        <v>33345</v>
      </c>
      <c r="E394" s="108">
        <v>34</v>
      </c>
      <c r="F394" s="108" t="s">
        <v>6742</v>
      </c>
      <c r="G394" s="524" t="s">
        <v>2137</v>
      </c>
      <c r="H394" s="799" t="s">
        <v>19</v>
      </c>
      <c r="I394" s="244" t="s">
        <v>121</v>
      </c>
      <c r="J394" s="527">
        <v>45809</v>
      </c>
      <c r="K394" s="793" t="s">
        <v>13</v>
      </c>
      <c r="L394" s="244" t="s">
        <v>687</v>
      </c>
      <c r="M394" s="671">
        <v>45809</v>
      </c>
      <c r="N394" s="108" t="s">
        <v>5920</v>
      </c>
      <c r="O394" s="529"/>
      <c r="P394" s="669" t="s">
        <v>5948</v>
      </c>
      <c r="Q394" s="244" t="s">
        <v>954</v>
      </c>
      <c r="R394" s="531" t="s">
        <v>2534</v>
      </c>
      <c r="S394" s="244" t="s">
        <v>1556</v>
      </c>
      <c r="T394" s="244" t="s">
        <v>5053</v>
      </c>
      <c r="U394" s="244" t="s">
        <v>17</v>
      </c>
      <c r="V394" s="740" t="s">
        <v>5935</v>
      </c>
      <c r="W394" s="740" t="s">
        <v>85</v>
      </c>
      <c r="X394" s="529"/>
      <c r="Y394" s="108"/>
      <c r="Z394" s="534" t="s">
        <v>231</v>
      </c>
      <c r="AA394" s="534"/>
      <c r="AB394" s="736"/>
      <c r="AC394" s="736"/>
      <c r="AD394" s="737"/>
      <c r="AE394" s="738"/>
    </row>
    <row r="395" spans="1:31" ht="77.5" x14ac:dyDescent="0.3">
      <c r="A395" s="818" t="s">
        <v>3913</v>
      </c>
      <c r="B395" s="803" t="s">
        <v>6921</v>
      </c>
      <c r="C395" s="292" t="s">
        <v>1656</v>
      </c>
      <c r="D395" s="103">
        <v>26633</v>
      </c>
      <c r="E395" s="91">
        <v>52</v>
      </c>
      <c r="F395" s="91" t="s">
        <v>6922</v>
      </c>
      <c r="G395" s="92" t="s">
        <v>2141</v>
      </c>
      <c r="H395" s="795" t="s">
        <v>19</v>
      </c>
      <c r="I395" s="88" t="s">
        <v>98</v>
      </c>
      <c r="J395" s="103">
        <v>45200</v>
      </c>
      <c r="K395" s="791" t="s">
        <v>13</v>
      </c>
      <c r="L395" s="88" t="s">
        <v>687</v>
      </c>
      <c r="M395" s="90">
        <v>45047</v>
      </c>
      <c r="N395" s="91" t="s">
        <v>5873</v>
      </c>
      <c r="O395" s="97" t="s">
        <v>4516</v>
      </c>
      <c r="P395" s="98" t="s">
        <v>5731</v>
      </c>
      <c r="Q395" s="88" t="s">
        <v>1118</v>
      </c>
      <c r="R395" s="96" t="s">
        <v>863</v>
      </c>
      <c r="S395" s="88" t="s">
        <v>1657</v>
      </c>
      <c r="T395" s="88" t="s">
        <v>5049</v>
      </c>
      <c r="U395" s="88" t="s">
        <v>16</v>
      </c>
      <c r="V395" s="197" t="s">
        <v>2307</v>
      </c>
      <c r="W395" s="197" t="s">
        <v>1175</v>
      </c>
      <c r="X395" s="91">
        <v>9462750651230092</v>
      </c>
      <c r="Y395" s="91">
        <v>3930117201</v>
      </c>
      <c r="Z395" s="126" t="s">
        <v>230</v>
      </c>
      <c r="AA395" s="126" t="s">
        <v>878</v>
      </c>
      <c r="AB395" s="198" t="s">
        <v>1658</v>
      </c>
      <c r="AC395" s="198" t="s">
        <v>1659</v>
      </c>
      <c r="AD395" s="199">
        <v>43038</v>
      </c>
      <c r="AE395" s="197" t="s">
        <v>73</v>
      </c>
    </row>
    <row r="396" spans="1:31" ht="62" x14ac:dyDescent="0.3">
      <c r="A396" s="818" t="s">
        <v>3914</v>
      </c>
      <c r="B396" s="803" t="s">
        <v>6923</v>
      </c>
      <c r="C396" s="292" t="s">
        <v>1660</v>
      </c>
      <c r="D396" s="103">
        <v>24267</v>
      </c>
      <c r="E396" s="91">
        <v>59</v>
      </c>
      <c r="F396" s="91" t="s">
        <v>6924</v>
      </c>
      <c r="G396" s="92" t="s">
        <v>2142</v>
      </c>
      <c r="H396" s="795" t="s">
        <v>14</v>
      </c>
      <c r="I396" s="88" t="s">
        <v>98</v>
      </c>
      <c r="J396" s="103">
        <v>39539</v>
      </c>
      <c r="K396" s="791" t="s">
        <v>13</v>
      </c>
      <c r="L396" s="88" t="s">
        <v>687</v>
      </c>
      <c r="M396" s="90">
        <v>43299</v>
      </c>
      <c r="N396" s="91" t="s">
        <v>6925</v>
      </c>
      <c r="O396" s="97" t="s">
        <v>2936</v>
      </c>
      <c r="P396" s="98" t="s">
        <v>5184</v>
      </c>
      <c r="Q396" s="88" t="s">
        <v>1118</v>
      </c>
      <c r="R396" s="96" t="s">
        <v>863</v>
      </c>
      <c r="S396" s="88" t="s">
        <v>1657</v>
      </c>
      <c r="T396" s="88" t="s">
        <v>5049</v>
      </c>
      <c r="U396" s="88" t="s">
        <v>17</v>
      </c>
      <c r="V396" s="197" t="s">
        <v>2262</v>
      </c>
      <c r="W396" s="197" t="s">
        <v>1661</v>
      </c>
      <c r="X396" s="91">
        <v>4941744646110072</v>
      </c>
      <c r="Y396" s="91">
        <v>3909066601</v>
      </c>
      <c r="Z396" s="126" t="s">
        <v>230</v>
      </c>
      <c r="AA396" s="126" t="s">
        <v>868</v>
      </c>
      <c r="AB396" s="293" t="s">
        <v>1662</v>
      </c>
      <c r="AC396" s="293" t="s">
        <v>1663</v>
      </c>
      <c r="AD396" s="199">
        <v>43787</v>
      </c>
      <c r="AE396" s="281" t="s">
        <v>1664</v>
      </c>
    </row>
    <row r="397" spans="1:31" ht="409.5" x14ac:dyDescent="0.3">
      <c r="A397" s="818" t="s">
        <v>3915</v>
      </c>
      <c r="B397" s="803" t="s">
        <v>6926</v>
      </c>
      <c r="C397" s="292" t="s">
        <v>1697</v>
      </c>
      <c r="D397" s="103">
        <v>25947</v>
      </c>
      <c r="E397" s="91">
        <v>54</v>
      </c>
      <c r="F397" s="91" t="s">
        <v>6590</v>
      </c>
      <c r="G397" s="92" t="s">
        <v>2141</v>
      </c>
      <c r="H397" s="795" t="s">
        <v>14</v>
      </c>
      <c r="I397" s="88" t="s">
        <v>98</v>
      </c>
      <c r="J397" s="103">
        <v>43374</v>
      </c>
      <c r="K397" s="791" t="s">
        <v>13</v>
      </c>
      <c r="L397" s="88" t="s">
        <v>687</v>
      </c>
      <c r="M397" s="90">
        <v>44935</v>
      </c>
      <c r="N397" s="91" t="s">
        <v>6041</v>
      </c>
      <c r="O397" s="97" t="s">
        <v>74</v>
      </c>
      <c r="P397" s="98" t="s">
        <v>5403</v>
      </c>
      <c r="Q397" s="88" t="s">
        <v>1118</v>
      </c>
      <c r="R397" s="96" t="s">
        <v>863</v>
      </c>
      <c r="S397" s="88" t="s">
        <v>1657</v>
      </c>
      <c r="T397" s="88" t="s">
        <v>5049</v>
      </c>
      <c r="U397" s="88" t="s">
        <v>17</v>
      </c>
      <c r="V397" s="197" t="s">
        <v>2308</v>
      </c>
      <c r="W397" s="113" t="s">
        <v>1175</v>
      </c>
      <c r="X397" s="91">
        <v>1446749650110022</v>
      </c>
      <c r="Y397" s="91">
        <v>3914017101</v>
      </c>
      <c r="Z397" s="126" t="s">
        <v>231</v>
      </c>
      <c r="AA397" s="126"/>
      <c r="AB397" s="293" t="s">
        <v>74</v>
      </c>
      <c r="AC397" s="293" t="s">
        <v>74</v>
      </c>
      <c r="AD397" s="224" t="s">
        <v>74</v>
      </c>
      <c r="AE397" s="197" t="s">
        <v>4321</v>
      </c>
    </row>
    <row r="398" spans="1:31" ht="46.5" x14ac:dyDescent="0.3">
      <c r="A398" s="818" t="s">
        <v>3916</v>
      </c>
      <c r="B398" s="803" t="s">
        <v>6927</v>
      </c>
      <c r="C398" s="628" t="s">
        <v>1665</v>
      </c>
      <c r="D398" s="550">
        <v>30329</v>
      </c>
      <c r="E398" s="551">
        <v>42</v>
      </c>
      <c r="F398" s="551" t="s">
        <v>6548</v>
      </c>
      <c r="G398" s="552" t="s">
        <v>2139</v>
      </c>
      <c r="H398" s="795" t="s">
        <v>14</v>
      </c>
      <c r="I398" s="547" t="s">
        <v>115</v>
      </c>
      <c r="J398" s="550">
        <v>44652</v>
      </c>
      <c r="K398" s="791" t="s">
        <v>13</v>
      </c>
      <c r="L398" s="547" t="s">
        <v>687</v>
      </c>
      <c r="M398" s="553">
        <v>43862</v>
      </c>
      <c r="N398" s="551" t="s">
        <v>6046</v>
      </c>
      <c r="O398" s="556"/>
      <c r="P398" s="548" t="s">
        <v>6093</v>
      </c>
      <c r="Q398" s="547" t="s">
        <v>1118</v>
      </c>
      <c r="R398" s="549" t="s">
        <v>863</v>
      </c>
      <c r="S398" s="547" t="s">
        <v>1657</v>
      </c>
      <c r="T398" s="547" t="s">
        <v>5049</v>
      </c>
      <c r="U398" s="567" t="s">
        <v>16</v>
      </c>
      <c r="V398" s="745" t="s">
        <v>2286</v>
      </c>
      <c r="W398" s="746" t="s">
        <v>116</v>
      </c>
      <c r="X398" s="551">
        <v>5445761662120002</v>
      </c>
      <c r="Y398" s="551">
        <v>3913018301</v>
      </c>
      <c r="Z398" s="561" t="s">
        <v>230</v>
      </c>
      <c r="AA398" s="561" t="s">
        <v>868</v>
      </c>
      <c r="AB398" s="629" t="s">
        <v>1666</v>
      </c>
      <c r="AC398" s="629" t="s">
        <v>1667</v>
      </c>
      <c r="AD398" s="601">
        <v>43787</v>
      </c>
      <c r="AE398" s="632" t="s">
        <v>73</v>
      </c>
    </row>
    <row r="399" spans="1:31" ht="62" x14ac:dyDescent="0.3">
      <c r="A399" s="818" t="s">
        <v>3917</v>
      </c>
      <c r="B399" s="803" t="s">
        <v>6928</v>
      </c>
      <c r="C399" s="292" t="s">
        <v>1668</v>
      </c>
      <c r="D399" s="103">
        <v>29889</v>
      </c>
      <c r="E399" s="91">
        <v>43</v>
      </c>
      <c r="F399" s="91" t="s">
        <v>6929</v>
      </c>
      <c r="G399" s="92" t="s">
        <v>2139</v>
      </c>
      <c r="H399" s="795" t="s">
        <v>14</v>
      </c>
      <c r="I399" s="88" t="s">
        <v>98</v>
      </c>
      <c r="J399" s="103">
        <v>44652</v>
      </c>
      <c r="K399" s="791" t="s">
        <v>13</v>
      </c>
      <c r="L399" s="88" t="s">
        <v>687</v>
      </c>
      <c r="M399" s="90">
        <v>43299</v>
      </c>
      <c r="N399" s="91" t="s">
        <v>6925</v>
      </c>
      <c r="O399" s="97" t="s">
        <v>689</v>
      </c>
      <c r="P399" s="98" t="s">
        <v>5872</v>
      </c>
      <c r="Q399" s="88" t="s">
        <v>1118</v>
      </c>
      <c r="R399" s="96" t="s">
        <v>863</v>
      </c>
      <c r="S399" s="88" t="s">
        <v>1657</v>
      </c>
      <c r="T399" s="88" t="s">
        <v>5049</v>
      </c>
      <c r="U399" s="88" t="s">
        <v>16</v>
      </c>
      <c r="V399" s="109" t="s">
        <v>2207</v>
      </c>
      <c r="W399" s="197" t="s">
        <v>85</v>
      </c>
      <c r="X399" s="91">
        <v>7362759661110043</v>
      </c>
      <c r="Y399" s="91">
        <v>3930108101</v>
      </c>
      <c r="Z399" s="126" t="s">
        <v>230</v>
      </c>
      <c r="AA399" s="126" t="s">
        <v>874</v>
      </c>
      <c r="AB399" s="293" t="s">
        <v>1669</v>
      </c>
      <c r="AC399" s="293" t="s">
        <v>1670</v>
      </c>
      <c r="AD399" s="199">
        <v>44046</v>
      </c>
      <c r="AE399" s="281" t="s">
        <v>73</v>
      </c>
    </row>
    <row r="400" spans="1:31" ht="62" x14ac:dyDescent="0.3">
      <c r="A400" s="818" t="s">
        <v>3919</v>
      </c>
      <c r="B400" s="803" t="s">
        <v>6930</v>
      </c>
      <c r="C400" s="292" t="s">
        <v>1674</v>
      </c>
      <c r="D400" s="103">
        <v>29960</v>
      </c>
      <c r="E400" s="91">
        <v>43</v>
      </c>
      <c r="F400" s="91" t="s">
        <v>6931</v>
      </c>
      <c r="G400" s="92" t="s">
        <v>2139</v>
      </c>
      <c r="H400" s="795" t="s">
        <v>14</v>
      </c>
      <c r="I400" s="88" t="s">
        <v>115</v>
      </c>
      <c r="J400" s="103">
        <v>45383</v>
      </c>
      <c r="K400" s="791" t="s">
        <v>13</v>
      </c>
      <c r="L400" s="88" t="s">
        <v>687</v>
      </c>
      <c r="M400" s="90">
        <v>43712</v>
      </c>
      <c r="N400" s="91" t="s">
        <v>6047</v>
      </c>
      <c r="O400" s="97" t="s">
        <v>4359</v>
      </c>
      <c r="P400" s="98" t="s">
        <v>5185</v>
      </c>
      <c r="Q400" s="88" t="s">
        <v>1118</v>
      </c>
      <c r="R400" s="96" t="s">
        <v>863</v>
      </c>
      <c r="S400" s="88" t="s">
        <v>1657</v>
      </c>
      <c r="T400" s="88" t="s">
        <v>5049</v>
      </c>
      <c r="U400" s="88" t="s">
        <v>17</v>
      </c>
      <c r="V400" s="225" t="s">
        <v>2278</v>
      </c>
      <c r="W400" s="113" t="s">
        <v>1175</v>
      </c>
      <c r="X400" s="91">
        <v>1741760661120002</v>
      </c>
      <c r="Y400" s="91">
        <v>3909048201</v>
      </c>
      <c r="Z400" s="126" t="s">
        <v>230</v>
      </c>
      <c r="AA400" s="126" t="s">
        <v>874</v>
      </c>
      <c r="AB400" s="293" t="s">
        <v>1675</v>
      </c>
      <c r="AC400" s="293" t="s">
        <v>1676</v>
      </c>
      <c r="AD400" s="199">
        <v>44138</v>
      </c>
      <c r="AE400" s="281" t="s">
        <v>73</v>
      </c>
    </row>
    <row r="401" spans="1:31" ht="93" x14ac:dyDescent="0.3">
      <c r="A401" s="818" t="s">
        <v>3920</v>
      </c>
      <c r="B401" s="803" t="s">
        <v>6932</v>
      </c>
      <c r="C401" s="279" t="s">
        <v>1677</v>
      </c>
      <c r="D401" s="103">
        <v>32234</v>
      </c>
      <c r="E401" s="91">
        <v>37</v>
      </c>
      <c r="F401" s="91" t="s">
        <v>6933</v>
      </c>
      <c r="G401" s="92" t="s">
        <v>2138</v>
      </c>
      <c r="H401" s="795" t="s">
        <v>14</v>
      </c>
      <c r="I401" s="88" t="s">
        <v>111</v>
      </c>
      <c r="J401" s="103">
        <v>45505</v>
      </c>
      <c r="K401" s="791" t="s">
        <v>37</v>
      </c>
      <c r="L401" s="88" t="s">
        <v>687</v>
      </c>
      <c r="M401" s="103">
        <v>45383</v>
      </c>
      <c r="N401" s="91" t="s">
        <v>5345</v>
      </c>
      <c r="O401" s="97" t="s">
        <v>4239</v>
      </c>
      <c r="P401" s="98" t="s">
        <v>5186</v>
      </c>
      <c r="Q401" s="88" t="s">
        <v>1118</v>
      </c>
      <c r="R401" s="96" t="s">
        <v>863</v>
      </c>
      <c r="S401" s="88" t="s">
        <v>1657</v>
      </c>
      <c r="T401" s="88" t="s">
        <v>5049</v>
      </c>
      <c r="U401" s="88" t="s">
        <v>17</v>
      </c>
      <c r="V401" s="88" t="s">
        <v>2232</v>
      </c>
      <c r="W401" s="197" t="s">
        <v>85</v>
      </c>
      <c r="X401" s="91">
        <v>9756766667131052</v>
      </c>
      <c r="Y401" s="91">
        <v>3924048801</v>
      </c>
      <c r="Z401" s="107" t="s">
        <v>230</v>
      </c>
      <c r="AA401" s="126" t="s">
        <v>2356</v>
      </c>
      <c r="AB401" s="280" t="s">
        <v>2599</v>
      </c>
      <c r="AC401" s="280" t="s">
        <v>2600</v>
      </c>
      <c r="AD401" s="224">
        <v>45230</v>
      </c>
      <c r="AE401" s="225" t="s">
        <v>73</v>
      </c>
    </row>
    <row r="402" spans="1:31" ht="46.5" x14ac:dyDescent="0.3">
      <c r="A402" s="818" t="s">
        <v>3921</v>
      </c>
      <c r="B402" s="803" t="s">
        <v>6934</v>
      </c>
      <c r="C402" s="279" t="s">
        <v>1678</v>
      </c>
      <c r="D402" s="103">
        <v>33603</v>
      </c>
      <c r="E402" s="91">
        <v>33</v>
      </c>
      <c r="F402" s="91" t="s">
        <v>6234</v>
      </c>
      <c r="G402" s="92" t="s">
        <v>2137</v>
      </c>
      <c r="H402" s="795" t="s">
        <v>19</v>
      </c>
      <c r="I402" s="88" t="s">
        <v>121</v>
      </c>
      <c r="J402" s="103">
        <v>43891</v>
      </c>
      <c r="K402" s="791" t="s">
        <v>13</v>
      </c>
      <c r="L402" s="88" t="s">
        <v>687</v>
      </c>
      <c r="M402" s="90">
        <v>44470</v>
      </c>
      <c r="N402" s="91" t="s">
        <v>6045</v>
      </c>
      <c r="O402" s="97" t="s">
        <v>74</v>
      </c>
      <c r="P402" s="98" t="s">
        <v>5187</v>
      </c>
      <c r="Q402" s="88" t="s">
        <v>1118</v>
      </c>
      <c r="R402" s="96" t="s">
        <v>863</v>
      </c>
      <c r="S402" s="88" t="s">
        <v>1657</v>
      </c>
      <c r="T402" s="88" t="s">
        <v>5049</v>
      </c>
      <c r="U402" s="88" t="s">
        <v>17</v>
      </c>
      <c r="V402" s="225" t="s">
        <v>2278</v>
      </c>
      <c r="W402" s="113" t="s">
        <v>1175</v>
      </c>
      <c r="X402" s="91">
        <v>5563769670237013</v>
      </c>
      <c r="Y402" s="91">
        <v>3931129101</v>
      </c>
      <c r="Z402" s="99" t="s">
        <v>230</v>
      </c>
      <c r="AA402" s="99" t="s">
        <v>2902</v>
      </c>
      <c r="AB402" s="99" t="s">
        <v>3026</v>
      </c>
      <c r="AC402" s="99" t="s">
        <v>3027</v>
      </c>
      <c r="AD402" s="112">
        <v>45505</v>
      </c>
      <c r="AE402" s="88" t="s">
        <v>2911</v>
      </c>
    </row>
    <row r="403" spans="1:31" ht="409.5" x14ac:dyDescent="0.3">
      <c r="A403" s="818" t="s">
        <v>3922</v>
      </c>
      <c r="B403" s="803" t="s">
        <v>6935</v>
      </c>
      <c r="C403" s="96" t="s">
        <v>1783</v>
      </c>
      <c r="D403" s="103">
        <v>29291</v>
      </c>
      <c r="E403" s="91">
        <v>45</v>
      </c>
      <c r="F403" s="91" t="s">
        <v>6936</v>
      </c>
      <c r="G403" s="92" t="s">
        <v>2139</v>
      </c>
      <c r="H403" s="795" t="s">
        <v>14</v>
      </c>
      <c r="I403" s="88" t="s">
        <v>115</v>
      </c>
      <c r="J403" s="103">
        <v>44470</v>
      </c>
      <c r="K403" s="791" t="s">
        <v>13</v>
      </c>
      <c r="L403" s="88" t="s">
        <v>687</v>
      </c>
      <c r="M403" s="90">
        <v>45287</v>
      </c>
      <c r="N403" s="91" t="s">
        <v>5270</v>
      </c>
      <c r="O403" s="88" t="s">
        <v>74</v>
      </c>
      <c r="P403" s="98" t="s">
        <v>5404</v>
      </c>
      <c r="Q403" s="88" t="s">
        <v>1118</v>
      </c>
      <c r="R403" s="96" t="s">
        <v>863</v>
      </c>
      <c r="S403" s="88" t="s">
        <v>1657</v>
      </c>
      <c r="T403" s="88" t="s">
        <v>5049</v>
      </c>
      <c r="U403" s="88" t="s">
        <v>17</v>
      </c>
      <c r="V403" s="88" t="s">
        <v>2212</v>
      </c>
      <c r="W403" s="88" t="s">
        <v>296</v>
      </c>
      <c r="X403" s="91">
        <v>3643758659130152</v>
      </c>
      <c r="Y403" s="91">
        <v>3911038001</v>
      </c>
      <c r="Z403" s="126" t="s">
        <v>231</v>
      </c>
      <c r="AA403" s="126"/>
      <c r="AB403" s="280" t="s">
        <v>74</v>
      </c>
      <c r="AC403" s="280" t="s">
        <v>74</v>
      </c>
      <c r="AD403" s="224" t="s">
        <v>74</v>
      </c>
      <c r="AE403" s="197" t="s">
        <v>4358</v>
      </c>
    </row>
    <row r="404" spans="1:31" ht="46.5" x14ac:dyDescent="0.3">
      <c r="A404" s="818" t="s">
        <v>3974</v>
      </c>
      <c r="B404" s="803" t="s">
        <v>6937</v>
      </c>
      <c r="C404" s="549" t="s">
        <v>1762</v>
      </c>
      <c r="D404" s="550">
        <v>27370</v>
      </c>
      <c r="E404" s="551">
        <v>50</v>
      </c>
      <c r="F404" s="551" t="s">
        <v>6154</v>
      </c>
      <c r="G404" s="552" t="s">
        <v>2140</v>
      </c>
      <c r="H404" s="795" t="s">
        <v>14</v>
      </c>
      <c r="I404" s="547" t="s">
        <v>115</v>
      </c>
      <c r="J404" s="550">
        <v>45323</v>
      </c>
      <c r="K404" s="791" t="s">
        <v>13</v>
      </c>
      <c r="L404" s="547" t="s">
        <v>687</v>
      </c>
      <c r="M404" s="569">
        <v>45861</v>
      </c>
      <c r="N404" s="551" t="s">
        <v>6052</v>
      </c>
      <c r="O404" s="547" t="s">
        <v>74</v>
      </c>
      <c r="P404" s="547" t="s">
        <v>6938</v>
      </c>
      <c r="Q404" s="345" t="s">
        <v>1118</v>
      </c>
      <c r="R404" s="345" t="s">
        <v>863</v>
      </c>
      <c r="S404" s="547" t="s">
        <v>1657</v>
      </c>
      <c r="T404" s="547" t="s">
        <v>5049</v>
      </c>
      <c r="U404" s="547" t="s">
        <v>17</v>
      </c>
      <c r="V404" s="547" t="s">
        <v>2730</v>
      </c>
      <c r="W404" s="557" t="s">
        <v>2402</v>
      </c>
      <c r="X404" s="547"/>
      <c r="Y404" s="554"/>
      <c r="Z404" s="345"/>
      <c r="AA404" s="345"/>
      <c r="AB404" s="345"/>
      <c r="AC404" s="345"/>
      <c r="AD404" s="553"/>
      <c r="AE404" s="345"/>
    </row>
    <row r="405" spans="1:31" ht="93" x14ac:dyDescent="0.3">
      <c r="A405" s="818" t="s">
        <v>3923</v>
      </c>
      <c r="B405" s="803" t="s">
        <v>6939</v>
      </c>
      <c r="C405" s="96" t="s">
        <v>84</v>
      </c>
      <c r="D405" s="103">
        <v>27092</v>
      </c>
      <c r="E405" s="91">
        <v>51</v>
      </c>
      <c r="F405" s="91" t="s">
        <v>6940</v>
      </c>
      <c r="G405" s="92" t="s">
        <v>2141</v>
      </c>
      <c r="H405" s="795" t="s">
        <v>14</v>
      </c>
      <c r="I405" s="88" t="s">
        <v>99</v>
      </c>
      <c r="J405" s="103">
        <v>45323</v>
      </c>
      <c r="K405" s="791" t="s">
        <v>13</v>
      </c>
      <c r="L405" s="88" t="s">
        <v>687</v>
      </c>
      <c r="M405" s="90">
        <v>40664</v>
      </c>
      <c r="N405" s="91" t="s">
        <v>6596</v>
      </c>
      <c r="O405" s="97" t="s">
        <v>695</v>
      </c>
      <c r="P405" s="98" t="s">
        <v>5188</v>
      </c>
      <c r="Q405" s="88" t="s">
        <v>954</v>
      </c>
      <c r="R405" s="96" t="s">
        <v>2534</v>
      </c>
      <c r="S405" s="88" t="s">
        <v>1657</v>
      </c>
      <c r="T405" s="88" t="s">
        <v>5049</v>
      </c>
      <c r="U405" s="88" t="s">
        <v>16</v>
      </c>
      <c r="V405" s="113" t="s">
        <v>2247</v>
      </c>
      <c r="W405" s="88" t="s">
        <v>85</v>
      </c>
      <c r="X405" s="91" t="s">
        <v>4751</v>
      </c>
      <c r="Y405" s="91">
        <v>3904037401</v>
      </c>
      <c r="Z405" s="107" t="s">
        <v>230</v>
      </c>
      <c r="AA405" s="107" t="s">
        <v>876</v>
      </c>
      <c r="AB405" s="107" t="s">
        <v>86</v>
      </c>
      <c r="AC405" s="107" t="s">
        <v>87</v>
      </c>
      <c r="AD405" s="90">
        <v>40893</v>
      </c>
      <c r="AE405" s="88" t="s">
        <v>88</v>
      </c>
    </row>
    <row r="406" spans="1:31" ht="46.5" x14ac:dyDescent="0.3">
      <c r="A406" s="818" t="s">
        <v>3924</v>
      </c>
      <c r="B406" s="803" t="s">
        <v>6941</v>
      </c>
      <c r="C406" s="292" t="s">
        <v>1682</v>
      </c>
      <c r="D406" s="103">
        <v>22761</v>
      </c>
      <c r="E406" s="91">
        <v>63</v>
      </c>
      <c r="F406" s="91" t="s">
        <v>6942</v>
      </c>
      <c r="G406" s="92" t="s">
        <v>2143</v>
      </c>
      <c r="H406" s="795" t="s">
        <v>14</v>
      </c>
      <c r="I406" s="88" t="s">
        <v>98</v>
      </c>
      <c r="J406" s="103">
        <v>36800</v>
      </c>
      <c r="K406" s="791" t="s">
        <v>13</v>
      </c>
      <c r="L406" s="88" t="s">
        <v>687</v>
      </c>
      <c r="M406" s="90">
        <v>43101</v>
      </c>
      <c r="N406" s="91" t="s">
        <v>6603</v>
      </c>
      <c r="O406" s="97" t="s">
        <v>74</v>
      </c>
      <c r="P406" s="98" t="s">
        <v>5189</v>
      </c>
      <c r="Q406" s="88" t="s">
        <v>954</v>
      </c>
      <c r="R406" s="96" t="s">
        <v>2534</v>
      </c>
      <c r="S406" s="88" t="s">
        <v>1657</v>
      </c>
      <c r="T406" s="88" t="s">
        <v>5049</v>
      </c>
      <c r="U406" s="88" t="s">
        <v>17</v>
      </c>
      <c r="V406" s="197" t="s">
        <v>2309</v>
      </c>
      <c r="W406" s="113" t="s">
        <v>1175</v>
      </c>
      <c r="X406" s="91">
        <v>9757740642110042</v>
      </c>
      <c r="Y406" s="91">
        <v>3925046201</v>
      </c>
      <c r="Z406" s="126" t="s">
        <v>230</v>
      </c>
      <c r="AA406" s="126" t="s">
        <v>868</v>
      </c>
      <c r="AB406" s="293" t="s">
        <v>1683</v>
      </c>
      <c r="AC406" s="293" t="s">
        <v>1684</v>
      </c>
      <c r="AD406" s="199">
        <v>43763</v>
      </c>
      <c r="AE406" s="281" t="s">
        <v>319</v>
      </c>
    </row>
    <row r="407" spans="1:31" ht="108.5" x14ac:dyDescent="0.3">
      <c r="A407" s="818" t="s">
        <v>3926</v>
      </c>
      <c r="B407" s="803" t="s">
        <v>6943</v>
      </c>
      <c r="C407" s="292" t="s">
        <v>1685</v>
      </c>
      <c r="D407" s="103">
        <v>25399</v>
      </c>
      <c r="E407" s="91">
        <v>56</v>
      </c>
      <c r="F407" s="91" t="s">
        <v>6312</v>
      </c>
      <c r="G407" s="92" t="s">
        <v>2142</v>
      </c>
      <c r="H407" s="795" t="s">
        <v>14</v>
      </c>
      <c r="I407" s="88" t="s">
        <v>98</v>
      </c>
      <c r="J407" s="103">
        <v>40634</v>
      </c>
      <c r="K407" s="791" t="s">
        <v>13</v>
      </c>
      <c r="L407" s="88" t="s">
        <v>687</v>
      </c>
      <c r="M407" s="90">
        <v>45658</v>
      </c>
      <c r="N407" s="91" t="s">
        <v>5901</v>
      </c>
      <c r="O407" s="97" t="s">
        <v>5639</v>
      </c>
      <c r="P407" s="98" t="s">
        <v>5732</v>
      </c>
      <c r="Q407" s="88" t="s">
        <v>954</v>
      </c>
      <c r="R407" s="96" t="s">
        <v>2534</v>
      </c>
      <c r="S407" s="88" t="s">
        <v>1657</v>
      </c>
      <c r="T407" s="88" t="s">
        <v>5049</v>
      </c>
      <c r="U407" s="88" t="s">
        <v>16</v>
      </c>
      <c r="V407" s="197" t="s">
        <v>2303</v>
      </c>
      <c r="W407" s="113" t="s">
        <v>1175</v>
      </c>
      <c r="X407" s="91">
        <v>1047747648110033</v>
      </c>
      <c r="Y407" s="91">
        <v>3915076901</v>
      </c>
      <c r="Z407" s="126" t="s">
        <v>230</v>
      </c>
      <c r="AA407" s="126" t="s">
        <v>868</v>
      </c>
      <c r="AB407" s="293" t="s">
        <v>1686</v>
      </c>
      <c r="AC407" s="293" t="s">
        <v>1687</v>
      </c>
      <c r="AD407" s="199">
        <v>43787</v>
      </c>
      <c r="AE407" s="281" t="s">
        <v>319</v>
      </c>
    </row>
    <row r="408" spans="1:31" ht="46.5" x14ac:dyDescent="0.3">
      <c r="A408" s="818" t="s">
        <v>3927</v>
      </c>
      <c r="B408" s="803" t="s">
        <v>6944</v>
      </c>
      <c r="C408" s="292" t="s">
        <v>1688</v>
      </c>
      <c r="D408" s="103">
        <v>26543</v>
      </c>
      <c r="E408" s="91">
        <v>53</v>
      </c>
      <c r="F408" s="91" t="s">
        <v>6945</v>
      </c>
      <c r="G408" s="92" t="s">
        <v>2141</v>
      </c>
      <c r="H408" s="795" t="s">
        <v>19</v>
      </c>
      <c r="I408" s="88" t="s">
        <v>98</v>
      </c>
      <c r="J408" s="103">
        <v>43374</v>
      </c>
      <c r="K408" s="791" t="s">
        <v>13</v>
      </c>
      <c r="L408" s="88" t="s">
        <v>687</v>
      </c>
      <c r="M408" s="90">
        <v>44551</v>
      </c>
      <c r="N408" s="91" t="s">
        <v>5752</v>
      </c>
      <c r="O408" s="97" t="s">
        <v>889</v>
      </c>
      <c r="P408" s="98" t="s">
        <v>5973</v>
      </c>
      <c r="Q408" s="88" t="s">
        <v>954</v>
      </c>
      <c r="R408" s="96" t="s">
        <v>2534</v>
      </c>
      <c r="S408" s="88" t="s">
        <v>1657</v>
      </c>
      <c r="T408" s="88" t="s">
        <v>5049</v>
      </c>
      <c r="U408" s="88" t="s">
        <v>16</v>
      </c>
      <c r="V408" s="197" t="s">
        <v>2303</v>
      </c>
      <c r="W408" s="113" t="s">
        <v>1175</v>
      </c>
      <c r="X408" s="91">
        <v>6233750652210083</v>
      </c>
      <c r="Y408" s="91">
        <v>3901097201</v>
      </c>
      <c r="Z408" s="126" t="s">
        <v>230</v>
      </c>
      <c r="AA408" s="126" t="s">
        <v>874</v>
      </c>
      <c r="AB408" s="293" t="s">
        <v>1689</v>
      </c>
      <c r="AC408" s="293" t="s">
        <v>1690</v>
      </c>
      <c r="AD408" s="199">
        <v>44138</v>
      </c>
      <c r="AE408" s="281" t="s">
        <v>319</v>
      </c>
    </row>
    <row r="409" spans="1:31" ht="62" x14ac:dyDescent="0.3">
      <c r="A409" s="818" t="s">
        <v>3928</v>
      </c>
      <c r="B409" s="803" t="s">
        <v>6946</v>
      </c>
      <c r="C409" s="292" t="s">
        <v>1691</v>
      </c>
      <c r="D409" s="103">
        <v>29582</v>
      </c>
      <c r="E409" s="91">
        <v>44</v>
      </c>
      <c r="F409" s="91" t="s">
        <v>6947</v>
      </c>
      <c r="G409" s="92" t="s">
        <v>2139</v>
      </c>
      <c r="H409" s="795" t="s">
        <v>19</v>
      </c>
      <c r="I409" s="88" t="s">
        <v>115</v>
      </c>
      <c r="J409" s="103">
        <v>43374</v>
      </c>
      <c r="K409" s="791" t="s">
        <v>13</v>
      </c>
      <c r="L409" s="88" t="s">
        <v>687</v>
      </c>
      <c r="M409" s="90">
        <v>43712</v>
      </c>
      <c r="N409" s="91" t="s">
        <v>6047</v>
      </c>
      <c r="O409" s="97" t="s">
        <v>978</v>
      </c>
      <c r="P409" s="98" t="s">
        <v>5190</v>
      </c>
      <c r="Q409" s="88" t="s">
        <v>954</v>
      </c>
      <c r="R409" s="96" t="s">
        <v>2534</v>
      </c>
      <c r="S409" s="88" t="s">
        <v>1657</v>
      </c>
      <c r="T409" s="88" t="s">
        <v>5049</v>
      </c>
      <c r="U409" s="88" t="s">
        <v>17</v>
      </c>
      <c r="V409" s="88" t="s">
        <v>2256</v>
      </c>
      <c r="W409" s="197" t="s">
        <v>85</v>
      </c>
      <c r="X409" s="91">
        <v>7559758660210143</v>
      </c>
      <c r="Y409" s="91">
        <v>3927128001</v>
      </c>
      <c r="Z409" s="126" t="s">
        <v>230</v>
      </c>
      <c r="AA409" s="126" t="s">
        <v>874</v>
      </c>
      <c r="AB409" s="293" t="s">
        <v>1692</v>
      </c>
      <c r="AC409" s="293" t="s">
        <v>1693</v>
      </c>
      <c r="AD409" s="199">
        <v>44138</v>
      </c>
      <c r="AE409" s="281" t="s">
        <v>319</v>
      </c>
    </row>
    <row r="410" spans="1:31" ht="108.5" x14ac:dyDescent="0.3">
      <c r="A410" s="818" t="s">
        <v>3929</v>
      </c>
      <c r="B410" s="803" t="s">
        <v>6948</v>
      </c>
      <c r="C410" s="628" t="s">
        <v>1694</v>
      </c>
      <c r="D410" s="550">
        <v>30735</v>
      </c>
      <c r="E410" s="551">
        <v>41</v>
      </c>
      <c r="F410" s="551" t="s">
        <v>6949</v>
      </c>
      <c r="G410" s="552" t="s">
        <v>2139</v>
      </c>
      <c r="H410" s="795" t="s">
        <v>14</v>
      </c>
      <c r="I410" s="547" t="s">
        <v>115</v>
      </c>
      <c r="J410" s="550">
        <v>45200</v>
      </c>
      <c r="K410" s="791" t="s">
        <v>13</v>
      </c>
      <c r="L410" s="547" t="s">
        <v>687</v>
      </c>
      <c r="M410" s="553">
        <v>44152</v>
      </c>
      <c r="N410" s="551" t="s">
        <v>6950</v>
      </c>
      <c r="O410" s="556" t="s">
        <v>6083</v>
      </c>
      <c r="P410" s="548" t="s">
        <v>6094</v>
      </c>
      <c r="Q410" s="547" t="s">
        <v>954</v>
      </c>
      <c r="R410" s="549" t="s">
        <v>2534</v>
      </c>
      <c r="S410" s="547" t="s">
        <v>1657</v>
      </c>
      <c r="T410" s="547" t="s">
        <v>5049</v>
      </c>
      <c r="U410" s="567" t="s">
        <v>16</v>
      </c>
      <c r="V410" s="746" t="s">
        <v>2303</v>
      </c>
      <c r="W410" s="746" t="s">
        <v>1175</v>
      </c>
      <c r="X410" s="551">
        <v>4555762663120002</v>
      </c>
      <c r="Y410" s="551">
        <v>3923028401</v>
      </c>
      <c r="Z410" s="561" t="s">
        <v>230</v>
      </c>
      <c r="AA410" s="561" t="s">
        <v>2356</v>
      </c>
      <c r="AB410" s="629" t="s">
        <v>2433</v>
      </c>
      <c r="AC410" s="629" t="s">
        <v>2434</v>
      </c>
      <c r="AD410" s="630">
        <v>45085</v>
      </c>
      <c r="AE410" s="632" t="s">
        <v>319</v>
      </c>
    </row>
    <row r="411" spans="1:31" ht="201.5" x14ac:dyDescent="0.3">
      <c r="A411" s="818" t="s">
        <v>3930</v>
      </c>
      <c r="B411" s="803" t="s">
        <v>6951</v>
      </c>
      <c r="C411" s="292" t="s">
        <v>1695</v>
      </c>
      <c r="D411" s="103">
        <v>22676</v>
      </c>
      <c r="E411" s="91">
        <v>63</v>
      </c>
      <c r="F411" s="91" t="s">
        <v>6559</v>
      </c>
      <c r="G411" s="92" t="s">
        <v>2143</v>
      </c>
      <c r="H411" s="795" t="s">
        <v>14</v>
      </c>
      <c r="I411" s="88" t="s">
        <v>237</v>
      </c>
      <c r="J411" s="103">
        <v>44287</v>
      </c>
      <c r="K411" s="791" t="s">
        <v>13</v>
      </c>
      <c r="L411" s="88" t="s">
        <v>687</v>
      </c>
      <c r="M411" s="90">
        <v>44551</v>
      </c>
      <c r="N411" s="91" t="s">
        <v>5752</v>
      </c>
      <c r="O411" s="97" t="s">
        <v>74</v>
      </c>
      <c r="P411" s="98" t="s">
        <v>5410</v>
      </c>
      <c r="Q411" s="88" t="s">
        <v>954</v>
      </c>
      <c r="R411" s="96" t="s">
        <v>2534</v>
      </c>
      <c r="S411" s="88" t="s">
        <v>1657</v>
      </c>
      <c r="T411" s="88" t="s">
        <v>5049</v>
      </c>
      <c r="U411" s="88" t="s">
        <v>17</v>
      </c>
      <c r="V411" s="197" t="s">
        <v>2309</v>
      </c>
      <c r="W411" s="113" t="s">
        <v>1175</v>
      </c>
      <c r="X411" s="91">
        <v>5462740641130042</v>
      </c>
      <c r="Y411" s="91">
        <v>3930016201</v>
      </c>
      <c r="Z411" s="126" t="s">
        <v>231</v>
      </c>
      <c r="AA411" s="126"/>
      <c r="AB411" s="293" t="s">
        <v>74</v>
      </c>
      <c r="AC411" s="293" t="s">
        <v>74</v>
      </c>
      <c r="AD411" s="224" t="s">
        <v>74</v>
      </c>
      <c r="AE411" s="197" t="s">
        <v>4360</v>
      </c>
    </row>
    <row r="412" spans="1:31" ht="201.5" x14ac:dyDescent="0.3">
      <c r="A412" s="818" t="s">
        <v>3931</v>
      </c>
      <c r="B412" s="803" t="s">
        <v>6952</v>
      </c>
      <c r="C412" s="279" t="s">
        <v>1698</v>
      </c>
      <c r="D412" s="103">
        <v>24108</v>
      </c>
      <c r="E412" s="91">
        <v>59</v>
      </c>
      <c r="F412" s="91" t="s">
        <v>6953</v>
      </c>
      <c r="G412" s="92" t="s">
        <v>2142</v>
      </c>
      <c r="H412" s="795" t="s">
        <v>14</v>
      </c>
      <c r="I412" s="88" t="s">
        <v>98</v>
      </c>
      <c r="J412" s="103">
        <v>43374</v>
      </c>
      <c r="K412" s="791" t="s">
        <v>13</v>
      </c>
      <c r="L412" s="88" t="s">
        <v>687</v>
      </c>
      <c r="M412" s="90">
        <v>45108</v>
      </c>
      <c r="N412" s="91" t="s">
        <v>5744</v>
      </c>
      <c r="O412" s="97" t="s">
        <v>5642</v>
      </c>
      <c r="P412" s="98" t="s">
        <v>5769</v>
      </c>
      <c r="Q412" s="88" t="s">
        <v>954</v>
      </c>
      <c r="R412" s="96" t="s">
        <v>2534</v>
      </c>
      <c r="S412" s="88" t="s">
        <v>1657</v>
      </c>
      <c r="T412" s="88" t="s">
        <v>5049</v>
      </c>
      <c r="U412" s="88" t="s">
        <v>17</v>
      </c>
      <c r="V412" s="197" t="s">
        <v>2308</v>
      </c>
      <c r="W412" s="113" t="s">
        <v>1175</v>
      </c>
      <c r="X412" s="91">
        <v>6433744648110013</v>
      </c>
      <c r="Y412" s="91">
        <v>3901116601</v>
      </c>
      <c r="Z412" s="126" t="s">
        <v>231</v>
      </c>
      <c r="AA412" s="126"/>
      <c r="AB412" s="293" t="s">
        <v>74</v>
      </c>
      <c r="AC412" s="293" t="s">
        <v>74</v>
      </c>
      <c r="AD412" s="224" t="s">
        <v>74</v>
      </c>
      <c r="AE412" s="197" t="s">
        <v>4361</v>
      </c>
    </row>
    <row r="413" spans="1:31" ht="77.5" x14ac:dyDescent="0.3">
      <c r="A413" s="818" t="s">
        <v>3933</v>
      </c>
      <c r="B413" s="803" t="s">
        <v>6954</v>
      </c>
      <c r="C413" s="279" t="s">
        <v>1699</v>
      </c>
      <c r="D413" s="103">
        <v>33764</v>
      </c>
      <c r="E413" s="91">
        <v>33</v>
      </c>
      <c r="F413" s="91" t="s">
        <v>6723</v>
      </c>
      <c r="G413" s="92" t="s">
        <v>2137</v>
      </c>
      <c r="H413" s="795" t="s">
        <v>14</v>
      </c>
      <c r="I413" s="88" t="s">
        <v>111</v>
      </c>
      <c r="J413" s="103">
        <v>45505</v>
      </c>
      <c r="K413" s="791" t="s">
        <v>37</v>
      </c>
      <c r="L413" s="88" t="s">
        <v>687</v>
      </c>
      <c r="M413" s="90">
        <v>43891</v>
      </c>
      <c r="N413" s="91" t="s">
        <v>6955</v>
      </c>
      <c r="O413" s="97" t="s">
        <v>2653</v>
      </c>
      <c r="P413" s="98" t="s">
        <v>5191</v>
      </c>
      <c r="Q413" s="88" t="s">
        <v>954</v>
      </c>
      <c r="R413" s="96" t="s">
        <v>2534</v>
      </c>
      <c r="S413" s="88" t="s">
        <v>1657</v>
      </c>
      <c r="T413" s="88" t="s">
        <v>5049</v>
      </c>
      <c r="U413" s="88" t="s">
        <v>17</v>
      </c>
      <c r="V413" s="88" t="s">
        <v>2256</v>
      </c>
      <c r="W413" s="197" t="s">
        <v>85</v>
      </c>
      <c r="X413" s="91">
        <v>6941770671130372</v>
      </c>
      <c r="Y413" s="91">
        <v>3909069201</v>
      </c>
      <c r="Z413" s="99" t="s">
        <v>230</v>
      </c>
      <c r="AA413" s="99" t="s">
        <v>2902</v>
      </c>
      <c r="AB413" s="99" t="s">
        <v>3012</v>
      </c>
      <c r="AC413" s="99" t="s">
        <v>3013</v>
      </c>
      <c r="AD413" s="112">
        <v>45505</v>
      </c>
      <c r="AE413" s="88" t="s">
        <v>2906</v>
      </c>
    </row>
    <row r="414" spans="1:31" ht="201.5" x14ac:dyDescent="0.3">
      <c r="A414" s="821" t="s">
        <v>3934</v>
      </c>
      <c r="B414" s="809" t="s">
        <v>6956</v>
      </c>
      <c r="C414" s="294" t="s">
        <v>1700</v>
      </c>
      <c r="D414" s="163">
        <v>34339</v>
      </c>
      <c r="E414" s="160">
        <v>31</v>
      </c>
      <c r="F414" s="160" t="s">
        <v>6634</v>
      </c>
      <c r="G414" s="161" t="s">
        <v>2137</v>
      </c>
      <c r="H414" s="798" t="s">
        <v>19</v>
      </c>
      <c r="I414" s="164" t="s">
        <v>121</v>
      </c>
      <c r="J414" s="163">
        <v>43891</v>
      </c>
      <c r="K414" s="794" t="s">
        <v>2344</v>
      </c>
      <c r="L414" s="164" t="s">
        <v>687</v>
      </c>
      <c r="M414" s="159">
        <v>44522</v>
      </c>
      <c r="N414" s="91" t="s">
        <v>6957</v>
      </c>
      <c r="O414" s="177" t="s">
        <v>2817</v>
      </c>
      <c r="P414" s="167" t="s">
        <v>6958</v>
      </c>
      <c r="Q414" s="164" t="s">
        <v>954</v>
      </c>
      <c r="R414" s="166" t="s">
        <v>2534</v>
      </c>
      <c r="S414" s="164" t="s">
        <v>1657</v>
      </c>
      <c r="T414" s="164" t="s">
        <v>2159</v>
      </c>
      <c r="U414" s="164" t="s">
        <v>17</v>
      </c>
      <c r="V414" s="295" t="s">
        <v>2310</v>
      </c>
      <c r="W414" s="295" t="s">
        <v>116</v>
      </c>
      <c r="X414" s="295"/>
      <c r="Y414" s="296" t="s">
        <v>1701</v>
      </c>
      <c r="Z414" s="212" t="s">
        <v>231</v>
      </c>
      <c r="AA414" s="212"/>
      <c r="AB414" s="296" t="s">
        <v>74</v>
      </c>
      <c r="AC414" s="296" t="s">
        <v>74</v>
      </c>
      <c r="AD414" s="297" t="s">
        <v>74</v>
      </c>
      <c r="AE414" s="295" t="s">
        <v>5831</v>
      </c>
    </row>
    <row r="415" spans="1:31" ht="201.5" x14ac:dyDescent="0.3">
      <c r="A415" s="818" t="s">
        <v>3935</v>
      </c>
      <c r="B415" s="803" t="s">
        <v>6959</v>
      </c>
      <c r="C415" s="279" t="s">
        <v>1702</v>
      </c>
      <c r="D415" s="103">
        <v>33512</v>
      </c>
      <c r="E415" s="91">
        <v>33</v>
      </c>
      <c r="F415" s="91" t="s">
        <v>6778</v>
      </c>
      <c r="G415" s="92" t="s">
        <v>2137</v>
      </c>
      <c r="H415" s="795" t="s">
        <v>19</v>
      </c>
      <c r="I415" s="88" t="s">
        <v>111</v>
      </c>
      <c r="J415" s="103">
        <v>45505</v>
      </c>
      <c r="K415" s="791" t="s">
        <v>13</v>
      </c>
      <c r="L415" s="88" t="s">
        <v>687</v>
      </c>
      <c r="M415" s="103">
        <v>45383</v>
      </c>
      <c r="N415" s="91" t="s">
        <v>5345</v>
      </c>
      <c r="O415" s="97" t="s">
        <v>4517</v>
      </c>
      <c r="P415" s="98" t="s">
        <v>5406</v>
      </c>
      <c r="Q415" s="88" t="s">
        <v>954</v>
      </c>
      <c r="R415" s="96" t="s">
        <v>2534</v>
      </c>
      <c r="S415" s="88" t="s">
        <v>1657</v>
      </c>
      <c r="T415" s="88" t="s">
        <v>5049</v>
      </c>
      <c r="U415" s="88" t="s">
        <v>17</v>
      </c>
      <c r="V415" s="197" t="s">
        <v>2278</v>
      </c>
      <c r="W415" s="113" t="s">
        <v>1175</v>
      </c>
      <c r="X415" s="91">
        <v>7333769670230353</v>
      </c>
      <c r="Y415" s="91">
        <v>3901109101</v>
      </c>
      <c r="Z415" s="126" t="s">
        <v>231</v>
      </c>
      <c r="AA415" s="126"/>
      <c r="AB415" s="280" t="s">
        <v>74</v>
      </c>
      <c r="AC415" s="280" t="s">
        <v>74</v>
      </c>
      <c r="AD415" s="224" t="s">
        <v>74</v>
      </c>
      <c r="AE415" s="197" t="s">
        <v>4362</v>
      </c>
    </row>
    <row r="416" spans="1:31" ht="62" x14ac:dyDescent="0.3">
      <c r="A416" s="818" t="s">
        <v>3936</v>
      </c>
      <c r="B416" s="803" t="s">
        <v>6960</v>
      </c>
      <c r="C416" s="279" t="s">
        <v>1703</v>
      </c>
      <c r="D416" s="103">
        <v>32281</v>
      </c>
      <c r="E416" s="91">
        <v>37</v>
      </c>
      <c r="F416" s="91" t="s">
        <v>6473</v>
      </c>
      <c r="G416" s="92" t="s">
        <v>2138</v>
      </c>
      <c r="H416" s="795" t="s">
        <v>19</v>
      </c>
      <c r="I416" s="88" t="s">
        <v>111</v>
      </c>
      <c r="J416" s="103">
        <v>45505</v>
      </c>
      <c r="K416" s="791" t="s">
        <v>13</v>
      </c>
      <c r="L416" s="88" t="s">
        <v>687</v>
      </c>
      <c r="M416" s="103">
        <v>45383</v>
      </c>
      <c r="N416" s="91" t="s">
        <v>5345</v>
      </c>
      <c r="O416" s="97" t="s">
        <v>2943</v>
      </c>
      <c r="P416" s="98" t="s">
        <v>5192</v>
      </c>
      <c r="Q416" s="88" t="s">
        <v>954</v>
      </c>
      <c r="R416" s="96" t="s">
        <v>2534</v>
      </c>
      <c r="S416" s="88" t="s">
        <v>1657</v>
      </c>
      <c r="T416" s="88" t="s">
        <v>5049</v>
      </c>
      <c r="U416" s="88" t="s">
        <v>17</v>
      </c>
      <c r="V416" s="113" t="s">
        <v>2223</v>
      </c>
      <c r="W416" s="197" t="s">
        <v>464</v>
      </c>
      <c r="X416" s="91">
        <v>9850766667230272</v>
      </c>
      <c r="Y416" s="91">
        <v>3918058801</v>
      </c>
      <c r="Z416" s="99" t="s">
        <v>230</v>
      </c>
      <c r="AA416" s="126" t="s">
        <v>2902</v>
      </c>
      <c r="AB416" s="280" t="s">
        <v>3020</v>
      </c>
      <c r="AC416" s="280" t="s">
        <v>3021</v>
      </c>
      <c r="AD416" s="259">
        <v>45596</v>
      </c>
      <c r="AE416" s="298" t="s">
        <v>2906</v>
      </c>
    </row>
    <row r="417" spans="1:31" ht="409.5" x14ac:dyDescent="0.3">
      <c r="A417" s="818" t="s">
        <v>3937</v>
      </c>
      <c r="B417" s="803" t="s">
        <v>6961</v>
      </c>
      <c r="C417" s="96" t="s">
        <v>1734</v>
      </c>
      <c r="D417" s="103">
        <v>24060</v>
      </c>
      <c r="E417" s="91">
        <v>59</v>
      </c>
      <c r="F417" s="91" t="s">
        <v>6627</v>
      </c>
      <c r="G417" s="92" t="s">
        <v>2142</v>
      </c>
      <c r="H417" s="795" t="s">
        <v>14</v>
      </c>
      <c r="I417" s="88" t="s">
        <v>98</v>
      </c>
      <c r="J417" s="103">
        <v>43922</v>
      </c>
      <c r="K417" s="791" t="s">
        <v>13</v>
      </c>
      <c r="L417" s="88" t="s">
        <v>687</v>
      </c>
      <c r="M417" s="90">
        <v>45055</v>
      </c>
      <c r="N417" s="91" t="s">
        <v>5873</v>
      </c>
      <c r="O417" s="88" t="s">
        <v>5640</v>
      </c>
      <c r="P417" s="98" t="s">
        <v>5770</v>
      </c>
      <c r="Q417" s="88" t="s">
        <v>954</v>
      </c>
      <c r="R417" s="96" t="s">
        <v>2534</v>
      </c>
      <c r="S417" s="88" t="s">
        <v>1657</v>
      </c>
      <c r="T417" s="88" t="s">
        <v>5049</v>
      </c>
      <c r="U417" s="88" t="s">
        <v>17</v>
      </c>
      <c r="V417" s="88" t="s">
        <v>2219</v>
      </c>
      <c r="W417" s="88" t="s">
        <v>296</v>
      </c>
      <c r="X417" s="91">
        <v>1446743647110023</v>
      </c>
      <c r="Y417" s="91">
        <v>3914116501</v>
      </c>
      <c r="Z417" s="126" t="s">
        <v>231</v>
      </c>
      <c r="AA417" s="126"/>
      <c r="AB417" s="280" t="s">
        <v>74</v>
      </c>
      <c r="AC417" s="280" t="s">
        <v>74</v>
      </c>
      <c r="AD417" s="224" t="s">
        <v>74</v>
      </c>
      <c r="AE417" s="197" t="s">
        <v>4345</v>
      </c>
    </row>
    <row r="418" spans="1:31" ht="409.5" x14ac:dyDescent="0.3">
      <c r="A418" s="818" t="s">
        <v>3938</v>
      </c>
      <c r="B418" s="803" t="s">
        <v>6962</v>
      </c>
      <c r="C418" s="96" t="s">
        <v>1738</v>
      </c>
      <c r="D418" s="103">
        <v>27649</v>
      </c>
      <c r="E418" s="91">
        <v>50</v>
      </c>
      <c r="F418" s="91" t="s">
        <v>6786</v>
      </c>
      <c r="G418" s="92" t="s">
        <v>2140</v>
      </c>
      <c r="H418" s="795" t="s">
        <v>14</v>
      </c>
      <c r="I418" s="88" t="s">
        <v>115</v>
      </c>
      <c r="J418" s="103">
        <v>42095</v>
      </c>
      <c r="K418" s="791" t="s">
        <v>13</v>
      </c>
      <c r="L418" s="88" t="s">
        <v>687</v>
      </c>
      <c r="M418" s="90">
        <v>45170</v>
      </c>
      <c r="N418" s="91" t="s">
        <v>5285</v>
      </c>
      <c r="O418" s="88" t="s">
        <v>1329</v>
      </c>
      <c r="P418" s="98" t="s">
        <v>5408</v>
      </c>
      <c r="Q418" s="88" t="s">
        <v>954</v>
      </c>
      <c r="R418" s="96" t="s">
        <v>2534</v>
      </c>
      <c r="S418" s="88" t="s">
        <v>1657</v>
      </c>
      <c r="T418" s="88" t="s">
        <v>5049</v>
      </c>
      <c r="U418" s="88" t="s">
        <v>17</v>
      </c>
      <c r="V418" s="88" t="s">
        <v>2211</v>
      </c>
      <c r="W418" s="88" t="s">
        <v>12</v>
      </c>
      <c r="X418" s="91">
        <v>5244753654130113</v>
      </c>
      <c r="Y418" s="91">
        <v>3912097501</v>
      </c>
      <c r="Z418" s="126" t="s">
        <v>231</v>
      </c>
      <c r="AA418" s="126"/>
      <c r="AB418" s="280" t="s">
        <v>74</v>
      </c>
      <c r="AC418" s="280" t="s">
        <v>74</v>
      </c>
      <c r="AD418" s="224" t="s">
        <v>74</v>
      </c>
      <c r="AE418" s="197" t="s">
        <v>4363</v>
      </c>
    </row>
    <row r="419" spans="1:31" ht="201.5" x14ac:dyDescent="0.3">
      <c r="A419" s="820" t="s">
        <v>3701</v>
      </c>
      <c r="B419" s="816" t="s">
        <v>6963</v>
      </c>
      <c r="C419" s="522" t="s">
        <v>1350</v>
      </c>
      <c r="D419" s="523">
        <v>33003</v>
      </c>
      <c r="E419" s="108">
        <v>35</v>
      </c>
      <c r="F419" s="108" t="s">
        <v>6964</v>
      </c>
      <c r="G419" s="524" t="s">
        <v>2137</v>
      </c>
      <c r="H419" s="793" t="s">
        <v>19</v>
      </c>
      <c r="I419" s="526" t="s">
        <v>111</v>
      </c>
      <c r="J419" s="523">
        <v>45323</v>
      </c>
      <c r="K419" s="793" t="s">
        <v>13</v>
      </c>
      <c r="L419" s="244" t="s">
        <v>687</v>
      </c>
      <c r="M419" s="527">
        <v>45139</v>
      </c>
      <c r="N419" s="91" t="s">
        <v>5312</v>
      </c>
      <c r="O419" s="529" t="s">
        <v>978</v>
      </c>
      <c r="P419" s="530" t="s">
        <v>5383</v>
      </c>
      <c r="Q419" s="244" t="s">
        <v>954</v>
      </c>
      <c r="R419" s="531" t="s">
        <v>2534</v>
      </c>
      <c r="S419" s="244" t="s">
        <v>1657</v>
      </c>
      <c r="T419" s="244" t="s">
        <v>5049</v>
      </c>
      <c r="U419" s="525" t="s">
        <v>17</v>
      </c>
      <c r="V419" s="521" t="s">
        <v>2278</v>
      </c>
      <c r="W419" s="521" t="s">
        <v>1175</v>
      </c>
      <c r="X419" s="532" t="s">
        <v>5030</v>
      </c>
      <c r="Y419" s="533" t="s">
        <v>1351</v>
      </c>
      <c r="Z419" s="534" t="s">
        <v>231</v>
      </c>
      <c r="AA419" s="534"/>
      <c r="AB419" s="535" t="s">
        <v>74</v>
      </c>
      <c r="AC419" s="535" t="s">
        <v>74</v>
      </c>
      <c r="AD419" s="536" t="s">
        <v>74</v>
      </c>
      <c r="AE419" s="521" t="s">
        <v>5949</v>
      </c>
    </row>
    <row r="420" spans="1:31" ht="46.5" x14ac:dyDescent="0.3">
      <c r="A420" s="822" t="s">
        <v>5950</v>
      </c>
      <c r="B420" s="815" t="s">
        <v>6965</v>
      </c>
      <c r="C420" s="151" t="s">
        <v>5951</v>
      </c>
      <c r="D420" s="137">
        <v>23928</v>
      </c>
      <c r="E420" s="147">
        <v>60</v>
      </c>
      <c r="F420" s="147" t="s">
        <v>6966</v>
      </c>
      <c r="G420" s="148" t="s">
        <v>2142</v>
      </c>
      <c r="H420" s="796" t="s">
        <v>14</v>
      </c>
      <c r="I420" s="136" t="s">
        <v>237</v>
      </c>
      <c r="J420" s="137">
        <v>45017</v>
      </c>
      <c r="K420" s="792" t="s">
        <v>13</v>
      </c>
      <c r="L420" s="136" t="s">
        <v>687</v>
      </c>
      <c r="M420" s="260">
        <v>45737</v>
      </c>
      <c r="N420" s="91" t="s">
        <v>6053</v>
      </c>
      <c r="O420" s="136"/>
      <c r="P420" s="200" t="s">
        <v>5974</v>
      </c>
      <c r="Q420" s="244" t="s">
        <v>954</v>
      </c>
      <c r="R420" s="531" t="s">
        <v>2534</v>
      </c>
      <c r="S420" s="244" t="s">
        <v>1657</v>
      </c>
      <c r="T420" s="244" t="s">
        <v>5049</v>
      </c>
      <c r="U420" s="136" t="s">
        <v>17</v>
      </c>
      <c r="V420" s="136" t="s">
        <v>2735</v>
      </c>
      <c r="W420" s="136" t="s">
        <v>1175</v>
      </c>
      <c r="X420" s="178"/>
      <c r="Y420" s="147"/>
      <c r="Z420" s="270" t="s">
        <v>231</v>
      </c>
      <c r="AA420" s="270"/>
      <c r="AB420" s="538"/>
      <c r="AC420" s="538"/>
      <c r="AD420" s="539"/>
      <c r="AE420" s="540"/>
    </row>
    <row r="421" spans="1:31" ht="77.5" x14ac:dyDescent="0.3">
      <c r="A421" s="818" t="s">
        <v>3939</v>
      </c>
      <c r="B421" s="803" t="s">
        <v>6967</v>
      </c>
      <c r="C421" s="631" t="s">
        <v>1704</v>
      </c>
      <c r="D421" s="550">
        <v>30330</v>
      </c>
      <c r="E421" s="551">
        <v>42</v>
      </c>
      <c r="F421" s="551" t="s">
        <v>6548</v>
      </c>
      <c r="G421" s="552" t="s">
        <v>2139</v>
      </c>
      <c r="H421" s="795" t="s">
        <v>14</v>
      </c>
      <c r="I421" s="547" t="s">
        <v>98</v>
      </c>
      <c r="J421" s="550">
        <v>44835</v>
      </c>
      <c r="K421" s="791" t="s">
        <v>13</v>
      </c>
      <c r="L421" s="547" t="s">
        <v>687</v>
      </c>
      <c r="M421" s="553">
        <v>40787</v>
      </c>
      <c r="N421" s="551" t="s">
        <v>6533</v>
      </c>
      <c r="O421" s="556" t="s">
        <v>939</v>
      </c>
      <c r="P421" s="548" t="s">
        <v>5193</v>
      </c>
      <c r="Q421" s="547" t="s">
        <v>648</v>
      </c>
      <c r="R421" s="549" t="s">
        <v>1495</v>
      </c>
      <c r="S421" s="547" t="s">
        <v>1657</v>
      </c>
      <c r="T421" s="547" t="s">
        <v>5049</v>
      </c>
      <c r="U421" s="567" t="s">
        <v>16</v>
      </c>
      <c r="V421" s="746" t="s">
        <v>6084</v>
      </c>
      <c r="W421" s="564" t="s">
        <v>345</v>
      </c>
      <c r="X421" s="551">
        <v>8446761662130182</v>
      </c>
      <c r="Y421" s="551">
        <v>3914018301</v>
      </c>
      <c r="Z421" s="561" t="s">
        <v>230</v>
      </c>
      <c r="AA421" s="561" t="s">
        <v>871</v>
      </c>
      <c r="AB421" s="629" t="s">
        <v>1705</v>
      </c>
      <c r="AC421" s="629" t="s">
        <v>1706</v>
      </c>
      <c r="AD421" s="601">
        <v>42357</v>
      </c>
      <c r="AE421" s="564" t="s">
        <v>305</v>
      </c>
    </row>
    <row r="422" spans="1:31" ht="46.5" x14ac:dyDescent="0.3">
      <c r="A422" s="818" t="s">
        <v>3941</v>
      </c>
      <c r="B422" s="803" t="s">
        <v>6968</v>
      </c>
      <c r="C422" s="279" t="s">
        <v>1707</v>
      </c>
      <c r="D422" s="103">
        <v>27403</v>
      </c>
      <c r="E422" s="91">
        <v>50</v>
      </c>
      <c r="F422" s="91" t="s">
        <v>6969</v>
      </c>
      <c r="G422" s="92" t="s">
        <v>2140</v>
      </c>
      <c r="H422" s="795" t="s">
        <v>14</v>
      </c>
      <c r="I422" s="88" t="s">
        <v>115</v>
      </c>
      <c r="J422" s="103">
        <v>41913</v>
      </c>
      <c r="K422" s="791" t="s">
        <v>13</v>
      </c>
      <c r="L422" s="88" t="s">
        <v>687</v>
      </c>
      <c r="M422" s="90">
        <v>44298</v>
      </c>
      <c r="N422" s="91" t="s">
        <v>6694</v>
      </c>
      <c r="O422" s="97" t="s">
        <v>697</v>
      </c>
      <c r="P422" s="98" t="s">
        <v>5194</v>
      </c>
      <c r="Q422" s="88" t="s">
        <v>648</v>
      </c>
      <c r="R422" s="96" t="s">
        <v>1495</v>
      </c>
      <c r="S422" s="88" t="s">
        <v>1657</v>
      </c>
      <c r="T422" s="88" t="s">
        <v>5049</v>
      </c>
      <c r="U422" s="88" t="s">
        <v>17</v>
      </c>
      <c r="V422" s="197" t="s">
        <v>2210</v>
      </c>
      <c r="W422" s="88" t="s">
        <v>906</v>
      </c>
      <c r="X422" s="91">
        <v>8441753654130092</v>
      </c>
      <c r="Y422" s="91">
        <v>3909017501</v>
      </c>
      <c r="Z422" s="126" t="s">
        <v>230</v>
      </c>
      <c r="AA422" s="126" t="s">
        <v>871</v>
      </c>
      <c r="AB422" s="293" t="s">
        <v>1708</v>
      </c>
      <c r="AC422" s="293" t="s">
        <v>1709</v>
      </c>
      <c r="AD422" s="199">
        <v>42357</v>
      </c>
      <c r="AE422" s="197" t="s">
        <v>305</v>
      </c>
    </row>
    <row r="423" spans="1:31" ht="62" x14ac:dyDescent="0.3">
      <c r="A423" s="818" t="s">
        <v>3942</v>
      </c>
      <c r="B423" s="803" t="s">
        <v>6970</v>
      </c>
      <c r="C423" s="292" t="s">
        <v>1715</v>
      </c>
      <c r="D423" s="103">
        <v>25978</v>
      </c>
      <c r="E423" s="91">
        <v>54</v>
      </c>
      <c r="F423" s="91" t="s">
        <v>6971</v>
      </c>
      <c r="G423" s="92" t="s">
        <v>2141</v>
      </c>
      <c r="H423" s="795" t="s">
        <v>14</v>
      </c>
      <c r="I423" s="88" t="s">
        <v>115</v>
      </c>
      <c r="J423" s="103">
        <v>43009</v>
      </c>
      <c r="K423" s="791" t="s">
        <v>13</v>
      </c>
      <c r="L423" s="88" t="s">
        <v>687</v>
      </c>
      <c r="M423" s="90">
        <v>41913</v>
      </c>
      <c r="N423" s="91" t="s">
        <v>6457</v>
      </c>
      <c r="O423" s="97" t="s">
        <v>5627</v>
      </c>
      <c r="P423" s="98" t="s">
        <v>5733</v>
      </c>
      <c r="Q423" s="88" t="s">
        <v>648</v>
      </c>
      <c r="R423" s="96" t="s">
        <v>1495</v>
      </c>
      <c r="S423" s="88" t="s">
        <v>1657</v>
      </c>
      <c r="T423" s="88" t="s">
        <v>5049</v>
      </c>
      <c r="U423" s="88" t="s">
        <v>17</v>
      </c>
      <c r="V423" s="113" t="s">
        <v>2291</v>
      </c>
      <c r="W423" s="197" t="s">
        <v>85</v>
      </c>
      <c r="X423" s="91" t="s">
        <v>4752</v>
      </c>
      <c r="Y423" s="91">
        <v>3914027101</v>
      </c>
      <c r="Z423" s="126" t="s">
        <v>230</v>
      </c>
      <c r="AA423" s="126" t="s">
        <v>872</v>
      </c>
      <c r="AB423" s="198" t="s">
        <v>1716</v>
      </c>
      <c r="AC423" s="198" t="s">
        <v>1717</v>
      </c>
      <c r="AD423" s="199">
        <v>42718</v>
      </c>
      <c r="AE423" s="197" t="s">
        <v>73</v>
      </c>
    </row>
    <row r="424" spans="1:31" ht="77.5" x14ac:dyDescent="0.3">
      <c r="A424" s="821" t="s">
        <v>3943</v>
      </c>
      <c r="B424" s="809" t="s">
        <v>6972</v>
      </c>
      <c r="C424" s="294" t="s">
        <v>1718</v>
      </c>
      <c r="D424" s="163">
        <v>21776</v>
      </c>
      <c r="E424" s="160">
        <v>66</v>
      </c>
      <c r="F424" s="160" t="s">
        <v>6862</v>
      </c>
      <c r="G424" s="161" t="s">
        <v>2787</v>
      </c>
      <c r="H424" s="798" t="s">
        <v>14</v>
      </c>
      <c r="I424" s="164" t="s">
        <v>98</v>
      </c>
      <c r="J424" s="163">
        <v>36800</v>
      </c>
      <c r="K424" s="794" t="s">
        <v>2344</v>
      </c>
      <c r="L424" s="164" t="s">
        <v>687</v>
      </c>
      <c r="M424" s="159">
        <v>43862</v>
      </c>
      <c r="N424" s="91" t="s">
        <v>6046</v>
      </c>
      <c r="O424" s="177" t="s">
        <v>2937</v>
      </c>
      <c r="P424" s="167" t="s">
        <v>6973</v>
      </c>
      <c r="Q424" s="164" t="s">
        <v>648</v>
      </c>
      <c r="R424" s="166" t="s">
        <v>1495</v>
      </c>
      <c r="S424" s="164" t="s">
        <v>1657</v>
      </c>
      <c r="T424" s="164" t="s">
        <v>2159</v>
      </c>
      <c r="U424" s="164" t="s">
        <v>17</v>
      </c>
      <c r="V424" s="168" t="s">
        <v>2231</v>
      </c>
      <c r="W424" s="295" t="s">
        <v>1344</v>
      </c>
      <c r="X424" s="295"/>
      <c r="Y424" s="299" t="s">
        <v>1719</v>
      </c>
      <c r="Z424" s="212" t="s">
        <v>230</v>
      </c>
      <c r="AA424" s="212" t="s">
        <v>868</v>
      </c>
      <c r="AB424" s="299" t="s">
        <v>1720</v>
      </c>
      <c r="AC424" s="299" t="s">
        <v>1721</v>
      </c>
      <c r="AD424" s="300">
        <v>43763</v>
      </c>
      <c r="AE424" s="301" t="s">
        <v>217</v>
      </c>
    </row>
    <row r="425" spans="1:31" ht="108.5" x14ac:dyDescent="0.3">
      <c r="A425" s="818" t="s">
        <v>3944</v>
      </c>
      <c r="B425" s="803" t="s">
        <v>6974</v>
      </c>
      <c r="C425" s="631" t="s">
        <v>1722</v>
      </c>
      <c r="D425" s="550">
        <v>28847</v>
      </c>
      <c r="E425" s="551">
        <v>46</v>
      </c>
      <c r="F425" s="551" t="s">
        <v>6200</v>
      </c>
      <c r="G425" s="552" t="s">
        <v>2140</v>
      </c>
      <c r="H425" s="795" t="s">
        <v>14</v>
      </c>
      <c r="I425" s="547" t="s">
        <v>98</v>
      </c>
      <c r="J425" s="550">
        <v>44652</v>
      </c>
      <c r="K425" s="791" t="s">
        <v>13</v>
      </c>
      <c r="L425" s="547" t="s">
        <v>687</v>
      </c>
      <c r="M425" s="553">
        <v>43712</v>
      </c>
      <c r="N425" s="551" t="s">
        <v>6047</v>
      </c>
      <c r="O425" s="556" t="s">
        <v>5816</v>
      </c>
      <c r="P425" s="548" t="s">
        <v>5826</v>
      </c>
      <c r="Q425" s="547" t="s">
        <v>648</v>
      </c>
      <c r="R425" s="549" t="s">
        <v>1495</v>
      </c>
      <c r="S425" s="547" t="s">
        <v>1657</v>
      </c>
      <c r="T425" s="547" t="s">
        <v>5049</v>
      </c>
      <c r="U425" s="547" t="s">
        <v>16</v>
      </c>
      <c r="V425" s="617" t="s">
        <v>2303</v>
      </c>
      <c r="W425" s="746" t="s">
        <v>1344</v>
      </c>
      <c r="X425" s="551">
        <v>1555756657130113</v>
      </c>
      <c r="Y425" s="551">
        <v>3923127801</v>
      </c>
      <c r="Z425" s="561" t="s">
        <v>230</v>
      </c>
      <c r="AA425" s="561" t="s">
        <v>874</v>
      </c>
      <c r="AB425" s="629" t="s">
        <v>1723</v>
      </c>
      <c r="AC425" s="629" t="s">
        <v>1724</v>
      </c>
      <c r="AD425" s="601">
        <v>44046</v>
      </c>
      <c r="AE425" s="632" t="s">
        <v>217</v>
      </c>
    </row>
    <row r="426" spans="1:31" ht="155" x14ac:dyDescent="0.3">
      <c r="A426" s="818" t="s">
        <v>1805</v>
      </c>
      <c r="B426" s="803" t="s">
        <v>6975</v>
      </c>
      <c r="C426" s="279" t="s">
        <v>1725</v>
      </c>
      <c r="D426" s="103">
        <v>27497</v>
      </c>
      <c r="E426" s="91">
        <v>50</v>
      </c>
      <c r="F426" s="91" t="s">
        <v>6848</v>
      </c>
      <c r="G426" s="92" t="s">
        <v>2140</v>
      </c>
      <c r="H426" s="795" t="s">
        <v>14</v>
      </c>
      <c r="I426" s="88" t="s">
        <v>115</v>
      </c>
      <c r="J426" s="103">
        <v>43374</v>
      </c>
      <c r="K426" s="791" t="s">
        <v>13</v>
      </c>
      <c r="L426" s="88" t="s">
        <v>687</v>
      </c>
      <c r="M426" s="90">
        <v>44347</v>
      </c>
      <c r="N426" s="91" t="s">
        <v>6044</v>
      </c>
      <c r="O426" s="302" t="s">
        <v>5641</v>
      </c>
      <c r="P426" s="98" t="s">
        <v>5771</v>
      </c>
      <c r="Q426" s="88" t="s">
        <v>648</v>
      </c>
      <c r="R426" s="96" t="s">
        <v>1495</v>
      </c>
      <c r="S426" s="88" t="s">
        <v>1657</v>
      </c>
      <c r="T426" s="88" t="s">
        <v>5049</v>
      </c>
      <c r="U426" s="88" t="s">
        <v>17</v>
      </c>
      <c r="V426" s="109" t="s">
        <v>2211</v>
      </c>
      <c r="W426" s="197" t="s">
        <v>301</v>
      </c>
      <c r="X426" s="91">
        <v>5745753654110042</v>
      </c>
      <c r="Y426" s="91">
        <v>3913047501</v>
      </c>
      <c r="Z426" s="126" t="s">
        <v>231</v>
      </c>
      <c r="AA426" s="126"/>
      <c r="AB426" s="293" t="s">
        <v>74</v>
      </c>
      <c r="AC426" s="293" t="s">
        <v>74</v>
      </c>
      <c r="AD426" s="224" t="s">
        <v>74</v>
      </c>
      <c r="AE426" s="197" t="s">
        <v>4364</v>
      </c>
    </row>
    <row r="427" spans="1:31" ht="409.5" x14ac:dyDescent="0.3">
      <c r="A427" s="818" t="s">
        <v>3945</v>
      </c>
      <c r="B427" s="803" t="s">
        <v>6976</v>
      </c>
      <c r="C427" s="292" t="s">
        <v>1696</v>
      </c>
      <c r="D427" s="103">
        <v>23863</v>
      </c>
      <c r="E427" s="91">
        <v>60</v>
      </c>
      <c r="F427" s="91" t="s">
        <v>6160</v>
      </c>
      <c r="G427" s="92" t="s">
        <v>2142</v>
      </c>
      <c r="H427" s="795" t="s">
        <v>14</v>
      </c>
      <c r="I427" s="88" t="s">
        <v>237</v>
      </c>
      <c r="J427" s="103">
        <v>44287</v>
      </c>
      <c r="K427" s="791" t="s">
        <v>13</v>
      </c>
      <c r="L427" s="88" t="s">
        <v>687</v>
      </c>
      <c r="M427" s="90">
        <v>44935</v>
      </c>
      <c r="N427" s="91" t="s">
        <v>6041</v>
      </c>
      <c r="O427" s="97" t="s">
        <v>74</v>
      </c>
      <c r="P427" s="98" t="s">
        <v>5421</v>
      </c>
      <c r="Q427" s="88" t="s">
        <v>648</v>
      </c>
      <c r="R427" s="96" t="s">
        <v>1495</v>
      </c>
      <c r="S427" s="88" t="s">
        <v>1657</v>
      </c>
      <c r="T427" s="88" t="s">
        <v>5049</v>
      </c>
      <c r="U427" s="88" t="s">
        <v>17</v>
      </c>
      <c r="V427" s="197" t="s">
        <v>2311</v>
      </c>
      <c r="W427" s="113" t="s">
        <v>1175</v>
      </c>
      <c r="X427" s="91">
        <v>8833743643110012</v>
      </c>
      <c r="Y427" s="91">
        <v>3901056501</v>
      </c>
      <c r="Z427" s="126" t="s">
        <v>231</v>
      </c>
      <c r="AA427" s="126"/>
      <c r="AB427" s="293" t="s">
        <v>74</v>
      </c>
      <c r="AC427" s="293" t="s">
        <v>74</v>
      </c>
      <c r="AD427" s="224" t="s">
        <v>74</v>
      </c>
      <c r="AE427" s="197" t="s">
        <v>4365</v>
      </c>
    </row>
    <row r="428" spans="1:31" ht="93" x14ac:dyDescent="0.3">
      <c r="A428" s="818" t="s">
        <v>3946</v>
      </c>
      <c r="B428" s="803" t="s">
        <v>6977</v>
      </c>
      <c r="C428" s="279" t="s">
        <v>1726</v>
      </c>
      <c r="D428" s="103">
        <v>33780</v>
      </c>
      <c r="E428" s="91">
        <v>33</v>
      </c>
      <c r="F428" s="91" t="s">
        <v>6723</v>
      </c>
      <c r="G428" s="92" t="s">
        <v>2137</v>
      </c>
      <c r="H428" s="795" t="s">
        <v>19</v>
      </c>
      <c r="I428" s="88" t="s">
        <v>111</v>
      </c>
      <c r="J428" s="103">
        <v>45200</v>
      </c>
      <c r="K428" s="791" t="s">
        <v>37</v>
      </c>
      <c r="L428" s="88" t="s">
        <v>687</v>
      </c>
      <c r="M428" s="90">
        <v>45108</v>
      </c>
      <c r="N428" s="91" t="s">
        <v>5744</v>
      </c>
      <c r="O428" s="97" t="s">
        <v>4240</v>
      </c>
      <c r="P428" s="98" t="s">
        <v>5195</v>
      </c>
      <c r="Q428" s="88" t="s">
        <v>648</v>
      </c>
      <c r="R428" s="96" t="s">
        <v>1495</v>
      </c>
      <c r="S428" s="88" t="s">
        <v>1657</v>
      </c>
      <c r="T428" s="88" t="s">
        <v>5049</v>
      </c>
      <c r="U428" s="88" t="s">
        <v>17</v>
      </c>
      <c r="V428" s="197" t="s">
        <v>2312</v>
      </c>
      <c r="W428" s="197" t="s">
        <v>85</v>
      </c>
      <c r="X428" s="91">
        <v>7957770671230302</v>
      </c>
      <c r="Y428" s="91">
        <v>3925069201</v>
      </c>
      <c r="Z428" s="107" t="s">
        <v>230</v>
      </c>
      <c r="AA428" s="126" t="s">
        <v>2356</v>
      </c>
      <c r="AB428" s="280" t="s">
        <v>2589</v>
      </c>
      <c r="AC428" s="280" t="s">
        <v>2590</v>
      </c>
      <c r="AD428" s="224">
        <v>45230</v>
      </c>
      <c r="AE428" s="197" t="s">
        <v>217</v>
      </c>
    </row>
    <row r="429" spans="1:31" ht="248" x14ac:dyDescent="0.3">
      <c r="A429" s="818" t="s">
        <v>3947</v>
      </c>
      <c r="B429" s="803" t="s">
        <v>6978</v>
      </c>
      <c r="C429" s="279" t="s">
        <v>1727</v>
      </c>
      <c r="D429" s="103">
        <v>31722</v>
      </c>
      <c r="E429" s="91">
        <v>38</v>
      </c>
      <c r="F429" s="91" t="s">
        <v>6979</v>
      </c>
      <c r="G429" s="92" t="s">
        <v>2138</v>
      </c>
      <c r="H429" s="795" t="s">
        <v>14</v>
      </c>
      <c r="I429" s="88" t="s">
        <v>111</v>
      </c>
      <c r="J429" s="103">
        <v>45505</v>
      </c>
      <c r="K429" s="791" t="s">
        <v>13</v>
      </c>
      <c r="L429" s="88" t="s">
        <v>687</v>
      </c>
      <c r="M429" s="103">
        <v>45383</v>
      </c>
      <c r="N429" s="91" t="s">
        <v>5345</v>
      </c>
      <c r="O429" s="97" t="s">
        <v>2857</v>
      </c>
      <c r="P429" s="98" t="s">
        <v>5416</v>
      </c>
      <c r="Q429" s="88" t="s">
        <v>648</v>
      </c>
      <c r="R429" s="96" t="s">
        <v>1495</v>
      </c>
      <c r="S429" s="88" t="s">
        <v>1657</v>
      </c>
      <c r="T429" s="88" t="s">
        <v>5049</v>
      </c>
      <c r="U429" s="88" t="s">
        <v>17</v>
      </c>
      <c r="V429" s="197" t="s">
        <v>2219</v>
      </c>
      <c r="W429" s="197" t="s">
        <v>459</v>
      </c>
      <c r="X429" s="91">
        <v>7438764665131073</v>
      </c>
      <c r="Y429" s="91">
        <v>1206118601</v>
      </c>
      <c r="Z429" s="126" t="s">
        <v>231</v>
      </c>
      <c r="AA429" s="126"/>
      <c r="AB429" s="280" t="s">
        <v>74</v>
      </c>
      <c r="AC429" s="280" t="s">
        <v>74</v>
      </c>
      <c r="AD429" s="224" t="s">
        <v>74</v>
      </c>
      <c r="AE429" s="197" t="s">
        <v>4366</v>
      </c>
    </row>
    <row r="430" spans="1:31" ht="409.5" x14ac:dyDescent="0.3">
      <c r="A430" s="818" t="s">
        <v>3948</v>
      </c>
      <c r="B430" s="803" t="s">
        <v>6980</v>
      </c>
      <c r="C430" s="628" t="s">
        <v>1728</v>
      </c>
      <c r="D430" s="550">
        <v>24365</v>
      </c>
      <c r="E430" s="551">
        <v>59</v>
      </c>
      <c r="F430" s="551" t="s">
        <v>6981</v>
      </c>
      <c r="G430" s="552" t="s">
        <v>2142</v>
      </c>
      <c r="H430" s="795" t="s">
        <v>19</v>
      </c>
      <c r="I430" s="547" t="s">
        <v>98</v>
      </c>
      <c r="J430" s="550">
        <v>43922</v>
      </c>
      <c r="K430" s="791" t="s">
        <v>13</v>
      </c>
      <c r="L430" s="547" t="s">
        <v>687</v>
      </c>
      <c r="M430" s="569">
        <v>45839</v>
      </c>
      <c r="N430" s="551" t="s">
        <v>6052</v>
      </c>
      <c r="O430" s="556" t="s">
        <v>74</v>
      </c>
      <c r="P430" s="548" t="s">
        <v>6056</v>
      </c>
      <c r="Q430" s="547" t="s">
        <v>648</v>
      </c>
      <c r="R430" s="549" t="s">
        <v>1495</v>
      </c>
      <c r="S430" s="547" t="s">
        <v>1657</v>
      </c>
      <c r="T430" s="547" t="s">
        <v>5049</v>
      </c>
      <c r="U430" s="547" t="s">
        <v>17</v>
      </c>
      <c r="V430" s="564" t="s">
        <v>2219</v>
      </c>
      <c r="W430" s="564" t="s">
        <v>296</v>
      </c>
      <c r="X430" s="551">
        <v>8247744645230103</v>
      </c>
      <c r="Y430" s="551">
        <v>3915096601</v>
      </c>
      <c r="Z430" s="561" t="s">
        <v>231</v>
      </c>
      <c r="AA430" s="561"/>
      <c r="AB430" s="629" t="s">
        <v>74</v>
      </c>
      <c r="AC430" s="629" t="s">
        <v>74</v>
      </c>
      <c r="AD430" s="630" t="s">
        <v>74</v>
      </c>
      <c r="AE430" s="564" t="s">
        <v>4367</v>
      </c>
    </row>
    <row r="431" spans="1:31" ht="93" x14ac:dyDescent="0.3">
      <c r="A431" s="818" t="s">
        <v>3950</v>
      </c>
      <c r="B431" s="803" t="s">
        <v>6982</v>
      </c>
      <c r="C431" s="193" t="s">
        <v>2085</v>
      </c>
      <c r="D431" s="103">
        <v>33933</v>
      </c>
      <c r="E431" s="91">
        <v>32</v>
      </c>
      <c r="F431" s="91" t="s">
        <v>6904</v>
      </c>
      <c r="G431" s="92" t="s">
        <v>2137</v>
      </c>
      <c r="H431" s="795" t="s">
        <v>14</v>
      </c>
      <c r="I431" s="88" t="s">
        <v>111</v>
      </c>
      <c r="J431" s="103">
        <v>45627</v>
      </c>
      <c r="K431" s="791" t="s">
        <v>37</v>
      </c>
      <c r="L431" s="88" t="s">
        <v>687</v>
      </c>
      <c r="M431" s="90">
        <v>45047</v>
      </c>
      <c r="N431" s="91" t="s">
        <v>5873</v>
      </c>
      <c r="O431" s="97" t="s">
        <v>2653</v>
      </c>
      <c r="P431" s="98" t="s">
        <v>5196</v>
      </c>
      <c r="Q431" s="88" t="s">
        <v>648</v>
      </c>
      <c r="R431" s="96" t="s">
        <v>1495</v>
      </c>
      <c r="S431" s="88" t="s">
        <v>1657</v>
      </c>
      <c r="T431" s="88" t="s">
        <v>5049</v>
      </c>
      <c r="U431" s="88" t="s">
        <v>17</v>
      </c>
      <c r="V431" s="194" t="s">
        <v>2329</v>
      </c>
      <c r="W431" s="194" t="s">
        <v>245</v>
      </c>
      <c r="X431" s="91">
        <v>7457770671130313</v>
      </c>
      <c r="Y431" s="91">
        <v>3925119201</v>
      </c>
      <c r="Z431" s="126" t="s">
        <v>230</v>
      </c>
      <c r="AA431" s="126" t="s">
        <v>2356</v>
      </c>
      <c r="AB431" s="195" t="s">
        <v>2435</v>
      </c>
      <c r="AC431" s="195" t="s">
        <v>2436</v>
      </c>
      <c r="AD431" s="259">
        <v>45085</v>
      </c>
      <c r="AE431" s="194" t="s">
        <v>2360</v>
      </c>
    </row>
    <row r="432" spans="1:31" ht="409.5" x14ac:dyDescent="0.3">
      <c r="A432" s="818" t="s">
        <v>3951</v>
      </c>
      <c r="B432" s="803" t="s">
        <v>6983</v>
      </c>
      <c r="C432" s="96" t="s">
        <v>1746</v>
      </c>
      <c r="D432" s="103">
        <v>30881</v>
      </c>
      <c r="E432" s="91">
        <v>41</v>
      </c>
      <c r="F432" s="91" t="s">
        <v>6240</v>
      </c>
      <c r="G432" s="92" t="s">
        <v>2139</v>
      </c>
      <c r="H432" s="795" t="s">
        <v>14</v>
      </c>
      <c r="I432" s="88" t="s">
        <v>115</v>
      </c>
      <c r="J432" s="103">
        <v>43922</v>
      </c>
      <c r="K432" s="791" t="s">
        <v>13</v>
      </c>
      <c r="L432" s="88" t="s">
        <v>687</v>
      </c>
      <c r="M432" s="90">
        <v>45287</v>
      </c>
      <c r="N432" s="91" t="s">
        <v>5270</v>
      </c>
      <c r="O432" s="88" t="s">
        <v>1516</v>
      </c>
      <c r="P432" s="98" t="s">
        <v>5415</v>
      </c>
      <c r="Q432" s="88" t="s">
        <v>648</v>
      </c>
      <c r="R432" s="96" t="s">
        <v>1495</v>
      </c>
      <c r="S432" s="88" t="s">
        <v>1657</v>
      </c>
      <c r="T432" s="88" t="s">
        <v>5049</v>
      </c>
      <c r="U432" s="88" t="s">
        <v>17</v>
      </c>
      <c r="V432" s="88" t="s">
        <v>2278</v>
      </c>
      <c r="W432" s="88" t="s">
        <v>1175</v>
      </c>
      <c r="X432" s="91">
        <v>8050762663110033</v>
      </c>
      <c r="Y432" s="91">
        <v>3918078401</v>
      </c>
      <c r="Z432" s="126" t="s">
        <v>231</v>
      </c>
      <c r="AA432" s="126"/>
      <c r="AB432" s="280" t="s">
        <v>74</v>
      </c>
      <c r="AC432" s="280" t="s">
        <v>74</v>
      </c>
      <c r="AD432" s="224" t="s">
        <v>74</v>
      </c>
      <c r="AE432" s="197" t="s">
        <v>4368</v>
      </c>
    </row>
    <row r="433" spans="1:31" ht="186" x14ac:dyDescent="0.3">
      <c r="A433" s="818" t="s">
        <v>3952</v>
      </c>
      <c r="B433" s="803" t="s">
        <v>6984</v>
      </c>
      <c r="C433" s="96" t="s">
        <v>1730</v>
      </c>
      <c r="D433" s="103">
        <v>24597</v>
      </c>
      <c r="E433" s="91">
        <v>58</v>
      </c>
      <c r="F433" s="91" t="s">
        <v>6985</v>
      </c>
      <c r="G433" s="92" t="s">
        <v>2142</v>
      </c>
      <c r="H433" s="795" t="s">
        <v>14</v>
      </c>
      <c r="I433" s="88" t="s">
        <v>99</v>
      </c>
      <c r="J433" s="103">
        <v>43556</v>
      </c>
      <c r="K433" s="791" t="s">
        <v>13</v>
      </c>
      <c r="L433" s="88" t="s">
        <v>687</v>
      </c>
      <c r="M433" s="90">
        <v>45093</v>
      </c>
      <c r="N433" s="91" t="s">
        <v>5741</v>
      </c>
      <c r="O433" s="88" t="s">
        <v>74</v>
      </c>
      <c r="P433" s="98" t="s">
        <v>5418</v>
      </c>
      <c r="Q433" s="88" t="s">
        <v>648</v>
      </c>
      <c r="R433" s="96" t="s">
        <v>1495</v>
      </c>
      <c r="S433" s="88" t="s">
        <v>1657</v>
      </c>
      <c r="T433" s="88" t="s">
        <v>5049</v>
      </c>
      <c r="U433" s="88" t="s">
        <v>17</v>
      </c>
      <c r="V433" s="88" t="s">
        <v>2308</v>
      </c>
      <c r="W433" s="88" t="s">
        <v>1175</v>
      </c>
      <c r="X433" s="91" t="s">
        <v>4753</v>
      </c>
      <c r="Y433" s="91">
        <v>3905056701</v>
      </c>
      <c r="Z433" s="126" t="s">
        <v>231</v>
      </c>
      <c r="AA433" s="126"/>
      <c r="AB433" s="293" t="s">
        <v>74</v>
      </c>
      <c r="AC433" s="293" t="s">
        <v>74</v>
      </c>
      <c r="AD433" s="224" t="s">
        <v>74</v>
      </c>
      <c r="AE433" s="197" t="s">
        <v>4369</v>
      </c>
    </row>
    <row r="434" spans="1:31" ht="62" x14ac:dyDescent="0.3">
      <c r="A434" s="818" t="s">
        <v>4016</v>
      </c>
      <c r="B434" s="803" t="s">
        <v>6986</v>
      </c>
      <c r="C434" s="219" t="s">
        <v>1814</v>
      </c>
      <c r="D434" s="103">
        <v>33581</v>
      </c>
      <c r="E434" s="91">
        <v>33</v>
      </c>
      <c r="F434" s="91" t="s">
        <v>6987</v>
      </c>
      <c r="G434" s="92" t="s">
        <v>2137</v>
      </c>
      <c r="H434" s="795" t="s">
        <v>14</v>
      </c>
      <c r="I434" s="88" t="s">
        <v>111</v>
      </c>
      <c r="J434" s="103">
        <v>45200</v>
      </c>
      <c r="K434" s="791" t="s">
        <v>13</v>
      </c>
      <c r="L434" s="88" t="s">
        <v>687</v>
      </c>
      <c r="M434" s="90">
        <v>45139</v>
      </c>
      <c r="N434" s="91" t="s">
        <v>5312</v>
      </c>
      <c r="O434" s="97" t="s">
        <v>1815</v>
      </c>
      <c r="P434" s="98" t="s">
        <v>5197</v>
      </c>
      <c r="Q434" s="88" t="s">
        <v>1816</v>
      </c>
      <c r="R434" s="96" t="s">
        <v>863</v>
      </c>
      <c r="S434" s="88" t="s">
        <v>1817</v>
      </c>
      <c r="T434" s="88" t="s">
        <v>5051</v>
      </c>
      <c r="U434" s="88" t="s">
        <v>17</v>
      </c>
      <c r="V434" s="220" t="s">
        <v>2221</v>
      </c>
      <c r="W434" s="220" t="s">
        <v>85</v>
      </c>
      <c r="X434" s="221">
        <v>4541769670130290</v>
      </c>
      <c r="Y434" s="222" t="s">
        <v>1818</v>
      </c>
      <c r="Z434" s="107" t="s">
        <v>230</v>
      </c>
      <c r="AA434" s="126" t="s">
        <v>2356</v>
      </c>
      <c r="AB434" s="223" t="s">
        <v>2595</v>
      </c>
      <c r="AC434" s="223" t="s">
        <v>2596</v>
      </c>
      <c r="AD434" s="224">
        <v>45230</v>
      </c>
      <c r="AE434" s="225" t="s">
        <v>499</v>
      </c>
    </row>
    <row r="435" spans="1:31" ht="46.5" x14ac:dyDescent="0.3">
      <c r="A435" s="818" t="s">
        <v>4018</v>
      </c>
      <c r="B435" s="803" t="s">
        <v>6988</v>
      </c>
      <c r="C435" s="718" t="s">
        <v>1821</v>
      </c>
      <c r="D435" s="550">
        <v>33799</v>
      </c>
      <c r="E435" s="551">
        <v>33</v>
      </c>
      <c r="F435" s="551" t="s">
        <v>6989</v>
      </c>
      <c r="G435" s="552" t="s">
        <v>2137</v>
      </c>
      <c r="H435" s="795" t="s">
        <v>19</v>
      </c>
      <c r="I435" s="547" t="s">
        <v>121</v>
      </c>
      <c r="J435" s="550">
        <v>43101</v>
      </c>
      <c r="K435" s="791" t="s">
        <v>13</v>
      </c>
      <c r="L435" s="547" t="s">
        <v>687</v>
      </c>
      <c r="M435" s="569">
        <v>45870</v>
      </c>
      <c r="N435" s="551" t="s">
        <v>5922</v>
      </c>
      <c r="O435" s="556" t="s">
        <v>74</v>
      </c>
      <c r="P435" s="548" t="s">
        <v>6095</v>
      </c>
      <c r="Q435" s="547" t="s">
        <v>1816</v>
      </c>
      <c r="R435" s="549" t="s">
        <v>863</v>
      </c>
      <c r="S435" s="547" t="s">
        <v>1817</v>
      </c>
      <c r="T435" s="547" t="s">
        <v>5051</v>
      </c>
      <c r="U435" s="547" t="s">
        <v>17</v>
      </c>
      <c r="V435" s="558" t="s">
        <v>2254</v>
      </c>
      <c r="W435" s="558" t="s">
        <v>85</v>
      </c>
      <c r="X435" s="559">
        <v>8046770671230330</v>
      </c>
      <c r="Y435" s="613" t="s">
        <v>2526</v>
      </c>
      <c r="Z435" s="573" t="s">
        <v>230</v>
      </c>
      <c r="AA435" s="561" t="s">
        <v>2356</v>
      </c>
      <c r="AB435" s="562" t="s">
        <v>2613</v>
      </c>
      <c r="AC435" s="562" t="s">
        <v>2614</v>
      </c>
      <c r="AD435" s="592">
        <v>45230</v>
      </c>
      <c r="AE435" s="605" t="s">
        <v>499</v>
      </c>
    </row>
    <row r="436" spans="1:31" ht="62" x14ac:dyDescent="0.3">
      <c r="A436" s="818" t="s">
        <v>4019</v>
      </c>
      <c r="B436" s="803" t="s">
        <v>6990</v>
      </c>
      <c r="C436" s="303" t="s">
        <v>1822</v>
      </c>
      <c r="D436" s="103">
        <v>33674</v>
      </c>
      <c r="E436" s="91">
        <v>33</v>
      </c>
      <c r="F436" s="91" t="s">
        <v>6632</v>
      </c>
      <c r="G436" s="92" t="s">
        <v>2137</v>
      </c>
      <c r="H436" s="795" t="s">
        <v>19</v>
      </c>
      <c r="I436" s="88" t="s">
        <v>111</v>
      </c>
      <c r="J436" s="103">
        <v>45383</v>
      </c>
      <c r="K436" s="791" t="s">
        <v>13</v>
      </c>
      <c r="L436" s="88" t="s">
        <v>687</v>
      </c>
      <c r="M436" s="90">
        <v>45292</v>
      </c>
      <c r="N436" s="91" t="s">
        <v>5295</v>
      </c>
      <c r="O436" s="97" t="s">
        <v>74</v>
      </c>
      <c r="P436" s="98" t="s">
        <v>5198</v>
      </c>
      <c r="Q436" s="88" t="s">
        <v>1816</v>
      </c>
      <c r="R436" s="96" t="s">
        <v>863</v>
      </c>
      <c r="S436" s="88" t="s">
        <v>1817</v>
      </c>
      <c r="T436" s="88" t="s">
        <v>5051</v>
      </c>
      <c r="U436" s="88" t="s">
        <v>17</v>
      </c>
      <c r="V436" s="88" t="s">
        <v>2232</v>
      </c>
      <c r="W436" s="220" t="s">
        <v>85</v>
      </c>
      <c r="X436" s="221">
        <v>5643770671230300</v>
      </c>
      <c r="Y436" s="222" t="s">
        <v>1823</v>
      </c>
      <c r="Z436" s="99" t="s">
        <v>230</v>
      </c>
      <c r="AA436" s="99" t="s">
        <v>2902</v>
      </c>
      <c r="AB436" s="99" t="s">
        <v>3038</v>
      </c>
      <c r="AC436" s="99" t="s">
        <v>3039</v>
      </c>
      <c r="AD436" s="112">
        <v>45505</v>
      </c>
      <c r="AE436" s="88" t="s">
        <v>2912</v>
      </c>
    </row>
    <row r="437" spans="1:31" ht="46.5" x14ac:dyDescent="0.3">
      <c r="A437" s="818" t="s">
        <v>4020</v>
      </c>
      <c r="B437" s="803" t="s">
        <v>6991</v>
      </c>
      <c r="C437" s="303" t="s">
        <v>1824</v>
      </c>
      <c r="D437" s="103">
        <v>32391</v>
      </c>
      <c r="E437" s="91">
        <v>37</v>
      </c>
      <c r="F437" s="91" t="s">
        <v>6992</v>
      </c>
      <c r="G437" s="92" t="s">
        <v>2138</v>
      </c>
      <c r="H437" s="795" t="s">
        <v>14</v>
      </c>
      <c r="I437" s="88" t="s">
        <v>111</v>
      </c>
      <c r="J437" s="103">
        <v>45383</v>
      </c>
      <c r="K437" s="791" t="s">
        <v>13</v>
      </c>
      <c r="L437" s="88" t="s">
        <v>687</v>
      </c>
      <c r="M437" s="90">
        <v>45292</v>
      </c>
      <c r="N437" s="91" t="s">
        <v>5295</v>
      </c>
      <c r="O437" s="97" t="s">
        <v>74</v>
      </c>
      <c r="P437" s="98" t="s">
        <v>5199</v>
      </c>
      <c r="Q437" s="88" t="s">
        <v>1816</v>
      </c>
      <c r="R437" s="96" t="s">
        <v>863</v>
      </c>
      <c r="S437" s="88" t="s">
        <v>1817</v>
      </c>
      <c r="T437" s="88" t="s">
        <v>5051</v>
      </c>
      <c r="U437" s="88" t="s">
        <v>17</v>
      </c>
      <c r="V437" s="220" t="s">
        <v>2254</v>
      </c>
      <c r="W437" s="220" t="s">
        <v>85</v>
      </c>
      <c r="X437" s="221">
        <v>7237766667130290</v>
      </c>
      <c r="Y437" s="304" t="s">
        <v>2527</v>
      </c>
      <c r="Z437" s="99" t="s">
        <v>230</v>
      </c>
      <c r="AA437" s="99" t="s">
        <v>2902</v>
      </c>
      <c r="AB437" s="99" t="s">
        <v>3040</v>
      </c>
      <c r="AC437" s="99" t="s">
        <v>3041</v>
      </c>
      <c r="AD437" s="112">
        <v>45505</v>
      </c>
      <c r="AE437" s="88" t="s">
        <v>2913</v>
      </c>
    </row>
    <row r="438" spans="1:31" ht="46.5" x14ac:dyDescent="0.3">
      <c r="A438" s="818" t="s">
        <v>4021</v>
      </c>
      <c r="B438" s="803" t="s">
        <v>6993</v>
      </c>
      <c r="C438" s="303" t="s">
        <v>1825</v>
      </c>
      <c r="D438" s="103">
        <v>33449</v>
      </c>
      <c r="E438" s="91">
        <v>34</v>
      </c>
      <c r="F438" s="91" t="s">
        <v>6330</v>
      </c>
      <c r="G438" s="92" t="s">
        <v>2137</v>
      </c>
      <c r="H438" s="795" t="s">
        <v>19</v>
      </c>
      <c r="I438" s="88" t="s">
        <v>121</v>
      </c>
      <c r="J438" s="103">
        <v>43891</v>
      </c>
      <c r="K438" s="791" t="s">
        <v>13</v>
      </c>
      <c r="L438" s="88" t="s">
        <v>687</v>
      </c>
      <c r="M438" s="90">
        <v>44470</v>
      </c>
      <c r="N438" s="91" t="s">
        <v>6045</v>
      </c>
      <c r="O438" s="97" t="s">
        <v>74</v>
      </c>
      <c r="P438" s="98" t="s">
        <v>5200</v>
      </c>
      <c r="Q438" s="88" t="s">
        <v>1816</v>
      </c>
      <c r="R438" s="96" t="s">
        <v>863</v>
      </c>
      <c r="S438" s="88" t="s">
        <v>1817</v>
      </c>
      <c r="T438" s="88" t="s">
        <v>5051</v>
      </c>
      <c r="U438" s="88" t="s">
        <v>17</v>
      </c>
      <c r="V438" s="88" t="s">
        <v>2232</v>
      </c>
      <c r="W438" s="220" t="s">
        <v>85</v>
      </c>
      <c r="X438" s="221">
        <v>3062769670230280</v>
      </c>
      <c r="Y438" s="304" t="s">
        <v>2528</v>
      </c>
      <c r="Z438" s="99" t="s">
        <v>230</v>
      </c>
      <c r="AA438" s="99" t="s">
        <v>2902</v>
      </c>
      <c r="AB438" s="99" t="s">
        <v>3008</v>
      </c>
      <c r="AC438" s="99" t="s">
        <v>3009</v>
      </c>
      <c r="AD438" s="112">
        <v>45505</v>
      </c>
      <c r="AE438" s="88" t="s">
        <v>2911</v>
      </c>
    </row>
    <row r="439" spans="1:31" ht="341" x14ac:dyDescent="0.3">
      <c r="A439" s="818" t="s">
        <v>4023</v>
      </c>
      <c r="B439" s="803" t="s">
        <v>6994</v>
      </c>
      <c r="C439" s="303" t="s">
        <v>1828</v>
      </c>
      <c r="D439" s="103">
        <v>31751</v>
      </c>
      <c r="E439" s="91">
        <v>38</v>
      </c>
      <c r="F439" s="91" t="s">
        <v>6838</v>
      </c>
      <c r="G439" s="92" t="s">
        <v>2138</v>
      </c>
      <c r="H439" s="795" t="s">
        <v>14</v>
      </c>
      <c r="I439" s="88" t="s">
        <v>121</v>
      </c>
      <c r="J439" s="103">
        <v>44166</v>
      </c>
      <c r="K439" s="791" t="s">
        <v>13</v>
      </c>
      <c r="L439" s="88" t="s">
        <v>687</v>
      </c>
      <c r="M439" s="90">
        <v>44973</v>
      </c>
      <c r="N439" s="91" t="s">
        <v>6038</v>
      </c>
      <c r="O439" s="97" t="s">
        <v>74</v>
      </c>
      <c r="P439" s="98" t="s">
        <v>5423</v>
      </c>
      <c r="Q439" s="88" t="s">
        <v>1816</v>
      </c>
      <c r="R439" s="96" t="s">
        <v>863</v>
      </c>
      <c r="S439" s="88" t="s">
        <v>1817</v>
      </c>
      <c r="T439" s="88" t="s">
        <v>5051</v>
      </c>
      <c r="U439" s="88" t="s">
        <v>17</v>
      </c>
      <c r="V439" s="113" t="s">
        <v>2231</v>
      </c>
      <c r="W439" s="220" t="s">
        <v>85</v>
      </c>
      <c r="X439" s="221">
        <v>9537764665130280</v>
      </c>
      <c r="Y439" s="304" t="s">
        <v>1829</v>
      </c>
      <c r="Z439" s="126" t="s">
        <v>231</v>
      </c>
      <c r="AA439" s="126"/>
      <c r="AB439" s="223" t="s">
        <v>74</v>
      </c>
      <c r="AC439" s="223" t="s">
        <v>74</v>
      </c>
      <c r="AD439" s="274" t="s">
        <v>74</v>
      </c>
      <c r="AE439" s="197" t="s">
        <v>4379</v>
      </c>
    </row>
    <row r="440" spans="1:31" ht="409.5" x14ac:dyDescent="0.3">
      <c r="A440" s="818" t="s">
        <v>4024</v>
      </c>
      <c r="B440" s="803" t="s">
        <v>6995</v>
      </c>
      <c r="C440" s="219" t="s">
        <v>2361</v>
      </c>
      <c r="D440" s="103">
        <v>23107</v>
      </c>
      <c r="E440" s="91">
        <v>62</v>
      </c>
      <c r="F440" s="91" t="s">
        <v>6271</v>
      </c>
      <c r="G440" s="92" t="s">
        <v>2143</v>
      </c>
      <c r="H440" s="795" t="s">
        <v>14</v>
      </c>
      <c r="I440" s="88" t="s">
        <v>237</v>
      </c>
      <c r="J440" s="103">
        <v>45017</v>
      </c>
      <c r="K440" s="791" t="s">
        <v>13</v>
      </c>
      <c r="L440" s="88" t="s">
        <v>687</v>
      </c>
      <c r="M440" s="90">
        <v>45021</v>
      </c>
      <c r="N440" s="91" t="s">
        <v>5875</v>
      </c>
      <c r="O440" s="97" t="s">
        <v>74</v>
      </c>
      <c r="P440" s="98" t="s">
        <v>5424</v>
      </c>
      <c r="Q440" s="88" t="s">
        <v>1816</v>
      </c>
      <c r="R440" s="96" t="s">
        <v>863</v>
      </c>
      <c r="S440" s="88" t="s">
        <v>1817</v>
      </c>
      <c r="T440" s="88" t="s">
        <v>5051</v>
      </c>
      <c r="U440" s="88" t="s">
        <v>17</v>
      </c>
      <c r="V440" s="220" t="s">
        <v>2362</v>
      </c>
      <c r="W440" s="220" t="s">
        <v>2363</v>
      </c>
      <c r="X440" s="221">
        <v>6738741642130090</v>
      </c>
      <c r="Y440" s="304" t="s">
        <v>2514</v>
      </c>
      <c r="Z440" s="126" t="s">
        <v>231</v>
      </c>
      <c r="AA440" s="126"/>
      <c r="AB440" s="223" t="s">
        <v>74</v>
      </c>
      <c r="AC440" s="223" t="s">
        <v>74</v>
      </c>
      <c r="AD440" s="274"/>
      <c r="AE440" s="197" t="s">
        <v>4380</v>
      </c>
    </row>
    <row r="441" spans="1:31" ht="46.5" x14ac:dyDescent="0.3">
      <c r="A441" s="823" t="s">
        <v>5790</v>
      </c>
      <c r="B441" s="810" t="s">
        <v>6996</v>
      </c>
      <c r="C441" s="303" t="s">
        <v>5792</v>
      </c>
      <c r="D441" s="103">
        <v>23835</v>
      </c>
      <c r="E441" s="91">
        <v>60</v>
      </c>
      <c r="F441" s="91" t="s">
        <v>6614</v>
      </c>
      <c r="G441" s="92" t="s">
        <v>2142</v>
      </c>
      <c r="H441" s="795" t="s">
        <v>14</v>
      </c>
      <c r="I441" s="88" t="s">
        <v>237</v>
      </c>
      <c r="J441" s="103">
        <v>43374</v>
      </c>
      <c r="K441" s="791" t="s">
        <v>13</v>
      </c>
      <c r="L441" s="88" t="s">
        <v>687</v>
      </c>
      <c r="M441" s="500">
        <v>45743</v>
      </c>
      <c r="N441" s="91" t="s">
        <v>6053</v>
      </c>
      <c r="O441" s="97"/>
      <c r="P441" s="499" t="s">
        <v>6014</v>
      </c>
      <c r="Q441" s="88" t="s">
        <v>1816</v>
      </c>
      <c r="R441" s="117" t="s">
        <v>863</v>
      </c>
      <c r="S441" s="116" t="s">
        <v>1817</v>
      </c>
      <c r="T441" s="116" t="s">
        <v>2160</v>
      </c>
      <c r="U441" s="116" t="s">
        <v>17</v>
      </c>
      <c r="V441" s="88" t="s">
        <v>5793</v>
      </c>
      <c r="W441" s="220" t="s">
        <v>116</v>
      </c>
      <c r="X441" s="220"/>
      <c r="Y441" s="223"/>
      <c r="Z441" s="126" t="s">
        <v>231</v>
      </c>
      <c r="AA441" s="126"/>
      <c r="AB441" s="223"/>
      <c r="AC441" s="223"/>
      <c r="AD441" s="274"/>
      <c r="AE441" s="220"/>
    </row>
    <row r="442" spans="1:31" ht="93" x14ac:dyDescent="0.3">
      <c r="A442" s="818" t="s">
        <v>3164</v>
      </c>
      <c r="B442" s="795" t="s">
        <v>6997</v>
      </c>
      <c r="C442" s="610" t="s">
        <v>543</v>
      </c>
      <c r="D442" s="553">
        <v>29978</v>
      </c>
      <c r="E442" s="551">
        <v>43</v>
      </c>
      <c r="F442" s="551" t="s">
        <v>6931</v>
      </c>
      <c r="G442" s="552" t="s">
        <v>2139</v>
      </c>
      <c r="H442" s="791" t="s">
        <v>14</v>
      </c>
      <c r="I442" s="574" t="s">
        <v>115</v>
      </c>
      <c r="J442" s="553">
        <v>43922</v>
      </c>
      <c r="K442" s="791" t="s">
        <v>13</v>
      </c>
      <c r="L442" s="547" t="s">
        <v>687</v>
      </c>
      <c r="M442" s="553">
        <v>45139</v>
      </c>
      <c r="N442" s="551" t="s">
        <v>5312</v>
      </c>
      <c r="O442" s="556" t="s">
        <v>695</v>
      </c>
      <c r="P442" s="548" t="s">
        <v>6096</v>
      </c>
      <c r="Q442" s="547" t="s">
        <v>1537</v>
      </c>
      <c r="R442" s="549" t="s">
        <v>2533</v>
      </c>
      <c r="S442" s="547" t="s">
        <v>1817</v>
      </c>
      <c r="T442" s="547" t="s">
        <v>5051</v>
      </c>
      <c r="U442" s="345" t="s">
        <v>16</v>
      </c>
      <c r="V442" s="547" t="s">
        <v>2239</v>
      </c>
      <c r="W442" s="547" t="s">
        <v>85</v>
      </c>
      <c r="X442" s="551" t="s">
        <v>4610</v>
      </c>
      <c r="Y442" s="581" t="s">
        <v>544</v>
      </c>
      <c r="Z442" s="573" t="s">
        <v>230</v>
      </c>
      <c r="AA442" s="573" t="s">
        <v>877</v>
      </c>
      <c r="AB442" s="577" t="s">
        <v>545</v>
      </c>
      <c r="AC442" s="552" t="s">
        <v>546</v>
      </c>
      <c r="AD442" s="553">
        <v>41884</v>
      </c>
      <c r="AE442" s="547" t="s">
        <v>97</v>
      </c>
    </row>
    <row r="443" spans="1:31" ht="62" x14ac:dyDescent="0.3">
      <c r="A443" s="818" t="s">
        <v>4026</v>
      </c>
      <c r="B443" s="803" t="s">
        <v>6998</v>
      </c>
      <c r="C443" s="303" t="s">
        <v>1833</v>
      </c>
      <c r="D443" s="103">
        <v>28308</v>
      </c>
      <c r="E443" s="91">
        <v>48</v>
      </c>
      <c r="F443" s="91" t="s">
        <v>6999</v>
      </c>
      <c r="G443" s="92" t="s">
        <v>2140</v>
      </c>
      <c r="H443" s="795" t="s">
        <v>19</v>
      </c>
      <c r="I443" s="88" t="s">
        <v>115</v>
      </c>
      <c r="J443" s="103">
        <v>41548</v>
      </c>
      <c r="K443" s="791" t="s">
        <v>13</v>
      </c>
      <c r="L443" s="88" t="s">
        <v>687</v>
      </c>
      <c r="M443" s="90">
        <v>40391</v>
      </c>
      <c r="N443" s="91" t="s">
        <v>6591</v>
      </c>
      <c r="O443" s="97" t="s">
        <v>696</v>
      </c>
      <c r="P443" s="98" t="s">
        <v>5201</v>
      </c>
      <c r="Q443" s="88" t="s">
        <v>1537</v>
      </c>
      <c r="R443" s="96" t="s">
        <v>2533</v>
      </c>
      <c r="S443" s="88" t="s">
        <v>1817</v>
      </c>
      <c r="T443" s="88" t="s">
        <v>5051</v>
      </c>
      <c r="U443" s="88" t="s">
        <v>17</v>
      </c>
      <c r="V443" s="220" t="s">
        <v>2226</v>
      </c>
      <c r="W443" s="220" t="s">
        <v>116</v>
      </c>
      <c r="X443" s="221">
        <v>2034755656230120</v>
      </c>
      <c r="Y443" s="304" t="s">
        <v>1834</v>
      </c>
      <c r="Z443" s="126" t="s">
        <v>230</v>
      </c>
      <c r="AA443" s="126" t="s">
        <v>872</v>
      </c>
      <c r="AB443" s="316" t="s">
        <v>1835</v>
      </c>
      <c r="AC443" s="316" t="s">
        <v>1836</v>
      </c>
      <c r="AD443" s="317">
        <v>42704</v>
      </c>
      <c r="AE443" s="220" t="s">
        <v>97</v>
      </c>
    </row>
    <row r="444" spans="1:31" ht="62" x14ac:dyDescent="0.3">
      <c r="A444" s="818" t="s">
        <v>4027</v>
      </c>
      <c r="B444" s="803" t="s">
        <v>7000</v>
      </c>
      <c r="C444" s="219" t="s">
        <v>1837</v>
      </c>
      <c r="D444" s="103">
        <v>32888</v>
      </c>
      <c r="E444" s="91">
        <v>35</v>
      </c>
      <c r="F444" s="91" t="s">
        <v>7001</v>
      </c>
      <c r="G444" s="92" t="s">
        <v>2137</v>
      </c>
      <c r="H444" s="795" t="s">
        <v>19</v>
      </c>
      <c r="I444" s="88" t="s">
        <v>111</v>
      </c>
      <c r="J444" s="103">
        <v>45748</v>
      </c>
      <c r="K444" s="791" t="s">
        <v>13</v>
      </c>
      <c r="L444" s="88" t="s">
        <v>687</v>
      </c>
      <c r="M444" s="90">
        <v>45597</v>
      </c>
      <c r="N444" s="91" t="s">
        <v>7002</v>
      </c>
      <c r="O444" s="97" t="s">
        <v>1838</v>
      </c>
      <c r="P444" s="98" t="s">
        <v>5202</v>
      </c>
      <c r="Q444" s="88" t="s">
        <v>1537</v>
      </c>
      <c r="R444" s="96" t="s">
        <v>2533</v>
      </c>
      <c r="S444" s="88" t="s">
        <v>1817</v>
      </c>
      <c r="T444" s="88" t="s">
        <v>5051</v>
      </c>
      <c r="U444" s="88" t="s">
        <v>17</v>
      </c>
      <c r="V444" s="220" t="s">
        <v>2313</v>
      </c>
      <c r="W444" s="220" t="s">
        <v>85</v>
      </c>
      <c r="X444" s="221">
        <v>2447768669237020</v>
      </c>
      <c r="Y444" s="222" t="s">
        <v>1839</v>
      </c>
      <c r="Z444" s="107" t="s">
        <v>230</v>
      </c>
      <c r="AA444" s="126" t="s">
        <v>2356</v>
      </c>
      <c r="AB444" s="223" t="s">
        <v>2607</v>
      </c>
      <c r="AC444" s="223" t="s">
        <v>2608</v>
      </c>
      <c r="AD444" s="112">
        <v>45230</v>
      </c>
      <c r="AE444" s="125" t="s">
        <v>2370</v>
      </c>
    </row>
    <row r="445" spans="1:31" ht="62" x14ac:dyDescent="0.3">
      <c r="A445" s="818" t="s">
        <v>4028</v>
      </c>
      <c r="B445" s="803" t="s">
        <v>7003</v>
      </c>
      <c r="C445" s="318" t="s">
        <v>1840</v>
      </c>
      <c r="D445" s="103">
        <v>32442</v>
      </c>
      <c r="E445" s="91">
        <v>36</v>
      </c>
      <c r="F445" s="91" t="s">
        <v>7004</v>
      </c>
      <c r="G445" s="92" t="s">
        <v>2138</v>
      </c>
      <c r="H445" s="795" t="s">
        <v>19</v>
      </c>
      <c r="I445" s="88" t="s">
        <v>111</v>
      </c>
      <c r="J445" s="103">
        <v>45383</v>
      </c>
      <c r="K445" s="791" t="s">
        <v>13</v>
      </c>
      <c r="L445" s="88" t="s">
        <v>687</v>
      </c>
      <c r="M445" s="90">
        <v>45292</v>
      </c>
      <c r="N445" s="91" t="s">
        <v>5295</v>
      </c>
      <c r="O445" s="97" t="s">
        <v>74</v>
      </c>
      <c r="P445" s="98" t="s">
        <v>5205</v>
      </c>
      <c r="Q445" s="88" t="s">
        <v>1537</v>
      </c>
      <c r="R445" s="96" t="s">
        <v>2533</v>
      </c>
      <c r="S445" s="88" t="s">
        <v>1817</v>
      </c>
      <c r="T445" s="88" t="s">
        <v>5051</v>
      </c>
      <c r="U445" s="88" t="s">
        <v>17</v>
      </c>
      <c r="V445" s="88" t="s">
        <v>2314</v>
      </c>
      <c r="W445" s="220" t="s">
        <v>85</v>
      </c>
      <c r="X445" s="221">
        <v>2358766667230240</v>
      </c>
      <c r="Y445" s="222" t="s">
        <v>1842</v>
      </c>
      <c r="Z445" s="99" t="s">
        <v>230</v>
      </c>
      <c r="AA445" s="99" t="s">
        <v>2902</v>
      </c>
      <c r="AB445" s="99" t="s">
        <v>2998</v>
      </c>
      <c r="AC445" s="99" t="s">
        <v>2999</v>
      </c>
      <c r="AD445" s="112">
        <v>45505</v>
      </c>
      <c r="AE445" s="88" t="s">
        <v>2370</v>
      </c>
    </row>
    <row r="446" spans="1:31" ht="46.5" x14ac:dyDescent="0.3">
      <c r="A446" s="818" t="s">
        <v>4029</v>
      </c>
      <c r="B446" s="803" t="s">
        <v>7005</v>
      </c>
      <c r="C446" s="303" t="s">
        <v>1843</v>
      </c>
      <c r="D446" s="103">
        <v>33963</v>
      </c>
      <c r="E446" s="91">
        <v>32</v>
      </c>
      <c r="F446" s="91" t="s">
        <v>6638</v>
      </c>
      <c r="G446" s="92" t="s">
        <v>2137</v>
      </c>
      <c r="H446" s="795" t="s">
        <v>19</v>
      </c>
      <c r="I446" s="88" t="s">
        <v>111</v>
      </c>
      <c r="J446" s="103">
        <v>45383</v>
      </c>
      <c r="K446" s="791" t="s">
        <v>13</v>
      </c>
      <c r="L446" s="88" t="s">
        <v>687</v>
      </c>
      <c r="M446" s="90">
        <v>45292</v>
      </c>
      <c r="N446" s="91" t="s">
        <v>5295</v>
      </c>
      <c r="O446" s="97" t="s">
        <v>74</v>
      </c>
      <c r="P446" s="98" t="s">
        <v>5206</v>
      </c>
      <c r="Q446" s="88" t="s">
        <v>1537</v>
      </c>
      <c r="R446" s="96" t="s">
        <v>2533</v>
      </c>
      <c r="S446" s="88" t="s">
        <v>1817</v>
      </c>
      <c r="T446" s="88" t="s">
        <v>5051</v>
      </c>
      <c r="U446" s="88" t="s">
        <v>17</v>
      </c>
      <c r="V446" s="220" t="s">
        <v>2246</v>
      </c>
      <c r="W446" s="220" t="s">
        <v>1585</v>
      </c>
      <c r="X446" s="221">
        <v>9557770671230340</v>
      </c>
      <c r="Y446" s="304" t="s">
        <v>1844</v>
      </c>
      <c r="Z446" s="99" t="s">
        <v>230</v>
      </c>
      <c r="AA446" s="99" t="s">
        <v>2902</v>
      </c>
      <c r="AB446" s="99" t="s">
        <v>3044</v>
      </c>
      <c r="AC446" s="99" t="s">
        <v>3045</v>
      </c>
      <c r="AD446" s="112">
        <v>45505</v>
      </c>
      <c r="AE446" s="88" t="s">
        <v>2370</v>
      </c>
    </row>
    <row r="447" spans="1:31" ht="46.5" x14ac:dyDescent="0.3">
      <c r="A447" s="818" t="s">
        <v>4030</v>
      </c>
      <c r="B447" s="803" t="s">
        <v>7006</v>
      </c>
      <c r="C447" s="303" t="s">
        <v>1845</v>
      </c>
      <c r="D447" s="103">
        <v>33021</v>
      </c>
      <c r="E447" s="91">
        <v>35</v>
      </c>
      <c r="F447" s="91" t="s">
        <v>6964</v>
      </c>
      <c r="G447" s="92" t="s">
        <v>2137</v>
      </c>
      <c r="H447" s="795" t="s">
        <v>19</v>
      </c>
      <c r="I447" s="88" t="s">
        <v>111</v>
      </c>
      <c r="J447" s="103">
        <v>45748</v>
      </c>
      <c r="K447" s="791" t="s">
        <v>13</v>
      </c>
      <c r="L447" s="88" t="s">
        <v>687</v>
      </c>
      <c r="M447" s="90">
        <v>45597</v>
      </c>
      <c r="N447" s="91" t="s">
        <v>7002</v>
      </c>
      <c r="O447" s="97" t="s">
        <v>74</v>
      </c>
      <c r="P447" s="98" t="s">
        <v>5204</v>
      </c>
      <c r="Q447" s="88" t="s">
        <v>1537</v>
      </c>
      <c r="R447" s="96" t="s">
        <v>2533</v>
      </c>
      <c r="S447" s="88" t="s">
        <v>1817</v>
      </c>
      <c r="T447" s="88" t="s">
        <v>5051</v>
      </c>
      <c r="U447" s="88" t="s">
        <v>17</v>
      </c>
      <c r="V447" s="220" t="s">
        <v>2313</v>
      </c>
      <c r="W447" s="220" t="s">
        <v>85</v>
      </c>
      <c r="X447" s="221">
        <v>8860768669230260</v>
      </c>
      <c r="Y447" s="304" t="s">
        <v>1846</v>
      </c>
      <c r="Z447" s="99" t="s">
        <v>230</v>
      </c>
      <c r="AA447" s="99" t="s">
        <v>2902</v>
      </c>
      <c r="AB447" s="99" t="s">
        <v>3034</v>
      </c>
      <c r="AC447" s="99" t="s">
        <v>3035</v>
      </c>
      <c r="AD447" s="112">
        <v>45505</v>
      </c>
      <c r="AE447" s="88" t="s">
        <v>2370</v>
      </c>
    </row>
    <row r="448" spans="1:31" ht="62" x14ac:dyDescent="0.3">
      <c r="A448" s="818" t="s">
        <v>4031</v>
      </c>
      <c r="B448" s="803" t="s">
        <v>7007</v>
      </c>
      <c r="C448" s="303" t="s">
        <v>1847</v>
      </c>
      <c r="D448" s="103">
        <v>32561</v>
      </c>
      <c r="E448" s="91">
        <v>36</v>
      </c>
      <c r="F448" s="91" t="s">
        <v>7008</v>
      </c>
      <c r="G448" s="92" t="s">
        <v>2138</v>
      </c>
      <c r="H448" s="795" t="s">
        <v>19</v>
      </c>
      <c r="I448" s="88" t="s">
        <v>111</v>
      </c>
      <c r="J448" s="103">
        <v>45748</v>
      </c>
      <c r="K448" s="791" t="s">
        <v>13</v>
      </c>
      <c r="L448" s="88" t="s">
        <v>687</v>
      </c>
      <c r="M448" s="90">
        <v>45597</v>
      </c>
      <c r="N448" s="91" t="s">
        <v>7002</v>
      </c>
      <c r="O448" s="97" t="s">
        <v>74</v>
      </c>
      <c r="P448" s="98" t="s">
        <v>5203</v>
      </c>
      <c r="Q448" s="88" t="s">
        <v>1537</v>
      </c>
      <c r="R448" s="96" t="s">
        <v>2533</v>
      </c>
      <c r="S448" s="88" t="s">
        <v>1817</v>
      </c>
      <c r="T448" s="88" t="s">
        <v>5051</v>
      </c>
      <c r="U448" s="88" t="s">
        <v>17</v>
      </c>
      <c r="V448" s="220" t="s">
        <v>2244</v>
      </c>
      <c r="W448" s="220" t="s">
        <v>85</v>
      </c>
      <c r="X448" s="221">
        <v>3554767668230290</v>
      </c>
      <c r="Y448" s="304" t="s">
        <v>2529</v>
      </c>
      <c r="Z448" s="99" t="s">
        <v>230</v>
      </c>
      <c r="AA448" s="99" t="s">
        <v>2902</v>
      </c>
      <c r="AB448" s="99" t="s">
        <v>3032</v>
      </c>
      <c r="AC448" s="99" t="s">
        <v>3033</v>
      </c>
      <c r="AD448" s="112">
        <v>45505</v>
      </c>
      <c r="AE448" s="88" t="s">
        <v>2369</v>
      </c>
    </row>
    <row r="449" spans="1:31" ht="279" x14ac:dyDescent="0.3">
      <c r="A449" s="818" t="s">
        <v>4032</v>
      </c>
      <c r="B449" s="803" t="s">
        <v>7009</v>
      </c>
      <c r="C449" s="303" t="s">
        <v>1848</v>
      </c>
      <c r="D449" s="103">
        <v>34222</v>
      </c>
      <c r="E449" s="91">
        <v>32</v>
      </c>
      <c r="F449" s="91" t="s">
        <v>6642</v>
      </c>
      <c r="G449" s="92" t="s">
        <v>2137</v>
      </c>
      <c r="H449" s="795" t="s">
        <v>19</v>
      </c>
      <c r="I449" s="88" t="s">
        <v>121</v>
      </c>
      <c r="J449" s="103">
        <v>44593</v>
      </c>
      <c r="K449" s="791" t="s">
        <v>13</v>
      </c>
      <c r="L449" s="88" t="s">
        <v>687</v>
      </c>
      <c r="M449" s="90">
        <v>44973</v>
      </c>
      <c r="N449" s="91" t="s">
        <v>6038</v>
      </c>
      <c r="O449" s="97" t="s">
        <v>74</v>
      </c>
      <c r="P449" s="98" t="s">
        <v>5429</v>
      </c>
      <c r="Q449" s="88" t="s">
        <v>1537</v>
      </c>
      <c r="R449" s="96" t="s">
        <v>2533</v>
      </c>
      <c r="S449" s="88" t="s">
        <v>1817</v>
      </c>
      <c r="T449" s="88" t="s">
        <v>5051</v>
      </c>
      <c r="U449" s="88" t="s">
        <v>17</v>
      </c>
      <c r="V449" s="220" t="s">
        <v>2315</v>
      </c>
      <c r="W449" s="319" t="s">
        <v>1849</v>
      </c>
      <c r="X449" s="221">
        <v>2242771672230350</v>
      </c>
      <c r="Y449" s="304" t="s">
        <v>1850</v>
      </c>
      <c r="Z449" s="126" t="s">
        <v>231</v>
      </c>
      <c r="AA449" s="126"/>
      <c r="AB449" s="223" t="s">
        <v>74</v>
      </c>
      <c r="AC449" s="223" t="s">
        <v>74</v>
      </c>
      <c r="AD449" s="274" t="s">
        <v>74</v>
      </c>
      <c r="AE449" s="197" t="s">
        <v>4381</v>
      </c>
    </row>
    <row r="450" spans="1:31" ht="279" x14ac:dyDescent="0.3">
      <c r="A450" s="818" t="s">
        <v>4033</v>
      </c>
      <c r="B450" s="803" t="s">
        <v>7010</v>
      </c>
      <c r="C450" s="303" t="s">
        <v>1851</v>
      </c>
      <c r="D450" s="103">
        <v>33756</v>
      </c>
      <c r="E450" s="91">
        <v>33</v>
      </c>
      <c r="F450" s="91" t="s">
        <v>6723</v>
      </c>
      <c r="G450" s="92" t="s">
        <v>2137</v>
      </c>
      <c r="H450" s="795" t="s">
        <v>19</v>
      </c>
      <c r="I450" s="88" t="s">
        <v>121</v>
      </c>
      <c r="J450" s="103">
        <v>44593</v>
      </c>
      <c r="K450" s="791" t="s">
        <v>13</v>
      </c>
      <c r="L450" s="88" t="s">
        <v>687</v>
      </c>
      <c r="M450" s="90">
        <v>44973</v>
      </c>
      <c r="N450" s="91" t="s">
        <v>6038</v>
      </c>
      <c r="O450" s="97" t="s">
        <v>74</v>
      </c>
      <c r="P450" s="98" t="s">
        <v>5426</v>
      </c>
      <c r="Q450" s="88" t="s">
        <v>1537</v>
      </c>
      <c r="R450" s="96" t="s">
        <v>2533</v>
      </c>
      <c r="S450" s="88" t="s">
        <v>1817</v>
      </c>
      <c r="T450" s="88" t="s">
        <v>5051</v>
      </c>
      <c r="U450" s="88" t="s">
        <v>17</v>
      </c>
      <c r="V450" s="220" t="s">
        <v>2315</v>
      </c>
      <c r="W450" s="220" t="s">
        <v>85</v>
      </c>
      <c r="X450" s="221">
        <v>3933770671230360</v>
      </c>
      <c r="Y450" s="304" t="s">
        <v>1852</v>
      </c>
      <c r="Z450" s="126" t="s">
        <v>231</v>
      </c>
      <c r="AA450" s="126"/>
      <c r="AB450" s="223" t="s">
        <v>74</v>
      </c>
      <c r="AC450" s="223" t="s">
        <v>74</v>
      </c>
      <c r="AD450" s="274" t="s">
        <v>74</v>
      </c>
      <c r="AE450" s="197" t="s">
        <v>4305</v>
      </c>
    </row>
    <row r="451" spans="1:31" ht="279" x14ac:dyDescent="0.3">
      <c r="A451" s="818" t="s">
        <v>4034</v>
      </c>
      <c r="B451" s="803" t="s">
        <v>7011</v>
      </c>
      <c r="C451" s="303" t="s">
        <v>1853</v>
      </c>
      <c r="D451" s="103">
        <v>34507</v>
      </c>
      <c r="E451" s="91">
        <v>31</v>
      </c>
      <c r="F451" s="91" t="s">
        <v>7012</v>
      </c>
      <c r="G451" s="92" t="s">
        <v>2137</v>
      </c>
      <c r="H451" s="795" t="s">
        <v>19</v>
      </c>
      <c r="I451" s="88" t="s">
        <v>121</v>
      </c>
      <c r="J451" s="103">
        <v>44166</v>
      </c>
      <c r="K451" s="791" t="s">
        <v>13</v>
      </c>
      <c r="L451" s="88" t="s">
        <v>687</v>
      </c>
      <c r="M451" s="90">
        <v>44973</v>
      </c>
      <c r="N451" s="91" t="s">
        <v>6038</v>
      </c>
      <c r="O451" s="97" t="s">
        <v>74</v>
      </c>
      <c r="P451" s="98" t="s">
        <v>5431</v>
      </c>
      <c r="Q451" s="88" t="s">
        <v>1537</v>
      </c>
      <c r="R451" s="96" t="s">
        <v>2533</v>
      </c>
      <c r="S451" s="88" t="s">
        <v>1817</v>
      </c>
      <c r="T451" s="88" t="s">
        <v>5051</v>
      </c>
      <c r="U451" s="88" t="s">
        <v>17</v>
      </c>
      <c r="V451" s="220" t="s">
        <v>2245</v>
      </c>
      <c r="W451" s="319" t="s">
        <v>345</v>
      </c>
      <c r="X451" s="221">
        <v>8954772673230250</v>
      </c>
      <c r="Y451" s="304" t="s">
        <v>1854</v>
      </c>
      <c r="Z451" s="126" t="s">
        <v>231</v>
      </c>
      <c r="AA451" s="126"/>
      <c r="AB451" s="223" t="s">
        <v>74</v>
      </c>
      <c r="AC451" s="223" t="s">
        <v>74</v>
      </c>
      <c r="AD451" s="274" t="s">
        <v>74</v>
      </c>
      <c r="AE451" s="197" t="s">
        <v>4305</v>
      </c>
    </row>
    <row r="452" spans="1:31" ht="232.5" x14ac:dyDescent="0.3">
      <c r="A452" s="818" t="s">
        <v>4035</v>
      </c>
      <c r="B452" s="803" t="s">
        <v>7013</v>
      </c>
      <c r="C452" s="303" t="s">
        <v>1855</v>
      </c>
      <c r="D452" s="103">
        <v>33584</v>
      </c>
      <c r="E452" s="91">
        <v>33</v>
      </c>
      <c r="F452" s="91" t="s">
        <v>6987</v>
      </c>
      <c r="G452" s="92" t="s">
        <v>2137</v>
      </c>
      <c r="H452" s="795" t="s">
        <v>19</v>
      </c>
      <c r="I452" s="88" t="s">
        <v>121</v>
      </c>
      <c r="J452" s="103">
        <v>44166</v>
      </c>
      <c r="K452" s="791" t="s">
        <v>13</v>
      </c>
      <c r="L452" s="88" t="s">
        <v>687</v>
      </c>
      <c r="M452" s="90">
        <v>44973</v>
      </c>
      <c r="N452" s="91" t="s">
        <v>6038</v>
      </c>
      <c r="O452" s="97" t="s">
        <v>74</v>
      </c>
      <c r="P452" s="98" t="s">
        <v>5430</v>
      </c>
      <c r="Q452" s="88" t="s">
        <v>1537</v>
      </c>
      <c r="R452" s="96" t="s">
        <v>2533</v>
      </c>
      <c r="S452" s="88" t="s">
        <v>1817</v>
      </c>
      <c r="T452" s="88" t="s">
        <v>5051</v>
      </c>
      <c r="U452" s="88" t="s">
        <v>17</v>
      </c>
      <c r="V452" s="220" t="s">
        <v>2282</v>
      </c>
      <c r="W452" s="220" t="s">
        <v>85</v>
      </c>
      <c r="X452" s="221">
        <v>544769670230413</v>
      </c>
      <c r="Y452" s="304" t="s">
        <v>1856</v>
      </c>
      <c r="Z452" s="126" t="s">
        <v>231</v>
      </c>
      <c r="AA452" s="126"/>
      <c r="AB452" s="223" t="s">
        <v>74</v>
      </c>
      <c r="AC452" s="223" t="s">
        <v>74</v>
      </c>
      <c r="AD452" s="274" t="s">
        <v>74</v>
      </c>
      <c r="AE452" s="197" t="s">
        <v>4309</v>
      </c>
    </row>
    <row r="453" spans="1:31" ht="279" x14ac:dyDescent="0.3">
      <c r="A453" s="818" t="s">
        <v>4036</v>
      </c>
      <c r="B453" s="803" t="s">
        <v>7014</v>
      </c>
      <c r="C453" s="96" t="s">
        <v>1890</v>
      </c>
      <c r="D453" s="103">
        <v>29989</v>
      </c>
      <c r="E453" s="91">
        <v>43</v>
      </c>
      <c r="F453" s="91" t="s">
        <v>6403</v>
      </c>
      <c r="G453" s="92" t="s">
        <v>2139</v>
      </c>
      <c r="H453" s="795" t="s">
        <v>19</v>
      </c>
      <c r="I453" s="88" t="s">
        <v>115</v>
      </c>
      <c r="J453" s="103">
        <v>44652</v>
      </c>
      <c r="K453" s="791" t="s">
        <v>13</v>
      </c>
      <c r="L453" s="88" t="s">
        <v>687</v>
      </c>
      <c r="M453" s="90">
        <v>45093</v>
      </c>
      <c r="N453" s="91" t="s">
        <v>5741</v>
      </c>
      <c r="O453" s="88" t="s">
        <v>2939</v>
      </c>
      <c r="P453" s="98" t="s">
        <v>5427</v>
      </c>
      <c r="Q453" s="88" t="s">
        <v>1477</v>
      </c>
      <c r="R453" s="96" t="s">
        <v>2534</v>
      </c>
      <c r="S453" s="88" t="s">
        <v>1817</v>
      </c>
      <c r="T453" s="88" t="s">
        <v>5051</v>
      </c>
      <c r="U453" s="88" t="s">
        <v>17</v>
      </c>
      <c r="V453" s="88" t="s">
        <v>2218</v>
      </c>
      <c r="W453" s="88" t="s">
        <v>2365</v>
      </c>
      <c r="X453" s="221">
        <v>9539760661230200</v>
      </c>
      <c r="Y453" s="91" t="s">
        <v>2366</v>
      </c>
      <c r="Z453" s="126" t="s">
        <v>231</v>
      </c>
      <c r="AA453" s="126"/>
      <c r="AB453" s="223" t="s">
        <v>74</v>
      </c>
      <c r="AC453" s="223" t="s">
        <v>74</v>
      </c>
      <c r="AD453" s="274" t="s">
        <v>74</v>
      </c>
      <c r="AE453" s="197" t="s">
        <v>4382</v>
      </c>
    </row>
    <row r="454" spans="1:31" ht="46.5" x14ac:dyDescent="0.3">
      <c r="A454" s="818" t="s">
        <v>4037</v>
      </c>
      <c r="B454" s="803" t="s">
        <v>7015</v>
      </c>
      <c r="C454" s="219" t="s">
        <v>1857</v>
      </c>
      <c r="D454" s="103">
        <v>25932</v>
      </c>
      <c r="E454" s="91">
        <v>54</v>
      </c>
      <c r="F454" s="91" t="s">
        <v>7016</v>
      </c>
      <c r="G454" s="92" t="s">
        <v>2141</v>
      </c>
      <c r="H454" s="795" t="s">
        <v>14</v>
      </c>
      <c r="I454" s="88" t="s">
        <v>99</v>
      </c>
      <c r="J454" s="103">
        <v>45383</v>
      </c>
      <c r="K454" s="791" t="s">
        <v>13</v>
      </c>
      <c r="L454" s="88" t="s">
        <v>687</v>
      </c>
      <c r="M454" s="90">
        <v>41883</v>
      </c>
      <c r="N454" s="91" t="s">
        <v>6594</v>
      </c>
      <c r="O454" s="97" t="s">
        <v>889</v>
      </c>
      <c r="P454" s="98" t="s">
        <v>5976</v>
      </c>
      <c r="Q454" s="88" t="s">
        <v>1477</v>
      </c>
      <c r="R454" s="96" t="s">
        <v>2534</v>
      </c>
      <c r="S454" s="88" t="s">
        <v>1817</v>
      </c>
      <c r="T454" s="88" t="s">
        <v>5051</v>
      </c>
      <c r="U454" s="88" t="s">
        <v>16</v>
      </c>
      <c r="V454" s="220" t="s">
        <v>2509</v>
      </c>
      <c r="W454" s="220" t="s">
        <v>981</v>
      </c>
      <c r="X454" s="320">
        <v>9562748649130100</v>
      </c>
      <c r="Y454" s="542">
        <v>3930127001</v>
      </c>
      <c r="Z454" s="126" t="s">
        <v>230</v>
      </c>
      <c r="AA454" s="126" t="s">
        <v>870</v>
      </c>
      <c r="AB454" s="316" t="s">
        <v>1858</v>
      </c>
      <c r="AC454" s="543" t="s">
        <v>1859</v>
      </c>
      <c r="AD454" s="317">
        <v>40422</v>
      </c>
      <c r="AE454" s="220" t="s">
        <v>319</v>
      </c>
    </row>
    <row r="455" spans="1:31" ht="62" x14ac:dyDescent="0.3">
      <c r="A455" s="818" t="s">
        <v>4039</v>
      </c>
      <c r="B455" s="803" t="s">
        <v>7017</v>
      </c>
      <c r="C455" s="219" t="s">
        <v>1860</v>
      </c>
      <c r="D455" s="103">
        <v>24212</v>
      </c>
      <c r="E455" s="91">
        <v>59</v>
      </c>
      <c r="F455" s="91" t="s">
        <v>7018</v>
      </c>
      <c r="G455" s="92" t="s">
        <v>2142</v>
      </c>
      <c r="H455" s="795" t="s">
        <v>14</v>
      </c>
      <c r="I455" s="88" t="s">
        <v>99</v>
      </c>
      <c r="J455" s="103">
        <v>45383</v>
      </c>
      <c r="K455" s="791" t="s">
        <v>13</v>
      </c>
      <c r="L455" s="88" t="s">
        <v>687</v>
      </c>
      <c r="M455" s="90">
        <v>39142</v>
      </c>
      <c r="N455" s="91" t="s">
        <v>6262</v>
      </c>
      <c r="O455" s="97" t="s">
        <v>697</v>
      </c>
      <c r="P455" s="98" t="s">
        <v>5977</v>
      </c>
      <c r="Q455" s="88" t="s">
        <v>1477</v>
      </c>
      <c r="R455" s="96" t="s">
        <v>2534</v>
      </c>
      <c r="S455" s="88" t="s">
        <v>1817</v>
      </c>
      <c r="T455" s="88" t="s">
        <v>5051</v>
      </c>
      <c r="U455" s="88" t="s">
        <v>17</v>
      </c>
      <c r="V455" s="220" t="s">
        <v>2219</v>
      </c>
      <c r="W455" s="220" t="s">
        <v>296</v>
      </c>
      <c r="X455" s="221">
        <v>5747744645130110</v>
      </c>
      <c r="Y455" s="542" t="s">
        <v>1861</v>
      </c>
      <c r="Z455" s="126" t="s">
        <v>230</v>
      </c>
      <c r="AA455" s="126" t="s">
        <v>877</v>
      </c>
      <c r="AB455" s="223" t="s">
        <v>1862</v>
      </c>
      <c r="AC455" s="543" t="s">
        <v>1863</v>
      </c>
      <c r="AD455" s="317">
        <v>41884</v>
      </c>
      <c r="AE455" s="220" t="s">
        <v>223</v>
      </c>
    </row>
    <row r="456" spans="1:31" ht="62" x14ac:dyDescent="0.3">
      <c r="A456" s="818" t="s">
        <v>4042</v>
      </c>
      <c r="B456" s="803" t="s">
        <v>7019</v>
      </c>
      <c r="C456" s="303" t="s">
        <v>1869</v>
      </c>
      <c r="D456" s="103">
        <v>33646</v>
      </c>
      <c r="E456" s="91">
        <v>33</v>
      </c>
      <c r="F456" s="91" t="s">
        <v>6801</v>
      </c>
      <c r="G456" s="92" t="s">
        <v>2137</v>
      </c>
      <c r="H456" s="795" t="s">
        <v>19</v>
      </c>
      <c r="I456" s="88" t="s">
        <v>121</v>
      </c>
      <c r="J456" s="103">
        <v>43891</v>
      </c>
      <c r="K456" s="791" t="s">
        <v>13</v>
      </c>
      <c r="L456" s="88" t="s">
        <v>687</v>
      </c>
      <c r="M456" s="90">
        <v>44470</v>
      </c>
      <c r="N456" s="91" t="s">
        <v>6045</v>
      </c>
      <c r="O456" s="97" t="s">
        <v>1490</v>
      </c>
      <c r="P456" s="98" t="s">
        <v>5209</v>
      </c>
      <c r="Q456" s="88" t="s">
        <v>1477</v>
      </c>
      <c r="R456" s="96" t="s">
        <v>2534</v>
      </c>
      <c r="S456" s="88" t="s">
        <v>1817</v>
      </c>
      <c r="T456" s="88" t="s">
        <v>5051</v>
      </c>
      <c r="U456" s="88" t="s">
        <v>17</v>
      </c>
      <c r="V456" s="220" t="s">
        <v>2258</v>
      </c>
      <c r="W456" s="220" t="s">
        <v>116</v>
      </c>
      <c r="X456" s="221">
        <v>5544770671230330</v>
      </c>
      <c r="Y456" s="304" t="s">
        <v>1870</v>
      </c>
      <c r="Z456" s="99" t="s">
        <v>230</v>
      </c>
      <c r="AA456" s="99" t="s">
        <v>2902</v>
      </c>
      <c r="AB456" s="99" t="s">
        <v>2980</v>
      </c>
      <c r="AC456" s="99" t="s">
        <v>2981</v>
      </c>
      <c r="AD456" s="112">
        <v>45505</v>
      </c>
      <c r="AE456" s="88" t="s">
        <v>2910</v>
      </c>
    </row>
    <row r="457" spans="1:31" ht="46.5" x14ac:dyDescent="0.3">
      <c r="A457" s="818" t="s">
        <v>4043</v>
      </c>
      <c r="B457" s="803" t="s">
        <v>7020</v>
      </c>
      <c r="C457" s="219" t="s">
        <v>1871</v>
      </c>
      <c r="D457" s="103">
        <v>33198</v>
      </c>
      <c r="E457" s="91">
        <v>34</v>
      </c>
      <c r="F457" s="91" t="s">
        <v>6640</v>
      </c>
      <c r="G457" s="92" t="s">
        <v>2137</v>
      </c>
      <c r="H457" s="795" t="s">
        <v>19</v>
      </c>
      <c r="I457" s="88" t="s">
        <v>111</v>
      </c>
      <c r="J457" s="103">
        <v>45748</v>
      </c>
      <c r="K457" s="791" t="s">
        <v>13</v>
      </c>
      <c r="L457" s="88" t="s">
        <v>687</v>
      </c>
      <c r="M457" s="90">
        <v>45597</v>
      </c>
      <c r="N457" s="91" t="s">
        <v>7002</v>
      </c>
      <c r="O457" s="97" t="s">
        <v>74</v>
      </c>
      <c r="P457" s="98" t="s">
        <v>5207</v>
      </c>
      <c r="Q457" s="88" t="s">
        <v>1477</v>
      </c>
      <c r="R457" s="96" t="s">
        <v>2534</v>
      </c>
      <c r="S457" s="88" t="s">
        <v>1817</v>
      </c>
      <c r="T457" s="88" t="s">
        <v>5051</v>
      </c>
      <c r="U457" s="88" t="s">
        <v>17</v>
      </c>
      <c r="V457" s="220" t="s">
        <v>2244</v>
      </c>
      <c r="W457" s="220" t="s">
        <v>345</v>
      </c>
      <c r="X457" s="221">
        <v>6453768669230250</v>
      </c>
      <c r="Y457" s="222" t="s">
        <v>1872</v>
      </c>
      <c r="Z457" s="107" t="s">
        <v>230</v>
      </c>
      <c r="AA457" s="126" t="s">
        <v>2356</v>
      </c>
      <c r="AB457" s="321" t="s">
        <v>2583</v>
      </c>
      <c r="AC457" s="321" t="s">
        <v>2584</v>
      </c>
      <c r="AD457" s="112">
        <v>45230</v>
      </c>
      <c r="AE457" s="220" t="s">
        <v>2641</v>
      </c>
    </row>
    <row r="458" spans="1:31" ht="46.5" x14ac:dyDescent="0.3">
      <c r="A458" s="818" t="s">
        <v>4045</v>
      </c>
      <c r="B458" s="803" t="s">
        <v>7021</v>
      </c>
      <c r="C458" s="219" t="s">
        <v>1873</v>
      </c>
      <c r="D458" s="103">
        <v>32269</v>
      </c>
      <c r="E458" s="91">
        <v>37</v>
      </c>
      <c r="F458" s="91" t="s">
        <v>6473</v>
      </c>
      <c r="G458" s="92" t="s">
        <v>2138</v>
      </c>
      <c r="H458" s="795" t="s">
        <v>19</v>
      </c>
      <c r="I458" s="88" t="s">
        <v>111</v>
      </c>
      <c r="J458" s="103">
        <v>45200</v>
      </c>
      <c r="K458" s="791" t="s">
        <v>13</v>
      </c>
      <c r="L458" s="88" t="s">
        <v>687</v>
      </c>
      <c r="M458" s="90">
        <v>45139</v>
      </c>
      <c r="N458" s="91" t="s">
        <v>5312</v>
      </c>
      <c r="O458" s="97" t="s">
        <v>74</v>
      </c>
      <c r="P458" s="98" t="s">
        <v>5208</v>
      </c>
      <c r="Q458" s="88" t="s">
        <v>1477</v>
      </c>
      <c r="R458" s="96" t="s">
        <v>2534</v>
      </c>
      <c r="S458" s="88" t="s">
        <v>1817</v>
      </c>
      <c r="T458" s="88" t="s">
        <v>5051</v>
      </c>
      <c r="U458" s="88" t="s">
        <v>17</v>
      </c>
      <c r="V458" s="88" t="s">
        <v>2256</v>
      </c>
      <c r="W458" s="220" t="s">
        <v>85</v>
      </c>
      <c r="X458" s="221">
        <v>6838766667230740</v>
      </c>
      <c r="Y458" s="222" t="s">
        <v>1874</v>
      </c>
      <c r="Z458" s="107" t="s">
        <v>230</v>
      </c>
      <c r="AA458" s="126" t="s">
        <v>2356</v>
      </c>
      <c r="AB458" s="321" t="s">
        <v>2579</v>
      </c>
      <c r="AC458" s="321" t="s">
        <v>2580</v>
      </c>
      <c r="AD458" s="112">
        <v>45230</v>
      </c>
      <c r="AE458" s="220" t="s">
        <v>120</v>
      </c>
    </row>
    <row r="459" spans="1:31" ht="46.5" x14ac:dyDescent="0.3">
      <c r="A459" s="818" t="s">
        <v>4046</v>
      </c>
      <c r="B459" s="803" t="s">
        <v>7022</v>
      </c>
      <c r="C459" s="303" t="s">
        <v>1875</v>
      </c>
      <c r="D459" s="103">
        <v>33657</v>
      </c>
      <c r="E459" s="91">
        <v>33</v>
      </c>
      <c r="F459" s="91" t="s">
        <v>6801</v>
      </c>
      <c r="G459" s="92" t="s">
        <v>2137</v>
      </c>
      <c r="H459" s="795" t="s">
        <v>14</v>
      </c>
      <c r="I459" s="88" t="s">
        <v>121</v>
      </c>
      <c r="J459" s="103">
        <v>43891</v>
      </c>
      <c r="K459" s="791" t="s">
        <v>13</v>
      </c>
      <c r="L459" s="88" t="s">
        <v>687</v>
      </c>
      <c r="M459" s="90">
        <v>44470</v>
      </c>
      <c r="N459" s="91" t="s">
        <v>6045</v>
      </c>
      <c r="O459" s="97" t="s">
        <v>74</v>
      </c>
      <c r="P459" s="98" t="s">
        <v>5211</v>
      </c>
      <c r="Q459" s="88" t="s">
        <v>1477</v>
      </c>
      <c r="R459" s="96" t="s">
        <v>2534</v>
      </c>
      <c r="S459" s="88" t="s">
        <v>1817</v>
      </c>
      <c r="T459" s="88" t="s">
        <v>5051</v>
      </c>
      <c r="U459" s="88" t="s">
        <v>17</v>
      </c>
      <c r="V459" s="220" t="s">
        <v>2258</v>
      </c>
      <c r="W459" s="220" t="s">
        <v>116</v>
      </c>
      <c r="X459" s="221">
        <v>2555770671130280</v>
      </c>
      <c r="Y459" s="304" t="s">
        <v>1876</v>
      </c>
      <c r="Z459" s="99" t="s">
        <v>230</v>
      </c>
      <c r="AA459" s="99" t="s">
        <v>2902</v>
      </c>
      <c r="AB459" s="99" t="s">
        <v>3036</v>
      </c>
      <c r="AC459" s="99" t="s">
        <v>3037</v>
      </c>
      <c r="AD459" s="112">
        <v>45505</v>
      </c>
      <c r="AE459" s="88" t="s">
        <v>2910</v>
      </c>
    </row>
    <row r="460" spans="1:31" ht="263.5" x14ac:dyDescent="0.3">
      <c r="A460" s="818" t="s">
        <v>4047</v>
      </c>
      <c r="B460" s="803" t="s">
        <v>7023</v>
      </c>
      <c r="C460" s="219" t="s">
        <v>1877</v>
      </c>
      <c r="D460" s="103">
        <v>28601</v>
      </c>
      <c r="E460" s="91">
        <v>47</v>
      </c>
      <c r="F460" s="91" t="s">
        <v>6648</v>
      </c>
      <c r="G460" s="92" t="s">
        <v>2140</v>
      </c>
      <c r="H460" s="795" t="s">
        <v>14</v>
      </c>
      <c r="I460" s="88" t="s">
        <v>115</v>
      </c>
      <c r="J460" s="103">
        <v>44287</v>
      </c>
      <c r="K460" s="791" t="s">
        <v>37</v>
      </c>
      <c r="L460" s="88" t="s">
        <v>687</v>
      </c>
      <c r="M460" s="90">
        <v>44470</v>
      </c>
      <c r="N460" s="91" t="s">
        <v>6045</v>
      </c>
      <c r="O460" s="97" t="s">
        <v>4241</v>
      </c>
      <c r="P460" s="98" t="s">
        <v>5436</v>
      </c>
      <c r="Q460" s="88" t="s">
        <v>1477</v>
      </c>
      <c r="R460" s="96" t="s">
        <v>2534</v>
      </c>
      <c r="S460" s="88" t="s">
        <v>1817</v>
      </c>
      <c r="T460" s="88" t="s">
        <v>5051</v>
      </c>
      <c r="U460" s="88" t="s">
        <v>17</v>
      </c>
      <c r="V460" s="220" t="s">
        <v>2317</v>
      </c>
      <c r="W460" s="220" t="s">
        <v>1878</v>
      </c>
      <c r="X460" s="221">
        <v>9753756657131140</v>
      </c>
      <c r="Y460" s="222" t="s">
        <v>1879</v>
      </c>
      <c r="Z460" s="126" t="s">
        <v>231</v>
      </c>
      <c r="AA460" s="126"/>
      <c r="AB460" s="321" t="s">
        <v>74</v>
      </c>
      <c r="AC460" s="321" t="s">
        <v>74</v>
      </c>
      <c r="AD460" s="274" t="s">
        <v>74</v>
      </c>
      <c r="AE460" s="197" t="s">
        <v>4383</v>
      </c>
    </row>
    <row r="461" spans="1:31" ht="46.5" x14ac:dyDescent="0.3">
      <c r="A461" s="818" t="s">
        <v>4049</v>
      </c>
      <c r="B461" s="803" t="s">
        <v>7024</v>
      </c>
      <c r="C461" s="303" t="s">
        <v>1880</v>
      </c>
      <c r="D461" s="103">
        <v>32696</v>
      </c>
      <c r="E461" s="91">
        <v>36</v>
      </c>
      <c r="F461" s="91" t="s">
        <v>7025</v>
      </c>
      <c r="G461" s="92" t="s">
        <v>2138</v>
      </c>
      <c r="H461" s="795" t="s">
        <v>19</v>
      </c>
      <c r="I461" s="88" t="s">
        <v>111</v>
      </c>
      <c r="J461" s="103">
        <v>45748</v>
      </c>
      <c r="K461" s="791" t="s">
        <v>13</v>
      </c>
      <c r="L461" s="88" t="s">
        <v>687</v>
      </c>
      <c r="M461" s="90">
        <v>45597</v>
      </c>
      <c r="N461" s="91" t="s">
        <v>7002</v>
      </c>
      <c r="O461" s="97" t="s">
        <v>74</v>
      </c>
      <c r="P461" s="98" t="s">
        <v>5210</v>
      </c>
      <c r="Q461" s="88" t="s">
        <v>1477</v>
      </c>
      <c r="R461" s="96" t="s">
        <v>2534</v>
      </c>
      <c r="S461" s="88" t="s">
        <v>1817</v>
      </c>
      <c r="T461" s="88" t="s">
        <v>5051</v>
      </c>
      <c r="U461" s="88" t="s">
        <v>17</v>
      </c>
      <c r="V461" s="88" t="s">
        <v>2256</v>
      </c>
      <c r="W461" s="220" t="s">
        <v>85</v>
      </c>
      <c r="X461" s="221">
        <v>8039767668230450</v>
      </c>
      <c r="Y461" s="304" t="s">
        <v>1881</v>
      </c>
      <c r="Z461" s="99" t="s">
        <v>230</v>
      </c>
      <c r="AA461" s="99" t="s">
        <v>2902</v>
      </c>
      <c r="AB461" s="99" t="s">
        <v>3030</v>
      </c>
      <c r="AC461" s="99" t="s">
        <v>3031</v>
      </c>
      <c r="AD461" s="112">
        <v>45505</v>
      </c>
      <c r="AE461" s="88" t="s">
        <v>2910</v>
      </c>
    </row>
    <row r="462" spans="1:31" ht="325.5" x14ac:dyDescent="0.3">
      <c r="A462" s="818" t="s">
        <v>4050</v>
      </c>
      <c r="B462" s="803" t="s">
        <v>7026</v>
      </c>
      <c r="C462" s="303" t="s">
        <v>1882</v>
      </c>
      <c r="D462" s="103">
        <v>29039</v>
      </c>
      <c r="E462" s="91">
        <v>46</v>
      </c>
      <c r="F462" s="91" t="s">
        <v>6428</v>
      </c>
      <c r="G462" s="92" t="s">
        <v>2140</v>
      </c>
      <c r="H462" s="795" t="s">
        <v>14</v>
      </c>
      <c r="I462" s="88" t="s">
        <v>115</v>
      </c>
      <c r="J462" s="103">
        <v>44652</v>
      </c>
      <c r="K462" s="791" t="s">
        <v>13</v>
      </c>
      <c r="L462" s="88" t="s">
        <v>687</v>
      </c>
      <c r="M462" s="90">
        <v>45093</v>
      </c>
      <c r="N462" s="91" t="s">
        <v>5741</v>
      </c>
      <c r="O462" s="97" t="s">
        <v>74</v>
      </c>
      <c r="P462" s="98" t="s">
        <v>5433</v>
      </c>
      <c r="Q462" s="88" t="s">
        <v>1477</v>
      </c>
      <c r="R462" s="96" t="s">
        <v>2534</v>
      </c>
      <c r="S462" s="88" t="s">
        <v>1817</v>
      </c>
      <c r="T462" s="88" t="s">
        <v>5051</v>
      </c>
      <c r="U462" s="88" t="s">
        <v>17</v>
      </c>
      <c r="V462" s="109" t="s">
        <v>2211</v>
      </c>
      <c r="W462" s="220" t="s">
        <v>301</v>
      </c>
      <c r="X462" s="221">
        <v>1035757658110050</v>
      </c>
      <c r="Y462" s="304" t="s">
        <v>1883</v>
      </c>
      <c r="Z462" s="126" t="s">
        <v>231</v>
      </c>
      <c r="AA462" s="126"/>
      <c r="AB462" s="321" t="s">
        <v>74</v>
      </c>
      <c r="AC462" s="321" t="s">
        <v>74</v>
      </c>
      <c r="AD462" s="274" t="s">
        <v>74</v>
      </c>
      <c r="AE462" s="197" t="s">
        <v>4385</v>
      </c>
    </row>
    <row r="463" spans="1:31" ht="279" x14ac:dyDescent="0.3">
      <c r="A463" s="818" t="s">
        <v>4051</v>
      </c>
      <c r="B463" s="803" t="s">
        <v>7027</v>
      </c>
      <c r="C463" s="219" t="s">
        <v>1884</v>
      </c>
      <c r="D463" s="103">
        <v>34499</v>
      </c>
      <c r="E463" s="91">
        <v>31</v>
      </c>
      <c r="F463" s="91" t="s">
        <v>7012</v>
      </c>
      <c r="G463" s="92" t="s">
        <v>2137</v>
      </c>
      <c r="H463" s="795" t="s">
        <v>19</v>
      </c>
      <c r="I463" s="88" t="s">
        <v>121</v>
      </c>
      <c r="J463" s="103">
        <v>44593</v>
      </c>
      <c r="K463" s="791" t="s">
        <v>13</v>
      </c>
      <c r="L463" s="88" t="s">
        <v>687</v>
      </c>
      <c r="M463" s="90">
        <v>44973</v>
      </c>
      <c r="N463" s="91" t="s">
        <v>6038</v>
      </c>
      <c r="O463" s="97" t="s">
        <v>74</v>
      </c>
      <c r="P463" s="98" t="s">
        <v>5435</v>
      </c>
      <c r="Q463" s="88" t="s">
        <v>1477</v>
      </c>
      <c r="R463" s="96" t="s">
        <v>2534</v>
      </c>
      <c r="S463" s="88" t="s">
        <v>1817</v>
      </c>
      <c r="T463" s="88" t="s">
        <v>5051</v>
      </c>
      <c r="U463" s="88" t="s">
        <v>17</v>
      </c>
      <c r="V463" s="220" t="s">
        <v>2258</v>
      </c>
      <c r="W463" s="220" t="s">
        <v>116</v>
      </c>
      <c r="X463" s="221">
        <v>7946772673230260</v>
      </c>
      <c r="Y463" s="304" t="s">
        <v>1885</v>
      </c>
      <c r="Z463" s="126" t="s">
        <v>231</v>
      </c>
      <c r="AA463" s="126"/>
      <c r="AB463" s="321" t="s">
        <v>74</v>
      </c>
      <c r="AC463" s="321" t="s">
        <v>74</v>
      </c>
      <c r="AD463" s="274" t="s">
        <v>74</v>
      </c>
      <c r="AE463" s="197" t="s">
        <v>4384</v>
      </c>
    </row>
    <row r="464" spans="1:31" ht="279" x14ac:dyDescent="0.3">
      <c r="A464" s="818" t="s">
        <v>4052</v>
      </c>
      <c r="B464" s="803" t="s">
        <v>7028</v>
      </c>
      <c r="C464" s="303" t="s">
        <v>1886</v>
      </c>
      <c r="D464" s="103">
        <v>31862</v>
      </c>
      <c r="E464" s="91">
        <v>38</v>
      </c>
      <c r="F464" s="91" t="s">
        <v>7029</v>
      </c>
      <c r="G464" s="92" t="s">
        <v>2138</v>
      </c>
      <c r="H464" s="795" t="s">
        <v>19</v>
      </c>
      <c r="I464" s="88" t="s">
        <v>121</v>
      </c>
      <c r="J464" s="103">
        <v>44593</v>
      </c>
      <c r="K464" s="791" t="s">
        <v>13</v>
      </c>
      <c r="L464" s="88" t="s">
        <v>687</v>
      </c>
      <c r="M464" s="90">
        <v>44973</v>
      </c>
      <c r="N464" s="91" t="s">
        <v>6038</v>
      </c>
      <c r="O464" s="97" t="s">
        <v>74</v>
      </c>
      <c r="P464" s="98" t="s">
        <v>5432</v>
      </c>
      <c r="Q464" s="88" t="s">
        <v>1477</v>
      </c>
      <c r="R464" s="96" t="s">
        <v>2534</v>
      </c>
      <c r="S464" s="88" t="s">
        <v>1817</v>
      </c>
      <c r="T464" s="88" t="s">
        <v>5051</v>
      </c>
      <c r="U464" s="88" t="s">
        <v>17</v>
      </c>
      <c r="V464" s="220" t="s">
        <v>2282</v>
      </c>
      <c r="W464" s="220" t="s">
        <v>85</v>
      </c>
      <c r="X464" s="221">
        <v>2658765666210080</v>
      </c>
      <c r="Y464" s="304" t="s">
        <v>1887</v>
      </c>
      <c r="Z464" s="126" t="s">
        <v>231</v>
      </c>
      <c r="AA464" s="126"/>
      <c r="AB464" s="321" t="s">
        <v>74</v>
      </c>
      <c r="AC464" s="321" t="s">
        <v>74</v>
      </c>
      <c r="AD464" s="274" t="s">
        <v>74</v>
      </c>
      <c r="AE464" s="197" t="s">
        <v>4384</v>
      </c>
    </row>
    <row r="465" spans="1:31" ht="77.5" x14ac:dyDescent="0.3">
      <c r="A465" s="818" t="s">
        <v>4084</v>
      </c>
      <c r="B465" s="803" t="s">
        <v>7030</v>
      </c>
      <c r="C465" s="124" t="s">
        <v>1907</v>
      </c>
      <c r="D465" s="103">
        <v>25141</v>
      </c>
      <c r="E465" s="91">
        <v>56</v>
      </c>
      <c r="F465" s="91" t="s">
        <v>6709</v>
      </c>
      <c r="G465" s="92" t="s">
        <v>2142</v>
      </c>
      <c r="H465" s="795" t="s">
        <v>14</v>
      </c>
      <c r="I465" s="88" t="s">
        <v>237</v>
      </c>
      <c r="J465" s="103">
        <v>41548</v>
      </c>
      <c r="K465" s="791" t="s">
        <v>13</v>
      </c>
      <c r="L465" s="88" t="s">
        <v>687</v>
      </c>
      <c r="M465" s="90">
        <v>39173</v>
      </c>
      <c r="N465" s="91" t="s">
        <v>6255</v>
      </c>
      <c r="O465" s="97" t="s">
        <v>695</v>
      </c>
      <c r="P465" s="98" t="s">
        <v>5213</v>
      </c>
      <c r="Q465" s="88" t="s">
        <v>1537</v>
      </c>
      <c r="R465" s="96" t="s">
        <v>2533</v>
      </c>
      <c r="S465" s="88" t="s">
        <v>1908</v>
      </c>
      <c r="T465" s="88" t="s">
        <v>5054</v>
      </c>
      <c r="U465" s="88" t="s">
        <v>17</v>
      </c>
      <c r="V465" s="109" t="s">
        <v>2211</v>
      </c>
      <c r="W465" s="125" t="s">
        <v>301</v>
      </c>
      <c r="X465" s="221">
        <v>2362746647130073</v>
      </c>
      <c r="Y465" s="221">
        <v>3930106801</v>
      </c>
      <c r="Z465" s="126" t="s">
        <v>230</v>
      </c>
      <c r="AA465" s="126" t="s">
        <v>873</v>
      </c>
      <c r="AB465" s="276" t="s">
        <v>1909</v>
      </c>
      <c r="AC465" s="322" t="s">
        <v>1910</v>
      </c>
      <c r="AD465" s="277">
        <v>41618</v>
      </c>
      <c r="AE465" s="125" t="s">
        <v>97</v>
      </c>
    </row>
    <row r="466" spans="1:31" ht="93" x14ac:dyDescent="0.3">
      <c r="A466" s="818" t="s">
        <v>4086</v>
      </c>
      <c r="B466" s="803" t="s">
        <v>7031</v>
      </c>
      <c r="C466" s="275" t="s">
        <v>1912</v>
      </c>
      <c r="D466" s="103">
        <v>32519</v>
      </c>
      <c r="E466" s="91">
        <v>36</v>
      </c>
      <c r="F466" s="91" t="s">
        <v>6745</v>
      </c>
      <c r="G466" s="92" t="s">
        <v>2138</v>
      </c>
      <c r="H466" s="795" t="s">
        <v>14</v>
      </c>
      <c r="I466" s="88" t="s">
        <v>111</v>
      </c>
      <c r="J466" s="103">
        <v>45323</v>
      </c>
      <c r="K466" s="791" t="s">
        <v>37</v>
      </c>
      <c r="L466" s="88" t="s">
        <v>687</v>
      </c>
      <c r="M466" s="90">
        <v>45170</v>
      </c>
      <c r="N466" s="91" t="s">
        <v>5285</v>
      </c>
      <c r="O466" s="97" t="s">
        <v>2445</v>
      </c>
      <c r="P466" s="98" t="s">
        <v>5216</v>
      </c>
      <c r="Q466" s="88" t="s">
        <v>1537</v>
      </c>
      <c r="R466" s="96" t="s">
        <v>2533</v>
      </c>
      <c r="S466" s="88" t="s">
        <v>1908</v>
      </c>
      <c r="T466" s="88" t="s">
        <v>5054</v>
      </c>
      <c r="U466" s="88" t="s">
        <v>17</v>
      </c>
      <c r="V466" s="125" t="s">
        <v>2319</v>
      </c>
      <c r="W466" s="125" t="s">
        <v>345</v>
      </c>
      <c r="X466" s="221">
        <v>3443767668130252</v>
      </c>
      <c r="Y466" s="221">
        <v>3911018902</v>
      </c>
      <c r="Z466" s="126" t="s">
        <v>230</v>
      </c>
      <c r="AA466" s="126" t="s">
        <v>2356</v>
      </c>
      <c r="AB466" s="127" t="s">
        <v>2437</v>
      </c>
      <c r="AC466" s="127" t="s">
        <v>2438</v>
      </c>
      <c r="AD466" s="128">
        <v>45085</v>
      </c>
      <c r="AE466" s="125" t="s">
        <v>2369</v>
      </c>
    </row>
    <row r="467" spans="1:31" ht="46.5" x14ac:dyDescent="0.3">
      <c r="A467" s="818" t="s">
        <v>4087</v>
      </c>
      <c r="B467" s="803" t="s">
        <v>7032</v>
      </c>
      <c r="C467" s="323" t="s">
        <v>1913</v>
      </c>
      <c r="D467" s="103">
        <v>34511</v>
      </c>
      <c r="E467" s="91">
        <v>31</v>
      </c>
      <c r="F467" s="91" t="s">
        <v>7012</v>
      </c>
      <c r="G467" s="92" t="s">
        <v>2137</v>
      </c>
      <c r="H467" s="795" t="s">
        <v>19</v>
      </c>
      <c r="I467" s="88" t="s">
        <v>111</v>
      </c>
      <c r="J467" s="103">
        <v>45323</v>
      </c>
      <c r="K467" s="791" t="s">
        <v>13</v>
      </c>
      <c r="L467" s="88" t="s">
        <v>687</v>
      </c>
      <c r="M467" s="90">
        <v>45170</v>
      </c>
      <c r="N467" s="91" t="s">
        <v>5285</v>
      </c>
      <c r="O467" s="97" t="s">
        <v>74</v>
      </c>
      <c r="P467" s="98" t="s">
        <v>5217</v>
      </c>
      <c r="Q467" s="88" t="s">
        <v>1537</v>
      </c>
      <c r="R467" s="96" t="s">
        <v>2533</v>
      </c>
      <c r="S467" s="88" t="s">
        <v>1908</v>
      </c>
      <c r="T467" s="88" t="s">
        <v>5054</v>
      </c>
      <c r="U467" s="88" t="s">
        <v>17</v>
      </c>
      <c r="V467" s="125" t="s">
        <v>2245</v>
      </c>
      <c r="W467" s="125" t="s">
        <v>245</v>
      </c>
      <c r="X467" s="221">
        <v>9958772673230312</v>
      </c>
      <c r="Y467" s="221">
        <v>3926069401</v>
      </c>
      <c r="Z467" s="126" t="s">
        <v>230</v>
      </c>
      <c r="AA467" s="126" t="s">
        <v>2356</v>
      </c>
      <c r="AB467" s="127" t="s">
        <v>2443</v>
      </c>
      <c r="AC467" s="127" t="s">
        <v>2444</v>
      </c>
      <c r="AD467" s="128">
        <v>45085</v>
      </c>
      <c r="AE467" s="125" t="s">
        <v>2370</v>
      </c>
    </row>
    <row r="468" spans="1:31" ht="224" x14ac:dyDescent="0.3">
      <c r="A468" s="818" t="s">
        <v>4088</v>
      </c>
      <c r="B468" s="803" t="s">
        <v>7033</v>
      </c>
      <c r="C468" s="761" t="s">
        <v>1914</v>
      </c>
      <c r="D468" s="550">
        <v>28342</v>
      </c>
      <c r="E468" s="551">
        <v>48</v>
      </c>
      <c r="F468" s="551" t="s">
        <v>7034</v>
      </c>
      <c r="G468" s="552" t="s">
        <v>2140</v>
      </c>
      <c r="H468" s="795" t="s">
        <v>14</v>
      </c>
      <c r="I468" s="547" t="s">
        <v>98</v>
      </c>
      <c r="J468" s="550">
        <v>43556</v>
      </c>
      <c r="K468" s="791" t="s">
        <v>13</v>
      </c>
      <c r="L468" s="547" t="s">
        <v>687</v>
      </c>
      <c r="M468" s="553">
        <v>43938</v>
      </c>
      <c r="N468" s="551" t="s">
        <v>5874</v>
      </c>
      <c r="O468" s="556"/>
      <c r="P468" s="548" t="s">
        <v>6103</v>
      </c>
      <c r="Q468" s="547" t="s">
        <v>1537</v>
      </c>
      <c r="R468" s="549" t="s">
        <v>2533</v>
      </c>
      <c r="S468" s="547" t="s">
        <v>1908</v>
      </c>
      <c r="T468" s="547" t="s">
        <v>5054</v>
      </c>
      <c r="U468" s="547" t="s">
        <v>16</v>
      </c>
      <c r="V468" s="762" t="s">
        <v>2260</v>
      </c>
      <c r="W468" s="762" t="s">
        <v>85</v>
      </c>
      <c r="X468" s="559">
        <v>2137755656130163</v>
      </c>
      <c r="Y468" s="559">
        <v>3905087701</v>
      </c>
      <c r="Z468" s="561" t="s">
        <v>231</v>
      </c>
      <c r="AA468" s="561"/>
      <c r="AB468" s="763" t="s">
        <v>74</v>
      </c>
      <c r="AC468" s="763" t="s">
        <v>74</v>
      </c>
      <c r="AD468" s="764" t="s">
        <v>74</v>
      </c>
      <c r="AE468" s="762" t="s">
        <v>4389</v>
      </c>
    </row>
    <row r="469" spans="1:31" ht="62" x14ac:dyDescent="0.3">
      <c r="A469" s="818" t="s">
        <v>4089</v>
      </c>
      <c r="B469" s="803" t="s">
        <v>7035</v>
      </c>
      <c r="C469" s="275" t="s">
        <v>1915</v>
      </c>
      <c r="D469" s="103">
        <v>32081</v>
      </c>
      <c r="E469" s="91">
        <v>37</v>
      </c>
      <c r="F469" s="91" t="s">
        <v>6579</v>
      </c>
      <c r="G469" s="92" t="s">
        <v>2138</v>
      </c>
      <c r="H469" s="795" t="s">
        <v>14</v>
      </c>
      <c r="I469" s="88" t="s">
        <v>111</v>
      </c>
      <c r="J469" s="103">
        <v>45323</v>
      </c>
      <c r="K469" s="791" t="s">
        <v>13</v>
      </c>
      <c r="L469" s="88" t="s">
        <v>687</v>
      </c>
      <c r="M469" s="90">
        <v>45170</v>
      </c>
      <c r="N469" s="91" t="s">
        <v>5285</v>
      </c>
      <c r="O469" s="97" t="s">
        <v>1838</v>
      </c>
      <c r="P469" s="98" t="s">
        <v>5214</v>
      </c>
      <c r="Q469" s="88" t="s">
        <v>1537</v>
      </c>
      <c r="R469" s="96" t="s">
        <v>2533</v>
      </c>
      <c r="S469" s="88" t="s">
        <v>1908</v>
      </c>
      <c r="T469" s="88" t="s">
        <v>5054</v>
      </c>
      <c r="U469" s="88" t="s">
        <v>17</v>
      </c>
      <c r="V469" s="125" t="s">
        <v>2313</v>
      </c>
      <c r="W469" s="125" t="s">
        <v>85</v>
      </c>
      <c r="X469" s="221" t="s">
        <v>4755</v>
      </c>
      <c r="Y469" s="221">
        <v>3931108701</v>
      </c>
      <c r="Z469" s="107" t="s">
        <v>230</v>
      </c>
      <c r="AA469" s="126" t="s">
        <v>2356</v>
      </c>
      <c r="AB469" s="127" t="s">
        <v>2575</v>
      </c>
      <c r="AC469" s="127" t="s">
        <v>2576</v>
      </c>
      <c r="AD469" s="112">
        <v>45230</v>
      </c>
      <c r="AE469" s="125" t="s">
        <v>97</v>
      </c>
    </row>
    <row r="470" spans="1:31" ht="182" x14ac:dyDescent="0.3">
      <c r="A470" s="818" t="s">
        <v>4090</v>
      </c>
      <c r="B470" s="803" t="s">
        <v>7036</v>
      </c>
      <c r="C470" s="323" t="s">
        <v>1916</v>
      </c>
      <c r="D470" s="103">
        <v>32313</v>
      </c>
      <c r="E470" s="91">
        <v>37</v>
      </c>
      <c r="F470" s="91" t="s">
        <v>6217</v>
      </c>
      <c r="G470" s="92" t="s">
        <v>2138</v>
      </c>
      <c r="H470" s="795" t="s">
        <v>19</v>
      </c>
      <c r="I470" s="88" t="s">
        <v>111</v>
      </c>
      <c r="J470" s="103">
        <v>45323</v>
      </c>
      <c r="K470" s="791" t="s">
        <v>13</v>
      </c>
      <c r="L470" s="88" t="s">
        <v>687</v>
      </c>
      <c r="M470" s="90">
        <v>45170</v>
      </c>
      <c r="N470" s="91" t="s">
        <v>5285</v>
      </c>
      <c r="O470" s="97" t="s">
        <v>74</v>
      </c>
      <c r="P470" s="98" t="s">
        <v>5439</v>
      </c>
      <c r="Q470" s="88" t="s">
        <v>1537</v>
      </c>
      <c r="R470" s="96" t="s">
        <v>2533</v>
      </c>
      <c r="S470" s="88" t="s">
        <v>1908</v>
      </c>
      <c r="T470" s="88" t="s">
        <v>5054</v>
      </c>
      <c r="U470" s="88" t="s">
        <v>17</v>
      </c>
      <c r="V470" s="125" t="s">
        <v>2319</v>
      </c>
      <c r="W470" s="125" t="s">
        <v>345</v>
      </c>
      <c r="X470" s="221">
        <v>1951766667237012</v>
      </c>
      <c r="Y470" s="221" t="s">
        <v>1917</v>
      </c>
      <c r="Z470" s="126" t="s">
        <v>231</v>
      </c>
      <c r="AA470" s="126"/>
      <c r="AB470" s="127" t="s">
        <v>74</v>
      </c>
      <c r="AC470" s="127" t="s">
        <v>74</v>
      </c>
      <c r="AD470" s="128" t="s">
        <v>74</v>
      </c>
      <c r="AE470" s="125" t="s">
        <v>4390</v>
      </c>
    </row>
    <row r="471" spans="1:31" ht="46.5" x14ac:dyDescent="0.3">
      <c r="A471" s="818" t="s">
        <v>4091</v>
      </c>
      <c r="B471" s="803" t="s">
        <v>7037</v>
      </c>
      <c r="C471" s="323" t="s">
        <v>1918</v>
      </c>
      <c r="D471" s="103">
        <v>33369</v>
      </c>
      <c r="E471" s="91">
        <v>34</v>
      </c>
      <c r="F471" s="91" t="s">
        <v>7038</v>
      </c>
      <c r="G471" s="92" t="s">
        <v>2137</v>
      </c>
      <c r="H471" s="795" t="s">
        <v>19</v>
      </c>
      <c r="I471" s="88" t="s">
        <v>111</v>
      </c>
      <c r="J471" s="103">
        <v>45323</v>
      </c>
      <c r="K471" s="791" t="s">
        <v>13</v>
      </c>
      <c r="L471" s="88" t="s">
        <v>687</v>
      </c>
      <c r="M471" s="90">
        <v>45170</v>
      </c>
      <c r="N471" s="91" t="s">
        <v>5285</v>
      </c>
      <c r="O471" s="97" t="s">
        <v>74</v>
      </c>
      <c r="P471" s="98" t="s">
        <v>5215</v>
      </c>
      <c r="Q471" s="88" t="s">
        <v>1537</v>
      </c>
      <c r="R471" s="96" t="s">
        <v>2533</v>
      </c>
      <c r="S471" s="88" t="s">
        <v>1908</v>
      </c>
      <c r="T471" s="88" t="s">
        <v>5054</v>
      </c>
      <c r="U471" s="88" t="s">
        <v>17</v>
      </c>
      <c r="V471" s="125" t="s">
        <v>2244</v>
      </c>
      <c r="W471" s="125" t="s">
        <v>85</v>
      </c>
      <c r="X471" s="221">
        <v>3843769670230332</v>
      </c>
      <c r="Y471" s="221">
        <v>3911059101</v>
      </c>
      <c r="Z471" s="107" t="s">
        <v>230</v>
      </c>
      <c r="AA471" s="126" t="s">
        <v>2356</v>
      </c>
      <c r="AB471" s="127" t="s">
        <v>2621</v>
      </c>
      <c r="AC471" s="127" t="s">
        <v>2622</v>
      </c>
      <c r="AD471" s="112">
        <v>45230</v>
      </c>
      <c r="AE471" s="125" t="s">
        <v>97</v>
      </c>
    </row>
    <row r="472" spans="1:31" ht="46.5" x14ac:dyDescent="0.3">
      <c r="A472" s="818" t="s">
        <v>4092</v>
      </c>
      <c r="B472" s="803" t="s">
        <v>7039</v>
      </c>
      <c r="C472" s="131" t="s">
        <v>931</v>
      </c>
      <c r="D472" s="103">
        <v>26822</v>
      </c>
      <c r="E472" s="91">
        <v>52</v>
      </c>
      <c r="F472" s="91" t="s">
        <v>6793</v>
      </c>
      <c r="G472" s="92" t="s">
        <v>2141</v>
      </c>
      <c r="H472" s="795" t="s">
        <v>19</v>
      </c>
      <c r="I472" s="88" t="s">
        <v>115</v>
      </c>
      <c r="J472" s="103">
        <v>44105</v>
      </c>
      <c r="K472" s="791" t="s">
        <v>13</v>
      </c>
      <c r="L472" s="88" t="s">
        <v>687</v>
      </c>
      <c r="M472" s="90">
        <v>41548</v>
      </c>
      <c r="N472" s="91" t="s">
        <v>6510</v>
      </c>
      <c r="O472" s="97" t="s">
        <v>74</v>
      </c>
      <c r="P472" s="98" t="s">
        <v>5212</v>
      </c>
      <c r="Q472" s="88" t="s">
        <v>1537</v>
      </c>
      <c r="R472" s="96" t="s">
        <v>2533</v>
      </c>
      <c r="S472" s="88" t="s">
        <v>1908</v>
      </c>
      <c r="T472" s="88" t="s">
        <v>5054</v>
      </c>
      <c r="U472" s="88" t="s">
        <v>17</v>
      </c>
      <c r="V472" s="98" t="s">
        <v>2276</v>
      </c>
      <c r="W472" s="98" t="s">
        <v>906</v>
      </c>
      <c r="X472" s="221">
        <v>3939751652230132</v>
      </c>
      <c r="Y472" s="221">
        <v>3907067301</v>
      </c>
      <c r="Z472" s="126" t="s">
        <v>230</v>
      </c>
      <c r="AA472" s="126" t="s">
        <v>876</v>
      </c>
      <c r="AB472" s="126" t="s">
        <v>932</v>
      </c>
      <c r="AC472" s="208" t="s">
        <v>933</v>
      </c>
      <c r="AD472" s="209">
        <v>40893</v>
      </c>
      <c r="AE472" s="98" t="s">
        <v>97</v>
      </c>
    </row>
    <row r="473" spans="1:31" ht="46.5" x14ac:dyDescent="0.3">
      <c r="A473" s="818" t="s">
        <v>4114</v>
      </c>
      <c r="B473" s="803" t="s">
        <v>7040</v>
      </c>
      <c r="C473" s="549" t="s">
        <v>1951</v>
      </c>
      <c r="D473" s="550">
        <v>29148</v>
      </c>
      <c r="E473" s="551">
        <v>45</v>
      </c>
      <c r="F473" s="551" t="s">
        <v>6391</v>
      </c>
      <c r="G473" s="552" t="s">
        <v>2139</v>
      </c>
      <c r="H473" s="795" t="s">
        <v>14</v>
      </c>
      <c r="I473" s="547" t="s">
        <v>115</v>
      </c>
      <c r="J473" s="550">
        <v>45383</v>
      </c>
      <c r="K473" s="791" t="s">
        <v>13</v>
      </c>
      <c r="L473" s="547" t="s">
        <v>687</v>
      </c>
      <c r="M473" s="569">
        <v>45861</v>
      </c>
      <c r="N473" s="570" t="s">
        <v>6052</v>
      </c>
      <c r="O473" s="547"/>
      <c r="P473" s="547" t="s">
        <v>7041</v>
      </c>
      <c r="Q473" s="345" t="s">
        <v>1537</v>
      </c>
      <c r="R473" s="345" t="s">
        <v>2533</v>
      </c>
      <c r="S473" s="547" t="s">
        <v>1908</v>
      </c>
      <c r="T473" s="547" t="s">
        <v>5054</v>
      </c>
      <c r="U473" s="547" t="s">
        <v>17</v>
      </c>
      <c r="V473" s="566" t="s">
        <v>2211</v>
      </c>
      <c r="W473" s="547" t="s">
        <v>12</v>
      </c>
      <c r="X473" s="547"/>
      <c r="Y473" s="554"/>
      <c r="Z473" s="345"/>
      <c r="AA473" s="345"/>
      <c r="AB473" s="345"/>
      <c r="AC473" s="345"/>
      <c r="AD473" s="553"/>
      <c r="AE473" s="345"/>
    </row>
    <row r="474" spans="1:31" ht="46.5" x14ac:dyDescent="0.3">
      <c r="A474" s="818" t="s">
        <v>4093</v>
      </c>
      <c r="B474" s="803" t="s">
        <v>7042</v>
      </c>
      <c r="C474" s="275" t="s">
        <v>1919</v>
      </c>
      <c r="D474" s="103">
        <v>24396</v>
      </c>
      <c r="E474" s="91">
        <v>58</v>
      </c>
      <c r="F474" s="91" t="s">
        <v>6878</v>
      </c>
      <c r="G474" s="92" t="s">
        <v>2142</v>
      </c>
      <c r="H474" s="795" t="s">
        <v>14</v>
      </c>
      <c r="I474" s="88" t="s">
        <v>115</v>
      </c>
      <c r="J474" s="103">
        <v>40452</v>
      </c>
      <c r="K474" s="791" t="s">
        <v>13</v>
      </c>
      <c r="L474" s="88" t="s">
        <v>687</v>
      </c>
      <c r="M474" s="90">
        <v>37165</v>
      </c>
      <c r="N474" s="91" t="s">
        <v>6896</v>
      </c>
      <c r="O474" s="97" t="s">
        <v>889</v>
      </c>
      <c r="P474" s="98" t="s">
        <v>5218</v>
      </c>
      <c r="Q474" s="88" t="s">
        <v>1477</v>
      </c>
      <c r="R474" s="96" t="s">
        <v>2534</v>
      </c>
      <c r="S474" s="88" t="s">
        <v>1908</v>
      </c>
      <c r="T474" s="88" t="s">
        <v>5054</v>
      </c>
      <c r="U474" s="88" t="s">
        <v>17</v>
      </c>
      <c r="V474" s="125" t="s">
        <v>2280</v>
      </c>
      <c r="W474" s="88" t="s">
        <v>906</v>
      </c>
      <c r="X474" s="221">
        <v>7348744645130063</v>
      </c>
      <c r="Y474" s="221">
        <v>3916106601</v>
      </c>
      <c r="Z474" s="126" t="s">
        <v>230</v>
      </c>
      <c r="AA474" s="126" t="s">
        <v>876</v>
      </c>
      <c r="AB474" s="276" t="s">
        <v>1920</v>
      </c>
      <c r="AC474" s="324" t="s">
        <v>1921</v>
      </c>
      <c r="AD474" s="277">
        <v>40893</v>
      </c>
      <c r="AE474" s="125" t="s">
        <v>120</v>
      </c>
    </row>
    <row r="475" spans="1:31" ht="62" x14ac:dyDescent="0.3">
      <c r="A475" s="818" t="s">
        <v>4094</v>
      </c>
      <c r="B475" s="803" t="s">
        <v>7043</v>
      </c>
      <c r="C475" s="323" t="s">
        <v>1922</v>
      </c>
      <c r="D475" s="103">
        <v>29480</v>
      </c>
      <c r="E475" s="91">
        <v>45</v>
      </c>
      <c r="F475" s="91" t="s">
        <v>6375</v>
      </c>
      <c r="G475" s="92" t="s">
        <v>2139</v>
      </c>
      <c r="H475" s="795" t="s">
        <v>14</v>
      </c>
      <c r="I475" s="88" t="s">
        <v>98</v>
      </c>
      <c r="J475" s="103">
        <v>45200</v>
      </c>
      <c r="K475" s="791" t="s">
        <v>13</v>
      </c>
      <c r="L475" s="88" t="s">
        <v>687</v>
      </c>
      <c r="M475" s="90">
        <v>45078</v>
      </c>
      <c r="N475" s="91" t="s">
        <v>5741</v>
      </c>
      <c r="O475" s="97" t="s">
        <v>696</v>
      </c>
      <c r="P475" s="98" t="s">
        <v>5219</v>
      </c>
      <c r="Q475" s="88" t="s">
        <v>1477</v>
      </c>
      <c r="R475" s="96" t="s">
        <v>2534</v>
      </c>
      <c r="S475" s="88" t="s">
        <v>1908</v>
      </c>
      <c r="T475" s="88" t="s">
        <v>5054</v>
      </c>
      <c r="U475" s="88" t="s">
        <v>16</v>
      </c>
      <c r="V475" s="125" t="s">
        <v>2320</v>
      </c>
      <c r="W475" s="125" t="s">
        <v>85</v>
      </c>
      <c r="X475" s="221">
        <v>1248758659130163</v>
      </c>
      <c r="Y475" s="221">
        <v>3916098001</v>
      </c>
      <c r="Z475" s="126" t="s">
        <v>230</v>
      </c>
      <c r="AA475" s="126" t="s">
        <v>873</v>
      </c>
      <c r="AB475" s="276" t="s">
        <v>1923</v>
      </c>
      <c r="AC475" s="276" t="s">
        <v>1924</v>
      </c>
      <c r="AD475" s="277">
        <v>41618</v>
      </c>
      <c r="AE475" s="125" t="s">
        <v>559</v>
      </c>
    </row>
    <row r="476" spans="1:31" ht="140" x14ac:dyDescent="0.3">
      <c r="A476" s="818" t="s">
        <v>4095</v>
      </c>
      <c r="B476" s="803" t="s">
        <v>7044</v>
      </c>
      <c r="C476" s="765" t="s">
        <v>1925</v>
      </c>
      <c r="D476" s="550">
        <v>32271</v>
      </c>
      <c r="E476" s="551">
        <v>37</v>
      </c>
      <c r="F476" s="551" t="s">
        <v>6473</v>
      </c>
      <c r="G476" s="552" t="s">
        <v>2138</v>
      </c>
      <c r="H476" s="795" t="s">
        <v>14</v>
      </c>
      <c r="I476" s="547" t="s">
        <v>111</v>
      </c>
      <c r="J476" s="550">
        <v>45323</v>
      </c>
      <c r="K476" s="791" t="s">
        <v>13</v>
      </c>
      <c r="L476" s="547" t="s">
        <v>687</v>
      </c>
      <c r="M476" s="553">
        <v>45170</v>
      </c>
      <c r="N476" s="551" t="s">
        <v>5285</v>
      </c>
      <c r="O476" s="767" t="s">
        <v>6097</v>
      </c>
      <c r="P476" s="548" t="s">
        <v>5441</v>
      </c>
      <c r="Q476" s="547" t="s">
        <v>1477</v>
      </c>
      <c r="R476" s="549" t="s">
        <v>2534</v>
      </c>
      <c r="S476" s="547" t="s">
        <v>1908</v>
      </c>
      <c r="T476" s="547" t="s">
        <v>5054</v>
      </c>
      <c r="U476" s="547" t="s">
        <v>17</v>
      </c>
      <c r="V476" s="547" t="s">
        <v>2256</v>
      </c>
      <c r="W476" s="762" t="s">
        <v>85</v>
      </c>
      <c r="X476" s="559">
        <v>9840766667130342</v>
      </c>
      <c r="Y476" s="559">
        <v>3908058801</v>
      </c>
      <c r="Z476" s="561" t="s">
        <v>231</v>
      </c>
      <c r="AA476" s="561"/>
      <c r="AB476" s="766" t="s">
        <v>74</v>
      </c>
      <c r="AC476" s="766" t="s">
        <v>74</v>
      </c>
      <c r="AD476" s="764" t="s">
        <v>74</v>
      </c>
      <c r="AE476" s="762" t="s">
        <v>4391</v>
      </c>
    </row>
    <row r="477" spans="1:31" ht="46.5" x14ac:dyDescent="0.3">
      <c r="A477" s="818" t="s">
        <v>4096</v>
      </c>
      <c r="B477" s="803" t="s">
        <v>7045</v>
      </c>
      <c r="C477" s="275" t="s">
        <v>1926</v>
      </c>
      <c r="D477" s="103">
        <v>28395</v>
      </c>
      <c r="E477" s="91">
        <v>48</v>
      </c>
      <c r="F477" s="91" t="s">
        <v>6283</v>
      </c>
      <c r="G477" s="92" t="s">
        <v>2140</v>
      </c>
      <c r="H477" s="795" t="s">
        <v>14</v>
      </c>
      <c r="I477" s="88" t="s">
        <v>115</v>
      </c>
      <c r="J477" s="103">
        <v>43374</v>
      </c>
      <c r="K477" s="791" t="s">
        <v>13</v>
      </c>
      <c r="L477" s="88" t="s">
        <v>687</v>
      </c>
      <c r="M477" s="90">
        <v>44210</v>
      </c>
      <c r="N477" s="91" t="s">
        <v>6039</v>
      </c>
      <c r="O477" s="97" t="s">
        <v>74</v>
      </c>
      <c r="P477" s="98" t="s">
        <v>5221</v>
      </c>
      <c r="Q477" s="88" t="s">
        <v>1477</v>
      </c>
      <c r="R477" s="96" t="s">
        <v>2534</v>
      </c>
      <c r="S477" s="88" t="s">
        <v>1908</v>
      </c>
      <c r="T477" s="88" t="s">
        <v>5054</v>
      </c>
      <c r="U477" s="88" t="s">
        <v>17</v>
      </c>
      <c r="V477" s="125" t="s">
        <v>2258</v>
      </c>
      <c r="W477" s="125" t="s">
        <v>116</v>
      </c>
      <c r="X477" s="221">
        <v>3259755656130113</v>
      </c>
      <c r="Y477" s="221">
        <v>3927097701</v>
      </c>
      <c r="Z477" s="99" t="s">
        <v>230</v>
      </c>
      <c r="AA477" s="99" t="s">
        <v>2902</v>
      </c>
      <c r="AB477" s="99" t="s">
        <v>2968</v>
      </c>
      <c r="AC477" s="99" t="s">
        <v>2969</v>
      </c>
      <c r="AD477" s="112">
        <v>45505</v>
      </c>
      <c r="AE477" s="88" t="s">
        <v>2910</v>
      </c>
    </row>
    <row r="478" spans="1:31" ht="46.5" x14ac:dyDescent="0.3">
      <c r="A478" s="818" t="s">
        <v>4098</v>
      </c>
      <c r="B478" s="803" t="s">
        <v>7046</v>
      </c>
      <c r="C478" s="765" t="s">
        <v>1927</v>
      </c>
      <c r="D478" s="550">
        <v>33649</v>
      </c>
      <c r="E478" s="551">
        <v>33</v>
      </c>
      <c r="F478" s="551" t="s">
        <v>6801</v>
      </c>
      <c r="G478" s="552" t="s">
        <v>2137</v>
      </c>
      <c r="H478" s="795" t="s">
        <v>19</v>
      </c>
      <c r="I478" s="547" t="s">
        <v>111</v>
      </c>
      <c r="J478" s="550">
        <v>45323</v>
      </c>
      <c r="K478" s="791" t="s">
        <v>13</v>
      </c>
      <c r="L478" s="547" t="s">
        <v>687</v>
      </c>
      <c r="M478" s="553">
        <v>45170</v>
      </c>
      <c r="N478" s="551" t="s">
        <v>5285</v>
      </c>
      <c r="O478" s="603" t="s">
        <v>1490</v>
      </c>
      <c r="P478" s="548" t="s">
        <v>5220</v>
      </c>
      <c r="Q478" s="547" t="s">
        <v>1477</v>
      </c>
      <c r="R478" s="549" t="s">
        <v>2534</v>
      </c>
      <c r="S478" s="547" t="s">
        <v>1908</v>
      </c>
      <c r="T478" s="547" t="s">
        <v>5054</v>
      </c>
      <c r="U478" s="547" t="s">
        <v>17</v>
      </c>
      <c r="V478" s="762" t="s">
        <v>2321</v>
      </c>
      <c r="W478" s="762" t="s">
        <v>1849</v>
      </c>
      <c r="X478" s="559">
        <v>3547770671230342</v>
      </c>
      <c r="Y478" s="559">
        <v>3915029201</v>
      </c>
      <c r="Z478" s="573" t="s">
        <v>230</v>
      </c>
      <c r="AA478" s="561" t="s">
        <v>2356</v>
      </c>
      <c r="AB478" s="766" t="s">
        <v>2615</v>
      </c>
      <c r="AC478" s="766" t="s">
        <v>2616</v>
      </c>
      <c r="AD478" s="592">
        <v>45230</v>
      </c>
      <c r="AE478" s="762" t="s">
        <v>319</v>
      </c>
    </row>
    <row r="479" spans="1:31" ht="46.5" x14ac:dyDescent="0.3">
      <c r="A479" s="821" t="s">
        <v>4099</v>
      </c>
      <c r="B479" s="809" t="s">
        <v>7047</v>
      </c>
      <c r="C479" s="326" t="s">
        <v>1928</v>
      </c>
      <c r="D479" s="163">
        <v>32378</v>
      </c>
      <c r="E479" s="91">
        <v>37</v>
      </c>
      <c r="F479" s="91" t="s">
        <v>7048</v>
      </c>
      <c r="G479" s="161" t="s">
        <v>2138</v>
      </c>
      <c r="H479" s="798" t="s">
        <v>19</v>
      </c>
      <c r="I479" s="164" t="s">
        <v>121</v>
      </c>
      <c r="J479" s="163">
        <v>43891</v>
      </c>
      <c r="K479" s="794" t="s">
        <v>2344</v>
      </c>
      <c r="L479" s="164" t="s">
        <v>687</v>
      </c>
      <c r="M479" s="159">
        <v>44317</v>
      </c>
      <c r="N479" s="91" t="s">
        <v>7049</v>
      </c>
      <c r="O479" s="177"/>
      <c r="P479" s="167" t="s">
        <v>7050</v>
      </c>
      <c r="Q479" s="164" t="s">
        <v>1477</v>
      </c>
      <c r="R479" s="166" t="s">
        <v>2534</v>
      </c>
      <c r="S479" s="164" t="s">
        <v>1908</v>
      </c>
      <c r="T479" s="164" t="s">
        <v>2161</v>
      </c>
      <c r="U479" s="164" t="s">
        <v>17</v>
      </c>
      <c r="V479" s="327" t="s">
        <v>2258</v>
      </c>
      <c r="W479" s="327" t="s">
        <v>116</v>
      </c>
      <c r="X479" s="327"/>
      <c r="Y479" s="328" t="s">
        <v>1929</v>
      </c>
      <c r="Z479" s="212" t="s">
        <v>231</v>
      </c>
      <c r="AA479" s="212"/>
      <c r="AB479" s="328" t="s">
        <v>74</v>
      </c>
      <c r="AC479" s="328" t="s">
        <v>74</v>
      </c>
      <c r="AD479" s="329" t="s">
        <v>74</v>
      </c>
      <c r="AE479" s="327" t="s">
        <v>2768</v>
      </c>
    </row>
    <row r="480" spans="1:31" ht="46.5" x14ac:dyDescent="0.3">
      <c r="A480" s="818" t="s">
        <v>4100</v>
      </c>
      <c r="B480" s="803" t="s">
        <v>7051</v>
      </c>
      <c r="C480" s="323" t="s">
        <v>1930</v>
      </c>
      <c r="D480" s="103">
        <v>34709</v>
      </c>
      <c r="E480" s="91">
        <v>30</v>
      </c>
      <c r="F480" s="91" t="s">
        <v>7052</v>
      </c>
      <c r="G480" s="92" t="s">
        <v>2136</v>
      </c>
      <c r="H480" s="795" t="s">
        <v>14</v>
      </c>
      <c r="I480" s="88" t="s">
        <v>111</v>
      </c>
      <c r="J480" s="103">
        <v>45323</v>
      </c>
      <c r="K480" s="791" t="s">
        <v>13</v>
      </c>
      <c r="L480" s="88" t="s">
        <v>687</v>
      </c>
      <c r="M480" s="90">
        <v>45170</v>
      </c>
      <c r="N480" s="91" t="s">
        <v>5285</v>
      </c>
      <c r="O480" s="97" t="s">
        <v>74</v>
      </c>
      <c r="P480" s="98" t="s">
        <v>5222</v>
      </c>
      <c r="Q480" s="88" t="s">
        <v>1477</v>
      </c>
      <c r="R480" s="96" t="s">
        <v>2534</v>
      </c>
      <c r="S480" s="88" t="s">
        <v>1908</v>
      </c>
      <c r="T480" s="88" t="s">
        <v>5054</v>
      </c>
      <c r="U480" s="88" t="s">
        <v>17</v>
      </c>
      <c r="V480" s="125" t="s">
        <v>2258</v>
      </c>
      <c r="W480" s="125" t="s">
        <v>116</v>
      </c>
      <c r="X480" s="221">
        <v>7442773674130222</v>
      </c>
      <c r="Y480" s="221">
        <v>3910019501</v>
      </c>
      <c r="Z480" s="99" t="s">
        <v>230</v>
      </c>
      <c r="AA480" s="126" t="s">
        <v>2902</v>
      </c>
      <c r="AB480" s="325" t="s">
        <v>3054</v>
      </c>
      <c r="AC480" s="325" t="s">
        <v>3054</v>
      </c>
      <c r="AD480" s="128">
        <v>45596</v>
      </c>
      <c r="AE480" s="330" t="s">
        <v>2910</v>
      </c>
    </row>
    <row r="481" spans="1:31" ht="182" x14ac:dyDescent="0.3">
      <c r="A481" s="818" t="s">
        <v>4101</v>
      </c>
      <c r="B481" s="803" t="s">
        <v>7053</v>
      </c>
      <c r="C481" s="275" t="s">
        <v>1931</v>
      </c>
      <c r="D481" s="103">
        <v>31826</v>
      </c>
      <c r="E481" s="91">
        <v>38</v>
      </c>
      <c r="F481" s="91" t="s">
        <v>7054</v>
      </c>
      <c r="G481" s="92" t="s">
        <v>2138</v>
      </c>
      <c r="H481" s="795" t="s">
        <v>19</v>
      </c>
      <c r="I481" s="88" t="s">
        <v>111</v>
      </c>
      <c r="J481" s="103">
        <v>44105</v>
      </c>
      <c r="K481" s="791" t="s">
        <v>13</v>
      </c>
      <c r="L481" s="88" t="s">
        <v>687</v>
      </c>
      <c r="M481" s="90">
        <v>45170</v>
      </c>
      <c r="N481" s="91" t="s">
        <v>5285</v>
      </c>
      <c r="O481" s="97" t="s">
        <v>74</v>
      </c>
      <c r="P481" s="98" t="s">
        <v>5443</v>
      </c>
      <c r="Q481" s="88" t="s">
        <v>1477</v>
      </c>
      <c r="R481" s="96" t="s">
        <v>2534</v>
      </c>
      <c r="S481" s="88" t="s">
        <v>1908</v>
      </c>
      <c r="T481" s="88" t="s">
        <v>5054</v>
      </c>
      <c r="U481" s="88" t="s">
        <v>17</v>
      </c>
      <c r="V481" s="109" t="s">
        <v>2211</v>
      </c>
      <c r="W481" s="88" t="s">
        <v>12</v>
      </c>
      <c r="X481" s="221">
        <v>3550765666230272</v>
      </c>
      <c r="Y481" s="221">
        <v>3918028701</v>
      </c>
      <c r="Z481" s="126" t="s">
        <v>231</v>
      </c>
      <c r="AA481" s="126"/>
      <c r="AB481" s="325" t="s">
        <v>74</v>
      </c>
      <c r="AC481" s="325" t="s">
        <v>74</v>
      </c>
      <c r="AD481" s="128" t="s">
        <v>74</v>
      </c>
      <c r="AE481" s="125" t="s">
        <v>4392</v>
      </c>
    </row>
    <row r="482" spans="1:31" ht="46.5" x14ac:dyDescent="0.3">
      <c r="A482" s="818" t="s">
        <v>4102</v>
      </c>
      <c r="B482" s="803" t="s">
        <v>7055</v>
      </c>
      <c r="C482" s="765" t="s">
        <v>1932</v>
      </c>
      <c r="D482" s="550">
        <v>30915</v>
      </c>
      <c r="E482" s="551">
        <v>41</v>
      </c>
      <c r="F482" s="551" t="s">
        <v>7056</v>
      </c>
      <c r="G482" s="552" t="s">
        <v>2139</v>
      </c>
      <c r="H482" s="795" t="s">
        <v>19</v>
      </c>
      <c r="I482" s="547" t="s">
        <v>115</v>
      </c>
      <c r="J482" s="550">
        <v>44287</v>
      </c>
      <c r="K482" s="791" t="s">
        <v>13</v>
      </c>
      <c r="L482" s="547" t="s">
        <v>687</v>
      </c>
      <c r="M482" s="569">
        <v>45839</v>
      </c>
      <c r="N482" s="551" t="s">
        <v>6052</v>
      </c>
      <c r="O482" s="556" t="s">
        <v>74</v>
      </c>
      <c r="P482" s="548" t="s">
        <v>6102</v>
      </c>
      <c r="Q482" s="547" t="s">
        <v>1477</v>
      </c>
      <c r="R482" s="549" t="s">
        <v>2534</v>
      </c>
      <c r="S482" s="547" t="s">
        <v>1908</v>
      </c>
      <c r="T482" s="547" t="s">
        <v>5054</v>
      </c>
      <c r="U482" s="547" t="s">
        <v>17</v>
      </c>
      <c r="V482" s="762" t="s">
        <v>2258</v>
      </c>
      <c r="W482" s="762" t="s">
        <v>116</v>
      </c>
      <c r="X482" s="559" t="s">
        <v>4756</v>
      </c>
      <c r="Y482" s="559">
        <v>3921088401</v>
      </c>
      <c r="Z482" s="577" t="s">
        <v>230</v>
      </c>
      <c r="AA482" s="577" t="s">
        <v>2902</v>
      </c>
      <c r="AB482" s="577" t="s">
        <v>2974</v>
      </c>
      <c r="AC482" s="577" t="s">
        <v>2975</v>
      </c>
      <c r="AD482" s="592">
        <v>45505</v>
      </c>
      <c r="AE482" s="547" t="s">
        <v>2910</v>
      </c>
    </row>
    <row r="483" spans="1:31" ht="409.5" x14ac:dyDescent="0.3">
      <c r="A483" s="818" t="s">
        <v>4103</v>
      </c>
      <c r="B483" s="803" t="s">
        <v>7057</v>
      </c>
      <c r="C483" s="96" t="s">
        <v>1933</v>
      </c>
      <c r="D483" s="103">
        <v>29996</v>
      </c>
      <c r="E483" s="91">
        <v>43</v>
      </c>
      <c r="F483" s="91" t="s">
        <v>6403</v>
      </c>
      <c r="G483" s="92" t="s">
        <v>2139</v>
      </c>
      <c r="H483" s="795" t="s">
        <v>14</v>
      </c>
      <c r="I483" s="88" t="s">
        <v>98</v>
      </c>
      <c r="J483" s="103">
        <v>43922</v>
      </c>
      <c r="K483" s="791" t="s">
        <v>13</v>
      </c>
      <c r="L483" s="88" t="s">
        <v>687</v>
      </c>
      <c r="M483" s="90">
        <v>45289</v>
      </c>
      <c r="N483" s="91" t="s">
        <v>5270</v>
      </c>
      <c r="O483" s="97" t="s">
        <v>74</v>
      </c>
      <c r="P483" s="98" t="s">
        <v>5445</v>
      </c>
      <c r="Q483" s="88" t="s">
        <v>1477</v>
      </c>
      <c r="R483" s="96" t="s">
        <v>2534</v>
      </c>
      <c r="S483" s="88" t="s">
        <v>1908</v>
      </c>
      <c r="T483" s="88" t="s">
        <v>5054</v>
      </c>
      <c r="U483" s="88" t="s">
        <v>17</v>
      </c>
      <c r="V483" s="88" t="s">
        <v>2322</v>
      </c>
      <c r="W483" s="88" t="s">
        <v>85</v>
      </c>
      <c r="X483" s="221">
        <v>5546760661130212</v>
      </c>
      <c r="Y483" s="221">
        <v>3914028201</v>
      </c>
      <c r="Z483" s="126" t="s">
        <v>231</v>
      </c>
      <c r="AA483" s="126"/>
      <c r="AB483" s="325" t="s">
        <v>74</v>
      </c>
      <c r="AC483" s="325" t="s">
        <v>74</v>
      </c>
      <c r="AD483" s="128" t="s">
        <v>74</v>
      </c>
      <c r="AE483" s="125" t="s">
        <v>2879</v>
      </c>
    </row>
    <row r="484" spans="1:31" ht="46.5" x14ac:dyDescent="0.3">
      <c r="A484" s="818" t="s">
        <v>4104</v>
      </c>
      <c r="B484" s="803" t="s">
        <v>7058</v>
      </c>
      <c r="C484" s="124" t="s">
        <v>1934</v>
      </c>
      <c r="D484" s="103">
        <v>30438</v>
      </c>
      <c r="E484" s="91">
        <v>42</v>
      </c>
      <c r="F484" s="91" t="s">
        <v>6763</v>
      </c>
      <c r="G484" s="92" t="s">
        <v>2139</v>
      </c>
      <c r="H484" s="795" t="s">
        <v>14</v>
      </c>
      <c r="I484" s="88" t="s">
        <v>115</v>
      </c>
      <c r="J484" s="103">
        <v>43922</v>
      </c>
      <c r="K484" s="791" t="s">
        <v>13</v>
      </c>
      <c r="L484" s="88" t="s">
        <v>687</v>
      </c>
      <c r="M484" s="90">
        <v>42248</v>
      </c>
      <c r="N484" s="91" t="s">
        <v>6710</v>
      </c>
      <c r="O484" s="97" t="s">
        <v>697</v>
      </c>
      <c r="P484" s="98" t="s">
        <v>5223</v>
      </c>
      <c r="Q484" s="88" t="s">
        <v>218</v>
      </c>
      <c r="R484" s="96" t="s">
        <v>1495</v>
      </c>
      <c r="S484" s="88" t="s">
        <v>1908</v>
      </c>
      <c r="T484" s="88" t="s">
        <v>5054</v>
      </c>
      <c r="U484" s="88" t="s">
        <v>17</v>
      </c>
      <c r="V484" s="125" t="s">
        <v>2278</v>
      </c>
      <c r="W484" s="125" t="s">
        <v>1557</v>
      </c>
      <c r="X484" s="221">
        <v>8834761662130292</v>
      </c>
      <c r="Y484" s="221">
        <v>3902058301</v>
      </c>
      <c r="Z484" s="126" t="s">
        <v>230</v>
      </c>
      <c r="AA484" s="126" t="s">
        <v>871</v>
      </c>
      <c r="AB484" s="276" t="s">
        <v>1935</v>
      </c>
      <c r="AC484" s="331" t="s">
        <v>1936</v>
      </c>
      <c r="AD484" s="277">
        <v>42357</v>
      </c>
      <c r="AE484" s="125" t="s">
        <v>73</v>
      </c>
    </row>
    <row r="485" spans="1:31" ht="62" x14ac:dyDescent="0.3">
      <c r="A485" s="818" t="s">
        <v>4105</v>
      </c>
      <c r="B485" s="803" t="s">
        <v>7059</v>
      </c>
      <c r="C485" s="275" t="s">
        <v>1940</v>
      </c>
      <c r="D485" s="103">
        <v>33774</v>
      </c>
      <c r="E485" s="91">
        <v>33</v>
      </c>
      <c r="F485" s="91" t="s">
        <v>6723</v>
      </c>
      <c r="G485" s="92" t="s">
        <v>2137</v>
      </c>
      <c r="H485" s="795" t="s">
        <v>14</v>
      </c>
      <c r="I485" s="88" t="s">
        <v>111</v>
      </c>
      <c r="J485" s="103">
        <v>45323</v>
      </c>
      <c r="K485" s="791" t="s">
        <v>13</v>
      </c>
      <c r="L485" s="88" t="s">
        <v>687</v>
      </c>
      <c r="M485" s="90">
        <v>45170</v>
      </c>
      <c r="N485" s="91" t="s">
        <v>5285</v>
      </c>
      <c r="O485" s="97" t="s">
        <v>1516</v>
      </c>
      <c r="P485" s="98" t="s">
        <v>5227</v>
      </c>
      <c r="Q485" s="88" t="s">
        <v>218</v>
      </c>
      <c r="R485" s="96" t="s">
        <v>1495</v>
      </c>
      <c r="S485" s="88" t="s">
        <v>1908</v>
      </c>
      <c r="T485" s="88" t="s">
        <v>5054</v>
      </c>
      <c r="U485" s="88" t="s">
        <v>17</v>
      </c>
      <c r="V485" s="125" t="s">
        <v>2210</v>
      </c>
      <c r="W485" s="125" t="s">
        <v>906</v>
      </c>
      <c r="X485" s="221">
        <v>7951770671130272</v>
      </c>
      <c r="Y485" s="221">
        <v>3919069201</v>
      </c>
      <c r="Z485" s="126" t="s">
        <v>230</v>
      </c>
      <c r="AA485" s="126" t="s">
        <v>2356</v>
      </c>
      <c r="AB485" s="127" t="s">
        <v>2439</v>
      </c>
      <c r="AC485" s="127" t="s">
        <v>2440</v>
      </c>
      <c r="AD485" s="128">
        <v>45085</v>
      </c>
      <c r="AE485" s="125" t="s">
        <v>2368</v>
      </c>
    </row>
    <row r="486" spans="1:31" ht="46.5" x14ac:dyDescent="0.3">
      <c r="A486" s="818" t="s">
        <v>4106</v>
      </c>
      <c r="B486" s="803" t="s">
        <v>7060</v>
      </c>
      <c r="C486" s="323" t="s">
        <v>1941</v>
      </c>
      <c r="D486" s="103">
        <v>31893</v>
      </c>
      <c r="E486" s="91">
        <v>38</v>
      </c>
      <c r="F486" s="91" t="s">
        <v>6165</v>
      </c>
      <c r="G486" s="92" t="s">
        <v>2138</v>
      </c>
      <c r="H486" s="795" t="s">
        <v>14</v>
      </c>
      <c r="I486" s="88" t="s">
        <v>111</v>
      </c>
      <c r="J486" s="103">
        <v>45323</v>
      </c>
      <c r="K486" s="791" t="s">
        <v>13</v>
      </c>
      <c r="L486" s="88" t="s">
        <v>687</v>
      </c>
      <c r="M486" s="90">
        <v>45170</v>
      </c>
      <c r="N486" s="91" t="s">
        <v>5285</v>
      </c>
      <c r="O486" s="97" t="s">
        <v>74</v>
      </c>
      <c r="P486" s="98" t="s">
        <v>5228</v>
      </c>
      <c r="Q486" s="88" t="s">
        <v>218</v>
      </c>
      <c r="R486" s="96" t="s">
        <v>1495</v>
      </c>
      <c r="S486" s="88" t="s">
        <v>1908</v>
      </c>
      <c r="T486" s="88" t="s">
        <v>5054</v>
      </c>
      <c r="U486" s="88" t="s">
        <v>17</v>
      </c>
      <c r="V486" s="125" t="s">
        <v>2219</v>
      </c>
      <c r="W486" s="332" t="s">
        <v>245</v>
      </c>
      <c r="X486" s="221">
        <v>7758765666130242</v>
      </c>
      <c r="Y486" s="221">
        <v>3926048701</v>
      </c>
      <c r="Z486" s="99" t="s">
        <v>230</v>
      </c>
      <c r="AA486" s="99" t="s">
        <v>2902</v>
      </c>
      <c r="AB486" s="99" t="s">
        <v>2966</v>
      </c>
      <c r="AC486" s="99" t="s">
        <v>2967</v>
      </c>
      <c r="AD486" s="112">
        <v>45505</v>
      </c>
      <c r="AE486" s="88" t="s">
        <v>2368</v>
      </c>
    </row>
    <row r="487" spans="1:31" ht="46.5" x14ac:dyDescent="0.3">
      <c r="A487" s="818" t="s">
        <v>4107</v>
      </c>
      <c r="B487" s="803" t="s">
        <v>7061</v>
      </c>
      <c r="C487" s="323" t="s">
        <v>1942</v>
      </c>
      <c r="D487" s="103">
        <v>31855</v>
      </c>
      <c r="E487" s="91">
        <v>38</v>
      </c>
      <c r="F487" s="91" t="s">
        <v>7029</v>
      </c>
      <c r="G487" s="92" t="s">
        <v>2138</v>
      </c>
      <c r="H487" s="795" t="s">
        <v>14</v>
      </c>
      <c r="I487" s="88" t="s">
        <v>111</v>
      </c>
      <c r="J487" s="103">
        <v>45323</v>
      </c>
      <c r="K487" s="791" t="s">
        <v>13</v>
      </c>
      <c r="L487" s="88" t="s">
        <v>687</v>
      </c>
      <c r="M487" s="90">
        <v>45170</v>
      </c>
      <c r="N487" s="91" t="s">
        <v>5285</v>
      </c>
      <c r="O487" s="97" t="s">
        <v>74</v>
      </c>
      <c r="P487" s="98" t="s">
        <v>5225</v>
      </c>
      <c r="Q487" s="88" t="s">
        <v>218</v>
      </c>
      <c r="R487" s="96" t="s">
        <v>1495</v>
      </c>
      <c r="S487" s="88" t="s">
        <v>1908</v>
      </c>
      <c r="T487" s="88" t="s">
        <v>5054</v>
      </c>
      <c r="U487" s="88" t="s">
        <v>17</v>
      </c>
      <c r="V487" s="125" t="s">
        <v>2210</v>
      </c>
      <c r="W487" s="125" t="s">
        <v>906</v>
      </c>
      <c r="X487" s="221" t="s">
        <v>4757</v>
      </c>
      <c r="Y487" s="221" t="s">
        <v>1943</v>
      </c>
      <c r="Z487" s="107" t="s">
        <v>230</v>
      </c>
      <c r="AA487" s="126" t="s">
        <v>2356</v>
      </c>
      <c r="AB487" s="127" t="s">
        <v>2577</v>
      </c>
      <c r="AC487" s="127" t="s">
        <v>2578</v>
      </c>
      <c r="AD487" s="112">
        <v>45230</v>
      </c>
      <c r="AE487" s="197" t="s">
        <v>217</v>
      </c>
    </row>
    <row r="488" spans="1:31" ht="46.5" x14ac:dyDescent="0.3">
      <c r="A488" s="818" t="s">
        <v>4108</v>
      </c>
      <c r="B488" s="803" t="s">
        <v>7062</v>
      </c>
      <c r="C488" s="323" t="s">
        <v>1944</v>
      </c>
      <c r="D488" s="103">
        <v>32256</v>
      </c>
      <c r="E488" s="91">
        <v>37</v>
      </c>
      <c r="F488" s="91" t="s">
        <v>6933</v>
      </c>
      <c r="G488" s="92" t="s">
        <v>2138</v>
      </c>
      <c r="H488" s="795" t="s">
        <v>14</v>
      </c>
      <c r="I488" s="88" t="s">
        <v>111</v>
      </c>
      <c r="J488" s="103">
        <v>45323</v>
      </c>
      <c r="K488" s="791" t="s">
        <v>13</v>
      </c>
      <c r="L488" s="88" t="s">
        <v>687</v>
      </c>
      <c r="M488" s="90">
        <v>45170</v>
      </c>
      <c r="N488" s="91" t="s">
        <v>5285</v>
      </c>
      <c r="O488" s="97" t="s">
        <v>74</v>
      </c>
      <c r="P488" s="98" t="s">
        <v>5226</v>
      </c>
      <c r="Q488" s="88" t="s">
        <v>218</v>
      </c>
      <c r="R488" s="96" t="s">
        <v>1495</v>
      </c>
      <c r="S488" s="88" t="s">
        <v>1908</v>
      </c>
      <c r="T488" s="88" t="s">
        <v>5054</v>
      </c>
      <c r="U488" s="88" t="s">
        <v>17</v>
      </c>
      <c r="V488" s="332" t="s">
        <v>2323</v>
      </c>
      <c r="W488" s="332" t="s">
        <v>85</v>
      </c>
      <c r="X488" s="221">
        <v>4755766667130282</v>
      </c>
      <c r="Y488" s="221">
        <v>3923048801</v>
      </c>
      <c r="Z488" s="126" t="s">
        <v>230</v>
      </c>
      <c r="AA488" s="126" t="s">
        <v>2356</v>
      </c>
      <c r="AB488" s="127" t="s">
        <v>2441</v>
      </c>
      <c r="AC488" s="127" t="s">
        <v>2442</v>
      </c>
      <c r="AD488" s="128">
        <v>45085</v>
      </c>
      <c r="AE488" s="125" t="s">
        <v>2368</v>
      </c>
    </row>
    <row r="489" spans="1:31" ht="46.5" x14ac:dyDescent="0.3">
      <c r="A489" s="818" t="s">
        <v>4109</v>
      </c>
      <c r="B489" s="803" t="s">
        <v>7063</v>
      </c>
      <c r="C489" s="323" t="s">
        <v>1945</v>
      </c>
      <c r="D489" s="103">
        <v>32994</v>
      </c>
      <c r="E489" s="91">
        <v>35</v>
      </c>
      <c r="F489" s="91" t="s">
        <v>6964</v>
      </c>
      <c r="G489" s="92" t="s">
        <v>2137</v>
      </c>
      <c r="H489" s="795" t="s">
        <v>14</v>
      </c>
      <c r="I489" s="88" t="s">
        <v>111</v>
      </c>
      <c r="J489" s="103">
        <v>45323</v>
      </c>
      <c r="K489" s="791" t="s">
        <v>13</v>
      </c>
      <c r="L489" s="88" t="s">
        <v>687</v>
      </c>
      <c r="M489" s="90">
        <v>45170</v>
      </c>
      <c r="N489" s="91" t="s">
        <v>5285</v>
      </c>
      <c r="O489" s="97" t="s">
        <v>74</v>
      </c>
      <c r="P489" s="98" t="s">
        <v>5224</v>
      </c>
      <c r="Q489" s="88" t="s">
        <v>218</v>
      </c>
      <c r="R489" s="96" t="s">
        <v>1495</v>
      </c>
      <c r="S489" s="88" t="s">
        <v>1908</v>
      </c>
      <c r="T489" s="88" t="s">
        <v>5054</v>
      </c>
      <c r="U489" s="88" t="s">
        <v>17</v>
      </c>
      <c r="V489" s="332" t="s">
        <v>2323</v>
      </c>
      <c r="W489" s="332" t="s">
        <v>85</v>
      </c>
      <c r="X489" s="221">
        <v>6833768669130332</v>
      </c>
      <c r="Y489" s="221">
        <v>3901059001</v>
      </c>
      <c r="Z489" s="107" t="s">
        <v>230</v>
      </c>
      <c r="AA489" s="126" t="s">
        <v>2356</v>
      </c>
      <c r="AB489" s="127" t="s">
        <v>2573</v>
      </c>
      <c r="AC489" s="127" t="s">
        <v>2574</v>
      </c>
      <c r="AD489" s="112">
        <v>45230</v>
      </c>
      <c r="AE489" s="125" t="s">
        <v>2368</v>
      </c>
    </row>
    <row r="490" spans="1:31" ht="46.5" x14ac:dyDescent="0.3">
      <c r="A490" s="818" t="s">
        <v>4110</v>
      </c>
      <c r="B490" s="803" t="s">
        <v>7064</v>
      </c>
      <c r="C490" s="323" t="s">
        <v>1946</v>
      </c>
      <c r="D490" s="103">
        <v>30639</v>
      </c>
      <c r="E490" s="91">
        <v>41</v>
      </c>
      <c r="F490" s="91" t="s">
        <v>7065</v>
      </c>
      <c r="G490" s="92" t="s">
        <v>2139</v>
      </c>
      <c r="H490" s="795" t="s">
        <v>14</v>
      </c>
      <c r="I490" s="88" t="s">
        <v>111</v>
      </c>
      <c r="J490" s="103">
        <v>44287</v>
      </c>
      <c r="K490" s="791" t="s">
        <v>13</v>
      </c>
      <c r="L490" s="88" t="s">
        <v>687</v>
      </c>
      <c r="M490" s="90">
        <v>45323</v>
      </c>
      <c r="N490" s="91" t="s">
        <v>7066</v>
      </c>
      <c r="O490" s="97" t="s">
        <v>74</v>
      </c>
      <c r="P490" s="98" t="s">
        <v>5794</v>
      </c>
      <c r="Q490" s="88" t="s">
        <v>218</v>
      </c>
      <c r="R490" s="96" t="s">
        <v>1495</v>
      </c>
      <c r="S490" s="88" t="s">
        <v>1908</v>
      </c>
      <c r="T490" s="88" t="s">
        <v>5054</v>
      </c>
      <c r="U490" s="88" t="s">
        <v>17</v>
      </c>
      <c r="V490" s="332" t="s">
        <v>2324</v>
      </c>
      <c r="W490" s="332" t="s">
        <v>1947</v>
      </c>
      <c r="X490" s="221">
        <v>3451761662130153</v>
      </c>
      <c r="Y490" s="221">
        <v>3919118301</v>
      </c>
      <c r="Z490" s="99" t="s">
        <v>230</v>
      </c>
      <c r="AA490" s="99" t="s">
        <v>2902</v>
      </c>
      <c r="AB490" s="99" t="s">
        <v>3055</v>
      </c>
      <c r="AC490" s="99" t="s">
        <v>3056</v>
      </c>
      <c r="AD490" s="112">
        <v>45505</v>
      </c>
      <c r="AE490" s="88" t="s">
        <v>2368</v>
      </c>
    </row>
    <row r="491" spans="1:31" ht="46.5" x14ac:dyDescent="0.3">
      <c r="A491" s="818" t="s">
        <v>4113</v>
      </c>
      <c r="B491" s="803" t="s">
        <v>7067</v>
      </c>
      <c r="C491" s="549" t="s">
        <v>1950</v>
      </c>
      <c r="D491" s="550">
        <v>32395</v>
      </c>
      <c r="E491" s="551">
        <v>37</v>
      </c>
      <c r="F491" s="551" t="s">
        <v>6992</v>
      </c>
      <c r="G491" s="552" t="s">
        <v>2138</v>
      </c>
      <c r="H491" s="795" t="s">
        <v>14</v>
      </c>
      <c r="I491" s="547" t="s">
        <v>111</v>
      </c>
      <c r="J491" s="550">
        <v>44652</v>
      </c>
      <c r="K491" s="791" t="s">
        <v>13</v>
      </c>
      <c r="L491" s="547" t="s">
        <v>687</v>
      </c>
      <c r="M491" s="569">
        <v>45861</v>
      </c>
      <c r="N491" s="570" t="s">
        <v>6052</v>
      </c>
      <c r="O491" s="547"/>
      <c r="P491" s="547" t="s">
        <v>7068</v>
      </c>
      <c r="Q491" s="567" t="s">
        <v>218</v>
      </c>
      <c r="R491" s="717" t="s">
        <v>1495</v>
      </c>
      <c r="S491" s="547" t="s">
        <v>1908</v>
      </c>
      <c r="T491" s="547" t="s">
        <v>5054</v>
      </c>
      <c r="U491" s="547" t="s">
        <v>17</v>
      </c>
      <c r="V491" s="566" t="s">
        <v>2211</v>
      </c>
      <c r="W491" s="547" t="s">
        <v>12</v>
      </c>
      <c r="X491" s="547"/>
      <c r="Y491" s="554"/>
      <c r="Z491" s="345"/>
      <c r="AA491" s="345"/>
      <c r="AB491" s="345"/>
      <c r="AC491" s="345"/>
      <c r="AD491" s="553"/>
      <c r="AE491" s="345"/>
    </row>
    <row r="492" spans="1:31" ht="93" x14ac:dyDescent="0.3">
      <c r="A492" s="818" t="s">
        <v>4139</v>
      </c>
      <c r="B492" s="803" t="s">
        <v>7069</v>
      </c>
      <c r="C492" s="89" t="s">
        <v>1976</v>
      </c>
      <c r="D492" s="103">
        <v>33570</v>
      </c>
      <c r="E492" s="91">
        <v>33</v>
      </c>
      <c r="F492" s="91" t="s">
        <v>6840</v>
      </c>
      <c r="G492" s="92" t="s">
        <v>2137</v>
      </c>
      <c r="H492" s="795" t="s">
        <v>19</v>
      </c>
      <c r="I492" s="88" t="s">
        <v>111</v>
      </c>
      <c r="J492" s="103">
        <v>44835</v>
      </c>
      <c r="K492" s="791" t="s">
        <v>37</v>
      </c>
      <c r="L492" s="88" t="s">
        <v>687</v>
      </c>
      <c r="M492" s="90">
        <v>44743</v>
      </c>
      <c r="N492" s="91" t="s">
        <v>5323</v>
      </c>
      <c r="O492" s="97" t="s">
        <v>2501</v>
      </c>
      <c r="P492" s="98" t="s">
        <v>5231</v>
      </c>
      <c r="Q492" s="88" t="s">
        <v>1816</v>
      </c>
      <c r="R492" s="96" t="s">
        <v>863</v>
      </c>
      <c r="S492" s="88" t="s">
        <v>1973</v>
      </c>
      <c r="T492" s="88" t="s">
        <v>5050</v>
      </c>
      <c r="U492" s="88" t="s">
        <v>17</v>
      </c>
      <c r="V492" s="88" t="s">
        <v>2254</v>
      </c>
      <c r="W492" s="88" t="s">
        <v>85</v>
      </c>
      <c r="X492" s="91">
        <v>1460769670230343</v>
      </c>
      <c r="Y492" s="114" t="s">
        <v>1977</v>
      </c>
      <c r="Z492" s="107" t="s">
        <v>230</v>
      </c>
      <c r="AA492" s="107" t="s">
        <v>874</v>
      </c>
      <c r="AB492" s="99" t="s">
        <v>1978</v>
      </c>
      <c r="AC492" s="99" t="s">
        <v>1979</v>
      </c>
      <c r="AD492" s="90">
        <v>44138</v>
      </c>
      <c r="AE492" s="119" t="s">
        <v>88</v>
      </c>
    </row>
    <row r="493" spans="1:31" ht="77.5" x14ac:dyDescent="0.3">
      <c r="A493" s="818" t="s">
        <v>4140</v>
      </c>
      <c r="B493" s="803" t="s">
        <v>7070</v>
      </c>
      <c r="C493" s="89" t="s">
        <v>1980</v>
      </c>
      <c r="D493" s="103">
        <v>33062</v>
      </c>
      <c r="E493" s="91">
        <v>35</v>
      </c>
      <c r="F493" s="91" t="s">
        <v>6890</v>
      </c>
      <c r="G493" s="92" t="s">
        <v>2137</v>
      </c>
      <c r="H493" s="795" t="s">
        <v>19</v>
      </c>
      <c r="I493" s="88" t="s">
        <v>115</v>
      </c>
      <c r="J493" s="103">
        <v>45566</v>
      </c>
      <c r="K493" s="791" t="s">
        <v>13</v>
      </c>
      <c r="L493" s="88" t="s">
        <v>687</v>
      </c>
      <c r="M493" s="90">
        <v>44743</v>
      </c>
      <c r="N493" s="91" t="s">
        <v>5323</v>
      </c>
      <c r="O493" s="97" t="s">
        <v>4398</v>
      </c>
      <c r="P493" s="98" t="s">
        <v>5230</v>
      </c>
      <c r="Q493" s="88" t="s">
        <v>1816</v>
      </c>
      <c r="R493" s="96" t="s">
        <v>863</v>
      </c>
      <c r="S493" s="88" t="s">
        <v>1973</v>
      </c>
      <c r="T493" s="88" t="s">
        <v>5050</v>
      </c>
      <c r="U493" s="88" t="s">
        <v>17</v>
      </c>
      <c r="V493" s="88" t="s">
        <v>2232</v>
      </c>
      <c r="W493" s="88" t="s">
        <v>85</v>
      </c>
      <c r="X493" s="91">
        <v>3040768669231033</v>
      </c>
      <c r="Y493" s="114" t="s">
        <v>1981</v>
      </c>
      <c r="Z493" s="107" t="s">
        <v>230</v>
      </c>
      <c r="AA493" s="107" t="s">
        <v>874</v>
      </c>
      <c r="AB493" s="99" t="s">
        <v>1982</v>
      </c>
      <c r="AC493" s="99" t="s">
        <v>1983</v>
      </c>
      <c r="AD493" s="90">
        <v>44166</v>
      </c>
      <c r="AE493" s="119" t="s">
        <v>499</v>
      </c>
    </row>
    <row r="494" spans="1:31" ht="77.5" x14ac:dyDescent="0.3">
      <c r="A494" s="818" t="s">
        <v>4141</v>
      </c>
      <c r="B494" s="803" t="s">
        <v>7071</v>
      </c>
      <c r="C494" s="123" t="s">
        <v>1987</v>
      </c>
      <c r="D494" s="103">
        <v>31952</v>
      </c>
      <c r="E494" s="91">
        <v>38</v>
      </c>
      <c r="F494" s="91" t="s">
        <v>6338</v>
      </c>
      <c r="G494" s="92" t="s">
        <v>2138</v>
      </c>
      <c r="H494" s="795" t="s">
        <v>14</v>
      </c>
      <c r="I494" s="88" t="s">
        <v>111</v>
      </c>
      <c r="J494" s="103">
        <v>45200</v>
      </c>
      <c r="K494" s="791" t="s">
        <v>13</v>
      </c>
      <c r="L494" s="88" t="s">
        <v>687</v>
      </c>
      <c r="M494" s="90">
        <v>45108</v>
      </c>
      <c r="N494" s="91" t="s">
        <v>5744</v>
      </c>
      <c r="O494" s="97" t="s">
        <v>690</v>
      </c>
      <c r="P494" s="98" t="s">
        <v>5233</v>
      </c>
      <c r="Q494" s="88" t="s">
        <v>1816</v>
      </c>
      <c r="R494" s="96" t="s">
        <v>863</v>
      </c>
      <c r="S494" s="88" t="s">
        <v>1973</v>
      </c>
      <c r="T494" s="88" t="s">
        <v>5050</v>
      </c>
      <c r="U494" s="88" t="s">
        <v>17</v>
      </c>
      <c r="V494" s="113" t="s">
        <v>2223</v>
      </c>
      <c r="W494" s="88" t="s">
        <v>464</v>
      </c>
      <c r="X494" s="91">
        <v>4956765666130272</v>
      </c>
      <c r="Y494" s="334" t="s">
        <v>1988</v>
      </c>
      <c r="Z494" s="107" t="s">
        <v>230</v>
      </c>
      <c r="AA494" s="107" t="s">
        <v>869</v>
      </c>
      <c r="AB494" s="123" t="s">
        <v>1989</v>
      </c>
      <c r="AC494" s="123" t="s">
        <v>1990</v>
      </c>
      <c r="AD494" s="90">
        <v>44813</v>
      </c>
      <c r="AE494" s="119" t="s">
        <v>499</v>
      </c>
    </row>
    <row r="495" spans="1:31" ht="62" x14ac:dyDescent="0.3">
      <c r="A495" s="818" t="s">
        <v>4142</v>
      </c>
      <c r="B495" s="803" t="s">
        <v>7072</v>
      </c>
      <c r="C495" s="89" t="s">
        <v>1991</v>
      </c>
      <c r="D495" s="103">
        <v>27397</v>
      </c>
      <c r="E495" s="91">
        <v>50</v>
      </c>
      <c r="F495" s="91" t="s">
        <v>6969</v>
      </c>
      <c r="G495" s="92" t="s">
        <v>2140</v>
      </c>
      <c r="H495" s="795" t="s">
        <v>14</v>
      </c>
      <c r="I495" s="88" t="s">
        <v>115</v>
      </c>
      <c r="J495" s="103">
        <v>43191</v>
      </c>
      <c r="K495" s="791" t="s">
        <v>13</v>
      </c>
      <c r="L495" s="88" t="s">
        <v>687</v>
      </c>
      <c r="M495" s="90">
        <v>44309</v>
      </c>
      <c r="N495" s="91" t="s">
        <v>6694</v>
      </c>
      <c r="O495" s="97" t="s">
        <v>690</v>
      </c>
      <c r="P495" s="98" t="s">
        <v>5232</v>
      </c>
      <c r="Q495" s="88" t="s">
        <v>1816</v>
      </c>
      <c r="R495" s="96" t="s">
        <v>863</v>
      </c>
      <c r="S495" s="88" t="s">
        <v>1973</v>
      </c>
      <c r="T495" s="88" t="s">
        <v>5050</v>
      </c>
      <c r="U495" s="88" t="s">
        <v>17</v>
      </c>
      <c r="V495" s="88" t="s">
        <v>2325</v>
      </c>
      <c r="W495" s="88" t="s">
        <v>474</v>
      </c>
      <c r="X495" s="91">
        <v>6435753654130092</v>
      </c>
      <c r="Y495" s="114" t="s">
        <v>1992</v>
      </c>
      <c r="Z495" s="107" t="s">
        <v>230</v>
      </c>
      <c r="AA495" s="107" t="s">
        <v>869</v>
      </c>
      <c r="AB495" s="99" t="s">
        <v>1993</v>
      </c>
      <c r="AC495" s="99" t="s">
        <v>1994</v>
      </c>
      <c r="AD495" s="90">
        <v>44887</v>
      </c>
      <c r="AE495" s="119" t="s">
        <v>88</v>
      </c>
    </row>
    <row r="496" spans="1:31" ht="77.5" x14ac:dyDescent="0.3">
      <c r="A496" s="818" t="s">
        <v>4143</v>
      </c>
      <c r="B496" s="803" t="s">
        <v>7073</v>
      </c>
      <c r="C496" s="123" t="s">
        <v>1996</v>
      </c>
      <c r="D496" s="103">
        <v>32554</v>
      </c>
      <c r="E496" s="91">
        <v>36</v>
      </c>
      <c r="F496" s="91" t="s">
        <v>7008</v>
      </c>
      <c r="G496" s="92" t="s">
        <v>2138</v>
      </c>
      <c r="H496" s="795" t="s">
        <v>14</v>
      </c>
      <c r="I496" s="88" t="s">
        <v>111</v>
      </c>
      <c r="J496" s="103">
        <v>45200</v>
      </c>
      <c r="K496" s="791" t="s">
        <v>13</v>
      </c>
      <c r="L496" s="88" t="s">
        <v>687</v>
      </c>
      <c r="M496" s="90">
        <v>45108</v>
      </c>
      <c r="N496" s="91" t="s">
        <v>5744</v>
      </c>
      <c r="O496" s="97" t="s">
        <v>4516</v>
      </c>
      <c r="P496" s="98" t="s">
        <v>5235</v>
      </c>
      <c r="Q496" s="88" t="s">
        <v>1816</v>
      </c>
      <c r="R496" s="96" t="s">
        <v>863</v>
      </c>
      <c r="S496" s="88" t="s">
        <v>1973</v>
      </c>
      <c r="T496" s="88" t="s">
        <v>5050</v>
      </c>
      <c r="U496" s="88" t="s">
        <v>17</v>
      </c>
      <c r="V496" s="88" t="s">
        <v>2254</v>
      </c>
      <c r="W496" s="88" t="s">
        <v>85</v>
      </c>
      <c r="X496" s="91">
        <v>2547767668130302</v>
      </c>
      <c r="Y496" s="334" t="s">
        <v>1997</v>
      </c>
      <c r="Z496" s="107" t="s">
        <v>230</v>
      </c>
      <c r="AA496" s="126" t="s">
        <v>2356</v>
      </c>
      <c r="AB496" s="99" t="s">
        <v>2581</v>
      </c>
      <c r="AC496" s="99" t="s">
        <v>2582</v>
      </c>
      <c r="AD496" s="112">
        <v>45230</v>
      </c>
      <c r="AE496" s="194" t="s">
        <v>88</v>
      </c>
    </row>
    <row r="497" spans="1:31" ht="62" x14ac:dyDescent="0.3">
      <c r="A497" s="818" t="s">
        <v>4144</v>
      </c>
      <c r="B497" s="803" t="s">
        <v>7074</v>
      </c>
      <c r="C497" s="123" t="s">
        <v>1998</v>
      </c>
      <c r="D497" s="103">
        <v>32923</v>
      </c>
      <c r="E497" s="91">
        <v>35</v>
      </c>
      <c r="F497" s="91" t="s">
        <v>7075</v>
      </c>
      <c r="G497" s="92" t="s">
        <v>2137</v>
      </c>
      <c r="H497" s="795" t="s">
        <v>14</v>
      </c>
      <c r="I497" s="88" t="s">
        <v>111</v>
      </c>
      <c r="J497" s="103">
        <v>45200</v>
      </c>
      <c r="K497" s="791" t="s">
        <v>13</v>
      </c>
      <c r="L497" s="88" t="s">
        <v>687</v>
      </c>
      <c r="M497" s="90">
        <v>45108</v>
      </c>
      <c r="N497" s="91" t="s">
        <v>5744</v>
      </c>
      <c r="O497" s="97" t="s">
        <v>1329</v>
      </c>
      <c r="P497" s="98" t="s">
        <v>5234</v>
      </c>
      <c r="Q497" s="88" t="s">
        <v>1816</v>
      </c>
      <c r="R497" s="96" t="s">
        <v>863</v>
      </c>
      <c r="S497" s="88" t="s">
        <v>1973</v>
      </c>
      <c r="T497" s="88" t="s">
        <v>5050</v>
      </c>
      <c r="U497" s="88" t="s">
        <v>17</v>
      </c>
      <c r="V497" s="113" t="s">
        <v>2231</v>
      </c>
      <c r="W497" s="111" t="s">
        <v>85</v>
      </c>
      <c r="X497" s="91">
        <v>8551768669130262</v>
      </c>
      <c r="Y497" s="334" t="s">
        <v>1999</v>
      </c>
      <c r="Z497" s="107" t="s">
        <v>230</v>
      </c>
      <c r="AA497" s="126" t="s">
        <v>2356</v>
      </c>
      <c r="AB497" s="99" t="s">
        <v>2593</v>
      </c>
      <c r="AC497" s="99" t="s">
        <v>2594</v>
      </c>
      <c r="AD497" s="112">
        <v>45230</v>
      </c>
      <c r="AE497" s="194" t="s">
        <v>88</v>
      </c>
    </row>
    <row r="498" spans="1:31" ht="182" x14ac:dyDescent="0.3">
      <c r="A498" s="818" t="s">
        <v>4145</v>
      </c>
      <c r="B498" s="803" t="s">
        <v>7076</v>
      </c>
      <c r="C498" s="123" t="s">
        <v>2000</v>
      </c>
      <c r="D498" s="103">
        <v>34089</v>
      </c>
      <c r="E498" s="91">
        <v>32</v>
      </c>
      <c r="F498" s="91" t="s">
        <v>7077</v>
      </c>
      <c r="G498" s="92" t="s">
        <v>2137</v>
      </c>
      <c r="H498" s="795" t="s">
        <v>19</v>
      </c>
      <c r="I498" s="88" t="s">
        <v>111</v>
      </c>
      <c r="J498" s="103">
        <v>45200</v>
      </c>
      <c r="K498" s="791" t="s">
        <v>13</v>
      </c>
      <c r="L498" s="88" t="s">
        <v>687</v>
      </c>
      <c r="M498" s="90">
        <v>45108</v>
      </c>
      <c r="N498" s="91" t="s">
        <v>5744</v>
      </c>
      <c r="O498" s="97" t="s">
        <v>2949</v>
      </c>
      <c r="P498" s="98" t="s">
        <v>5447</v>
      </c>
      <c r="Q498" s="88" t="s">
        <v>1816</v>
      </c>
      <c r="R498" s="96" t="s">
        <v>863</v>
      </c>
      <c r="S498" s="88" t="s">
        <v>1973</v>
      </c>
      <c r="T498" s="88" t="s">
        <v>5050</v>
      </c>
      <c r="U498" s="88" t="s">
        <v>17</v>
      </c>
      <c r="V498" s="88" t="s">
        <v>2232</v>
      </c>
      <c r="W498" s="111" t="s">
        <v>85</v>
      </c>
      <c r="X498" s="91">
        <v>2762771672230252</v>
      </c>
      <c r="Y498" s="334" t="s">
        <v>2001</v>
      </c>
      <c r="Z498" s="107" t="s">
        <v>231</v>
      </c>
      <c r="AA498" s="107"/>
      <c r="AB498" s="99" t="s">
        <v>74</v>
      </c>
      <c r="AC498" s="99" t="s">
        <v>74</v>
      </c>
      <c r="AD498" s="112" t="s">
        <v>74</v>
      </c>
      <c r="AE498" s="125" t="s">
        <v>4390</v>
      </c>
    </row>
    <row r="499" spans="1:31" ht="341" x14ac:dyDescent="0.3">
      <c r="A499" s="818" t="s">
        <v>4022</v>
      </c>
      <c r="B499" s="803" t="s">
        <v>7078</v>
      </c>
      <c r="C499" s="555" t="s">
        <v>1826</v>
      </c>
      <c r="D499" s="550">
        <v>34663</v>
      </c>
      <c r="E499" s="551">
        <v>30</v>
      </c>
      <c r="F499" s="551" t="s">
        <v>7079</v>
      </c>
      <c r="G499" s="552" t="s">
        <v>2136</v>
      </c>
      <c r="H499" s="795" t="s">
        <v>19</v>
      </c>
      <c r="I499" s="547" t="s">
        <v>121</v>
      </c>
      <c r="J499" s="550">
        <v>44593</v>
      </c>
      <c r="K499" s="791" t="s">
        <v>13</v>
      </c>
      <c r="L499" s="547" t="s">
        <v>687</v>
      </c>
      <c r="M499" s="569">
        <v>45839</v>
      </c>
      <c r="N499" s="551" t="s">
        <v>6052</v>
      </c>
      <c r="O499" s="556" t="s">
        <v>5648</v>
      </c>
      <c r="P499" s="548" t="s">
        <v>6057</v>
      </c>
      <c r="Q499" s="547" t="s">
        <v>1816</v>
      </c>
      <c r="R499" s="549" t="s">
        <v>863</v>
      </c>
      <c r="S499" s="547" t="s">
        <v>1973</v>
      </c>
      <c r="T499" s="547" t="s">
        <v>5050</v>
      </c>
      <c r="U499" s="547" t="s">
        <v>17</v>
      </c>
      <c r="V499" s="557" t="s">
        <v>2231</v>
      </c>
      <c r="W499" s="558" t="s">
        <v>85</v>
      </c>
      <c r="X499" s="559">
        <v>1457772673230360</v>
      </c>
      <c r="Y499" s="560" t="s">
        <v>1827</v>
      </c>
      <c r="Z499" s="561" t="s">
        <v>231</v>
      </c>
      <c r="AA499" s="561"/>
      <c r="AB499" s="562" t="s">
        <v>74</v>
      </c>
      <c r="AC499" s="562" t="s">
        <v>74</v>
      </c>
      <c r="AD499" s="563" t="s">
        <v>74</v>
      </c>
      <c r="AE499" s="564" t="s">
        <v>4379</v>
      </c>
    </row>
    <row r="500" spans="1:31" ht="387.5" x14ac:dyDescent="0.3">
      <c r="A500" s="818" t="s">
        <v>3105</v>
      </c>
      <c r="B500" s="795" t="s">
        <v>7080</v>
      </c>
      <c r="C500" s="89" t="s">
        <v>669</v>
      </c>
      <c r="D500" s="90">
        <v>29500</v>
      </c>
      <c r="E500" s="91">
        <v>44</v>
      </c>
      <c r="F500" s="91" t="s">
        <v>7081</v>
      </c>
      <c r="G500" s="92" t="s">
        <v>2139</v>
      </c>
      <c r="H500" s="791" t="s">
        <v>19</v>
      </c>
      <c r="I500" s="94" t="s">
        <v>115</v>
      </c>
      <c r="J500" s="90">
        <v>43191</v>
      </c>
      <c r="K500" s="791" t="s">
        <v>13</v>
      </c>
      <c r="L500" s="88" t="s">
        <v>687</v>
      </c>
      <c r="M500" s="103">
        <v>44963</v>
      </c>
      <c r="N500" s="91" t="s">
        <v>6038</v>
      </c>
      <c r="O500" s="97" t="s">
        <v>74</v>
      </c>
      <c r="P500" s="98" t="s">
        <v>6011</v>
      </c>
      <c r="Q500" s="88" t="s">
        <v>73</v>
      </c>
      <c r="R500" s="96" t="s">
        <v>863</v>
      </c>
      <c r="S500" s="88" t="s">
        <v>1973</v>
      </c>
      <c r="T500" s="88" t="s">
        <v>5050</v>
      </c>
      <c r="U500" s="93" t="s">
        <v>17</v>
      </c>
      <c r="V500" s="113" t="s">
        <v>2223</v>
      </c>
      <c r="W500" s="113" t="s">
        <v>464</v>
      </c>
      <c r="X500" s="91" t="s">
        <v>4563</v>
      </c>
      <c r="Y500" s="91">
        <v>3906108001</v>
      </c>
      <c r="Z500" s="99" t="s">
        <v>231</v>
      </c>
      <c r="AA500" s="99"/>
      <c r="AB500" s="99" t="s">
        <v>74</v>
      </c>
      <c r="AC500" s="100" t="s">
        <v>74</v>
      </c>
      <c r="AD500" s="112" t="s">
        <v>74</v>
      </c>
      <c r="AE500" s="88" t="s">
        <v>4402</v>
      </c>
    </row>
    <row r="501" spans="1:31" ht="62" x14ac:dyDescent="0.3">
      <c r="A501" s="823" t="s">
        <v>5981</v>
      </c>
      <c r="B501" s="810" t="s">
        <v>7082</v>
      </c>
      <c r="C501" s="89" t="s">
        <v>5983</v>
      </c>
      <c r="D501" s="103">
        <v>35411</v>
      </c>
      <c r="E501" s="91">
        <v>28</v>
      </c>
      <c r="F501" s="91" t="s">
        <v>7083</v>
      </c>
      <c r="G501" s="92" t="s">
        <v>2136</v>
      </c>
      <c r="H501" s="795" t="s">
        <v>14</v>
      </c>
      <c r="I501" s="88" t="s">
        <v>121</v>
      </c>
      <c r="J501" s="103">
        <v>45809</v>
      </c>
      <c r="K501" s="791" t="s">
        <v>13</v>
      </c>
      <c r="L501" s="88" t="s">
        <v>687</v>
      </c>
      <c r="M501" s="500">
        <v>45809</v>
      </c>
      <c r="N501" s="91" t="s">
        <v>5920</v>
      </c>
      <c r="O501" s="97"/>
      <c r="P501" s="499" t="s">
        <v>6007</v>
      </c>
      <c r="Q501" s="88" t="s">
        <v>1816</v>
      </c>
      <c r="R501" s="96" t="s">
        <v>863</v>
      </c>
      <c r="S501" s="88" t="s">
        <v>1973</v>
      </c>
      <c r="T501" s="88" t="s">
        <v>5050</v>
      </c>
      <c r="U501" s="88" t="s">
        <v>17</v>
      </c>
      <c r="V501" s="113" t="s">
        <v>4410</v>
      </c>
      <c r="W501" s="113" t="s">
        <v>5984</v>
      </c>
      <c r="X501" s="97"/>
      <c r="Y501" s="91"/>
      <c r="Z501" s="107" t="s">
        <v>231</v>
      </c>
      <c r="AA501" s="99"/>
      <c r="AB501" s="99"/>
      <c r="AC501" s="100"/>
      <c r="AD501" s="112"/>
      <c r="AE501" s="88"/>
    </row>
    <row r="502" spans="1:31" ht="62" x14ac:dyDescent="0.3">
      <c r="A502" s="818" t="s">
        <v>4147</v>
      </c>
      <c r="B502" s="803" t="s">
        <v>7084</v>
      </c>
      <c r="C502" s="122" t="s">
        <v>2003</v>
      </c>
      <c r="D502" s="103">
        <v>30085</v>
      </c>
      <c r="E502" s="91">
        <v>43</v>
      </c>
      <c r="F502" s="91" t="s">
        <v>6434</v>
      </c>
      <c r="G502" s="92" t="s">
        <v>2139</v>
      </c>
      <c r="H502" s="795" t="s">
        <v>14</v>
      </c>
      <c r="I502" s="88" t="s">
        <v>98</v>
      </c>
      <c r="J502" s="103">
        <v>45383</v>
      </c>
      <c r="K502" s="791" t="s">
        <v>13</v>
      </c>
      <c r="L502" s="88" t="s">
        <v>687</v>
      </c>
      <c r="M502" s="90">
        <v>45170</v>
      </c>
      <c r="N502" s="91" t="s">
        <v>5285</v>
      </c>
      <c r="O502" s="97" t="s">
        <v>889</v>
      </c>
      <c r="P502" s="98" t="s">
        <v>5236</v>
      </c>
      <c r="Q502" s="88" t="s">
        <v>2004</v>
      </c>
      <c r="R502" s="96" t="s">
        <v>864</v>
      </c>
      <c r="S502" s="88" t="s">
        <v>1973</v>
      </c>
      <c r="T502" s="88" t="s">
        <v>5050</v>
      </c>
      <c r="U502" s="88" t="s">
        <v>17</v>
      </c>
      <c r="V502" s="88" t="s">
        <v>2210</v>
      </c>
      <c r="W502" s="88" t="s">
        <v>906</v>
      </c>
      <c r="X502" s="91">
        <v>2846760661138082</v>
      </c>
      <c r="Y502" s="91" t="s">
        <v>2005</v>
      </c>
      <c r="Z502" s="107" t="s">
        <v>230</v>
      </c>
      <c r="AA502" s="107" t="s">
        <v>877</v>
      </c>
      <c r="AB502" s="107" t="s">
        <v>2006</v>
      </c>
      <c r="AC502" s="107" t="s">
        <v>2007</v>
      </c>
      <c r="AD502" s="90">
        <v>41884</v>
      </c>
      <c r="AE502" s="88" t="s">
        <v>305</v>
      </c>
    </row>
    <row r="503" spans="1:31" ht="77.5" x14ac:dyDescent="0.3">
      <c r="A503" s="818" t="s">
        <v>4148</v>
      </c>
      <c r="B503" s="803" t="s">
        <v>7085</v>
      </c>
      <c r="C503" s="610" t="s">
        <v>2008</v>
      </c>
      <c r="D503" s="550">
        <v>27546</v>
      </c>
      <c r="E503" s="551">
        <v>50</v>
      </c>
      <c r="F503" s="551" t="s">
        <v>6563</v>
      </c>
      <c r="G503" s="552" t="s">
        <v>2140</v>
      </c>
      <c r="H503" s="795" t="s">
        <v>14</v>
      </c>
      <c r="I503" s="547" t="s">
        <v>98</v>
      </c>
      <c r="J503" s="550">
        <v>45748</v>
      </c>
      <c r="K503" s="791" t="s">
        <v>13</v>
      </c>
      <c r="L503" s="547" t="s">
        <v>687</v>
      </c>
      <c r="M503" s="553">
        <v>45597</v>
      </c>
      <c r="N503" s="551" t="s">
        <v>7002</v>
      </c>
      <c r="O503" s="556" t="s">
        <v>695</v>
      </c>
      <c r="P503" s="548" t="s">
        <v>6105</v>
      </c>
      <c r="Q503" s="547" t="s">
        <v>2004</v>
      </c>
      <c r="R503" s="549" t="s">
        <v>864</v>
      </c>
      <c r="S503" s="547" t="s">
        <v>1973</v>
      </c>
      <c r="T503" s="547" t="s">
        <v>5050</v>
      </c>
      <c r="U503" s="547" t="s">
        <v>17</v>
      </c>
      <c r="V503" s="547" t="s">
        <v>2233</v>
      </c>
      <c r="W503" s="547" t="s">
        <v>2009</v>
      </c>
      <c r="X503" s="551">
        <v>5933753654130142</v>
      </c>
      <c r="Y503" s="591" t="s">
        <v>2010</v>
      </c>
      <c r="Z503" s="573" t="s">
        <v>230</v>
      </c>
      <c r="AA503" s="573" t="s">
        <v>871</v>
      </c>
      <c r="AB503" s="573" t="s">
        <v>2011</v>
      </c>
      <c r="AC503" s="577" t="s">
        <v>2012</v>
      </c>
      <c r="AD503" s="553">
        <v>42357</v>
      </c>
      <c r="AE503" s="547" t="s">
        <v>487</v>
      </c>
    </row>
    <row r="504" spans="1:31" ht="108.5" x14ac:dyDescent="0.3">
      <c r="A504" s="818" t="s">
        <v>4149</v>
      </c>
      <c r="B504" s="803" t="s">
        <v>7086</v>
      </c>
      <c r="C504" s="123" t="s">
        <v>2013</v>
      </c>
      <c r="D504" s="103">
        <v>30835</v>
      </c>
      <c r="E504" s="91">
        <v>41</v>
      </c>
      <c r="F504" s="91" t="s">
        <v>6731</v>
      </c>
      <c r="G504" s="92" t="s">
        <v>2139</v>
      </c>
      <c r="H504" s="795" t="s">
        <v>14</v>
      </c>
      <c r="I504" s="88" t="s">
        <v>98</v>
      </c>
      <c r="J504" s="103">
        <v>45627</v>
      </c>
      <c r="K504" s="791" t="s">
        <v>37</v>
      </c>
      <c r="L504" s="88" t="s">
        <v>687</v>
      </c>
      <c r="M504" s="90">
        <v>40787</v>
      </c>
      <c r="N504" s="91" t="s">
        <v>6533</v>
      </c>
      <c r="O504" s="97" t="s">
        <v>2501</v>
      </c>
      <c r="P504" s="98" t="s">
        <v>5237</v>
      </c>
      <c r="Q504" s="88" t="s">
        <v>2004</v>
      </c>
      <c r="R504" s="96" t="s">
        <v>864</v>
      </c>
      <c r="S504" s="88" t="s">
        <v>1973</v>
      </c>
      <c r="T504" s="88" t="s">
        <v>5050</v>
      </c>
      <c r="U504" s="88" t="s">
        <v>17</v>
      </c>
      <c r="V504" s="88" t="s">
        <v>2210</v>
      </c>
      <c r="W504" s="88" t="s">
        <v>906</v>
      </c>
      <c r="X504" s="91">
        <v>4934762663130252</v>
      </c>
      <c r="Y504" s="114" t="s">
        <v>2014</v>
      </c>
      <c r="Z504" s="107" t="s">
        <v>230</v>
      </c>
      <c r="AA504" s="107" t="s">
        <v>871</v>
      </c>
      <c r="AB504" s="99" t="s">
        <v>2015</v>
      </c>
      <c r="AC504" s="99" t="s">
        <v>2016</v>
      </c>
      <c r="AD504" s="90">
        <v>42357</v>
      </c>
      <c r="AE504" s="88" t="s">
        <v>305</v>
      </c>
    </row>
    <row r="505" spans="1:31" ht="387.5" x14ac:dyDescent="0.3">
      <c r="A505" s="818" t="s">
        <v>4150</v>
      </c>
      <c r="B505" s="803" t="s">
        <v>7087</v>
      </c>
      <c r="C505" s="123" t="s">
        <v>2017</v>
      </c>
      <c r="D505" s="335">
        <v>30367</v>
      </c>
      <c r="E505" s="91">
        <v>42</v>
      </c>
      <c r="F505" s="91" t="s">
        <v>6760</v>
      </c>
      <c r="G505" s="92" t="s">
        <v>2139</v>
      </c>
      <c r="H505" s="795" t="s">
        <v>14</v>
      </c>
      <c r="I505" s="88" t="s">
        <v>111</v>
      </c>
      <c r="J505" s="103">
        <v>45383</v>
      </c>
      <c r="K505" s="791" t="s">
        <v>13</v>
      </c>
      <c r="L505" s="88" t="s">
        <v>687</v>
      </c>
      <c r="M505" s="90">
        <v>44981</v>
      </c>
      <c r="N505" s="91" t="s">
        <v>6038</v>
      </c>
      <c r="O505" s="88" t="s">
        <v>4400</v>
      </c>
      <c r="P505" s="98" t="s">
        <v>5449</v>
      </c>
      <c r="Q505" s="88" t="s">
        <v>2004</v>
      </c>
      <c r="R505" s="96" t="s">
        <v>864</v>
      </c>
      <c r="S505" s="88" t="s">
        <v>1973</v>
      </c>
      <c r="T505" s="88" t="s">
        <v>5050</v>
      </c>
      <c r="U505" s="88" t="s">
        <v>17</v>
      </c>
      <c r="V505" s="109" t="s">
        <v>2211</v>
      </c>
      <c r="W505" s="88" t="s">
        <v>301</v>
      </c>
      <c r="X505" s="91">
        <v>2552761662137042</v>
      </c>
      <c r="Y505" s="91" t="s">
        <v>2018</v>
      </c>
      <c r="Z505" s="107" t="s">
        <v>231</v>
      </c>
      <c r="AA505" s="107"/>
      <c r="AB505" s="123" t="s">
        <v>74</v>
      </c>
      <c r="AC505" s="123" t="s">
        <v>74</v>
      </c>
      <c r="AD505" s="112" t="s">
        <v>74</v>
      </c>
      <c r="AE505" s="125" t="s">
        <v>2880</v>
      </c>
    </row>
    <row r="506" spans="1:31" ht="62" x14ac:dyDescent="0.3">
      <c r="A506" s="818" t="s">
        <v>4151</v>
      </c>
      <c r="B506" s="803" t="s">
        <v>7088</v>
      </c>
      <c r="C506" s="123" t="s">
        <v>2019</v>
      </c>
      <c r="D506" s="103">
        <v>34247</v>
      </c>
      <c r="E506" s="91">
        <v>31</v>
      </c>
      <c r="F506" s="91" t="s">
        <v>6908</v>
      </c>
      <c r="G506" s="92" t="s">
        <v>2137</v>
      </c>
      <c r="H506" s="795" t="s">
        <v>14</v>
      </c>
      <c r="I506" s="88" t="s">
        <v>111</v>
      </c>
      <c r="J506" s="103">
        <v>45200</v>
      </c>
      <c r="K506" s="791" t="s">
        <v>13</v>
      </c>
      <c r="L506" s="88" t="s">
        <v>687</v>
      </c>
      <c r="M506" s="90">
        <v>45108</v>
      </c>
      <c r="N506" s="91" t="s">
        <v>5744</v>
      </c>
      <c r="O506" s="97" t="s">
        <v>2020</v>
      </c>
      <c r="P506" s="98" t="s">
        <v>5239</v>
      </c>
      <c r="Q506" s="88" t="s">
        <v>2004</v>
      </c>
      <c r="R506" s="96" t="s">
        <v>864</v>
      </c>
      <c r="S506" s="88" t="s">
        <v>1973</v>
      </c>
      <c r="T506" s="88" t="s">
        <v>5050</v>
      </c>
      <c r="U506" s="88" t="s">
        <v>17</v>
      </c>
      <c r="V506" s="88" t="s">
        <v>2326</v>
      </c>
      <c r="W506" s="113" t="s">
        <v>345</v>
      </c>
      <c r="X506" s="91">
        <v>3337771672130343</v>
      </c>
      <c r="Y506" s="334" t="s">
        <v>2021</v>
      </c>
      <c r="Z506" s="107" t="s">
        <v>230</v>
      </c>
      <c r="AA506" s="126" t="s">
        <v>2356</v>
      </c>
      <c r="AB506" s="123" t="s">
        <v>2637</v>
      </c>
      <c r="AC506" s="123" t="s">
        <v>2638</v>
      </c>
      <c r="AD506" s="112">
        <v>45230</v>
      </c>
      <c r="AE506" s="118" t="s">
        <v>305</v>
      </c>
    </row>
    <row r="507" spans="1:31" ht="62" x14ac:dyDescent="0.3">
      <c r="A507" s="818" t="s">
        <v>4152</v>
      </c>
      <c r="B507" s="803" t="s">
        <v>7089</v>
      </c>
      <c r="C507" s="123" t="s">
        <v>2022</v>
      </c>
      <c r="D507" s="103">
        <v>31535</v>
      </c>
      <c r="E507" s="91">
        <v>39</v>
      </c>
      <c r="F507" s="91" t="s">
        <v>6727</v>
      </c>
      <c r="G507" s="92" t="s">
        <v>2138</v>
      </c>
      <c r="H507" s="795" t="s">
        <v>14</v>
      </c>
      <c r="I507" s="88" t="s">
        <v>111</v>
      </c>
      <c r="J507" s="103">
        <v>45200</v>
      </c>
      <c r="K507" s="791" t="s">
        <v>13</v>
      </c>
      <c r="L507" s="88" t="s">
        <v>687</v>
      </c>
      <c r="M507" s="90">
        <v>45108</v>
      </c>
      <c r="N507" s="91" t="s">
        <v>5744</v>
      </c>
      <c r="O507" s="97" t="s">
        <v>2950</v>
      </c>
      <c r="P507" s="98" t="s">
        <v>5238</v>
      </c>
      <c r="Q507" s="88" t="s">
        <v>2004</v>
      </c>
      <c r="R507" s="96" t="s">
        <v>864</v>
      </c>
      <c r="S507" s="88" t="s">
        <v>1973</v>
      </c>
      <c r="T507" s="88" t="s">
        <v>5050</v>
      </c>
      <c r="U507" s="88" t="s">
        <v>17</v>
      </c>
      <c r="V507" s="88" t="s">
        <v>2327</v>
      </c>
      <c r="W507" s="88" t="s">
        <v>245</v>
      </c>
      <c r="X507" s="91" t="s">
        <v>4758</v>
      </c>
      <c r="Y507" s="334" t="s">
        <v>2023</v>
      </c>
      <c r="Z507" s="107" t="s">
        <v>230</v>
      </c>
      <c r="AA507" s="126" t="s">
        <v>2356</v>
      </c>
      <c r="AB507" s="123" t="s">
        <v>2569</v>
      </c>
      <c r="AC507" s="123" t="s">
        <v>2570</v>
      </c>
      <c r="AD507" s="112">
        <v>45230</v>
      </c>
      <c r="AE507" s="118" t="s">
        <v>2643</v>
      </c>
    </row>
    <row r="508" spans="1:31" ht="387.5" x14ac:dyDescent="0.3">
      <c r="A508" s="818" t="s">
        <v>4153</v>
      </c>
      <c r="B508" s="795" t="s">
        <v>7090</v>
      </c>
      <c r="C508" s="96" t="s">
        <v>663</v>
      </c>
      <c r="D508" s="90">
        <v>29689</v>
      </c>
      <c r="E508" s="91">
        <v>44</v>
      </c>
      <c r="F508" s="91" t="s">
        <v>6176</v>
      </c>
      <c r="G508" s="92" t="s">
        <v>2139</v>
      </c>
      <c r="H508" s="791" t="s">
        <v>14</v>
      </c>
      <c r="I508" s="94" t="s">
        <v>115</v>
      </c>
      <c r="J508" s="90">
        <v>43191</v>
      </c>
      <c r="K508" s="791" t="s">
        <v>13</v>
      </c>
      <c r="L508" s="88" t="s">
        <v>687</v>
      </c>
      <c r="M508" s="103">
        <v>44963</v>
      </c>
      <c r="N508" s="91" t="s">
        <v>6038</v>
      </c>
      <c r="O508" s="97" t="s">
        <v>4401</v>
      </c>
      <c r="P508" s="98" t="s">
        <v>5448</v>
      </c>
      <c r="Q508" s="88" t="s">
        <v>2004</v>
      </c>
      <c r="R508" s="96" t="s">
        <v>864</v>
      </c>
      <c r="S508" s="88" t="s">
        <v>1973</v>
      </c>
      <c r="T508" s="88" t="s">
        <v>5050</v>
      </c>
      <c r="U508" s="93" t="s">
        <v>17</v>
      </c>
      <c r="V508" s="88" t="s">
        <v>2225</v>
      </c>
      <c r="W508" s="88" t="s">
        <v>906</v>
      </c>
      <c r="X508" s="91">
        <v>9745759661110032</v>
      </c>
      <c r="Y508" s="114" t="s">
        <v>2486</v>
      </c>
      <c r="Z508" s="99" t="s">
        <v>231</v>
      </c>
      <c r="AA508" s="99"/>
      <c r="AB508" s="99" t="s">
        <v>74</v>
      </c>
      <c r="AC508" s="99" t="s">
        <v>74</v>
      </c>
      <c r="AD508" s="112" t="s">
        <v>74</v>
      </c>
      <c r="AE508" s="88" t="s">
        <v>4402</v>
      </c>
    </row>
    <row r="509" spans="1:31" ht="46.5" x14ac:dyDescent="0.3">
      <c r="A509" s="823" t="s">
        <v>5985</v>
      </c>
      <c r="B509" s="810" t="s">
        <v>7091</v>
      </c>
      <c r="C509" s="96" t="s">
        <v>5990</v>
      </c>
      <c r="D509" s="103">
        <v>36042</v>
      </c>
      <c r="E509" s="91">
        <v>27</v>
      </c>
      <c r="F509" s="91" t="s">
        <v>7092</v>
      </c>
      <c r="G509" s="92" t="s">
        <v>2136</v>
      </c>
      <c r="H509" s="795" t="s">
        <v>19</v>
      </c>
      <c r="I509" s="88" t="s">
        <v>121</v>
      </c>
      <c r="J509" s="103">
        <v>45809</v>
      </c>
      <c r="K509" s="791" t="s">
        <v>13</v>
      </c>
      <c r="L509" s="88" t="s">
        <v>687</v>
      </c>
      <c r="M509" s="103">
        <v>45809</v>
      </c>
      <c r="N509" s="91" t="s">
        <v>5920</v>
      </c>
      <c r="O509" s="97"/>
      <c r="P509" s="499" t="s">
        <v>6008</v>
      </c>
      <c r="Q509" s="88" t="s">
        <v>2004</v>
      </c>
      <c r="R509" s="96" t="s">
        <v>864</v>
      </c>
      <c r="S509" s="88" t="s">
        <v>1973</v>
      </c>
      <c r="T509" s="88" t="s">
        <v>5050</v>
      </c>
      <c r="U509" s="88" t="s">
        <v>17</v>
      </c>
      <c r="V509" s="88" t="s">
        <v>4410</v>
      </c>
      <c r="W509" s="88" t="s">
        <v>5932</v>
      </c>
      <c r="X509" s="97"/>
      <c r="Y509" s="114"/>
      <c r="Z509" s="99" t="s">
        <v>231</v>
      </c>
      <c r="AA509" s="99"/>
      <c r="AB509" s="99"/>
      <c r="AC509" s="99"/>
      <c r="AD509" s="112"/>
      <c r="AE509" s="88"/>
    </row>
    <row r="510" spans="1:31" ht="46.5" x14ac:dyDescent="0.3">
      <c r="A510" s="823" t="s">
        <v>5986</v>
      </c>
      <c r="B510" s="810" t="s">
        <v>7093</v>
      </c>
      <c r="C510" s="96" t="s">
        <v>5991</v>
      </c>
      <c r="D510" s="103">
        <v>35712</v>
      </c>
      <c r="E510" s="91">
        <v>27</v>
      </c>
      <c r="F510" s="91" t="s">
        <v>7094</v>
      </c>
      <c r="G510" s="92" t="s">
        <v>2136</v>
      </c>
      <c r="H510" s="795" t="s">
        <v>14</v>
      </c>
      <c r="I510" s="88" t="s">
        <v>121</v>
      </c>
      <c r="J510" s="103">
        <v>45809</v>
      </c>
      <c r="K510" s="791" t="s">
        <v>13</v>
      </c>
      <c r="L510" s="88" t="s">
        <v>687</v>
      </c>
      <c r="M510" s="103">
        <v>45809</v>
      </c>
      <c r="N510" s="91" t="s">
        <v>5920</v>
      </c>
      <c r="O510" s="97"/>
      <c r="P510" s="499" t="s">
        <v>6009</v>
      </c>
      <c r="Q510" s="88" t="s">
        <v>2004</v>
      </c>
      <c r="R510" s="96" t="s">
        <v>864</v>
      </c>
      <c r="S510" s="88" t="s">
        <v>1973</v>
      </c>
      <c r="T510" s="88" t="s">
        <v>5050</v>
      </c>
      <c r="U510" s="88" t="s">
        <v>17</v>
      </c>
      <c r="V510" s="88" t="s">
        <v>4410</v>
      </c>
      <c r="W510" s="88" t="s">
        <v>345</v>
      </c>
      <c r="X510" s="97"/>
      <c r="Y510" s="114"/>
      <c r="Z510" s="99" t="s">
        <v>231</v>
      </c>
      <c r="AA510" s="99"/>
      <c r="AB510" s="99"/>
      <c r="AC510" s="99"/>
      <c r="AD510" s="112"/>
      <c r="AE510" s="88"/>
    </row>
    <row r="511" spans="1:31" ht="46.5" x14ac:dyDescent="0.3">
      <c r="A511" s="823" t="s">
        <v>5987</v>
      </c>
      <c r="B511" s="810" t="s">
        <v>7095</v>
      </c>
      <c r="C511" s="96" t="s">
        <v>5992</v>
      </c>
      <c r="D511" s="103">
        <v>33636</v>
      </c>
      <c r="E511" s="91">
        <v>33</v>
      </c>
      <c r="F511" s="91" t="s">
        <v>6801</v>
      </c>
      <c r="G511" s="92" t="s">
        <v>2137</v>
      </c>
      <c r="H511" s="795" t="s">
        <v>14</v>
      </c>
      <c r="I511" s="88" t="s">
        <v>121</v>
      </c>
      <c r="J511" s="103">
        <v>45809</v>
      </c>
      <c r="K511" s="791" t="s">
        <v>13</v>
      </c>
      <c r="L511" s="88" t="s">
        <v>687</v>
      </c>
      <c r="M511" s="103">
        <v>45809</v>
      </c>
      <c r="N511" s="91" t="s">
        <v>5920</v>
      </c>
      <c r="O511" s="97"/>
      <c r="P511" s="499" t="s">
        <v>6010</v>
      </c>
      <c r="Q511" s="88" t="s">
        <v>2004</v>
      </c>
      <c r="R511" s="96" t="s">
        <v>864</v>
      </c>
      <c r="S511" s="88" t="s">
        <v>1973</v>
      </c>
      <c r="T511" s="88" t="s">
        <v>5050</v>
      </c>
      <c r="U511" s="88" t="s">
        <v>17</v>
      </c>
      <c r="V511" s="88" t="s">
        <v>5993</v>
      </c>
      <c r="W511" s="88" t="s">
        <v>629</v>
      </c>
      <c r="X511" s="97"/>
      <c r="Y511" s="114"/>
      <c r="Z511" s="99" t="s">
        <v>231</v>
      </c>
      <c r="AA511" s="99"/>
      <c r="AB511" s="99"/>
      <c r="AC511" s="99"/>
      <c r="AD511" s="112"/>
      <c r="AE511" s="88"/>
    </row>
    <row r="512" spans="1:31" ht="62" x14ac:dyDescent="0.3">
      <c r="A512" s="819" t="s">
        <v>4154</v>
      </c>
      <c r="B512" s="802" t="s">
        <v>7096</v>
      </c>
      <c r="C512" s="768" t="s">
        <v>2024</v>
      </c>
      <c r="D512" s="639">
        <v>23621</v>
      </c>
      <c r="E512" s="636">
        <v>61</v>
      </c>
      <c r="F512" s="636" t="s">
        <v>7097</v>
      </c>
      <c r="G512" s="637" t="s">
        <v>2143</v>
      </c>
      <c r="H512" s="796" t="s">
        <v>14</v>
      </c>
      <c r="I512" s="633" t="s">
        <v>115</v>
      </c>
      <c r="J512" s="639">
        <v>39173</v>
      </c>
      <c r="K512" s="792" t="s">
        <v>2344</v>
      </c>
      <c r="L512" s="633" t="s">
        <v>687</v>
      </c>
      <c r="M512" s="635">
        <v>44298</v>
      </c>
      <c r="N512" s="636" t="s">
        <v>6694</v>
      </c>
      <c r="O512" s="641" t="s">
        <v>6104</v>
      </c>
      <c r="P512" s="642" t="s">
        <v>7098</v>
      </c>
      <c r="Q512" s="633" t="s">
        <v>1537</v>
      </c>
      <c r="R512" s="634" t="s">
        <v>2533</v>
      </c>
      <c r="S512" s="633" t="s">
        <v>1973</v>
      </c>
      <c r="T512" s="633" t="s">
        <v>5050</v>
      </c>
      <c r="U512" s="633" t="s">
        <v>17</v>
      </c>
      <c r="V512" s="633" t="s">
        <v>2226</v>
      </c>
      <c r="W512" s="633" t="s">
        <v>116</v>
      </c>
      <c r="X512" s="636">
        <v>5233742643130073</v>
      </c>
      <c r="Y512" s="644" t="s">
        <v>2025</v>
      </c>
      <c r="Z512" s="697" t="s">
        <v>230</v>
      </c>
      <c r="AA512" s="697" t="s">
        <v>873</v>
      </c>
      <c r="AB512" s="697" t="s">
        <v>2026</v>
      </c>
      <c r="AC512" s="697" t="s">
        <v>2027</v>
      </c>
      <c r="AD512" s="635">
        <v>41618</v>
      </c>
      <c r="AE512" s="633" t="s">
        <v>97</v>
      </c>
    </row>
    <row r="513" spans="1:31" ht="77.5" x14ac:dyDescent="0.3">
      <c r="A513" s="818" t="s">
        <v>4155</v>
      </c>
      <c r="B513" s="803" t="s">
        <v>7099</v>
      </c>
      <c r="C513" s="89" t="s">
        <v>2028</v>
      </c>
      <c r="D513" s="103">
        <v>29598</v>
      </c>
      <c r="E513" s="91">
        <v>44</v>
      </c>
      <c r="F513" s="91" t="s">
        <v>6791</v>
      </c>
      <c r="G513" s="92" t="s">
        <v>2139</v>
      </c>
      <c r="H513" s="795" t="s">
        <v>14</v>
      </c>
      <c r="I513" s="88" t="s">
        <v>98</v>
      </c>
      <c r="J513" s="103">
        <v>43374</v>
      </c>
      <c r="K513" s="791" t="s">
        <v>13</v>
      </c>
      <c r="L513" s="88" t="s">
        <v>687</v>
      </c>
      <c r="M513" s="90">
        <v>43830</v>
      </c>
      <c r="N513" s="91" t="s">
        <v>6040</v>
      </c>
      <c r="O513" s="97" t="s">
        <v>1838</v>
      </c>
      <c r="P513" s="98" t="s">
        <v>5242</v>
      </c>
      <c r="Q513" s="88" t="s">
        <v>1537</v>
      </c>
      <c r="R513" s="96" t="s">
        <v>2533</v>
      </c>
      <c r="S513" s="88" t="s">
        <v>1973</v>
      </c>
      <c r="T513" s="88" t="s">
        <v>5050</v>
      </c>
      <c r="U513" s="88" t="s">
        <v>16</v>
      </c>
      <c r="V513" s="88" t="s">
        <v>2286</v>
      </c>
      <c r="W513" s="88" t="s">
        <v>116</v>
      </c>
      <c r="X513" s="91">
        <v>4444759660110052</v>
      </c>
      <c r="Y513" s="114" t="s">
        <v>2029</v>
      </c>
      <c r="Z513" s="107" t="s">
        <v>230</v>
      </c>
      <c r="AA513" s="107" t="s">
        <v>874</v>
      </c>
      <c r="AB513" s="99" t="s">
        <v>2030</v>
      </c>
      <c r="AC513" s="99" t="s">
        <v>2031</v>
      </c>
      <c r="AD513" s="90">
        <v>44046</v>
      </c>
      <c r="AE513" s="119" t="s">
        <v>499</v>
      </c>
    </row>
    <row r="514" spans="1:31" ht="46.5" x14ac:dyDescent="0.3">
      <c r="A514" s="818" t="s">
        <v>4156</v>
      </c>
      <c r="B514" s="803" t="s">
        <v>7100</v>
      </c>
      <c r="C514" s="89" t="s">
        <v>2032</v>
      </c>
      <c r="D514" s="103">
        <v>32531</v>
      </c>
      <c r="E514" s="91">
        <v>36</v>
      </c>
      <c r="F514" s="91" t="s">
        <v>6745</v>
      </c>
      <c r="G514" s="92" t="s">
        <v>2138</v>
      </c>
      <c r="H514" s="795" t="s">
        <v>19</v>
      </c>
      <c r="I514" s="88" t="s">
        <v>115</v>
      </c>
      <c r="J514" s="103" t="s">
        <v>5795</v>
      </c>
      <c r="K514" s="791" t="s">
        <v>13</v>
      </c>
      <c r="L514" s="88" t="s">
        <v>687</v>
      </c>
      <c r="M514" s="90">
        <v>44743</v>
      </c>
      <c r="N514" s="91" t="s">
        <v>5323</v>
      </c>
      <c r="O514" s="97" t="s">
        <v>74</v>
      </c>
      <c r="P514" s="98" t="s">
        <v>5240</v>
      </c>
      <c r="Q514" s="88" t="s">
        <v>1537</v>
      </c>
      <c r="R514" s="96" t="s">
        <v>2533</v>
      </c>
      <c r="S514" s="88" t="s">
        <v>1973</v>
      </c>
      <c r="T514" s="88" t="s">
        <v>5050</v>
      </c>
      <c r="U514" s="88" t="s">
        <v>17</v>
      </c>
      <c r="V514" s="88" t="s">
        <v>2313</v>
      </c>
      <c r="W514" s="88" t="s">
        <v>85</v>
      </c>
      <c r="X514" s="91">
        <v>2455767668230222</v>
      </c>
      <c r="Y514" s="114" t="s">
        <v>2033</v>
      </c>
      <c r="Z514" s="107" t="s">
        <v>230</v>
      </c>
      <c r="AA514" s="107" t="s">
        <v>874</v>
      </c>
      <c r="AB514" s="99" t="s">
        <v>2034</v>
      </c>
      <c r="AC514" s="99" t="s">
        <v>2035</v>
      </c>
      <c r="AD514" s="90">
        <v>44166</v>
      </c>
      <c r="AE514" s="88" t="s">
        <v>97</v>
      </c>
    </row>
    <row r="515" spans="1:31" ht="108.5" x14ac:dyDescent="0.3">
      <c r="A515" s="818" t="s">
        <v>4157</v>
      </c>
      <c r="B515" s="803" t="s">
        <v>7101</v>
      </c>
      <c r="C515" s="89" t="s">
        <v>2036</v>
      </c>
      <c r="D515" s="103">
        <v>34018</v>
      </c>
      <c r="E515" s="91">
        <v>32</v>
      </c>
      <c r="F515" s="91" t="s">
        <v>7102</v>
      </c>
      <c r="G515" s="92" t="s">
        <v>2137</v>
      </c>
      <c r="H515" s="795" t="s">
        <v>19</v>
      </c>
      <c r="I515" s="88" t="s">
        <v>111</v>
      </c>
      <c r="J515" s="103">
        <v>45323</v>
      </c>
      <c r="K515" s="791" t="s">
        <v>37</v>
      </c>
      <c r="L515" s="88" t="s">
        <v>687</v>
      </c>
      <c r="M515" s="90">
        <v>44743</v>
      </c>
      <c r="N515" s="91" t="s">
        <v>5323</v>
      </c>
      <c r="O515" s="97" t="s">
        <v>693</v>
      </c>
      <c r="P515" s="98" t="s">
        <v>5241</v>
      </c>
      <c r="Q515" s="88" t="s">
        <v>1537</v>
      </c>
      <c r="R515" s="96" t="s">
        <v>2533</v>
      </c>
      <c r="S515" s="88" t="s">
        <v>1973</v>
      </c>
      <c r="T515" s="88" t="s">
        <v>5050</v>
      </c>
      <c r="U515" s="88" t="s">
        <v>17</v>
      </c>
      <c r="V515" s="113" t="s">
        <v>2223</v>
      </c>
      <c r="W515" s="88" t="s">
        <v>464</v>
      </c>
      <c r="X515" s="91">
        <v>1550771672230262</v>
      </c>
      <c r="Y515" s="114" t="s">
        <v>2037</v>
      </c>
      <c r="Z515" s="107" t="s">
        <v>230</v>
      </c>
      <c r="AA515" s="107" t="s">
        <v>874</v>
      </c>
      <c r="AB515" s="99" t="s">
        <v>2038</v>
      </c>
      <c r="AC515" s="99" t="s">
        <v>2039</v>
      </c>
      <c r="AD515" s="90">
        <v>44166</v>
      </c>
      <c r="AE515" s="119" t="s">
        <v>559</v>
      </c>
    </row>
    <row r="516" spans="1:31" ht="46.5" x14ac:dyDescent="0.3">
      <c r="A516" s="818" t="s">
        <v>4158</v>
      </c>
      <c r="B516" s="803" t="s">
        <v>7103</v>
      </c>
      <c r="C516" s="123" t="s">
        <v>2040</v>
      </c>
      <c r="D516" s="103">
        <v>22812</v>
      </c>
      <c r="E516" s="91">
        <v>63</v>
      </c>
      <c r="F516" s="91" t="s">
        <v>6319</v>
      </c>
      <c r="G516" s="92" t="s">
        <v>2143</v>
      </c>
      <c r="H516" s="795" t="s">
        <v>14</v>
      </c>
      <c r="I516" s="88" t="s">
        <v>99</v>
      </c>
      <c r="J516" s="103">
        <v>41730</v>
      </c>
      <c r="K516" s="791" t="s">
        <v>13</v>
      </c>
      <c r="L516" s="88" t="s">
        <v>687</v>
      </c>
      <c r="M516" s="90">
        <v>44713</v>
      </c>
      <c r="N516" s="91" t="s">
        <v>7104</v>
      </c>
      <c r="O516" s="97" t="s">
        <v>74</v>
      </c>
      <c r="P516" s="98" t="s">
        <v>5243</v>
      </c>
      <c r="Q516" s="88" t="s">
        <v>1537</v>
      </c>
      <c r="R516" s="96" t="s">
        <v>2533</v>
      </c>
      <c r="S516" s="88" t="s">
        <v>1973</v>
      </c>
      <c r="T516" s="88" t="s">
        <v>5050</v>
      </c>
      <c r="U516" s="88" t="s">
        <v>17</v>
      </c>
      <c r="V516" s="88" t="s">
        <v>2230</v>
      </c>
      <c r="W516" s="88" t="s">
        <v>2041</v>
      </c>
      <c r="X516" s="91">
        <v>2947740641130122</v>
      </c>
      <c r="Y516" s="114" t="s">
        <v>2042</v>
      </c>
      <c r="Z516" s="107" t="s">
        <v>230</v>
      </c>
      <c r="AA516" s="107" t="s">
        <v>869</v>
      </c>
      <c r="AB516" s="99" t="s">
        <v>2043</v>
      </c>
      <c r="AC516" s="99" t="s">
        <v>2044</v>
      </c>
      <c r="AD516" s="90">
        <v>44813</v>
      </c>
      <c r="AE516" s="119" t="s">
        <v>319</v>
      </c>
    </row>
    <row r="517" spans="1:31" ht="62" x14ac:dyDescent="0.3">
      <c r="A517" s="818" t="s">
        <v>4159</v>
      </c>
      <c r="B517" s="803" t="s">
        <v>7105</v>
      </c>
      <c r="C517" s="123" t="s">
        <v>2045</v>
      </c>
      <c r="D517" s="103">
        <v>33493</v>
      </c>
      <c r="E517" s="91">
        <v>34</v>
      </c>
      <c r="F517" s="91" t="s">
        <v>7106</v>
      </c>
      <c r="G517" s="92" t="s">
        <v>2137</v>
      </c>
      <c r="H517" s="795" t="s">
        <v>19</v>
      </c>
      <c r="I517" s="88" t="s">
        <v>111</v>
      </c>
      <c r="J517" s="103">
        <v>45200</v>
      </c>
      <c r="K517" s="791" t="s">
        <v>13</v>
      </c>
      <c r="L517" s="88" t="s">
        <v>687</v>
      </c>
      <c r="M517" s="90">
        <v>45108</v>
      </c>
      <c r="N517" s="91" t="s">
        <v>5744</v>
      </c>
      <c r="O517" s="97" t="s">
        <v>2936</v>
      </c>
      <c r="P517" s="98" t="s">
        <v>5245</v>
      </c>
      <c r="Q517" s="88" t="s">
        <v>1537</v>
      </c>
      <c r="R517" s="96" t="s">
        <v>2533</v>
      </c>
      <c r="S517" s="88" t="s">
        <v>1973</v>
      </c>
      <c r="T517" s="88" t="s">
        <v>5050</v>
      </c>
      <c r="U517" s="88" t="s">
        <v>17</v>
      </c>
      <c r="V517" s="88" t="s">
        <v>2289</v>
      </c>
      <c r="W517" s="113" t="s">
        <v>345</v>
      </c>
      <c r="X517" s="91">
        <v>5244769670231043</v>
      </c>
      <c r="Y517" s="334" t="s">
        <v>2046</v>
      </c>
      <c r="Z517" s="107" t="s">
        <v>230</v>
      </c>
      <c r="AA517" s="126" t="s">
        <v>2356</v>
      </c>
      <c r="AB517" s="123" t="s">
        <v>2571</v>
      </c>
      <c r="AC517" s="123" t="s">
        <v>2572</v>
      </c>
      <c r="AD517" s="112">
        <v>45230</v>
      </c>
      <c r="AE517" s="125" t="s">
        <v>97</v>
      </c>
    </row>
    <row r="518" spans="1:31" ht="77.5" x14ac:dyDescent="0.3">
      <c r="A518" s="818" t="s">
        <v>4160</v>
      </c>
      <c r="B518" s="803" t="s">
        <v>7107</v>
      </c>
      <c r="C518" s="123" t="s">
        <v>2047</v>
      </c>
      <c r="D518" s="103">
        <v>33997</v>
      </c>
      <c r="E518" s="91">
        <v>32</v>
      </c>
      <c r="F518" s="91" t="s">
        <v>6915</v>
      </c>
      <c r="G518" s="92" t="s">
        <v>2137</v>
      </c>
      <c r="H518" s="795" t="s">
        <v>19</v>
      </c>
      <c r="I518" s="88" t="s">
        <v>111</v>
      </c>
      <c r="J518" s="103">
        <v>45200</v>
      </c>
      <c r="K518" s="791" t="s">
        <v>13</v>
      </c>
      <c r="L518" s="88" t="s">
        <v>687</v>
      </c>
      <c r="M518" s="90">
        <v>45108</v>
      </c>
      <c r="N518" s="91" t="s">
        <v>5744</v>
      </c>
      <c r="O518" s="97" t="s">
        <v>4403</v>
      </c>
      <c r="P518" s="98" t="s">
        <v>5244</v>
      </c>
      <c r="Q518" s="88" t="s">
        <v>1537</v>
      </c>
      <c r="R518" s="96" t="s">
        <v>2533</v>
      </c>
      <c r="S518" s="88" t="s">
        <v>1973</v>
      </c>
      <c r="T518" s="88" t="s">
        <v>5050</v>
      </c>
      <c r="U518" s="88" t="s">
        <v>17</v>
      </c>
      <c r="V518" s="88" t="s">
        <v>2313</v>
      </c>
      <c r="W518" s="88" t="s">
        <v>85</v>
      </c>
      <c r="X518" s="91">
        <v>2460771672230222</v>
      </c>
      <c r="Y518" s="334" t="s">
        <v>2048</v>
      </c>
      <c r="Z518" s="107" t="s">
        <v>230</v>
      </c>
      <c r="AA518" s="126" t="s">
        <v>2356</v>
      </c>
      <c r="AB518" s="123" t="s">
        <v>2601</v>
      </c>
      <c r="AC518" s="123" t="s">
        <v>2602</v>
      </c>
      <c r="AD518" s="112">
        <v>45230</v>
      </c>
      <c r="AE518" s="125" t="s">
        <v>97</v>
      </c>
    </row>
    <row r="519" spans="1:31" ht="77.5" x14ac:dyDescent="0.3">
      <c r="A519" s="818" t="s">
        <v>3918</v>
      </c>
      <c r="B519" s="803" t="s">
        <v>7108</v>
      </c>
      <c r="C519" s="628" t="s">
        <v>1671</v>
      </c>
      <c r="D519" s="550">
        <v>28555</v>
      </c>
      <c r="E519" s="551">
        <v>47</v>
      </c>
      <c r="F519" s="551" t="s">
        <v>7109</v>
      </c>
      <c r="G519" s="552" t="s">
        <v>2140</v>
      </c>
      <c r="H519" s="795" t="s">
        <v>14</v>
      </c>
      <c r="I519" s="547" t="s">
        <v>115</v>
      </c>
      <c r="J519" s="550">
        <v>44652</v>
      </c>
      <c r="K519" s="791" t="s">
        <v>13</v>
      </c>
      <c r="L519" s="547" t="s">
        <v>687</v>
      </c>
      <c r="M519" s="553">
        <v>43712</v>
      </c>
      <c r="N519" s="551" t="s">
        <v>6047</v>
      </c>
      <c r="O519" s="556" t="s">
        <v>695</v>
      </c>
      <c r="P519" s="548" t="s">
        <v>6108</v>
      </c>
      <c r="Q519" s="88" t="s">
        <v>2076</v>
      </c>
      <c r="R519" s="96" t="s">
        <v>2077</v>
      </c>
      <c r="S519" s="88" t="s">
        <v>2078</v>
      </c>
      <c r="T519" s="88" t="s">
        <v>5057</v>
      </c>
      <c r="U519" s="547" t="s">
        <v>16</v>
      </c>
      <c r="V519" s="605" t="s">
        <v>2303</v>
      </c>
      <c r="W519" s="557" t="s">
        <v>1175</v>
      </c>
      <c r="X519" s="551">
        <v>9638756657200002</v>
      </c>
      <c r="Y519" s="551">
        <v>3906037801</v>
      </c>
      <c r="Z519" s="561" t="s">
        <v>230</v>
      </c>
      <c r="AA519" s="561" t="s">
        <v>874</v>
      </c>
      <c r="AB519" s="629" t="s">
        <v>1672</v>
      </c>
      <c r="AC519" s="629" t="s">
        <v>1673</v>
      </c>
      <c r="AD519" s="601">
        <v>44138</v>
      </c>
      <c r="AE519" s="632" t="s">
        <v>73</v>
      </c>
    </row>
    <row r="520" spans="1:31" ht="93" x14ac:dyDescent="0.3">
      <c r="A520" s="818" t="s">
        <v>4190</v>
      </c>
      <c r="B520" s="803" t="s">
        <v>7110</v>
      </c>
      <c r="C520" s="579" t="s">
        <v>2080</v>
      </c>
      <c r="D520" s="550">
        <v>28098</v>
      </c>
      <c r="E520" s="551">
        <v>48</v>
      </c>
      <c r="F520" s="551" t="s">
        <v>6827</v>
      </c>
      <c r="G520" s="552" t="s">
        <v>2140</v>
      </c>
      <c r="H520" s="795" t="s">
        <v>14</v>
      </c>
      <c r="I520" s="547" t="s">
        <v>115</v>
      </c>
      <c r="J520" s="550">
        <v>43374</v>
      </c>
      <c r="K520" s="791" t="s">
        <v>13</v>
      </c>
      <c r="L520" s="547" t="s">
        <v>687</v>
      </c>
      <c r="M520" s="553">
        <v>43712</v>
      </c>
      <c r="N520" s="551" t="s">
        <v>6047</v>
      </c>
      <c r="O520" s="603" t="s">
        <v>6107</v>
      </c>
      <c r="P520" s="548" t="s">
        <v>6109</v>
      </c>
      <c r="Q520" s="547" t="s">
        <v>2076</v>
      </c>
      <c r="R520" s="549" t="s">
        <v>2077</v>
      </c>
      <c r="S520" s="547" t="s">
        <v>2078</v>
      </c>
      <c r="T520" s="547" t="s">
        <v>5057</v>
      </c>
      <c r="U520" s="547" t="s">
        <v>17</v>
      </c>
      <c r="V520" s="580" t="s">
        <v>2328</v>
      </c>
      <c r="W520" s="580" t="s">
        <v>2081</v>
      </c>
      <c r="X520" s="772" t="s">
        <v>4759</v>
      </c>
      <c r="Y520" s="773" t="s">
        <v>2082</v>
      </c>
      <c r="Z520" s="561" t="s">
        <v>230</v>
      </c>
      <c r="AA520" s="561" t="s">
        <v>874</v>
      </c>
      <c r="AB520" s="582" t="s">
        <v>2083</v>
      </c>
      <c r="AC520" s="582" t="s">
        <v>2084</v>
      </c>
      <c r="AD520" s="774">
        <v>44046</v>
      </c>
      <c r="AE520" s="775" t="s">
        <v>73</v>
      </c>
    </row>
    <row r="521" spans="1:31" ht="77.5" x14ac:dyDescent="0.3">
      <c r="A521" s="818" t="s">
        <v>4192</v>
      </c>
      <c r="B521" s="803" t="s">
        <v>7111</v>
      </c>
      <c r="C521" s="193" t="s">
        <v>2087</v>
      </c>
      <c r="D521" s="103">
        <v>27673</v>
      </c>
      <c r="E521" s="91">
        <v>49</v>
      </c>
      <c r="F521" s="91" t="s">
        <v>6411</v>
      </c>
      <c r="G521" s="92" t="s">
        <v>2140</v>
      </c>
      <c r="H521" s="795" t="s">
        <v>14</v>
      </c>
      <c r="I521" s="88" t="s">
        <v>98</v>
      </c>
      <c r="J521" s="103">
        <v>41913</v>
      </c>
      <c r="K521" s="791" t="s">
        <v>13</v>
      </c>
      <c r="L521" s="88" t="s">
        <v>687</v>
      </c>
      <c r="M521" s="90">
        <v>44210</v>
      </c>
      <c r="N521" s="91" t="s">
        <v>6039</v>
      </c>
      <c r="O521" s="97" t="s">
        <v>2954</v>
      </c>
      <c r="P521" s="98" t="s">
        <v>5246</v>
      </c>
      <c r="Q521" s="88" t="s">
        <v>2076</v>
      </c>
      <c r="R521" s="96" t="s">
        <v>2077</v>
      </c>
      <c r="S521" s="88" t="s">
        <v>2078</v>
      </c>
      <c r="T521" s="88" t="s">
        <v>5057</v>
      </c>
      <c r="U521" s="88" t="s">
        <v>17</v>
      </c>
      <c r="V521" s="194" t="s">
        <v>2330</v>
      </c>
      <c r="W521" s="113" t="s">
        <v>1175</v>
      </c>
      <c r="X521" s="336" t="s">
        <v>4760</v>
      </c>
      <c r="Y521" s="248" t="s">
        <v>2088</v>
      </c>
      <c r="Z521" s="126" t="s">
        <v>230</v>
      </c>
      <c r="AA521" s="99" t="s">
        <v>2902</v>
      </c>
      <c r="AB521" s="99" t="s">
        <v>2978</v>
      </c>
      <c r="AC521" s="99" t="s">
        <v>2979</v>
      </c>
      <c r="AD521" s="112">
        <v>45505</v>
      </c>
      <c r="AE521" s="88" t="s">
        <v>2913</v>
      </c>
    </row>
    <row r="522" spans="1:31" ht="77.5" x14ac:dyDescent="0.3">
      <c r="A522" s="818" t="s">
        <v>4193</v>
      </c>
      <c r="B522" s="803" t="s">
        <v>7112</v>
      </c>
      <c r="C522" s="193" t="s">
        <v>2089</v>
      </c>
      <c r="D522" s="103">
        <v>32386</v>
      </c>
      <c r="E522" s="91">
        <v>37</v>
      </c>
      <c r="F522" s="91" t="s">
        <v>6992</v>
      </c>
      <c r="G522" s="92" t="s">
        <v>2138</v>
      </c>
      <c r="H522" s="795" t="s">
        <v>14</v>
      </c>
      <c r="I522" s="88" t="s">
        <v>121</v>
      </c>
      <c r="J522" s="103">
        <v>43101</v>
      </c>
      <c r="K522" s="791" t="s">
        <v>13</v>
      </c>
      <c r="L522" s="88" t="s">
        <v>687</v>
      </c>
      <c r="M522" s="90">
        <v>44210</v>
      </c>
      <c r="N522" s="91" t="s">
        <v>6039</v>
      </c>
      <c r="O522" s="97"/>
      <c r="P522" s="98" t="s">
        <v>6110</v>
      </c>
      <c r="Q522" s="88" t="s">
        <v>2076</v>
      </c>
      <c r="R522" s="96" t="s">
        <v>2077</v>
      </c>
      <c r="S522" s="88" t="s">
        <v>2078</v>
      </c>
      <c r="T522" s="88" t="s">
        <v>5057</v>
      </c>
      <c r="U522" s="88" t="s">
        <v>17</v>
      </c>
      <c r="V522" s="113" t="s">
        <v>2223</v>
      </c>
      <c r="W522" s="194" t="s">
        <v>464</v>
      </c>
      <c r="X522" s="336" t="s">
        <v>4761</v>
      </c>
      <c r="Y522" s="248" t="s">
        <v>2090</v>
      </c>
      <c r="Z522" s="126" t="s">
        <v>230</v>
      </c>
      <c r="AA522" s="99" t="s">
        <v>2902</v>
      </c>
      <c r="AB522" s="99" t="s">
        <v>2972</v>
      </c>
      <c r="AC522" s="99" t="s">
        <v>2973</v>
      </c>
      <c r="AD522" s="112">
        <v>45505</v>
      </c>
      <c r="AE522" s="88" t="s">
        <v>2912</v>
      </c>
    </row>
    <row r="523" spans="1:31" ht="182" x14ac:dyDescent="0.3">
      <c r="A523" s="818" t="s">
        <v>4194</v>
      </c>
      <c r="B523" s="803" t="s">
        <v>7113</v>
      </c>
      <c r="C523" s="245" t="s">
        <v>2091</v>
      </c>
      <c r="D523" s="103">
        <v>33338</v>
      </c>
      <c r="E523" s="91">
        <v>34</v>
      </c>
      <c r="F523" s="91" t="s">
        <v>6742</v>
      </c>
      <c r="G523" s="92" t="s">
        <v>2137</v>
      </c>
      <c r="H523" s="795" t="s">
        <v>19</v>
      </c>
      <c r="I523" s="88" t="s">
        <v>121</v>
      </c>
      <c r="J523" s="103">
        <v>43891</v>
      </c>
      <c r="K523" s="791" t="s">
        <v>13</v>
      </c>
      <c r="L523" s="88" t="s">
        <v>687</v>
      </c>
      <c r="M523" s="90">
        <v>44644</v>
      </c>
      <c r="N523" s="91" t="s">
        <v>5904</v>
      </c>
      <c r="O523" s="97" t="s">
        <v>6012</v>
      </c>
      <c r="P523" s="98" t="s">
        <v>6013</v>
      </c>
      <c r="Q523" s="88" t="s">
        <v>2076</v>
      </c>
      <c r="R523" s="96" t="s">
        <v>2077</v>
      </c>
      <c r="S523" s="88" t="s">
        <v>2078</v>
      </c>
      <c r="T523" s="88" t="s">
        <v>5057</v>
      </c>
      <c r="U523" s="88" t="s">
        <v>17</v>
      </c>
      <c r="V523" s="194" t="s">
        <v>2331</v>
      </c>
      <c r="W523" s="194" t="s">
        <v>345</v>
      </c>
      <c r="X523" s="336" t="s">
        <v>4762</v>
      </c>
      <c r="Y523" s="249" t="s">
        <v>2092</v>
      </c>
      <c r="Z523" s="126" t="s">
        <v>231</v>
      </c>
      <c r="AA523" s="126"/>
      <c r="AB523" s="195" t="s">
        <v>74</v>
      </c>
      <c r="AC523" s="195" t="s">
        <v>74</v>
      </c>
      <c r="AD523" s="259" t="s">
        <v>74</v>
      </c>
      <c r="AE523" s="194" t="s">
        <v>4458</v>
      </c>
    </row>
    <row r="524" spans="1:31" ht="409.5" x14ac:dyDescent="0.3">
      <c r="A524" s="818" t="s">
        <v>4196</v>
      </c>
      <c r="B524" s="795" t="s">
        <v>7114</v>
      </c>
      <c r="C524" s="610" t="s">
        <v>457</v>
      </c>
      <c r="D524" s="553">
        <v>27545</v>
      </c>
      <c r="E524" s="551">
        <v>50</v>
      </c>
      <c r="F524" s="551" t="s">
        <v>6563</v>
      </c>
      <c r="G524" s="552" t="s">
        <v>2140</v>
      </c>
      <c r="H524" s="791" t="s">
        <v>14</v>
      </c>
      <c r="I524" s="574" t="s">
        <v>98</v>
      </c>
      <c r="J524" s="553">
        <v>42461</v>
      </c>
      <c r="K524" s="791" t="s">
        <v>13</v>
      </c>
      <c r="L524" s="547" t="s">
        <v>687</v>
      </c>
      <c r="M524" s="550">
        <v>44981</v>
      </c>
      <c r="N524" s="551" t="s">
        <v>6038</v>
      </c>
      <c r="O524" s="556" t="s">
        <v>6106</v>
      </c>
      <c r="P524" s="548" t="s">
        <v>6111</v>
      </c>
      <c r="Q524" s="547" t="s">
        <v>2076</v>
      </c>
      <c r="R524" s="549" t="s">
        <v>2077</v>
      </c>
      <c r="S524" s="547" t="s">
        <v>2078</v>
      </c>
      <c r="T524" s="547" t="s">
        <v>5057</v>
      </c>
      <c r="U524" s="345" t="s">
        <v>17</v>
      </c>
      <c r="V524" s="547" t="s">
        <v>2210</v>
      </c>
      <c r="W524" s="547" t="s">
        <v>906</v>
      </c>
      <c r="X524" s="771" t="s">
        <v>4764</v>
      </c>
      <c r="Y524" s="591" t="s">
        <v>2480</v>
      </c>
      <c r="Z524" s="577" t="s">
        <v>231</v>
      </c>
      <c r="AA524" s="577"/>
      <c r="AB524" s="577" t="s">
        <v>74</v>
      </c>
      <c r="AC524" s="663" t="s">
        <v>74</v>
      </c>
      <c r="AD524" s="592" t="s">
        <v>74</v>
      </c>
      <c r="AE524" s="547" t="s">
        <v>4460</v>
      </c>
    </row>
    <row r="525" spans="1:31" ht="77.5" x14ac:dyDescent="0.3">
      <c r="A525" s="818" t="s">
        <v>4197</v>
      </c>
      <c r="B525" s="803" t="s">
        <v>7115</v>
      </c>
      <c r="C525" s="245" t="s">
        <v>2096</v>
      </c>
      <c r="D525" s="103">
        <v>33384</v>
      </c>
      <c r="E525" s="91">
        <v>34</v>
      </c>
      <c r="F525" s="91" t="s">
        <v>7038</v>
      </c>
      <c r="G525" s="92" t="s">
        <v>2137</v>
      </c>
      <c r="H525" s="795" t="s">
        <v>19</v>
      </c>
      <c r="I525" s="88" t="s">
        <v>121</v>
      </c>
      <c r="J525" s="103">
        <v>43891</v>
      </c>
      <c r="K525" s="791" t="s">
        <v>13</v>
      </c>
      <c r="L525" s="88" t="s">
        <v>687</v>
      </c>
      <c r="M525" s="90">
        <v>44644</v>
      </c>
      <c r="N525" s="91" t="s">
        <v>5904</v>
      </c>
      <c r="O525" s="97" t="s">
        <v>74</v>
      </c>
      <c r="P525" s="98" t="s">
        <v>5247</v>
      </c>
      <c r="Q525" s="88" t="s">
        <v>2115</v>
      </c>
      <c r="R525" s="96" t="s">
        <v>2095</v>
      </c>
      <c r="S525" s="88" t="s">
        <v>2078</v>
      </c>
      <c r="T525" s="88" t="s">
        <v>5057</v>
      </c>
      <c r="U525" s="88" t="s">
        <v>17</v>
      </c>
      <c r="V525" s="194" t="s">
        <v>2333</v>
      </c>
      <c r="W525" s="194" t="s">
        <v>345</v>
      </c>
      <c r="X525" s="336" t="s">
        <v>4765</v>
      </c>
      <c r="Y525" s="249" t="s">
        <v>2097</v>
      </c>
      <c r="Z525" s="99" t="s">
        <v>230</v>
      </c>
      <c r="AA525" s="126" t="s">
        <v>2902</v>
      </c>
      <c r="AB525" s="195" t="s">
        <v>2976</v>
      </c>
      <c r="AC525" s="195" t="s">
        <v>2977</v>
      </c>
      <c r="AD525" s="259">
        <v>45596</v>
      </c>
      <c r="AE525" s="337" t="s">
        <v>2958</v>
      </c>
    </row>
    <row r="526" spans="1:31" ht="77.5" x14ac:dyDescent="0.3">
      <c r="A526" s="821" t="s">
        <v>4198</v>
      </c>
      <c r="B526" s="809" t="s">
        <v>7116</v>
      </c>
      <c r="C526" s="252" t="s">
        <v>2098</v>
      </c>
      <c r="D526" s="163">
        <v>31588</v>
      </c>
      <c r="E526" s="91">
        <v>39</v>
      </c>
      <c r="F526" s="91" t="s">
        <v>6677</v>
      </c>
      <c r="G526" s="161" t="s">
        <v>2138</v>
      </c>
      <c r="H526" s="798" t="s">
        <v>19</v>
      </c>
      <c r="I526" s="164" t="s">
        <v>121</v>
      </c>
      <c r="J526" s="163">
        <v>44166</v>
      </c>
      <c r="K526" s="794" t="s">
        <v>2344</v>
      </c>
      <c r="L526" s="164" t="s">
        <v>687</v>
      </c>
      <c r="M526" s="159">
        <v>44973</v>
      </c>
      <c r="N526" s="91" t="s">
        <v>6038</v>
      </c>
      <c r="O526" s="177"/>
      <c r="P526" s="167" t="s">
        <v>7117</v>
      </c>
      <c r="Q526" s="164" t="s">
        <v>2115</v>
      </c>
      <c r="R526" s="166" t="s">
        <v>2095</v>
      </c>
      <c r="S526" s="164" t="s">
        <v>2078</v>
      </c>
      <c r="T526" s="164" t="s">
        <v>2163</v>
      </c>
      <c r="U526" s="164" t="s">
        <v>17</v>
      </c>
      <c r="V526" s="338" t="s">
        <v>2333</v>
      </c>
      <c r="W526" s="338" t="s">
        <v>345</v>
      </c>
      <c r="X526" s="338"/>
      <c r="Y526" s="253" t="s">
        <v>2099</v>
      </c>
      <c r="Z526" s="212" t="s">
        <v>231</v>
      </c>
      <c r="AA526" s="212"/>
      <c r="AB526" s="253" t="s">
        <v>74</v>
      </c>
      <c r="AC526" s="253" t="s">
        <v>74</v>
      </c>
      <c r="AD526" s="339" t="s">
        <v>74</v>
      </c>
      <c r="AE526" s="338" t="s">
        <v>2768</v>
      </c>
    </row>
    <row r="527" spans="1:31" ht="168" x14ac:dyDescent="0.3">
      <c r="A527" s="818" t="s">
        <v>4203</v>
      </c>
      <c r="B527" s="803" t="s">
        <v>7118</v>
      </c>
      <c r="C527" s="96" t="s">
        <v>2103</v>
      </c>
      <c r="D527" s="103">
        <v>29431</v>
      </c>
      <c r="E527" s="91">
        <v>45</v>
      </c>
      <c r="F527" s="91" t="s">
        <v>6471</v>
      </c>
      <c r="G527" s="92" t="s">
        <v>2139</v>
      </c>
      <c r="H527" s="800" t="s">
        <v>19</v>
      </c>
      <c r="I527" s="88" t="s">
        <v>115</v>
      </c>
      <c r="J527" s="103">
        <v>45017</v>
      </c>
      <c r="K527" s="791" t="s">
        <v>13</v>
      </c>
      <c r="L527" s="88" t="s">
        <v>687</v>
      </c>
      <c r="M527" s="90">
        <v>45289</v>
      </c>
      <c r="N527" s="91" t="s">
        <v>5270</v>
      </c>
      <c r="O527" s="88" t="s">
        <v>74</v>
      </c>
      <c r="P527" s="88" t="s">
        <v>5456</v>
      </c>
      <c r="Q527" s="88" t="s">
        <v>2115</v>
      </c>
      <c r="R527" s="96" t="s">
        <v>2095</v>
      </c>
      <c r="S527" s="88" t="s">
        <v>2078</v>
      </c>
      <c r="T527" s="88" t="s">
        <v>5057</v>
      </c>
      <c r="U527" s="88" t="s">
        <v>17</v>
      </c>
      <c r="V527" s="88" t="s">
        <v>2304</v>
      </c>
      <c r="W527" s="88" t="s">
        <v>1175</v>
      </c>
      <c r="X527" s="334" t="s">
        <v>4768</v>
      </c>
      <c r="Y527" s="248">
        <v>3929078001</v>
      </c>
      <c r="Z527" s="126" t="s">
        <v>231</v>
      </c>
      <c r="AA527" s="126"/>
      <c r="AB527" s="195" t="s">
        <v>74</v>
      </c>
      <c r="AC527" s="195" t="s">
        <v>74</v>
      </c>
      <c r="AD527" s="259" t="s">
        <v>74</v>
      </c>
      <c r="AE527" s="197" t="s">
        <v>4461</v>
      </c>
    </row>
    <row r="528" spans="1:31" ht="77.5" x14ac:dyDescent="0.3">
      <c r="A528" s="818" t="s">
        <v>4209</v>
      </c>
      <c r="B528" s="803" t="s">
        <v>7119</v>
      </c>
      <c r="C528" s="549" t="s">
        <v>2106</v>
      </c>
      <c r="D528" s="550">
        <v>30000</v>
      </c>
      <c r="E528" s="551">
        <v>43</v>
      </c>
      <c r="F528" s="551" t="s">
        <v>6403</v>
      </c>
      <c r="G528" s="552" t="s">
        <v>2139</v>
      </c>
      <c r="H528" s="795" t="s">
        <v>14</v>
      </c>
      <c r="I528" s="547" t="s">
        <v>98</v>
      </c>
      <c r="J528" s="550">
        <v>45017</v>
      </c>
      <c r="K528" s="791" t="s">
        <v>13</v>
      </c>
      <c r="L528" s="567" t="s">
        <v>687</v>
      </c>
      <c r="M528" s="569">
        <v>45861</v>
      </c>
      <c r="N528" s="570" t="s">
        <v>6052</v>
      </c>
      <c r="O528" s="547" t="s">
        <v>74</v>
      </c>
      <c r="P528" s="547" t="s">
        <v>7120</v>
      </c>
      <c r="Q528" s="88" t="s">
        <v>2115</v>
      </c>
      <c r="R528" s="96" t="s">
        <v>2095</v>
      </c>
      <c r="S528" s="547" t="s">
        <v>2078</v>
      </c>
      <c r="T528" s="547" t="s">
        <v>5057</v>
      </c>
      <c r="U528" s="547" t="s">
        <v>17</v>
      </c>
      <c r="V528" s="547" t="s">
        <v>4462</v>
      </c>
      <c r="W528" s="547" t="s">
        <v>1175</v>
      </c>
      <c r="X528" s="547"/>
      <c r="Y528" s="554"/>
      <c r="Z528" s="345"/>
      <c r="AA528" s="345"/>
      <c r="AB528" s="345"/>
      <c r="AC528" s="345"/>
      <c r="AD528" s="553"/>
      <c r="AE528" s="345"/>
    </row>
  </sheetData>
  <autoFilter ref="A1:AF528" xr:uid="{F019B4A5-D786-4855-8BDA-390F25FCD863}"/>
  <dataValidations count="1">
    <dataValidation type="list" allowBlank="1" showInputMessage="1" showErrorMessage="1" sqref="K1 I1" xr:uid="{13E926B7-89BF-4982-B611-63FC5AADAAD6}">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8">
        <x14:dataValidation type="list" allowBlank="1" showInputMessage="1" showErrorMessage="1" xr:uid="{376D420C-4395-4598-89AB-6E74D4FB8019}">
          <x14:formula1>
            <xm:f>LIST!$G$2:$G$13</xm:f>
          </x14:formula1>
          <xm:sqref>R1:R528</xm:sqref>
        </x14:dataValidation>
        <x14:dataValidation type="list" allowBlank="1" showInputMessage="1" showErrorMessage="1" xr:uid="{C9D034EE-AC80-4E7E-9830-ECB366240E26}">
          <x14:formula1>
            <xm:f>LIST!$F$2:$F$22</xm:f>
          </x14:formula1>
          <xm:sqref>Q1:Q528</xm:sqref>
        </x14:dataValidation>
        <x14:dataValidation type="list" allowBlank="1" showInputMessage="1" showErrorMessage="1" xr:uid="{C1EC7FF9-6A71-4DA7-99AA-61E7F1B3A698}">
          <x14:formula1>
            <xm:f>LIST!$D$2:$D$9</xm:f>
          </x14:formula1>
          <xm:sqref>L1:L528</xm:sqref>
        </x14:dataValidation>
        <x14:dataValidation type="list" allowBlank="1" showInputMessage="1" showErrorMessage="1" xr:uid="{CEA962D8-6C2D-45F2-B101-8FF0B9A5E5B9}">
          <x14:formula1>
            <xm:f>LIST!$H$2:$H$12</xm:f>
          </x14:formula1>
          <xm:sqref>S1:S528</xm:sqref>
        </x14:dataValidation>
        <x14:dataValidation type="list" allowBlank="1" showInputMessage="1" showErrorMessage="1" xr:uid="{1ED03178-422D-4860-ADDB-CC1065BAE2A7}">
          <x14:formula1>
            <xm:f>LIST!$C$2:$C$4</xm:f>
          </x14:formula1>
          <xm:sqref>K2:K528</xm:sqref>
        </x14:dataValidation>
        <x14:dataValidation type="list" allowBlank="1" showInputMessage="1" showErrorMessage="1" xr:uid="{F467943A-1ECE-47C0-B685-2F6104C2DDE9}">
          <x14:formula1>
            <xm:f>LIST!$B$2:$B$24</xm:f>
          </x14:formula1>
          <xm:sqref>I2:I528</xm:sqref>
        </x14:dataValidation>
        <x14:dataValidation type="list" allowBlank="1" showInputMessage="1" showErrorMessage="1" xr:uid="{05FDF165-1100-4DE9-88C5-E7F7D0E23421}">
          <x14:formula1>
            <xm:f>LIST!$A$2:$A$3</xm:f>
          </x14:formula1>
          <xm:sqref>H1:H528</xm:sqref>
        </x14:dataValidation>
        <x14:dataValidation type="list" allowBlank="1" showInputMessage="1" showErrorMessage="1" xr:uid="{90BA08E1-0C8F-4982-BD16-57277BAB2AFC}">
          <x14:formula1>
            <xm:f>LIST!$I$2:$I$10</xm:f>
          </x14:formula1>
          <xm:sqref>U1:U528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96"/>
  <sheetViews>
    <sheetView view="pageBreakPreview" zoomScale="84" zoomScaleNormal="100" zoomScaleSheetLayoutView="84" workbookViewId="0">
      <selection activeCell="M21" sqref="M21"/>
    </sheetView>
  </sheetViews>
  <sheetFormatPr defaultRowHeight="15.5" x14ac:dyDescent="0.35"/>
  <cols>
    <col min="1" max="1" width="48.5" style="1" customWidth="1"/>
    <col min="2" max="4" width="9.58203125" style="7" customWidth="1"/>
    <col min="5" max="6" width="10.5" style="7" customWidth="1"/>
    <col min="7" max="7" width="10.5" style="51" customWidth="1"/>
    <col min="8" max="9" width="10.5" style="41" customWidth="1"/>
    <col min="10" max="12" width="5.33203125" style="41" customWidth="1"/>
  </cols>
  <sheetData>
    <row r="1" spans="1:13" s="5" customFormat="1" x14ac:dyDescent="0.3">
      <c r="A1" s="826" t="s">
        <v>2146</v>
      </c>
      <c r="B1" s="826"/>
      <c r="C1" s="826"/>
      <c r="D1" s="826"/>
      <c r="E1" s="826"/>
      <c r="F1" s="826"/>
      <c r="G1" s="826"/>
      <c r="H1" s="826"/>
      <c r="I1" s="826"/>
      <c r="J1" s="826"/>
      <c r="K1" s="826"/>
      <c r="L1" s="826"/>
      <c r="M1" s="826"/>
    </row>
    <row r="2" spans="1:13" s="5" customFormat="1" x14ac:dyDescent="0.3">
      <c r="A2" s="826" t="s">
        <v>2130</v>
      </c>
      <c r="B2" s="826"/>
      <c r="C2" s="826"/>
      <c r="D2" s="826"/>
      <c r="E2" s="826"/>
      <c r="F2" s="826"/>
      <c r="G2" s="826"/>
      <c r="H2" s="826"/>
      <c r="I2" s="826"/>
      <c r="J2" s="826"/>
      <c r="K2" s="826"/>
      <c r="L2" s="826"/>
      <c r="M2" s="826"/>
    </row>
    <row r="3" spans="1:13" s="5" customFormat="1" x14ac:dyDescent="0.3">
      <c r="A3" s="826" t="s">
        <v>5975</v>
      </c>
      <c r="B3" s="826"/>
      <c r="C3" s="826"/>
      <c r="D3" s="826"/>
      <c r="E3" s="826"/>
      <c r="F3" s="826"/>
      <c r="G3" s="826"/>
      <c r="H3" s="826"/>
      <c r="I3" s="826"/>
      <c r="J3" s="826"/>
      <c r="K3" s="826"/>
      <c r="L3" s="826"/>
      <c r="M3" s="826"/>
    </row>
    <row r="4" spans="1:13" s="5" customFormat="1" x14ac:dyDescent="0.3">
      <c r="B4" s="51"/>
      <c r="C4" s="51"/>
      <c r="D4" s="51"/>
      <c r="E4" s="51"/>
      <c r="F4" s="51"/>
      <c r="G4" s="51"/>
      <c r="H4" s="51"/>
      <c r="I4" s="51"/>
      <c r="J4" s="51"/>
      <c r="K4" s="51"/>
      <c r="L4" s="51"/>
    </row>
    <row r="5" spans="1:13" s="22" customFormat="1" x14ac:dyDescent="0.35">
      <c r="A5" s="439" t="s">
        <v>8</v>
      </c>
      <c r="B5" s="440" t="s">
        <v>2786</v>
      </c>
      <c r="C5" s="35"/>
      <c r="D5" s="35"/>
      <c r="E5" s="35"/>
      <c r="F5" s="35"/>
      <c r="G5" s="35"/>
      <c r="H5" s="35"/>
      <c r="I5" s="35"/>
      <c r="J5" s="35"/>
      <c r="K5" s="35"/>
      <c r="L5" s="35"/>
    </row>
    <row r="6" spans="1:13" s="22" customFormat="1" x14ac:dyDescent="0.35">
      <c r="A6" s="456" t="s">
        <v>4</v>
      </c>
      <c r="B6" s="440" t="s">
        <v>2786</v>
      </c>
      <c r="C6" s="35"/>
      <c r="D6" s="35"/>
      <c r="E6" s="35"/>
      <c r="F6" s="35"/>
      <c r="G6" s="35"/>
      <c r="H6" s="35"/>
      <c r="I6" s="35"/>
      <c r="J6" s="35"/>
      <c r="K6" s="35"/>
      <c r="L6" s="35"/>
    </row>
    <row r="8" spans="1:13" s="2" customFormat="1" ht="31" hidden="1" x14ac:dyDescent="0.3">
      <c r="A8" s="455" t="s">
        <v>2471</v>
      </c>
      <c r="B8" s="460" t="s">
        <v>2123</v>
      </c>
      <c r="C8" s="461"/>
      <c r="D8" s="461"/>
      <c r="E8" s="461"/>
      <c r="F8" s="461"/>
      <c r="G8" s="461"/>
      <c r="H8" s="461"/>
      <c r="I8" s="461"/>
      <c r="J8" s="461"/>
      <c r="K8" s="461"/>
      <c r="L8" s="461"/>
      <c r="M8" s="461"/>
    </row>
    <row r="9" spans="1:13" s="29" customFormat="1" ht="62" x14ac:dyDescent="0.3">
      <c r="A9" s="458" t="s">
        <v>0</v>
      </c>
      <c r="B9" s="144" t="s">
        <v>121</v>
      </c>
      <c r="C9" s="144" t="s">
        <v>111</v>
      </c>
      <c r="D9" s="144" t="s">
        <v>115</v>
      </c>
      <c r="E9" s="144" t="s">
        <v>98</v>
      </c>
      <c r="F9" s="144" t="s">
        <v>99</v>
      </c>
      <c r="G9" s="144" t="s">
        <v>237</v>
      </c>
      <c r="H9" s="144" t="s">
        <v>210</v>
      </c>
      <c r="I9" s="144" t="s">
        <v>206</v>
      </c>
      <c r="J9" s="144" t="s">
        <v>2658</v>
      </c>
      <c r="K9" s="144" t="s">
        <v>2449</v>
      </c>
      <c r="L9" s="144" t="s">
        <v>74</v>
      </c>
      <c r="M9" s="459" t="s">
        <v>2132</v>
      </c>
    </row>
    <row r="10" spans="1:13" s="20" customFormat="1" x14ac:dyDescent="0.3">
      <c r="A10" s="436" t="s">
        <v>12</v>
      </c>
      <c r="B10" s="462">
        <v>10</v>
      </c>
      <c r="C10" s="462">
        <v>18</v>
      </c>
      <c r="D10" s="462">
        <v>36</v>
      </c>
      <c r="E10" s="462">
        <v>26</v>
      </c>
      <c r="F10" s="462">
        <v>29</v>
      </c>
      <c r="G10" s="462">
        <v>20</v>
      </c>
      <c r="H10" s="462">
        <v>8</v>
      </c>
      <c r="I10" s="462">
        <v>1</v>
      </c>
      <c r="J10" s="462"/>
      <c r="K10" s="462">
        <v>1</v>
      </c>
      <c r="L10" s="462"/>
      <c r="M10" s="434">
        <v>149</v>
      </c>
    </row>
    <row r="11" spans="1:13" s="20" customFormat="1" x14ac:dyDescent="0.3">
      <c r="A11" s="436" t="s">
        <v>891</v>
      </c>
      <c r="B11" s="462">
        <v>6</v>
      </c>
      <c r="C11" s="462">
        <v>15</v>
      </c>
      <c r="D11" s="462">
        <v>11</v>
      </c>
      <c r="E11" s="462">
        <v>6</v>
      </c>
      <c r="F11" s="462">
        <v>7</v>
      </c>
      <c r="G11" s="462">
        <v>6</v>
      </c>
      <c r="H11" s="462"/>
      <c r="I11" s="462"/>
      <c r="J11" s="462"/>
      <c r="K11" s="462"/>
      <c r="L11" s="462"/>
      <c r="M11" s="434">
        <v>51</v>
      </c>
    </row>
    <row r="12" spans="1:13" s="20" customFormat="1" x14ac:dyDescent="0.3">
      <c r="A12" s="436" t="s">
        <v>1119</v>
      </c>
      <c r="B12" s="462">
        <v>6</v>
      </c>
      <c r="C12" s="462">
        <v>8</v>
      </c>
      <c r="D12" s="462">
        <v>4</v>
      </c>
      <c r="E12" s="462">
        <v>2</v>
      </c>
      <c r="F12" s="462">
        <v>7</v>
      </c>
      <c r="G12" s="462">
        <v>5</v>
      </c>
      <c r="H12" s="462"/>
      <c r="I12" s="462"/>
      <c r="J12" s="462"/>
      <c r="K12" s="462">
        <v>2</v>
      </c>
      <c r="L12" s="462"/>
      <c r="M12" s="434">
        <v>34</v>
      </c>
    </row>
    <row r="13" spans="1:13" s="20" customFormat="1" x14ac:dyDescent="0.3">
      <c r="A13" s="436" t="s">
        <v>1267</v>
      </c>
      <c r="B13" s="462">
        <v>9</v>
      </c>
      <c r="C13" s="462">
        <v>4</v>
      </c>
      <c r="D13" s="462">
        <v>4</v>
      </c>
      <c r="E13" s="462">
        <v>7</v>
      </c>
      <c r="F13" s="462">
        <v>4</v>
      </c>
      <c r="G13" s="462">
        <v>4</v>
      </c>
      <c r="H13" s="462"/>
      <c r="I13" s="462"/>
      <c r="J13" s="462"/>
      <c r="K13" s="462"/>
      <c r="L13" s="462"/>
      <c r="M13" s="434">
        <v>32</v>
      </c>
    </row>
    <row r="14" spans="1:13" s="20" customFormat="1" x14ac:dyDescent="0.3">
      <c r="A14" s="436" t="s">
        <v>1422</v>
      </c>
      <c r="B14" s="462"/>
      <c r="C14" s="462">
        <v>14</v>
      </c>
      <c r="D14" s="462">
        <v>7</v>
      </c>
      <c r="E14" s="462">
        <v>7</v>
      </c>
      <c r="F14" s="462">
        <v>6</v>
      </c>
      <c r="G14" s="462">
        <v>4</v>
      </c>
      <c r="H14" s="462">
        <v>1</v>
      </c>
      <c r="I14" s="462">
        <v>1</v>
      </c>
      <c r="J14" s="462"/>
      <c r="K14" s="462">
        <v>2</v>
      </c>
      <c r="L14" s="462"/>
      <c r="M14" s="434">
        <v>42</v>
      </c>
    </row>
    <row r="15" spans="1:13" s="20" customFormat="1" x14ac:dyDescent="0.3">
      <c r="A15" s="436" t="s">
        <v>1556</v>
      </c>
      <c r="B15" s="462">
        <v>4</v>
      </c>
      <c r="C15" s="462">
        <v>13</v>
      </c>
      <c r="D15" s="462">
        <v>4</v>
      </c>
      <c r="E15" s="462"/>
      <c r="F15" s="462">
        <v>2</v>
      </c>
      <c r="G15" s="462">
        <v>1</v>
      </c>
      <c r="H15" s="462"/>
      <c r="I15" s="462"/>
      <c r="J15" s="462">
        <v>1</v>
      </c>
      <c r="K15" s="462"/>
      <c r="L15" s="462"/>
      <c r="M15" s="434">
        <v>25</v>
      </c>
    </row>
    <row r="16" spans="1:13" s="20" customFormat="1" x14ac:dyDescent="0.3">
      <c r="A16" s="436" t="s">
        <v>1657</v>
      </c>
      <c r="B16" s="462">
        <v>1</v>
      </c>
      <c r="C16" s="462">
        <v>8</v>
      </c>
      <c r="D16" s="462">
        <v>11</v>
      </c>
      <c r="E16" s="462">
        <v>12</v>
      </c>
      <c r="F16" s="462">
        <v>2</v>
      </c>
      <c r="G16" s="462">
        <v>3</v>
      </c>
      <c r="H16" s="462"/>
      <c r="I16" s="462"/>
      <c r="J16" s="462"/>
      <c r="K16" s="462">
        <v>1</v>
      </c>
      <c r="L16" s="462"/>
      <c r="M16" s="434">
        <v>38</v>
      </c>
    </row>
    <row r="17" spans="1:13" s="20" customFormat="1" x14ac:dyDescent="0.3">
      <c r="A17" s="436" t="s">
        <v>1817</v>
      </c>
      <c r="B17" s="462">
        <v>11</v>
      </c>
      <c r="C17" s="462">
        <v>11</v>
      </c>
      <c r="D17" s="462">
        <v>5</v>
      </c>
      <c r="E17" s="462"/>
      <c r="F17" s="462">
        <v>2</v>
      </c>
      <c r="G17" s="462">
        <v>2</v>
      </c>
      <c r="H17" s="462"/>
      <c r="I17" s="462"/>
      <c r="J17" s="462"/>
      <c r="K17" s="462"/>
      <c r="L17" s="462"/>
      <c r="M17" s="434">
        <v>31</v>
      </c>
    </row>
    <row r="18" spans="1:13" s="20" customFormat="1" x14ac:dyDescent="0.3">
      <c r="A18" s="436" t="s">
        <v>1908</v>
      </c>
      <c r="B18" s="462"/>
      <c r="C18" s="462">
        <v>16</v>
      </c>
      <c r="D18" s="462">
        <v>6</v>
      </c>
      <c r="E18" s="462">
        <v>3</v>
      </c>
      <c r="F18" s="462"/>
      <c r="G18" s="462">
        <v>1</v>
      </c>
      <c r="H18" s="462"/>
      <c r="I18" s="462"/>
      <c r="J18" s="462"/>
      <c r="K18" s="462"/>
      <c r="L18" s="462"/>
      <c r="M18" s="434">
        <v>26</v>
      </c>
    </row>
    <row r="19" spans="1:13" s="20" customFormat="1" x14ac:dyDescent="0.3">
      <c r="A19" s="436" t="s">
        <v>1973</v>
      </c>
      <c r="B19" s="462">
        <v>5</v>
      </c>
      <c r="C19" s="462">
        <v>11</v>
      </c>
      <c r="D19" s="462">
        <v>5</v>
      </c>
      <c r="E19" s="462">
        <v>4</v>
      </c>
      <c r="F19" s="462">
        <v>1</v>
      </c>
      <c r="G19" s="462"/>
      <c r="H19" s="462"/>
      <c r="I19" s="462"/>
      <c r="J19" s="462"/>
      <c r="K19" s="462">
        <v>2</v>
      </c>
      <c r="L19" s="462"/>
      <c r="M19" s="434">
        <v>28</v>
      </c>
    </row>
    <row r="20" spans="1:13" s="20" customFormat="1" x14ac:dyDescent="0.3">
      <c r="A20" s="436" t="s">
        <v>2078</v>
      </c>
      <c r="B20" s="462">
        <v>3</v>
      </c>
      <c r="C20" s="462"/>
      <c r="D20" s="462">
        <v>3</v>
      </c>
      <c r="E20" s="462">
        <v>3</v>
      </c>
      <c r="F20" s="462"/>
      <c r="G20" s="462"/>
      <c r="H20" s="462"/>
      <c r="I20" s="462"/>
      <c r="J20" s="462"/>
      <c r="K20" s="462">
        <v>2</v>
      </c>
      <c r="L20" s="462">
        <v>1</v>
      </c>
      <c r="M20" s="434">
        <v>12</v>
      </c>
    </row>
    <row r="21" spans="1:13" s="28" customFormat="1" x14ac:dyDescent="0.3">
      <c r="A21" s="446" t="s">
        <v>2132</v>
      </c>
      <c r="B21" s="457">
        <v>55</v>
      </c>
      <c r="C21" s="457">
        <v>118</v>
      </c>
      <c r="D21" s="457">
        <v>96</v>
      </c>
      <c r="E21" s="457">
        <v>70</v>
      </c>
      <c r="F21" s="457">
        <v>60</v>
      </c>
      <c r="G21" s="457">
        <v>46</v>
      </c>
      <c r="H21" s="457">
        <v>9</v>
      </c>
      <c r="I21" s="457">
        <v>2</v>
      </c>
      <c r="J21" s="457">
        <v>1</v>
      </c>
      <c r="K21" s="457">
        <v>10</v>
      </c>
      <c r="L21" s="457">
        <v>1</v>
      </c>
      <c r="M21" s="445">
        <v>468</v>
      </c>
    </row>
    <row r="22" spans="1:13" ht="14" x14ac:dyDescent="0.3">
      <c r="A22"/>
      <c r="B22" s="41"/>
      <c r="C22" s="41"/>
      <c r="D22" s="41"/>
      <c r="E22" s="41"/>
      <c r="F22" s="41"/>
      <c r="G22" s="41"/>
    </row>
    <row r="23" spans="1:13" ht="14" x14ac:dyDescent="0.3">
      <c r="A23"/>
      <c r="B23" s="41"/>
      <c r="C23" s="41"/>
      <c r="D23" s="41"/>
      <c r="E23" s="41"/>
      <c r="F23" s="41"/>
      <c r="G23" s="41"/>
    </row>
    <row r="24" spans="1:13" ht="14" x14ac:dyDescent="0.3">
      <c r="A24"/>
      <c r="B24" s="41"/>
      <c r="C24" s="41"/>
      <c r="D24" s="41"/>
      <c r="E24" s="41"/>
      <c r="F24" s="41"/>
      <c r="G24" s="41"/>
    </row>
    <row r="25" spans="1:13" ht="14" x14ac:dyDescent="0.3">
      <c r="A25"/>
      <c r="B25" s="41"/>
      <c r="C25" s="41"/>
      <c r="D25" s="41"/>
      <c r="E25" s="41"/>
      <c r="F25" s="41"/>
      <c r="G25" s="41"/>
    </row>
    <row r="26" spans="1:13" ht="14" x14ac:dyDescent="0.3">
      <c r="A26"/>
      <c r="B26" s="41"/>
      <c r="C26" s="41"/>
      <c r="D26" s="41"/>
      <c r="E26" s="41"/>
      <c r="F26" s="41"/>
      <c r="G26" s="41"/>
    </row>
    <row r="27" spans="1:13" ht="14" x14ac:dyDescent="0.3">
      <c r="A27"/>
      <c r="B27" s="41"/>
      <c r="C27" s="41"/>
      <c r="D27" s="41"/>
      <c r="E27" s="41"/>
      <c r="F27" s="41"/>
      <c r="G27" s="41"/>
    </row>
    <row r="28" spans="1:13" ht="14" x14ac:dyDescent="0.3">
      <c r="A28"/>
      <c r="B28" s="41"/>
      <c r="C28" s="41"/>
      <c r="D28" s="41"/>
      <c r="E28" s="41"/>
      <c r="F28" s="41"/>
      <c r="G28" s="41"/>
    </row>
    <row r="29" spans="1:13" ht="14" x14ac:dyDescent="0.3">
      <c r="A29"/>
      <c r="B29" s="41"/>
      <c r="C29" s="41"/>
      <c r="D29" s="41"/>
      <c r="E29" s="41"/>
      <c r="F29" s="41"/>
      <c r="G29" s="41"/>
    </row>
    <row r="30" spans="1:13" ht="14" x14ac:dyDescent="0.3">
      <c r="A30"/>
      <c r="B30" s="41"/>
      <c r="C30" s="41"/>
      <c r="D30" s="41"/>
      <c r="E30" s="41"/>
      <c r="F30" s="41"/>
      <c r="G30" s="41"/>
    </row>
    <row r="31" spans="1:13" ht="14" x14ac:dyDescent="0.3">
      <c r="A31"/>
      <c r="B31" s="41"/>
      <c r="C31" s="41"/>
      <c r="D31" s="41"/>
      <c r="E31" s="41"/>
      <c r="F31" s="41"/>
      <c r="G31" s="41"/>
    </row>
    <row r="32" spans="1:13" ht="14" x14ac:dyDescent="0.3">
      <c r="A32"/>
      <c r="B32" s="41"/>
      <c r="C32" s="41"/>
      <c r="D32" s="41"/>
      <c r="E32" s="41"/>
      <c r="F32" s="41"/>
      <c r="G32" s="41"/>
    </row>
    <row r="33" spans="2:12" customFormat="1" ht="14" x14ac:dyDescent="0.3">
      <c r="B33" s="41"/>
      <c r="C33" s="41"/>
      <c r="D33" s="41"/>
      <c r="E33" s="41"/>
      <c r="F33" s="41"/>
      <c r="G33" s="41"/>
      <c r="H33" s="41"/>
      <c r="I33" s="41"/>
      <c r="J33" s="41"/>
      <c r="K33" s="41"/>
      <c r="L33" s="41"/>
    </row>
    <row r="34" spans="2:12" customFormat="1" ht="14" x14ac:dyDescent="0.3">
      <c r="B34" s="41"/>
      <c r="C34" s="41"/>
      <c r="D34" s="41"/>
      <c r="E34" s="41"/>
      <c r="F34" s="41"/>
      <c r="G34" s="41"/>
      <c r="H34" s="41"/>
      <c r="I34" s="41"/>
      <c r="J34" s="41"/>
      <c r="K34" s="41"/>
      <c r="L34" s="41"/>
    </row>
    <row r="35" spans="2:12" customFormat="1" ht="14" x14ac:dyDescent="0.3">
      <c r="B35" s="41"/>
      <c r="C35" s="41"/>
      <c r="D35" s="41"/>
      <c r="E35" s="41"/>
      <c r="F35" s="41"/>
      <c r="G35" s="41"/>
      <c r="H35" s="41"/>
      <c r="I35" s="41"/>
      <c r="J35" s="41"/>
      <c r="K35" s="41"/>
      <c r="L35" s="41"/>
    </row>
    <row r="36" spans="2:12" customFormat="1" ht="14" x14ac:dyDescent="0.3">
      <c r="B36" s="41"/>
      <c r="C36" s="41"/>
      <c r="D36" s="41"/>
      <c r="E36" s="41"/>
      <c r="F36" s="41"/>
      <c r="G36" s="41"/>
      <c r="H36" s="41"/>
      <c r="I36" s="41"/>
      <c r="J36" s="41"/>
      <c r="K36" s="41"/>
      <c r="L36" s="41"/>
    </row>
    <row r="37" spans="2:12" customFormat="1" ht="14" x14ac:dyDescent="0.3">
      <c r="B37" s="41"/>
      <c r="C37" s="41"/>
      <c r="D37" s="41"/>
      <c r="E37" s="41"/>
      <c r="F37" s="41"/>
      <c r="G37" s="41"/>
      <c r="H37" s="41"/>
      <c r="I37" s="41"/>
      <c r="J37" s="41"/>
      <c r="K37" s="41"/>
      <c r="L37" s="41"/>
    </row>
    <row r="38" spans="2:12" customFormat="1" ht="14" x14ac:dyDescent="0.3">
      <c r="B38" s="41"/>
      <c r="C38" s="41"/>
      <c r="D38" s="41"/>
      <c r="E38" s="41"/>
      <c r="F38" s="41"/>
      <c r="G38" s="41"/>
      <c r="H38" s="41"/>
      <c r="I38" s="41"/>
      <c r="J38" s="41"/>
      <c r="K38" s="41"/>
      <c r="L38" s="41"/>
    </row>
    <row r="39" spans="2:12" customFormat="1" ht="14" x14ac:dyDescent="0.3">
      <c r="B39" s="41"/>
      <c r="C39" s="41"/>
      <c r="D39" s="41"/>
      <c r="E39" s="41"/>
      <c r="F39" s="41"/>
      <c r="G39" s="41"/>
      <c r="H39" s="41"/>
      <c r="I39" s="41"/>
      <c r="J39" s="41"/>
      <c r="K39" s="41"/>
      <c r="L39" s="41"/>
    </row>
    <row r="40" spans="2:12" customFormat="1" ht="14" x14ac:dyDescent="0.3">
      <c r="B40" s="41"/>
      <c r="C40" s="41"/>
      <c r="D40" s="41"/>
      <c r="E40" s="41"/>
      <c r="F40" s="41"/>
      <c r="G40" s="41"/>
      <c r="H40" s="41"/>
      <c r="I40" s="41"/>
      <c r="J40" s="41"/>
      <c r="K40" s="41"/>
      <c r="L40" s="41"/>
    </row>
    <row r="41" spans="2:12" customFormat="1" ht="14" x14ac:dyDescent="0.3">
      <c r="B41" s="41"/>
      <c r="C41" s="41"/>
      <c r="D41" s="41"/>
      <c r="E41" s="41"/>
      <c r="F41" s="41"/>
      <c r="G41" s="41"/>
      <c r="H41" s="41"/>
      <c r="I41" s="41"/>
      <c r="J41" s="41"/>
      <c r="K41" s="41"/>
      <c r="L41" s="41"/>
    </row>
    <row r="42" spans="2:12" customFormat="1" ht="14" x14ac:dyDescent="0.3">
      <c r="B42" s="41"/>
      <c r="C42" s="41"/>
      <c r="D42" s="41"/>
      <c r="E42" s="41"/>
      <c r="F42" s="41"/>
      <c r="G42" s="41"/>
      <c r="H42" s="41"/>
      <c r="I42" s="41"/>
      <c r="J42" s="41"/>
      <c r="K42" s="41"/>
      <c r="L42" s="41"/>
    </row>
    <row r="43" spans="2:12" customFormat="1" ht="14" x14ac:dyDescent="0.3">
      <c r="B43" s="41"/>
      <c r="C43" s="41"/>
      <c r="D43" s="41"/>
      <c r="E43" s="41"/>
      <c r="F43" s="41"/>
      <c r="G43" s="41"/>
      <c r="H43" s="41"/>
      <c r="I43" s="41"/>
      <c r="J43" s="41"/>
      <c r="K43" s="41"/>
      <c r="L43" s="41"/>
    </row>
    <row r="44" spans="2:12" customFormat="1" ht="14" x14ac:dyDescent="0.3">
      <c r="B44" s="41"/>
      <c r="C44" s="41"/>
      <c r="D44" s="41"/>
      <c r="E44" s="41"/>
      <c r="F44" s="41"/>
      <c r="G44" s="41"/>
      <c r="H44" s="41"/>
      <c r="I44" s="41"/>
      <c r="J44" s="41"/>
      <c r="K44" s="41"/>
      <c r="L44" s="41"/>
    </row>
    <row r="45" spans="2:12" customFormat="1" ht="14" x14ac:dyDescent="0.3">
      <c r="B45" s="41"/>
      <c r="C45" s="41"/>
      <c r="D45" s="41"/>
      <c r="E45" s="41"/>
      <c r="F45" s="41"/>
      <c r="G45" s="41"/>
      <c r="H45" s="41"/>
      <c r="I45" s="41"/>
      <c r="J45" s="41"/>
      <c r="K45" s="41"/>
      <c r="L45" s="41"/>
    </row>
    <row r="46" spans="2:12" customFormat="1" ht="14" x14ac:dyDescent="0.3">
      <c r="B46" s="41"/>
      <c r="C46" s="41"/>
      <c r="D46" s="41"/>
      <c r="E46" s="41"/>
      <c r="F46" s="41"/>
      <c r="G46" s="41"/>
      <c r="H46" s="41"/>
      <c r="I46" s="41"/>
      <c r="J46" s="41"/>
      <c r="K46" s="41"/>
      <c r="L46" s="41"/>
    </row>
    <row r="47" spans="2:12" customFormat="1" ht="14" x14ac:dyDescent="0.3">
      <c r="B47" s="41"/>
      <c r="C47" s="41"/>
      <c r="D47" s="41"/>
      <c r="E47" s="41"/>
      <c r="F47" s="41"/>
      <c r="G47" s="41"/>
      <c r="H47" s="41"/>
      <c r="I47" s="41"/>
      <c r="J47" s="41"/>
      <c r="K47" s="41"/>
      <c r="L47" s="41"/>
    </row>
    <row r="48" spans="2:12" customFormat="1" ht="14" x14ac:dyDescent="0.3">
      <c r="B48" s="41"/>
      <c r="C48" s="41"/>
      <c r="D48" s="41"/>
      <c r="E48" s="41"/>
      <c r="F48" s="41"/>
      <c r="G48" s="41"/>
      <c r="H48" s="41"/>
      <c r="I48" s="41"/>
      <c r="J48" s="41"/>
      <c r="K48" s="41"/>
      <c r="L48" s="41"/>
    </row>
    <row r="49" spans="2:12" customFormat="1" ht="14" x14ac:dyDescent="0.3">
      <c r="B49" s="41"/>
      <c r="C49" s="41"/>
      <c r="D49" s="41"/>
      <c r="E49" s="41"/>
      <c r="F49" s="41"/>
      <c r="G49" s="41"/>
      <c r="H49" s="41"/>
      <c r="I49" s="41"/>
      <c r="J49" s="41"/>
      <c r="K49" s="41"/>
      <c r="L49" s="41"/>
    </row>
    <row r="50" spans="2:12" customFormat="1" ht="14" x14ac:dyDescent="0.3">
      <c r="B50" s="41"/>
      <c r="C50" s="41"/>
      <c r="D50" s="41"/>
      <c r="E50" s="41"/>
      <c r="F50" s="41"/>
      <c r="G50" s="41"/>
      <c r="H50" s="41"/>
      <c r="I50" s="41"/>
      <c r="J50" s="41"/>
      <c r="K50" s="41"/>
      <c r="L50" s="41"/>
    </row>
    <row r="51" spans="2:12" customFormat="1" ht="14" x14ac:dyDescent="0.3">
      <c r="B51" s="41"/>
      <c r="C51" s="41"/>
      <c r="D51" s="41"/>
      <c r="E51" s="41"/>
      <c r="F51" s="41"/>
      <c r="G51" s="41"/>
      <c r="H51" s="41"/>
      <c r="I51" s="41"/>
      <c r="J51" s="41"/>
      <c r="K51" s="41"/>
      <c r="L51" s="41"/>
    </row>
    <row r="52" spans="2:12" customFormat="1" ht="14" x14ac:dyDescent="0.3">
      <c r="B52" s="41"/>
      <c r="C52" s="41"/>
      <c r="D52" s="41"/>
      <c r="E52" s="41"/>
      <c r="F52" s="41"/>
      <c r="G52" s="41"/>
      <c r="H52" s="41"/>
      <c r="I52" s="41"/>
      <c r="J52" s="41"/>
      <c r="K52" s="41"/>
      <c r="L52" s="41"/>
    </row>
    <row r="53" spans="2:12" customFormat="1" ht="14" x14ac:dyDescent="0.3">
      <c r="B53" s="41"/>
      <c r="C53" s="41"/>
      <c r="D53" s="41"/>
      <c r="E53" s="41"/>
      <c r="F53" s="41"/>
      <c r="G53" s="41"/>
      <c r="H53" s="41"/>
      <c r="I53" s="41"/>
      <c r="J53" s="41"/>
      <c r="K53" s="41"/>
      <c r="L53" s="41"/>
    </row>
    <row r="54" spans="2:12" customFormat="1" ht="14" x14ac:dyDescent="0.3">
      <c r="B54" s="41"/>
      <c r="C54" s="41"/>
      <c r="D54" s="41"/>
      <c r="E54" s="41"/>
      <c r="F54" s="41"/>
      <c r="G54" s="41"/>
      <c r="H54" s="41"/>
      <c r="I54" s="41"/>
      <c r="J54" s="41"/>
      <c r="K54" s="41"/>
      <c r="L54" s="41"/>
    </row>
    <row r="55" spans="2:12" customFormat="1" ht="14" x14ac:dyDescent="0.3">
      <c r="B55" s="41"/>
      <c r="C55" s="41"/>
      <c r="D55" s="41"/>
      <c r="E55" s="41"/>
      <c r="F55" s="41"/>
      <c r="G55" s="41"/>
      <c r="H55" s="41"/>
      <c r="I55" s="41"/>
      <c r="J55" s="41"/>
      <c r="K55" s="41"/>
      <c r="L55" s="41"/>
    </row>
    <row r="56" spans="2:12" customFormat="1" ht="14" x14ac:dyDescent="0.3">
      <c r="B56" s="41"/>
      <c r="C56" s="41"/>
      <c r="D56" s="41"/>
      <c r="E56" s="41"/>
      <c r="F56" s="41"/>
      <c r="G56" s="41"/>
      <c r="H56" s="41"/>
      <c r="I56" s="41"/>
      <c r="J56" s="41"/>
      <c r="K56" s="41"/>
      <c r="L56" s="41"/>
    </row>
    <row r="57" spans="2:12" customFormat="1" ht="14" x14ac:dyDescent="0.3">
      <c r="B57" s="41"/>
      <c r="C57" s="41"/>
      <c r="D57" s="41"/>
      <c r="E57" s="41"/>
      <c r="F57" s="41"/>
      <c r="G57" s="41"/>
      <c r="H57" s="41"/>
      <c r="I57" s="41"/>
      <c r="J57" s="41"/>
      <c r="K57" s="41"/>
      <c r="L57" s="41"/>
    </row>
    <row r="58" spans="2:12" customFormat="1" ht="14" x14ac:dyDescent="0.3">
      <c r="B58" s="41"/>
      <c r="C58" s="41"/>
      <c r="D58" s="41"/>
      <c r="E58" s="41"/>
      <c r="F58" s="41"/>
      <c r="G58" s="41"/>
      <c r="H58" s="41"/>
      <c r="I58" s="41"/>
      <c r="J58" s="41"/>
      <c r="K58" s="41"/>
      <c r="L58" s="41"/>
    </row>
    <row r="59" spans="2:12" customFormat="1" ht="14" x14ac:dyDescent="0.3">
      <c r="B59" s="41"/>
      <c r="C59" s="41"/>
      <c r="D59" s="41"/>
      <c r="E59" s="41"/>
      <c r="F59" s="41"/>
      <c r="G59" s="41"/>
      <c r="H59" s="41"/>
      <c r="I59" s="41"/>
      <c r="J59" s="41"/>
      <c r="K59" s="41"/>
      <c r="L59" s="41"/>
    </row>
    <row r="60" spans="2:12" customFormat="1" ht="14" x14ac:dyDescent="0.3">
      <c r="B60" s="41"/>
      <c r="C60" s="41"/>
      <c r="D60" s="41"/>
      <c r="E60" s="41"/>
      <c r="F60" s="41"/>
      <c r="G60" s="41"/>
      <c r="H60" s="41"/>
      <c r="I60" s="41"/>
      <c r="J60" s="41"/>
      <c r="K60" s="41"/>
      <c r="L60" s="41"/>
    </row>
    <row r="61" spans="2:12" customFormat="1" ht="14" x14ac:dyDescent="0.3">
      <c r="B61" s="41"/>
      <c r="C61" s="41"/>
      <c r="D61" s="41"/>
      <c r="E61" s="41"/>
      <c r="F61" s="41"/>
      <c r="G61" s="41"/>
      <c r="H61" s="41"/>
      <c r="I61" s="41"/>
      <c r="J61" s="41"/>
      <c r="K61" s="41"/>
      <c r="L61" s="41"/>
    </row>
    <row r="62" spans="2:12" customFormat="1" ht="14" x14ac:dyDescent="0.3">
      <c r="B62" s="41"/>
      <c r="C62" s="41"/>
      <c r="D62" s="41"/>
      <c r="E62" s="41"/>
      <c r="F62" s="41"/>
      <c r="G62" s="41"/>
      <c r="H62" s="41"/>
      <c r="I62" s="41"/>
      <c r="J62" s="41"/>
      <c r="K62" s="41"/>
      <c r="L62" s="41"/>
    </row>
    <row r="63" spans="2:12" customFormat="1" ht="14" x14ac:dyDescent="0.3">
      <c r="B63" s="41"/>
      <c r="C63" s="41"/>
      <c r="D63" s="41"/>
      <c r="E63" s="41"/>
      <c r="F63" s="41"/>
      <c r="G63" s="41"/>
      <c r="H63" s="41"/>
      <c r="I63" s="41"/>
      <c r="J63" s="41"/>
      <c r="K63" s="41"/>
      <c r="L63" s="41"/>
    </row>
    <row r="64" spans="2:12" customFormat="1" ht="14" x14ac:dyDescent="0.3">
      <c r="B64" s="41"/>
      <c r="C64" s="41"/>
      <c r="D64" s="41"/>
      <c r="E64" s="41"/>
      <c r="F64" s="41"/>
      <c r="G64" s="41"/>
      <c r="H64" s="41"/>
      <c r="I64" s="41"/>
      <c r="J64" s="41"/>
      <c r="K64" s="41"/>
      <c r="L64" s="41"/>
    </row>
    <row r="65" spans="2:12" customFormat="1" ht="14" x14ac:dyDescent="0.3">
      <c r="B65" s="41"/>
      <c r="C65" s="41"/>
      <c r="D65" s="41"/>
      <c r="E65" s="41"/>
      <c r="F65" s="41"/>
      <c r="G65" s="41"/>
      <c r="H65" s="41"/>
      <c r="I65" s="41"/>
      <c r="J65" s="41"/>
      <c r="K65" s="41"/>
      <c r="L65" s="41"/>
    </row>
    <row r="66" spans="2:12" customFormat="1" ht="14" x14ac:dyDescent="0.3">
      <c r="B66" s="41"/>
      <c r="C66" s="41"/>
      <c r="D66" s="41"/>
      <c r="E66" s="41"/>
      <c r="F66" s="41"/>
      <c r="G66" s="41"/>
      <c r="H66" s="41"/>
      <c r="I66" s="41"/>
      <c r="J66" s="41"/>
      <c r="K66" s="41"/>
      <c r="L66" s="41"/>
    </row>
    <row r="67" spans="2:12" customFormat="1" ht="14" x14ac:dyDescent="0.3">
      <c r="B67" s="41"/>
      <c r="C67" s="41"/>
      <c r="D67" s="41"/>
      <c r="E67" s="41"/>
      <c r="F67" s="41"/>
      <c r="G67" s="41"/>
      <c r="H67" s="41"/>
      <c r="I67" s="41"/>
      <c r="J67" s="41"/>
      <c r="K67" s="41"/>
      <c r="L67" s="41"/>
    </row>
    <row r="68" spans="2:12" customFormat="1" ht="14" x14ac:dyDescent="0.3">
      <c r="B68" s="41"/>
      <c r="C68" s="41"/>
      <c r="D68" s="41"/>
      <c r="E68" s="41"/>
      <c r="F68" s="41"/>
      <c r="G68" s="41"/>
      <c r="H68" s="41"/>
      <c r="I68" s="41"/>
      <c r="J68" s="41"/>
      <c r="K68" s="41"/>
      <c r="L68" s="41"/>
    </row>
    <row r="69" spans="2:12" customFormat="1" ht="14" x14ac:dyDescent="0.3">
      <c r="B69" s="41"/>
      <c r="C69" s="41"/>
      <c r="D69" s="41"/>
      <c r="E69" s="41"/>
      <c r="F69" s="41"/>
      <c r="G69" s="41"/>
      <c r="H69" s="41"/>
      <c r="I69" s="41"/>
      <c r="J69" s="41"/>
      <c r="K69" s="41"/>
      <c r="L69" s="41"/>
    </row>
    <row r="70" spans="2:12" customFormat="1" ht="14" x14ac:dyDescent="0.3">
      <c r="B70" s="41"/>
      <c r="C70" s="41"/>
      <c r="D70" s="41"/>
      <c r="E70" s="41"/>
      <c r="F70" s="41"/>
      <c r="G70" s="41"/>
      <c r="H70" s="41"/>
      <c r="I70" s="41"/>
      <c r="J70" s="41"/>
      <c r="K70" s="41"/>
      <c r="L70" s="41"/>
    </row>
    <row r="71" spans="2:12" customFormat="1" ht="14" x14ac:dyDescent="0.3">
      <c r="B71" s="41"/>
      <c r="C71" s="41"/>
      <c r="D71" s="41"/>
      <c r="E71" s="41"/>
      <c r="F71" s="41"/>
      <c r="G71" s="41"/>
      <c r="H71" s="41"/>
      <c r="I71" s="41"/>
      <c r="J71" s="41"/>
      <c r="K71" s="41"/>
      <c r="L71" s="41"/>
    </row>
    <row r="72" spans="2:12" customFormat="1" ht="14" x14ac:dyDescent="0.3">
      <c r="B72" s="41"/>
      <c r="C72" s="41"/>
      <c r="D72" s="41"/>
      <c r="E72" s="41"/>
      <c r="F72" s="41"/>
      <c r="G72" s="41"/>
      <c r="H72" s="41"/>
      <c r="I72" s="41"/>
      <c r="J72" s="41"/>
      <c r="K72" s="41"/>
      <c r="L72" s="41"/>
    </row>
    <row r="73" spans="2:12" customFormat="1" ht="14" x14ac:dyDescent="0.3">
      <c r="B73" s="41"/>
      <c r="C73" s="41"/>
      <c r="D73" s="41"/>
      <c r="E73" s="41"/>
      <c r="F73" s="41"/>
      <c r="G73" s="41"/>
      <c r="H73" s="41"/>
      <c r="I73" s="41"/>
      <c r="J73" s="41"/>
      <c r="K73" s="41"/>
      <c r="L73" s="41"/>
    </row>
    <row r="74" spans="2:12" customFormat="1" ht="14" x14ac:dyDescent="0.3">
      <c r="B74" s="41"/>
      <c r="C74" s="41"/>
      <c r="D74" s="41"/>
      <c r="E74" s="41"/>
      <c r="F74" s="41"/>
      <c r="G74" s="41"/>
      <c r="H74" s="41"/>
      <c r="I74" s="41"/>
      <c r="J74" s="41"/>
      <c r="K74" s="41"/>
      <c r="L74" s="41"/>
    </row>
    <row r="75" spans="2:12" customFormat="1" ht="14" x14ac:dyDescent="0.3">
      <c r="B75" s="41"/>
      <c r="C75" s="41"/>
      <c r="D75" s="41"/>
      <c r="E75" s="41"/>
      <c r="F75" s="41"/>
      <c r="G75" s="41"/>
      <c r="H75" s="41"/>
      <c r="I75" s="41"/>
      <c r="J75" s="41"/>
      <c r="K75" s="41"/>
      <c r="L75" s="41"/>
    </row>
    <row r="76" spans="2:12" customFormat="1" ht="14" x14ac:dyDescent="0.3">
      <c r="B76" s="41"/>
      <c r="C76" s="41"/>
      <c r="D76" s="41"/>
      <c r="E76" s="41"/>
      <c r="F76" s="41"/>
      <c r="G76" s="41"/>
      <c r="H76" s="41"/>
      <c r="I76" s="41"/>
      <c r="J76" s="41"/>
      <c r="K76" s="41"/>
      <c r="L76" s="41"/>
    </row>
    <row r="77" spans="2:12" customFormat="1" ht="14" x14ac:dyDescent="0.3">
      <c r="B77" s="41"/>
      <c r="C77" s="41"/>
      <c r="D77" s="41"/>
      <c r="E77" s="41"/>
      <c r="F77" s="41"/>
      <c r="G77" s="41"/>
      <c r="H77" s="41"/>
      <c r="I77" s="41"/>
      <c r="J77" s="41"/>
      <c r="K77" s="41"/>
      <c r="L77" s="41"/>
    </row>
    <row r="78" spans="2:12" customFormat="1" ht="14" x14ac:dyDescent="0.3">
      <c r="B78" s="41"/>
      <c r="C78" s="41"/>
      <c r="D78" s="41"/>
      <c r="E78" s="41"/>
      <c r="F78" s="41"/>
      <c r="G78" s="41"/>
      <c r="H78" s="41"/>
      <c r="I78" s="41"/>
      <c r="J78" s="41"/>
      <c r="K78" s="41"/>
      <c r="L78" s="41"/>
    </row>
    <row r="79" spans="2:12" customFormat="1" ht="14" x14ac:dyDescent="0.3">
      <c r="B79" s="41"/>
      <c r="C79" s="41"/>
      <c r="D79" s="41"/>
      <c r="E79" s="41"/>
      <c r="F79" s="41"/>
      <c r="G79" s="41"/>
      <c r="H79" s="41"/>
      <c r="I79" s="41"/>
      <c r="J79" s="41"/>
      <c r="K79" s="41"/>
      <c r="L79" s="41"/>
    </row>
    <row r="80" spans="2:12" customFormat="1" ht="14" x14ac:dyDescent="0.3">
      <c r="B80" s="41"/>
      <c r="C80" s="41"/>
      <c r="D80" s="41"/>
      <c r="E80" s="41"/>
      <c r="F80" s="41"/>
      <c r="G80" s="41"/>
      <c r="H80" s="41"/>
      <c r="I80" s="41"/>
      <c r="J80" s="41"/>
      <c r="K80" s="41"/>
      <c r="L80" s="41"/>
    </row>
    <row r="81" spans="1:7" ht="14" x14ac:dyDescent="0.3">
      <c r="A81"/>
      <c r="B81" s="41"/>
      <c r="C81" s="41"/>
      <c r="D81" s="41"/>
      <c r="E81" s="41"/>
      <c r="F81" s="41"/>
      <c r="G81" s="41"/>
    </row>
    <row r="82" spans="1:7" ht="14" x14ac:dyDescent="0.3">
      <c r="A82"/>
      <c r="B82" s="41"/>
      <c r="C82" s="41"/>
      <c r="D82" s="41"/>
      <c r="E82" s="41"/>
      <c r="F82" s="41"/>
      <c r="G82" s="41"/>
    </row>
    <row r="83" spans="1:7" ht="14" x14ac:dyDescent="0.3">
      <c r="A83"/>
      <c r="B83" s="41"/>
      <c r="C83" s="41"/>
      <c r="D83" s="41"/>
      <c r="E83" s="41"/>
      <c r="F83" s="41"/>
      <c r="G83" s="41"/>
    </row>
    <row r="84" spans="1:7" ht="14" x14ac:dyDescent="0.3">
      <c r="A84"/>
      <c r="B84" s="41"/>
      <c r="C84" s="41"/>
      <c r="D84" s="41"/>
      <c r="E84" s="41"/>
      <c r="F84" s="41"/>
      <c r="G84" s="41"/>
    </row>
    <row r="85" spans="1:7" x14ac:dyDescent="0.3">
      <c r="A85"/>
    </row>
    <row r="86" spans="1:7" x14ac:dyDescent="0.3">
      <c r="A86"/>
    </row>
    <row r="87" spans="1:7" x14ac:dyDescent="0.3">
      <c r="A87"/>
    </row>
    <row r="88" spans="1:7" x14ac:dyDescent="0.3">
      <c r="A88"/>
    </row>
    <row r="89" spans="1:7" x14ac:dyDescent="0.3">
      <c r="A89"/>
    </row>
    <row r="90" spans="1:7" x14ac:dyDescent="0.3">
      <c r="A90"/>
    </row>
    <row r="91" spans="1:7" x14ac:dyDescent="0.3">
      <c r="A91"/>
    </row>
    <row r="92" spans="1:7" x14ac:dyDescent="0.3">
      <c r="A92"/>
    </row>
    <row r="93" spans="1:7" x14ac:dyDescent="0.3">
      <c r="A93"/>
    </row>
    <row r="94" spans="1:7" x14ac:dyDescent="0.3">
      <c r="A94"/>
    </row>
    <row r="95" spans="1:7" x14ac:dyDescent="0.3">
      <c r="A95"/>
    </row>
    <row r="96" spans="1:7" x14ac:dyDescent="0.3">
      <c r="A96"/>
    </row>
  </sheetData>
  <mergeCells count="3">
    <mergeCell ref="A1:M1"/>
    <mergeCell ref="A2:M2"/>
    <mergeCell ref="A3:M3"/>
  </mergeCells>
  <printOptions horizontalCentered="1"/>
  <pageMargins left="0.59055118110236227" right="0.59055118110236227" top="1.1811023622047245" bottom="0.78740157480314965" header="0" footer="0"/>
  <pageSetup paperSize="9" scale="75" orientation="landscape" horizontalDpi="300" verticalDpi="36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96"/>
  <sheetViews>
    <sheetView view="pageBreakPreview" zoomScale="107" zoomScaleNormal="100" zoomScaleSheetLayoutView="107" workbookViewId="0">
      <selection activeCell="C21" sqref="C21"/>
    </sheetView>
  </sheetViews>
  <sheetFormatPr defaultRowHeight="15.5" x14ac:dyDescent="0.35"/>
  <cols>
    <col min="1" max="1" width="50.08203125" style="1" customWidth="1"/>
    <col min="2" max="4" width="10.58203125" style="4" customWidth="1"/>
    <col min="5" max="6" width="13.75" style="4" customWidth="1"/>
    <col min="7" max="7" width="13.58203125" style="5" customWidth="1"/>
  </cols>
  <sheetData>
    <row r="1" spans="1:11" s="5" customFormat="1" x14ac:dyDescent="0.3">
      <c r="A1" s="826" t="s">
        <v>2146</v>
      </c>
      <c r="B1" s="826"/>
      <c r="C1" s="826"/>
      <c r="D1" s="826"/>
    </row>
    <row r="2" spans="1:11" s="5" customFormat="1" x14ac:dyDescent="0.3">
      <c r="A2" s="826" t="s">
        <v>2130</v>
      </c>
      <c r="B2" s="826"/>
      <c r="C2" s="826"/>
      <c r="D2" s="826"/>
    </row>
    <row r="3" spans="1:11" s="5" customFormat="1" x14ac:dyDescent="0.3">
      <c r="A3" s="826" t="s">
        <v>5975</v>
      </c>
      <c r="B3" s="826"/>
      <c r="C3" s="826"/>
      <c r="D3" s="826"/>
    </row>
    <row r="4" spans="1:11" s="5" customFormat="1" x14ac:dyDescent="0.3"/>
    <row r="5" spans="1:11" s="22" customFormat="1" x14ac:dyDescent="0.35">
      <c r="A5" s="439" t="s">
        <v>8</v>
      </c>
      <c r="B5" s="440" t="s">
        <v>2786</v>
      </c>
    </row>
    <row r="6" spans="1:11" s="22" customFormat="1" x14ac:dyDescent="0.35">
      <c r="A6" s="456" t="s">
        <v>4</v>
      </c>
      <c r="B6" s="440" t="s">
        <v>2786</v>
      </c>
    </row>
    <row r="8" spans="1:11" s="2" customFormat="1" hidden="1" x14ac:dyDescent="0.35">
      <c r="A8" s="455" t="s">
        <v>2128</v>
      </c>
      <c r="B8" s="439" t="s">
        <v>2123</v>
      </c>
      <c r="C8" s="18"/>
      <c r="D8" s="18"/>
      <c r="E8"/>
      <c r="F8"/>
      <c r="G8"/>
      <c r="H8"/>
      <c r="I8"/>
      <c r="J8"/>
      <c r="K8"/>
    </row>
    <row r="9" spans="1:11" s="29" customFormat="1" x14ac:dyDescent="0.3">
      <c r="A9" s="458" t="s">
        <v>0</v>
      </c>
      <c r="B9" s="463" t="s">
        <v>17</v>
      </c>
      <c r="C9" s="463" t="s">
        <v>16</v>
      </c>
      <c r="D9" s="459" t="s">
        <v>2132</v>
      </c>
      <c r="E9" s="27"/>
      <c r="F9" s="27"/>
      <c r="G9" s="27"/>
      <c r="H9" s="27"/>
      <c r="I9" s="27"/>
      <c r="J9" s="27"/>
      <c r="K9" s="27"/>
    </row>
    <row r="10" spans="1:11" s="20" customFormat="1" x14ac:dyDescent="0.3">
      <c r="A10" s="436" t="s">
        <v>12</v>
      </c>
      <c r="B10" s="435">
        <v>113</v>
      </c>
      <c r="C10" s="435">
        <v>36</v>
      </c>
      <c r="D10" s="434">
        <v>149</v>
      </c>
      <c r="E10" s="16"/>
      <c r="F10" s="16"/>
      <c r="G10" s="16"/>
      <c r="H10" s="16"/>
      <c r="I10" s="16"/>
      <c r="J10" s="16"/>
      <c r="K10" s="16"/>
    </row>
    <row r="11" spans="1:11" s="20" customFormat="1" x14ac:dyDescent="0.3">
      <c r="A11" s="436" t="s">
        <v>891</v>
      </c>
      <c r="B11" s="435">
        <v>45</v>
      </c>
      <c r="C11" s="435">
        <v>6</v>
      </c>
      <c r="D11" s="434">
        <v>51</v>
      </c>
      <c r="E11" s="16"/>
      <c r="F11" s="16"/>
      <c r="G11" s="16"/>
      <c r="H11" s="16"/>
      <c r="I11" s="16"/>
      <c r="J11" s="16"/>
      <c r="K11" s="16"/>
    </row>
    <row r="12" spans="1:11" s="20" customFormat="1" x14ac:dyDescent="0.3">
      <c r="A12" s="436" t="s">
        <v>1119</v>
      </c>
      <c r="B12" s="435">
        <v>30</v>
      </c>
      <c r="C12" s="435">
        <v>4</v>
      </c>
      <c r="D12" s="434">
        <v>34</v>
      </c>
      <c r="E12" s="16"/>
      <c r="F12" s="16"/>
      <c r="G12" s="16"/>
      <c r="H12" s="16"/>
      <c r="I12" s="16"/>
      <c r="J12" s="16"/>
      <c r="K12" s="16"/>
    </row>
    <row r="13" spans="1:11" s="20" customFormat="1" x14ac:dyDescent="0.3">
      <c r="A13" s="436" t="s">
        <v>1267</v>
      </c>
      <c r="B13" s="435">
        <v>25</v>
      </c>
      <c r="C13" s="435">
        <v>7</v>
      </c>
      <c r="D13" s="434">
        <v>32</v>
      </c>
      <c r="E13" s="16"/>
      <c r="F13" s="16"/>
      <c r="G13" s="16"/>
      <c r="H13" s="16"/>
      <c r="I13" s="16"/>
      <c r="J13" s="16"/>
      <c r="K13" s="16"/>
    </row>
    <row r="14" spans="1:11" s="20" customFormat="1" x14ac:dyDescent="0.3">
      <c r="A14" s="436" t="s">
        <v>1422</v>
      </c>
      <c r="B14" s="435">
        <v>33</v>
      </c>
      <c r="C14" s="435">
        <v>9</v>
      </c>
      <c r="D14" s="434">
        <v>42</v>
      </c>
      <c r="E14" s="16"/>
      <c r="F14" s="16"/>
      <c r="G14" s="16"/>
      <c r="H14" s="16"/>
      <c r="I14" s="16"/>
      <c r="J14" s="16"/>
      <c r="K14" s="16"/>
    </row>
    <row r="15" spans="1:11" s="20" customFormat="1" x14ac:dyDescent="0.3">
      <c r="A15" s="436" t="s">
        <v>1556</v>
      </c>
      <c r="B15" s="435">
        <v>23</v>
      </c>
      <c r="C15" s="435">
        <v>2</v>
      </c>
      <c r="D15" s="434">
        <v>25</v>
      </c>
      <c r="E15" s="16"/>
      <c r="F15" s="16"/>
      <c r="G15" s="16"/>
      <c r="H15" s="16"/>
      <c r="I15" s="16"/>
      <c r="J15" s="16"/>
      <c r="K15" s="16"/>
    </row>
    <row r="16" spans="1:11" s="20" customFormat="1" x14ac:dyDescent="0.3">
      <c r="A16" s="436" t="s">
        <v>1657</v>
      </c>
      <c r="B16" s="435">
        <v>29</v>
      </c>
      <c r="C16" s="435">
        <v>9</v>
      </c>
      <c r="D16" s="434">
        <v>38</v>
      </c>
      <c r="E16" s="16"/>
      <c r="F16" s="16"/>
      <c r="G16" s="16"/>
      <c r="H16" s="16"/>
      <c r="I16" s="16"/>
      <c r="J16" s="16"/>
      <c r="K16" s="16"/>
    </row>
    <row r="17" spans="1:11" s="20" customFormat="1" x14ac:dyDescent="0.3">
      <c r="A17" s="436" t="s">
        <v>1817</v>
      </c>
      <c r="B17" s="435">
        <v>29</v>
      </c>
      <c r="C17" s="435">
        <v>2</v>
      </c>
      <c r="D17" s="434">
        <v>31</v>
      </c>
      <c r="E17" s="16"/>
      <c r="F17" s="16"/>
      <c r="G17" s="16"/>
      <c r="H17" s="16"/>
      <c r="I17" s="16"/>
      <c r="J17" s="16"/>
      <c r="K17" s="16"/>
    </row>
    <row r="18" spans="1:11" s="20" customFormat="1" x14ac:dyDescent="0.3">
      <c r="A18" s="436" t="s">
        <v>1908</v>
      </c>
      <c r="B18" s="435">
        <v>24</v>
      </c>
      <c r="C18" s="435">
        <v>2</v>
      </c>
      <c r="D18" s="434">
        <v>26</v>
      </c>
      <c r="E18" s="16"/>
      <c r="F18" s="16"/>
      <c r="G18" s="16"/>
      <c r="H18" s="16"/>
      <c r="I18" s="16"/>
      <c r="J18" s="16"/>
      <c r="K18" s="16"/>
    </row>
    <row r="19" spans="1:11" s="20" customFormat="1" x14ac:dyDescent="0.3">
      <c r="A19" s="436" t="s">
        <v>1973</v>
      </c>
      <c r="B19" s="435">
        <v>27</v>
      </c>
      <c r="C19" s="435">
        <v>1</v>
      </c>
      <c r="D19" s="434">
        <v>28</v>
      </c>
      <c r="E19" s="16"/>
      <c r="F19" s="16"/>
      <c r="G19" s="16"/>
      <c r="H19" s="16"/>
      <c r="I19" s="16"/>
      <c r="J19" s="16"/>
      <c r="K19" s="16"/>
    </row>
    <row r="20" spans="1:11" s="20" customFormat="1" x14ac:dyDescent="0.3">
      <c r="A20" s="436" t="s">
        <v>2078</v>
      </c>
      <c r="B20" s="435">
        <v>11</v>
      </c>
      <c r="C20" s="435">
        <v>1</v>
      </c>
      <c r="D20" s="434">
        <v>12</v>
      </c>
      <c r="E20" s="16"/>
      <c r="F20" s="16"/>
      <c r="G20" s="16"/>
      <c r="H20" s="16"/>
      <c r="I20" s="16"/>
      <c r="J20" s="16"/>
      <c r="K20" s="16"/>
    </row>
    <row r="21" spans="1:11" s="28" customFormat="1" x14ac:dyDescent="0.3">
      <c r="A21" s="446" t="s">
        <v>2132</v>
      </c>
      <c r="B21" s="451">
        <v>389</v>
      </c>
      <c r="C21" s="451">
        <v>79</v>
      </c>
      <c r="D21" s="445">
        <v>468</v>
      </c>
      <c r="E21" s="27"/>
      <c r="F21" s="27"/>
      <c r="G21" s="27"/>
      <c r="H21" s="27"/>
      <c r="I21" s="27"/>
      <c r="J21" s="27"/>
      <c r="K21" s="27"/>
    </row>
    <row r="22" spans="1:11" ht="14" x14ac:dyDescent="0.3">
      <c r="A22"/>
      <c r="B22"/>
      <c r="C22"/>
      <c r="D22"/>
      <c r="E22"/>
      <c r="F22"/>
      <c r="G22"/>
    </row>
    <row r="23" spans="1:11" ht="14" x14ac:dyDescent="0.3">
      <c r="A23"/>
      <c r="B23"/>
      <c r="C23"/>
      <c r="D23"/>
      <c r="E23"/>
      <c r="F23"/>
      <c r="G23"/>
    </row>
    <row r="24" spans="1:11" ht="14" x14ac:dyDescent="0.3">
      <c r="A24"/>
      <c r="B24"/>
      <c r="C24"/>
      <c r="D24"/>
      <c r="E24"/>
      <c r="F24"/>
      <c r="G24"/>
    </row>
    <row r="25" spans="1:11" ht="14" x14ac:dyDescent="0.3">
      <c r="A25"/>
      <c r="B25"/>
      <c r="C25"/>
      <c r="D25"/>
      <c r="E25"/>
      <c r="F25"/>
      <c r="G25"/>
    </row>
    <row r="26" spans="1:11" ht="14" x14ac:dyDescent="0.3">
      <c r="A26"/>
      <c r="B26"/>
      <c r="C26"/>
      <c r="D26"/>
      <c r="E26"/>
      <c r="F26"/>
      <c r="G26"/>
    </row>
    <row r="27" spans="1:11" ht="14" x14ac:dyDescent="0.3">
      <c r="A27"/>
      <c r="B27"/>
      <c r="C27"/>
      <c r="D27"/>
      <c r="E27"/>
      <c r="F27"/>
      <c r="G27"/>
    </row>
    <row r="28" spans="1:11" ht="14" x14ac:dyDescent="0.3">
      <c r="A28"/>
      <c r="B28"/>
      <c r="C28"/>
      <c r="D28"/>
      <c r="E28"/>
      <c r="F28"/>
      <c r="G28"/>
    </row>
    <row r="29" spans="1:11" ht="14" x14ac:dyDescent="0.3">
      <c r="A29"/>
      <c r="B29"/>
      <c r="C29"/>
      <c r="D29"/>
      <c r="E29"/>
      <c r="F29"/>
      <c r="G29"/>
    </row>
    <row r="30" spans="1:11" ht="14" x14ac:dyDescent="0.3">
      <c r="A30"/>
      <c r="B30"/>
      <c r="C30"/>
      <c r="D30"/>
      <c r="E30"/>
      <c r="F30"/>
      <c r="G30"/>
    </row>
    <row r="31" spans="1:11" ht="14" x14ac:dyDescent="0.3">
      <c r="A31"/>
      <c r="B31"/>
      <c r="C31"/>
      <c r="D31"/>
      <c r="E31"/>
      <c r="F31"/>
      <c r="G31"/>
    </row>
    <row r="32" spans="1:11" ht="14" x14ac:dyDescent="0.3">
      <c r="A32"/>
      <c r="B32"/>
      <c r="C32"/>
      <c r="D32"/>
      <c r="E32"/>
      <c r="F32"/>
      <c r="G32"/>
    </row>
    <row r="33" customFormat="1" ht="14" x14ac:dyDescent="0.3"/>
    <row r="34" customFormat="1" ht="14" x14ac:dyDescent="0.3"/>
    <row r="35" customFormat="1" ht="14" x14ac:dyDescent="0.3"/>
    <row r="36" customFormat="1" ht="14" x14ac:dyDescent="0.3"/>
    <row r="37" customFormat="1" ht="14" x14ac:dyDescent="0.3"/>
    <row r="38" customFormat="1" ht="14" x14ac:dyDescent="0.3"/>
    <row r="39" customFormat="1" ht="14" x14ac:dyDescent="0.3"/>
    <row r="40" customFormat="1" ht="14" x14ac:dyDescent="0.3"/>
    <row r="41" customFormat="1" ht="14" x14ac:dyDescent="0.3"/>
    <row r="42" customFormat="1" ht="14" x14ac:dyDescent="0.3"/>
    <row r="43" customFormat="1" ht="14" x14ac:dyDescent="0.3"/>
    <row r="44" customFormat="1" ht="14" x14ac:dyDescent="0.3"/>
    <row r="45" customFormat="1" ht="14" x14ac:dyDescent="0.3"/>
    <row r="46" customFormat="1" ht="14" x14ac:dyDescent="0.3"/>
    <row r="47" customFormat="1" ht="14" x14ac:dyDescent="0.3"/>
    <row r="48" customFormat="1" ht="14" x14ac:dyDescent="0.3"/>
    <row r="49" customFormat="1" ht="14" x14ac:dyDescent="0.3"/>
    <row r="50" customFormat="1" ht="14" x14ac:dyDescent="0.3"/>
    <row r="51" customFormat="1" ht="14" x14ac:dyDescent="0.3"/>
    <row r="52" customFormat="1" ht="14" x14ac:dyDescent="0.3"/>
    <row r="53" customFormat="1" ht="14" x14ac:dyDescent="0.3"/>
    <row r="54" customFormat="1" ht="14" x14ac:dyDescent="0.3"/>
    <row r="55" customFormat="1" ht="14" x14ac:dyDescent="0.3"/>
    <row r="56" customFormat="1" ht="14" x14ac:dyDescent="0.3"/>
    <row r="57" customFormat="1" ht="14" x14ac:dyDescent="0.3"/>
    <row r="58" customFormat="1" ht="14" x14ac:dyDescent="0.3"/>
    <row r="59" customFormat="1" ht="14" x14ac:dyDescent="0.3"/>
    <row r="60" customFormat="1" ht="14" x14ac:dyDescent="0.3"/>
    <row r="61" customFormat="1" ht="14" x14ac:dyDescent="0.3"/>
    <row r="62" customFormat="1" ht="14" x14ac:dyDescent="0.3"/>
    <row r="63" customFormat="1" ht="14" x14ac:dyDescent="0.3"/>
    <row r="64" customFormat="1" ht="14" x14ac:dyDescent="0.3"/>
    <row r="65" customFormat="1" ht="14" x14ac:dyDescent="0.3"/>
    <row r="66" customFormat="1" ht="14" x14ac:dyDescent="0.3"/>
    <row r="67" customFormat="1" ht="14" x14ac:dyDescent="0.3"/>
    <row r="68" customFormat="1" ht="14" x14ac:dyDescent="0.3"/>
    <row r="69" customFormat="1" ht="14" x14ac:dyDescent="0.3"/>
    <row r="70" customFormat="1" ht="14" x14ac:dyDescent="0.3"/>
    <row r="71" customFormat="1" ht="14" x14ac:dyDescent="0.3"/>
    <row r="72" customFormat="1" ht="14" x14ac:dyDescent="0.3"/>
    <row r="73" customFormat="1" ht="14" x14ac:dyDescent="0.3"/>
    <row r="74" customFormat="1" ht="14" x14ac:dyDescent="0.3"/>
    <row r="75" customFormat="1" ht="14" x14ac:dyDescent="0.3"/>
    <row r="76" customFormat="1" ht="14" x14ac:dyDescent="0.3"/>
    <row r="77" customFormat="1" ht="14" x14ac:dyDescent="0.3"/>
    <row r="78" customFormat="1" ht="14" x14ac:dyDescent="0.3"/>
    <row r="79" customFormat="1" ht="14" x14ac:dyDescent="0.3"/>
    <row r="80" customFormat="1" ht="14" x14ac:dyDescent="0.3"/>
    <row r="81" spans="1:7" ht="14" x14ac:dyDescent="0.3">
      <c r="A81"/>
      <c r="B81"/>
      <c r="C81"/>
      <c r="D81"/>
      <c r="E81"/>
      <c r="F81"/>
      <c r="G81"/>
    </row>
    <row r="82" spans="1:7" ht="14" x14ac:dyDescent="0.3">
      <c r="A82"/>
      <c r="B82"/>
      <c r="C82"/>
      <c r="D82"/>
      <c r="E82"/>
      <c r="F82"/>
      <c r="G82"/>
    </row>
    <row r="83" spans="1:7" ht="14" x14ac:dyDescent="0.3">
      <c r="A83"/>
      <c r="B83"/>
      <c r="C83"/>
      <c r="D83"/>
      <c r="E83"/>
      <c r="F83"/>
      <c r="G83"/>
    </row>
    <row r="84" spans="1:7" ht="14" x14ac:dyDescent="0.3">
      <c r="A84"/>
      <c r="B84"/>
      <c r="C84"/>
      <c r="D84"/>
      <c r="E84"/>
      <c r="F84"/>
      <c r="G84"/>
    </row>
    <row r="85" spans="1:7" x14ac:dyDescent="0.3">
      <c r="A85"/>
    </row>
    <row r="86" spans="1:7" x14ac:dyDescent="0.3">
      <c r="A86"/>
    </row>
    <row r="87" spans="1:7" x14ac:dyDescent="0.3">
      <c r="A87"/>
    </row>
    <row r="88" spans="1:7" x14ac:dyDescent="0.3">
      <c r="A88"/>
    </row>
    <row r="89" spans="1:7" x14ac:dyDescent="0.3">
      <c r="A89"/>
    </row>
    <row r="90" spans="1:7" x14ac:dyDescent="0.3">
      <c r="A90"/>
    </row>
    <row r="91" spans="1:7" x14ac:dyDescent="0.3">
      <c r="A91"/>
    </row>
    <row r="92" spans="1:7" x14ac:dyDescent="0.3">
      <c r="A92"/>
    </row>
    <row r="93" spans="1:7" x14ac:dyDescent="0.3">
      <c r="A93"/>
    </row>
    <row r="94" spans="1:7" x14ac:dyDescent="0.3">
      <c r="A94"/>
    </row>
    <row r="95" spans="1:7" x14ac:dyDescent="0.3">
      <c r="A95"/>
    </row>
    <row r="96" spans="1:7" x14ac:dyDescent="0.3">
      <c r="A96"/>
    </row>
  </sheetData>
  <mergeCells count="3">
    <mergeCell ref="A1:D1"/>
    <mergeCell ref="A2:D2"/>
    <mergeCell ref="A3:D3"/>
  </mergeCells>
  <printOptions horizontalCentered="1"/>
  <pageMargins left="1.1811023622047245" right="0.78740157480314965" top="0.78740157480314965" bottom="0.78740157480314965" header="0" footer="0"/>
  <pageSetup paperSize="9" scale="85" orientation="portrait" horizontalDpi="300" verticalDpi="36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9"/>
  <sheetViews>
    <sheetView view="pageBreakPreview" topLeftCell="B9" zoomScale="112" zoomScaleNormal="100" zoomScaleSheetLayoutView="112" workbookViewId="0">
      <selection activeCell="J20" sqref="J20"/>
    </sheetView>
  </sheetViews>
  <sheetFormatPr defaultRowHeight="15.5" x14ac:dyDescent="0.35"/>
  <cols>
    <col min="1" max="1" width="52.83203125" style="1" customWidth="1"/>
    <col min="2" max="10" width="12.5" style="8" customWidth="1"/>
    <col min="11" max="11" width="9.33203125" style="8" customWidth="1"/>
    <col min="12" max="13" width="8.08203125" style="8" customWidth="1"/>
    <col min="14" max="14" width="13.08203125" style="9" customWidth="1"/>
    <col min="15" max="15" width="13.08203125" style="10" customWidth="1"/>
  </cols>
  <sheetData>
    <row r="1" spans="1:15" s="12" customFormat="1" x14ac:dyDescent="0.3">
      <c r="A1" s="826" t="s">
        <v>2147</v>
      </c>
      <c r="B1" s="826"/>
      <c r="C1" s="826"/>
      <c r="D1" s="826"/>
      <c r="E1" s="826"/>
      <c r="F1" s="826"/>
      <c r="G1" s="826"/>
      <c r="H1" s="826"/>
      <c r="I1" s="826"/>
      <c r="J1" s="826"/>
      <c r="K1" s="826"/>
      <c r="L1" s="5"/>
      <c r="M1" s="5"/>
      <c r="N1" s="5"/>
      <c r="O1" s="5"/>
    </row>
    <row r="2" spans="1:15" s="12" customFormat="1" x14ac:dyDescent="0.3">
      <c r="A2" s="826" t="s">
        <v>2130</v>
      </c>
      <c r="B2" s="826"/>
      <c r="C2" s="826"/>
      <c r="D2" s="826"/>
      <c r="E2" s="826"/>
      <c r="F2" s="826"/>
      <c r="G2" s="826"/>
      <c r="H2" s="826"/>
      <c r="I2" s="826"/>
      <c r="J2" s="826"/>
      <c r="K2" s="826"/>
      <c r="L2" s="5"/>
      <c r="M2" s="5"/>
      <c r="N2" s="5"/>
      <c r="O2" s="5"/>
    </row>
    <row r="3" spans="1:15" s="12" customFormat="1" x14ac:dyDescent="0.3">
      <c r="A3" s="826" t="s">
        <v>5975</v>
      </c>
      <c r="B3" s="826"/>
      <c r="C3" s="826"/>
      <c r="D3" s="826"/>
      <c r="E3" s="826"/>
      <c r="F3" s="826"/>
      <c r="G3" s="826"/>
      <c r="H3" s="826"/>
      <c r="I3" s="826"/>
      <c r="J3" s="826"/>
      <c r="K3" s="826"/>
      <c r="L3" s="5"/>
      <c r="M3" s="5"/>
      <c r="N3" s="5"/>
      <c r="O3" s="5"/>
    </row>
    <row r="4" spans="1:15" s="12" customFormat="1" x14ac:dyDescent="0.3">
      <c r="A4" s="5"/>
      <c r="B4" s="5"/>
      <c r="C4" s="5"/>
      <c r="D4" s="5"/>
      <c r="E4" s="5"/>
      <c r="F4" s="5"/>
      <c r="G4" s="5"/>
      <c r="H4" s="5"/>
      <c r="I4" s="5"/>
      <c r="J4" s="5"/>
      <c r="K4" s="5"/>
      <c r="L4" s="5"/>
      <c r="M4" s="5"/>
      <c r="N4" s="5"/>
      <c r="O4" s="5"/>
    </row>
    <row r="5" spans="1:15" s="12" customFormat="1" x14ac:dyDescent="0.35">
      <c r="A5" s="439" t="s">
        <v>8</v>
      </c>
      <c r="B5" s="440" t="s">
        <v>2786</v>
      </c>
      <c r="C5" s="5"/>
      <c r="D5" s="5"/>
      <c r="E5" s="5"/>
      <c r="F5" s="5"/>
      <c r="G5" s="5"/>
      <c r="H5" s="5"/>
      <c r="I5" s="5"/>
      <c r="J5" s="5"/>
      <c r="K5" s="5"/>
      <c r="L5" s="5"/>
      <c r="M5" s="5"/>
      <c r="N5" s="5"/>
      <c r="O5" s="5"/>
    </row>
    <row r="6" spans="1:15" s="12" customFormat="1" x14ac:dyDescent="0.35">
      <c r="A6" s="439" t="s">
        <v>4</v>
      </c>
      <c r="B6" s="440" t="s">
        <v>2786</v>
      </c>
      <c r="C6" s="5"/>
      <c r="D6" s="5"/>
      <c r="E6" s="5"/>
      <c r="F6" s="5"/>
      <c r="G6" s="5"/>
      <c r="H6" s="5"/>
      <c r="I6" s="5"/>
      <c r="J6" s="5"/>
      <c r="K6" s="5"/>
      <c r="L6" s="5"/>
      <c r="M6" s="5"/>
      <c r="N6" s="5"/>
      <c r="O6" s="5"/>
    </row>
    <row r="7" spans="1:15" s="13" customFormat="1" x14ac:dyDescent="0.35">
      <c r="A7" s="1"/>
      <c r="B7" s="8"/>
      <c r="C7" s="8"/>
      <c r="D7" s="8"/>
      <c r="E7" s="8"/>
      <c r="F7" s="8"/>
      <c r="G7" s="8"/>
      <c r="H7" s="8"/>
      <c r="I7" s="8"/>
      <c r="J7" s="8"/>
      <c r="K7" s="8"/>
      <c r="L7" s="8"/>
      <c r="M7" s="8"/>
      <c r="N7" s="9"/>
      <c r="O7" s="10"/>
    </row>
    <row r="8" spans="1:15" s="13" customFormat="1" hidden="1" x14ac:dyDescent="0.35">
      <c r="A8" s="439" t="s">
        <v>2144</v>
      </c>
      <c r="B8" s="439" t="s">
        <v>2123</v>
      </c>
      <c r="C8" s="441"/>
      <c r="D8" s="441"/>
      <c r="E8" s="441"/>
      <c r="F8" s="441"/>
      <c r="G8" s="441"/>
      <c r="H8" s="441"/>
      <c r="I8" s="441"/>
      <c r="J8" s="441"/>
      <c r="K8" s="441"/>
      <c r="L8" s="441"/>
      <c r="M8"/>
      <c r="N8"/>
      <c r="O8"/>
    </row>
    <row r="9" spans="1:15" s="40" customFormat="1" x14ac:dyDescent="0.35">
      <c r="A9" s="458" t="s">
        <v>0</v>
      </c>
      <c r="B9" s="491" t="s">
        <v>2135</v>
      </c>
      <c r="C9" s="463" t="s">
        <v>2136</v>
      </c>
      <c r="D9" s="463" t="s">
        <v>2137</v>
      </c>
      <c r="E9" s="463" t="s">
        <v>2138</v>
      </c>
      <c r="F9" s="463" t="s">
        <v>2139</v>
      </c>
      <c r="G9" s="463" t="s">
        <v>2140</v>
      </c>
      <c r="H9" s="463" t="s">
        <v>2141</v>
      </c>
      <c r="I9" s="463" t="s">
        <v>2142</v>
      </c>
      <c r="J9" s="463" t="s">
        <v>2143</v>
      </c>
      <c r="K9" s="464" t="s">
        <v>2787</v>
      </c>
      <c r="L9" s="451" t="s">
        <v>2132</v>
      </c>
      <c r="M9" s="29"/>
      <c r="N9" s="29"/>
      <c r="O9" s="29"/>
    </row>
    <row r="10" spans="1:15" s="33" customFormat="1" x14ac:dyDescent="0.3">
      <c r="A10" s="448" t="s">
        <v>12</v>
      </c>
      <c r="B10" s="447"/>
      <c r="C10" s="447">
        <v>1</v>
      </c>
      <c r="D10" s="447">
        <v>8</v>
      </c>
      <c r="E10" s="447">
        <v>11</v>
      </c>
      <c r="F10" s="447">
        <v>34</v>
      </c>
      <c r="G10" s="447">
        <v>20</v>
      </c>
      <c r="H10" s="447">
        <v>20</v>
      </c>
      <c r="I10" s="447">
        <v>18</v>
      </c>
      <c r="J10" s="447">
        <v>34</v>
      </c>
      <c r="K10" s="447">
        <v>3</v>
      </c>
      <c r="L10" s="434">
        <v>149</v>
      </c>
      <c r="M10" s="20"/>
      <c r="N10" s="20"/>
      <c r="O10" s="20"/>
    </row>
    <row r="11" spans="1:15" s="33" customFormat="1" x14ac:dyDescent="0.3">
      <c r="A11" s="448" t="s">
        <v>891</v>
      </c>
      <c r="B11" s="447"/>
      <c r="C11" s="447"/>
      <c r="D11" s="447">
        <v>12</v>
      </c>
      <c r="E11" s="447">
        <v>8</v>
      </c>
      <c r="F11" s="447">
        <v>9</v>
      </c>
      <c r="G11" s="447">
        <v>5</v>
      </c>
      <c r="H11" s="447">
        <v>2</v>
      </c>
      <c r="I11" s="447">
        <v>5</v>
      </c>
      <c r="J11" s="447">
        <v>10</v>
      </c>
      <c r="K11" s="447"/>
      <c r="L11" s="434">
        <v>51</v>
      </c>
      <c r="M11" s="20"/>
      <c r="N11" s="20"/>
      <c r="O11" s="20"/>
    </row>
    <row r="12" spans="1:15" s="33" customFormat="1" x14ac:dyDescent="0.3">
      <c r="A12" s="448" t="s">
        <v>1119</v>
      </c>
      <c r="B12" s="447"/>
      <c r="C12" s="447">
        <v>1</v>
      </c>
      <c r="D12" s="447">
        <v>4</v>
      </c>
      <c r="E12" s="447">
        <v>8</v>
      </c>
      <c r="F12" s="447">
        <v>7</v>
      </c>
      <c r="G12" s="447">
        <v>1</v>
      </c>
      <c r="H12" s="447">
        <v>5</v>
      </c>
      <c r="I12" s="447">
        <v>1</v>
      </c>
      <c r="J12" s="447">
        <v>7</v>
      </c>
      <c r="K12" s="447"/>
      <c r="L12" s="434">
        <v>34</v>
      </c>
      <c r="M12" s="20"/>
      <c r="N12" s="20"/>
      <c r="O12" s="20"/>
    </row>
    <row r="13" spans="1:15" s="33" customFormat="1" x14ac:dyDescent="0.3">
      <c r="A13" s="448" t="s">
        <v>1267</v>
      </c>
      <c r="B13" s="447">
        <v>2</v>
      </c>
      <c r="C13" s="447">
        <v>1</v>
      </c>
      <c r="D13" s="447">
        <v>6</v>
      </c>
      <c r="E13" s="447">
        <v>4</v>
      </c>
      <c r="F13" s="447">
        <v>7</v>
      </c>
      <c r="G13" s="447">
        <v>5</v>
      </c>
      <c r="H13" s="447">
        <v>4</v>
      </c>
      <c r="I13" s="447">
        <v>1</v>
      </c>
      <c r="J13" s="447">
        <v>2</v>
      </c>
      <c r="K13" s="447"/>
      <c r="L13" s="434">
        <v>32</v>
      </c>
      <c r="M13" s="20"/>
      <c r="N13" s="20"/>
      <c r="O13" s="20"/>
    </row>
    <row r="14" spans="1:15" s="33" customFormat="1" x14ac:dyDescent="0.3">
      <c r="A14" s="448" t="s">
        <v>1422</v>
      </c>
      <c r="B14" s="447"/>
      <c r="C14" s="447"/>
      <c r="D14" s="447">
        <v>9</v>
      </c>
      <c r="E14" s="447">
        <v>6</v>
      </c>
      <c r="F14" s="447">
        <v>7</v>
      </c>
      <c r="G14" s="447">
        <v>5</v>
      </c>
      <c r="H14" s="447">
        <v>4</v>
      </c>
      <c r="I14" s="447">
        <v>6</v>
      </c>
      <c r="J14" s="447">
        <v>5</v>
      </c>
      <c r="K14" s="447"/>
      <c r="L14" s="434">
        <v>42</v>
      </c>
      <c r="M14" s="20"/>
      <c r="N14" s="20"/>
      <c r="O14" s="20"/>
    </row>
    <row r="15" spans="1:15" s="33" customFormat="1" x14ac:dyDescent="0.3">
      <c r="A15" s="448" t="s">
        <v>1556</v>
      </c>
      <c r="B15" s="447">
        <v>1</v>
      </c>
      <c r="C15" s="447">
        <v>1</v>
      </c>
      <c r="D15" s="447">
        <v>12</v>
      </c>
      <c r="E15" s="447">
        <v>5</v>
      </c>
      <c r="F15" s="447">
        <v>1</v>
      </c>
      <c r="G15" s="447">
        <v>2</v>
      </c>
      <c r="H15" s="447">
        <v>1</v>
      </c>
      <c r="I15" s="447"/>
      <c r="J15" s="447">
        <v>2</v>
      </c>
      <c r="K15" s="447"/>
      <c r="L15" s="434">
        <v>25</v>
      </c>
      <c r="M15" s="20"/>
      <c r="N15" s="20"/>
      <c r="O15" s="20"/>
    </row>
    <row r="16" spans="1:15" s="33" customFormat="1" x14ac:dyDescent="0.3">
      <c r="A16" s="448" t="s">
        <v>1657</v>
      </c>
      <c r="B16" s="447"/>
      <c r="C16" s="447">
        <v>1</v>
      </c>
      <c r="D16" s="447">
        <v>6</v>
      </c>
      <c r="E16" s="447">
        <v>3</v>
      </c>
      <c r="F16" s="447">
        <v>8</v>
      </c>
      <c r="G16" s="447">
        <v>5</v>
      </c>
      <c r="H16" s="447">
        <v>5</v>
      </c>
      <c r="I16" s="447">
        <v>8</v>
      </c>
      <c r="J16" s="447">
        <v>2</v>
      </c>
      <c r="K16" s="447"/>
      <c r="L16" s="434">
        <v>38</v>
      </c>
      <c r="M16" s="20"/>
      <c r="N16" s="20"/>
      <c r="O16" s="20"/>
    </row>
    <row r="17" spans="1:15" s="33" customFormat="1" x14ac:dyDescent="0.3">
      <c r="A17" s="448" t="s">
        <v>1817</v>
      </c>
      <c r="B17" s="447"/>
      <c r="C17" s="447"/>
      <c r="D17" s="447">
        <v>15</v>
      </c>
      <c r="E17" s="447">
        <v>7</v>
      </c>
      <c r="F17" s="447">
        <v>2</v>
      </c>
      <c r="G17" s="447">
        <v>3</v>
      </c>
      <c r="H17" s="447">
        <v>1</v>
      </c>
      <c r="I17" s="447">
        <v>2</v>
      </c>
      <c r="J17" s="447">
        <v>1</v>
      </c>
      <c r="K17" s="447"/>
      <c r="L17" s="434">
        <v>31</v>
      </c>
      <c r="M17" s="20"/>
      <c r="N17" s="20"/>
      <c r="O17" s="20"/>
    </row>
    <row r="18" spans="1:15" s="33" customFormat="1" x14ac:dyDescent="0.3">
      <c r="A18" s="448" t="s">
        <v>1908</v>
      </c>
      <c r="B18" s="447"/>
      <c r="C18" s="447">
        <v>1</v>
      </c>
      <c r="D18" s="447">
        <v>5</v>
      </c>
      <c r="E18" s="447">
        <v>9</v>
      </c>
      <c r="F18" s="447">
        <v>6</v>
      </c>
      <c r="G18" s="447">
        <v>2</v>
      </c>
      <c r="H18" s="447">
        <v>1</v>
      </c>
      <c r="I18" s="447">
        <v>2</v>
      </c>
      <c r="J18" s="447"/>
      <c r="K18" s="447"/>
      <c r="L18" s="434">
        <v>26</v>
      </c>
      <c r="M18" s="20"/>
      <c r="N18" s="20"/>
      <c r="O18" s="20"/>
    </row>
    <row r="19" spans="1:15" s="33" customFormat="1" x14ac:dyDescent="0.3">
      <c r="A19" s="448" t="s">
        <v>1973</v>
      </c>
      <c r="B19" s="447"/>
      <c r="C19" s="447">
        <v>4</v>
      </c>
      <c r="D19" s="447">
        <v>11</v>
      </c>
      <c r="E19" s="447">
        <v>4</v>
      </c>
      <c r="F19" s="447">
        <v>6</v>
      </c>
      <c r="G19" s="447">
        <v>2</v>
      </c>
      <c r="H19" s="447"/>
      <c r="I19" s="447"/>
      <c r="J19" s="447">
        <v>1</v>
      </c>
      <c r="K19" s="447"/>
      <c r="L19" s="434">
        <v>28</v>
      </c>
      <c r="M19" s="20"/>
      <c r="N19" s="20"/>
      <c r="O19" s="20"/>
    </row>
    <row r="20" spans="1:15" s="33" customFormat="1" x14ac:dyDescent="0.3">
      <c r="A20" s="448" t="s">
        <v>2078</v>
      </c>
      <c r="B20" s="447"/>
      <c r="C20" s="447"/>
      <c r="D20" s="447">
        <v>4</v>
      </c>
      <c r="E20" s="447">
        <v>2</v>
      </c>
      <c r="F20" s="447">
        <v>2</v>
      </c>
      <c r="G20" s="447">
        <v>4</v>
      </c>
      <c r="H20" s="447"/>
      <c r="I20" s="447"/>
      <c r="J20" s="447"/>
      <c r="K20" s="447"/>
      <c r="L20" s="434">
        <v>12</v>
      </c>
      <c r="M20" s="20"/>
      <c r="N20" s="20"/>
      <c r="O20" s="20"/>
    </row>
    <row r="21" spans="1:15" s="39" customFormat="1" x14ac:dyDescent="0.3">
      <c r="A21" s="446" t="s">
        <v>2132</v>
      </c>
      <c r="B21" s="444">
        <v>3</v>
      </c>
      <c r="C21" s="444">
        <v>10</v>
      </c>
      <c r="D21" s="444">
        <v>92</v>
      </c>
      <c r="E21" s="444">
        <v>67</v>
      </c>
      <c r="F21" s="444">
        <v>89</v>
      </c>
      <c r="G21" s="444">
        <v>54</v>
      </c>
      <c r="H21" s="444">
        <v>43</v>
      </c>
      <c r="I21" s="444">
        <v>43</v>
      </c>
      <c r="J21" s="444">
        <v>64</v>
      </c>
      <c r="K21" s="444">
        <v>3</v>
      </c>
      <c r="L21" s="445">
        <v>468</v>
      </c>
      <c r="M21" s="28"/>
      <c r="N21" s="28"/>
      <c r="O21" s="28"/>
    </row>
    <row r="22" spans="1:15" s="13" customFormat="1" x14ac:dyDescent="0.35">
      <c r="A22"/>
      <c r="B22"/>
      <c r="C22"/>
      <c r="D22"/>
      <c r="E22"/>
      <c r="F22"/>
      <c r="G22"/>
      <c r="H22"/>
      <c r="I22"/>
      <c r="J22"/>
      <c r="K22"/>
      <c r="L22"/>
      <c r="M22" s="8"/>
      <c r="N22" s="9"/>
      <c r="O22" s="10"/>
    </row>
    <row r="23" spans="1:15" x14ac:dyDescent="0.35">
      <c r="A23"/>
      <c r="B23"/>
      <c r="C23"/>
      <c r="D23"/>
      <c r="E23"/>
      <c r="F23"/>
      <c r="G23"/>
      <c r="H23"/>
      <c r="I23"/>
      <c r="J23"/>
      <c r="K23"/>
      <c r="L23"/>
    </row>
    <row r="24" spans="1:15" x14ac:dyDescent="0.35">
      <c r="A24"/>
      <c r="B24"/>
      <c r="C24"/>
      <c r="D24"/>
      <c r="E24"/>
      <c r="F24"/>
      <c r="G24"/>
      <c r="H24"/>
      <c r="I24"/>
      <c r="J24"/>
      <c r="K24"/>
      <c r="L24"/>
    </row>
    <row r="25" spans="1:15" x14ac:dyDescent="0.35">
      <c r="A25"/>
      <c r="B25"/>
      <c r="C25"/>
      <c r="D25"/>
      <c r="E25"/>
      <c r="F25"/>
      <c r="G25"/>
      <c r="H25"/>
      <c r="I25"/>
      <c r="J25"/>
      <c r="K25"/>
      <c r="L25"/>
    </row>
    <row r="26" spans="1:15" x14ac:dyDescent="0.35">
      <c r="A26"/>
      <c r="B26"/>
      <c r="C26"/>
      <c r="D26"/>
      <c r="E26"/>
      <c r="F26"/>
      <c r="G26"/>
      <c r="H26"/>
      <c r="I26"/>
      <c r="J26"/>
      <c r="K26"/>
      <c r="L26"/>
    </row>
    <row r="27" spans="1:15" x14ac:dyDescent="0.35">
      <c r="A27"/>
      <c r="B27"/>
      <c r="C27"/>
      <c r="D27"/>
      <c r="E27"/>
      <c r="F27"/>
      <c r="G27"/>
      <c r="H27"/>
      <c r="I27"/>
      <c r="J27"/>
      <c r="K27"/>
      <c r="L27"/>
    </row>
    <row r="28" spans="1:15" x14ac:dyDescent="0.35">
      <c r="A28"/>
      <c r="B28"/>
      <c r="C28"/>
      <c r="D28"/>
      <c r="E28"/>
      <c r="F28"/>
      <c r="G28"/>
      <c r="H28"/>
      <c r="I28"/>
      <c r="J28"/>
      <c r="K28"/>
      <c r="L28"/>
    </row>
    <row r="29" spans="1:15" x14ac:dyDescent="0.35">
      <c r="A29"/>
      <c r="B29"/>
      <c r="C29"/>
      <c r="D29"/>
      <c r="E29"/>
      <c r="F29"/>
      <c r="G29"/>
      <c r="H29"/>
      <c r="I29"/>
      <c r="J29"/>
      <c r="K29"/>
      <c r="L29"/>
    </row>
    <row r="30" spans="1:15" x14ac:dyDescent="0.35">
      <c r="A30"/>
      <c r="B30"/>
      <c r="C30"/>
      <c r="D30"/>
      <c r="E30"/>
      <c r="F30"/>
      <c r="G30"/>
      <c r="H30"/>
      <c r="I30"/>
      <c r="J30"/>
      <c r="K30"/>
      <c r="L30"/>
    </row>
    <row r="31" spans="1:15" x14ac:dyDescent="0.35">
      <c r="A31"/>
      <c r="B31"/>
      <c r="C31"/>
      <c r="D31"/>
      <c r="E31"/>
      <c r="F31"/>
      <c r="G31"/>
      <c r="H31"/>
      <c r="I31"/>
      <c r="J31"/>
      <c r="K31"/>
      <c r="L31"/>
    </row>
    <row r="32" spans="1:15" x14ac:dyDescent="0.35">
      <c r="A32"/>
      <c r="B32"/>
      <c r="C32"/>
      <c r="D32"/>
      <c r="E32"/>
      <c r="F32"/>
      <c r="G32"/>
      <c r="H32"/>
      <c r="I32"/>
      <c r="J32"/>
      <c r="K32"/>
      <c r="L32"/>
    </row>
    <row r="33" spans="1:12" x14ac:dyDescent="0.35">
      <c r="A33"/>
      <c r="B33"/>
      <c r="C33"/>
      <c r="D33"/>
      <c r="E33"/>
      <c r="F33"/>
      <c r="G33"/>
      <c r="H33"/>
      <c r="I33"/>
      <c r="J33"/>
      <c r="K33"/>
      <c r="L33"/>
    </row>
    <row r="34" spans="1:12" x14ac:dyDescent="0.35">
      <c r="A34"/>
      <c r="B34"/>
      <c r="C34"/>
      <c r="D34"/>
      <c r="E34"/>
      <c r="F34"/>
      <c r="G34"/>
      <c r="H34"/>
      <c r="I34"/>
      <c r="J34"/>
      <c r="K34"/>
      <c r="L34"/>
    </row>
    <row r="35" spans="1:12" x14ac:dyDescent="0.35">
      <c r="A35"/>
      <c r="B35"/>
      <c r="C35"/>
      <c r="D35"/>
      <c r="E35"/>
      <c r="F35"/>
      <c r="G35"/>
      <c r="H35"/>
      <c r="I35"/>
      <c r="J35"/>
      <c r="K35"/>
      <c r="L35"/>
    </row>
    <row r="36" spans="1:12" x14ac:dyDescent="0.35">
      <c r="A36"/>
      <c r="B36"/>
      <c r="C36"/>
      <c r="D36"/>
      <c r="E36"/>
      <c r="F36"/>
      <c r="G36"/>
      <c r="H36"/>
      <c r="I36"/>
      <c r="J36"/>
      <c r="K36"/>
      <c r="L36"/>
    </row>
    <row r="37" spans="1:12" x14ac:dyDescent="0.35">
      <c r="A37"/>
      <c r="B37"/>
      <c r="C37"/>
      <c r="D37"/>
      <c r="E37"/>
      <c r="F37"/>
      <c r="G37"/>
      <c r="H37"/>
      <c r="I37"/>
      <c r="J37"/>
      <c r="K37"/>
      <c r="L37"/>
    </row>
    <row r="38" spans="1:12" x14ac:dyDescent="0.35">
      <c r="A38"/>
      <c r="B38"/>
      <c r="C38"/>
      <c r="D38"/>
      <c r="E38"/>
      <c r="F38"/>
      <c r="G38"/>
      <c r="H38"/>
      <c r="I38"/>
      <c r="J38"/>
      <c r="K38"/>
      <c r="L38"/>
    </row>
    <row r="39" spans="1:12" x14ac:dyDescent="0.35">
      <c r="A39"/>
      <c r="B39"/>
      <c r="C39"/>
      <c r="D39"/>
      <c r="E39"/>
      <c r="F39"/>
      <c r="G39"/>
      <c r="H39"/>
      <c r="I39"/>
      <c r="J39"/>
      <c r="K39"/>
      <c r="L39"/>
    </row>
    <row r="40" spans="1:12" x14ac:dyDescent="0.35">
      <c r="A40"/>
      <c r="B40"/>
      <c r="C40"/>
      <c r="D40"/>
      <c r="E40"/>
      <c r="F40"/>
      <c r="G40"/>
      <c r="H40"/>
      <c r="I40"/>
      <c r="J40"/>
      <c r="K40"/>
      <c r="L40"/>
    </row>
    <row r="41" spans="1:12" x14ac:dyDescent="0.35">
      <c r="A41"/>
      <c r="B41"/>
      <c r="C41"/>
      <c r="D41"/>
      <c r="E41"/>
      <c r="F41"/>
      <c r="G41"/>
      <c r="H41"/>
      <c r="I41"/>
      <c r="J41"/>
      <c r="K41"/>
      <c r="L41"/>
    </row>
    <row r="42" spans="1:12" x14ac:dyDescent="0.35">
      <c r="A42"/>
      <c r="B42"/>
      <c r="C42"/>
      <c r="D42"/>
      <c r="E42"/>
      <c r="F42"/>
      <c r="G42"/>
      <c r="H42"/>
      <c r="I42"/>
      <c r="J42"/>
      <c r="K42"/>
      <c r="L42"/>
    </row>
    <row r="43" spans="1:12" x14ac:dyDescent="0.35">
      <c r="A43"/>
      <c r="B43"/>
      <c r="C43"/>
      <c r="D43"/>
      <c r="E43"/>
      <c r="F43"/>
      <c r="G43"/>
      <c r="H43"/>
      <c r="I43"/>
      <c r="J43"/>
      <c r="K43"/>
      <c r="L43"/>
    </row>
    <row r="44" spans="1:12" x14ac:dyDescent="0.35">
      <c r="A44"/>
      <c r="B44"/>
      <c r="C44"/>
      <c r="D44"/>
      <c r="E44"/>
      <c r="F44"/>
      <c r="G44"/>
      <c r="H44"/>
      <c r="I44"/>
      <c r="J44"/>
      <c r="K44"/>
      <c r="L44"/>
    </row>
    <row r="45" spans="1:12" x14ac:dyDescent="0.35">
      <c r="A45"/>
      <c r="B45"/>
      <c r="C45"/>
      <c r="D45"/>
      <c r="E45"/>
      <c r="F45"/>
      <c r="G45"/>
      <c r="H45"/>
      <c r="I45"/>
      <c r="J45"/>
      <c r="K45"/>
      <c r="L45"/>
    </row>
    <row r="46" spans="1:12" x14ac:dyDescent="0.35">
      <c r="A46"/>
      <c r="B46"/>
      <c r="C46"/>
      <c r="D46"/>
      <c r="E46"/>
      <c r="F46"/>
      <c r="G46"/>
      <c r="H46"/>
      <c r="I46"/>
      <c r="J46"/>
      <c r="K46"/>
      <c r="L46"/>
    </row>
    <row r="47" spans="1:12" x14ac:dyDescent="0.35">
      <c r="A47"/>
      <c r="B47"/>
      <c r="C47"/>
      <c r="D47"/>
      <c r="E47"/>
      <c r="F47"/>
      <c r="G47"/>
      <c r="H47"/>
      <c r="I47"/>
      <c r="J47"/>
      <c r="K47"/>
      <c r="L47"/>
    </row>
    <row r="48" spans="1:12" x14ac:dyDescent="0.35">
      <c r="A48"/>
      <c r="B48"/>
      <c r="C48"/>
      <c r="D48"/>
      <c r="E48"/>
      <c r="F48"/>
      <c r="G48"/>
      <c r="H48"/>
      <c r="I48"/>
      <c r="J48"/>
      <c r="K48"/>
      <c r="L48"/>
    </row>
    <row r="49" spans="1:12" x14ac:dyDescent="0.35">
      <c r="A49"/>
      <c r="B49"/>
      <c r="C49"/>
      <c r="D49"/>
      <c r="E49"/>
      <c r="F49"/>
      <c r="G49"/>
      <c r="H49"/>
      <c r="I49"/>
      <c r="J49"/>
      <c r="K49"/>
      <c r="L49"/>
    </row>
    <row r="50" spans="1:12" x14ac:dyDescent="0.35">
      <c r="A50"/>
      <c r="B50"/>
      <c r="C50"/>
      <c r="D50"/>
      <c r="E50"/>
      <c r="F50"/>
      <c r="G50"/>
      <c r="H50"/>
      <c r="I50"/>
      <c r="J50"/>
      <c r="K50"/>
      <c r="L50"/>
    </row>
    <row r="51" spans="1:12" x14ac:dyDescent="0.35">
      <c r="A51"/>
      <c r="B51"/>
      <c r="C51"/>
      <c r="D51"/>
      <c r="E51"/>
      <c r="F51"/>
      <c r="G51"/>
      <c r="H51"/>
      <c r="I51"/>
      <c r="J51"/>
      <c r="K51"/>
      <c r="L51"/>
    </row>
    <row r="52" spans="1:12" x14ac:dyDescent="0.35">
      <c r="A52"/>
      <c r="B52"/>
      <c r="C52"/>
      <c r="D52"/>
      <c r="E52"/>
      <c r="F52"/>
      <c r="G52"/>
      <c r="H52"/>
      <c r="I52"/>
      <c r="J52"/>
      <c r="K52"/>
      <c r="L52"/>
    </row>
    <row r="53" spans="1:12" x14ac:dyDescent="0.35">
      <c r="A53"/>
      <c r="B53"/>
      <c r="C53"/>
      <c r="D53"/>
      <c r="E53"/>
      <c r="F53"/>
      <c r="G53"/>
      <c r="H53"/>
      <c r="I53"/>
      <c r="J53"/>
      <c r="K53"/>
      <c r="L53"/>
    </row>
    <row r="54" spans="1:12" x14ac:dyDescent="0.35">
      <c r="A54"/>
      <c r="B54"/>
      <c r="C54"/>
      <c r="D54"/>
      <c r="E54"/>
      <c r="F54"/>
      <c r="G54"/>
      <c r="H54"/>
      <c r="I54"/>
      <c r="J54"/>
      <c r="K54"/>
      <c r="L54"/>
    </row>
    <row r="55" spans="1:12" x14ac:dyDescent="0.35">
      <c r="A55"/>
      <c r="B55"/>
      <c r="C55"/>
      <c r="D55"/>
      <c r="E55"/>
      <c r="F55"/>
      <c r="G55"/>
      <c r="H55"/>
      <c r="I55"/>
      <c r="J55"/>
      <c r="K55"/>
      <c r="L55"/>
    </row>
    <row r="56" spans="1:12" x14ac:dyDescent="0.35">
      <c r="A56"/>
      <c r="B56"/>
      <c r="C56"/>
      <c r="D56"/>
      <c r="E56"/>
      <c r="F56"/>
      <c r="G56"/>
      <c r="H56"/>
      <c r="I56"/>
      <c r="J56"/>
      <c r="K56"/>
      <c r="L56"/>
    </row>
    <row r="57" spans="1:12" x14ac:dyDescent="0.35">
      <c r="A57"/>
      <c r="B57"/>
      <c r="C57"/>
      <c r="D57"/>
      <c r="E57"/>
      <c r="F57"/>
      <c r="G57"/>
      <c r="H57"/>
      <c r="I57"/>
      <c r="J57"/>
      <c r="K57"/>
      <c r="L57"/>
    </row>
    <row r="58" spans="1:12" x14ac:dyDescent="0.35">
      <c r="A58"/>
      <c r="B58"/>
      <c r="C58"/>
      <c r="D58"/>
      <c r="E58"/>
      <c r="F58"/>
      <c r="G58"/>
      <c r="H58"/>
      <c r="I58"/>
      <c r="J58"/>
      <c r="K58"/>
      <c r="L58"/>
    </row>
    <row r="59" spans="1:12" x14ac:dyDescent="0.35">
      <c r="A59"/>
      <c r="B59"/>
      <c r="C59"/>
      <c r="D59"/>
      <c r="E59"/>
      <c r="F59"/>
      <c r="G59"/>
      <c r="H59"/>
      <c r="I59"/>
      <c r="J59"/>
      <c r="K59"/>
      <c r="L59"/>
    </row>
    <row r="60" spans="1:12" x14ac:dyDescent="0.35">
      <c r="A60"/>
      <c r="B60"/>
      <c r="C60"/>
      <c r="D60"/>
      <c r="E60"/>
      <c r="F60"/>
      <c r="G60"/>
      <c r="H60"/>
      <c r="I60"/>
      <c r="J60"/>
      <c r="K60"/>
      <c r="L60"/>
    </row>
    <row r="61" spans="1:12" x14ac:dyDescent="0.35">
      <c r="A61"/>
      <c r="B61"/>
      <c r="C61"/>
      <c r="D61"/>
      <c r="E61"/>
      <c r="F61"/>
      <c r="G61"/>
      <c r="H61"/>
      <c r="I61"/>
      <c r="J61"/>
      <c r="K61"/>
      <c r="L61"/>
    </row>
    <row r="62" spans="1:12" x14ac:dyDescent="0.35">
      <c r="A62"/>
      <c r="B62"/>
      <c r="C62"/>
      <c r="D62"/>
      <c r="E62"/>
      <c r="F62"/>
      <c r="G62"/>
      <c r="H62"/>
      <c r="I62"/>
      <c r="J62"/>
      <c r="K62"/>
      <c r="L62"/>
    </row>
    <row r="63" spans="1:12" x14ac:dyDescent="0.35">
      <c r="A63"/>
      <c r="B63"/>
      <c r="C63"/>
      <c r="D63"/>
      <c r="E63"/>
      <c r="F63"/>
      <c r="G63"/>
      <c r="H63"/>
      <c r="I63"/>
      <c r="J63"/>
      <c r="K63"/>
      <c r="L63"/>
    </row>
    <row r="64" spans="1:12" x14ac:dyDescent="0.35">
      <c r="A64"/>
      <c r="B64"/>
      <c r="C64"/>
      <c r="D64"/>
      <c r="E64"/>
      <c r="F64"/>
      <c r="G64"/>
      <c r="H64"/>
      <c r="I64"/>
      <c r="J64"/>
      <c r="K64"/>
      <c r="L64"/>
    </row>
    <row r="65" spans="1:12" x14ac:dyDescent="0.35">
      <c r="A65"/>
      <c r="B65"/>
      <c r="C65"/>
      <c r="D65"/>
      <c r="E65"/>
      <c r="F65"/>
      <c r="G65"/>
      <c r="H65"/>
      <c r="I65"/>
      <c r="J65"/>
      <c r="K65"/>
      <c r="L65"/>
    </row>
    <row r="66" spans="1:12" x14ac:dyDescent="0.35">
      <c r="A66"/>
      <c r="B66"/>
      <c r="C66"/>
      <c r="D66"/>
      <c r="E66"/>
      <c r="F66"/>
      <c r="G66"/>
      <c r="H66"/>
      <c r="I66"/>
      <c r="J66"/>
      <c r="K66"/>
      <c r="L66"/>
    </row>
    <row r="67" spans="1:12" x14ac:dyDescent="0.35">
      <c r="A67"/>
      <c r="B67"/>
      <c r="C67"/>
      <c r="D67"/>
      <c r="E67"/>
      <c r="F67"/>
      <c r="G67"/>
      <c r="H67"/>
      <c r="I67"/>
      <c r="J67"/>
      <c r="K67"/>
      <c r="L67"/>
    </row>
    <row r="68" spans="1:12" x14ac:dyDescent="0.35">
      <c r="A68"/>
      <c r="B68"/>
      <c r="C68"/>
      <c r="D68"/>
      <c r="E68"/>
      <c r="F68"/>
      <c r="G68"/>
      <c r="H68"/>
      <c r="I68"/>
      <c r="J68"/>
      <c r="K68"/>
      <c r="L68"/>
    </row>
    <row r="69" spans="1:12" x14ac:dyDescent="0.35">
      <c r="A69"/>
      <c r="B69"/>
      <c r="C69"/>
      <c r="D69"/>
      <c r="E69"/>
      <c r="F69"/>
      <c r="G69"/>
      <c r="H69"/>
      <c r="I69"/>
      <c r="J69"/>
      <c r="K69"/>
      <c r="L69"/>
    </row>
    <row r="70" spans="1:12" x14ac:dyDescent="0.35">
      <c r="A70"/>
      <c r="B70"/>
      <c r="C70"/>
      <c r="D70"/>
      <c r="E70"/>
      <c r="F70"/>
      <c r="G70"/>
      <c r="H70"/>
      <c r="I70"/>
      <c r="J70"/>
      <c r="K70"/>
      <c r="L70"/>
    </row>
    <row r="71" spans="1:12" x14ac:dyDescent="0.35">
      <c r="A71"/>
      <c r="B71"/>
      <c r="C71"/>
      <c r="D71"/>
      <c r="E71"/>
      <c r="F71"/>
      <c r="G71"/>
      <c r="H71"/>
      <c r="I71"/>
      <c r="J71"/>
      <c r="K71"/>
      <c r="L71"/>
    </row>
    <row r="72" spans="1:12" x14ac:dyDescent="0.35">
      <c r="A72"/>
      <c r="B72"/>
      <c r="C72"/>
      <c r="D72"/>
      <c r="E72"/>
      <c r="F72"/>
      <c r="G72"/>
      <c r="H72"/>
      <c r="I72"/>
      <c r="J72"/>
      <c r="K72"/>
      <c r="L72"/>
    </row>
    <row r="73" spans="1:12" x14ac:dyDescent="0.35">
      <c r="A73"/>
      <c r="B73"/>
      <c r="C73"/>
      <c r="D73"/>
      <c r="E73"/>
      <c r="F73"/>
      <c r="G73"/>
      <c r="H73"/>
      <c r="I73"/>
      <c r="J73"/>
      <c r="K73"/>
      <c r="L73"/>
    </row>
    <row r="74" spans="1:12" x14ac:dyDescent="0.35">
      <c r="A74"/>
      <c r="B74"/>
      <c r="C74"/>
      <c r="D74"/>
      <c r="E74"/>
      <c r="F74"/>
      <c r="G74"/>
      <c r="H74"/>
      <c r="I74"/>
      <c r="J74"/>
      <c r="K74"/>
      <c r="L74"/>
    </row>
    <row r="75" spans="1:12" x14ac:dyDescent="0.35">
      <c r="A75"/>
      <c r="B75"/>
      <c r="C75"/>
      <c r="D75"/>
      <c r="E75"/>
      <c r="F75"/>
      <c r="G75"/>
      <c r="H75"/>
      <c r="I75"/>
      <c r="J75"/>
      <c r="K75"/>
      <c r="L75"/>
    </row>
    <row r="76" spans="1:12" x14ac:dyDescent="0.35">
      <c r="A76"/>
      <c r="B76"/>
      <c r="C76"/>
      <c r="D76"/>
      <c r="E76"/>
      <c r="F76"/>
      <c r="G76"/>
      <c r="H76"/>
      <c r="I76"/>
      <c r="J76"/>
      <c r="K76"/>
      <c r="L76"/>
    </row>
    <row r="77" spans="1:12" x14ac:dyDescent="0.35">
      <c r="A77"/>
      <c r="B77"/>
      <c r="C77"/>
      <c r="D77"/>
      <c r="E77"/>
      <c r="F77"/>
      <c r="G77"/>
      <c r="H77"/>
      <c r="I77"/>
      <c r="J77"/>
      <c r="K77"/>
      <c r="L77"/>
    </row>
    <row r="78" spans="1:12" x14ac:dyDescent="0.35">
      <c r="A78"/>
      <c r="B78"/>
      <c r="C78"/>
      <c r="D78"/>
      <c r="E78"/>
      <c r="F78"/>
      <c r="G78"/>
      <c r="H78"/>
      <c r="I78"/>
      <c r="J78"/>
      <c r="K78"/>
      <c r="L78"/>
    </row>
    <row r="79" spans="1:12" x14ac:dyDescent="0.35">
      <c r="A79"/>
      <c r="B79"/>
      <c r="C79"/>
      <c r="D79"/>
      <c r="E79"/>
      <c r="F79"/>
      <c r="G79"/>
      <c r="H79"/>
      <c r="I79"/>
      <c r="J79"/>
      <c r="K79"/>
      <c r="L79"/>
    </row>
    <row r="80" spans="1:12" x14ac:dyDescent="0.35">
      <c r="A80"/>
      <c r="B80"/>
      <c r="C80"/>
      <c r="D80"/>
      <c r="E80"/>
      <c r="F80"/>
      <c r="G80"/>
      <c r="H80"/>
      <c r="I80"/>
      <c r="J80"/>
      <c r="K80"/>
      <c r="L80"/>
    </row>
    <row r="81" spans="1:12" x14ac:dyDescent="0.35">
      <c r="A81"/>
      <c r="B81"/>
      <c r="C81"/>
      <c r="D81"/>
      <c r="E81"/>
      <c r="F81"/>
      <c r="G81"/>
      <c r="H81"/>
      <c r="I81"/>
      <c r="J81"/>
      <c r="K81"/>
      <c r="L81"/>
    </row>
    <row r="82" spans="1:12" x14ac:dyDescent="0.35">
      <c r="A82"/>
      <c r="B82"/>
      <c r="C82"/>
      <c r="D82"/>
      <c r="E82"/>
      <c r="F82"/>
      <c r="G82"/>
      <c r="H82"/>
      <c r="I82"/>
      <c r="J82"/>
      <c r="K82"/>
      <c r="L82"/>
    </row>
    <row r="83" spans="1:12" x14ac:dyDescent="0.35">
      <c r="A83"/>
      <c r="B83"/>
      <c r="C83"/>
      <c r="D83"/>
      <c r="E83"/>
      <c r="F83"/>
      <c r="G83"/>
      <c r="H83"/>
      <c r="I83"/>
      <c r="J83"/>
      <c r="K83"/>
      <c r="L83"/>
    </row>
    <row r="84" spans="1:12" x14ac:dyDescent="0.35">
      <c r="A84"/>
      <c r="B84"/>
      <c r="C84"/>
      <c r="D84"/>
      <c r="E84"/>
      <c r="F84"/>
      <c r="G84"/>
      <c r="H84"/>
      <c r="I84"/>
      <c r="J84"/>
      <c r="K84"/>
      <c r="L84"/>
    </row>
    <row r="85" spans="1:12" x14ac:dyDescent="0.35">
      <c r="A85"/>
      <c r="B85"/>
      <c r="C85"/>
      <c r="D85"/>
      <c r="E85"/>
      <c r="F85"/>
      <c r="G85"/>
      <c r="H85"/>
      <c r="I85"/>
      <c r="J85"/>
      <c r="K85"/>
      <c r="L85"/>
    </row>
    <row r="86" spans="1:12" x14ac:dyDescent="0.35">
      <c r="A86"/>
    </row>
    <row r="87" spans="1:12" x14ac:dyDescent="0.35">
      <c r="A87"/>
    </row>
    <row r="88" spans="1:12" x14ac:dyDescent="0.35">
      <c r="A88"/>
    </row>
    <row r="89" spans="1:12" x14ac:dyDescent="0.35">
      <c r="A89"/>
    </row>
    <row r="90" spans="1:12" x14ac:dyDescent="0.35">
      <c r="A90"/>
    </row>
    <row r="91" spans="1:12" x14ac:dyDescent="0.35">
      <c r="A91"/>
    </row>
    <row r="92" spans="1:12" x14ac:dyDescent="0.35">
      <c r="A92"/>
    </row>
    <row r="93" spans="1:12" x14ac:dyDescent="0.35">
      <c r="A93"/>
    </row>
    <row r="94" spans="1:12" x14ac:dyDescent="0.35">
      <c r="A94"/>
    </row>
    <row r="95" spans="1:12" x14ac:dyDescent="0.35">
      <c r="A95"/>
    </row>
    <row r="96" spans="1:12" x14ac:dyDescent="0.35">
      <c r="A96"/>
    </row>
    <row r="97" spans="1:1" x14ac:dyDescent="0.35">
      <c r="A97"/>
    </row>
    <row r="98" spans="1:1" x14ac:dyDescent="0.35">
      <c r="A98"/>
    </row>
    <row r="99" spans="1:1" x14ac:dyDescent="0.35">
      <c r="A99"/>
    </row>
    <row r="100" spans="1:1" x14ac:dyDescent="0.35">
      <c r="A100"/>
    </row>
    <row r="101" spans="1:1" x14ac:dyDescent="0.35">
      <c r="A101"/>
    </row>
    <row r="102" spans="1:1" x14ac:dyDescent="0.35">
      <c r="A102"/>
    </row>
    <row r="103" spans="1:1" x14ac:dyDescent="0.35">
      <c r="A103"/>
    </row>
    <row r="104" spans="1:1" x14ac:dyDescent="0.35">
      <c r="A104"/>
    </row>
    <row r="105" spans="1:1" x14ac:dyDescent="0.35">
      <c r="A105"/>
    </row>
    <row r="106" spans="1:1" x14ac:dyDescent="0.35">
      <c r="A106"/>
    </row>
    <row r="107" spans="1:1" x14ac:dyDescent="0.35">
      <c r="A107"/>
    </row>
    <row r="108" spans="1:1" x14ac:dyDescent="0.35">
      <c r="A108"/>
    </row>
    <row r="109" spans="1:1" x14ac:dyDescent="0.35">
      <c r="A109"/>
    </row>
  </sheetData>
  <mergeCells count="3">
    <mergeCell ref="A1:K1"/>
    <mergeCell ref="A2:K2"/>
    <mergeCell ref="A3:K3"/>
  </mergeCells>
  <printOptions horizontalCentered="1"/>
  <pageMargins left="0.59055118110236227" right="0.59055118110236227" top="1.1811023622047245" bottom="0.78740157480314965" header="0" footer="0"/>
  <pageSetup paperSize="9" scale="65" orientation="landscape" horizontalDpi="300" verticalDpi="360"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96"/>
  <sheetViews>
    <sheetView view="pageBreakPreview" topLeftCell="A6" zoomScale="96" zoomScaleNormal="100" zoomScaleSheetLayoutView="96" workbookViewId="0">
      <selection activeCell="D19" sqref="D19"/>
    </sheetView>
  </sheetViews>
  <sheetFormatPr defaultRowHeight="15.5" x14ac:dyDescent="0.35"/>
  <cols>
    <col min="1" max="1" width="52.83203125" style="1" customWidth="1"/>
    <col min="2" max="4" width="12.5" style="4" customWidth="1"/>
    <col min="5" max="6" width="13.75" style="4" customWidth="1"/>
    <col min="7" max="7" width="13.58203125" style="5" customWidth="1"/>
  </cols>
  <sheetData>
    <row r="1" spans="1:11" s="5" customFormat="1" x14ac:dyDescent="0.3">
      <c r="A1" s="826" t="s">
        <v>2150</v>
      </c>
      <c r="B1" s="826"/>
      <c r="C1" s="826"/>
      <c r="D1" s="826"/>
    </row>
    <row r="2" spans="1:11" s="5" customFormat="1" x14ac:dyDescent="0.3">
      <c r="A2" s="826" t="s">
        <v>2130</v>
      </c>
      <c r="B2" s="826"/>
      <c r="C2" s="826"/>
      <c r="D2" s="826"/>
    </row>
    <row r="3" spans="1:11" s="5" customFormat="1" x14ac:dyDescent="0.3">
      <c r="A3" s="826" t="s">
        <v>5975</v>
      </c>
      <c r="B3" s="826"/>
      <c r="C3" s="826"/>
      <c r="D3" s="826"/>
    </row>
    <row r="4" spans="1:11" s="5" customFormat="1" x14ac:dyDescent="0.3"/>
    <row r="5" spans="1:11" s="5" customFormat="1" x14ac:dyDescent="0.35">
      <c r="A5" s="439" t="s">
        <v>8</v>
      </c>
      <c r="B5" s="440" t="s">
        <v>2786</v>
      </c>
    </row>
    <row r="6" spans="1:11" s="5" customFormat="1" x14ac:dyDescent="0.35">
      <c r="A6" s="456" t="s">
        <v>4</v>
      </c>
      <c r="B6" s="440" t="s">
        <v>2786</v>
      </c>
    </row>
    <row r="8" spans="1:11" s="2" customFormat="1" hidden="1" x14ac:dyDescent="0.35">
      <c r="A8" s="455" t="s">
        <v>2148</v>
      </c>
      <c r="B8" s="439" t="s">
        <v>2123</v>
      </c>
      <c r="C8" s="18"/>
      <c r="D8" s="18"/>
      <c r="E8"/>
      <c r="F8"/>
      <c r="G8"/>
      <c r="H8"/>
      <c r="I8"/>
      <c r="J8"/>
      <c r="K8"/>
    </row>
    <row r="9" spans="1:11" s="29" customFormat="1" x14ac:dyDescent="0.3">
      <c r="A9" s="458" t="s">
        <v>0</v>
      </c>
      <c r="B9" s="463" t="s">
        <v>14</v>
      </c>
      <c r="C9" s="463" t="s">
        <v>19</v>
      </c>
      <c r="D9" s="459" t="s">
        <v>2132</v>
      </c>
    </row>
    <row r="10" spans="1:11" s="20" customFormat="1" x14ac:dyDescent="0.3">
      <c r="A10" s="436" t="s">
        <v>12</v>
      </c>
      <c r="B10" s="435">
        <v>94</v>
      </c>
      <c r="C10" s="435">
        <v>55</v>
      </c>
      <c r="D10" s="434">
        <v>149</v>
      </c>
    </row>
    <row r="11" spans="1:11" s="20" customFormat="1" x14ac:dyDescent="0.3">
      <c r="A11" s="436" t="s">
        <v>891</v>
      </c>
      <c r="B11" s="435">
        <v>26</v>
      </c>
      <c r="C11" s="435">
        <v>25</v>
      </c>
      <c r="D11" s="434">
        <v>51</v>
      </c>
    </row>
    <row r="12" spans="1:11" s="20" customFormat="1" x14ac:dyDescent="0.3">
      <c r="A12" s="436" t="s">
        <v>1119</v>
      </c>
      <c r="B12" s="435">
        <v>22</v>
      </c>
      <c r="C12" s="435">
        <v>12</v>
      </c>
      <c r="D12" s="434">
        <v>34</v>
      </c>
    </row>
    <row r="13" spans="1:11" s="20" customFormat="1" x14ac:dyDescent="0.3">
      <c r="A13" s="436" t="s">
        <v>1267</v>
      </c>
      <c r="B13" s="435">
        <v>24</v>
      </c>
      <c r="C13" s="435">
        <v>8</v>
      </c>
      <c r="D13" s="434">
        <v>32</v>
      </c>
    </row>
    <row r="14" spans="1:11" s="20" customFormat="1" x14ac:dyDescent="0.3">
      <c r="A14" s="436" t="s">
        <v>1422</v>
      </c>
      <c r="B14" s="435">
        <v>26</v>
      </c>
      <c r="C14" s="435">
        <v>16</v>
      </c>
      <c r="D14" s="434">
        <v>42</v>
      </c>
    </row>
    <row r="15" spans="1:11" s="20" customFormat="1" x14ac:dyDescent="0.3">
      <c r="A15" s="436" t="s">
        <v>1556</v>
      </c>
      <c r="B15" s="435">
        <v>16</v>
      </c>
      <c r="C15" s="435">
        <v>9</v>
      </c>
      <c r="D15" s="434">
        <v>25</v>
      </c>
    </row>
    <row r="16" spans="1:11" s="20" customFormat="1" x14ac:dyDescent="0.3">
      <c r="A16" s="436" t="s">
        <v>1657</v>
      </c>
      <c r="B16" s="435">
        <v>28</v>
      </c>
      <c r="C16" s="435">
        <v>10</v>
      </c>
      <c r="D16" s="434">
        <v>38</v>
      </c>
    </row>
    <row r="17" spans="1:4" s="20" customFormat="1" x14ac:dyDescent="0.3">
      <c r="A17" s="436" t="s">
        <v>1817</v>
      </c>
      <c r="B17" s="435">
        <v>11</v>
      </c>
      <c r="C17" s="435">
        <v>20</v>
      </c>
      <c r="D17" s="434">
        <v>31</v>
      </c>
    </row>
    <row r="18" spans="1:4" s="20" customFormat="1" x14ac:dyDescent="0.3">
      <c r="A18" s="436" t="s">
        <v>1908</v>
      </c>
      <c r="B18" s="435">
        <v>19</v>
      </c>
      <c r="C18" s="435">
        <v>7</v>
      </c>
      <c r="D18" s="434">
        <v>26</v>
      </c>
    </row>
    <row r="19" spans="1:4" s="62" customFormat="1" x14ac:dyDescent="0.3">
      <c r="A19" s="467" t="s">
        <v>1973</v>
      </c>
      <c r="B19" s="465">
        <v>16</v>
      </c>
      <c r="C19" s="465">
        <v>12</v>
      </c>
      <c r="D19" s="466">
        <v>28</v>
      </c>
    </row>
    <row r="20" spans="1:4" s="20" customFormat="1" x14ac:dyDescent="0.3">
      <c r="A20" s="436" t="s">
        <v>2078</v>
      </c>
      <c r="B20" s="435">
        <v>9</v>
      </c>
      <c r="C20" s="435">
        <v>3</v>
      </c>
      <c r="D20" s="434">
        <v>12</v>
      </c>
    </row>
    <row r="21" spans="1:4" s="28" customFormat="1" x14ac:dyDescent="0.3">
      <c r="A21" s="446" t="s">
        <v>2132</v>
      </c>
      <c r="B21" s="451">
        <v>291</v>
      </c>
      <c r="C21" s="451">
        <v>177</v>
      </c>
      <c r="D21" s="445">
        <v>468</v>
      </c>
    </row>
    <row r="22" spans="1:4" x14ac:dyDescent="0.3">
      <c r="A22"/>
      <c r="B22"/>
      <c r="C22"/>
      <c r="D22"/>
    </row>
    <row r="23" spans="1:4" x14ac:dyDescent="0.3">
      <c r="A23"/>
      <c r="B23"/>
      <c r="C23"/>
      <c r="D23"/>
    </row>
    <row r="24" spans="1:4" x14ac:dyDescent="0.3">
      <c r="A24"/>
      <c r="B24"/>
      <c r="C24"/>
      <c r="D24"/>
    </row>
    <row r="25" spans="1:4" x14ac:dyDescent="0.3">
      <c r="A25"/>
      <c r="B25"/>
      <c r="C25"/>
      <c r="D25"/>
    </row>
    <row r="26" spans="1:4" x14ac:dyDescent="0.3">
      <c r="A26"/>
      <c r="B26"/>
      <c r="C26"/>
      <c r="D26"/>
    </row>
    <row r="27" spans="1:4" x14ac:dyDescent="0.3">
      <c r="A27"/>
      <c r="B27"/>
      <c r="C27"/>
      <c r="D27"/>
    </row>
    <row r="28" spans="1:4" x14ac:dyDescent="0.3">
      <c r="A28"/>
      <c r="B28"/>
      <c r="C28"/>
      <c r="D28"/>
    </row>
    <row r="29" spans="1:4" x14ac:dyDescent="0.3">
      <c r="A29"/>
      <c r="B29"/>
      <c r="C29"/>
      <c r="D29"/>
    </row>
    <row r="30" spans="1:4" x14ac:dyDescent="0.3">
      <c r="A30"/>
      <c r="B30"/>
      <c r="C30"/>
      <c r="D30"/>
    </row>
    <row r="31" spans="1:4" x14ac:dyDescent="0.3">
      <c r="A31"/>
      <c r="B31"/>
      <c r="C31"/>
      <c r="D31"/>
    </row>
    <row r="32" spans="1:4" x14ac:dyDescent="0.3">
      <c r="A32"/>
      <c r="B32"/>
      <c r="C32"/>
      <c r="D32"/>
    </row>
    <row r="33" spans="1:4" x14ac:dyDescent="0.3">
      <c r="A33"/>
      <c r="B33"/>
      <c r="C33"/>
      <c r="D33"/>
    </row>
    <row r="34" spans="1:4" x14ac:dyDescent="0.3">
      <c r="A34"/>
      <c r="B34"/>
      <c r="C34"/>
      <c r="D34"/>
    </row>
    <row r="35" spans="1:4" x14ac:dyDescent="0.3">
      <c r="A35"/>
      <c r="B35"/>
      <c r="C35"/>
      <c r="D35"/>
    </row>
    <row r="36" spans="1:4" x14ac:dyDescent="0.3">
      <c r="A36"/>
      <c r="B36"/>
      <c r="C36"/>
      <c r="D36"/>
    </row>
    <row r="37" spans="1:4" x14ac:dyDescent="0.3">
      <c r="A37"/>
      <c r="B37"/>
      <c r="C37"/>
      <c r="D37"/>
    </row>
    <row r="38" spans="1:4" x14ac:dyDescent="0.3">
      <c r="A38"/>
      <c r="B38"/>
      <c r="C38"/>
      <c r="D38"/>
    </row>
    <row r="39" spans="1:4" x14ac:dyDescent="0.3">
      <c r="A39"/>
      <c r="B39"/>
      <c r="C39"/>
      <c r="D39"/>
    </row>
    <row r="40" spans="1:4" x14ac:dyDescent="0.3">
      <c r="A40"/>
      <c r="B40"/>
      <c r="C40"/>
      <c r="D40"/>
    </row>
    <row r="41" spans="1:4" x14ac:dyDescent="0.3">
      <c r="A41"/>
      <c r="B41"/>
      <c r="C41"/>
      <c r="D41"/>
    </row>
    <row r="42" spans="1:4" x14ac:dyDescent="0.3">
      <c r="A42"/>
      <c r="B42"/>
      <c r="C42"/>
      <c r="D42"/>
    </row>
    <row r="43" spans="1:4" x14ac:dyDescent="0.3">
      <c r="A43"/>
      <c r="B43"/>
      <c r="C43"/>
      <c r="D43"/>
    </row>
    <row r="44" spans="1:4" x14ac:dyDescent="0.3">
      <c r="A44"/>
      <c r="B44"/>
      <c r="C44"/>
      <c r="D44"/>
    </row>
    <row r="45" spans="1:4" x14ac:dyDescent="0.3">
      <c r="A45"/>
      <c r="B45"/>
      <c r="C45"/>
      <c r="D45"/>
    </row>
    <row r="46" spans="1:4" x14ac:dyDescent="0.3">
      <c r="A46"/>
      <c r="B46"/>
      <c r="C46"/>
      <c r="D46"/>
    </row>
    <row r="47" spans="1:4" x14ac:dyDescent="0.3">
      <c r="A47"/>
      <c r="B47"/>
      <c r="C47"/>
      <c r="D47"/>
    </row>
    <row r="48" spans="1:4" x14ac:dyDescent="0.3">
      <c r="A48"/>
      <c r="B48"/>
      <c r="C48"/>
      <c r="D48"/>
    </row>
    <row r="49" spans="1:4" x14ac:dyDescent="0.3">
      <c r="A49"/>
      <c r="B49"/>
      <c r="C49"/>
      <c r="D49"/>
    </row>
    <row r="50" spans="1:4" x14ac:dyDescent="0.3">
      <c r="A50"/>
      <c r="B50"/>
      <c r="C50"/>
      <c r="D50"/>
    </row>
    <row r="51" spans="1:4" x14ac:dyDescent="0.3">
      <c r="A51"/>
      <c r="B51"/>
      <c r="C51"/>
      <c r="D51"/>
    </row>
    <row r="52" spans="1:4" x14ac:dyDescent="0.3">
      <c r="A52"/>
      <c r="B52"/>
      <c r="C52"/>
      <c r="D52"/>
    </row>
    <row r="53" spans="1:4" x14ac:dyDescent="0.3">
      <c r="A53"/>
      <c r="B53"/>
      <c r="C53"/>
      <c r="D53"/>
    </row>
    <row r="54" spans="1:4" x14ac:dyDescent="0.3">
      <c r="A54"/>
      <c r="B54"/>
      <c r="C54"/>
      <c r="D54"/>
    </row>
    <row r="55" spans="1:4" x14ac:dyDescent="0.3">
      <c r="A55"/>
      <c r="B55"/>
      <c r="C55"/>
      <c r="D55"/>
    </row>
    <row r="56" spans="1:4" x14ac:dyDescent="0.3">
      <c r="A56"/>
      <c r="B56"/>
      <c r="C56"/>
      <c r="D56"/>
    </row>
    <row r="57" spans="1:4" x14ac:dyDescent="0.3">
      <c r="A57"/>
      <c r="B57"/>
      <c r="C57"/>
      <c r="D57"/>
    </row>
    <row r="58" spans="1:4" x14ac:dyDescent="0.3">
      <c r="A58"/>
      <c r="B58"/>
      <c r="C58"/>
      <c r="D58"/>
    </row>
    <row r="59" spans="1:4" x14ac:dyDescent="0.3">
      <c r="A59"/>
      <c r="B59"/>
      <c r="C59"/>
      <c r="D59"/>
    </row>
    <row r="60" spans="1:4" x14ac:dyDescent="0.3">
      <c r="A60"/>
      <c r="B60"/>
      <c r="C60"/>
      <c r="D60"/>
    </row>
    <row r="61" spans="1:4" x14ac:dyDescent="0.3">
      <c r="A61"/>
      <c r="B61"/>
      <c r="C61"/>
      <c r="D61"/>
    </row>
    <row r="62" spans="1:4" x14ac:dyDescent="0.3">
      <c r="A62"/>
      <c r="B62"/>
      <c r="C62"/>
      <c r="D62"/>
    </row>
    <row r="63" spans="1:4" x14ac:dyDescent="0.3">
      <c r="A63"/>
      <c r="B63"/>
      <c r="C63"/>
      <c r="D63"/>
    </row>
    <row r="64" spans="1:4" x14ac:dyDescent="0.3">
      <c r="A64"/>
      <c r="B64"/>
      <c r="C64"/>
      <c r="D64"/>
    </row>
    <row r="65" spans="1:4" x14ac:dyDescent="0.3">
      <c r="A65"/>
      <c r="B65"/>
      <c r="C65"/>
      <c r="D65"/>
    </row>
    <row r="66" spans="1:4" x14ac:dyDescent="0.3">
      <c r="A66"/>
      <c r="B66"/>
      <c r="C66"/>
      <c r="D66"/>
    </row>
    <row r="67" spans="1:4" x14ac:dyDescent="0.3">
      <c r="A67"/>
      <c r="B67"/>
      <c r="C67"/>
      <c r="D67"/>
    </row>
    <row r="68" spans="1:4" x14ac:dyDescent="0.3">
      <c r="A68"/>
      <c r="B68"/>
      <c r="C68"/>
      <c r="D68"/>
    </row>
    <row r="69" spans="1:4" x14ac:dyDescent="0.3">
      <c r="A69"/>
      <c r="B69"/>
      <c r="C69"/>
      <c r="D69"/>
    </row>
    <row r="70" spans="1:4" x14ac:dyDescent="0.3">
      <c r="A70"/>
      <c r="B70"/>
      <c r="C70"/>
      <c r="D70"/>
    </row>
    <row r="71" spans="1:4" x14ac:dyDescent="0.3">
      <c r="A71"/>
      <c r="B71"/>
      <c r="C71"/>
      <c r="D71"/>
    </row>
    <row r="72" spans="1:4" x14ac:dyDescent="0.3">
      <c r="A72"/>
      <c r="B72"/>
      <c r="C72"/>
      <c r="D72"/>
    </row>
    <row r="73" spans="1:4" x14ac:dyDescent="0.3">
      <c r="A73"/>
      <c r="B73"/>
      <c r="C73"/>
      <c r="D73"/>
    </row>
    <row r="74" spans="1:4" x14ac:dyDescent="0.3">
      <c r="A74"/>
      <c r="B74"/>
      <c r="C74"/>
      <c r="D74"/>
    </row>
    <row r="75" spans="1:4" x14ac:dyDescent="0.3">
      <c r="A75"/>
      <c r="B75"/>
      <c r="C75"/>
      <c r="D75"/>
    </row>
    <row r="76" spans="1:4" x14ac:dyDescent="0.3">
      <c r="A76"/>
      <c r="B76"/>
      <c r="C76"/>
      <c r="D76"/>
    </row>
    <row r="77" spans="1:4" x14ac:dyDescent="0.3">
      <c r="A77"/>
      <c r="B77"/>
      <c r="C77"/>
      <c r="D77"/>
    </row>
    <row r="78" spans="1:4" x14ac:dyDescent="0.3">
      <c r="A78"/>
      <c r="B78"/>
      <c r="C78"/>
      <c r="D78"/>
    </row>
    <row r="79" spans="1:4" x14ac:dyDescent="0.3">
      <c r="A79"/>
      <c r="B79"/>
      <c r="C79"/>
      <c r="D79"/>
    </row>
    <row r="80" spans="1:4" x14ac:dyDescent="0.3">
      <c r="A80"/>
      <c r="B80"/>
      <c r="C80"/>
      <c r="D80"/>
    </row>
    <row r="81" spans="1:4" x14ac:dyDescent="0.3">
      <c r="A81"/>
      <c r="B81"/>
      <c r="C81"/>
      <c r="D81"/>
    </row>
    <row r="82" spans="1:4" x14ac:dyDescent="0.3">
      <c r="A82"/>
      <c r="B82"/>
      <c r="C82"/>
      <c r="D82"/>
    </row>
    <row r="83" spans="1:4" x14ac:dyDescent="0.3">
      <c r="A83"/>
      <c r="B83"/>
      <c r="C83"/>
      <c r="D83"/>
    </row>
    <row r="84" spans="1:4" x14ac:dyDescent="0.3">
      <c r="A84"/>
      <c r="B84"/>
      <c r="C84"/>
      <c r="D84"/>
    </row>
    <row r="85" spans="1:4" x14ac:dyDescent="0.3">
      <c r="A85"/>
      <c r="B85"/>
      <c r="C85"/>
      <c r="D85"/>
    </row>
    <row r="86" spans="1:4" x14ac:dyDescent="0.3">
      <c r="A86"/>
    </row>
    <row r="87" spans="1:4" x14ac:dyDescent="0.3">
      <c r="A87"/>
    </row>
    <row r="88" spans="1:4" x14ac:dyDescent="0.3">
      <c r="A88"/>
    </row>
    <row r="89" spans="1:4" x14ac:dyDescent="0.3">
      <c r="A89"/>
    </row>
    <row r="90" spans="1:4" x14ac:dyDescent="0.3">
      <c r="A90"/>
    </row>
    <row r="91" spans="1:4" x14ac:dyDescent="0.3">
      <c r="A91"/>
    </row>
    <row r="92" spans="1:4" x14ac:dyDescent="0.3">
      <c r="A92"/>
    </row>
    <row r="93" spans="1:4" x14ac:dyDescent="0.3">
      <c r="A93"/>
    </row>
    <row r="94" spans="1:4" x14ac:dyDescent="0.3">
      <c r="A94"/>
    </row>
    <row r="95" spans="1:4" x14ac:dyDescent="0.3">
      <c r="A95"/>
    </row>
    <row r="96" spans="1:4" x14ac:dyDescent="0.3">
      <c r="A96"/>
    </row>
  </sheetData>
  <mergeCells count="3">
    <mergeCell ref="A1:D1"/>
    <mergeCell ref="A2:D2"/>
    <mergeCell ref="A3:D3"/>
  </mergeCells>
  <printOptions horizontalCentered="1"/>
  <pageMargins left="1.1811023622047245" right="0.78740157480314965" top="0.78740157480314965" bottom="0.78740157480314965" header="0" footer="0"/>
  <pageSetup paperSize="9" scale="80" orientation="portrait" horizontalDpi="300" verticalDpi="360"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110"/>
  <sheetViews>
    <sheetView view="pageBreakPreview" topLeftCell="B6" zoomScale="97" zoomScaleNormal="100" zoomScaleSheetLayoutView="97" workbookViewId="0">
      <selection activeCell="R21" sqref="R21"/>
    </sheetView>
  </sheetViews>
  <sheetFormatPr defaultRowHeight="15.5" x14ac:dyDescent="0.35"/>
  <cols>
    <col min="1" max="1" width="52.25" style="1" customWidth="1"/>
    <col min="2" max="13" width="11.83203125" style="8" customWidth="1"/>
    <col min="14" max="14" width="12.75" style="9" customWidth="1"/>
    <col min="15" max="15" width="4.83203125" style="10" customWidth="1"/>
    <col min="16" max="17" width="4.83203125" customWidth="1"/>
    <col min="18" max="18" width="10.25" customWidth="1"/>
  </cols>
  <sheetData>
    <row r="1" spans="1:22" s="12" customFormat="1" x14ac:dyDescent="0.3">
      <c r="A1" s="826" t="s">
        <v>2513</v>
      </c>
      <c r="B1" s="826"/>
      <c r="C1" s="826"/>
      <c r="D1" s="826"/>
      <c r="E1" s="826"/>
      <c r="F1" s="826"/>
      <c r="G1" s="826"/>
      <c r="H1" s="826"/>
      <c r="I1" s="826"/>
      <c r="J1" s="826"/>
      <c r="K1" s="826"/>
      <c r="L1" s="826"/>
      <c r="M1" s="826"/>
      <c r="N1" s="826"/>
      <c r="O1" s="826"/>
      <c r="P1" s="826"/>
      <c r="Q1" s="826"/>
      <c r="R1" s="826"/>
    </row>
    <row r="2" spans="1:22" s="12" customFormat="1" x14ac:dyDescent="0.3">
      <c r="A2" s="826" t="s">
        <v>2130</v>
      </c>
      <c r="B2" s="826"/>
      <c r="C2" s="826"/>
      <c r="D2" s="826"/>
      <c r="E2" s="826"/>
      <c r="F2" s="826"/>
      <c r="G2" s="826"/>
      <c r="H2" s="826"/>
      <c r="I2" s="826"/>
      <c r="J2" s="826"/>
      <c r="K2" s="826"/>
      <c r="L2" s="826"/>
      <c r="M2" s="826"/>
      <c r="N2" s="826"/>
      <c r="O2" s="826"/>
      <c r="P2" s="826"/>
      <c r="Q2" s="826"/>
      <c r="R2" s="826"/>
    </row>
    <row r="3" spans="1:22" s="12" customFormat="1" x14ac:dyDescent="0.3">
      <c r="A3" s="826" t="s">
        <v>5975</v>
      </c>
      <c r="B3" s="826"/>
      <c r="C3" s="826"/>
      <c r="D3" s="826"/>
      <c r="E3" s="826"/>
      <c r="F3" s="826"/>
      <c r="G3" s="826"/>
      <c r="H3" s="826"/>
      <c r="I3" s="826"/>
      <c r="J3" s="826"/>
      <c r="K3" s="826"/>
      <c r="L3" s="826"/>
      <c r="M3" s="826"/>
      <c r="N3" s="826"/>
      <c r="O3" s="826"/>
      <c r="P3" s="826"/>
      <c r="Q3" s="826"/>
      <c r="R3" s="826"/>
    </row>
    <row r="4" spans="1:22" s="12" customFormat="1" x14ac:dyDescent="0.3">
      <c r="A4" s="5"/>
      <c r="B4" s="5"/>
      <c r="C4" s="5"/>
      <c r="D4" s="5"/>
      <c r="E4" s="5"/>
      <c r="F4" s="5"/>
      <c r="G4" s="5"/>
      <c r="H4" s="5"/>
      <c r="I4" s="5"/>
      <c r="J4" s="5"/>
      <c r="K4" s="5"/>
      <c r="L4" s="5"/>
      <c r="M4" s="5"/>
      <c r="N4" s="5"/>
      <c r="O4" s="5"/>
      <c r="P4" s="5"/>
      <c r="Q4" s="5"/>
      <c r="R4" s="5"/>
    </row>
    <row r="5" spans="1:22" s="12" customFormat="1" x14ac:dyDescent="0.35">
      <c r="A5" s="439" t="s">
        <v>8</v>
      </c>
      <c r="B5" s="440" t="s">
        <v>2786</v>
      </c>
      <c r="C5" s="5"/>
      <c r="D5" s="5"/>
      <c r="E5" s="5"/>
      <c r="F5" s="5"/>
      <c r="G5" s="5"/>
      <c r="H5" s="5"/>
      <c r="I5" s="5"/>
      <c r="J5" s="5"/>
      <c r="K5" s="5"/>
      <c r="L5" s="5"/>
      <c r="M5" s="5"/>
      <c r="N5" s="5"/>
      <c r="O5" s="5"/>
      <c r="P5" s="5"/>
      <c r="Q5" s="5"/>
      <c r="R5" s="5"/>
    </row>
    <row r="6" spans="1:22" s="12" customFormat="1" x14ac:dyDescent="0.35">
      <c r="A6" s="439" t="s">
        <v>4</v>
      </c>
      <c r="B6" s="440" t="s">
        <v>2786</v>
      </c>
      <c r="C6" s="5"/>
      <c r="D6" s="5"/>
      <c r="E6" s="5"/>
      <c r="F6" s="5"/>
      <c r="G6" s="5"/>
      <c r="H6" s="5"/>
      <c r="I6" s="5"/>
      <c r="J6" s="5"/>
      <c r="K6" s="5"/>
      <c r="L6" s="5"/>
      <c r="M6" s="5"/>
      <c r="N6" s="5"/>
      <c r="O6" s="5"/>
      <c r="P6" s="5"/>
      <c r="Q6" s="5"/>
      <c r="R6" s="5"/>
    </row>
    <row r="7" spans="1:22" s="13" customFormat="1" x14ac:dyDescent="0.35">
      <c r="A7" s="1"/>
      <c r="B7" s="8"/>
      <c r="C7" s="8"/>
      <c r="D7" s="8"/>
      <c r="E7" s="8"/>
      <c r="F7" s="8"/>
      <c r="G7" s="8"/>
      <c r="H7" s="8"/>
      <c r="I7" s="8"/>
      <c r="J7" s="8"/>
      <c r="K7" s="8"/>
      <c r="L7" s="8"/>
      <c r="M7" s="8"/>
      <c r="N7" s="9"/>
      <c r="O7" s="10"/>
    </row>
    <row r="8" spans="1:22" s="13" customFormat="1" hidden="1" x14ac:dyDescent="0.35">
      <c r="A8" s="439" t="s">
        <v>2471</v>
      </c>
      <c r="B8" s="439" t="s">
        <v>2123</v>
      </c>
      <c r="C8" s="441"/>
      <c r="D8" s="441"/>
      <c r="E8" s="441"/>
      <c r="F8" s="441"/>
      <c r="G8" s="441"/>
      <c r="H8" s="441"/>
      <c r="I8" s="441"/>
      <c r="J8" s="441"/>
      <c r="K8" s="441"/>
      <c r="L8" s="441"/>
      <c r="M8" s="441"/>
      <c r="N8" s="441"/>
      <c r="O8" s="441"/>
      <c r="P8" s="441"/>
      <c r="Q8" s="441"/>
      <c r="R8" s="441"/>
      <c r="S8"/>
      <c r="T8"/>
      <c r="U8"/>
      <c r="V8"/>
    </row>
    <row r="9" spans="1:22" s="50" customFormat="1" ht="46.5" x14ac:dyDescent="0.3">
      <c r="A9" s="468" t="s">
        <v>0</v>
      </c>
      <c r="B9" s="469" t="s">
        <v>203</v>
      </c>
      <c r="C9" s="469" t="s">
        <v>194</v>
      </c>
      <c r="D9" s="469" t="s">
        <v>185</v>
      </c>
      <c r="E9" s="469" t="s">
        <v>130</v>
      </c>
      <c r="F9" s="469" t="s">
        <v>113</v>
      </c>
      <c r="G9" s="469" t="s">
        <v>122</v>
      </c>
      <c r="H9" s="469" t="s">
        <v>121</v>
      </c>
      <c r="I9" s="469" t="s">
        <v>111</v>
      </c>
      <c r="J9" s="469" t="s">
        <v>115</v>
      </c>
      <c r="K9" s="469" t="s">
        <v>98</v>
      </c>
      <c r="L9" s="469" t="s">
        <v>99</v>
      </c>
      <c r="M9" s="469" t="s">
        <v>237</v>
      </c>
      <c r="N9" s="469" t="s">
        <v>2447</v>
      </c>
      <c r="O9" s="469" t="s">
        <v>2563</v>
      </c>
      <c r="P9" s="469" t="s">
        <v>2512</v>
      </c>
      <c r="Q9" s="469" t="s">
        <v>2449</v>
      </c>
      <c r="R9" s="470" t="s">
        <v>2132</v>
      </c>
      <c r="S9"/>
      <c r="T9" s="49"/>
      <c r="U9" s="49"/>
      <c r="V9" s="49"/>
    </row>
    <row r="10" spans="1:22" s="33" customFormat="1" x14ac:dyDescent="0.3">
      <c r="A10" s="448" t="s">
        <v>12</v>
      </c>
      <c r="B10" s="447">
        <v>1</v>
      </c>
      <c r="C10" s="447">
        <v>4</v>
      </c>
      <c r="D10" s="447">
        <v>4</v>
      </c>
      <c r="E10" s="447">
        <v>14</v>
      </c>
      <c r="F10" s="447">
        <v>8</v>
      </c>
      <c r="G10" s="447">
        <v>18</v>
      </c>
      <c r="H10" s="447">
        <v>23</v>
      </c>
      <c r="I10" s="447">
        <v>8</v>
      </c>
      <c r="J10" s="447">
        <v>10</v>
      </c>
      <c r="K10" s="447">
        <v>6</v>
      </c>
      <c r="L10" s="447"/>
      <c r="M10" s="447">
        <v>3</v>
      </c>
      <c r="N10" s="447">
        <v>2</v>
      </c>
      <c r="O10" s="447">
        <v>1</v>
      </c>
      <c r="P10" s="447">
        <v>2</v>
      </c>
      <c r="Q10" s="447">
        <v>1</v>
      </c>
      <c r="R10" s="434">
        <v>105</v>
      </c>
      <c r="S10"/>
      <c r="T10" s="16"/>
      <c r="U10" s="16"/>
      <c r="V10" s="16"/>
    </row>
    <row r="11" spans="1:22" s="33" customFormat="1" x14ac:dyDescent="0.3">
      <c r="A11" s="448" t="s">
        <v>891</v>
      </c>
      <c r="B11" s="447">
        <v>1</v>
      </c>
      <c r="C11" s="447">
        <v>4</v>
      </c>
      <c r="D11" s="447"/>
      <c r="E11" s="447">
        <v>2</v>
      </c>
      <c r="F11" s="447">
        <v>4</v>
      </c>
      <c r="G11" s="447">
        <v>6</v>
      </c>
      <c r="H11" s="447">
        <v>9</v>
      </c>
      <c r="I11" s="447">
        <v>5</v>
      </c>
      <c r="J11" s="447">
        <v>12</v>
      </c>
      <c r="K11" s="447">
        <v>1</v>
      </c>
      <c r="L11" s="447"/>
      <c r="M11" s="447"/>
      <c r="N11" s="447">
        <v>1</v>
      </c>
      <c r="O11" s="447"/>
      <c r="P11" s="447">
        <v>1</v>
      </c>
      <c r="Q11" s="447"/>
      <c r="R11" s="434">
        <v>46</v>
      </c>
      <c r="S11"/>
      <c r="T11" s="16"/>
      <c r="U11" s="16"/>
      <c r="V11" s="16"/>
    </row>
    <row r="12" spans="1:22" s="33" customFormat="1" x14ac:dyDescent="0.3">
      <c r="A12" s="448" t="s">
        <v>1119</v>
      </c>
      <c r="B12" s="447"/>
      <c r="C12" s="447">
        <v>4</v>
      </c>
      <c r="D12" s="447">
        <v>1</v>
      </c>
      <c r="E12" s="447">
        <v>9</v>
      </c>
      <c r="F12" s="447">
        <v>2</v>
      </c>
      <c r="G12" s="447">
        <v>3</v>
      </c>
      <c r="H12" s="447">
        <v>7</v>
      </c>
      <c r="I12" s="447">
        <v>4</v>
      </c>
      <c r="J12" s="447">
        <v>5</v>
      </c>
      <c r="K12" s="447"/>
      <c r="L12" s="447"/>
      <c r="M12" s="447"/>
      <c r="N12" s="447">
        <v>1</v>
      </c>
      <c r="O12" s="447"/>
      <c r="P12" s="447"/>
      <c r="Q12" s="447"/>
      <c r="R12" s="434">
        <v>36</v>
      </c>
      <c r="S12"/>
      <c r="T12" s="16"/>
      <c r="U12" s="16"/>
      <c r="V12" s="16"/>
    </row>
    <row r="13" spans="1:22" s="33" customFormat="1" x14ac:dyDescent="0.3">
      <c r="A13" s="448" t="s">
        <v>1267</v>
      </c>
      <c r="B13" s="447"/>
      <c r="C13" s="447"/>
      <c r="D13" s="447">
        <v>1</v>
      </c>
      <c r="E13" s="447">
        <v>4</v>
      </c>
      <c r="F13" s="447">
        <v>5</v>
      </c>
      <c r="G13" s="447">
        <v>7</v>
      </c>
      <c r="H13" s="447">
        <v>17</v>
      </c>
      <c r="I13" s="447">
        <v>16</v>
      </c>
      <c r="J13" s="447">
        <v>4</v>
      </c>
      <c r="K13" s="447">
        <v>1</v>
      </c>
      <c r="L13" s="447"/>
      <c r="M13" s="447"/>
      <c r="N13" s="447">
        <v>1</v>
      </c>
      <c r="O13" s="447"/>
      <c r="P13" s="447">
        <v>1</v>
      </c>
      <c r="Q13" s="447"/>
      <c r="R13" s="434">
        <v>57</v>
      </c>
      <c r="S13"/>
      <c r="T13" s="16"/>
      <c r="U13" s="16"/>
      <c r="V13" s="16"/>
    </row>
    <row r="14" spans="1:22" s="33" customFormat="1" x14ac:dyDescent="0.3">
      <c r="A14" s="448" t="s">
        <v>1422</v>
      </c>
      <c r="B14" s="447"/>
      <c r="C14" s="447"/>
      <c r="D14" s="447"/>
      <c r="E14" s="447"/>
      <c r="F14" s="447"/>
      <c r="G14" s="447">
        <v>3</v>
      </c>
      <c r="H14" s="447">
        <v>1</v>
      </c>
      <c r="I14" s="447">
        <v>3</v>
      </c>
      <c r="J14" s="447">
        <v>5</v>
      </c>
      <c r="K14" s="447"/>
      <c r="L14" s="447"/>
      <c r="M14" s="447"/>
      <c r="N14" s="447">
        <v>2</v>
      </c>
      <c r="O14" s="447"/>
      <c r="P14" s="447"/>
      <c r="Q14" s="447"/>
      <c r="R14" s="434">
        <v>14</v>
      </c>
      <c r="S14"/>
      <c r="T14" s="16"/>
      <c r="U14" s="16"/>
      <c r="V14" s="16"/>
    </row>
    <row r="15" spans="1:22" s="33" customFormat="1" x14ac:dyDescent="0.3">
      <c r="A15" s="448" t="s">
        <v>1556</v>
      </c>
      <c r="B15" s="447"/>
      <c r="C15" s="447">
        <v>1</v>
      </c>
      <c r="D15" s="447"/>
      <c r="E15" s="447">
        <v>3</v>
      </c>
      <c r="F15" s="447"/>
      <c r="G15" s="447">
        <v>4</v>
      </c>
      <c r="H15" s="447">
        <v>2</v>
      </c>
      <c r="I15" s="447">
        <v>5</v>
      </c>
      <c r="J15" s="447">
        <v>1</v>
      </c>
      <c r="K15" s="447">
        <v>2</v>
      </c>
      <c r="L15" s="447"/>
      <c r="M15" s="447"/>
      <c r="N15" s="447"/>
      <c r="O15" s="447"/>
      <c r="P15" s="447">
        <v>1</v>
      </c>
      <c r="Q15" s="447"/>
      <c r="R15" s="434">
        <v>19</v>
      </c>
      <c r="S15"/>
      <c r="T15" s="16"/>
      <c r="U15" s="16"/>
      <c r="V15" s="16"/>
    </row>
    <row r="16" spans="1:22" s="33" customFormat="1" x14ac:dyDescent="0.3">
      <c r="A16" s="448" t="s">
        <v>1657</v>
      </c>
      <c r="B16" s="447"/>
      <c r="C16" s="447"/>
      <c r="D16" s="447"/>
      <c r="E16" s="447">
        <v>1</v>
      </c>
      <c r="F16" s="447">
        <v>6</v>
      </c>
      <c r="G16" s="447">
        <v>1</v>
      </c>
      <c r="H16" s="447">
        <v>9</v>
      </c>
      <c r="I16" s="447">
        <v>3</v>
      </c>
      <c r="J16" s="447">
        <v>12</v>
      </c>
      <c r="K16" s="447">
        <v>6</v>
      </c>
      <c r="L16" s="447">
        <v>1</v>
      </c>
      <c r="M16" s="447"/>
      <c r="N16" s="447">
        <v>1</v>
      </c>
      <c r="O16" s="447"/>
      <c r="P16" s="447"/>
      <c r="Q16" s="447"/>
      <c r="R16" s="434">
        <v>40</v>
      </c>
      <c r="S16"/>
      <c r="T16" s="16"/>
      <c r="U16" s="16"/>
      <c r="V16" s="16"/>
    </row>
    <row r="17" spans="1:22" s="33" customFormat="1" x14ac:dyDescent="0.3">
      <c r="A17" s="448" t="s">
        <v>1817</v>
      </c>
      <c r="B17" s="447"/>
      <c r="C17" s="447"/>
      <c r="D17" s="447"/>
      <c r="E17" s="447"/>
      <c r="F17" s="447"/>
      <c r="G17" s="447">
        <v>2</v>
      </c>
      <c r="H17" s="447">
        <v>2</v>
      </c>
      <c r="I17" s="447">
        <v>1</v>
      </c>
      <c r="J17" s="447">
        <v>2</v>
      </c>
      <c r="K17" s="447"/>
      <c r="L17" s="447"/>
      <c r="M17" s="447"/>
      <c r="N17" s="447">
        <v>1</v>
      </c>
      <c r="O17" s="447"/>
      <c r="P17" s="447">
        <v>3</v>
      </c>
      <c r="Q17" s="447"/>
      <c r="R17" s="434">
        <v>11</v>
      </c>
      <c r="S17"/>
      <c r="T17" s="16"/>
      <c r="U17" s="16"/>
      <c r="V17" s="16"/>
    </row>
    <row r="18" spans="1:22" s="33" customFormat="1" x14ac:dyDescent="0.3">
      <c r="A18" s="448" t="s">
        <v>1908</v>
      </c>
      <c r="B18" s="447"/>
      <c r="C18" s="447"/>
      <c r="D18" s="447"/>
      <c r="E18" s="447"/>
      <c r="F18" s="447">
        <v>1</v>
      </c>
      <c r="G18" s="447">
        <v>1</v>
      </c>
      <c r="H18" s="447"/>
      <c r="I18" s="447">
        <v>1</v>
      </c>
      <c r="J18" s="447">
        <v>1</v>
      </c>
      <c r="K18" s="447">
        <v>1</v>
      </c>
      <c r="L18" s="447"/>
      <c r="M18" s="447"/>
      <c r="N18" s="447"/>
      <c r="O18" s="447"/>
      <c r="P18" s="447">
        <v>3</v>
      </c>
      <c r="Q18" s="447">
        <v>1</v>
      </c>
      <c r="R18" s="434">
        <v>9</v>
      </c>
      <c r="S18"/>
      <c r="T18" s="16"/>
      <c r="U18" s="16"/>
      <c r="V18" s="16"/>
    </row>
    <row r="19" spans="1:22" s="33" customFormat="1" x14ac:dyDescent="0.3">
      <c r="A19" s="448" t="s">
        <v>1973</v>
      </c>
      <c r="B19" s="447"/>
      <c r="C19" s="447">
        <v>1</v>
      </c>
      <c r="D19" s="447"/>
      <c r="E19" s="447">
        <v>3</v>
      </c>
      <c r="F19" s="447">
        <v>3</v>
      </c>
      <c r="G19" s="447"/>
      <c r="H19" s="447">
        <v>2</v>
      </c>
      <c r="I19" s="447"/>
      <c r="J19" s="447">
        <v>1</v>
      </c>
      <c r="K19" s="447"/>
      <c r="L19" s="447"/>
      <c r="M19" s="447"/>
      <c r="N19" s="447"/>
      <c r="O19" s="447"/>
      <c r="P19" s="447">
        <v>2</v>
      </c>
      <c r="Q19" s="447"/>
      <c r="R19" s="434">
        <v>12</v>
      </c>
      <c r="S19"/>
      <c r="T19" s="16"/>
      <c r="U19" s="16"/>
      <c r="V19" s="16"/>
    </row>
    <row r="20" spans="1:22" s="33" customFormat="1" x14ac:dyDescent="0.3">
      <c r="A20" s="448" t="s">
        <v>2078</v>
      </c>
      <c r="B20" s="447"/>
      <c r="C20" s="447"/>
      <c r="D20" s="447"/>
      <c r="E20" s="447"/>
      <c r="F20" s="447">
        <v>1</v>
      </c>
      <c r="G20" s="447"/>
      <c r="H20" s="447"/>
      <c r="I20" s="447"/>
      <c r="J20" s="447">
        <v>2</v>
      </c>
      <c r="K20" s="447">
        <v>1</v>
      </c>
      <c r="L20" s="447"/>
      <c r="M20" s="447"/>
      <c r="N20" s="447">
        <v>1</v>
      </c>
      <c r="O20" s="447"/>
      <c r="P20" s="447">
        <v>1</v>
      </c>
      <c r="Q20" s="447"/>
      <c r="R20" s="434">
        <v>6</v>
      </c>
      <c r="S20"/>
      <c r="T20" s="16"/>
      <c r="U20" s="16"/>
      <c r="V20" s="16"/>
    </row>
    <row r="21" spans="1:22" s="46" customFormat="1" x14ac:dyDescent="0.3">
      <c r="A21" s="473" t="s">
        <v>2132</v>
      </c>
      <c r="B21" s="471">
        <v>2</v>
      </c>
      <c r="C21" s="471">
        <v>14</v>
      </c>
      <c r="D21" s="471">
        <v>6</v>
      </c>
      <c r="E21" s="471">
        <v>36</v>
      </c>
      <c r="F21" s="471">
        <v>30</v>
      </c>
      <c r="G21" s="471">
        <v>45</v>
      </c>
      <c r="H21" s="471">
        <v>72</v>
      </c>
      <c r="I21" s="471">
        <v>46</v>
      </c>
      <c r="J21" s="471">
        <v>55</v>
      </c>
      <c r="K21" s="471">
        <v>18</v>
      </c>
      <c r="L21" s="471">
        <v>1</v>
      </c>
      <c r="M21" s="471">
        <v>3</v>
      </c>
      <c r="N21" s="471">
        <v>10</v>
      </c>
      <c r="O21" s="471">
        <v>1</v>
      </c>
      <c r="P21" s="471">
        <v>14</v>
      </c>
      <c r="Q21" s="471">
        <v>2</v>
      </c>
      <c r="R21" s="472">
        <v>355</v>
      </c>
      <c r="S21"/>
      <c r="T21" s="49"/>
      <c r="U21" s="49"/>
      <c r="V21" s="49"/>
    </row>
    <row r="22" spans="1:22" s="13" customFormat="1" x14ac:dyDescent="0.35">
      <c r="A22"/>
      <c r="B22"/>
      <c r="C22"/>
      <c r="D22"/>
      <c r="E22"/>
      <c r="F22"/>
      <c r="G22"/>
      <c r="H22"/>
      <c r="I22"/>
      <c r="J22"/>
      <c r="K22"/>
      <c r="L22"/>
      <c r="M22"/>
      <c r="N22"/>
      <c r="O22"/>
      <c r="P22"/>
      <c r="Q22"/>
      <c r="R22"/>
      <c r="S22"/>
      <c r="T22"/>
      <c r="U22"/>
      <c r="V22"/>
    </row>
    <row r="23" spans="1:22" ht="14" x14ac:dyDescent="0.3">
      <c r="A23"/>
      <c r="B23"/>
      <c r="C23"/>
      <c r="D23"/>
      <c r="E23"/>
      <c r="F23"/>
      <c r="G23"/>
      <c r="H23"/>
      <c r="I23"/>
      <c r="J23"/>
      <c r="K23"/>
      <c r="L23"/>
      <c r="M23"/>
      <c r="N23"/>
      <c r="O23"/>
    </row>
    <row r="24" spans="1:22" ht="14" x14ac:dyDescent="0.3">
      <c r="A24"/>
      <c r="B24"/>
      <c r="C24"/>
      <c r="D24"/>
      <c r="E24"/>
      <c r="F24"/>
      <c r="G24"/>
      <c r="H24"/>
      <c r="I24"/>
      <c r="J24"/>
      <c r="K24"/>
      <c r="L24"/>
      <c r="M24"/>
      <c r="N24"/>
      <c r="O24"/>
    </row>
    <row r="25" spans="1:22" ht="14" x14ac:dyDescent="0.3">
      <c r="A25"/>
      <c r="B25"/>
      <c r="C25"/>
      <c r="D25"/>
      <c r="E25"/>
      <c r="F25"/>
      <c r="G25"/>
      <c r="H25"/>
      <c r="I25"/>
      <c r="J25"/>
      <c r="K25"/>
      <c r="L25"/>
      <c r="M25"/>
      <c r="N25"/>
      <c r="O25"/>
    </row>
    <row r="26" spans="1:22" ht="14" x14ac:dyDescent="0.3">
      <c r="A26"/>
      <c r="B26"/>
      <c r="C26"/>
      <c r="D26"/>
      <c r="E26"/>
      <c r="F26"/>
      <c r="G26"/>
      <c r="H26"/>
      <c r="I26"/>
      <c r="J26"/>
      <c r="K26"/>
      <c r="L26"/>
      <c r="M26"/>
      <c r="N26"/>
      <c r="O26"/>
    </row>
    <row r="27" spans="1:22" ht="14" x14ac:dyDescent="0.3">
      <c r="A27"/>
      <c r="B27"/>
      <c r="C27"/>
      <c r="D27"/>
      <c r="E27"/>
      <c r="F27"/>
      <c r="G27"/>
      <c r="H27"/>
      <c r="I27"/>
      <c r="J27"/>
      <c r="K27"/>
      <c r="L27"/>
      <c r="M27"/>
      <c r="N27"/>
      <c r="O27"/>
    </row>
    <row r="28" spans="1:22" ht="14" x14ac:dyDescent="0.3">
      <c r="A28"/>
      <c r="B28"/>
      <c r="C28"/>
      <c r="D28"/>
      <c r="E28"/>
      <c r="F28"/>
      <c r="G28"/>
      <c r="H28"/>
      <c r="I28"/>
      <c r="J28"/>
      <c r="K28"/>
      <c r="L28"/>
      <c r="M28"/>
      <c r="N28"/>
      <c r="O28"/>
    </row>
    <row r="29" spans="1:22" ht="14" x14ac:dyDescent="0.3">
      <c r="A29"/>
      <c r="B29"/>
      <c r="C29"/>
      <c r="D29"/>
      <c r="E29"/>
      <c r="F29"/>
      <c r="G29"/>
      <c r="H29"/>
      <c r="I29"/>
      <c r="J29"/>
      <c r="K29"/>
      <c r="L29"/>
      <c r="M29"/>
      <c r="N29"/>
      <c r="O29"/>
    </row>
    <row r="30" spans="1:22" ht="14" x14ac:dyDescent="0.3">
      <c r="A30"/>
      <c r="B30"/>
      <c r="C30"/>
      <c r="D30"/>
      <c r="E30"/>
      <c r="F30"/>
      <c r="G30"/>
      <c r="H30"/>
      <c r="I30"/>
      <c r="J30"/>
      <c r="K30"/>
      <c r="L30"/>
      <c r="M30"/>
      <c r="N30"/>
      <c r="O30"/>
    </row>
    <row r="31" spans="1:22" ht="14" x14ac:dyDescent="0.3">
      <c r="A31"/>
      <c r="B31"/>
      <c r="C31"/>
      <c r="D31"/>
      <c r="E31"/>
      <c r="F31"/>
      <c r="G31"/>
      <c r="H31"/>
      <c r="I31"/>
      <c r="J31"/>
      <c r="K31"/>
      <c r="L31"/>
      <c r="M31"/>
      <c r="N31"/>
      <c r="O31"/>
    </row>
    <row r="32" spans="1:22" ht="14" x14ac:dyDescent="0.3">
      <c r="A32"/>
      <c r="B32"/>
      <c r="C32"/>
      <c r="D32"/>
      <c r="E32"/>
      <c r="F32"/>
      <c r="G32"/>
      <c r="H32"/>
      <c r="I32"/>
      <c r="J32"/>
      <c r="K32"/>
      <c r="L32"/>
      <c r="M32"/>
      <c r="N32"/>
      <c r="O32"/>
    </row>
    <row r="33" customFormat="1" ht="14" x14ac:dyDescent="0.3"/>
    <row r="34" customFormat="1" ht="14" x14ac:dyDescent="0.3"/>
    <row r="35" customFormat="1" ht="14" x14ac:dyDescent="0.3"/>
    <row r="36" customFormat="1" ht="14" x14ac:dyDescent="0.3"/>
    <row r="37" customFormat="1" ht="14" x14ac:dyDescent="0.3"/>
    <row r="38" customFormat="1" ht="14" x14ac:dyDescent="0.3"/>
    <row r="39" customFormat="1" ht="14" x14ac:dyDescent="0.3"/>
    <row r="40" customFormat="1" ht="14" x14ac:dyDescent="0.3"/>
    <row r="41" customFormat="1" ht="14" x14ac:dyDescent="0.3"/>
    <row r="42" customFormat="1" ht="14" x14ac:dyDescent="0.3"/>
    <row r="43" customFormat="1" ht="14" x14ac:dyDescent="0.3"/>
    <row r="44" customFormat="1" ht="14" x14ac:dyDescent="0.3"/>
    <row r="45" customFormat="1" ht="14" x14ac:dyDescent="0.3"/>
    <row r="46" customFormat="1" ht="14" x14ac:dyDescent="0.3"/>
    <row r="47" customFormat="1" ht="14" x14ac:dyDescent="0.3"/>
    <row r="48" customFormat="1" ht="14" x14ac:dyDescent="0.3"/>
    <row r="49" customFormat="1" ht="14" x14ac:dyDescent="0.3"/>
    <row r="50" customFormat="1" ht="14" x14ac:dyDescent="0.3"/>
    <row r="51" customFormat="1" ht="14" x14ac:dyDescent="0.3"/>
    <row r="52" customFormat="1" ht="14" x14ac:dyDescent="0.3"/>
    <row r="53" customFormat="1" ht="14" x14ac:dyDescent="0.3"/>
    <row r="54" customFormat="1" ht="14" x14ac:dyDescent="0.3"/>
    <row r="55" customFormat="1" ht="14" x14ac:dyDescent="0.3"/>
    <row r="56" customFormat="1" ht="14" x14ac:dyDescent="0.3"/>
    <row r="57" customFormat="1" ht="14" x14ac:dyDescent="0.3"/>
    <row r="58" customFormat="1" ht="14" x14ac:dyDescent="0.3"/>
    <row r="59" customFormat="1" ht="14" x14ac:dyDescent="0.3"/>
    <row r="60" customFormat="1" ht="14" x14ac:dyDescent="0.3"/>
    <row r="61" customFormat="1" ht="14" x14ac:dyDescent="0.3"/>
    <row r="62" customFormat="1" ht="14" x14ac:dyDescent="0.3"/>
    <row r="63" customFormat="1" ht="14" x14ac:dyDescent="0.3"/>
    <row r="64" customFormat="1" ht="14" x14ac:dyDescent="0.3"/>
    <row r="65" customFormat="1" ht="14" x14ac:dyDescent="0.3"/>
    <row r="66" customFormat="1" ht="14" x14ac:dyDescent="0.3"/>
    <row r="67" customFormat="1" ht="14" x14ac:dyDescent="0.3"/>
    <row r="68" customFormat="1" ht="14" x14ac:dyDescent="0.3"/>
    <row r="69" customFormat="1" ht="14" x14ac:dyDescent="0.3"/>
    <row r="70" customFormat="1" ht="14" x14ac:dyDescent="0.3"/>
    <row r="71" customFormat="1" ht="14" x14ac:dyDescent="0.3"/>
    <row r="72" customFormat="1" ht="14" x14ac:dyDescent="0.3"/>
    <row r="73" customFormat="1" ht="14" x14ac:dyDescent="0.3"/>
    <row r="74" customFormat="1" ht="14" x14ac:dyDescent="0.3"/>
    <row r="75" customFormat="1" ht="14" x14ac:dyDescent="0.3"/>
    <row r="76" customFormat="1" ht="14" x14ac:dyDescent="0.3"/>
    <row r="77" customFormat="1" ht="14" x14ac:dyDescent="0.3"/>
    <row r="78" customFormat="1" ht="14" x14ac:dyDescent="0.3"/>
    <row r="79" customFormat="1" ht="14" x14ac:dyDescent="0.3"/>
    <row r="80" customFormat="1" ht="14" x14ac:dyDescent="0.3"/>
    <row r="81" spans="1:15" ht="14" x14ac:dyDescent="0.3">
      <c r="A81"/>
      <c r="B81"/>
      <c r="C81"/>
      <c r="D81"/>
      <c r="E81"/>
      <c r="F81"/>
      <c r="G81"/>
      <c r="H81"/>
      <c r="I81"/>
      <c r="J81"/>
      <c r="K81"/>
      <c r="L81"/>
      <c r="M81"/>
      <c r="N81"/>
      <c r="O81"/>
    </row>
    <row r="82" spans="1:15" ht="14" x14ac:dyDescent="0.3">
      <c r="A82"/>
      <c r="B82"/>
      <c r="C82"/>
      <c r="D82"/>
      <c r="E82"/>
      <c r="F82"/>
      <c r="G82"/>
      <c r="H82"/>
      <c r="I82"/>
      <c r="J82"/>
      <c r="K82"/>
      <c r="L82"/>
      <c r="M82"/>
      <c r="N82"/>
      <c r="O82"/>
    </row>
    <row r="83" spans="1:15" ht="14" x14ac:dyDescent="0.3">
      <c r="A83"/>
      <c r="B83"/>
      <c r="C83"/>
      <c r="D83"/>
      <c r="E83"/>
      <c r="F83"/>
      <c r="G83"/>
      <c r="H83"/>
      <c r="I83"/>
      <c r="J83"/>
      <c r="K83"/>
      <c r="L83"/>
      <c r="M83"/>
      <c r="N83"/>
      <c r="O83"/>
    </row>
    <row r="84" spans="1:15" ht="14" x14ac:dyDescent="0.3">
      <c r="A84"/>
      <c r="B84"/>
      <c r="C84"/>
      <c r="D84"/>
      <c r="E84"/>
      <c r="F84"/>
      <c r="G84"/>
      <c r="H84"/>
      <c r="I84"/>
      <c r="J84"/>
      <c r="K84"/>
      <c r="L84"/>
      <c r="M84"/>
      <c r="N84"/>
      <c r="O84"/>
    </row>
    <row r="85" spans="1:15" x14ac:dyDescent="0.35">
      <c r="A85"/>
    </row>
    <row r="86" spans="1:15" x14ac:dyDescent="0.35">
      <c r="A86"/>
    </row>
    <row r="87" spans="1:15" x14ac:dyDescent="0.35">
      <c r="A87"/>
    </row>
    <row r="88" spans="1:15" x14ac:dyDescent="0.35">
      <c r="A88"/>
    </row>
    <row r="89" spans="1:15" x14ac:dyDescent="0.35">
      <c r="A89"/>
    </row>
    <row r="90" spans="1:15" x14ac:dyDescent="0.35">
      <c r="A90"/>
    </row>
    <row r="91" spans="1:15" x14ac:dyDescent="0.35">
      <c r="A91"/>
    </row>
    <row r="92" spans="1:15" x14ac:dyDescent="0.35">
      <c r="A92"/>
    </row>
    <row r="93" spans="1:15" x14ac:dyDescent="0.35">
      <c r="A93"/>
    </row>
    <row r="94" spans="1:15" x14ac:dyDescent="0.35">
      <c r="A94"/>
    </row>
    <row r="95" spans="1:15" x14ac:dyDescent="0.35">
      <c r="A95"/>
    </row>
    <row r="96" spans="1:15" x14ac:dyDescent="0.35">
      <c r="A96"/>
    </row>
    <row r="97" spans="1:1" x14ac:dyDescent="0.35">
      <c r="A97"/>
    </row>
    <row r="98" spans="1:1" x14ac:dyDescent="0.35">
      <c r="A98"/>
    </row>
    <row r="99" spans="1:1" x14ac:dyDescent="0.35">
      <c r="A99"/>
    </row>
    <row r="100" spans="1:1" x14ac:dyDescent="0.35">
      <c r="A100"/>
    </row>
    <row r="101" spans="1:1" x14ac:dyDescent="0.35">
      <c r="A101"/>
    </row>
    <row r="102" spans="1:1" x14ac:dyDescent="0.35">
      <c r="A102"/>
    </row>
    <row r="103" spans="1:1" x14ac:dyDescent="0.35">
      <c r="A103"/>
    </row>
    <row r="104" spans="1:1" x14ac:dyDescent="0.35">
      <c r="A104"/>
    </row>
    <row r="105" spans="1:1" x14ac:dyDescent="0.35">
      <c r="A105"/>
    </row>
    <row r="106" spans="1:1" x14ac:dyDescent="0.35">
      <c r="A106"/>
    </row>
    <row r="107" spans="1:1" x14ac:dyDescent="0.35">
      <c r="A107"/>
    </row>
    <row r="108" spans="1:1" x14ac:dyDescent="0.35">
      <c r="A108"/>
    </row>
    <row r="109" spans="1:1" x14ac:dyDescent="0.35">
      <c r="A109"/>
    </row>
    <row r="110" spans="1:1" x14ac:dyDescent="0.35">
      <c r="A110"/>
    </row>
  </sheetData>
  <mergeCells count="3">
    <mergeCell ref="A1:R1"/>
    <mergeCell ref="A2:R2"/>
    <mergeCell ref="A3:R3"/>
  </mergeCells>
  <printOptions horizontalCentered="1"/>
  <pageMargins left="0.45" right="0.45" top="1.5" bottom="0.75" header="0" footer="0"/>
  <pageSetup paperSize="9" scale="55" orientation="landscape" horizontalDpi="300" verticalDpi="360"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09"/>
  <sheetViews>
    <sheetView view="pageBreakPreview" topLeftCell="A6" zoomScale="92" zoomScaleNormal="100" zoomScaleSheetLayoutView="92" workbookViewId="0">
      <selection activeCell="K21" sqref="K21"/>
    </sheetView>
  </sheetViews>
  <sheetFormatPr defaultRowHeight="15.5" x14ac:dyDescent="0.35"/>
  <cols>
    <col min="1" max="1" width="51.75" style="1" customWidth="1"/>
    <col min="2" max="10" width="8.83203125" style="8" customWidth="1"/>
    <col min="11" max="11" width="10.33203125" style="8" customWidth="1"/>
    <col min="12" max="13" width="8.08203125" style="8" customWidth="1"/>
    <col min="14" max="14" width="13.08203125" style="9" hidden="1" customWidth="1"/>
    <col min="15" max="15" width="13.08203125" style="10" customWidth="1"/>
  </cols>
  <sheetData>
    <row r="1" spans="1:15" s="12" customFormat="1" x14ac:dyDescent="0.3">
      <c r="A1" s="826" t="s">
        <v>2151</v>
      </c>
      <c r="B1" s="826"/>
      <c r="C1" s="826"/>
      <c r="D1" s="826"/>
      <c r="E1" s="826"/>
      <c r="F1" s="826"/>
      <c r="G1" s="826"/>
      <c r="H1" s="826"/>
      <c r="I1" s="826"/>
      <c r="J1" s="826"/>
      <c r="K1" s="826"/>
      <c r="L1" s="5"/>
      <c r="M1" s="5"/>
      <c r="N1" s="5"/>
      <c r="O1" s="5"/>
    </row>
    <row r="2" spans="1:15" s="12" customFormat="1" x14ac:dyDescent="0.3">
      <c r="A2" s="826" t="s">
        <v>2130</v>
      </c>
      <c r="B2" s="826"/>
      <c r="C2" s="826"/>
      <c r="D2" s="826"/>
      <c r="E2" s="826"/>
      <c r="F2" s="826"/>
      <c r="G2" s="826"/>
      <c r="H2" s="826"/>
      <c r="I2" s="826"/>
      <c r="J2" s="826"/>
      <c r="K2" s="826"/>
      <c r="L2" s="5"/>
      <c r="M2" s="5"/>
      <c r="N2" s="5"/>
      <c r="O2" s="5"/>
    </row>
    <row r="3" spans="1:15" s="12" customFormat="1" x14ac:dyDescent="0.3">
      <c r="A3" s="826" t="s">
        <v>5975</v>
      </c>
      <c r="B3" s="826"/>
      <c r="C3" s="826"/>
      <c r="D3" s="826"/>
      <c r="E3" s="826"/>
      <c r="F3" s="826"/>
      <c r="G3" s="826"/>
      <c r="H3" s="826"/>
      <c r="I3" s="826"/>
      <c r="J3" s="826"/>
      <c r="K3" s="826"/>
      <c r="L3" s="5"/>
      <c r="M3" s="5"/>
      <c r="N3" s="5"/>
      <c r="O3" s="5"/>
    </row>
    <row r="4" spans="1:15" s="12" customFormat="1" x14ac:dyDescent="0.3">
      <c r="A4" s="5"/>
      <c r="B4" s="5"/>
      <c r="C4" s="5"/>
      <c r="D4" s="5"/>
      <c r="E4" s="5"/>
      <c r="F4" s="5"/>
      <c r="G4" s="5"/>
      <c r="H4" s="5"/>
      <c r="I4" s="5"/>
      <c r="J4" s="5"/>
      <c r="K4" s="5"/>
      <c r="L4" s="5"/>
      <c r="M4" s="5"/>
      <c r="N4" s="5"/>
      <c r="O4" s="5"/>
    </row>
    <row r="5" spans="1:15" s="12" customFormat="1" x14ac:dyDescent="0.35">
      <c r="A5" s="439" t="s">
        <v>8</v>
      </c>
      <c r="B5" s="440" t="s">
        <v>2786</v>
      </c>
      <c r="C5" s="5"/>
      <c r="D5" s="5"/>
      <c r="E5" s="5"/>
      <c r="F5" s="5"/>
      <c r="G5" s="5"/>
      <c r="H5" s="5"/>
      <c r="I5" s="5"/>
      <c r="J5" s="5"/>
      <c r="K5" s="5"/>
      <c r="L5" s="5"/>
      <c r="M5" s="5"/>
      <c r="N5" s="5"/>
      <c r="O5" s="5"/>
    </row>
    <row r="6" spans="1:15" s="12" customFormat="1" x14ac:dyDescent="0.35">
      <c r="A6" s="439" t="s">
        <v>4</v>
      </c>
      <c r="B6" s="440" t="s">
        <v>2786</v>
      </c>
      <c r="C6" s="5"/>
      <c r="D6" s="5"/>
      <c r="E6" s="5"/>
      <c r="F6" s="5"/>
      <c r="G6" s="5"/>
      <c r="H6" s="5"/>
      <c r="I6" s="5"/>
      <c r="J6" s="5"/>
      <c r="K6" s="5"/>
      <c r="L6" s="5"/>
      <c r="M6" s="5"/>
      <c r="N6" s="5"/>
      <c r="O6" s="5"/>
    </row>
    <row r="7" spans="1:15" s="13" customFormat="1" x14ac:dyDescent="0.35">
      <c r="A7" s="1"/>
      <c r="B7" s="8"/>
      <c r="C7" s="8"/>
      <c r="D7" s="8"/>
      <c r="E7" s="8"/>
      <c r="F7" s="8"/>
      <c r="G7" s="8"/>
      <c r="H7" s="8"/>
      <c r="I7" s="8"/>
      <c r="J7" s="8"/>
      <c r="K7" s="8"/>
      <c r="L7" s="8"/>
      <c r="M7" s="8"/>
      <c r="N7" s="9"/>
      <c r="O7" s="10"/>
    </row>
    <row r="8" spans="1:15" s="13" customFormat="1" hidden="1" x14ac:dyDescent="0.35">
      <c r="A8" s="439" t="s">
        <v>2128</v>
      </c>
      <c r="B8" s="439" t="s">
        <v>2123</v>
      </c>
      <c r="C8" s="441"/>
      <c r="D8" s="441"/>
      <c r="E8" s="441"/>
      <c r="F8" s="441"/>
      <c r="G8" s="441"/>
      <c r="H8" s="441"/>
      <c r="I8" s="441"/>
      <c r="J8" s="441"/>
      <c r="K8" s="441"/>
      <c r="L8"/>
      <c r="M8"/>
      <c r="N8"/>
      <c r="O8"/>
    </row>
    <row r="9" spans="1:15" s="44" customFormat="1" x14ac:dyDescent="0.3">
      <c r="A9" s="474" t="s">
        <v>0</v>
      </c>
      <c r="B9" s="475" t="s">
        <v>195</v>
      </c>
      <c r="C9" s="475" t="s">
        <v>173</v>
      </c>
      <c r="D9" s="475" t="s">
        <v>114</v>
      </c>
      <c r="E9" s="475" t="s">
        <v>685</v>
      </c>
      <c r="F9" s="475" t="s">
        <v>1632</v>
      </c>
      <c r="G9" s="475" t="s">
        <v>29</v>
      </c>
      <c r="H9" s="475" t="s">
        <v>31</v>
      </c>
      <c r="I9" s="475" t="s">
        <v>17</v>
      </c>
      <c r="J9" s="475" t="s">
        <v>16</v>
      </c>
      <c r="K9" s="472" t="s">
        <v>2132</v>
      </c>
      <c r="L9" s="43"/>
      <c r="M9" s="43"/>
      <c r="N9" s="43"/>
      <c r="O9" s="43"/>
    </row>
    <row r="10" spans="1:15" s="33" customFormat="1" x14ac:dyDescent="0.3">
      <c r="A10" s="448" t="s">
        <v>12</v>
      </c>
      <c r="B10" s="447">
        <v>5</v>
      </c>
      <c r="C10" s="447">
        <v>11</v>
      </c>
      <c r="D10" s="447">
        <v>78</v>
      </c>
      <c r="E10" s="447"/>
      <c r="F10" s="447"/>
      <c r="G10" s="447">
        <v>17</v>
      </c>
      <c r="H10" s="447">
        <v>51</v>
      </c>
      <c r="I10" s="447">
        <v>21</v>
      </c>
      <c r="J10" s="447">
        <v>1</v>
      </c>
      <c r="K10" s="434">
        <v>184</v>
      </c>
      <c r="L10" s="20"/>
      <c r="M10" s="20"/>
      <c r="N10" s="20"/>
      <c r="O10" s="20"/>
    </row>
    <row r="11" spans="1:15" s="33" customFormat="1" x14ac:dyDescent="0.3">
      <c r="A11" s="448" t="s">
        <v>891</v>
      </c>
      <c r="B11" s="447">
        <v>3</v>
      </c>
      <c r="C11" s="447">
        <v>5</v>
      </c>
      <c r="D11" s="447">
        <v>12</v>
      </c>
      <c r="E11" s="447"/>
      <c r="F11" s="447"/>
      <c r="G11" s="447">
        <v>11</v>
      </c>
      <c r="H11" s="447">
        <v>18</v>
      </c>
      <c r="I11" s="447">
        <v>8</v>
      </c>
      <c r="J11" s="447">
        <v>1</v>
      </c>
      <c r="K11" s="434">
        <v>58</v>
      </c>
      <c r="L11" s="20"/>
      <c r="M11" s="20"/>
      <c r="N11" s="20"/>
      <c r="O11" s="20"/>
    </row>
    <row r="12" spans="1:15" s="33" customFormat="1" x14ac:dyDescent="0.3">
      <c r="A12" s="448" t="s">
        <v>1119</v>
      </c>
      <c r="B12" s="447"/>
      <c r="C12" s="447">
        <v>2</v>
      </c>
      <c r="D12" s="447">
        <v>17</v>
      </c>
      <c r="E12" s="447"/>
      <c r="F12" s="447"/>
      <c r="G12" s="447">
        <v>11</v>
      </c>
      <c r="H12" s="447">
        <v>13</v>
      </c>
      <c r="I12" s="447">
        <v>4</v>
      </c>
      <c r="J12" s="447"/>
      <c r="K12" s="434">
        <v>47</v>
      </c>
      <c r="L12" s="20"/>
      <c r="M12" s="20"/>
      <c r="N12" s="20"/>
      <c r="O12" s="20"/>
    </row>
    <row r="13" spans="1:15" s="33" customFormat="1" x14ac:dyDescent="0.3">
      <c r="A13" s="448" t="s">
        <v>1267</v>
      </c>
      <c r="B13" s="447">
        <v>5</v>
      </c>
      <c r="C13" s="447">
        <v>2</v>
      </c>
      <c r="D13" s="447">
        <v>22</v>
      </c>
      <c r="E13" s="447"/>
      <c r="F13" s="447"/>
      <c r="G13" s="447">
        <v>13</v>
      </c>
      <c r="H13" s="447">
        <v>30</v>
      </c>
      <c r="I13" s="447">
        <v>9</v>
      </c>
      <c r="J13" s="447"/>
      <c r="K13" s="434">
        <v>81</v>
      </c>
      <c r="L13" s="20"/>
      <c r="M13" s="20"/>
      <c r="N13" s="20"/>
      <c r="O13" s="20"/>
    </row>
    <row r="14" spans="1:15" s="33" customFormat="1" x14ac:dyDescent="0.3">
      <c r="A14" s="448" t="s">
        <v>1422</v>
      </c>
      <c r="B14" s="447">
        <v>6</v>
      </c>
      <c r="C14" s="447">
        <v>2</v>
      </c>
      <c r="D14" s="447">
        <v>10</v>
      </c>
      <c r="E14" s="447"/>
      <c r="F14" s="447"/>
      <c r="G14" s="447">
        <v>6</v>
      </c>
      <c r="H14" s="447">
        <v>12</v>
      </c>
      <c r="I14" s="447">
        <v>3</v>
      </c>
      <c r="J14" s="447"/>
      <c r="K14" s="434">
        <v>39</v>
      </c>
      <c r="L14" s="20"/>
      <c r="M14" s="20"/>
      <c r="N14" s="20"/>
      <c r="O14" s="20"/>
    </row>
    <row r="15" spans="1:15" s="33" customFormat="1" x14ac:dyDescent="0.3">
      <c r="A15" s="448" t="s">
        <v>1556</v>
      </c>
      <c r="B15" s="447">
        <v>3</v>
      </c>
      <c r="C15" s="447"/>
      <c r="D15" s="447">
        <v>16</v>
      </c>
      <c r="E15" s="447"/>
      <c r="F15" s="447">
        <v>1</v>
      </c>
      <c r="G15" s="447">
        <v>7</v>
      </c>
      <c r="H15" s="447">
        <v>22</v>
      </c>
      <c r="I15" s="447">
        <v>4</v>
      </c>
      <c r="J15" s="447"/>
      <c r="K15" s="434">
        <v>53</v>
      </c>
      <c r="L15" s="20"/>
      <c r="M15" s="20"/>
      <c r="N15" s="20"/>
      <c r="O15" s="20"/>
    </row>
    <row r="16" spans="1:15" s="33" customFormat="1" x14ac:dyDescent="0.3">
      <c r="A16" s="448" t="s">
        <v>1657</v>
      </c>
      <c r="B16" s="447"/>
      <c r="C16" s="447">
        <v>1</v>
      </c>
      <c r="D16" s="447">
        <v>29</v>
      </c>
      <c r="E16" s="447"/>
      <c r="F16" s="447"/>
      <c r="G16" s="447">
        <v>9</v>
      </c>
      <c r="H16" s="447">
        <v>38</v>
      </c>
      <c r="I16" s="447">
        <v>10</v>
      </c>
      <c r="J16" s="447">
        <v>1</v>
      </c>
      <c r="K16" s="434">
        <v>88</v>
      </c>
      <c r="L16" s="20"/>
      <c r="M16" s="20"/>
      <c r="N16" s="20"/>
      <c r="O16" s="20"/>
    </row>
    <row r="17" spans="1:15" s="33" customFormat="1" x14ac:dyDescent="0.3">
      <c r="A17" s="448" t="s">
        <v>1817</v>
      </c>
      <c r="B17" s="447"/>
      <c r="C17" s="447"/>
      <c r="D17" s="447">
        <v>9</v>
      </c>
      <c r="E17" s="447"/>
      <c r="F17" s="447"/>
      <c r="G17" s="447">
        <v>6</v>
      </c>
      <c r="H17" s="447">
        <v>17</v>
      </c>
      <c r="I17" s="447">
        <v>1</v>
      </c>
      <c r="J17" s="447"/>
      <c r="K17" s="434">
        <v>33</v>
      </c>
      <c r="L17" s="20"/>
      <c r="M17" s="20"/>
      <c r="N17" s="20"/>
      <c r="O17" s="20"/>
    </row>
    <row r="18" spans="1:15" s="33" customFormat="1" x14ac:dyDescent="0.3">
      <c r="A18" s="448" t="s">
        <v>1908</v>
      </c>
      <c r="B18" s="447"/>
      <c r="C18" s="447">
        <v>1</v>
      </c>
      <c r="D18" s="447">
        <v>12</v>
      </c>
      <c r="E18" s="447"/>
      <c r="F18" s="447"/>
      <c r="G18" s="447">
        <v>2</v>
      </c>
      <c r="H18" s="447">
        <v>15</v>
      </c>
      <c r="I18" s="447">
        <v>2</v>
      </c>
      <c r="J18" s="447"/>
      <c r="K18" s="434">
        <v>32</v>
      </c>
      <c r="L18" s="20"/>
      <c r="M18" s="20"/>
      <c r="N18" s="20"/>
      <c r="O18" s="20"/>
    </row>
    <row r="19" spans="1:15" s="33" customFormat="1" x14ac:dyDescent="0.3">
      <c r="A19" s="448" t="s">
        <v>1973</v>
      </c>
      <c r="B19" s="447">
        <v>1</v>
      </c>
      <c r="C19" s="447">
        <v>1</v>
      </c>
      <c r="D19" s="447">
        <v>7</v>
      </c>
      <c r="E19" s="447"/>
      <c r="F19" s="447"/>
      <c r="G19" s="447">
        <v>11</v>
      </c>
      <c r="H19" s="447">
        <v>9</v>
      </c>
      <c r="I19" s="447">
        <v>3</v>
      </c>
      <c r="J19" s="447"/>
      <c r="K19" s="434">
        <v>32</v>
      </c>
      <c r="L19" s="20"/>
      <c r="M19" s="20"/>
      <c r="N19" s="20"/>
      <c r="O19" s="20"/>
    </row>
    <row r="20" spans="1:15" s="33" customFormat="1" x14ac:dyDescent="0.3">
      <c r="A20" s="448" t="s">
        <v>2078</v>
      </c>
      <c r="B20" s="447"/>
      <c r="C20" s="447"/>
      <c r="D20" s="447">
        <v>6</v>
      </c>
      <c r="E20" s="447">
        <v>1</v>
      </c>
      <c r="F20" s="447"/>
      <c r="G20" s="447">
        <v>3</v>
      </c>
      <c r="H20" s="447">
        <v>12</v>
      </c>
      <c r="I20" s="447">
        <v>3</v>
      </c>
      <c r="J20" s="447"/>
      <c r="K20" s="434">
        <v>25</v>
      </c>
      <c r="L20" s="20"/>
      <c r="M20" s="20"/>
      <c r="N20" s="20"/>
      <c r="O20" s="20"/>
    </row>
    <row r="21" spans="1:15" s="46" customFormat="1" x14ac:dyDescent="0.3">
      <c r="A21" s="473" t="s">
        <v>2132</v>
      </c>
      <c r="B21" s="471">
        <v>23</v>
      </c>
      <c r="C21" s="471">
        <v>25</v>
      </c>
      <c r="D21" s="471">
        <v>218</v>
      </c>
      <c r="E21" s="471">
        <v>1</v>
      </c>
      <c r="F21" s="471">
        <v>1</v>
      </c>
      <c r="G21" s="471">
        <v>96</v>
      </c>
      <c r="H21" s="471">
        <v>237</v>
      </c>
      <c r="I21" s="471">
        <v>68</v>
      </c>
      <c r="J21" s="471">
        <v>3</v>
      </c>
      <c r="K21" s="472">
        <v>672</v>
      </c>
      <c r="L21" s="45"/>
      <c r="M21" s="45"/>
      <c r="N21" s="45"/>
      <c r="O21" s="45"/>
    </row>
    <row r="22" spans="1:15" s="13" customFormat="1" x14ac:dyDescent="0.35">
      <c r="A22"/>
      <c r="B22"/>
      <c r="C22"/>
      <c r="D22"/>
      <c r="E22"/>
      <c r="F22"/>
      <c r="G22"/>
      <c r="H22"/>
      <c r="I22"/>
      <c r="J22"/>
      <c r="K22"/>
      <c r="L22" s="8"/>
      <c r="M22" s="8"/>
      <c r="N22" s="9"/>
      <c r="O22" s="10"/>
    </row>
    <row r="23" spans="1:15" x14ac:dyDescent="0.35">
      <c r="A23"/>
      <c r="B23"/>
      <c r="C23"/>
      <c r="D23"/>
      <c r="E23"/>
      <c r="F23"/>
      <c r="G23"/>
      <c r="H23"/>
      <c r="I23"/>
      <c r="J23"/>
      <c r="K23"/>
    </row>
    <row r="24" spans="1:15" x14ac:dyDescent="0.35">
      <c r="A24"/>
      <c r="B24"/>
      <c r="C24"/>
      <c r="D24"/>
      <c r="E24"/>
      <c r="F24"/>
      <c r="G24"/>
      <c r="H24"/>
      <c r="I24"/>
      <c r="J24"/>
      <c r="K24"/>
    </row>
    <row r="25" spans="1:15" x14ac:dyDescent="0.35">
      <c r="A25"/>
      <c r="B25"/>
      <c r="C25"/>
      <c r="D25"/>
      <c r="E25"/>
      <c r="F25"/>
      <c r="G25"/>
      <c r="H25"/>
      <c r="I25"/>
      <c r="J25"/>
      <c r="K25"/>
    </row>
    <row r="26" spans="1:15" x14ac:dyDescent="0.35">
      <c r="A26"/>
      <c r="B26"/>
      <c r="C26"/>
      <c r="D26"/>
      <c r="E26"/>
      <c r="F26"/>
      <c r="G26"/>
      <c r="H26"/>
      <c r="I26"/>
      <c r="J26"/>
      <c r="K26"/>
    </row>
    <row r="27" spans="1:15" x14ac:dyDescent="0.35">
      <c r="A27"/>
      <c r="B27"/>
      <c r="C27"/>
      <c r="D27"/>
      <c r="E27"/>
      <c r="F27"/>
      <c r="G27"/>
      <c r="H27"/>
      <c r="I27"/>
      <c r="J27"/>
      <c r="K27"/>
    </row>
    <row r="28" spans="1:15" x14ac:dyDescent="0.35">
      <c r="A28"/>
      <c r="B28"/>
      <c r="C28"/>
      <c r="D28"/>
      <c r="E28"/>
      <c r="F28"/>
      <c r="G28"/>
      <c r="H28"/>
      <c r="I28"/>
      <c r="J28"/>
      <c r="K28"/>
    </row>
    <row r="29" spans="1:15" x14ac:dyDescent="0.35">
      <c r="A29"/>
      <c r="B29"/>
      <c r="C29"/>
      <c r="D29"/>
      <c r="E29"/>
      <c r="F29"/>
      <c r="G29"/>
      <c r="H29"/>
      <c r="I29"/>
      <c r="J29"/>
      <c r="K29"/>
    </row>
    <row r="30" spans="1:15" x14ac:dyDescent="0.35">
      <c r="A30"/>
      <c r="B30"/>
      <c r="C30"/>
      <c r="D30"/>
      <c r="E30"/>
      <c r="F30"/>
      <c r="G30"/>
      <c r="H30"/>
      <c r="I30"/>
      <c r="J30"/>
      <c r="K30"/>
    </row>
    <row r="31" spans="1:15" x14ac:dyDescent="0.35">
      <c r="A31"/>
      <c r="B31"/>
      <c r="C31"/>
      <c r="D31"/>
      <c r="E31"/>
      <c r="F31"/>
      <c r="G31"/>
      <c r="H31"/>
      <c r="I31"/>
      <c r="J31"/>
      <c r="K31"/>
    </row>
    <row r="32" spans="1:15" x14ac:dyDescent="0.35">
      <c r="A32"/>
      <c r="B32"/>
      <c r="C32"/>
      <c r="D32"/>
      <c r="E32"/>
      <c r="F32"/>
      <c r="G32"/>
      <c r="H32"/>
      <c r="I32"/>
      <c r="J32"/>
      <c r="K32"/>
    </row>
    <row r="33" spans="1:11" x14ac:dyDescent="0.35">
      <c r="A33"/>
      <c r="B33"/>
      <c r="C33"/>
      <c r="D33"/>
      <c r="E33"/>
      <c r="F33"/>
      <c r="G33"/>
      <c r="H33"/>
      <c r="I33"/>
      <c r="J33"/>
      <c r="K33"/>
    </row>
    <row r="34" spans="1:11" x14ac:dyDescent="0.35">
      <c r="A34"/>
      <c r="B34"/>
      <c r="C34"/>
      <c r="D34"/>
      <c r="E34"/>
      <c r="F34"/>
      <c r="G34"/>
      <c r="H34"/>
      <c r="I34"/>
      <c r="J34"/>
      <c r="K34"/>
    </row>
    <row r="35" spans="1:11" x14ac:dyDescent="0.35">
      <c r="A35"/>
      <c r="B35"/>
      <c r="C35"/>
      <c r="D35"/>
      <c r="E35"/>
      <c r="F35"/>
      <c r="G35"/>
      <c r="H35"/>
      <c r="I35"/>
      <c r="J35"/>
      <c r="K35"/>
    </row>
    <row r="36" spans="1:11" x14ac:dyDescent="0.35">
      <c r="A36"/>
      <c r="B36"/>
      <c r="C36"/>
      <c r="D36"/>
      <c r="E36"/>
      <c r="F36"/>
      <c r="G36"/>
      <c r="H36"/>
      <c r="I36"/>
      <c r="J36"/>
      <c r="K36"/>
    </row>
    <row r="37" spans="1:11" x14ac:dyDescent="0.35">
      <c r="A37"/>
      <c r="B37"/>
      <c r="C37"/>
      <c r="D37"/>
      <c r="E37"/>
      <c r="F37"/>
      <c r="G37"/>
      <c r="H37"/>
      <c r="I37"/>
      <c r="J37"/>
      <c r="K37"/>
    </row>
    <row r="38" spans="1:11" x14ac:dyDescent="0.35">
      <c r="A38"/>
      <c r="B38"/>
      <c r="C38"/>
      <c r="D38"/>
      <c r="E38"/>
      <c r="F38"/>
      <c r="G38"/>
      <c r="H38"/>
      <c r="I38"/>
      <c r="J38"/>
      <c r="K38"/>
    </row>
    <row r="39" spans="1:11" x14ac:dyDescent="0.35">
      <c r="A39"/>
      <c r="B39"/>
      <c r="C39"/>
      <c r="D39"/>
      <c r="E39"/>
      <c r="F39"/>
      <c r="G39"/>
      <c r="H39"/>
      <c r="I39"/>
      <c r="J39"/>
      <c r="K39"/>
    </row>
    <row r="40" spans="1:11" x14ac:dyDescent="0.35">
      <c r="A40"/>
      <c r="B40"/>
      <c r="C40"/>
      <c r="D40"/>
      <c r="E40"/>
      <c r="F40"/>
      <c r="G40"/>
      <c r="H40"/>
      <c r="I40"/>
      <c r="J40"/>
      <c r="K40"/>
    </row>
    <row r="41" spans="1:11" x14ac:dyDescent="0.35">
      <c r="A41"/>
      <c r="B41"/>
      <c r="C41"/>
      <c r="D41"/>
      <c r="E41"/>
      <c r="F41"/>
      <c r="G41"/>
      <c r="H41"/>
      <c r="I41"/>
      <c r="J41"/>
      <c r="K41"/>
    </row>
    <row r="42" spans="1:11" x14ac:dyDescent="0.35">
      <c r="A42"/>
      <c r="B42"/>
      <c r="C42"/>
      <c r="D42"/>
      <c r="E42"/>
      <c r="F42"/>
      <c r="G42"/>
      <c r="H42"/>
      <c r="I42"/>
      <c r="J42"/>
      <c r="K42"/>
    </row>
    <row r="43" spans="1:11" x14ac:dyDescent="0.35">
      <c r="A43"/>
      <c r="B43"/>
      <c r="C43"/>
      <c r="D43"/>
      <c r="E43"/>
      <c r="F43"/>
      <c r="G43"/>
      <c r="H43"/>
      <c r="I43"/>
      <c r="J43"/>
      <c r="K43"/>
    </row>
    <row r="44" spans="1:11" x14ac:dyDescent="0.35">
      <c r="A44"/>
      <c r="B44"/>
      <c r="C44"/>
      <c r="D44"/>
      <c r="E44"/>
      <c r="F44"/>
      <c r="G44"/>
      <c r="H44"/>
      <c r="I44"/>
      <c r="J44"/>
      <c r="K44"/>
    </row>
    <row r="45" spans="1:11" x14ac:dyDescent="0.35">
      <c r="A45"/>
      <c r="B45"/>
      <c r="C45"/>
      <c r="D45"/>
      <c r="E45"/>
      <c r="F45"/>
      <c r="G45"/>
      <c r="H45"/>
      <c r="I45"/>
      <c r="J45"/>
      <c r="K45"/>
    </row>
    <row r="46" spans="1:11" x14ac:dyDescent="0.35">
      <c r="A46"/>
      <c r="B46"/>
      <c r="C46"/>
      <c r="D46"/>
      <c r="E46"/>
      <c r="F46"/>
      <c r="G46"/>
      <c r="H46"/>
      <c r="I46"/>
      <c r="J46"/>
      <c r="K46"/>
    </row>
    <row r="47" spans="1:11" x14ac:dyDescent="0.35">
      <c r="A47"/>
      <c r="B47"/>
      <c r="C47"/>
      <c r="D47"/>
      <c r="E47"/>
      <c r="F47"/>
      <c r="G47"/>
      <c r="H47"/>
      <c r="I47"/>
      <c r="J47"/>
      <c r="K47"/>
    </row>
    <row r="48" spans="1:11" x14ac:dyDescent="0.35">
      <c r="A48"/>
      <c r="B48"/>
      <c r="C48"/>
      <c r="D48"/>
      <c r="E48"/>
      <c r="F48"/>
      <c r="G48"/>
      <c r="H48"/>
      <c r="I48"/>
      <c r="J48"/>
      <c r="K48"/>
    </row>
    <row r="49" spans="1:11" x14ac:dyDescent="0.35">
      <c r="A49"/>
      <c r="B49"/>
      <c r="C49"/>
      <c r="D49"/>
      <c r="E49"/>
      <c r="F49"/>
      <c r="G49"/>
      <c r="H49"/>
      <c r="I49"/>
      <c r="J49"/>
      <c r="K49"/>
    </row>
    <row r="50" spans="1:11" x14ac:dyDescent="0.35">
      <c r="A50"/>
      <c r="B50"/>
      <c r="C50"/>
      <c r="D50"/>
      <c r="E50"/>
      <c r="F50"/>
      <c r="G50"/>
      <c r="H50"/>
      <c r="I50"/>
      <c r="J50"/>
      <c r="K50"/>
    </row>
    <row r="51" spans="1:11" x14ac:dyDescent="0.35">
      <c r="A51"/>
      <c r="B51"/>
      <c r="C51"/>
      <c r="D51"/>
      <c r="E51"/>
      <c r="F51"/>
      <c r="G51"/>
      <c r="H51"/>
      <c r="I51"/>
      <c r="J51"/>
      <c r="K51"/>
    </row>
    <row r="52" spans="1:11" x14ac:dyDescent="0.35">
      <c r="A52"/>
      <c r="B52"/>
      <c r="C52"/>
      <c r="D52"/>
      <c r="E52"/>
      <c r="F52"/>
      <c r="G52"/>
      <c r="H52"/>
      <c r="I52"/>
      <c r="J52"/>
      <c r="K52"/>
    </row>
    <row r="53" spans="1:11" x14ac:dyDescent="0.35">
      <c r="A53"/>
      <c r="B53"/>
      <c r="C53"/>
      <c r="D53"/>
      <c r="E53"/>
      <c r="F53"/>
      <c r="G53"/>
      <c r="H53"/>
      <c r="I53"/>
      <c r="J53"/>
      <c r="K53"/>
    </row>
    <row r="54" spans="1:11" x14ac:dyDescent="0.35">
      <c r="A54"/>
      <c r="B54"/>
      <c r="C54"/>
      <c r="D54"/>
      <c r="E54"/>
      <c r="F54"/>
      <c r="G54"/>
      <c r="H54"/>
      <c r="I54"/>
      <c r="J54"/>
      <c r="K54"/>
    </row>
    <row r="55" spans="1:11" x14ac:dyDescent="0.35">
      <c r="A55"/>
      <c r="B55"/>
      <c r="C55"/>
      <c r="D55"/>
      <c r="E55"/>
      <c r="F55"/>
      <c r="G55"/>
      <c r="H55"/>
      <c r="I55"/>
      <c r="J55"/>
      <c r="K55"/>
    </row>
    <row r="56" spans="1:11" x14ac:dyDescent="0.35">
      <c r="A56"/>
      <c r="B56"/>
      <c r="C56"/>
      <c r="D56"/>
      <c r="E56"/>
      <c r="F56"/>
      <c r="G56"/>
      <c r="H56"/>
      <c r="I56"/>
      <c r="J56"/>
      <c r="K56"/>
    </row>
    <row r="57" spans="1:11" x14ac:dyDescent="0.35">
      <c r="A57"/>
      <c r="B57"/>
      <c r="C57"/>
      <c r="D57"/>
      <c r="E57"/>
      <c r="F57"/>
      <c r="G57"/>
      <c r="H57"/>
      <c r="I57"/>
      <c r="J57"/>
      <c r="K57"/>
    </row>
    <row r="58" spans="1:11" x14ac:dyDescent="0.35">
      <c r="A58"/>
      <c r="B58"/>
      <c r="C58"/>
      <c r="D58"/>
      <c r="E58"/>
      <c r="F58"/>
      <c r="G58"/>
      <c r="H58"/>
      <c r="I58"/>
      <c r="J58"/>
      <c r="K58"/>
    </row>
    <row r="59" spans="1:11" x14ac:dyDescent="0.35">
      <c r="A59"/>
      <c r="B59"/>
      <c r="C59"/>
      <c r="D59"/>
      <c r="E59"/>
      <c r="F59"/>
      <c r="G59"/>
      <c r="H59"/>
      <c r="I59"/>
      <c r="J59"/>
      <c r="K59"/>
    </row>
    <row r="60" spans="1:11" x14ac:dyDescent="0.35">
      <c r="A60"/>
      <c r="B60"/>
      <c r="C60"/>
      <c r="D60"/>
      <c r="E60"/>
      <c r="F60"/>
      <c r="G60"/>
      <c r="H60"/>
      <c r="I60"/>
      <c r="J60"/>
      <c r="K60"/>
    </row>
    <row r="61" spans="1:11" x14ac:dyDescent="0.35">
      <c r="A61"/>
      <c r="B61"/>
      <c r="C61"/>
      <c r="D61"/>
      <c r="E61"/>
      <c r="F61"/>
      <c r="G61"/>
      <c r="H61"/>
      <c r="I61"/>
      <c r="J61"/>
      <c r="K61"/>
    </row>
    <row r="62" spans="1:11" x14ac:dyDescent="0.35">
      <c r="A62"/>
      <c r="B62"/>
      <c r="C62"/>
      <c r="D62"/>
      <c r="E62"/>
      <c r="F62"/>
      <c r="G62"/>
      <c r="H62"/>
      <c r="I62"/>
      <c r="J62"/>
      <c r="K62"/>
    </row>
    <row r="63" spans="1:11" x14ac:dyDescent="0.35">
      <c r="A63"/>
      <c r="B63"/>
      <c r="C63"/>
      <c r="D63"/>
      <c r="E63"/>
      <c r="F63"/>
      <c r="G63"/>
      <c r="H63"/>
      <c r="I63"/>
      <c r="J63"/>
      <c r="K63"/>
    </row>
    <row r="64" spans="1:11" x14ac:dyDescent="0.35">
      <c r="A64"/>
      <c r="B64"/>
      <c r="C64"/>
      <c r="D64"/>
      <c r="E64"/>
      <c r="F64"/>
      <c r="G64"/>
      <c r="H64"/>
      <c r="I64"/>
      <c r="J64"/>
      <c r="K64"/>
    </row>
    <row r="65" spans="1:11" x14ac:dyDescent="0.35">
      <c r="A65"/>
      <c r="B65"/>
      <c r="C65"/>
      <c r="D65"/>
      <c r="E65"/>
      <c r="F65"/>
      <c r="G65"/>
      <c r="H65"/>
      <c r="I65"/>
      <c r="J65"/>
      <c r="K65"/>
    </row>
    <row r="66" spans="1:11" x14ac:dyDescent="0.35">
      <c r="A66"/>
      <c r="B66"/>
      <c r="C66"/>
      <c r="D66"/>
      <c r="E66"/>
      <c r="F66"/>
      <c r="G66"/>
      <c r="H66"/>
      <c r="I66"/>
      <c r="J66"/>
      <c r="K66"/>
    </row>
    <row r="67" spans="1:11" x14ac:dyDescent="0.35">
      <c r="A67"/>
      <c r="B67"/>
      <c r="C67"/>
      <c r="D67"/>
      <c r="E67"/>
      <c r="F67"/>
      <c r="G67"/>
      <c r="H67"/>
      <c r="I67"/>
      <c r="J67"/>
      <c r="K67"/>
    </row>
    <row r="68" spans="1:11" x14ac:dyDescent="0.35">
      <c r="A68"/>
      <c r="B68"/>
      <c r="C68"/>
      <c r="D68"/>
      <c r="E68"/>
      <c r="F68"/>
      <c r="G68"/>
      <c r="H68"/>
      <c r="I68"/>
      <c r="J68"/>
      <c r="K68"/>
    </row>
    <row r="69" spans="1:11" x14ac:dyDescent="0.35">
      <c r="A69"/>
      <c r="B69"/>
      <c r="C69"/>
      <c r="D69"/>
      <c r="E69"/>
      <c r="F69"/>
      <c r="G69"/>
      <c r="H69"/>
      <c r="I69"/>
      <c r="J69"/>
      <c r="K69"/>
    </row>
    <row r="70" spans="1:11" x14ac:dyDescent="0.35">
      <c r="A70"/>
      <c r="B70"/>
      <c r="C70"/>
      <c r="D70"/>
      <c r="E70"/>
      <c r="F70"/>
      <c r="G70"/>
      <c r="H70"/>
      <c r="I70"/>
      <c r="J70"/>
      <c r="K70"/>
    </row>
    <row r="71" spans="1:11" x14ac:dyDescent="0.35">
      <c r="A71"/>
      <c r="B71"/>
      <c r="C71"/>
      <c r="D71"/>
      <c r="E71"/>
      <c r="F71"/>
      <c r="G71"/>
      <c r="H71"/>
      <c r="I71"/>
      <c r="J71"/>
      <c r="K71"/>
    </row>
    <row r="72" spans="1:11" x14ac:dyDescent="0.35">
      <c r="A72"/>
      <c r="B72"/>
      <c r="C72"/>
      <c r="D72"/>
      <c r="E72"/>
      <c r="F72"/>
      <c r="G72"/>
      <c r="H72"/>
      <c r="I72"/>
      <c r="J72"/>
      <c r="K72"/>
    </row>
    <row r="73" spans="1:11" x14ac:dyDescent="0.35">
      <c r="A73"/>
      <c r="B73"/>
      <c r="C73"/>
      <c r="D73"/>
      <c r="E73"/>
      <c r="F73"/>
      <c r="G73"/>
      <c r="H73"/>
      <c r="I73"/>
      <c r="J73"/>
      <c r="K73"/>
    </row>
    <row r="74" spans="1:11" x14ac:dyDescent="0.35">
      <c r="A74"/>
      <c r="B74"/>
      <c r="C74"/>
      <c r="D74"/>
      <c r="E74"/>
      <c r="F74"/>
      <c r="G74"/>
      <c r="H74"/>
      <c r="I74"/>
      <c r="J74"/>
      <c r="K74"/>
    </row>
    <row r="75" spans="1:11" x14ac:dyDescent="0.35">
      <c r="A75"/>
      <c r="B75"/>
      <c r="C75"/>
      <c r="D75"/>
      <c r="E75"/>
      <c r="F75"/>
      <c r="G75"/>
      <c r="H75"/>
      <c r="I75"/>
      <c r="J75"/>
      <c r="K75"/>
    </row>
    <row r="76" spans="1:11" x14ac:dyDescent="0.35">
      <c r="A76"/>
      <c r="B76"/>
      <c r="C76"/>
      <c r="D76"/>
      <c r="E76"/>
      <c r="F76"/>
      <c r="G76"/>
      <c r="H76"/>
      <c r="I76"/>
      <c r="J76"/>
      <c r="K76"/>
    </row>
    <row r="77" spans="1:11" x14ac:dyDescent="0.35">
      <c r="A77"/>
      <c r="B77"/>
      <c r="C77"/>
      <c r="D77"/>
      <c r="E77"/>
      <c r="F77"/>
      <c r="G77"/>
      <c r="H77"/>
      <c r="I77"/>
      <c r="J77"/>
      <c r="K77"/>
    </row>
    <row r="78" spans="1:11" x14ac:dyDescent="0.35">
      <c r="A78"/>
      <c r="B78"/>
      <c r="C78"/>
      <c r="D78"/>
      <c r="E78"/>
      <c r="F78"/>
      <c r="G78"/>
      <c r="H78"/>
      <c r="I78"/>
      <c r="J78"/>
      <c r="K78"/>
    </row>
    <row r="79" spans="1:11" x14ac:dyDescent="0.35">
      <c r="A79"/>
      <c r="B79"/>
      <c r="C79"/>
      <c r="D79"/>
      <c r="E79"/>
      <c r="F79"/>
      <c r="G79"/>
      <c r="H79"/>
      <c r="I79"/>
      <c r="J79"/>
      <c r="K79"/>
    </row>
    <row r="80" spans="1:11" x14ac:dyDescent="0.35">
      <c r="A80"/>
      <c r="B80"/>
      <c r="C80"/>
      <c r="D80"/>
      <c r="E80"/>
      <c r="F80"/>
      <c r="G80"/>
      <c r="H80"/>
      <c r="I80"/>
      <c r="J80"/>
      <c r="K80"/>
    </row>
    <row r="81" spans="1:11" x14ac:dyDescent="0.35">
      <c r="A81"/>
      <c r="B81"/>
      <c r="C81"/>
      <c r="D81"/>
      <c r="E81"/>
      <c r="F81"/>
      <c r="G81"/>
      <c r="H81"/>
      <c r="I81"/>
      <c r="J81"/>
      <c r="K81"/>
    </row>
    <row r="82" spans="1:11" x14ac:dyDescent="0.35">
      <c r="A82"/>
      <c r="B82"/>
      <c r="C82"/>
      <c r="D82"/>
      <c r="E82"/>
      <c r="F82"/>
      <c r="G82"/>
      <c r="H82"/>
      <c r="I82"/>
      <c r="J82"/>
      <c r="K82"/>
    </row>
    <row r="83" spans="1:11" x14ac:dyDescent="0.35">
      <c r="A83"/>
      <c r="B83"/>
      <c r="C83"/>
      <c r="D83"/>
      <c r="E83"/>
      <c r="F83"/>
      <c r="G83"/>
      <c r="H83"/>
      <c r="I83"/>
      <c r="J83"/>
      <c r="K83"/>
    </row>
    <row r="84" spans="1:11" x14ac:dyDescent="0.35">
      <c r="A84"/>
      <c r="B84"/>
      <c r="C84"/>
      <c r="D84"/>
      <c r="E84"/>
      <c r="F84"/>
      <c r="G84"/>
      <c r="H84"/>
      <c r="I84"/>
      <c r="J84"/>
      <c r="K84"/>
    </row>
    <row r="85" spans="1:11" x14ac:dyDescent="0.35">
      <c r="A85"/>
      <c r="B85"/>
      <c r="C85"/>
      <c r="D85"/>
      <c r="E85"/>
      <c r="F85"/>
      <c r="G85"/>
      <c r="H85"/>
      <c r="I85"/>
      <c r="J85"/>
      <c r="K85"/>
    </row>
    <row r="86" spans="1:11" x14ac:dyDescent="0.35">
      <c r="A86"/>
    </row>
    <row r="87" spans="1:11" x14ac:dyDescent="0.35">
      <c r="A87"/>
    </row>
    <row r="88" spans="1:11" x14ac:dyDescent="0.35">
      <c r="A88"/>
    </row>
    <row r="89" spans="1:11" x14ac:dyDescent="0.35">
      <c r="A89"/>
    </row>
    <row r="90" spans="1:11" x14ac:dyDescent="0.35">
      <c r="A90"/>
    </row>
    <row r="91" spans="1:11" x14ac:dyDescent="0.35">
      <c r="A91"/>
    </row>
    <row r="92" spans="1:11" x14ac:dyDescent="0.35">
      <c r="A92"/>
    </row>
    <row r="93" spans="1:11" x14ac:dyDescent="0.35">
      <c r="A93"/>
    </row>
    <row r="94" spans="1:11" x14ac:dyDescent="0.35">
      <c r="A94"/>
    </row>
    <row r="95" spans="1:11" x14ac:dyDescent="0.35">
      <c r="A95"/>
    </row>
    <row r="96" spans="1:11" x14ac:dyDescent="0.35">
      <c r="A96"/>
    </row>
    <row r="97" spans="1:1" x14ac:dyDescent="0.35">
      <c r="A97"/>
    </row>
    <row r="98" spans="1:1" x14ac:dyDescent="0.35">
      <c r="A98"/>
    </row>
    <row r="99" spans="1:1" x14ac:dyDescent="0.35">
      <c r="A99"/>
    </row>
    <row r="100" spans="1:1" x14ac:dyDescent="0.35">
      <c r="A100"/>
    </row>
    <row r="101" spans="1:1" x14ac:dyDescent="0.35">
      <c r="A101"/>
    </row>
    <row r="102" spans="1:1" x14ac:dyDescent="0.35">
      <c r="A102"/>
    </row>
    <row r="103" spans="1:1" x14ac:dyDescent="0.35">
      <c r="A103"/>
    </row>
    <row r="104" spans="1:1" x14ac:dyDescent="0.35">
      <c r="A104"/>
    </row>
    <row r="105" spans="1:1" x14ac:dyDescent="0.35">
      <c r="A105"/>
    </row>
    <row r="106" spans="1:1" x14ac:dyDescent="0.35">
      <c r="A106"/>
    </row>
    <row r="107" spans="1:1" x14ac:dyDescent="0.35">
      <c r="A107"/>
    </row>
    <row r="108" spans="1:1" x14ac:dyDescent="0.35">
      <c r="A108"/>
    </row>
    <row r="109" spans="1:1" x14ac:dyDescent="0.35">
      <c r="A109"/>
    </row>
  </sheetData>
  <mergeCells count="3">
    <mergeCell ref="A1:K1"/>
    <mergeCell ref="A2:K2"/>
    <mergeCell ref="A3:K3"/>
  </mergeCells>
  <printOptions horizontalCentered="1"/>
  <pageMargins left="0.59055118110236227" right="0.59055118110236227" top="1.1811023622047245" bottom="0.78740157480314965" header="0" footer="0"/>
  <pageSetup paperSize="9" scale="85" orientation="landscape" horizontalDpi="300" verticalDpi="360"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109"/>
  <sheetViews>
    <sheetView view="pageBreakPreview" topLeftCell="A6" zoomScale="95" zoomScaleNormal="100" zoomScaleSheetLayoutView="95" workbookViewId="0">
      <selection activeCell="H21" sqref="H21"/>
    </sheetView>
  </sheetViews>
  <sheetFormatPr defaultRowHeight="15.5" x14ac:dyDescent="0.35"/>
  <cols>
    <col min="1" max="1" width="52.83203125" style="1" customWidth="1"/>
    <col min="2" max="10" width="10.58203125" style="8" customWidth="1"/>
    <col min="11" max="11" width="11.08203125" style="8" customWidth="1"/>
    <col min="12" max="13" width="8.08203125" style="8" customWidth="1"/>
    <col min="14" max="14" width="13.08203125" style="9" hidden="1" customWidth="1"/>
    <col min="15" max="15" width="13.08203125" style="10" customWidth="1"/>
  </cols>
  <sheetData>
    <row r="1" spans="1:15" s="12" customFormat="1" x14ac:dyDescent="0.3">
      <c r="A1" s="826" t="s">
        <v>2152</v>
      </c>
      <c r="B1" s="826"/>
      <c r="C1" s="826"/>
      <c r="D1" s="826"/>
      <c r="E1" s="826"/>
      <c r="F1" s="826"/>
      <c r="G1" s="826"/>
      <c r="H1" s="826"/>
      <c r="I1" s="826"/>
      <c r="J1" s="826"/>
      <c r="K1" s="5"/>
      <c r="L1" s="5"/>
      <c r="M1" s="5"/>
      <c r="N1" s="5"/>
      <c r="O1" s="5"/>
    </row>
    <row r="2" spans="1:15" s="12" customFormat="1" x14ac:dyDescent="0.3">
      <c r="A2" s="826" t="s">
        <v>2130</v>
      </c>
      <c r="B2" s="826"/>
      <c r="C2" s="826"/>
      <c r="D2" s="826"/>
      <c r="E2" s="826"/>
      <c r="F2" s="826"/>
      <c r="G2" s="826"/>
      <c r="H2" s="826"/>
      <c r="I2" s="826"/>
      <c r="J2" s="826"/>
      <c r="K2" s="5"/>
      <c r="L2" s="5"/>
      <c r="M2" s="5"/>
      <c r="N2" s="5"/>
      <c r="O2" s="5"/>
    </row>
    <row r="3" spans="1:15" s="12" customFormat="1" x14ac:dyDescent="0.3">
      <c r="A3" s="826" t="s">
        <v>5975</v>
      </c>
      <c r="B3" s="826"/>
      <c r="C3" s="826"/>
      <c r="D3" s="826"/>
      <c r="E3" s="826"/>
      <c r="F3" s="826"/>
      <c r="G3" s="826"/>
      <c r="H3" s="826"/>
      <c r="I3" s="826"/>
      <c r="J3" s="826"/>
      <c r="K3" s="5"/>
      <c r="L3" s="5"/>
      <c r="M3" s="5"/>
      <c r="N3" s="5"/>
      <c r="O3" s="5"/>
    </row>
    <row r="4" spans="1:15" s="12" customFormat="1" x14ac:dyDescent="0.3">
      <c r="A4" s="5"/>
      <c r="B4" s="5"/>
      <c r="C4" s="5"/>
      <c r="D4" s="5"/>
      <c r="E4" s="5"/>
      <c r="F4" s="5"/>
      <c r="G4" s="5"/>
      <c r="H4" s="5"/>
      <c r="I4" s="5"/>
      <c r="J4" s="5"/>
      <c r="K4" s="5"/>
      <c r="L4" s="5"/>
      <c r="M4" s="5"/>
      <c r="N4" s="5"/>
      <c r="O4" s="5"/>
    </row>
    <row r="5" spans="1:15" s="12" customFormat="1" x14ac:dyDescent="0.35">
      <c r="A5" s="439" t="s">
        <v>8</v>
      </c>
      <c r="B5" s="440" t="s">
        <v>2786</v>
      </c>
      <c r="C5" s="5"/>
      <c r="D5" s="5"/>
      <c r="E5" s="5"/>
      <c r="F5" s="5"/>
      <c r="G5" s="5"/>
      <c r="H5" s="5"/>
      <c r="I5" s="5"/>
      <c r="J5" s="5"/>
      <c r="K5" s="5"/>
      <c r="L5" s="5"/>
      <c r="M5" s="5"/>
      <c r="N5" s="5"/>
      <c r="O5" s="5"/>
    </row>
    <row r="6" spans="1:15" s="12" customFormat="1" x14ac:dyDescent="0.35">
      <c r="A6" s="439" t="s">
        <v>4</v>
      </c>
      <c r="B6" s="440" t="s">
        <v>2786</v>
      </c>
      <c r="C6" s="5"/>
      <c r="D6" s="5"/>
      <c r="E6" s="5"/>
      <c r="F6" s="5"/>
      <c r="G6" s="5"/>
      <c r="H6" s="5"/>
      <c r="I6" s="5"/>
      <c r="J6" s="5"/>
      <c r="K6" s="5"/>
      <c r="L6" s="5"/>
      <c r="M6" s="5"/>
      <c r="N6" s="5"/>
      <c r="O6" s="5"/>
    </row>
    <row r="7" spans="1:15" s="13" customFormat="1" x14ac:dyDescent="0.35">
      <c r="A7" s="1"/>
      <c r="B7" s="8"/>
      <c r="C7" s="8"/>
      <c r="D7" s="8"/>
      <c r="E7" s="8"/>
      <c r="F7" s="8"/>
      <c r="G7" s="8"/>
      <c r="H7" s="8"/>
      <c r="I7" s="8"/>
      <c r="J7" s="8"/>
      <c r="K7" s="8"/>
      <c r="L7" s="8"/>
      <c r="M7" s="8"/>
      <c r="N7" s="9"/>
      <c r="O7" s="10"/>
    </row>
    <row r="8" spans="1:15" s="13" customFormat="1" hidden="1" x14ac:dyDescent="0.35">
      <c r="A8" s="439" t="s">
        <v>2144</v>
      </c>
      <c r="B8" s="439" t="s">
        <v>2123</v>
      </c>
      <c r="C8" s="441"/>
      <c r="D8" s="441"/>
      <c r="E8" s="441"/>
      <c r="F8" s="441"/>
      <c r="G8" s="441"/>
      <c r="H8" s="441"/>
      <c r="I8" s="441"/>
      <c r="J8" s="441"/>
      <c r="K8"/>
      <c r="L8"/>
      <c r="M8"/>
      <c r="N8"/>
      <c r="O8"/>
    </row>
    <row r="9" spans="1:15" s="48" customFormat="1" x14ac:dyDescent="0.35">
      <c r="A9" s="476" t="s">
        <v>0</v>
      </c>
      <c r="B9" s="477" t="s">
        <v>2135</v>
      </c>
      <c r="C9" s="478" t="s">
        <v>2136</v>
      </c>
      <c r="D9" s="478" t="s">
        <v>2137</v>
      </c>
      <c r="E9" s="478" t="s">
        <v>2138</v>
      </c>
      <c r="F9" s="478" t="s">
        <v>2139</v>
      </c>
      <c r="G9" s="478" t="s">
        <v>2140</v>
      </c>
      <c r="H9" s="478" t="s">
        <v>2141</v>
      </c>
      <c r="I9" s="478" t="s">
        <v>2142</v>
      </c>
      <c r="J9" s="479" t="s">
        <v>2132</v>
      </c>
      <c r="K9"/>
      <c r="L9" s="49"/>
      <c r="M9" s="47"/>
      <c r="N9" s="47"/>
      <c r="O9" s="47"/>
    </row>
    <row r="10" spans="1:15" s="33" customFormat="1" x14ac:dyDescent="0.3">
      <c r="A10" s="448" t="s">
        <v>12</v>
      </c>
      <c r="B10" s="447">
        <v>5</v>
      </c>
      <c r="C10" s="447">
        <v>15</v>
      </c>
      <c r="D10" s="447">
        <v>15</v>
      </c>
      <c r="E10" s="447">
        <v>44</v>
      </c>
      <c r="F10" s="447">
        <v>40</v>
      </c>
      <c r="G10" s="447">
        <v>32</v>
      </c>
      <c r="H10" s="447">
        <v>21</v>
      </c>
      <c r="I10" s="447">
        <v>12</v>
      </c>
      <c r="J10" s="434">
        <v>184</v>
      </c>
      <c r="K10" s="16"/>
      <c r="L10" s="16"/>
      <c r="M10" s="20"/>
      <c r="N10" s="20"/>
      <c r="O10" s="20"/>
    </row>
    <row r="11" spans="1:15" s="33" customFormat="1" x14ac:dyDescent="0.3">
      <c r="A11" s="448" t="s">
        <v>891</v>
      </c>
      <c r="B11" s="447">
        <v>1</v>
      </c>
      <c r="C11" s="447">
        <v>3</v>
      </c>
      <c r="D11" s="447">
        <v>4</v>
      </c>
      <c r="E11" s="447">
        <v>16</v>
      </c>
      <c r="F11" s="447">
        <v>10</v>
      </c>
      <c r="G11" s="447">
        <v>6</v>
      </c>
      <c r="H11" s="447">
        <v>13</v>
      </c>
      <c r="I11" s="447">
        <v>5</v>
      </c>
      <c r="J11" s="434">
        <v>58</v>
      </c>
      <c r="K11" s="16"/>
      <c r="L11" s="16"/>
      <c r="M11" s="20"/>
      <c r="N11" s="20"/>
      <c r="O11" s="20"/>
    </row>
    <row r="12" spans="1:15" s="33" customFormat="1" x14ac:dyDescent="0.3">
      <c r="A12" s="448" t="s">
        <v>1119</v>
      </c>
      <c r="B12" s="447"/>
      <c r="C12" s="447">
        <v>9</v>
      </c>
      <c r="D12" s="447">
        <v>6</v>
      </c>
      <c r="E12" s="447">
        <v>5</v>
      </c>
      <c r="F12" s="447">
        <v>12</v>
      </c>
      <c r="G12" s="447">
        <v>7</v>
      </c>
      <c r="H12" s="447">
        <v>7</v>
      </c>
      <c r="I12" s="447">
        <v>1</v>
      </c>
      <c r="J12" s="434">
        <v>47</v>
      </c>
      <c r="K12" s="16"/>
      <c r="L12" s="16"/>
      <c r="M12" s="20"/>
      <c r="N12" s="20"/>
      <c r="O12" s="20"/>
    </row>
    <row r="13" spans="1:15" s="33" customFormat="1" x14ac:dyDescent="0.3">
      <c r="A13" s="448" t="s">
        <v>1267</v>
      </c>
      <c r="B13" s="447">
        <v>4</v>
      </c>
      <c r="C13" s="447">
        <v>3</v>
      </c>
      <c r="D13" s="447">
        <v>4</v>
      </c>
      <c r="E13" s="447">
        <v>13</v>
      </c>
      <c r="F13" s="447">
        <v>32</v>
      </c>
      <c r="G13" s="447">
        <v>10</v>
      </c>
      <c r="H13" s="447">
        <v>11</v>
      </c>
      <c r="I13" s="447">
        <v>4</v>
      </c>
      <c r="J13" s="434">
        <v>81</v>
      </c>
      <c r="K13" s="16"/>
      <c r="L13" s="16"/>
      <c r="M13" s="20"/>
      <c r="N13" s="20"/>
      <c r="O13" s="20"/>
    </row>
    <row r="14" spans="1:15" s="33" customFormat="1" x14ac:dyDescent="0.3">
      <c r="A14" s="448" t="s">
        <v>1422</v>
      </c>
      <c r="B14" s="447">
        <v>4</v>
      </c>
      <c r="C14" s="447">
        <v>10</v>
      </c>
      <c r="D14" s="447">
        <v>6</v>
      </c>
      <c r="E14" s="447">
        <v>5</v>
      </c>
      <c r="F14" s="447">
        <v>5</v>
      </c>
      <c r="G14" s="447">
        <v>5</v>
      </c>
      <c r="H14" s="447">
        <v>4</v>
      </c>
      <c r="I14" s="447"/>
      <c r="J14" s="434">
        <v>39</v>
      </c>
      <c r="K14" s="16"/>
      <c r="L14" s="16"/>
      <c r="M14" s="20"/>
      <c r="N14" s="20"/>
      <c r="O14" s="20"/>
    </row>
    <row r="15" spans="1:15" s="33" customFormat="1" x14ac:dyDescent="0.3">
      <c r="A15" s="448" t="s">
        <v>1556</v>
      </c>
      <c r="B15" s="447">
        <v>6</v>
      </c>
      <c r="C15" s="447">
        <v>8</v>
      </c>
      <c r="D15" s="447">
        <v>12</v>
      </c>
      <c r="E15" s="447">
        <v>16</v>
      </c>
      <c r="F15" s="447">
        <v>6</v>
      </c>
      <c r="G15" s="447">
        <v>3</v>
      </c>
      <c r="H15" s="447">
        <v>1</v>
      </c>
      <c r="I15" s="447">
        <v>1</v>
      </c>
      <c r="J15" s="434">
        <v>53</v>
      </c>
      <c r="K15" s="16"/>
      <c r="L15" s="16"/>
      <c r="M15" s="20"/>
      <c r="N15" s="20"/>
      <c r="O15" s="20"/>
    </row>
    <row r="16" spans="1:15" s="33" customFormat="1" x14ac:dyDescent="0.3">
      <c r="A16" s="448" t="s">
        <v>1657</v>
      </c>
      <c r="B16" s="447">
        <v>9</v>
      </c>
      <c r="C16" s="447">
        <v>6</v>
      </c>
      <c r="D16" s="447">
        <v>10</v>
      </c>
      <c r="E16" s="447">
        <v>17</v>
      </c>
      <c r="F16" s="447">
        <v>18</v>
      </c>
      <c r="G16" s="447">
        <v>10</v>
      </c>
      <c r="H16" s="447">
        <v>11</v>
      </c>
      <c r="I16" s="447">
        <v>7</v>
      </c>
      <c r="J16" s="434">
        <v>88</v>
      </c>
      <c r="K16" s="16"/>
      <c r="L16" s="16"/>
      <c r="M16" s="20"/>
      <c r="N16" s="20"/>
      <c r="O16" s="20"/>
    </row>
    <row r="17" spans="1:15" s="33" customFormat="1" x14ac:dyDescent="0.3">
      <c r="A17" s="448" t="s">
        <v>1817</v>
      </c>
      <c r="B17" s="447">
        <v>4</v>
      </c>
      <c r="C17" s="447">
        <v>12</v>
      </c>
      <c r="D17" s="447">
        <v>10</v>
      </c>
      <c r="E17" s="447">
        <v>3</v>
      </c>
      <c r="F17" s="447">
        <v>4</v>
      </c>
      <c r="G17" s="447"/>
      <c r="H17" s="447"/>
      <c r="I17" s="447"/>
      <c r="J17" s="434">
        <v>33</v>
      </c>
      <c r="K17" s="16"/>
      <c r="L17" s="16"/>
      <c r="M17" s="20"/>
      <c r="N17" s="20"/>
      <c r="O17" s="20"/>
    </row>
    <row r="18" spans="1:15" s="33" customFormat="1" x14ac:dyDescent="0.3">
      <c r="A18" s="448" t="s">
        <v>1908</v>
      </c>
      <c r="B18" s="447">
        <v>4</v>
      </c>
      <c r="C18" s="447">
        <v>9</v>
      </c>
      <c r="D18" s="447">
        <v>11</v>
      </c>
      <c r="E18" s="447">
        <v>2</v>
      </c>
      <c r="F18" s="447">
        <v>6</v>
      </c>
      <c r="G18" s="447"/>
      <c r="H18" s="447"/>
      <c r="I18" s="447"/>
      <c r="J18" s="434">
        <v>32</v>
      </c>
      <c r="K18" s="16"/>
      <c r="L18" s="16"/>
      <c r="M18" s="20"/>
      <c r="N18" s="20"/>
      <c r="O18" s="20"/>
    </row>
    <row r="19" spans="1:15" s="33" customFormat="1" x14ac:dyDescent="0.3">
      <c r="A19" s="448" t="s">
        <v>1973</v>
      </c>
      <c r="B19" s="447">
        <v>7</v>
      </c>
      <c r="C19" s="447">
        <v>6</v>
      </c>
      <c r="D19" s="447">
        <v>10</v>
      </c>
      <c r="E19" s="447">
        <v>4</v>
      </c>
      <c r="F19" s="447">
        <v>2</v>
      </c>
      <c r="G19" s="447">
        <v>1</v>
      </c>
      <c r="H19" s="447">
        <v>1</v>
      </c>
      <c r="I19" s="447">
        <v>1</v>
      </c>
      <c r="J19" s="434">
        <v>32</v>
      </c>
      <c r="K19" s="16"/>
      <c r="L19" s="16"/>
      <c r="M19" s="20"/>
      <c r="N19" s="20"/>
      <c r="O19" s="20"/>
    </row>
    <row r="20" spans="1:15" s="33" customFormat="1" x14ac:dyDescent="0.3">
      <c r="A20" s="448" t="s">
        <v>2078</v>
      </c>
      <c r="B20" s="447">
        <v>1</v>
      </c>
      <c r="C20" s="447">
        <v>9</v>
      </c>
      <c r="D20" s="447">
        <v>5</v>
      </c>
      <c r="E20" s="447">
        <v>3</v>
      </c>
      <c r="F20" s="447">
        <v>4</v>
      </c>
      <c r="G20" s="447">
        <v>2</v>
      </c>
      <c r="H20" s="447">
        <v>1</v>
      </c>
      <c r="I20" s="447"/>
      <c r="J20" s="434">
        <v>25</v>
      </c>
      <c r="K20" s="16"/>
      <c r="L20" s="16"/>
      <c r="M20" s="20"/>
      <c r="N20" s="20"/>
      <c r="O20" s="20"/>
    </row>
    <row r="21" spans="1:15" s="46" customFormat="1" x14ac:dyDescent="0.3">
      <c r="A21" s="473" t="s">
        <v>2132</v>
      </c>
      <c r="B21" s="471">
        <v>45</v>
      </c>
      <c r="C21" s="471">
        <v>90</v>
      </c>
      <c r="D21" s="471">
        <v>93</v>
      </c>
      <c r="E21" s="471">
        <v>128</v>
      </c>
      <c r="F21" s="471">
        <v>139</v>
      </c>
      <c r="G21" s="471">
        <v>76</v>
      </c>
      <c r="H21" s="471">
        <v>70</v>
      </c>
      <c r="I21" s="471">
        <v>31</v>
      </c>
      <c r="J21" s="472">
        <v>672</v>
      </c>
      <c r="K21"/>
      <c r="L21" s="49"/>
      <c r="M21" s="45"/>
      <c r="N21" s="45"/>
      <c r="O21" s="45"/>
    </row>
    <row r="22" spans="1:15" s="13" customFormat="1" x14ac:dyDescent="0.35">
      <c r="A22"/>
      <c r="B22"/>
      <c r="C22"/>
      <c r="D22"/>
      <c r="E22"/>
      <c r="F22"/>
      <c r="G22"/>
      <c r="H22"/>
      <c r="I22"/>
      <c r="J22"/>
      <c r="K22"/>
      <c r="L22"/>
      <c r="M22" s="8"/>
      <c r="N22" s="9"/>
      <c r="O22" s="10"/>
    </row>
    <row r="23" spans="1:15" x14ac:dyDescent="0.35">
      <c r="A23"/>
      <c r="B23"/>
      <c r="C23"/>
      <c r="D23"/>
      <c r="E23"/>
      <c r="F23"/>
      <c r="G23"/>
      <c r="H23"/>
      <c r="I23"/>
      <c r="J23"/>
      <c r="K23"/>
      <c r="L23"/>
    </row>
    <row r="24" spans="1:15" x14ac:dyDescent="0.35">
      <c r="A24"/>
      <c r="B24"/>
      <c r="C24"/>
      <c r="D24"/>
      <c r="E24"/>
      <c r="F24"/>
      <c r="G24"/>
      <c r="H24"/>
      <c r="I24"/>
      <c r="J24"/>
      <c r="K24"/>
      <c r="L24"/>
    </row>
    <row r="25" spans="1:15" x14ac:dyDescent="0.35">
      <c r="A25"/>
      <c r="B25"/>
      <c r="C25"/>
      <c r="D25"/>
      <c r="E25"/>
      <c r="F25"/>
      <c r="G25"/>
      <c r="H25"/>
      <c r="I25"/>
      <c r="J25"/>
      <c r="K25"/>
      <c r="L25"/>
    </row>
    <row r="26" spans="1:15" x14ac:dyDescent="0.35">
      <c r="A26"/>
      <c r="B26"/>
      <c r="C26"/>
      <c r="D26"/>
      <c r="E26"/>
      <c r="F26"/>
      <c r="G26"/>
      <c r="H26"/>
      <c r="I26"/>
      <c r="J26"/>
      <c r="K26"/>
      <c r="L26"/>
    </row>
    <row r="27" spans="1:15" x14ac:dyDescent="0.35">
      <c r="A27"/>
      <c r="B27"/>
      <c r="C27"/>
      <c r="D27"/>
      <c r="E27"/>
      <c r="F27"/>
      <c r="G27"/>
      <c r="H27"/>
      <c r="I27"/>
      <c r="J27"/>
      <c r="K27"/>
      <c r="L27"/>
    </row>
    <row r="28" spans="1:15" x14ac:dyDescent="0.35">
      <c r="A28"/>
      <c r="B28"/>
      <c r="C28"/>
      <c r="D28"/>
      <c r="E28"/>
      <c r="F28"/>
      <c r="G28"/>
      <c r="H28"/>
      <c r="I28"/>
      <c r="J28"/>
      <c r="K28"/>
      <c r="L28"/>
    </row>
    <row r="29" spans="1:15" x14ac:dyDescent="0.35">
      <c r="A29"/>
      <c r="B29"/>
      <c r="C29"/>
      <c r="D29"/>
      <c r="E29"/>
      <c r="F29"/>
      <c r="G29"/>
      <c r="H29"/>
      <c r="I29"/>
      <c r="J29"/>
      <c r="K29"/>
      <c r="L29"/>
    </row>
    <row r="30" spans="1:15" x14ac:dyDescent="0.35">
      <c r="A30"/>
      <c r="B30"/>
      <c r="C30"/>
      <c r="D30"/>
      <c r="E30"/>
      <c r="F30"/>
      <c r="G30"/>
      <c r="H30"/>
      <c r="I30"/>
      <c r="J30"/>
      <c r="K30"/>
      <c r="L30"/>
    </row>
    <row r="31" spans="1:15" x14ac:dyDescent="0.35">
      <c r="A31"/>
      <c r="B31"/>
      <c r="C31"/>
      <c r="D31"/>
      <c r="E31"/>
      <c r="F31"/>
      <c r="G31"/>
      <c r="H31"/>
      <c r="I31"/>
      <c r="J31"/>
      <c r="K31"/>
      <c r="L31"/>
    </row>
    <row r="32" spans="1:15" x14ac:dyDescent="0.35">
      <c r="A32"/>
      <c r="B32"/>
      <c r="C32"/>
      <c r="D32"/>
      <c r="E32"/>
      <c r="F32"/>
      <c r="G32"/>
      <c r="H32"/>
      <c r="I32"/>
      <c r="J32"/>
      <c r="K32"/>
      <c r="L32"/>
    </row>
    <row r="33" spans="1:12" x14ac:dyDescent="0.35">
      <c r="A33"/>
      <c r="B33"/>
      <c r="C33"/>
      <c r="D33"/>
      <c r="E33"/>
      <c r="F33"/>
      <c r="G33"/>
      <c r="H33"/>
      <c r="I33"/>
      <c r="J33"/>
      <c r="K33"/>
      <c r="L33"/>
    </row>
    <row r="34" spans="1:12" x14ac:dyDescent="0.35">
      <c r="A34"/>
      <c r="B34"/>
      <c r="C34"/>
      <c r="D34"/>
      <c r="E34"/>
      <c r="F34"/>
      <c r="G34"/>
      <c r="H34"/>
      <c r="I34"/>
      <c r="J34"/>
      <c r="K34"/>
      <c r="L34"/>
    </row>
    <row r="35" spans="1:12" x14ac:dyDescent="0.35">
      <c r="A35"/>
      <c r="B35"/>
      <c r="C35"/>
      <c r="D35"/>
      <c r="E35"/>
      <c r="F35"/>
      <c r="G35"/>
      <c r="H35"/>
      <c r="I35"/>
      <c r="J35"/>
      <c r="K35"/>
      <c r="L35"/>
    </row>
    <row r="36" spans="1:12" x14ac:dyDescent="0.35">
      <c r="A36"/>
      <c r="B36"/>
      <c r="C36"/>
      <c r="D36"/>
      <c r="E36"/>
      <c r="F36"/>
      <c r="G36"/>
      <c r="H36"/>
      <c r="I36"/>
      <c r="J36"/>
      <c r="K36"/>
      <c r="L36"/>
    </row>
    <row r="37" spans="1:12" x14ac:dyDescent="0.35">
      <c r="A37"/>
      <c r="B37"/>
      <c r="C37"/>
      <c r="D37"/>
      <c r="E37"/>
      <c r="F37"/>
      <c r="G37"/>
      <c r="H37"/>
      <c r="I37"/>
      <c r="J37"/>
      <c r="K37"/>
      <c r="L37"/>
    </row>
    <row r="38" spans="1:12" x14ac:dyDescent="0.35">
      <c r="A38"/>
      <c r="B38"/>
      <c r="C38"/>
      <c r="D38"/>
      <c r="E38"/>
      <c r="F38"/>
      <c r="G38"/>
      <c r="H38"/>
      <c r="I38"/>
      <c r="J38"/>
      <c r="K38"/>
      <c r="L38"/>
    </row>
    <row r="39" spans="1:12" x14ac:dyDescent="0.35">
      <c r="A39"/>
      <c r="B39"/>
      <c r="C39"/>
      <c r="D39"/>
      <c r="E39"/>
      <c r="F39"/>
      <c r="G39"/>
      <c r="H39"/>
      <c r="I39"/>
      <c r="J39"/>
      <c r="K39"/>
      <c r="L39"/>
    </row>
    <row r="40" spans="1:12" x14ac:dyDescent="0.35">
      <c r="A40"/>
      <c r="B40"/>
      <c r="C40"/>
      <c r="D40"/>
      <c r="E40"/>
      <c r="F40"/>
      <c r="G40"/>
      <c r="H40"/>
      <c r="I40"/>
      <c r="J40"/>
      <c r="K40"/>
      <c r="L40"/>
    </row>
    <row r="41" spans="1:12" x14ac:dyDescent="0.35">
      <c r="A41"/>
      <c r="B41"/>
      <c r="C41"/>
      <c r="D41"/>
      <c r="E41"/>
      <c r="F41"/>
      <c r="G41"/>
      <c r="H41"/>
      <c r="I41"/>
      <c r="J41"/>
      <c r="K41"/>
      <c r="L41"/>
    </row>
    <row r="42" spans="1:12" x14ac:dyDescent="0.35">
      <c r="A42"/>
      <c r="B42"/>
      <c r="C42"/>
      <c r="D42"/>
      <c r="E42"/>
      <c r="F42"/>
      <c r="G42"/>
      <c r="H42"/>
      <c r="I42"/>
      <c r="J42"/>
      <c r="K42"/>
      <c r="L42"/>
    </row>
    <row r="43" spans="1:12" x14ac:dyDescent="0.35">
      <c r="A43"/>
      <c r="B43"/>
      <c r="C43"/>
      <c r="D43"/>
      <c r="E43"/>
      <c r="F43"/>
      <c r="G43"/>
      <c r="H43"/>
      <c r="I43"/>
      <c r="J43"/>
      <c r="K43"/>
      <c r="L43"/>
    </row>
    <row r="44" spans="1:12" x14ac:dyDescent="0.35">
      <c r="A44"/>
      <c r="B44"/>
      <c r="C44"/>
      <c r="D44"/>
      <c r="E44"/>
      <c r="F44"/>
      <c r="G44"/>
      <c r="H44"/>
      <c r="I44"/>
      <c r="J44"/>
      <c r="K44"/>
      <c r="L44"/>
    </row>
    <row r="45" spans="1:12" x14ac:dyDescent="0.35">
      <c r="A45"/>
      <c r="B45"/>
      <c r="C45"/>
      <c r="D45"/>
      <c r="E45"/>
      <c r="F45"/>
      <c r="G45"/>
      <c r="H45"/>
      <c r="I45"/>
      <c r="J45"/>
      <c r="K45"/>
      <c r="L45"/>
    </row>
    <row r="46" spans="1:12" x14ac:dyDescent="0.35">
      <c r="A46"/>
      <c r="B46"/>
      <c r="C46"/>
      <c r="D46"/>
      <c r="E46"/>
      <c r="F46"/>
      <c r="G46"/>
      <c r="H46"/>
      <c r="I46"/>
      <c r="J46"/>
      <c r="K46"/>
      <c r="L46"/>
    </row>
    <row r="47" spans="1:12" x14ac:dyDescent="0.35">
      <c r="A47"/>
      <c r="B47"/>
      <c r="C47"/>
      <c r="D47"/>
      <c r="E47"/>
      <c r="F47"/>
      <c r="G47"/>
      <c r="H47"/>
      <c r="I47"/>
      <c r="J47"/>
      <c r="K47"/>
      <c r="L47"/>
    </row>
    <row r="48" spans="1:12" x14ac:dyDescent="0.35">
      <c r="A48"/>
      <c r="B48"/>
      <c r="C48"/>
      <c r="D48"/>
      <c r="E48"/>
      <c r="F48"/>
      <c r="G48"/>
      <c r="H48"/>
      <c r="I48"/>
      <c r="J48"/>
      <c r="K48"/>
      <c r="L48"/>
    </row>
    <row r="49" spans="1:12" x14ac:dyDescent="0.35">
      <c r="A49"/>
      <c r="B49"/>
      <c r="C49"/>
      <c r="D49"/>
      <c r="E49"/>
      <c r="F49"/>
      <c r="G49"/>
      <c r="H49"/>
      <c r="I49"/>
      <c r="J49"/>
      <c r="K49"/>
      <c r="L49"/>
    </row>
    <row r="50" spans="1:12" x14ac:dyDescent="0.35">
      <c r="A50"/>
      <c r="B50"/>
      <c r="C50"/>
      <c r="D50"/>
      <c r="E50"/>
      <c r="F50"/>
      <c r="G50"/>
      <c r="H50"/>
      <c r="I50"/>
      <c r="J50"/>
      <c r="K50"/>
      <c r="L50"/>
    </row>
    <row r="51" spans="1:12" x14ac:dyDescent="0.35">
      <c r="A51"/>
      <c r="B51"/>
      <c r="C51"/>
      <c r="D51"/>
      <c r="E51"/>
      <c r="F51"/>
      <c r="G51"/>
      <c r="H51"/>
      <c r="I51"/>
      <c r="J51"/>
      <c r="K51"/>
      <c r="L51"/>
    </row>
    <row r="52" spans="1:12" x14ac:dyDescent="0.35">
      <c r="A52"/>
      <c r="B52"/>
      <c r="C52"/>
      <c r="D52"/>
      <c r="E52"/>
      <c r="F52"/>
      <c r="G52"/>
      <c r="H52"/>
      <c r="I52"/>
      <c r="J52"/>
      <c r="K52"/>
      <c r="L52"/>
    </row>
    <row r="53" spans="1:12" x14ac:dyDescent="0.35">
      <c r="A53"/>
      <c r="B53"/>
      <c r="C53"/>
      <c r="D53"/>
      <c r="E53"/>
      <c r="F53"/>
      <c r="G53"/>
      <c r="H53"/>
      <c r="I53"/>
      <c r="J53"/>
      <c r="K53"/>
      <c r="L53"/>
    </row>
    <row r="54" spans="1:12" x14ac:dyDescent="0.35">
      <c r="A54"/>
      <c r="B54"/>
      <c r="C54"/>
      <c r="D54"/>
      <c r="E54"/>
      <c r="F54"/>
      <c r="G54"/>
      <c r="H54"/>
      <c r="I54"/>
      <c r="J54"/>
      <c r="K54"/>
    </row>
    <row r="55" spans="1:12" x14ac:dyDescent="0.35">
      <c r="A55"/>
      <c r="B55"/>
      <c r="C55"/>
      <c r="D55"/>
      <c r="E55"/>
      <c r="F55"/>
      <c r="G55"/>
      <c r="H55"/>
      <c r="I55"/>
      <c r="J55"/>
      <c r="K55"/>
    </row>
    <row r="56" spans="1:12" x14ac:dyDescent="0.35">
      <c r="A56"/>
      <c r="B56"/>
      <c r="C56"/>
      <c r="D56"/>
      <c r="E56"/>
      <c r="F56"/>
      <c r="G56"/>
      <c r="H56"/>
      <c r="I56"/>
      <c r="J56"/>
      <c r="K56"/>
    </row>
    <row r="57" spans="1:12" x14ac:dyDescent="0.35">
      <c r="A57"/>
      <c r="B57"/>
      <c r="C57"/>
      <c r="D57"/>
      <c r="E57"/>
      <c r="F57"/>
      <c r="G57"/>
      <c r="H57"/>
      <c r="I57"/>
      <c r="J57"/>
      <c r="K57"/>
    </row>
    <row r="58" spans="1:12" x14ac:dyDescent="0.35">
      <c r="A58"/>
      <c r="B58"/>
      <c r="C58"/>
      <c r="D58"/>
      <c r="E58"/>
      <c r="F58"/>
      <c r="G58"/>
      <c r="H58"/>
      <c r="I58"/>
      <c r="J58"/>
      <c r="K58"/>
    </row>
    <row r="59" spans="1:12" x14ac:dyDescent="0.35">
      <c r="A59"/>
      <c r="B59"/>
      <c r="C59"/>
      <c r="D59"/>
      <c r="E59"/>
      <c r="F59"/>
      <c r="G59"/>
      <c r="H59"/>
      <c r="I59"/>
      <c r="J59"/>
      <c r="K59"/>
    </row>
    <row r="60" spans="1:12" x14ac:dyDescent="0.35">
      <c r="A60"/>
      <c r="B60"/>
      <c r="C60"/>
      <c r="D60"/>
      <c r="E60"/>
      <c r="F60"/>
      <c r="G60"/>
      <c r="H60"/>
      <c r="I60"/>
      <c r="J60"/>
      <c r="K60"/>
    </row>
    <row r="61" spans="1:12" x14ac:dyDescent="0.35">
      <c r="A61"/>
      <c r="B61"/>
      <c r="C61"/>
      <c r="D61"/>
      <c r="E61"/>
      <c r="F61"/>
      <c r="G61"/>
      <c r="H61"/>
      <c r="I61"/>
      <c r="J61"/>
      <c r="K61"/>
    </row>
    <row r="62" spans="1:12" x14ac:dyDescent="0.35">
      <c r="A62"/>
      <c r="B62"/>
      <c r="C62"/>
      <c r="D62"/>
      <c r="E62"/>
      <c r="F62"/>
      <c r="G62"/>
      <c r="H62"/>
      <c r="I62"/>
      <c r="J62"/>
      <c r="K62"/>
    </row>
    <row r="63" spans="1:12" x14ac:dyDescent="0.35">
      <c r="A63"/>
      <c r="B63"/>
      <c r="C63"/>
      <c r="D63"/>
      <c r="E63"/>
      <c r="F63"/>
      <c r="G63"/>
      <c r="H63"/>
      <c r="I63"/>
      <c r="J63"/>
      <c r="K63"/>
    </row>
    <row r="64" spans="1:12" x14ac:dyDescent="0.35">
      <c r="A64"/>
      <c r="B64"/>
      <c r="C64"/>
      <c r="D64"/>
      <c r="E64"/>
      <c r="F64"/>
      <c r="G64"/>
      <c r="H64"/>
      <c r="I64"/>
      <c r="J64"/>
      <c r="K64"/>
    </row>
    <row r="65" spans="1:11" x14ac:dyDescent="0.35">
      <c r="A65"/>
      <c r="B65"/>
      <c r="C65"/>
      <c r="D65"/>
      <c r="E65"/>
      <c r="F65"/>
      <c r="G65"/>
      <c r="H65"/>
      <c r="I65"/>
      <c r="J65"/>
      <c r="K65"/>
    </row>
    <row r="66" spans="1:11" x14ac:dyDescent="0.35">
      <c r="A66"/>
      <c r="B66"/>
      <c r="C66"/>
      <c r="D66"/>
      <c r="E66"/>
      <c r="F66"/>
      <c r="G66"/>
      <c r="H66"/>
      <c r="I66"/>
      <c r="J66"/>
      <c r="K66"/>
    </row>
    <row r="67" spans="1:11" x14ac:dyDescent="0.35">
      <c r="A67"/>
      <c r="B67"/>
      <c r="C67"/>
      <c r="D67"/>
      <c r="E67"/>
      <c r="F67"/>
      <c r="G67"/>
      <c r="H67"/>
      <c r="I67"/>
      <c r="J67"/>
      <c r="K67"/>
    </row>
    <row r="68" spans="1:11" x14ac:dyDescent="0.35">
      <c r="A68"/>
      <c r="B68"/>
      <c r="C68"/>
      <c r="D68"/>
      <c r="E68"/>
      <c r="F68"/>
      <c r="G68"/>
      <c r="H68"/>
      <c r="I68"/>
      <c r="J68"/>
      <c r="K68"/>
    </row>
    <row r="69" spans="1:11" x14ac:dyDescent="0.35">
      <c r="A69"/>
      <c r="B69"/>
      <c r="C69"/>
      <c r="D69"/>
      <c r="E69"/>
      <c r="F69"/>
      <c r="G69"/>
      <c r="H69"/>
      <c r="I69"/>
      <c r="J69"/>
      <c r="K69"/>
    </row>
    <row r="70" spans="1:11" x14ac:dyDescent="0.35">
      <c r="A70"/>
      <c r="B70"/>
      <c r="C70"/>
      <c r="D70"/>
      <c r="E70"/>
      <c r="F70"/>
      <c r="G70"/>
      <c r="H70"/>
      <c r="I70"/>
      <c r="J70"/>
      <c r="K70"/>
    </row>
    <row r="71" spans="1:11" x14ac:dyDescent="0.35">
      <c r="A71"/>
      <c r="B71"/>
      <c r="C71"/>
      <c r="D71"/>
      <c r="E71"/>
      <c r="F71"/>
      <c r="G71"/>
      <c r="H71"/>
      <c r="I71"/>
      <c r="J71"/>
      <c r="K71"/>
    </row>
    <row r="72" spans="1:11" x14ac:dyDescent="0.35">
      <c r="A72"/>
      <c r="B72"/>
      <c r="C72"/>
      <c r="D72"/>
      <c r="E72"/>
      <c r="F72"/>
      <c r="G72"/>
      <c r="H72"/>
      <c r="I72"/>
      <c r="J72"/>
      <c r="K72"/>
    </row>
    <row r="73" spans="1:11" x14ac:dyDescent="0.35">
      <c r="A73"/>
      <c r="B73"/>
      <c r="C73"/>
      <c r="D73"/>
      <c r="E73"/>
      <c r="F73"/>
      <c r="G73"/>
      <c r="H73"/>
      <c r="I73"/>
      <c r="J73"/>
      <c r="K73"/>
    </row>
    <row r="74" spans="1:11" x14ac:dyDescent="0.35">
      <c r="A74"/>
      <c r="B74"/>
      <c r="C74"/>
      <c r="D74"/>
      <c r="E74"/>
      <c r="F74"/>
      <c r="G74"/>
      <c r="H74"/>
      <c r="I74"/>
      <c r="J74"/>
      <c r="K74"/>
    </row>
    <row r="75" spans="1:11" x14ac:dyDescent="0.35">
      <c r="A75"/>
      <c r="B75"/>
      <c r="C75"/>
      <c r="D75"/>
      <c r="E75"/>
      <c r="F75"/>
      <c r="G75"/>
      <c r="H75"/>
      <c r="I75"/>
      <c r="J75"/>
      <c r="K75"/>
    </row>
    <row r="76" spans="1:11" x14ac:dyDescent="0.35">
      <c r="A76"/>
      <c r="B76"/>
      <c r="C76"/>
      <c r="D76"/>
      <c r="E76"/>
      <c r="F76"/>
      <c r="G76"/>
      <c r="H76"/>
      <c r="I76"/>
      <c r="J76"/>
      <c r="K76"/>
    </row>
    <row r="77" spans="1:11" x14ac:dyDescent="0.35">
      <c r="A77"/>
      <c r="B77"/>
      <c r="C77"/>
      <c r="D77"/>
      <c r="E77"/>
      <c r="F77"/>
      <c r="G77"/>
      <c r="H77"/>
      <c r="I77"/>
      <c r="J77"/>
      <c r="K77"/>
    </row>
    <row r="78" spans="1:11" x14ac:dyDescent="0.35">
      <c r="A78"/>
      <c r="B78"/>
      <c r="C78"/>
      <c r="D78"/>
      <c r="E78"/>
      <c r="F78"/>
      <c r="G78"/>
      <c r="H78"/>
      <c r="I78"/>
      <c r="J78"/>
      <c r="K78"/>
    </row>
    <row r="79" spans="1:11" x14ac:dyDescent="0.35">
      <c r="A79"/>
      <c r="B79"/>
      <c r="C79"/>
      <c r="D79"/>
      <c r="E79"/>
      <c r="F79"/>
      <c r="G79"/>
      <c r="H79"/>
      <c r="I79"/>
      <c r="J79"/>
      <c r="K79"/>
    </row>
    <row r="80" spans="1:11" x14ac:dyDescent="0.35">
      <c r="A80"/>
      <c r="B80"/>
      <c r="C80"/>
      <c r="D80"/>
      <c r="E80"/>
      <c r="F80"/>
      <c r="G80"/>
      <c r="H80"/>
      <c r="I80"/>
      <c r="J80"/>
      <c r="K80"/>
    </row>
    <row r="81" spans="1:11" x14ac:dyDescent="0.35">
      <c r="A81"/>
      <c r="B81"/>
      <c r="C81"/>
      <c r="D81"/>
      <c r="E81"/>
      <c r="F81"/>
      <c r="G81"/>
      <c r="H81"/>
      <c r="I81"/>
      <c r="J81"/>
      <c r="K81"/>
    </row>
    <row r="82" spans="1:11" x14ac:dyDescent="0.35">
      <c r="A82"/>
      <c r="B82"/>
      <c r="C82"/>
      <c r="D82"/>
      <c r="E82"/>
      <c r="F82"/>
      <c r="G82"/>
      <c r="H82"/>
      <c r="I82"/>
      <c r="J82"/>
      <c r="K82"/>
    </row>
    <row r="83" spans="1:11" x14ac:dyDescent="0.35">
      <c r="A83"/>
      <c r="B83"/>
      <c r="C83"/>
      <c r="D83"/>
      <c r="E83"/>
      <c r="F83"/>
      <c r="G83"/>
      <c r="H83"/>
      <c r="I83"/>
      <c r="J83"/>
      <c r="K83"/>
    </row>
    <row r="84" spans="1:11" x14ac:dyDescent="0.35">
      <c r="A84"/>
      <c r="B84"/>
      <c r="C84"/>
      <c r="D84"/>
      <c r="E84"/>
      <c r="F84"/>
      <c r="G84"/>
      <c r="H84"/>
      <c r="I84"/>
      <c r="J84"/>
      <c r="K84"/>
    </row>
    <row r="85" spans="1:11" x14ac:dyDescent="0.35">
      <c r="A85"/>
    </row>
    <row r="86" spans="1:11" x14ac:dyDescent="0.35">
      <c r="A86"/>
    </row>
    <row r="87" spans="1:11" x14ac:dyDescent="0.35">
      <c r="A87"/>
    </row>
    <row r="88" spans="1:11" x14ac:dyDescent="0.35">
      <c r="A88"/>
    </row>
    <row r="89" spans="1:11" x14ac:dyDescent="0.35">
      <c r="A89"/>
    </row>
    <row r="90" spans="1:11" x14ac:dyDescent="0.35">
      <c r="A90"/>
    </row>
    <row r="91" spans="1:11" x14ac:dyDescent="0.35">
      <c r="A91"/>
    </row>
    <row r="92" spans="1:11" x14ac:dyDescent="0.35">
      <c r="A92"/>
    </row>
    <row r="93" spans="1:11" x14ac:dyDescent="0.35">
      <c r="A93"/>
    </row>
    <row r="94" spans="1:11" x14ac:dyDescent="0.35">
      <c r="A94"/>
    </row>
    <row r="95" spans="1:11" x14ac:dyDescent="0.35">
      <c r="A95"/>
    </row>
    <row r="96" spans="1:11" x14ac:dyDescent="0.35">
      <c r="A96"/>
    </row>
    <row r="97" spans="1:1" x14ac:dyDescent="0.35">
      <c r="A97"/>
    </row>
    <row r="98" spans="1:1" x14ac:dyDescent="0.35">
      <c r="A98"/>
    </row>
    <row r="99" spans="1:1" x14ac:dyDescent="0.35">
      <c r="A99"/>
    </row>
    <row r="100" spans="1:1" x14ac:dyDescent="0.35">
      <c r="A100"/>
    </row>
    <row r="101" spans="1:1" x14ac:dyDescent="0.35">
      <c r="A101"/>
    </row>
    <row r="102" spans="1:1" x14ac:dyDescent="0.35">
      <c r="A102"/>
    </row>
    <row r="103" spans="1:1" x14ac:dyDescent="0.35">
      <c r="A103"/>
    </row>
    <row r="104" spans="1:1" x14ac:dyDescent="0.35">
      <c r="A104"/>
    </row>
    <row r="105" spans="1:1" x14ac:dyDescent="0.35">
      <c r="A105"/>
    </row>
    <row r="106" spans="1:1" x14ac:dyDescent="0.35">
      <c r="A106"/>
    </row>
    <row r="107" spans="1:1" x14ac:dyDescent="0.35">
      <c r="A107"/>
    </row>
    <row r="108" spans="1:1" x14ac:dyDescent="0.35">
      <c r="A108"/>
    </row>
    <row r="109" spans="1:1" x14ac:dyDescent="0.35">
      <c r="A109"/>
    </row>
  </sheetData>
  <mergeCells count="3">
    <mergeCell ref="A1:J1"/>
    <mergeCell ref="A2:J2"/>
    <mergeCell ref="A3:J3"/>
  </mergeCells>
  <printOptions horizontalCentered="1"/>
  <pageMargins left="0.59055118110236227" right="0.59055118110236227" top="1.1811023622047245" bottom="0.78740157480314965" header="0" footer="0"/>
  <pageSetup paperSize="9" scale="75" orientation="landscape" horizontalDpi="300" verticalDpi="360"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96"/>
  <sheetViews>
    <sheetView view="pageBreakPreview" zoomScaleNormal="100" zoomScaleSheetLayoutView="100" workbookViewId="0">
      <selection activeCell="B20" sqref="B20"/>
    </sheetView>
  </sheetViews>
  <sheetFormatPr defaultRowHeight="15.5" x14ac:dyDescent="0.35"/>
  <cols>
    <col min="1" max="1" width="51.75" style="1" customWidth="1"/>
    <col min="2" max="4" width="12.58203125" style="4" customWidth="1"/>
    <col min="5" max="6" width="13.75" style="4" customWidth="1"/>
    <col min="7" max="7" width="13.58203125" style="5" customWidth="1"/>
  </cols>
  <sheetData>
    <row r="1" spans="1:11" s="5" customFormat="1" x14ac:dyDescent="0.3">
      <c r="A1" s="826" t="s">
        <v>2153</v>
      </c>
      <c r="B1" s="826"/>
      <c r="C1" s="826"/>
      <c r="D1" s="826"/>
    </row>
    <row r="2" spans="1:11" s="5" customFormat="1" x14ac:dyDescent="0.3">
      <c r="A2" s="826" t="s">
        <v>2130</v>
      </c>
      <c r="B2" s="826"/>
      <c r="C2" s="826"/>
      <c r="D2" s="826"/>
    </row>
    <row r="3" spans="1:11" s="5" customFormat="1" x14ac:dyDescent="0.3">
      <c r="A3" s="826" t="s">
        <v>5975</v>
      </c>
      <c r="B3" s="826"/>
      <c r="C3" s="826"/>
      <c r="D3" s="826"/>
    </row>
    <row r="4" spans="1:11" s="5" customFormat="1" x14ac:dyDescent="0.3"/>
    <row r="5" spans="1:11" s="5" customFormat="1" x14ac:dyDescent="0.35">
      <c r="A5" s="439" t="s">
        <v>8</v>
      </c>
      <c r="B5" s="440" t="s">
        <v>2786</v>
      </c>
    </row>
    <row r="6" spans="1:11" s="5" customFormat="1" x14ac:dyDescent="0.35">
      <c r="A6" s="456" t="s">
        <v>4</v>
      </c>
      <c r="B6" s="440" t="s">
        <v>2786</v>
      </c>
    </row>
    <row r="8" spans="1:11" s="2" customFormat="1" hidden="1" x14ac:dyDescent="0.35">
      <c r="A8" s="455" t="s">
        <v>2148</v>
      </c>
      <c r="B8" s="439" t="s">
        <v>2123</v>
      </c>
      <c r="C8" s="18"/>
      <c r="D8" s="18"/>
      <c r="E8"/>
      <c r="F8"/>
      <c r="G8"/>
      <c r="H8"/>
      <c r="I8"/>
      <c r="J8"/>
      <c r="K8"/>
    </row>
    <row r="9" spans="1:11" s="47" customFormat="1" x14ac:dyDescent="0.3">
      <c r="A9" s="476" t="s">
        <v>0</v>
      </c>
      <c r="B9" s="478" t="s">
        <v>14</v>
      </c>
      <c r="C9" s="478" t="s">
        <v>19</v>
      </c>
      <c r="D9" s="476" t="s">
        <v>2132</v>
      </c>
    </row>
    <row r="10" spans="1:11" s="20" customFormat="1" x14ac:dyDescent="0.3">
      <c r="A10" s="436" t="s">
        <v>12</v>
      </c>
      <c r="B10" s="435">
        <v>139</v>
      </c>
      <c r="C10" s="435">
        <v>45</v>
      </c>
      <c r="D10" s="434">
        <v>184</v>
      </c>
    </row>
    <row r="11" spans="1:11" s="20" customFormat="1" x14ac:dyDescent="0.3">
      <c r="A11" s="436" t="s">
        <v>891</v>
      </c>
      <c r="B11" s="435">
        <v>36</v>
      </c>
      <c r="C11" s="435">
        <v>22</v>
      </c>
      <c r="D11" s="434">
        <v>58</v>
      </c>
    </row>
    <row r="12" spans="1:11" s="20" customFormat="1" x14ac:dyDescent="0.3">
      <c r="A12" s="436" t="s">
        <v>1119</v>
      </c>
      <c r="B12" s="435">
        <v>33</v>
      </c>
      <c r="C12" s="435">
        <v>14</v>
      </c>
      <c r="D12" s="434">
        <v>47</v>
      </c>
    </row>
    <row r="13" spans="1:11" s="20" customFormat="1" x14ac:dyDescent="0.3">
      <c r="A13" s="436" t="s">
        <v>1267</v>
      </c>
      <c r="B13" s="435">
        <v>63</v>
      </c>
      <c r="C13" s="435">
        <v>18</v>
      </c>
      <c r="D13" s="434">
        <v>81</v>
      </c>
    </row>
    <row r="14" spans="1:11" s="20" customFormat="1" x14ac:dyDescent="0.3">
      <c r="A14" s="436" t="s">
        <v>1422</v>
      </c>
      <c r="B14" s="435">
        <v>27</v>
      </c>
      <c r="C14" s="435">
        <v>12</v>
      </c>
      <c r="D14" s="434">
        <v>39</v>
      </c>
    </row>
    <row r="15" spans="1:11" s="20" customFormat="1" x14ac:dyDescent="0.3">
      <c r="A15" s="436" t="s">
        <v>1556</v>
      </c>
      <c r="B15" s="435">
        <v>35</v>
      </c>
      <c r="C15" s="435">
        <v>18</v>
      </c>
      <c r="D15" s="434">
        <v>53</v>
      </c>
    </row>
    <row r="16" spans="1:11" s="20" customFormat="1" x14ac:dyDescent="0.3">
      <c r="A16" s="436" t="s">
        <v>1657</v>
      </c>
      <c r="B16" s="435">
        <v>54</v>
      </c>
      <c r="C16" s="435">
        <v>34</v>
      </c>
      <c r="D16" s="434">
        <v>88</v>
      </c>
    </row>
    <row r="17" spans="1:4" s="20" customFormat="1" x14ac:dyDescent="0.3">
      <c r="A17" s="436" t="s">
        <v>1817</v>
      </c>
      <c r="B17" s="435">
        <v>26</v>
      </c>
      <c r="C17" s="435">
        <v>7</v>
      </c>
      <c r="D17" s="434">
        <v>33</v>
      </c>
    </row>
    <row r="18" spans="1:4" s="20" customFormat="1" x14ac:dyDescent="0.3">
      <c r="A18" s="436" t="s">
        <v>1908</v>
      </c>
      <c r="B18" s="435">
        <v>22</v>
      </c>
      <c r="C18" s="435">
        <v>10</v>
      </c>
      <c r="D18" s="434">
        <v>32</v>
      </c>
    </row>
    <row r="19" spans="1:4" s="20" customFormat="1" x14ac:dyDescent="0.3">
      <c r="A19" s="436" t="s">
        <v>1973</v>
      </c>
      <c r="B19" s="435">
        <v>22</v>
      </c>
      <c r="C19" s="435">
        <v>10</v>
      </c>
      <c r="D19" s="434">
        <v>32</v>
      </c>
    </row>
    <row r="20" spans="1:4" s="20" customFormat="1" x14ac:dyDescent="0.3">
      <c r="A20" s="436" t="s">
        <v>2078</v>
      </c>
      <c r="B20" s="435">
        <v>16</v>
      </c>
      <c r="C20" s="435">
        <v>9</v>
      </c>
      <c r="D20" s="434">
        <v>25</v>
      </c>
    </row>
    <row r="21" spans="1:4" s="45" customFormat="1" x14ac:dyDescent="0.3">
      <c r="A21" s="473" t="s">
        <v>2132</v>
      </c>
      <c r="B21" s="479">
        <v>473</v>
      </c>
      <c r="C21" s="479">
        <v>199</v>
      </c>
      <c r="D21" s="472">
        <v>672</v>
      </c>
    </row>
    <row r="22" spans="1:4" x14ac:dyDescent="0.3">
      <c r="A22"/>
      <c r="B22"/>
      <c r="C22"/>
      <c r="D22"/>
    </row>
    <row r="23" spans="1:4" x14ac:dyDescent="0.3">
      <c r="A23"/>
      <c r="B23"/>
      <c r="C23"/>
      <c r="D23"/>
    </row>
    <row r="24" spans="1:4" x14ac:dyDescent="0.3">
      <c r="A24"/>
      <c r="B24"/>
      <c r="C24"/>
      <c r="D24"/>
    </row>
    <row r="25" spans="1:4" x14ac:dyDescent="0.3">
      <c r="A25"/>
      <c r="B25"/>
      <c r="C25"/>
      <c r="D25"/>
    </row>
    <row r="26" spans="1:4" x14ac:dyDescent="0.3">
      <c r="A26"/>
      <c r="B26"/>
      <c r="C26"/>
      <c r="D26"/>
    </row>
    <row r="27" spans="1:4" x14ac:dyDescent="0.3">
      <c r="A27"/>
      <c r="B27"/>
      <c r="C27"/>
      <c r="D27"/>
    </row>
    <row r="28" spans="1:4" x14ac:dyDescent="0.3">
      <c r="A28"/>
      <c r="B28"/>
      <c r="C28"/>
      <c r="D28"/>
    </row>
    <row r="29" spans="1:4" x14ac:dyDescent="0.3">
      <c r="A29"/>
      <c r="B29"/>
      <c r="C29"/>
      <c r="D29"/>
    </row>
    <row r="30" spans="1:4" x14ac:dyDescent="0.3">
      <c r="A30"/>
      <c r="B30"/>
      <c r="C30"/>
      <c r="D30"/>
    </row>
    <row r="31" spans="1:4" x14ac:dyDescent="0.3">
      <c r="A31"/>
      <c r="B31"/>
      <c r="C31"/>
      <c r="D31"/>
    </row>
    <row r="32" spans="1:4" x14ac:dyDescent="0.3">
      <c r="A32"/>
      <c r="B32"/>
      <c r="C32"/>
      <c r="D32"/>
    </row>
    <row r="33" spans="1:4" x14ac:dyDescent="0.3">
      <c r="A33"/>
      <c r="B33"/>
      <c r="C33"/>
      <c r="D33"/>
    </row>
    <row r="34" spans="1:4" x14ac:dyDescent="0.3">
      <c r="A34"/>
      <c r="B34"/>
      <c r="C34"/>
      <c r="D34"/>
    </row>
    <row r="35" spans="1:4" x14ac:dyDescent="0.3">
      <c r="A35"/>
      <c r="B35"/>
      <c r="C35"/>
      <c r="D35"/>
    </row>
    <row r="36" spans="1:4" x14ac:dyDescent="0.3">
      <c r="A36"/>
      <c r="B36"/>
      <c r="C36"/>
      <c r="D36"/>
    </row>
    <row r="37" spans="1:4" x14ac:dyDescent="0.3">
      <c r="A37"/>
      <c r="B37"/>
      <c r="C37"/>
      <c r="D37"/>
    </row>
    <row r="38" spans="1:4" x14ac:dyDescent="0.3">
      <c r="A38"/>
      <c r="B38"/>
      <c r="C38"/>
      <c r="D38"/>
    </row>
    <row r="39" spans="1:4" x14ac:dyDescent="0.3">
      <c r="A39"/>
      <c r="B39"/>
      <c r="C39"/>
      <c r="D39"/>
    </row>
    <row r="40" spans="1:4" x14ac:dyDescent="0.3">
      <c r="A40"/>
      <c r="B40"/>
      <c r="C40"/>
      <c r="D40"/>
    </row>
    <row r="41" spans="1:4" x14ac:dyDescent="0.3">
      <c r="A41"/>
      <c r="B41"/>
      <c r="C41"/>
      <c r="D41"/>
    </row>
    <row r="42" spans="1:4" x14ac:dyDescent="0.3">
      <c r="A42"/>
      <c r="B42"/>
      <c r="C42"/>
      <c r="D42"/>
    </row>
    <row r="43" spans="1:4" x14ac:dyDescent="0.3">
      <c r="A43"/>
      <c r="B43"/>
      <c r="C43"/>
      <c r="D43"/>
    </row>
    <row r="44" spans="1:4" x14ac:dyDescent="0.3">
      <c r="A44"/>
      <c r="B44"/>
      <c r="C44"/>
      <c r="D44"/>
    </row>
    <row r="45" spans="1:4" x14ac:dyDescent="0.3">
      <c r="A45"/>
      <c r="B45"/>
      <c r="C45"/>
      <c r="D45"/>
    </row>
    <row r="46" spans="1:4" x14ac:dyDescent="0.3">
      <c r="A46"/>
      <c r="B46"/>
      <c r="C46"/>
      <c r="D46"/>
    </row>
    <row r="47" spans="1:4" x14ac:dyDescent="0.3">
      <c r="A47"/>
      <c r="B47"/>
      <c r="C47"/>
      <c r="D47"/>
    </row>
    <row r="48" spans="1:4" x14ac:dyDescent="0.3">
      <c r="A48"/>
      <c r="B48"/>
      <c r="C48"/>
      <c r="D48"/>
    </row>
    <row r="49" spans="1:4" x14ac:dyDescent="0.3">
      <c r="A49"/>
      <c r="B49"/>
      <c r="C49"/>
      <c r="D49"/>
    </row>
    <row r="50" spans="1:4" x14ac:dyDescent="0.3">
      <c r="A50"/>
      <c r="B50"/>
      <c r="C50"/>
      <c r="D50"/>
    </row>
    <row r="51" spans="1:4" x14ac:dyDescent="0.3">
      <c r="A51"/>
      <c r="B51"/>
      <c r="C51"/>
      <c r="D51"/>
    </row>
    <row r="52" spans="1:4" x14ac:dyDescent="0.3">
      <c r="A52"/>
      <c r="B52"/>
      <c r="C52"/>
      <c r="D52"/>
    </row>
    <row r="53" spans="1:4" x14ac:dyDescent="0.3">
      <c r="A53"/>
      <c r="B53"/>
      <c r="C53"/>
      <c r="D53"/>
    </row>
    <row r="54" spans="1:4" x14ac:dyDescent="0.3">
      <c r="A54"/>
      <c r="B54"/>
      <c r="C54"/>
      <c r="D54"/>
    </row>
    <row r="55" spans="1:4" x14ac:dyDescent="0.3">
      <c r="A55"/>
      <c r="B55"/>
      <c r="C55"/>
      <c r="D55"/>
    </row>
    <row r="56" spans="1:4" x14ac:dyDescent="0.3">
      <c r="A56"/>
      <c r="B56"/>
      <c r="C56"/>
      <c r="D56"/>
    </row>
    <row r="57" spans="1:4" x14ac:dyDescent="0.3">
      <c r="A57"/>
      <c r="B57"/>
      <c r="C57"/>
      <c r="D57"/>
    </row>
    <row r="58" spans="1:4" x14ac:dyDescent="0.3">
      <c r="A58"/>
      <c r="B58"/>
      <c r="C58"/>
      <c r="D58"/>
    </row>
    <row r="59" spans="1:4" x14ac:dyDescent="0.3">
      <c r="A59"/>
      <c r="B59"/>
      <c r="C59"/>
      <c r="D59"/>
    </row>
    <row r="60" spans="1:4" x14ac:dyDescent="0.3">
      <c r="A60"/>
      <c r="B60"/>
      <c r="C60"/>
      <c r="D60"/>
    </row>
    <row r="61" spans="1:4" x14ac:dyDescent="0.3">
      <c r="A61"/>
      <c r="B61"/>
      <c r="C61"/>
      <c r="D61"/>
    </row>
    <row r="62" spans="1:4" x14ac:dyDescent="0.3">
      <c r="A62"/>
      <c r="B62"/>
      <c r="C62"/>
      <c r="D62"/>
    </row>
    <row r="63" spans="1:4" x14ac:dyDescent="0.3">
      <c r="A63"/>
      <c r="B63"/>
      <c r="C63"/>
      <c r="D63"/>
    </row>
    <row r="64" spans="1:4" x14ac:dyDescent="0.3">
      <c r="A64"/>
      <c r="B64"/>
      <c r="C64"/>
      <c r="D64"/>
    </row>
    <row r="65" spans="1:4" x14ac:dyDescent="0.3">
      <c r="A65"/>
      <c r="B65"/>
      <c r="C65"/>
      <c r="D65"/>
    </row>
    <row r="66" spans="1:4" x14ac:dyDescent="0.3">
      <c r="A66"/>
      <c r="B66"/>
      <c r="C66"/>
      <c r="D66"/>
    </row>
    <row r="67" spans="1:4" x14ac:dyDescent="0.3">
      <c r="A67"/>
      <c r="B67"/>
      <c r="C67"/>
      <c r="D67"/>
    </row>
    <row r="68" spans="1:4" x14ac:dyDescent="0.3">
      <c r="A68"/>
      <c r="B68"/>
      <c r="C68"/>
      <c r="D68"/>
    </row>
    <row r="69" spans="1:4" x14ac:dyDescent="0.3">
      <c r="A69"/>
      <c r="B69"/>
      <c r="C69"/>
      <c r="D69"/>
    </row>
    <row r="70" spans="1:4" x14ac:dyDescent="0.3">
      <c r="A70"/>
      <c r="B70"/>
      <c r="C70"/>
      <c r="D70"/>
    </row>
    <row r="71" spans="1:4" x14ac:dyDescent="0.3">
      <c r="A71"/>
      <c r="B71"/>
      <c r="C71"/>
      <c r="D71"/>
    </row>
    <row r="72" spans="1:4" x14ac:dyDescent="0.3">
      <c r="A72"/>
      <c r="B72"/>
      <c r="C72"/>
      <c r="D72"/>
    </row>
    <row r="73" spans="1:4" x14ac:dyDescent="0.3">
      <c r="A73"/>
      <c r="B73"/>
      <c r="C73"/>
      <c r="D73"/>
    </row>
    <row r="74" spans="1:4" x14ac:dyDescent="0.3">
      <c r="A74"/>
      <c r="B74"/>
      <c r="C74"/>
      <c r="D74"/>
    </row>
    <row r="75" spans="1:4" x14ac:dyDescent="0.3">
      <c r="A75"/>
      <c r="B75"/>
      <c r="C75"/>
      <c r="D75"/>
    </row>
    <row r="76" spans="1:4" x14ac:dyDescent="0.3">
      <c r="A76"/>
      <c r="B76"/>
      <c r="C76"/>
      <c r="D76"/>
    </row>
    <row r="77" spans="1:4" x14ac:dyDescent="0.3">
      <c r="A77"/>
      <c r="B77"/>
      <c r="C77"/>
      <c r="D77"/>
    </row>
    <row r="78" spans="1:4" x14ac:dyDescent="0.3">
      <c r="A78"/>
      <c r="B78"/>
      <c r="C78"/>
      <c r="D78"/>
    </row>
    <row r="79" spans="1:4" x14ac:dyDescent="0.3">
      <c r="A79"/>
      <c r="B79"/>
      <c r="C79"/>
      <c r="D79"/>
    </row>
    <row r="80" spans="1:4" x14ac:dyDescent="0.3">
      <c r="A80"/>
      <c r="B80"/>
      <c r="C80"/>
      <c r="D80"/>
    </row>
    <row r="81" spans="1:4" x14ac:dyDescent="0.3">
      <c r="A81"/>
      <c r="B81"/>
      <c r="C81"/>
      <c r="D81"/>
    </row>
    <row r="82" spans="1:4" x14ac:dyDescent="0.3">
      <c r="A82"/>
      <c r="B82"/>
      <c r="C82"/>
      <c r="D82"/>
    </row>
    <row r="83" spans="1:4" x14ac:dyDescent="0.3">
      <c r="A83"/>
      <c r="B83"/>
      <c r="C83"/>
      <c r="D83"/>
    </row>
    <row r="84" spans="1:4" x14ac:dyDescent="0.3">
      <c r="A84"/>
      <c r="B84"/>
      <c r="C84"/>
      <c r="D84"/>
    </row>
    <row r="85" spans="1:4" x14ac:dyDescent="0.3">
      <c r="A85"/>
      <c r="B85"/>
      <c r="C85"/>
      <c r="D85"/>
    </row>
    <row r="86" spans="1:4" x14ac:dyDescent="0.3">
      <c r="A86"/>
    </row>
    <row r="87" spans="1:4" x14ac:dyDescent="0.3">
      <c r="A87"/>
    </row>
    <row r="88" spans="1:4" x14ac:dyDescent="0.3">
      <c r="A88"/>
    </row>
    <row r="89" spans="1:4" x14ac:dyDescent="0.3">
      <c r="A89"/>
    </row>
    <row r="90" spans="1:4" x14ac:dyDescent="0.3">
      <c r="A90"/>
    </row>
    <row r="91" spans="1:4" x14ac:dyDescent="0.3">
      <c r="A91"/>
    </row>
    <row r="92" spans="1:4" x14ac:dyDescent="0.3">
      <c r="A92"/>
    </row>
    <row r="93" spans="1:4" x14ac:dyDescent="0.3">
      <c r="A93"/>
    </row>
    <row r="94" spans="1:4" x14ac:dyDescent="0.3">
      <c r="A94"/>
    </row>
    <row r="95" spans="1:4" x14ac:dyDescent="0.3">
      <c r="A95"/>
    </row>
    <row r="96" spans="1:4" x14ac:dyDescent="0.3">
      <c r="A96"/>
    </row>
  </sheetData>
  <mergeCells count="3">
    <mergeCell ref="A1:D1"/>
    <mergeCell ref="A2:D2"/>
    <mergeCell ref="A3:D3"/>
  </mergeCells>
  <printOptions horizontalCentered="1"/>
  <pageMargins left="1.1811023622047245" right="0.78740157480314965" top="0.78740157480314965" bottom="0.78740157480314965" header="0" footer="0"/>
  <pageSetup paperSize="9" scale="80" orientation="portrait" horizontalDpi="300" verticalDpi="360"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42"/>
  <sheetViews>
    <sheetView view="pageBreakPreview" zoomScale="80" zoomScaleNormal="80" zoomScaleSheetLayoutView="80" workbookViewId="0">
      <selection sqref="A1:E21"/>
    </sheetView>
  </sheetViews>
  <sheetFormatPr defaultRowHeight="15.5" x14ac:dyDescent="0.35"/>
  <cols>
    <col min="1" max="1" width="51" style="13" customWidth="1"/>
    <col min="2" max="4" width="13.08203125" style="13" customWidth="1"/>
  </cols>
  <sheetData>
    <row r="1" spans="1:5" x14ac:dyDescent="0.3">
      <c r="A1" s="828" t="s">
        <v>5058</v>
      </c>
      <c r="B1" s="828"/>
      <c r="C1" s="828"/>
      <c r="D1" s="828"/>
      <c r="E1" s="65"/>
    </row>
    <row r="2" spans="1:5" x14ac:dyDescent="0.3">
      <c r="A2" s="828" t="s">
        <v>2130</v>
      </c>
      <c r="B2" s="828"/>
      <c r="C2" s="828"/>
      <c r="D2" s="828"/>
      <c r="E2" s="65"/>
    </row>
    <row r="3" spans="1:5" x14ac:dyDescent="0.3">
      <c r="A3" s="828" t="s">
        <v>4280</v>
      </c>
      <c r="B3" s="828"/>
      <c r="C3" s="828"/>
      <c r="D3" s="828"/>
      <c r="E3" s="65"/>
    </row>
    <row r="4" spans="1:5" x14ac:dyDescent="0.3">
      <c r="A4" s="65"/>
      <c r="B4" s="65"/>
      <c r="C4" s="65"/>
      <c r="D4" s="65"/>
      <c r="E4" s="65"/>
    </row>
    <row r="5" spans="1:5" x14ac:dyDescent="0.35">
      <c r="A5" s="77" t="s">
        <v>8</v>
      </c>
      <c r="B5" s="13" t="s">
        <v>2786</v>
      </c>
      <c r="C5" s="65"/>
      <c r="D5" s="65"/>
      <c r="E5" s="65"/>
    </row>
    <row r="6" spans="1:5" x14ac:dyDescent="0.35">
      <c r="A6" s="77" t="s">
        <v>4</v>
      </c>
      <c r="B6" s="13" t="s">
        <v>2786</v>
      </c>
      <c r="C6" s="65"/>
      <c r="D6" s="65"/>
      <c r="E6" s="65"/>
    </row>
    <row r="8" spans="1:5" hidden="1" x14ac:dyDescent="0.35">
      <c r="A8" s="77" t="s">
        <v>5059</v>
      </c>
      <c r="B8" s="77" t="s">
        <v>2123</v>
      </c>
      <c r="E8" s="13"/>
    </row>
    <row r="9" spans="1:5" s="67" customFormat="1" x14ac:dyDescent="0.3">
      <c r="A9" s="78" t="s">
        <v>0</v>
      </c>
      <c r="B9" s="66" t="s">
        <v>230</v>
      </c>
      <c r="C9" s="66" t="s">
        <v>231</v>
      </c>
      <c r="D9" s="66" t="s">
        <v>2125</v>
      </c>
      <c r="E9" s="66" t="s">
        <v>2132</v>
      </c>
    </row>
    <row r="10" spans="1:5" s="20" customFormat="1" x14ac:dyDescent="0.3">
      <c r="A10" s="37" t="s">
        <v>12</v>
      </c>
      <c r="B10" s="68">
        <v>85</v>
      </c>
      <c r="C10" s="68">
        <v>61</v>
      </c>
      <c r="D10" s="68"/>
      <c r="E10" s="68">
        <v>146</v>
      </c>
    </row>
    <row r="11" spans="1:5" s="20" customFormat="1" x14ac:dyDescent="0.3">
      <c r="A11" s="37" t="s">
        <v>891</v>
      </c>
      <c r="B11" s="68">
        <v>37</v>
      </c>
      <c r="C11" s="68">
        <v>14</v>
      </c>
      <c r="D11" s="68"/>
      <c r="E11" s="68">
        <v>51</v>
      </c>
    </row>
    <row r="12" spans="1:5" s="20" customFormat="1" x14ac:dyDescent="0.3">
      <c r="A12" s="37" t="s">
        <v>1119</v>
      </c>
      <c r="B12" s="68">
        <v>20</v>
      </c>
      <c r="C12" s="68">
        <v>14</v>
      </c>
      <c r="D12" s="68"/>
      <c r="E12" s="68">
        <v>34</v>
      </c>
    </row>
    <row r="13" spans="1:5" s="20" customFormat="1" x14ac:dyDescent="0.3">
      <c r="A13" s="37" t="s">
        <v>1267</v>
      </c>
      <c r="B13" s="68">
        <v>16</v>
      </c>
      <c r="C13" s="68">
        <v>16</v>
      </c>
      <c r="D13" s="68"/>
      <c r="E13" s="68">
        <v>32</v>
      </c>
    </row>
    <row r="14" spans="1:5" s="20" customFormat="1" x14ac:dyDescent="0.3">
      <c r="A14" s="37" t="s">
        <v>1422</v>
      </c>
      <c r="B14" s="68">
        <v>26</v>
      </c>
      <c r="C14" s="68">
        <v>16</v>
      </c>
      <c r="D14" s="68"/>
      <c r="E14" s="68">
        <v>42</v>
      </c>
    </row>
    <row r="15" spans="1:5" s="20" customFormat="1" x14ac:dyDescent="0.3">
      <c r="A15" s="37" t="s">
        <v>1556</v>
      </c>
      <c r="B15" s="68">
        <v>19</v>
      </c>
      <c r="C15" s="68">
        <v>6</v>
      </c>
      <c r="D15" s="68"/>
      <c r="E15" s="68">
        <v>25</v>
      </c>
    </row>
    <row r="16" spans="1:5" s="20" customFormat="1" x14ac:dyDescent="0.3">
      <c r="A16" s="37" t="s">
        <v>1657</v>
      </c>
      <c r="B16" s="68">
        <v>21</v>
      </c>
      <c r="C16" s="68">
        <v>16</v>
      </c>
      <c r="D16" s="68"/>
      <c r="E16" s="68">
        <v>37</v>
      </c>
    </row>
    <row r="17" spans="1:5" s="20" customFormat="1" x14ac:dyDescent="0.3">
      <c r="A17" s="37" t="s">
        <v>1817</v>
      </c>
      <c r="B17" s="68">
        <v>19</v>
      </c>
      <c r="C17" s="68">
        <v>12</v>
      </c>
      <c r="D17" s="68"/>
      <c r="E17" s="68">
        <v>31</v>
      </c>
    </row>
    <row r="18" spans="1:5" s="20" customFormat="1" x14ac:dyDescent="0.3">
      <c r="A18" s="37" t="s">
        <v>1908</v>
      </c>
      <c r="B18" s="68">
        <v>19</v>
      </c>
      <c r="C18" s="68">
        <v>5</v>
      </c>
      <c r="D18" s="68"/>
      <c r="E18" s="68">
        <v>24</v>
      </c>
    </row>
    <row r="19" spans="1:5" s="20" customFormat="1" x14ac:dyDescent="0.3">
      <c r="A19" s="37" t="s">
        <v>1973</v>
      </c>
      <c r="B19" s="68">
        <v>17</v>
      </c>
      <c r="C19" s="68">
        <v>11</v>
      </c>
      <c r="D19" s="68"/>
      <c r="E19" s="68">
        <v>28</v>
      </c>
    </row>
    <row r="20" spans="1:5" s="20" customFormat="1" x14ac:dyDescent="0.3">
      <c r="A20" s="37" t="s">
        <v>2078</v>
      </c>
      <c r="B20" s="68">
        <v>5</v>
      </c>
      <c r="C20" s="68">
        <v>6</v>
      </c>
      <c r="D20" s="68"/>
      <c r="E20" s="68">
        <v>11</v>
      </c>
    </row>
    <row r="21" spans="1:5" s="3" customFormat="1" x14ac:dyDescent="0.3">
      <c r="A21" s="69" t="s">
        <v>2132</v>
      </c>
      <c r="B21" s="70">
        <v>284</v>
      </c>
      <c r="C21" s="70">
        <v>177</v>
      </c>
      <c r="D21" s="70"/>
      <c r="E21" s="70">
        <v>461</v>
      </c>
    </row>
    <row r="22" spans="1:5" ht="14" x14ac:dyDescent="0.3">
      <c r="A22"/>
      <c r="B22"/>
      <c r="C22"/>
      <c r="D22"/>
    </row>
    <row r="23" spans="1:5" ht="14" x14ac:dyDescent="0.3">
      <c r="A23"/>
      <c r="B23"/>
      <c r="C23"/>
      <c r="D23"/>
    </row>
    <row r="24" spans="1:5" ht="14" x14ac:dyDescent="0.3">
      <c r="A24"/>
      <c r="B24"/>
      <c r="C24"/>
      <c r="D24"/>
    </row>
    <row r="25" spans="1:5" ht="14" x14ac:dyDescent="0.3">
      <c r="A25"/>
      <c r="B25"/>
      <c r="C25"/>
      <c r="D25"/>
    </row>
    <row r="26" spans="1:5" ht="14" x14ac:dyDescent="0.3">
      <c r="A26"/>
      <c r="B26"/>
      <c r="C26"/>
      <c r="D26"/>
    </row>
    <row r="27" spans="1:5" ht="14" x14ac:dyDescent="0.3">
      <c r="A27"/>
      <c r="B27"/>
      <c r="C27"/>
      <c r="D27"/>
    </row>
    <row r="28" spans="1:5" ht="14" x14ac:dyDescent="0.3">
      <c r="A28"/>
      <c r="B28"/>
      <c r="C28"/>
      <c r="D28"/>
    </row>
    <row r="29" spans="1:5" ht="14" x14ac:dyDescent="0.3">
      <c r="A29"/>
      <c r="B29"/>
      <c r="C29"/>
      <c r="D29"/>
    </row>
    <row r="30" spans="1:5" ht="14" x14ac:dyDescent="0.3">
      <c r="A30"/>
      <c r="B30"/>
      <c r="C30"/>
      <c r="D30"/>
    </row>
    <row r="31" spans="1:5" ht="14" x14ac:dyDescent="0.3">
      <c r="A31"/>
      <c r="B31"/>
      <c r="C31"/>
      <c r="D31"/>
    </row>
    <row r="32" spans="1:5" ht="14" x14ac:dyDescent="0.3">
      <c r="A32"/>
      <c r="B32"/>
      <c r="C32"/>
      <c r="D32"/>
    </row>
    <row r="33" customFormat="1" ht="14" x14ac:dyDescent="0.3"/>
    <row r="34" customFormat="1" ht="14" x14ac:dyDescent="0.3"/>
    <row r="35" customFormat="1" ht="14" x14ac:dyDescent="0.3"/>
    <row r="36" customFormat="1" ht="14" x14ac:dyDescent="0.3"/>
    <row r="37" customFormat="1" ht="14" x14ac:dyDescent="0.3"/>
    <row r="38" customFormat="1" ht="14" x14ac:dyDescent="0.3"/>
    <row r="39" customFormat="1" ht="14" x14ac:dyDescent="0.3"/>
    <row r="40" customFormat="1" ht="14" x14ac:dyDescent="0.3"/>
    <row r="41" customFormat="1" ht="14" x14ac:dyDescent="0.3"/>
    <row r="42" customFormat="1" ht="14" x14ac:dyDescent="0.3"/>
  </sheetData>
  <mergeCells count="3">
    <mergeCell ref="A1:D1"/>
    <mergeCell ref="A2:D2"/>
    <mergeCell ref="A3:D3"/>
  </mergeCells>
  <printOptions horizontalCentered="1"/>
  <pageMargins left="1.5" right="0.5" top="0.75" bottom="0.75" header="0" footer="0"/>
  <pageSetup paperSize="9" scale="80" orientation="portrait" horizontalDpi="30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100"/>
  <sheetViews>
    <sheetView view="pageBreakPreview" zoomScale="80" zoomScaleNormal="80" zoomScaleSheetLayoutView="80" workbookViewId="0">
      <selection activeCell="Q22" sqref="Q22"/>
    </sheetView>
  </sheetViews>
  <sheetFormatPr defaultRowHeight="15.5" x14ac:dyDescent="0.35"/>
  <cols>
    <col min="1" max="1" width="54.83203125" style="13" customWidth="1"/>
    <col min="2" max="5" width="6.33203125" style="13" customWidth="1"/>
    <col min="6" max="16" width="6.33203125" customWidth="1"/>
    <col min="17" max="17" width="11.33203125" customWidth="1"/>
    <col min="18" max="18" width="12.83203125" bestFit="1" customWidth="1"/>
    <col min="19" max="19" width="9.5" bestFit="1" customWidth="1"/>
  </cols>
  <sheetData>
    <row r="1" spans="1:19" x14ac:dyDescent="0.3">
      <c r="A1" s="828" t="s">
        <v>5058</v>
      </c>
      <c r="B1" s="828"/>
      <c r="C1" s="828"/>
      <c r="D1" s="828"/>
      <c r="E1" s="828"/>
      <c r="F1" s="828"/>
      <c r="G1" s="828"/>
      <c r="H1" s="828"/>
      <c r="I1" s="828"/>
      <c r="J1" s="828"/>
      <c r="K1" s="828"/>
      <c r="L1" s="828"/>
      <c r="M1" s="828"/>
      <c r="N1" s="828"/>
      <c r="O1" s="828"/>
      <c r="P1" s="828"/>
      <c r="Q1" s="828"/>
    </row>
    <row r="2" spans="1:19" x14ac:dyDescent="0.3">
      <c r="A2" s="828" t="s">
        <v>2130</v>
      </c>
      <c r="B2" s="828"/>
      <c r="C2" s="828"/>
      <c r="D2" s="828"/>
      <c r="E2" s="828"/>
      <c r="F2" s="828"/>
      <c r="G2" s="828"/>
      <c r="H2" s="828"/>
      <c r="I2" s="828"/>
      <c r="J2" s="828"/>
      <c r="K2" s="828"/>
      <c r="L2" s="828"/>
      <c r="M2" s="828"/>
      <c r="N2" s="828"/>
      <c r="O2" s="828"/>
      <c r="P2" s="828"/>
      <c r="Q2" s="828"/>
    </row>
    <row r="3" spans="1:19" x14ac:dyDescent="0.3">
      <c r="A3" s="828" t="s">
        <v>4280</v>
      </c>
      <c r="B3" s="828"/>
      <c r="C3" s="828"/>
      <c r="D3" s="828"/>
      <c r="E3" s="828"/>
      <c r="F3" s="828"/>
      <c r="G3" s="828"/>
      <c r="H3" s="828"/>
      <c r="I3" s="828"/>
      <c r="J3" s="828"/>
      <c r="K3" s="828"/>
      <c r="L3" s="828"/>
      <c r="M3" s="828"/>
      <c r="N3" s="828"/>
      <c r="O3" s="828"/>
      <c r="P3" s="828"/>
      <c r="Q3" s="828"/>
    </row>
    <row r="4" spans="1:19" x14ac:dyDescent="0.3">
      <c r="A4" s="65"/>
      <c r="B4" s="65"/>
      <c r="C4" s="65"/>
      <c r="D4" s="65"/>
      <c r="E4" s="65"/>
      <c r="F4" s="65"/>
      <c r="G4" s="65"/>
      <c r="H4" s="65"/>
      <c r="I4" s="65"/>
      <c r="J4" s="65"/>
      <c r="K4" s="65"/>
      <c r="L4" s="65"/>
      <c r="M4" s="65"/>
      <c r="N4" s="65"/>
      <c r="O4" s="65"/>
      <c r="P4" s="65"/>
    </row>
    <row r="5" spans="1:19" x14ac:dyDescent="0.35">
      <c r="A5" s="77" t="s">
        <v>8</v>
      </c>
      <c r="B5" s="13" t="s">
        <v>2786</v>
      </c>
      <c r="C5" s="65"/>
      <c r="D5" s="65"/>
      <c r="E5" s="65"/>
      <c r="F5" s="65"/>
      <c r="G5" s="65"/>
      <c r="H5" s="65"/>
      <c r="I5" s="65"/>
      <c r="J5" s="65"/>
      <c r="K5" s="65"/>
      <c r="L5" s="65"/>
      <c r="M5" s="65"/>
      <c r="N5" s="65"/>
      <c r="O5" s="65"/>
      <c r="P5" s="65"/>
    </row>
    <row r="6" spans="1:19" x14ac:dyDescent="0.35">
      <c r="A6" s="77" t="s">
        <v>4</v>
      </c>
      <c r="B6" s="13" t="s">
        <v>2786</v>
      </c>
      <c r="C6" s="65"/>
      <c r="D6" s="65"/>
      <c r="E6" s="65"/>
      <c r="F6" s="65"/>
      <c r="G6" s="65"/>
      <c r="H6" s="65"/>
      <c r="I6" s="65"/>
      <c r="J6" s="65"/>
      <c r="K6" s="65"/>
      <c r="L6" s="65"/>
      <c r="M6" s="65"/>
      <c r="N6" s="65"/>
      <c r="O6" s="65"/>
      <c r="P6" s="65"/>
    </row>
    <row r="7" spans="1:19" x14ac:dyDescent="0.35">
      <c r="A7" s="77" t="s">
        <v>229</v>
      </c>
      <c r="B7" s="13" t="s">
        <v>230</v>
      </c>
      <c r="C7" s="65"/>
      <c r="D7" s="65"/>
      <c r="E7" s="65"/>
      <c r="F7" s="65"/>
      <c r="G7" s="65"/>
      <c r="H7" s="65"/>
      <c r="I7" s="65"/>
      <c r="J7" s="65"/>
      <c r="K7" s="65"/>
      <c r="L7" s="65"/>
      <c r="M7" s="65"/>
      <c r="N7" s="65"/>
      <c r="O7" s="65"/>
      <c r="P7" s="65"/>
    </row>
    <row r="9" spans="1:19" hidden="1" x14ac:dyDescent="0.35">
      <c r="A9" s="77" t="s">
        <v>5060</v>
      </c>
      <c r="B9" s="77" t="s">
        <v>2123</v>
      </c>
      <c r="F9" s="13"/>
      <c r="G9" s="13"/>
      <c r="H9" s="13"/>
      <c r="I9" s="13"/>
      <c r="J9" s="13"/>
      <c r="K9" s="13"/>
      <c r="L9" s="13"/>
      <c r="M9" s="13"/>
      <c r="N9" s="13"/>
      <c r="O9" s="13"/>
      <c r="P9" s="13"/>
      <c r="Q9" s="13"/>
    </row>
    <row r="10" spans="1:19" s="67" customFormat="1" x14ac:dyDescent="0.3">
      <c r="A10" s="78" t="s">
        <v>0</v>
      </c>
      <c r="B10" s="66" t="s">
        <v>870</v>
      </c>
      <c r="C10" s="66" t="s">
        <v>876</v>
      </c>
      <c r="D10" s="66" t="s">
        <v>970</v>
      </c>
      <c r="E10" s="66" t="s">
        <v>873</v>
      </c>
      <c r="F10" s="66" t="s">
        <v>877</v>
      </c>
      <c r="G10" s="66" t="s">
        <v>871</v>
      </c>
      <c r="H10" s="66" t="s">
        <v>872</v>
      </c>
      <c r="I10" s="66" t="s">
        <v>878</v>
      </c>
      <c r="J10" s="66" t="s">
        <v>875</v>
      </c>
      <c r="K10" s="66" t="s">
        <v>868</v>
      </c>
      <c r="L10" s="66" t="s">
        <v>874</v>
      </c>
      <c r="M10" s="66" t="s">
        <v>879</v>
      </c>
      <c r="N10" s="66" t="s">
        <v>869</v>
      </c>
      <c r="O10" s="66" t="s">
        <v>2356</v>
      </c>
      <c r="P10" s="66" t="s">
        <v>2902</v>
      </c>
      <c r="Q10" s="66" t="s">
        <v>2132</v>
      </c>
      <c r="R10"/>
    </row>
    <row r="11" spans="1:19" s="20" customFormat="1" x14ac:dyDescent="0.3">
      <c r="A11" s="37" t="s">
        <v>12</v>
      </c>
      <c r="B11" s="68">
        <v>37</v>
      </c>
      <c r="C11" s="68">
        <v>2</v>
      </c>
      <c r="D11" s="68"/>
      <c r="E11" s="68">
        <v>3</v>
      </c>
      <c r="F11" s="68">
        <v>2</v>
      </c>
      <c r="G11" s="68">
        <v>6</v>
      </c>
      <c r="H11" s="68"/>
      <c r="I11" s="68">
        <v>5</v>
      </c>
      <c r="J11" s="68">
        <v>6</v>
      </c>
      <c r="K11" s="68">
        <v>5</v>
      </c>
      <c r="L11" s="68">
        <v>4</v>
      </c>
      <c r="M11" s="68">
        <v>1</v>
      </c>
      <c r="N11" s="68">
        <v>6</v>
      </c>
      <c r="O11" s="68">
        <v>1</v>
      </c>
      <c r="P11" s="68">
        <v>7</v>
      </c>
      <c r="Q11" s="68">
        <v>85</v>
      </c>
      <c r="R11"/>
      <c r="S11" s="16"/>
    </row>
    <row r="12" spans="1:19" s="20" customFormat="1" x14ac:dyDescent="0.3">
      <c r="A12" s="37" t="s">
        <v>891</v>
      </c>
      <c r="B12" s="68">
        <v>7</v>
      </c>
      <c r="C12" s="68">
        <v>6</v>
      </c>
      <c r="D12" s="68">
        <v>2</v>
      </c>
      <c r="E12" s="68"/>
      <c r="F12" s="68"/>
      <c r="G12" s="68">
        <v>2</v>
      </c>
      <c r="H12" s="68"/>
      <c r="I12" s="68"/>
      <c r="J12" s="68"/>
      <c r="K12" s="68">
        <v>1</v>
      </c>
      <c r="L12" s="68">
        <v>2</v>
      </c>
      <c r="M12" s="68"/>
      <c r="N12" s="68">
        <v>3</v>
      </c>
      <c r="O12" s="68">
        <v>2</v>
      </c>
      <c r="P12" s="68">
        <v>12</v>
      </c>
      <c r="Q12" s="68">
        <v>37</v>
      </c>
      <c r="R12"/>
      <c r="S12" s="16"/>
    </row>
    <row r="13" spans="1:19" s="20" customFormat="1" x14ac:dyDescent="0.3">
      <c r="A13" s="37" t="s">
        <v>1119</v>
      </c>
      <c r="B13" s="68">
        <v>5</v>
      </c>
      <c r="C13" s="68">
        <v>4</v>
      </c>
      <c r="D13" s="68">
        <v>2</v>
      </c>
      <c r="E13" s="68"/>
      <c r="F13" s="68"/>
      <c r="G13" s="68">
        <v>1</v>
      </c>
      <c r="H13" s="68">
        <v>1</v>
      </c>
      <c r="I13" s="68">
        <v>1</v>
      </c>
      <c r="J13" s="68"/>
      <c r="K13" s="68"/>
      <c r="L13" s="68">
        <v>1</v>
      </c>
      <c r="M13" s="68"/>
      <c r="N13" s="68"/>
      <c r="O13" s="68">
        <v>1</v>
      </c>
      <c r="P13" s="68">
        <v>4</v>
      </c>
      <c r="Q13" s="68">
        <v>20</v>
      </c>
      <c r="R13"/>
      <c r="S13" s="16"/>
    </row>
    <row r="14" spans="1:19" s="20" customFormat="1" x14ac:dyDescent="0.3">
      <c r="A14" s="37" t="s">
        <v>1267</v>
      </c>
      <c r="B14" s="68">
        <v>5</v>
      </c>
      <c r="C14" s="68">
        <v>2</v>
      </c>
      <c r="D14" s="68">
        <v>1</v>
      </c>
      <c r="E14" s="68">
        <v>1</v>
      </c>
      <c r="F14" s="68"/>
      <c r="G14" s="68">
        <v>2</v>
      </c>
      <c r="H14" s="68">
        <v>3</v>
      </c>
      <c r="I14" s="68">
        <v>2</v>
      </c>
      <c r="J14" s="68"/>
      <c r="K14" s="68"/>
      <c r="L14" s="68"/>
      <c r="M14" s="68"/>
      <c r="N14" s="68"/>
      <c r="O14" s="68"/>
      <c r="P14" s="68"/>
      <c r="Q14" s="68">
        <v>16</v>
      </c>
      <c r="R14"/>
      <c r="S14" s="16"/>
    </row>
    <row r="15" spans="1:19" s="20" customFormat="1" x14ac:dyDescent="0.3">
      <c r="A15" s="37" t="s">
        <v>1422</v>
      </c>
      <c r="B15" s="68">
        <v>1</v>
      </c>
      <c r="C15" s="68"/>
      <c r="D15" s="68">
        <v>1</v>
      </c>
      <c r="E15" s="68"/>
      <c r="F15" s="68"/>
      <c r="G15" s="68">
        <v>3</v>
      </c>
      <c r="H15" s="68"/>
      <c r="I15" s="68"/>
      <c r="J15" s="68"/>
      <c r="K15" s="68"/>
      <c r="L15" s="68">
        <v>7</v>
      </c>
      <c r="M15" s="68"/>
      <c r="N15" s="68">
        <v>2</v>
      </c>
      <c r="O15" s="68">
        <v>10</v>
      </c>
      <c r="P15" s="68">
        <v>2</v>
      </c>
      <c r="Q15" s="68">
        <v>26</v>
      </c>
      <c r="R15"/>
      <c r="S15" s="16"/>
    </row>
    <row r="16" spans="1:19" s="20" customFormat="1" x14ac:dyDescent="0.3">
      <c r="A16" s="37" t="s">
        <v>1556</v>
      </c>
      <c r="B16" s="68"/>
      <c r="C16" s="68">
        <v>1</v>
      </c>
      <c r="D16" s="68"/>
      <c r="E16" s="68"/>
      <c r="F16" s="68"/>
      <c r="G16" s="68">
        <v>1</v>
      </c>
      <c r="H16" s="68"/>
      <c r="I16" s="68"/>
      <c r="J16" s="68"/>
      <c r="K16" s="68">
        <v>1</v>
      </c>
      <c r="L16" s="68">
        <v>6</v>
      </c>
      <c r="M16" s="68">
        <v>1</v>
      </c>
      <c r="N16" s="68">
        <v>1</v>
      </c>
      <c r="O16" s="68">
        <v>5</v>
      </c>
      <c r="P16" s="68">
        <v>3</v>
      </c>
      <c r="Q16" s="68">
        <v>19</v>
      </c>
      <c r="R16"/>
      <c r="S16" s="16"/>
    </row>
    <row r="17" spans="1:19" s="20" customFormat="1" x14ac:dyDescent="0.3">
      <c r="A17" s="37" t="s">
        <v>1657</v>
      </c>
      <c r="B17" s="68"/>
      <c r="C17" s="68">
        <v>1</v>
      </c>
      <c r="D17" s="68"/>
      <c r="E17" s="68"/>
      <c r="F17" s="68"/>
      <c r="G17" s="68">
        <v>2</v>
      </c>
      <c r="H17" s="68">
        <v>1</v>
      </c>
      <c r="I17" s="68">
        <v>1</v>
      </c>
      <c r="J17" s="68"/>
      <c r="K17" s="68">
        <v>4</v>
      </c>
      <c r="L17" s="68">
        <v>5</v>
      </c>
      <c r="M17" s="68"/>
      <c r="N17" s="68"/>
      <c r="O17" s="68">
        <v>4</v>
      </c>
      <c r="P17" s="68">
        <v>3</v>
      </c>
      <c r="Q17" s="68">
        <v>21</v>
      </c>
      <c r="R17"/>
      <c r="S17" s="16"/>
    </row>
    <row r="18" spans="1:19" s="20" customFormat="1" x14ac:dyDescent="0.3">
      <c r="A18" s="37" t="s">
        <v>1817</v>
      </c>
      <c r="B18" s="68">
        <v>1</v>
      </c>
      <c r="C18" s="68"/>
      <c r="D18" s="68"/>
      <c r="E18" s="68"/>
      <c r="F18" s="68">
        <v>2</v>
      </c>
      <c r="G18" s="68"/>
      <c r="H18" s="68">
        <v>1</v>
      </c>
      <c r="I18" s="68"/>
      <c r="J18" s="68"/>
      <c r="K18" s="68"/>
      <c r="L18" s="68"/>
      <c r="M18" s="68"/>
      <c r="N18" s="68"/>
      <c r="O18" s="68">
        <v>5</v>
      </c>
      <c r="P18" s="68">
        <v>10</v>
      </c>
      <c r="Q18" s="68">
        <v>19</v>
      </c>
      <c r="R18"/>
      <c r="S18" s="16"/>
    </row>
    <row r="19" spans="1:19" s="20" customFormat="1" x14ac:dyDescent="0.3">
      <c r="A19" s="37" t="s">
        <v>1908</v>
      </c>
      <c r="B19" s="68"/>
      <c r="C19" s="68">
        <v>2</v>
      </c>
      <c r="D19" s="68"/>
      <c r="E19" s="68">
        <v>2</v>
      </c>
      <c r="F19" s="68"/>
      <c r="G19" s="68">
        <v>1</v>
      </c>
      <c r="H19" s="68"/>
      <c r="I19" s="68"/>
      <c r="J19" s="68"/>
      <c r="K19" s="68"/>
      <c r="L19" s="68"/>
      <c r="M19" s="68"/>
      <c r="N19" s="68"/>
      <c r="O19" s="68">
        <v>9</v>
      </c>
      <c r="P19" s="68">
        <v>5</v>
      </c>
      <c r="Q19" s="68">
        <v>19</v>
      </c>
      <c r="R19"/>
      <c r="S19" s="16"/>
    </row>
    <row r="20" spans="1:19" s="20" customFormat="1" x14ac:dyDescent="0.3">
      <c r="A20" s="37" t="s">
        <v>1973</v>
      </c>
      <c r="B20" s="68"/>
      <c r="C20" s="68"/>
      <c r="D20" s="68"/>
      <c r="E20" s="68"/>
      <c r="F20" s="68">
        <v>1</v>
      </c>
      <c r="G20" s="68">
        <v>2</v>
      </c>
      <c r="H20" s="68"/>
      <c r="I20" s="68"/>
      <c r="J20" s="68"/>
      <c r="K20" s="68"/>
      <c r="L20" s="68">
        <v>5</v>
      </c>
      <c r="M20" s="68"/>
      <c r="N20" s="68">
        <v>3</v>
      </c>
      <c r="O20" s="68">
        <v>6</v>
      </c>
      <c r="P20" s="68"/>
      <c r="Q20" s="68">
        <v>17</v>
      </c>
      <c r="R20"/>
      <c r="S20" s="16"/>
    </row>
    <row r="21" spans="1:19" s="20" customFormat="1" x14ac:dyDescent="0.3">
      <c r="A21" s="37" t="s">
        <v>2078</v>
      </c>
      <c r="B21" s="68"/>
      <c r="C21" s="68"/>
      <c r="D21" s="68"/>
      <c r="E21" s="68"/>
      <c r="F21" s="68"/>
      <c r="G21" s="68"/>
      <c r="H21" s="68"/>
      <c r="I21" s="68"/>
      <c r="J21" s="68"/>
      <c r="K21" s="68"/>
      <c r="L21" s="68">
        <v>2</v>
      </c>
      <c r="M21" s="68"/>
      <c r="N21" s="68"/>
      <c r="O21" s="68"/>
      <c r="P21" s="68">
        <v>3</v>
      </c>
      <c r="Q21" s="68">
        <v>5</v>
      </c>
      <c r="R21"/>
      <c r="S21" s="16"/>
    </row>
    <row r="22" spans="1:19" s="3" customFormat="1" x14ac:dyDescent="0.3">
      <c r="A22" s="69" t="s">
        <v>2132</v>
      </c>
      <c r="B22" s="70">
        <v>56</v>
      </c>
      <c r="C22" s="70">
        <v>18</v>
      </c>
      <c r="D22" s="70">
        <v>6</v>
      </c>
      <c r="E22" s="70">
        <v>6</v>
      </c>
      <c r="F22" s="70">
        <v>5</v>
      </c>
      <c r="G22" s="70">
        <v>20</v>
      </c>
      <c r="H22" s="70">
        <v>6</v>
      </c>
      <c r="I22" s="70">
        <v>9</v>
      </c>
      <c r="J22" s="70">
        <v>6</v>
      </c>
      <c r="K22" s="70">
        <v>11</v>
      </c>
      <c r="L22" s="70">
        <v>32</v>
      </c>
      <c r="M22" s="70">
        <v>2</v>
      </c>
      <c r="N22" s="70">
        <v>15</v>
      </c>
      <c r="O22" s="70">
        <v>43</v>
      </c>
      <c r="P22" s="70">
        <v>49</v>
      </c>
      <c r="Q22" s="70">
        <v>284</v>
      </c>
      <c r="R22"/>
      <c r="S22"/>
    </row>
    <row r="23" spans="1:19" ht="14" x14ac:dyDescent="0.3">
      <c r="A23"/>
      <c r="B23"/>
      <c r="C23"/>
      <c r="D23"/>
      <c r="E23"/>
    </row>
    <row r="24" spans="1:19" ht="14" x14ac:dyDescent="0.3">
      <c r="A24"/>
      <c r="B24"/>
      <c r="C24"/>
      <c r="D24"/>
      <c r="E24"/>
    </row>
    <row r="25" spans="1:19" ht="14" x14ac:dyDescent="0.3">
      <c r="A25"/>
      <c r="B25"/>
      <c r="C25"/>
      <c r="D25"/>
      <c r="E25"/>
    </row>
    <row r="26" spans="1:19" ht="14" x14ac:dyDescent="0.3">
      <c r="A26"/>
      <c r="B26"/>
      <c r="C26"/>
      <c r="D26"/>
      <c r="E26"/>
    </row>
    <row r="27" spans="1:19" ht="14" x14ac:dyDescent="0.3">
      <c r="A27"/>
      <c r="B27"/>
      <c r="C27"/>
      <c r="D27"/>
      <c r="E27"/>
    </row>
    <row r="28" spans="1:19" ht="14" x14ac:dyDescent="0.3">
      <c r="A28"/>
      <c r="B28"/>
      <c r="C28"/>
      <c r="D28"/>
      <c r="E28"/>
    </row>
    <row r="29" spans="1:19" ht="14" x14ac:dyDescent="0.3">
      <c r="A29"/>
      <c r="B29"/>
      <c r="C29"/>
      <c r="D29"/>
      <c r="E29"/>
    </row>
    <row r="30" spans="1:19" ht="14" x14ac:dyDescent="0.3">
      <c r="A30"/>
      <c r="B30"/>
      <c r="C30"/>
      <c r="D30"/>
      <c r="E30"/>
    </row>
    <row r="31" spans="1:19" ht="14" x14ac:dyDescent="0.3">
      <c r="A31"/>
      <c r="B31"/>
      <c r="C31"/>
      <c r="D31"/>
      <c r="E31"/>
    </row>
    <row r="32" spans="1:19" ht="14" x14ac:dyDescent="0.3">
      <c r="A32"/>
      <c r="B32"/>
      <c r="C32"/>
      <c r="D32"/>
      <c r="E32"/>
    </row>
    <row r="33" customFormat="1" ht="14" x14ac:dyDescent="0.3"/>
    <row r="34" customFormat="1" ht="14" x14ac:dyDescent="0.3"/>
    <row r="35" customFormat="1" ht="14" x14ac:dyDescent="0.3"/>
    <row r="36" customFormat="1" ht="14" x14ac:dyDescent="0.3"/>
    <row r="37" customFormat="1" ht="14" x14ac:dyDescent="0.3"/>
    <row r="38" customFormat="1" ht="14" x14ac:dyDescent="0.3"/>
    <row r="39" customFormat="1" ht="14" x14ac:dyDescent="0.3"/>
    <row r="40" customFormat="1" ht="14" x14ac:dyDescent="0.3"/>
    <row r="41" customFormat="1" ht="14" x14ac:dyDescent="0.3"/>
    <row r="42" customFormat="1" ht="14" x14ac:dyDescent="0.3"/>
    <row r="43" customFormat="1" ht="14" x14ac:dyDescent="0.3"/>
    <row r="44" customFormat="1" ht="14" x14ac:dyDescent="0.3"/>
    <row r="45" customFormat="1" ht="14" x14ac:dyDescent="0.3"/>
    <row r="46" customFormat="1" ht="14" x14ac:dyDescent="0.3"/>
    <row r="47" customFormat="1" ht="14" x14ac:dyDescent="0.3"/>
    <row r="48" customFormat="1" ht="14" x14ac:dyDescent="0.3"/>
    <row r="49" customFormat="1" ht="14" x14ac:dyDescent="0.3"/>
    <row r="50" customFormat="1" ht="14" x14ac:dyDescent="0.3"/>
    <row r="51" customFormat="1" ht="14" x14ac:dyDescent="0.3"/>
    <row r="52" customFormat="1" ht="14" x14ac:dyDescent="0.3"/>
    <row r="53" customFormat="1" ht="14" x14ac:dyDescent="0.3"/>
    <row r="54" customFormat="1" ht="14" x14ac:dyDescent="0.3"/>
    <row r="55" customFormat="1" ht="14" x14ac:dyDescent="0.3"/>
    <row r="56" customFormat="1" ht="14" x14ac:dyDescent="0.3"/>
    <row r="57" customFormat="1" ht="14" x14ac:dyDescent="0.3"/>
    <row r="58" customFormat="1" ht="14" x14ac:dyDescent="0.3"/>
    <row r="59" customFormat="1" ht="14" x14ac:dyDescent="0.3"/>
    <row r="60" customFormat="1" ht="14" x14ac:dyDescent="0.3"/>
    <row r="61" customFormat="1" ht="14" x14ac:dyDescent="0.3"/>
    <row r="62" customFormat="1" ht="14" x14ac:dyDescent="0.3"/>
    <row r="63" customFormat="1" ht="14" x14ac:dyDescent="0.3"/>
    <row r="64" customFormat="1" ht="14" x14ac:dyDescent="0.3"/>
    <row r="65" customFormat="1" ht="14" x14ac:dyDescent="0.3"/>
    <row r="66" customFormat="1" ht="14" x14ac:dyDescent="0.3"/>
    <row r="67" customFormat="1" ht="14" x14ac:dyDescent="0.3"/>
    <row r="68" customFormat="1" ht="14" x14ac:dyDescent="0.3"/>
    <row r="69" customFormat="1" ht="14" x14ac:dyDescent="0.3"/>
    <row r="70" customFormat="1" ht="14" x14ac:dyDescent="0.3"/>
    <row r="71" customFormat="1" ht="14" x14ac:dyDescent="0.3"/>
    <row r="72" customFormat="1" ht="14" x14ac:dyDescent="0.3"/>
    <row r="73" customFormat="1" ht="14" x14ac:dyDescent="0.3"/>
    <row r="74" customFormat="1" ht="14" x14ac:dyDescent="0.3"/>
    <row r="75" customFormat="1" ht="14" x14ac:dyDescent="0.3"/>
    <row r="76" customFormat="1" ht="14" x14ac:dyDescent="0.3"/>
    <row r="77" customFormat="1" ht="14" x14ac:dyDescent="0.3"/>
    <row r="78" customFormat="1" ht="14" x14ac:dyDescent="0.3"/>
    <row r="79" customFormat="1" ht="14" x14ac:dyDescent="0.3"/>
    <row r="80" customFormat="1" ht="14" x14ac:dyDescent="0.3"/>
    <row r="81" customFormat="1" ht="14" x14ac:dyDescent="0.3"/>
    <row r="82" customFormat="1" ht="14" x14ac:dyDescent="0.3"/>
    <row r="83" customFormat="1" ht="14" x14ac:dyDescent="0.3"/>
    <row r="84" customFormat="1" ht="14" x14ac:dyDescent="0.3"/>
    <row r="85" customFormat="1" ht="14" x14ac:dyDescent="0.3"/>
    <row r="86" customFormat="1" ht="14" x14ac:dyDescent="0.3"/>
    <row r="87" customFormat="1" ht="14" x14ac:dyDescent="0.3"/>
    <row r="88" customFormat="1" ht="14" x14ac:dyDescent="0.3"/>
    <row r="89" customFormat="1" ht="14" x14ac:dyDescent="0.3"/>
    <row r="90" customFormat="1" ht="14" x14ac:dyDescent="0.3"/>
    <row r="91" customFormat="1" ht="14" x14ac:dyDescent="0.3"/>
    <row r="92" customFormat="1" ht="14" x14ac:dyDescent="0.3"/>
    <row r="93" customFormat="1" ht="14" x14ac:dyDescent="0.3"/>
    <row r="94" customFormat="1" ht="14" x14ac:dyDescent="0.3"/>
    <row r="95" customFormat="1" ht="14" x14ac:dyDescent="0.3"/>
    <row r="96" customFormat="1" ht="14" x14ac:dyDescent="0.3"/>
    <row r="97" customFormat="1" ht="14" x14ac:dyDescent="0.3"/>
    <row r="98" customFormat="1" ht="14" x14ac:dyDescent="0.3"/>
    <row r="99" customFormat="1" ht="14" x14ac:dyDescent="0.3"/>
    <row r="100" customFormat="1" ht="14" x14ac:dyDescent="0.3"/>
  </sheetData>
  <mergeCells count="3">
    <mergeCell ref="A1:Q1"/>
    <mergeCell ref="A2:Q2"/>
    <mergeCell ref="A3:Q3"/>
  </mergeCells>
  <printOptions horizontalCentered="1"/>
  <pageMargins left="0.7" right="0.7" top="1.5" bottom="0.75" header="0" footer="0"/>
  <pageSetup paperSize="9" scale="70" orientation="landscape" horizontalDpi="300"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T100"/>
  <sheetViews>
    <sheetView view="pageBreakPreview" topLeftCell="A6" zoomScale="80" zoomScaleNormal="80" zoomScaleSheetLayoutView="80" workbookViewId="0">
      <selection activeCell="N23" sqref="N23"/>
    </sheetView>
  </sheetViews>
  <sheetFormatPr defaultRowHeight="15.5" x14ac:dyDescent="0.35"/>
  <cols>
    <col min="1" max="1" width="49.5" style="13" customWidth="1"/>
    <col min="2" max="3" width="8.25" style="13" customWidth="1"/>
    <col min="4" max="5" width="12.25" style="13" customWidth="1"/>
    <col min="6" max="13" width="7.25" customWidth="1"/>
    <col min="14" max="14" width="9.83203125" customWidth="1"/>
    <col min="15" max="15" width="7.58203125" customWidth="1"/>
    <col min="16" max="16" width="9.5" bestFit="1" customWidth="1"/>
    <col min="17" max="17" width="12.25" bestFit="1" customWidth="1"/>
    <col min="18" max="18" width="9.33203125" bestFit="1" customWidth="1"/>
    <col min="19" max="19" width="12.83203125" bestFit="1" customWidth="1"/>
    <col min="20" max="20" width="9.5" bestFit="1" customWidth="1"/>
  </cols>
  <sheetData>
    <row r="1" spans="1:98" x14ac:dyDescent="0.3">
      <c r="A1" s="828" t="s">
        <v>5058</v>
      </c>
      <c r="B1" s="828"/>
      <c r="C1" s="828"/>
      <c r="D1" s="828"/>
      <c r="E1" s="828"/>
      <c r="F1" s="828"/>
      <c r="G1" s="828"/>
      <c r="H1" s="828"/>
      <c r="I1" s="828"/>
      <c r="J1" s="828"/>
      <c r="K1" s="828"/>
      <c r="L1" s="828"/>
      <c r="M1" s="828"/>
      <c r="N1" s="828"/>
      <c r="O1" s="65"/>
      <c r="P1" s="65"/>
    </row>
    <row r="2" spans="1:98" x14ac:dyDescent="0.3">
      <c r="A2" s="828" t="s">
        <v>2130</v>
      </c>
      <c r="B2" s="828"/>
      <c r="C2" s="828"/>
      <c r="D2" s="828"/>
      <c r="E2" s="828"/>
      <c r="F2" s="828"/>
      <c r="G2" s="828"/>
      <c r="H2" s="828"/>
      <c r="I2" s="828"/>
      <c r="J2" s="828"/>
      <c r="K2" s="828"/>
      <c r="L2" s="828"/>
      <c r="M2" s="828"/>
      <c r="N2" s="828"/>
      <c r="O2" s="65"/>
      <c r="P2" s="65"/>
    </row>
    <row r="3" spans="1:98" x14ac:dyDescent="0.3">
      <c r="A3" s="828" t="s">
        <v>4280</v>
      </c>
      <c r="B3" s="828"/>
      <c r="C3" s="828"/>
      <c r="D3" s="828"/>
      <c r="E3" s="828"/>
      <c r="F3" s="828"/>
      <c r="G3" s="828"/>
      <c r="H3" s="828"/>
      <c r="I3" s="828"/>
      <c r="J3" s="828"/>
      <c r="K3" s="828"/>
      <c r="L3" s="828"/>
      <c r="M3" s="828"/>
      <c r="N3" s="828"/>
      <c r="O3" s="65"/>
      <c r="P3" s="65"/>
    </row>
    <row r="4" spans="1:98" x14ac:dyDescent="0.3">
      <c r="A4" s="65"/>
      <c r="B4" s="65"/>
      <c r="C4" s="65"/>
      <c r="D4" s="65"/>
      <c r="E4" s="65"/>
      <c r="F4" s="65"/>
      <c r="G4" s="65"/>
      <c r="H4" s="65"/>
      <c r="I4" s="65"/>
      <c r="J4" s="65"/>
      <c r="K4" s="65"/>
      <c r="L4" s="65"/>
      <c r="M4" s="65"/>
      <c r="N4" s="65"/>
      <c r="O4" s="65"/>
      <c r="P4" s="65"/>
    </row>
    <row r="5" spans="1:98" x14ac:dyDescent="0.35">
      <c r="A5" s="77" t="s">
        <v>8</v>
      </c>
      <c r="B5" s="13" t="s">
        <v>2786</v>
      </c>
      <c r="C5" s="65"/>
      <c r="D5" s="65"/>
      <c r="E5" s="65"/>
      <c r="F5" s="65"/>
      <c r="G5" s="65"/>
      <c r="H5" s="65"/>
      <c r="I5" s="65"/>
      <c r="J5" s="65"/>
      <c r="K5" s="65"/>
      <c r="L5" s="65"/>
      <c r="M5" s="65"/>
      <c r="N5" s="65"/>
      <c r="O5" s="65"/>
      <c r="P5" s="65"/>
    </row>
    <row r="6" spans="1:98" x14ac:dyDescent="0.35">
      <c r="A6" s="77" t="s">
        <v>4</v>
      </c>
      <c r="B6" s="13" t="s">
        <v>2786</v>
      </c>
      <c r="C6" s="65"/>
      <c r="D6" s="65"/>
      <c r="E6" s="65"/>
      <c r="F6" s="65"/>
      <c r="G6" s="65"/>
      <c r="H6" s="65"/>
      <c r="I6" s="65"/>
      <c r="J6" s="65"/>
      <c r="K6" s="65"/>
      <c r="L6" s="65"/>
      <c r="M6" s="65"/>
      <c r="N6" s="65"/>
      <c r="O6" s="65"/>
      <c r="P6" s="65"/>
    </row>
    <row r="7" spans="1:98" x14ac:dyDescent="0.35">
      <c r="A7" s="77" t="s">
        <v>229</v>
      </c>
      <c r="B7" s="13" t="s">
        <v>230</v>
      </c>
      <c r="C7" s="65"/>
      <c r="D7" s="65"/>
      <c r="E7" s="65"/>
      <c r="F7" s="65"/>
      <c r="G7" s="65"/>
      <c r="H7" s="65"/>
      <c r="I7" s="65"/>
      <c r="J7" s="65"/>
      <c r="K7" s="65"/>
      <c r="L7" s="65"/>
      <c r="M7" s="65"/>
      <c r="N7" s="65"/>
      <c r="O7" s="65"/>
      <c r="P7" s="65"/>
    </row>
    <row r="9" spans="1:98" hidden="1" x14ac:dyDescent="0.35">
      <c r="A9" s="77" t="s">
        <v>5059</v>
      </c>
      <c r="B9" s="77" t="s">
        <v>2123</v>
      </c>
      <c r="F9" s="13"/>
      <c r="G9" s="13"/>
      <c r="H9" s="13"/>
      <c r="I9" s="13"/>
      <c r="J9" s="13"/>
      <c r="K9" s="13"/>
      <c r="L9" s="13"/>
      <c r="M9" s="13"/>
      <c r="N9" s="13"/>
    </row>
    <row r="10" spans="1:98" s="15" customFormat="1" ht="31" x14ac:dyDescent="0.3">
      <c r="A10" s="80" t="s">
        <v>0</v>
      </c>
      <c r="B10" s="660" t="s">
        <v>863</v>
      </c>
      <c r="C10" s="660" t="s">
        <v>864</v>
      </c>
      <c r="D10" s="660" t="s">
        <v>2533</v>
      </c>
      <c r="E10" s="660" t="s">
        <v>2534</v>
      </c>
      <c r="F10" s="660" t="s">
        <v>865</v>
      </c>
      <c r="G10" s="660" t="s">
        <v>866</v>
      </c>
      <c r="H10" s="660" t="s">
        <v>867</v>
      </c>
      <c r="I10" s="660" t="s">
        <v>987</v>
      </c>
      <c r="J10" s="660" t="s">
        <v>1008</v>
      </c>
      <c r="K10" s="660" t="s">
        <v>1495</v>
      </c>
      <c r="L10" s="660" t="s">
        <v>2095</v>
      </c>
      <c r="M10" s="660" t="s">
        <v>2077</v>
      </c>
      <c r="N10" s="660" t="s">
        <v>2132</v>
      </c>
    </row>
    <row r="11" spans="1:98" s="3" customFormat="1" x14ac:dyDescent="0.3">
      <c r="A11" s="69" t="s">
        <v>12</v>
      </c>
      <c r="B11" s="70">
        <v>15</v>
      </c>
      <c r="C11" s="70">
        <v>8</v>
      </c>
      <c r="D11" s="70">
        <v>11</v>
      </c>
      <c r="E11" s="70">
        <v>11</v>
      </c>
      <c r="F11" s="70">
        <v>13</v>
      </c>
      <c r="G11" s="70">
        <v>22</v>
      </c>
      <c r="H11" s="70">
        <v>5</v>
      </c>
      <c r="I11" s="70"/>
      <c r="J11" s="70"/>
      <c r="K11" s="70"/>
      <c r="L11" s="70"/>
      <c r="M11" s="70"/>
      <c r="N11" s="70">
        <v>85</v>
      </c>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row>
    <row r="12" spans="1:98" s="3" customFormat="1" x14ac:dyDescent="0.3">
      <c r="A12" s="69" t="s">
        <v>891</v>
      </c>
      <c r="B12" s="70"/>
      <c r="C12" s="70">
        <v>4</v>
      </c>
      <c r="D12" s="70">
        <v>10</v>
      </c>
      <c r="E12" s="70">
        <v>10</v>
      </c>
      <c r="F12" s="70"/>
      <c r="G12" s="70"/>
      <c r="H12" s="70"/>
      <c r="I12" s="70">
        <v>6</v>
      </c>
      <c r="J12" s="70">
        <v>7</v>
      </c>
      <c r="K12" s="70"/>
      <c r="L12" s="70"/>
      <c r="M12" s="70"/>
      <c r="N12" s="70">
        <v>37</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row>
    <row r="13" spans="1:98" s="3" customFormat="1" x14ac:dyDescent="0.3">
      <c r="A13" s="69" t="s">
        <v>1119</v>
      </c>
      <c r="B13" s="70">
        <v>7</v>
      </c>
      <c r="C13" s="70">
        <v>6</v>
      </c>
      <c r="D13" s="70">
        <v>7</v>
      </c>
      <c r="E13" s="70"/>
      <c r="F13" s="70"/>
      <c r="G13" s="70"/>
      <c r="H13" s="70"/>
      <c r="I13" s="70"/>
      <c r="J13" s="70"/>
      <c r="K13" s="70"/>
      <c r="L13" s="70"/>
      <c r="M13" s="70"/>
      <c r="N13" s="70">
        <v>20</v>
      </c>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row>
    <row r="14" spans="1:98" s="3" customFormat="1" x14ac:dyDescent="0.3">
      <c r="A14" s="69" t="s">
        <v>1267</v>
      </c>
      <c r="B14" s="70">
        <v>8</v>
      </c>
      <c r="C14" s="70">
        <v>4</v>
      </c>
      <c r="D14" s="70"/>
      <c r="E14" s="70">
        <v>4</v>
      </c>
      <c r="F14" s="70"/>
      <c r="G14" s="70"/>
      <c r="H14" s="70"/>
      <c r="I14" s="70"/>
      <c r="J14" s="70"/>
      <c r="K14" s="70"/>
      <c r="L14" s="70"/>
      <c r="M14" s="70"/>
      <c r="N14" s="70">
        <v>16</v>
      </c>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row>
    <row r="15" spans="1:98" s="3" customFormat="1" x14ac:dyDescent="0.3">
      <c r="A15" s="69" t="s">
        <v>1422</v>
      </c>
      <c r="B15" s="70">
        <v>7</v>
      </c>
      <c r="C15" s="70"/>
      <c r="D15" s="70">
        <v>11</v>
      </c>
      <c r="E15" s="70">
        <v>4</v>
      </c>
      <c r="F15" s="70"/>
      <c r="G15" s="70"/>
      <c r="H15" s="70"/>
      <c r="I15" s="70"/>
      <c r="J15" s="70"/>
      <c r="K15" s="70">
        <v>4</v>
      </c>
      <c r="L15" s="70"/>
      <c r="M15" s="70"/>
      <c r="N15" s="70">
        <v>26</v>
      </c>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row>
    <row r="16" spans="1:98" s="3" customFormat="1" x14ac:dyDescent="0.3">
      <c r="A16" s="69" t="s">
        <v>1556</v>
      </c>
      <c r="B16" s="70">
        <v>7</v>
      </c>
      <c r="C16" s="70">
        <v>5</v>
      </c>
      <c r="D16" s="70"/>
      <c r="E16" s="70">
        <v>7</v>
      </c>
      <c r="F16" s="70"/>
      <c r="G16" s="70"/>
      <c r="H16" s="70"/>
      <c r="I16" s="70"/>
      <c r="J16" s="70"/>
      <c r="K16" s="70"/>
      <c r="L16" s="70"/>
      <c r="M16" s="70"/>
      <c r="N16" s="70">
        <v>19</v>
      </c>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row>
    <row r="17" spans="1:98" s="3" customFormat="1" x14ac:dyDescent="0.3">
      <c r="A17" s="69" t="s">
        <v>1657</v>
      </c>
      <c r="B17" s="70">
        <v>7</v>
      </c>
      <c r="C17" s="70"/>
      <c r="D17" s="70"/>
      <c r="E17" s="70">
        <v>8</v>
      </c>
      <c r="F17" s="70"/>
      <c r="G17" s="70"/>
      <c r="H17" s="70"/>
      <c r="I17" s="70"/>
      <c r="J17" s="70"/>
      <c r="K17" s="70">
        <v>6</v>
      </c>
      <c r="L17" s="70"/>
      <c r="M17" s="70"/>
      <c r="N17" s="70">
        <v>21</v>
      </c>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row>
    <row r="18" spans="1:98" s="3" customFormat="1" x14ac:dyDescent="0.3">
      <c r="A18" s="69" t="s">
        <v>1817</v>
      </c>
      <c r="B18" s="70">
        <v>5</v>
      </c>
      <c r="C18" s="70"/>
      <c r="D18" s="70">
        <v>7</v>
      </c>
      <c r="E18" s="70">
        <v>7</v>
      </c>
      <c r="F18" s="70"/>
      <c r="G18" s="70"/>
      <c r="H18" s="70"/>
      <c r="I18" s="70"/>
      <c r="J18" s="70"/>
      <c r="K18" s="70"/>
      <c r="L18" s="70"/>
      <c r="M18" s="70"/>
      <c r="N18" s="70">
        <v>19</v>
      </c>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row>
    <row r="19" spans="1:98" s="3" customFormat="1" x14ac:dyDescent="0.3">
      <c r="A19" s="69" t="s">
        <v>1908</v>
      </c>
      <c r="B19" s="70"/>
      <c r="C19" s="70"/>
      <c r="D19" s="70">
        <v>6</v>
      </c>
      <c r="E19" s="70">
        <v>6</v>
      </c>
      <c r="F19" s="70"/>
      <c r="G19" s="70"/>
      <c r="H19" s="70"/>
      <c r="I19" s="70"/>
      <c r="J19" s="70"/>
      <c r="K19" s="70">
        <v>7</v>
      </c>
      <c r="L19" s="70"/>
      <c r="M19" s="70"/>
      <c r="N19" s="70">
        <v>19</v>
      </c>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row>
    <row r="20" spans="1:98" s="3" customFormat="1" x14ac:dyDescent="0.3">
      <c r="A20" s="69" t="s">
        <v>1973</v>
      </c>
      <c r="B20" s="70">
        <v>6</v>
      </c>
      <c r="C20" s="70">
        <v>5</v>
      </c>
      <c r="D20" s="70">
        <v>6</v>
      </c>
      <c r="E20" s="70"/>
      <c r="F20" s="70"/>
      <c r="G20" s="70"/>
      <c r="H20" s="70"/>
      <c r="I20" s="70"/>
      <c r="J20" s="70"/>
      <c r="K20" s="70"/>
      <c r="L20" s="70"/>
      <c r="M20" s="70"/>
      <c r="N20" s="70">
        <v>17</v>
      </c>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row>
    <row r="21" spans="1:98" s="3" customFormat="1" x14ac:dyDescent="0.3">
      <c r="A21" s="69" t="s">
        <v>2078</v>
      </c>
      <c r="B21" s="70"/>
      <c r="C21" s="70"/>
      <c r="D21" s="70"/>
      <c r="E21" s="70"/>
      <c r="F21" s="70"/>
      <c r="G21" s="70"/>
      <c r="H21" s="70"/>
      <c r="I21" s="70"/>
      <c r="J21" s="70"/>
      <c r="K21" s="70"/>
      <c r="L21" s="70">
        <v>1</v>
      </c>
      <c r="M21" s="70">
        <v>4</v>
      </c>
      <c r="N21" s="70">
        <v>5</v>
      </c>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row>
    <row r="22" spans="1:98" s="3" customFormat="1" x14ac:dyDescent="0.3">
      <c r="A22" s="69" t="s">
        <v>2132</v>
      </c>
      <c r="B22" s="70">
        <v>62</v>
      </c>
      <c r="C22" s="70">
        <v>32</v>
      </c>
      <c r="D22" s="70">
        <v>58</v>
      </c>
      <c r="E22" s="70">
        <v>57</v>
      </c>
      <c r="F22" s="70">
        <v>13</v>
      </c>
      <c r="G22" s="70">
        <v>22</v>
      </c>
      <c r="H22" s="70">
        <v>5</v>
      </c>
      <c r="I22" s="70">
        <v>6</v>
      </c>
      <c r="J22" s="70">
        <v>7</v>
      </c>
      <c r="K22" s="70">
        <v>17</v>
      </c>
      <c r="L22" s="70">
        <v>1</v>
      </c>
      <c r="M22" s="70">
        <v>4</v>
      </c>
      <c r="N22" s="70">
        <v>284</v>
      </c>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row>
    <row r="23" spans="1:98" ht="14" x14ac:dyDescent="0.3">
      <c r="A23"/>
      <c r="B23"/>
      <c r="C23"/>
      <c r="D23"/>
      <c r="E23"/>
    </row>
    <row r="24" spans="1:98" ht="14" x14ac:dyDescent="0.3">
      <c r="A24"/>
      <c r="B24"/>
      <c r="C24"/>
      <c r="D24"/>
      <c r="E24"/>
    </row>
    <row r="25" spans="1:98" ht="14" x14ac:dyDescent="0.3">
      <c r="A25"/>
      <c r="B25"/>
      <c r="C25"/>
      <c r="D25"/>
      <c r="E25"/>
    </row>
    <row r="26" spans="1:98" ht="14" x14ac:dyDescent="0.3">
      <c r="A26"/>
      <c r="B26"/>
      <c r="C26"/>
      <c r="D26"/>
      <c r="E26"/>
    </row>
    <row r="27" spans="1:98" ht="14" x14ac:dyDescent="0.3">
      <c r="A27"/>
      <c r="B27"/>
      <c r="C27"/>
      <c r="D27"/>
      <c r="E27"/>
    </row>
    <row r="28" spans="1:98" ht="14" x14ac:dyDescent="0.3">
      <c r="A28"/>
      <c r="B28"/>
      <c r="C28"/>
      <c r="D28"/>
      <c r="E28"/>
    </row>
    <row r="29" spans="1:98" ht="14" x14ac:dyDescent="0.3">
      <c r="A29"/>
      <c r="B29"/>
      <c r="C29"/>
      <c r="D29"/>
      <c r="E29"/>
    </row>
    <row r="30" spans="1:98" ht="14" x14ac:dyDescent="0.3">
      <c r="A30"/>
      <c r="B30"/>
      <c r="C30"/>
      <c r="D30"/>
      <c r="E30"/>
    </row>
    <row r="31" spans="1:98" ht="14" x14ac:dyDescent="0.3">
      <c r="A31"/>
      <c r="B31"/>
      <c r="C31"/>
      <c r="D31"/>
      <c r="E31"/>
    </row>
    <row r="32" spans="1:98" ht="14" x14ac:dyDescent="0.3">
      <c r="A32"/>
      <c r="B32"/>
      <c r="C32"/>
      <c r="D32"/>
      <c r="E32"/>
    </row>
    <row r="33" customFormat="1" ht="14" x14ac:dyDescent="0.3"/>
    <row r="34" customFormat="1" ht="14" x14ac:dyDescent="0.3"/>
    <row r="35" customFormat="1" ht="14" x14ac:dyDescent="0.3"/>
    <row r="36" customFormat="1" ht="14" x14ac:dyDescent="0.3"/>
    <row r="37" customFormat="1" ht="14" x14ac:dyDescent="0.3"/>
    <row r="38" customFormat="1" ht="14" x14ac:dyDescent="0.3"/>
    <row r="39" customFormat="1" ht="14" x14ac:dyDescent="0.3"/>
    <row r="40" customFormat="1" ht="14" x14ac:dyDescent="0.3"/>
    <row r="41" customFormat="1" ht="14" x14ac:dyDescent="0.3"/>
    <row r="42" customFormat="1" ht="14" x14ac:dyDescent="0.3"/>
    <row r="43" customFormat="1" ht="14" x14ac:dyDescent="0.3"/>
    <row r="44" customFormat="1" ht="14" x14ac:dyDescent="0.3"/>
    <row r="45" customFormat="1" ht="14" x14ac:dyDescent="0.3"/>
    <row r="46" customFormat="1" ht="14" x14ac:dyDescent="0.3"/>
    <row r="47" customFormat="1" ht="14" x14ac:dyDescent="0.3"/>
    <row r="48" customFormat="1" ht="14" x14ac:dyDescent="0.3"/>
    <row r="49" customFormat="1" ht="14" x14ac:dyDescent="0.3"/>
    <row r="50" customFormat="1" ht="14" x14ac:dyDescent="0.3"/>
    <row r="51" customFormat="1" ht="14" x14ac:dyDescent="0.3"/>
    <row r="52" customFormat="1" ht="14" x14ac:dyDescent="0.3"/>
    <row r="53" customFormat="1" ht="14" x14ac:dyDescent="0.3"/>
    <row r="54" customFormat="1" ht="14" x14ac:dyDescent="0.3"/>
    <row r="55" customFormat="1" ht="14" x14ac:dyDescent="0.3"/>
    <row r="56" customFormat="1" ht="14" x14ac:dyDescent="0.3"/>
    <row r="57" customFormat="1" ht="14" x14ac:dyDescent="0.3"/>
    <row r="58" customFormat="1" ht="14" x14ac:dyDescent="0.3"/>
    <row r="59" customFormat="1" ht="14" x14ac:dyDescent="0.3"/>
    <row r="60" customFormat="1" ht="14" x14ac:dyDescent="0.3"/>
    <row r="61" customFormat="1" ht="14" x14ac:dyDescent="0.3"/>
    <row r="62" customFormat="1" ht="14" x14ac:dyDescent="0.3"/>
    <row r="63" customFormat="1" ht="14" x14ac:dyDescent="0.3"/>
    <row r="64" customFormat="1" ht="14" x14ac:dyDescent="0.3"/>
    <row r="65" customFormat="1" ht="14" x14ac:dyDescent="0.3"/>
    <row r="66" customFormat="1" ht="14" x14ac:dyDescent="0.3"/>
    <row r="67" customFormat="1" ht="14" x14ac:dyDescent="0.3"/>
    <row r="68" customFormat="1" ht="14" x14ac:dyDescent="0.3"/>
    <row r="69" customFormat="1" ht="14" x14ac:dyDescent="0.3"/>
    <row r="70" customFormat="1" ht="14" x14ac:dyDescent="0.3"/>
    <row r="71" customFormat="1" ht="14" x14ac:dyDescent="0.3"/>
    <row r="72" customFormat="1" ht="14" x14ac:dyDescent="0.3"/>
    <row r="73" customFormat="1" ht="14" x14ac:dyDescent="0.3"/>
    <row r="74" customFormat="1" ht="14" x14ac:dyDescent="0.3"/>
    <row r="75" customFormat="1" ht="14" x14ac:dyDescent="0.3"/>
    <row r="76" customFormat="1" ht="14" x14ac:dyDescent="0.3"/>
    <row r="77" customFormat="1" ht="14" x14ac:dyDescent="0.3"/>
    <row r="78" customFormat="1" ht="14" x14ac:dyDescent="0.3"/>
    <row r="79" customFormat="1" ht="14" x14ac:dyDescent="0.3"/>
    <row r="80" customFormat="1" ht="14" x14ac:dyDescent="0.3"/>
    <row r="81" customFormat="1" ht="14" x14ac:dyDescent="0.3"/>
    <row r="82" customFormat="1" ht="14" x14ac:dyDescent="0.3"/>
    <row r="83" customFormat="1" ht="14" x14ac:dyDescent="0.3"/>
    <row r="84" customFormat="1" ht="14" x14ac:dyDescent="0.3"/>
    <row r="85" customFormat="1" ht="14" x14ac:dyDescent="0.3"/>
    <row r="86" customFormat="1" ht="14" x14ac:dyDescent="0.3"/>
    <row r="87" customFormat="1" ht="14" x14ac:dyDescent="0.3"/>
    <row r="88" customFormat="1" ht="14" x14ac:dyDescent="0.3"/>
    <row r="89" customFormat="1" ht="14" x14ac:dyDescent="0.3"/>
    <row r="90" customFormat="1" ht="14" x14ac:dyDescent="0.3"/>
    <row r="91" customFormat="1" ht="14" x14ac:dyDescent="0.3"/>
    <row r="92" customFormat="1" ht="14" x14ac:dyDescent="0.3"/>
    <row r="93" customFormat="1" ht="14" x14ac:dyDescent="0.3"/>
    <row r="94" customFormat="1" ht="14" x14ac:dyDescent="0.3"/>
    <row r="95" customFormat="1" ht="14" x14ac:dyDescent="0.3"/>
    <row r="96" customFormat="1" ht="14" x14ac:dyDescent="0.3"/>
    <row r="97" customFormat="1" ht="14" x14ac:dyDescent="0.3"/>
    <row r="98" customFormat="1" ht="14" x14ac:dyDescent="0.3"/>
    <row r="99" customFormat="1" ht="14" x14ac:dyDescent="0.3"/>
    <row r="100" customFormat="1" ht="14" x14ac:dyDescent="0.3"/>
  </sheetData>
  <mergeCells count="3">
    <mergeCell ref="A1:N1"/>
    <mergeCell ref="A2:N2"/>
    <mergeCell ref="A3:N3"/>
  </mergeCells>
  <printOptions horizontalCentered="1"/>
  <pageMargins left="0.7" right="0.7" top="1.5" bottom="0.75" header="0" footer="0"/>
  <pageSetup paperSize="9" scale="75" orientation="landscape" horizontalDpi="300" r:id="rId2"/>
  <drawing r:id="rId3"/>
  <extLst>
    <ext xmlns:x14="http://schemas.microsoft.com/office/spreadsheetml/2009/9/main" uri="{A8765BA9-456A-4dab-B4F3-ACF838C121DE}">
      <x14:slicerList>
        <x14:slicer r:id="rId4"/>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1313"/>
  <sheetViews>
    <sheetView view="pageBreakPreview" zoomScale="70" zoomScaleNormal="80" zoomScaleSheetLayoutView="70" workbookViewId="0">
      <selection activeCell="A3" sqref="A3:N3"/>
    </sheetView>
  </sheetViews>
  <sheetFormatPr defaultRowHeight="15.5" x14ac:dyDescent="0.3"/>
  <cols>
    <col min="1" max="1" width="13.33203125" style="74" customWidth="1"/>
    <col min="2" max="2" width="14.25" style="74" customWidth="1"/>
    <col min="3" max="3" width="12.75" style="7" customWidth="1"/>
    <col min="4" max="4" width="29.25" style="74" customWidth="1"/>
    <col min="5" max="5" width="26.08203125" style="7" customWidth="1"/>
    <col min="6" max="6" width="17.33203125" style="74" customWidth="1"/>
    <col min="7" max="8" width="21.58203125" style="74" customWidth="1"/>
    <col min="9" max="9" width="14" style="7" customWidth="1"/>
    <col min="10" max="10" width="22.25" style="7" customWidth="1"/>
    <col min="11" max="11" width="21.33203125" style="7" customWidth="1"/>
    <col min="12" max="12" width="23.08203125" style="75" customWidth="1"/>
    <col min="13" max="13" width="14.5" style="7" customWidth="1"/>
    <col min="14" max="14" width="25.83203125" style="73" customWidth="1"/>
    <col min="15" max="15" width="56.08203125" bestFit="1" customWidth="1"/>
  </cols>
  <sheetData>
    <row r="1" spans="1:14" s="71" customFormat="1" ht="15.75" customHeight="1" x14ac:dyDescent="0.3">
      <c r="A1" s="831" t="s">
        <v>5061</v>
      </c>
      <c r="B1" s="831"/>
      <c r="C1" s="831"/>
      <c r="D1" s="831"/>
      <c r="E1" s="831"/>
      <c r="F1" s="831"/>
      <c r="G1" s="831"/>
      <c r="H1" s="831"/>
      <c r="I1" s="831"/>
      <c r="J1" s="831"/>
      <c r="K1" s="831"/>
      <c r="L1" s="831"/>
      <c r="M1" s="831"/>
      <c r="N1" s="831"/>
    </row>
    <row r="2" spans="1:14" s="71" customFormat="1" ht="15.75" customHeight="1" x14ac:dyDescent="0.3">
      <c r="A2" s="831" t="s">
        <v>2130</v>
      </c>
      <c r="B2" s="831"/>
      <c r="C2" s="831"/>
      <c r="D2" s="831"/>
      <c r="E2" s="831"/>
      <c r="F2" s="831"/>
      <c r="G2" s="831"/>
      <c r="H2" s="831"/>
      <c r="I2" s="831"/>
      <c r="J2" s="831"/>
      <c r="K2" s="831"/>
      <c r="L2" s="831"/>
      <c r="M2" s="831"/>
      <c r="N2" s="831"/>
    </row>
    <row r="3" spans="1:14" s="71" customFormat="1" ht="15.75" customHeight="1" x14ac:dyDescent="0.3">
      <c r="A3" s="831" t="s">
        <v>4280</v>
      </c>
      <c r="B3" s="831"/>
      <c r="C3" s="831"/>
      <c r="D3" s="831"/>
      <c r="E3" s="831"/>
      <c r="F3" s="831"/>
      <c r="G3" s="831"/>
      <c r="H3" s="831"/>
      <c r="I3" s="831"/>
      <c r="J3" s="831"/>
      <c r="K3" s="831"/>
      <c r="L3" s="831"/>
      <c r="M3" s="831"/>
      <c r="N3" s="831"/>
    </row>
    <row r="4" spans="1:14" s="71" customFormat="1" ht="15.75" customHeight="1" x14ac:dyDescent="0.3">
      <c r="A4" s="51"/>
      <c r="B4" s="51"/>
      <c r="C4" s="51"/>
      <c r="D4" s="51"/>
      <c r="E4" s="51"/>
      <c r="F4" s="51"/>
      <c r="G4" s="51"/>
      <c r="H4" s="51"/>
      <c r="I4" s="51"/>
      <c r="J4" s="51"/>
      <c r="K4" s="51"/>
      <c r="L4" s="51"/>
      <c r="M4" s="51"/>
      <c r="N4" s="72"/>
    </row>
    <row r="5" spans="1:14" s="71" customFormat="1" ht="15.75" customHeight="1" x14ac:dyDescent="0.3">
      <c r="A5" s="82" t="s">
        <v>8</v>
      </c>
      <c r="B5" s="661" t="s">
        <v>2786</v>
      </c>
      <c r="C5" s="51"/>
      <c r="D5" s="51"/>
      <c r="E5" s="51"/>
      <c r="F5" s="51"/>
      <c r="G5" s="51"/>
      <c r="H5" s="51"/>
      <c r="I5" s="51"/>
      <c r="J5" s="51"/>
      <c r="K5" s="51"/>
      <c r="L5" s="51"/>
      <c r="M5" s="51"/>
      <c r="N5" s="72"/>
    </row>
    <row r="6" spans="1:14" s="71" customFormat="1" ht="15.75" customHeight="1" x14ac:dyDescent="0.3">
      <c r="A6" s="82" t="s">
        <v>4</v>
      </c>
      <c r="B6" s="661" t="s">
        <v>2786</v>
      </c>
      <c r="C6" s="51"/>
      <c r="D6" s="51"/>
      <c r="E6" s="51"/>
      <c r="F6" s="51"/>
      <c r="G6" s="51"/>
      <c r="H6" s="51"/>
      <c r="I6" s="51"/>
      <c r="J6" s="51"/>
      <c r="K6" s="51"/>
      <c r="L6" s="51"/>
      <c r="M6" s="51"/>
      <c r="N6" s="72"/>
    </row>
    <row r="7" spans="1:14" s="71" customFormat="1" ht="15.75" customHeight="1" x14ac:dyDescent="0.3">
      <c r="A7" s="82" t="s">
        <v>229</v>
      </c>
      <c r="B7" s="661" t="s">
        <v>230</v>
      </c>
      <c r="C7" s="51"/>
      <c r="D7" s="51"/>
      <c r="E7" s="51"/>
      <c r="F7" s="51"/>
      <c r="G7" s="51"/>
      <c r="H7" s="51"/>
      <c r="I7" s="51"/>
      <c r="J7" s="51"/>
      <c r="K7" s="51"/>
      <c r="L7" s="51"/>
      <c r="M7" s="51"/>
      <c r="N7" s="72"/>
    </row>
    <row r="9" spans="1:14" s="67" customFormat="1" ht="46.5" x14ac:dyDescent="0.3">
      <c r="A9" s="80" t="s">
        <v>0</v>
      </c>
      <c r="B9" s="80" t="s">
        <v>886</v>
      </c>
      <c r="C9" s="80" t="s">
        <v>880</v>
      </c>
      <c r="D9" s="80" t="s">
        <v>3450</v>
      </c>
      <c r="E9" s="80" t="s">
        <v>1</v>
      </c>
      <c r="F9" s="80" t="s">
        <v>100</v>
      </c>
      <c r="G9" s="80" t="s">
        <v>3060</v>
      </c>
      <c r="H9" s="80" t="s">
        <v>3061</v>
      </c>
      <c r="I9" s="80" t="s">
        <v>3</v>
      </c>
      <c r="J9" s="80" t="s">
        <v>4419</v>
      </c>
      <c r="K9" s="80" t="s">
        <v>6</v>
      </c>
      <c r="L9" s="80" t="s">
        <v>7</v>
      </c>
      <c r="M9" s="81" t="s">
        <v>11</v>
      </c>
      <c r="N9" s="80" t="s">
        <v>10</v>
      </c>
    </row>
    <row r="10" spans="1:14" ht="31" x14ac:dyDescent="0.3">
      <c r="A10" s="829" t="s">
        <v>12</v>
      </c>
      <c r="B10" s="829" t="s">
        <v>73</v>
      </c>
      <c r="C10" s="829" t="s">
        <v>870</v>
      </c>
      <c r="D10" s="660" t="s">
        <v>5229</v>
      </c>
      <c r="E10" s="660" t="s">
        <v>1555</v>
      </c>
      <c r="F10" s="660" t="s">
        <v>99</v>
      </c>
      <c r="G10" s="660" t="s">
        <v>2303</v>
      </c>
      <c r="H10" s="660" t="s">
        <v>1557</v>
      </c>
      <c r="I10" s="660" t="s">
        <v>1558</v>
      </c>
      <c r="J10" s="660">
        <v>3537755656131152</v>
      </c>
      <c r="K10" s="660" t="s">
        <v>1559</v>
      </c>
      <c r="L10" s="660" t="s">
        <v>1560</v>
      </c>
      <c r="M10" s="833">
        <v>40422</v>
      </c>
      <c r="N10" s="660" t="s">
        <v>73</v>
      </c>
    </row>
    <row r="11" spans="1:14" ht="62" x14ac:dyDescent="0.3">
      <c r="A11" s="830"/>
      <c r="B11" s="830"/>
      <c r="C11" s="832"/>
      <c r="D11" s="660" t="s">
        <v>5676</v>
      </c>
      <c r="E11" s="660" t="s">
        <v>262</v>
      </c>
      <c r="F11" s="660" t="s">
        <v>237</v>
      </c>
      <c r="G11" s="660" t="s">
        <v>2208</v>
      </c>
      <c r="H11" s="660" t="s">
        <v>85</v>
      </c>
      <c r="I11" s="660" t="s">
        <v>263</v>
      </c>
      <c r="J11" s="660" t="s">
        <v>4542</v>
      </c>
      <c r="K11" s="660" t="s">
        <v>264</v>
      </c>
      <c r="L11" s="660" t="s">
        <v>265</v>
      </c>
      <c r="M11" s="834">
        <v>40422</v>
      </c>
      <c r="N11" s="660" t="s">
        <v>73</v>
      </c>
    </row>
    <row r="12" spans="1:14" ht="62" x14ac:dyDescent="0.3">
      <c r="A12" s="830"/>
      <c r="B12" s="830"/>
      <c r="C12" s="660" t="s">
        <v>873</v>
      </c>
      <c r="D12" s="660" t="s">
        <v>5677</v>
      </c>
      <c r="E12" s="660" t="s">
        <v>432</v>
      </c>
      <c r="F12" s="829" t="s">
        <v>99</v>
      </c>
      <c r="G12" s="829" t="s">
        <v>2211</v>
      </c>
      <c r="H12" s="829" t="s">
        <v>301</v>
      </c>
      <c r="I12" s="660" t="s">
        <v>433</v>
      </c>
      <c r="J12" s="660" t="s">
        <v>4545</v>
      </c>
      <c r="K12" s="660" t="s">
        <v>434</v>
      </c>
      <c r="L12" s="660" t="s">
        <v>435</v>
      </c>
      <c r="M12" s="659">
        <v>41618</v>
      </c>
      <c r="N12" s="660" t="s">
        <v>73</v>
      </c>
    </row>
    <row r="13" spans="1:14" ht="31" x14ac:dyDescent="0.3">
      <c r="A13" s="830"/>
      <c r="B13" s="830"/>
      <c r="C13" s="660" t="s">
        <v>871</v>
      </c>
      <c r="D13" s="660" t="s">
        <v>5062</v>
      </c>
      <c r="E13" s="660" t="s">
        <v>352</v>
      </c>
      <c r="F13" s="830" t="s">
        <v>99</v>
      </c>
      <c r="G13" s="830" t="s">
        <v>2211</v>
      </c>
      <c r="H13" s="830" t="s">
        <v>301</v>
      </c>
      <c r="I13" s="660" t="s">
        <v>353</v>
      </c>
      <c r="J13" s="660" t="s">
        <v>4544</v>
      </c>
      <c r="K13" s="660" t="s">
        <v>354</v>
      </c>
      <c r="L13" s="660" t="s">
        <v>355</v>
      </c>
      <c r="M13" s="659">
        <v>42357</v>
      </c>
      <c r="N13" s="660" t="s">
        <v>73</v>
      </c>
    </row>
    <row r="14" spans="1:14" ht="31" x14ac:dyDescent="0.3">
      <c r="A14" s="830"/>
      <c r="B14" s="830"/>
      <c r="C14" s="829" t="s">
        <v>875</v>
      </c>
      <c r="D14" s="660" t="s">
        <v>5063</v>
      </c>
      <c r="E14" s="660" t="s">
        <v>1128</v>
      </c>
      <c r="F14" s="660" t="s">
        <v>115</v>
      </c>
      <c r="G14" s="660" t="s">
        <v>2232</v>
      </c>
      <c r="H14" s="829" t="s">
        <v>85</v>
      </c>
      <c r="I14" s="660" t="s">
        <v>4591</v>
      </c>
      <c r="J14" s="660" t="s">
        <v>4590</v>
      </c>
      <c r="K14" s="660" t="s">
        <v>1129</v>
      </c>
      <c r="L14" s="660" t="s">
        <v>1130</v>
      </c>
      <c r="M14" s="659">
        <v>43224</v>
      </c>
      <c r="N14" s="660" t="s">
        <v>73</v>
      </c>
    </row>
    <row r="15" spans="1:14" ht="62" x14ac:dyDescent="0.3">
      <c r="A15" s="830"/>
      <c r="B15" s="830"/>
      <c r="C15" s="832"/>
      <c r="D15" s="660" t="s">
        <v>5064</v>
      </c>
      <c r="E15" s="660" t="s">
        <v>510</v>
      </c>
      <c r="F15" s="660" t="s">
        <v>98</v>
      </c>
      <c r="G15" s="660" t="s">
        <v>2207</v>
      </c>
      <c r="H15" s="830" t="s">
        <v>85</v>
      </c>
      <c r="I15" s="660" t="s">
        <v>511</v>
      </c>
      <c r="J15" s="660" t="s">
        <v>4539</v>
      </c>
      <c r="K15" s="660" t="s">
        <v>512</v>
      </c>
      <c r="L15" s="660" t="s">
        <v>513</v>
      </c>
      <c r="M15" s="659">
        <v>43434</v>
      </c>
      <c r="N15" s="660" t="s">
        <v>73</v>
      </c>
    </row>
    <row r="16" spans="1:14" ht="31" x14ac:dyDescent="0.3">
      <c r="A16" s="830"/>
      <c r="B16" s="830"/>
      <c r="C16" s="829" t="s">
        <v>868</v>
      </c>
      <c r="D16" s="660" t="s">
        <v>5065</v>
      </c>
      <c r="E16" s="660" t="s">
        <v>580</v>
      </c>
      <c r="F16" s="829" t="s">
        <v>115</v>
      </c>
      <c r="G16" s="660" t="s">
        <v>2224</v>
      </c>
      <c r="H16" s="829" t="s">
        <v>245</v>
      </c>
      <c r="I16" s="660" t="s">
        <v>581</v>
      </c>
      <c r="J16" s="660" t="s">
        <v>4564</v>
      </c>
      <c r="K16" s="660" t="s">
        <v>582</v>
      </c>
      <c r="L16" s="660" t="s">
        <v>583</v>
      </c>
      <c r="M16" s="659">
        <v>43787</v>
      </c>
      <c r="N16" s="660" t="s">
        <v>73</v>
      </c>
    </row>
    <row r="17" spans="1:14" ht="62" x14ac:dyDescent="0.3">
      <c r="A17" s="830"/>
      <c r="B17" s="830"/>
      <c r="C17" s="832"/>
      <c r="D17" s="660" t="s">
        <v>5066</v>
      </c>
      <c r="E17" s="660" t="s">
        <v>584</v>
      </c>
      <c r="F17" s="830" t="s">
        <v>115</v>
      </c>
      <c r="G17" s="660" t="s">
        <v>2206</v>
      </c>
      <c r="H17" s="830" t="s">
        <v>245</v>
      </c>
      <c r="I17" s="660" t="s">
        <v>585</v>
      </c>
      <c r="J17" s="660" t="s">
        <v>4538</v>
      </c>
      <c r="K17" s="660" t="s">
        <v>586</v>
      </c>
      <c r="L17" s="660" t="s">
        <v>587</v>
      </c>
      <c r="M17" s="659">
        <v>43763</v>
      </c>
      <c r="N17" s="660" t="s">
        <v>217</v>
      </c>
    </row>
    <row r="18" spans="1:14" ht="62" x14ac:dyDescent="0.3">
      <c r="A18" s="830"/>
      <c r="B18" s="830"/>
      <c r="C18" s="829" t="s">
        <v>874</v>
      </c>
      <c r="D18" s="660" t="s">
        <v>5067</v>
      </c>
      <c r="E18" s="660" t="s">
        <v>500</v>
      </c>
      <c r="F18" s="660" t="s">
        <v>98</v>
      </c>
      <c r="G18" s="660" t="s">
        <v>2219</v>
      </c>
      <c r="H18" s="830" t="s">
        <v>245</v>
      </c>
      <c r="I18" s="660" t="s">
        <v>501</v>
      </c>
      <c r="J18" s="660" t="s">
        <v>4584</v>
      </c>
      <c r="K18" s="660" t="s">
        <v>502</v>
      </c>
      <c r="L18" s="660" t="s">
        <v>503</v>
      </c>
      <c r="M18" s="659">
        <v>44046</v>
      </c>
      <c r="N18" s="660" t="s">
        <v>217</v>
      </c>
    </row>
    <row r="19" spans="1:14" ht="31" x14ac:dyDescent="0.3">
      <c r="A19" s="830"/>
      <c r="B19" s="830"/>
      <c r="C19" s="832"/>
      <c r="D19" s="660" t="s">
        <v>5068</v>
      </c>
      <c r="E19" s="660" t="s">
        <v>1984</v>
      </c>
      <c r="F19" s="829" t="s">
        <v>115</v>
      </c>
      <c r="G19" s="660" t="s">
        <v>2232</v>
      </c>
      <c r="H19" s="660" t="s">
        <v>85</v>
      </c>
      <c r="I19" s="660">
        <v>3928019201</v>
      </c>
      <c r="J19" s="660" t="s">
        <v>4586</v>
      </c>
      <c r="K19" s="660" t="s">
        <v>1985</v>
      </c>
      <c r="L19" s="660" t="s">
        <v>1986</v>
      </c>
      <c r="M19" s="659">
        <v>44166</v>
      </c>
      <c r="N19" s="660" t="s">
        <v>499</v>
      </c>
    </row>
    <row r="20" spans="1:14" ht="31" x14ac:dyDescent="0.3">
      <c r="A20" s="830"/>
      <c r="B20" s="830"/>
      <c r="C20" s="829" t="s">
        <v>869</v>
      </c>
      <c r="D20" s="660" t="s">
        <v>5069</v>
      </c>
      <c r="E20" s="660" t="s">
        <v>588</v>
      </c>
      <c r="F20" s="830" t="s">
        <v>115</v>
      </c>
      <c r="G20" s="660" t="s">
        <v>2224</v>
      </c>
      <c r="H20" s="660" t="s">
        <v>245</v>
      </c>
      <c r="I20" s="660" t="s">
        <v>589</v>
      </c>
      <c r="J20" s="660" t="s">
        <v>4565</v>
      </c>
      <c r="K20" s="660" t="s">
        <v>590</v>
      </c>
      <c r="L20" s="660" t="s">
        <v>591</v>
      </c>
      <c r="M20" s="833">
        <v>44813</v>
      </c>
      <c r="N20" s="660" t="s">
        <v>73</v>
      </c>
    </row>
    <row r="21" spans="1:14" ht="62" x14ac:dyDescent="0.3">
      <c r="A21" s="830"/>
      <c r="B21" s="830"/>
      <c r="C21" s="832"/>
      <c r="D21" s="660" t="s">
        <v>5678</v>
      </c>
      <c r="E21" s="660" t="s">
        <v>213</v>
      </c>
      <c r="F21" s="660" t="s">
        <v>210</v>
      </c>
      <c r="G21" s="660" t="s">
        <v>2208</v>
      </c>
      <c r="H21" s="829" t="s">
        <v>85</v>
      </c>
      <c r="I21" s="660" t="s">
        <v>214</v>
      </c>
      <c r="J21" s="660" t="s">
        <v>4540</v>
      </c>
      <c r="K21" s="660" t="s">
        <v>215</v>
      </c>
      <c r="L21" s="660" t="s">
        <v>216</v>
      </c>
      <c r="M21" s="834">
        <v>44813</v>
      </c>
      <c r="N21" s="660" t="s">
        <v>217</v>
      </c>
    </row>
    <row r="22" spans="1:14" ht="62" x14ac:dyDescent="0.3">
      <c r="A22" s="830"/>
      <c r="B22" s="830"/>
      <c r="C22" s="832"/>
      <c r="D22" s="660" t="s">
        <v>5679</v>
      </c>
      <c r="E22" s="660" t="s">
        <v>465</v>
      </c>
      <c r="F22" s="829" t="s">
        <v>98</v>
      </c>
      <c r="G22" s="660" t="s">
        <v>2207</v>
      </c>
      <c r="H22" s="830" t="s">
        <v>85</v>
      </c>
      <c r="I22" s="660" t="s">
        <v>466</v>
      </c>
      <c r="J22" s="660" t="s">
        <v>4553</v>
      </c>
      <c r="K22" s="660" t="s">
        <v>467</v>
      </c>
      <c r="L22" s="660" t="s">
        <v>468</v>
      </c>
      <c r="M22" s="659">
        <v>44846</v>
      </c>
      <c r="N22" s="660" t="s">
        <v>73</v>
      </c>
    </row>
    <row r="23" spans="1:14" ht="77.5" x14ac:dyDescent="0.3">
      <c r="A23" s="830"/>
      <c r="B23" s="830"/>
      <c r="C23" s="829" t="s">
        <v>2902</v>
      </c>
      <c r="D23" s="660" t="s">
        <v>5680</v>
      </c>
      <c r="E23" s="660" t="s">
        <v>20</v>
      </c>
      <c r="F23" s="830" t="s">
        <v>98</v>
      </c>
      <c r="G23" s="660" t="s">
        <v>2227</v>
      </c>
      <c r="H23" s="660" t="s">
        <v>102</v>
      </c>
      <c r="I23" s="660" t="s">
        <v>103</v>
      </c>
      <c r="J23" s="660" t="s">
        <v>4569</v>
      </c>
      <c r="K23" s="660" t="s">
        <v>3046</v>
      </c>
      <c r="L23" s="660" t="s">
        <v>3047</v>
      </c>
      <c r="M23" s="659">
        <v>45505</v>
      </c>
      <c r="N23" s="660" t="s">
        <v>2904</v>
      </c>
    </row>
    <row r="24" spans="1:14" ht="46.5" x14ac:dyDescent="0.3">
      <c r="A24" s="830"/>
      <c r="B24" s="830"/>
      <c r="C24" s="832"/>
      <c r="D24" s="660" t="s">
        <v>5681</v>
      </c>
      <c r="E24" s="660" t="s">
        <v>636</v>
      </c>
      <c r="F24" s="660" t="s">
        <v>121</v>
      </c>
      <c r="G24" s="660" t="s">
        <v>4303</v>
      </c>
      <c r="H24" s="660" t="s">
        <v>464</v>
      </c>
      <c r="I24" s="660" t="s">
        <v>637</v>
      </c>
      <c r="J24" s="660" t="s">
        <v>4582</v>
      </c>
      <c r="K24" s="660" t="s">
        <v>2970</v>
      </c>
      <c r="L24" s="660" t="s">
        <v>2971</v>
      </c>
      <c r="M24" s="659">
        <v>45596</v>
      </c>
      <c r="N24" s="660" t="s">
        <v>2912</v>
      </c>
    </row>
    <row r="25" spans="1:14" ht="31" x14ac:dyDescent="0.3">
      <c r="A25" s="830"/>
      <c r="B25" s="829" t="s">
        <v>75</v>
      </c>
      <c r="C25" s="829" t="s">
        <v>870</v>
      </c>
      <c r="D25" s="660" t="s">
        <v>5070</v>
      </c>
      <c r="E25" s="660" t="s">
        <v>236</v>
      </c>
      <c r="F25" s="829" t="s">
        <v>237</v>
      </c>
      <c r="G25" s="660" t="s">
        <v>2235</v>
      </c>
      <c r="H25" s="660" t="s">
        <v>212</v>
      </c>
      <c r="I25" s="660" t="s">
        <v>4593</v>
      </c>
      <c r="J25" s="660" t="s">
        <v>4592</v>
      </c>
      <c r="K25" s="660" t="s">
        <v>238</v>
      </c>
      <c r="L25" s="660" t="s">
        <v>239</v>
      </c>
      <c r="M25" s="833">
        <v>40422</v>
      </c>
      <c r="N25" s="660" t="s">
        <v>93</v>
      </c>
    </row>
    <row r="26" spans="1:14" ht="31" x14ac:dyDescent="0.3">
      <c r="A26" s="830"/>
      <c r="B26" s="830"/>
      <c r="C26" s="832"/>
      <c r="D26" s="660" t="s">
        <v>5071</v>
      </c>
      <c r="E26" s="660" t="s">
        <v>337</v>
      </c>
      <c r="F26" s="830" t="s">
        <v>237</v>
      </c>
      <c r="G26" s="660" t="s">
        <v>2236</v>
      </c>
      <c r="H26" s="660" t="s">
        <v>327</v>
      </c>
      <c r="I26" s="660" t="s">
        <v>338</v>
      </c>
      <c r="J26" s="660" t="s">
        <v>4597</v>
      </c>
      <c r="K26" s="660" t="s">
        <v>339</v>
      </c>
      <c r="L26" s="660" t="s">
        <v>340</v>
      </c>
      <c r="M26" s="834">
        <v>40422</v>
      </c>
      <c r="N26" s="660" t="s">
        <v>93</v>
      </c>
    </row>
    <row r="27" spans="1:14" ht="46.5" x14ac:dyDescent="0.3">
      <c r="A27" s="830"/>
      <c r="B27" s="830"/>
      <c r="C27" s="832"/>
      <c r="D27" s="660" t="s">
        <v>5072</v>
      </c>
      <c r="E27" s="660" t="s">
        <v>240</v>
      </c>
      <c r="F27" s="830" t="s">
        <v>237</v>
      </c>
      <c r="G27" s="660" t="s">
        <v>2234</v>
      </c>
      <c r="H27" s="660" t="s">
        <v>212</v>
      </c>
      <c r="I27" s="660" t="s">
        <v>241</v>
      </c>
      <c r="J27" s="660" t="s">
        <v>4595</v>
      </c>
      <c r="K27" s="660" t="s">
        <v>242</v>
      </c>
      <c r="L27" s="660" t="s">
        <v>243</v>
      </c>
      <c r="M27" s="834">
        <v>40422</v>
      </c>
      <c r="N27" s="660" t="s">
        <v>93</v>
      </c>
    </row>
    <row r="28" spans="1:14" ht="31" x14ac:dyDescent="0.3">
      <c r="A28" s="830"/>
      <c r="B28" s="830"/>
      <c r="C28" s="832"/>
      <c r="D28" s="660" t="s">
        <v>5073</v>
      </c>
      <c r="E28" s="660" t="s">
        <v>326</v>
      </c>
      <c r="F28" s="830" t="s">
        <v>237</v>
      </c>
      <c r="G28" s="829" t="s">
        <v>2236</v>
      </c>
      <c r="H28" s="660" t="s">
        <v>327</v>
      </c>
      <c r="I28" s="660" t="s">
        <v>328</v>
      </c>
      <c r="J28" s="660" t="s">
        <v>4599</v>
      </c>
      <c r="K28" s="660" t="s">
        <v>329</v>
      </c>
      <c r="L28" s="660" t="s">
        <v>330</v>
      </c>
      <c r="M28" s="834">
        <v>40422</v>
      </c>
      <c r="N28" s="660" t="s">
        <v>93</v>
      </c>
    </row>
    <row r="29" spans="1:14" ht="62" x14ac:dyDescent="0.3">
      <c r="A29" s="830"/>
      <c r="B29" s="830"/>
      <c r="C29" s="660" t="s">
        <v>876</v>
      </c>
      <c r="D29" s="660" t="s">
        <v>5074</v>
      </c>
      <c r="E29" s="660" t="s">
        <v>54</v>
      </c>
      <c r="F29" s="660" t="s">
        <v>98</v>
      </c>
      <c r="G29" s="830" t="s">
        <v>2236</v>
      </c>
      <c r="H29" s="660" t="s">
        <v>345</v>
      </c>
      <c r="I29" s="660" t="s">
        <v>4607</v>
      </c>
      <c r="J29" s="660" t="s">
        <v>4606</v>
      </c>
      <c r="K29" s="660" t="s">
        <v>132</v>
      </c>
      <c r="L29" s="660" t="s">
        <v>133</v>
      </c>
      <c r="M29" s="659">
        <v>40893</v>
      </c>
      <c r="N29" s="660" t="s">
        <v>134</v>
      </c>
    </row>
    <row r="30" spans="1:14" ht="46.5" x14ac:dyDescent="0.3">
      <c r="A30" s="830"/>
      <c r="B30" s="830"/>
      <c r="C30" s="660" t="s">
        <v>871</v>
      </c>
      <c r="D30" s="660" t="s">
        <v>5682</v>
      </c>
      <c r="E30" s="660" t="s">
        <v>483</v>
      </c>
      <c r="F30" s="829" t="s">
        <v>115</v>
      </c>
      <c r="G30" s="660" t="s">
        <v>2233</v>
      </c>
      <c r="H30" s="660" t="s">
        <v>327</v>
      </c>
      <c r="I30" s="660" t="s">
        <v>484</v>
      </c>
      <c r="J30" s="660" t="s">
        <v>4594</v>
      </c>
      <c r="K30" s="660" t="s">
        <v>485</v>
      </c>
      <c r="L30" s="660" t="s">
        <v>486</v>
      </c>
      <c r="M30" s="659">
        <v>42357</v>
      </c>
      <c r="N30" s="660" t="s">
        <v>487</v>
      </c>
    </row>
    <row r="31" spans="1:14" ht="46.5" x14ac:dyDescent="0.3">
      <c r="A31" s="830"/>
      <c r="B31" s="830"/>
      <c r="C31" s="660" t="s">
        <v>868</v>
      </c>
      <c r="D31" s="660" t="s">
        <v>5075</v>
      </c>
      <c r="E31" s="660" t="s">
        <v>576</v>
      </c>
      <c r="F31" s="830" t="s">
        <v>115</v>
      </c>
      <c r="G31" s="829" t="s">
        <v>2236</v>
      </c>
      <c r="H31" s="660" t="s">
        <v>464</v>
      </c>
      <c r="I31" s="660" t="s">
        <v>577</v>
      </c>
      <c r="J31" s="660" t="s">
        <v>4605</v>
      </c>
      <c r="K31" s="660" t="s">
        <v>578</v>
      </c>
      <c r="L31" s="660" t="s">
        <v>579</v>
      </c>
      <c r="M31" s="659">
        <v>43763</v>
      </c>
      <c r="N31" s="660" t="s">
        <v>305</v>
      </c>
    </row>
    <row r="32" spans="1:14" ht="31" x14ac:dyDescent="0.3">
      <c r="A32" s="830"/>
      <c r="B32" s="830"/>
      <c r="C32" s="660" t="s">
        <v>869</v>
      </c>
      <c r="D32" s="660" t="s">
        <v>5076</v>
      </c>
      <c r="E32" s="660" t="s">
        <v>514</v>
      </c>
      <c r="F32" s="830" t="s">
        <v>115</v>
      </c>
      <c r="G32" s="830" t="s">
        <v>2236</v>
      </c>
      <c r="H32" s="660" t="s">
        <v>515</v>
      </c>
      <c r="I32" s="660" t="s">
        <v>516</v>
      </c>
      <c r="J32" s="660" t="s">
        <v>4602</v>
      </c>
      <c r="K32" s="660" t="s">
        <v>517</v>
      </c>
      <c r="L32" s="660" t="s">
        <v>518</v>
      </c>
      <c r="M32" s="659">
        <v>44813</v>
      </c>
      <c r="N32" s="660" t="s">
        <v>305</v>
      </c>
    </row>
    <row r="33" spans="1:14" ht="31" x14ac:dyDescent="0.3">
      <c r="A33" s="830"/>
      <c r="B33" s="829" t="s">
        <v>76</v>
      </c>
      <c r="C33" s="829" t="s">
        <v>870</v>
      </c>
      <c r="D33" s="660" t="s">
        <v>5077</v>
      </c>
      <c r="E33" s="660" t="s">
        <v>249</v>
      </c>
      <c r="F33" s="660" t="s">
        <v>210</v>
      </c>
      <c r="G33" s="660" t="s">
        <v>2208</v>
      </c>
      <c r="H33" s="660" t="s">
        <v>85</v>
      </c>
      <c r="I33" s="660" t="s">
        <v>250</v>
      </c>
      <c r="J33" s="660" t="s">
        <v>4612</v>
      </c>
      <c r="K33" s="660" t="s">
        <v>251</v>
      </c>
      <c r="L33" s="660" t="s">
        <v>252</v>
      </c>
      <c r="M33" s="833">
        <v>40422</v>
      </c>
      <c r="N33" s="660" t="s">
        <v>97</v>
      </c>
    </row>
    <row r="34" spans="1:14" ht="46.5" x14ac:dyDescent="0.3">
      <c r="A34" s="830"/>
      <c r="B34" s="830"/>
      <c r="C34" s="832"/>
      <c r="D34" s="660" t="s">
        <v>5683</v>
      </c>
      <c r="E34" s="660" t="s">
        <v>273</v>
      </c>
      <c r="F34" s="660" t="s">
        <v>237</v>
      </c>
      <c r="G34" s="660" t="s">
        <v>2240</v>
      </c>
      <c r="H34" s="660" t="s">
        <v>277</v>
      </c>
      <c r="I34" s="660" t="s">
        <v>274</v>
      </c>
      <c r="J34" s="660" t="s">
        <v>4611</v>
      </c>
      <c r="K34" s="660" t="s">
        <v>275</v>
      </c>
      <c r="L34" s="660" t="s">
        <v>276</v>
      </c>
      <c r="M34" s="834">
        <v>40422</v>
      </c>
      <c r="N34" s="660" t="s">
        <v>97</v>
      </c>
    </row>
    <row r="35" spans="1:14" ht="62" x14ac:dyDescent="0.3">
      <c r="A35" s="830"/>
      <c r="B35" s="830"/>
      <c r="C35" s="832"/>
      <c r="D35" s="660" t="s">
        <v>5684</v>
      </c>
      <c r="E35" s="660" t="s">
        <v>59</v>
      </c>
      <c r="F35" s="829" t="s">
        <v>99</v>
      </c>
      <c r="G35" s="660" t="s">
        <v>2207</v>
      </c>
      <c r="H35" s="660" t="s">
        <v>85</v>
      </c>
      <c r="I35" s="660" t="s">
        <v>94</v>
      </c>
      <c r="J35" s="660" t="s">
        <v>4615</v>
      </c>
      <c r="K35" s="660" t="s">
        <v>95</v>
      </c>
      <c r="L35" s="660" t="s">
        <v>96</v>
      </c>
      <c r="M35" s="834">
        <v>40422</v>
      </c>
      <c r="N35" s="660" t="s">
        <v>97</v>
      </c>
    </row>
    <row r="36" spans="1:14" ht="77.5" x14ac:dyDescent="0.3">
      <c r="A36" s="830"/>
      <c r="B36" s="830"/>
      <c r="C36" s="829" t="s">
        <v>873</v>
      </c>
      <c r="D36" s="660" t="s">
        <v>5685</v>
      </c>
      <c r="E36" s="660" t="s">
        <v>371</v>
      </c>
      <c r="F36" s="830" t="s">
        <v>99</v>
      </c>
      <c r="G36" s="660" t="s">
        <v>2219</v>
      </c>
      <c r="H36" s="660" t="s">
        <v>296</v>
      </c>
      <c r="I36" s="660" t="s">
        <v>372</v>
      </c>
      <c r="J36" s="660" t="s">
        <v>4614</v>
      </c>
      <c r="K36" s="660" t="s">
        <v>373</v>
      </c>
      <c r="L36" s="660" t="s">
        <v>374</v>
      </c>
      <c r="M36" s="833">
        <v>41618</v>
      </c>
      <c r="N36" s="660" t="s">
        <v>97</v>
      </c>
    </row>
    <row r="37" spans="1:14" ht="62" x14ac:dyDescent="0.3">
      <c r="A37" s="830"/>
      <c r="B37" s="830"/>
      <c r="C37" s="832"/>
      <c r="D37" s="660" t="s">
        <v>6030</v>
      </c>
      <c r="E37" s="660" t="s">
        <v>489</v>
      </c>
      <c r="F37" s="660" t="s">
        <v>115</v>
      </c>
      <c r="G37" s="660" t="s">
        <v>2211</v>
      </c>
      <c r="H37" s="660" t="s">
        <v>301</v>
      </c>
      <c r="I37" s="660" t="s">
        <v>4619</v>
      </c>
      <c r="J37" s="660" t="s">
        <v>4618</v>
      </c>
      <c r="K37" s="660" t="s">
        <v>490</v>
      </c>
      <c r="L37" s="660" t="s">
        <v>491</v>
      </c>
      <c r="M37" s="834">
        <v>41618</v>
      </c>
      <c r="N37" s="660" t="s">
        <v>97</v>
      </c>
    </row>
    <row r="38" spans="1:14" ht="46.5" x14ac:dyDescent="0.3">
      <c r="A38" s="830"/>
      <c r="B38" s="830"/>
      <c r="C38" s="660" t="s">
        <v>878</v>
      </c>
      <c r="D38" s="660" t="s">
        <v>5078</v>
      </c>
      <c r="E38" s="660" t="s">
        <v>375</v>
      </c>
      <c r="F38" s="660" t="s">
        <v>237</v>
      </c>
      <c r="G38" s="660" t="s">
        <v>2226</v>
      </c>
      <c r="H38" s="660" t="s">
        <v>116</v>
      </c>
      <c r="I38" s="660" t="s">
        <v>376</v>
      </c>
      <c r="J38" s="660" t="s">
        <v>4617</v>
      </c>
      <c r="K38" s="660" t="s">
        <v>377</v>
      </c>
      <c r="L38" s="660" t="s">
        <v>378</v>
      </c>
      <c r="M38" s="659">
        <v>42934</v>
      </c>
      <c r="N38" s="660" t="s">
        <v>97</v>
      </c>
    </row>
    <row r="39" spans="1:14" ht="62" x14ac:dyDescent="0.3">
      <c r="A39" s="830"/>
      <c r="B39" s="830"/>
      <c r="C39" s="660" t="s">
        <v>874</v>
      </c>
      <c r="D39" s="660" t="s">
        <v>5686</v>
      </c>
      <c r="E39" s="660" t="s">
        <v>592</v>
      </c>
      <c r="F39" s="660" t="s">
        <v>115</v>
      </c>
      <c r="G39" s="660" t="s">
        <v>2211</v>
      </c>
      <c r="H39" s="660" t="s">
        <v>301</v>
      </c>
      <c r="I39" s="660" t="s">
        <v>593</v>
      </c>
      <c r="J39" s="660" t="s">
        <v>4620</v>
      </c>
      <c r="K39" s="660" t="s">
        <v>594</v>
      </c>
      <c r="L39" s="660" t="s">
        <v>595</v>
      </c>
      <c r="M39" s="659">
        <v>44166</v>
      </c>
      <c r="N39" s="660" t="s">
        <v>499</v>
      </c>
    </row>
    <row r="40" spans="1:14" ht="46.5" x14ac:dyDescent="0.3">
      <c r="A40" s="830"/>
      <c r="B40" s="830"/>
      <c r="C40" s="829" t="s">
        <v>2902</v>
      </c>
      <c r="D40" s="660" t="s">
        <v>5079</v>
      </c>
      <c r="E40" s="660" t="s">
        <v>630</v>
      </c>
      <c r="F40" s="660" t="s">
        <v>121</v>
      </c>
      <c r="G40" s="660" t="s">
        <v>2246</v>
      </c>
      <c r="H40" s="660" t="s">
        <v>85</v>
      </c>
      <c r="I40" s="660" t="s">
        <v>631</v>
      </c>
      <c r="J40" s="660" t="s">
        <v>4627</v>
      </c>
      <c r="K40" s="660" t="s">
        <v>3028</v>
      </c>
      <c r="L40" s="660" t="s">
        <v>3029</v>
      </c>
      <c r="M40" s="833">
        <v>45505</v>
      </c>
      <c r="N40" s="660" t="s">
        <v>2370</v>
      </c>
    </row>
    <row r="41" spans="1:14" ht="46.5" x14ac:dyDescent="0.3">
      <c r="A41" s="830"/>
      <c r="B41" s="830"/>
      <c r="C41" s="832"/>
      <c r="D41" s="660" t="s">
        <v>5687</v>
      </c>
      <c r="E41" s="660" t="s">
        <v>622</v>
      </c>
      <c r="F41" s="829" t="s">
        <v>111</v>
      </c>
      <c r="G41" s="660" t="s">
        <v>2243</v>
      </c>
      <c r="H41" s="660" t="s">
        <v>624</v>
      </c>
      <c r="I41" s="660" t="s">
        <v>623</v>
      </c>
      <c r="J41" s="660" t="s">
        <v>4624</v>
      </c>
      <c r="K41" s="660" t="s">
        <v>3048</v>
      </c>
      <c r="L41" s="660" t="s">
        <v>3049</v>
      </c>
      <c r="M41" s="834">
        <v>45505</v>
      </c>
      <c r="N41" s="660" t="s">
        <v>2905</v>
      </c>
    </row>
    <row r="42" spans="1:14" ht="62" x14ac:dyDescent="0.3">
      <c r="A42" s="830"/>
      <c r="B42" s="830"/>
      <c r="C42" s="832"/>
      <c r="D42" s="660" t="s">
        <v>5688</v>
      </c>
      <c r="E42" s="660" t="s">
        <v>625</v>
      </c>
      <c r="F42" s="830" t="s">
        <v>111</v>
      </c>
      <c r="G42" s="660" t="s">
        <v>2244</v>
      </c>
      <c r="H42" s="660" t="s">
        <v>345</v>
      </c>
      <c r="I42" s="660" t="s">
        <v>626</v>
      </c>
      <c r="J42" s="660" t="s">
        <v>4625</v>
      </c>
      <c r="K42" s="660" t="s">
        <v>3042</v>
      </c>
      <c r="L42" s="660" t="s">
        <v>3043</v>
      </c>
      <c r="M42" s="834">
        <v>45505</v>
      </c>
      <c r="N42" s="660" t="s">
        <v>2903</v>
      </c>
    </row>
    <row r="43" spans="1:14" ht="62" x14ac:dyDescent="0.3">
      <c r="A43" s="830"/>
      <c r="B43" s="830"/>
      <c r="C43" s="832"/>
      <c r="D43" s="660" t="s">
        <v>5689</v>
      </c>
      <c r="E43" s="660" t="s">
        <v>627</v>
      </c>
      <c r="F43" s="830" t="s">
        <v>111</v>
      </c>
      <c r="G43" s="660" t="s">
        <v>2245</v>
      </c>
      <c r="H43" s="660" t="s">
        <v>629</v>
      </c>
      <c r="I43" s="660" t="s">
        <v>628</v>
      </c>
      <c r="J43" s="660" t="s">
        <v>4626</v>
      </c>
      <c r="K43" s="660" t="s">
        <v>3050</v>
      </c>
      <c r="L43" s="660" t="s">
        <v>3051</v>
      </c>
      <c r="M43" s="834">
        <v>45505</v>
      </c>
      <c r="N43" s="660" t="s">
        <v>2370</v>
      </c>
    </row>
    <row r="44" spans="1:14" ht="46.5" x14ac:dyDescent="0.3">
      <c r="A44" s="830"/>
      <c r="B44" s="829" t="s">
        <v>77</v>
      </c>
      <c r="C44" s="829" t="s">
        <v>870</v>
      </c>
      <c r="D44" s="660" t="s">
        <v>5080</v>
      </c>
      <c r="E44" s="660" t="s">
        <v>359</v>
      </c>
      <c r="F44" s="660" t="s">
        <v>237</v>
      </c>
      <c r="G44" s="660" t="s">
        <v>2248</v>
      </c>
      <c r="H44" s="660" t="s">
        <v>245</v>
      </c>
      <c r="I44" s="660" t="s">
        <v>360</v>
      </c>
      <c r="J44" s="660" t="s">
        <v>4633</v>
      </c>
      <c r="K44" s="660" t="s">
        <v>361</v>
      </c>
      <c r="L44" s="660" t="s">
        <v>362</v>
      </c>
      <c r="M44" s="833">
        <v>40422</v>
      </c>
      <c r="N44" s="660" t="s">
        <v>223</v>
      </c>
    </row>
    <row r="45" spans="1:14" ht="46.5" x14ac:dyDescent="0.3">
      <c r="A45" s="830"/>
      <c r="B45" s="830"/>
      <c r="C45" s="832"/>
      <c r="D45" s="660" t="s">
        <v>5081</v>
      </c>
      <c r="E45" s="660" t="s">
        <v>519</v>
      </c>
      <c r="F45" s="660" t="s">
        <v>98</v>
      </c>
      <c r="G45" s="660" t="s">
        <v>2251</v>
      </c>
      <c r="H45" s="660" t="s">
        <v>1557</v>
      </c>
      <c r="I45" s="660" t="s">
        <v>4643</v>
      </c>
      <c r="J45" s="660" t="s">
        <v>4642</v>
      </c>
      <c r="K45" s="660" t="s">
        <v>520</v>
      </c>
      <c r="L45" s="660" t="s">
        <v>521</v>
      </c>
      <c r="M45" s="834">
        <v>40422</v>
      </c>
      <c r="N45" s="660" t="s">
        <v>403</v>
      </c>
    </row>
    <row r="46" spans="1:14" ht="62" x14ac:dyDescent="0.3">
      <c r="A46" s="830"/>
      <c r="B46" s="830"/>
      <c r="C46" s="832"/>
      <c r="D46" s="660" t="s">
        <v>5690</v>
      </c>
      <c r="E46" s="660" t="s">
        <v>404</v>
      </c>
      <c r="F46" s="829" t="s">
        <v>99</v>
      </c>
      <c r="G46" s="660" t="s">
        <v>2241</v>
      </c>
      <c r="H46" s="660" t="s">
        <v>296</v>
      </c>
      <c r="I46" s="660" t="s">
        <v>405</v>
      </c>
      <c r="J46" s="660" t="s">
        <v>4635</v>
      </c>
      <c r="K46" s="660" t="s">
        <v>406</v>
      </c>
      <c r="L46" s="660" t="s">
        <v>407</v>
      </c>
      <c r="M46" s="834">
        <v>40422</v>
      </c>
      <c r="N46" s="660" t="s">
        <v>319</v>
      </c>
    </row>
    <row r="47" spans="1:14" ht="77.5" x14ac:dyDescent="0.3">
      <c r="A47" s="830"/>
      <c r="B47" s="830"/>
      <c r="C47" s="832"/>
      <c r="D47" s="660" t="s">
        <v>5691</v>
      </c>
      <c r="E47" s="660" t="s">
        <v>391</v>
      </c>
      <c r="F47" s="830" t="s">
        <v>99</v>
      </c>
      <c r="G47" s="660" t="s">
        <v>2234</v>
      </c>
      <c r="H47" s="660" t="s">
        <v>395</v>
      </c>
      <c r="I47" s="660" t="s">
        <v>392</v>
      </c>
      <c r="J47" s="660" t="s">
        <v>4636</v>
      </c>
      <c r="K47" s="660" t="s">
        <v>393</v>
      </c>
      <c r="L47" s="660" t="s">
        <v>394</v>
      </c>
      <c r="M47" s="834">
        <v>40422</v>
      </c>
      <c r="N47" s="660" t="s">
        <v>319</v>
      </c>
    </row>
    <row r="48" spans="1:14" ht="31" x14ac:dyDescent="0.3">
      <c r="A48" s="830"/>
      <c r="B48" s="830"/>
      <c r="C48" s="660" t="s">
        <v>877</v>
      </c>
      <c r="D48" s="660" t="s">
        <v>5692</v>
      </c>
      <c r="E48" s="660" t="s">
        <v>428</v>
      </c>
      <c r="F48" s="830" t="s">
        <v>99</v>
      </c>
      <c r="G48" s="660" t="s">
        <v>2219</v>
      </c>
      <c r="H48" s="660" t="s">
        <v>296</v>
      </c>
      <c r="I48" s="660" t="s">
        <v>429</v>
      </c>
      <c r="J48" s="660" t="s">
        <v>4638</v>
      </c>
      <c r="K48" s="660" t="s">
        <v>430</v>
      </c>
      <c r="L48" s="660" t="s">
        <v>431</v>
      </c>
      <c r="M48" s="659">
        <v>41884</v>
      </c>
      <c r="N48" s="660" t="s">
        <v>319</v>
      </c>
    </row>
    <row r="49" spans="1:14" ht="62" x14ac:dyDescent="0.3">
      <c r="A49" s="830"/>
      <c r="B49" s="830"/>
      <c r="C49" s="829" t="s">
        <v>875</v>
      </c>
      <c r="D49" s="660" t="s">
        <v>5082</v>
      </c>
      <c r="E49" s="660" t="s">
        <v>572</v>
      </c>
      <c r="F49" s="660" t="s">
        <v>115</v>
      </c>
      <c r="G49" s="660" t="s">
        <v>2256</v>
      </c>
      <c r="H49" s="660" t="s">
        <v>85</v>
      </c>
      <c r="I49" s="660" t="s">
        <v>573</v>
      </c>
      <c r="J49" s="660" t="s">
        <v>4662</v>
      </c>
      <c r="K49" s="660" t="s">
        <v>574</v>
      </c>
      <c r="L49" s="660" t="s">
        <v>575</v>
      </c>
      <c r="M49" s="833">
        <v>43434</v>
      </c>
      <c r="N49" s="660" t="s">
        <v>319</v>
      </c>
    </row>
    <row r="50" spans="1:14" ht="46.5" x14ac:dyDescent="0.3">
      <c r="A50" s="830"/>
      <c r="B50" s="830"/>
      <c r="C50" s="832"/>
      <c r="D50" s="660" t="s">
        <v>5083</v>
      </c>
      <c r="E50" s="660" t="s">
        <v>522</v>
      </c>
      <c r="F50" s="660" t="s">
        <v>98</v>
      </c>
      <c r="G50" s="829" t="s">
        <v>2219</v>
      </c>
      <c r="H50" s="829" t="s">
        <v>296</v>
      </c>
      <c r="I50" s="660" t="s">
        <v>523</v>
      </c>
      <c r="J50" s="660" t="s">
        <v>4661</v>
      </c>
      <c r="K50" s="660" t="s">
        <v>524</v>
      </c>
      <c r="L50" s="660" t="s">
        <v>525</v>
      </c>
      <c r="M50" s="834">
        <v>43434</v>
      </c>
      <c r="N50" s="660" t="s">
        <v>319</v>
      </c>
    </row>
    <row r="51" spans="1:14" ht="31" x14ac:dyDescent="0.3">
      <c r="A51" s="830"/>
      <c r="B51" s="830"/>
      <c r="C51" s="832"/>
      <c r="D51" s="660" t="s">
        <v>5693</v>
      </c>
      <c r="E51" s="660" t="s">
        <v>526</v>
      </c>
      <c r="F51" s="660" t="s">
        <v>115</v>
      </c>
      <c r="G51" s="830" t="s">
        <v>2219</v>
      </c>
      <c r="H51" s="830" t="s">
        <v>296</v>
      </c>
      <c r="I51" s="660" t="s">
        <v>527</v>
      </c>
      <c r="J51" s="660" t="s">
        <v>4644</v>
      </c>
      <c r="K51" s="660" t="s">
        <v>528</v>
      </c>
      <c r="L51" s="660" t="s">
        <v>529</v>
      </c>
      <c r="M51" s="834">
        <v>43434</v>
      </c>
      <c r="N51" s="660" t="s">
        <v>319</v>
      </c>
    </row>
    <row r="52" spans="1:14" ht="31" x14ac:dyDescent="0.3">
      <c r="A52" s="830"/>
      <c r="B52" s="830"/>
      <c r="C52" s="660" t="s">
        <v>874</v>
      </c>
      <c r="D52" s="660" t="s">
        <v>5694</v>
      </c>
      <c r="E52" s="660" t="s">
        <v>56</v>
      </c>
      <c r="F52" s="660" t="s">
        <v>98</v>
      </c>
      <c r="G52" s="660" t="s">
        <v>2303</v>
      </c>
      <c r="H52" s="660" t="s">
        <v>116</v>
      </c>
      <c r="I52" s="660" t="s">
        <v>117</v>
      </c>
      <c r="J52" s="660" t="s">
        <v>4663</v>
      </c>
      <c r="K52" s="660" t="s">
        <v>118</v>
      </c>
      <c r="L52" s="660" t="s">
        <v>119</v>
      </c>
      <c r="M52" s="659">
        <v>44166</v>
      </c>
      <c r="N52" s="660" t="s">
        <v>120</v>
      </c>
    </row>
    <row r="53" spans="1:14" ht="62" x14ac:dyDescent="0.3">
      <c r="A53" s="830"/>
      <c r="B53" s="830"/>
      <c r="C53" s="660" t="s">
        <v>869</v>
      </c>
      <c r="D53" s="660" t="s">
        <v>5695</v>
      </c>
      <c r="E53" s="660" t="s">
        <v>315</v>
      </c>
      <c r="F53" s="660" t="s">
        <v>237</v>
      </c>
      <c r="G53" s="660" t="s">
        <v>2249</v>
      </c>
      <c r="H53" s="660" t="s">
        <v>85</v>
      </c>
      <c r="I53" s="660" t="s">
        <v>316</v>
      </c>
      <c r="J53" s="660" t="s">
        <v>4634</v>
      </c>
      <c r="K53" s="660" t="s">
        <v>317</v>
      </c>
      <c r="L53" s="660" t="s">
        <v>318</v>
      </c>
      <c r="M53" s="659">
        <v>44846</v>
      </c>
      <c r="N53" s="660" t="s">
        <v>319</v>
      </c>
    </row>
    <row r="54" spans="1:14" ht="31" x14ac:dyDescent="0.3">
      <c r="A54" s="830"/>
      <c r="B54" s="830"/>
      <c r="C54" s="660" t="s">
        <v>2902</v>
      </c>
      <c r="D54" s="660" t="s">
        <v>5084</v>
      </c>
      <c r="E54" s="660" t="s">
        <v>1026</v>
      </c>
      <c r="F54" s="660" t="s">
        <v>121</v>
      </c>
      <c r="G54" s="660" t="s">
        <v>2269</v>
      </c>
      <c r="H54" s="660" t="s">
        <v>345</v>
      </c>
      <c r="I54" s="660" t="s">
        <v>1027</v>
      </c>
      <c r="J54" s="660" t="s">
        <v>4668</v>
      </c>
      <c r="K54" s="660" t="s">
        <v>3052</v>
      </c>
      <c r="L54" s="660" t="s">
        <v>3053</v>
      </c>
      <c r="M54" s="659">
        <v>45596</v>
      </c>
      <c r="N54" s="660" t="s">
        <v>2959</v>
      </c>
    </row>
    <row r="55" spans="1:14" ht="31" x14ac:dyDescent="0.3">
      <c r="A55" s="830"/>
      <c r="B55" s="829" t="s">
        <v>131</v>
      </c>
      <c r="C55" s="829" t="s">
        <v>870</v>
      </c>
      <c r="D55" s="660" t="s">
        <v>5085</v>
      </c>
      <c r="E55" s="660" t="s">
        <v>1494</v>
      </c>
      <c r="F55" s="660" t="s">
        <v>115</v>
      </c>
      <c r="G55" s="660" t="s">
        <v>2206</v>
      </c>
      <c r="H55" s="660" t="s">
        <v>245</v>
      </c>
      <c r="I55" s="660" t="s">
        <v>4694</v>
      </c>
      <c r="J55" s="660" t="s">
        <v>4693</v>
      </c>
      <c r="K55" s="660" t="s">
        <v>1496</v>
      </c>
      <c r="L55" s="660" t="s">
        <v>1497</v>
      </c>
      <c r="M55" s="833">
        <v>40422</v>
      </c>
      <c r="N55" s="660" t="s">
        <v>73</v>
      </c>
    </row>
    <row r="56" spans="1:14" ht="46.5" x14ac:dyDescent="0.3">
      <c r="A56" s="830"/>
      <c r="B56" s="830"/>
      <c r="C56" s="832"/>
      <c r="D56" s="660" t="s">
        <v>5086</v>
      </c>
      <c r="E56" s="660" t="s">
        <v>446</v>
      </c>
      <c r="F56" s="829" t="s">
        <v>99</v>
      </c>
      <c r="G56" s="660" t="s">
        <v>2234</v>
      </c>
      <c r="H56" s="660" t="s">
        <v>450</v>
      </c>
      <c r="I56" s="660" t="s">
        <v>447</v>
      </c>
      <c r="J56" s="660" t="s">
        <v>4684</v>
      </c>
      <c r="K56" s="660" t="s">
        <v>448</v>
      </c>
      <c r="L56" s="660" t="s">
        <v>449</v>
      </c>
      <c r="M56" s="834">
        <v>40422</v>
      </c>
      <c r="N56" s="660" t="s">
        <v>223</v>
      </c>
    </row>
    <row r="57" spans="1:14" ht="31" x14ac:dyDescent="0.3">
      <c r="A57" s="830"/>
      <c r="B57" s="830"/>
      <c r="C57" s="832"/>
      <c r="D57" s="660" t="s">
        <v>5087</v>
      </c>
      <c r="E57" s="660" t="s">
        <v>419</v>
      </c>
      <c r="F57" s="830" t="s">
        <v>99</v>
      </c>
      <c r="G57" s="660" t="s">
        <v>2259</v>
      </c>
      <c r="H57" s="660" t="s">
        <v>277</v>
      </c>
      <c r="I57" s="660" t="s">
        <v>420</v>
      </c>
      <c r="J57" s="660" t="s">
        <v>4676</v>
      </c>
      <c r="K57" s="660" t="s">
        <v>421</v>
      </c>
      <c r="L57" s="660" t="s">
        <v>422</v>
      </c>
      <c r="M57" s="835">
        <v>40422</v>
      </c>
      <c r="N57" s="660" t="s">
        <v>93</v>
      </c>
    </row>
    <row r="58" spans="1:14" ht="77.5" x14ac:dyDescent="0.3">
      <c r="A58" s="830"/>
      <c r="B58" s="830"/>
      <c r="C58" s="832"/>
      <c r="D58" s="660" t="s">
        <v>5696</v>
      </c>
      <c r="E58" s="660" t="s">
        <v>399</v>
      </c>
      <c r="F58" s="830" t="s">
        <v>99</v>
      </c>
      <c r="G58" s="660" t="s">
        <v>2260</v>
      </c>
      <c r="H58" s="829" t="s">
        <v>85</v>
      </c>
      <c r="I58" s="660" t="s">
        <v>400</v>
      </c>
      <c r="J58" s="660" t="s">
        <v>4678</v>
      </c>
      <c r="K58" s="660" t="s">
        <v>401</v>
      </c>
      <c r="L58" s="660" t="s">
        <v>402</v>
      </c>
      <c r="M58" s="834">
        <v>40422</v>
      </c>
      <c r="N58" s="660" t="s">
        <v>403</v>
      </c>
    </row>
    <row r="59" spans="1:14" ht="62" x14ac:dyDescent="0.3">
      <c r="A59" s="830"/>
      <c r="B59" s="830"/>
      <c r="C59" s="832"/>
      <c r="D59" s="660" t="s">
        <v>5697</v>
      </c>
      <c r="E59" s="660" t="s">
        <v>436</v>
      </c>
      <c r="F59" s="830" t="s">
        <v>99</v>
      </c>
      <c r="G59" s="660" t="s">
        <v>2249</v>
      </c>
      <c r="H59" s="830" t="s">
        <v>85</v>
      </c>
      <c r="I59" s="660" t="s">
        <v>437</v>
      </c>
      <c r="J59" s="660" t="s">
        <v>4680</v>
      </c>
      <c r="K59" s="660" t="s">
        <v>438</v>
      </c>
      <c r="L59" s="660" t="s">
        <v>439</v>
      </c>
      <c r="M59" s="834">
        <v>40422</v>
      </c>
      <c r="N59" s="660" t="s">
        <v>223</v>
      </c>
    </row>
    <row r="60" spans="1:14" ht="62" x14ac:dyDescent="0.3">
      <c r="A60" s="830"/>
      <c r="B60" s="830"/>
      <c r="C60" s="832"/>
      <c r="D60" s="660" t="s">
        <v>5698</v>
      </c>
      <c r="E60" s="660" t="s">
        <v>219</v>
      </c>
      <c r="F60" s="660" t="s">
        <v>210</v>
      </c>
      <c r="G60" s="660" t="s">
        <v>2208</v>
      </c>
      <c r="H60" s="830" t="s">
        <v>85</v>
      </c>
      <c r="I60" s="660" t="s">
        <v>220</v>
      </c>
      <c r="J60" s="660" t="s">
        <v>4677</v>
      </c>
      <c r="K60" s="660" t="s">
        <v>221</v>
      </c>
      <c r="L60" s="660" t="s">
        <v>222</v>
      </c>
      <c r="M60" s="834">
        <v>40422</v>
      </c>
      <c r="N60" s="660" t="s">
        <v>223</v>
      </c>
    </row>
    <row r="61" spans="1:14" ht="46.5" x14ac:dyDescent="0.3">
      <c r="A61" s="830"/>
      <c r="B61" s="830"/>
      <c r="C61" s="832"/>
      <c r="D61" s="660" t="s">
        <v>5699</v>
      </c>
      <c r="E61" s="660" t="s">
        <v>279</v>
      </c>
      <c r="F61" s="660" t="s">
        <v>237</v>
      </c>
      <c r="G61" s="660" t="s">
        <v>2219</v>
      </c>
      <c r="H61" s="660" t="s">
        <v>245</v>
      </c>
      <c r="I61" s="660" t="s">
        <v>280</v>
      </c>
      <c r="J61" s="660" t="s">
        <v>4682</v>
      </c>
      <c r="K61" s="660" t="s">
        <v>281</v>
      </c>
      <c r="L61" s="660" t="s">
        <v>282</v>
      </c>
      <c r="M61" s="834">
        <v>40422</v>
      </c>
      <c r="N61" s="660" t="s">
        <v>223</v>
      </c>
    </row>
    <row r="62" spans="1:14" ht="77.5" x14ac:dyDescent="0.3">
      <c r="A62" s="830"/>
      <c r="B62" s="830"/>
      <c r="C62" s="832"/>
      <c r="D62" s="660" t="s">
        <v>5700</v>
      </c>
      <c r="E62" s="660" t="s">
        <v>365</v>
      </c>
      <c r="F62" s="660" t="s">
        <v>99</v>
      </c>
      <c r="G62" s="660" t="s">
        <v>2261</v>
      </c>
      <c r="H62" s="660" t="s">
        <v>408</v>
      </c>
      <c r="I62" s="660" t="s">
        <v>409</v>
      </c>
      <c r="J62" s="660" t="s">
        <v>4681</v>
      </c>
      <c r="K62" s="660" t="s">
        <v>410</v>
      </c>
      <c r="L62" s="660" t="s">
        <v>411</v>
      </c>
      <c r="M62" s="834">
        <v>40422</v>
      </c>
      <c r="N62" s="660" t="s">
        <v>93</v>
      </c>
    </row>
    <row r="63" spans="1:14" ht="31" x14ac:dyDescent="0.3">
      <c r="A63" s="830"/>
      <c r="B63" s="830"/>
      <c r="C63" s="660" t="s">
        <v>877</v>
      </c>
      <c r="D63" s="660" t="s">
        <v>5701</v>
      </c>
      <c r="E63" s="660" t="s">
        <v>295</v>
      </c>
      <c r="F63" s="660" t="s">
        <v>237</v>
      </c>
      <c r="G63" s="660" t="s">
        <v>2219</v>
      </c>
      <c r="H63" s="660" t="s">
        <v>296</v>
      </c>
      <c r="I63" s="660" t="s">
        <v>297</v>
      </c>
      <c r="J63" s="660" t="s">
        <v>4683</v>
      </c>
      <c r="K63" s="660" t="s">
        <v>298</v>
      </c>
      <c r="L63" s="660" t="s">
        <v>299</v>
      </c>
      <c r="M63" s="659">
        <v>41884</v>
      </c>
      <c r="N63" s="660" t="s">
        <v>223</v>
      </c>
    </row>
    <row r="64" spans="1:14" ht="31" x14ac:dyDescent="0.3">
      <c r="A64" s="830"/>
      <c r="B64" s="830"/>
      <c r="C64" s="660" t="s">
        <v>871</v>
      </c>
      <c r="D64" s="660" t="s">
        <v>5088</v>
      </c>
      <c r="E64" s="660" t="s">
        <v>322</v>
      </c>
      <c r="F64" s="660" t="s">
        <v>99</v>
      </c>
      <c r="G64" s="660" t="s">
        <v>2208</v>
      </c>
      <c r="H64" s="660" t="s">
        <v>85</v>
      </c>
      <c r="I64" s="660" t="s">
        <v>323</v>
      </c>
      <c r="J64" s="660" t="s">
        <v>4688</v>
      </c>
      <c r="K64" s="660" t="s">
        <v>324</v>
      </c>
      <c r="L64" s="660" t="s">
        <v>325</v>
      </c>
      <c r="M64" s="659">
        <v>42357</v>
      </c>
      <c r="N64" s="660" t="s">
        <v>223</v>
      </c>
    </row>
    <row r="65" spans="1:14" ht="31" x14ac:dyDescent="0.3">
      <c r="A65" s="830"/>
      <c r="B65" s="830"/>
      <c r="C65" s="660" t="s">
        <v>878</v>
      </c>
      <c r="D65" s="660" t="s">
        <v>5089</v>
      </c>
      <c r="E65" s="660" t="s">
        <v>506</v>
      </c>
      <c r="F65" s="660" t="s">
        <v>115</v>
      </c>
      <c r="G65" s="660" t="s">
        <v>2219</v>
      </c>
      <c r="H65" s="660" t="s">
        <v>296</v>
      </c>
      <c r="I65" s="660" t="s">
        <v>507</v>
      </c>
      <c r="J65" s="660" t="s">
        <v>4685</v>
      </c>
      <c r="K65" s="660" t="s">
        <v>508</v>
      </c>
      <c r="L65" s="660" t="s">
        <v>509</v>
      </c>
      <c r="M65" s="659">
        <v>43434</v>
      </c>
      <c r="N65" s="660" t="s">
        <v>88</v>
      </c>
    </row>
    <row r="66" spans="1:14" ht="46.5" x14ac:dyDescent="0.3">
      <c r="A66" s="830"/>
      <c r="B66" s="830"/>
      <c r="C66" s="660" t="s">
        <v>875</v>
      </c>
      <c r="D66" s="660" t="s">
        <v>6031</v>
      </c>
      <c r="E66" s="660" t="s">
        <v>1864</v>
      </c>
      <c r="F66" s="660" t="s">
        <v>237</v>
      </c>
      <c r="G66" s="660" t="s">
        <v>2316</v>
      </c>
      <c r="H66" s="660" t="s">
        <v>1865</v>
      </c>
      <c r="I66" s="660" t="s">
        <v>1866</v>
      </c>
      <c r="J66" s="660">
        <v>6238756657130120</v>
      </c>
      <c r="K66" s="660" t="s">
        <v>1867</v>
      </c>
      <c r="L66" s="660" t="s">
        <v>1868</v>
      </c>
      <c r="M66" s="659">
        <v>43224</v>
      </c>
      <c r="N66" s="660" t="s">
        <v>319</v>
      </c>
    </row>
    <row r="67" spans="1:14" ht="31" x14ac:dyDescent="0.3">
      <c r="A67" s="830"/>
      <c r="B67" s="830"/>
      <c r="C67" s="660" t="s">
        <v>2356</v>
      </c>
      <c r="D67" s="660" t="s">
        <v>6032</v>
      </c>
      <c r="E67" s="660" t="s">
        <v>2094</v>
      </c>
      <c r="F67" s="660" t="s">
        <v>111</v>
      </c>
      <c r="G67" s="660" t="s">
        <v>2230</v>
      </c>
      <c r="H67" s="660" t="s">
        <v>245</v>
      </c>
      <c r="I67" s="660">
        <v>3908089101</v>
      </c>
      <c r="J67" s="660" t="s">
        <v>4689</v>
      </c>
      <c r="K67" s="660" t="s">
        <v>2617</v>
      </c>
      <c r="L67" s="660" t="s">
        <v>2618</v>
      </c>
      <c r="M67" s="659">
        <v>45230</v>
      </c>
      <c r="N67" s="660" t="s">
        <v>88</v>
      </c>
    </row>
    <row r="68" spans="1:14" ht="31" x14ac:dyDescent="0.3">
      <c r="A68" s="830"/>
      <c r="B68" s="829" t="s">
        <v>78</v>
      </c>
      <c r="C68" s="829" t="s">
        <v>870</v>
      </c>
      <c r="D68" s="660" t="s">
        <v>5090</v>
      </c>
      <c r="E68" s="660" t="s">
        <v>4494</v>
      </c>
      <c r="F68" s="660" t="s">
        <v>115</v>
      </c>
      <c r="G68" s="660" t="s">
        <v>2270</v>
      </c>
      <c r="H68" s="829" t="s">
        <v>89</v>
      </c>
      <c r="I68" s="660" t="s">
        <v>4724</v>
      </c>
      <c r="J68" s="660" t="s">
        <v>4723</v>
      </c>
      <c r="K68" s="660" t="s">
        <v>504</v>
      </c>
      <c r="L68" s="660" t="s">
        <v>505</v>
      </c>
      <c r="M68" s="833">
        <v>40422</v>
      </c>
      <c r="N68" s="660" t="s">
        <v>93</v>
      </c>
    </row>
    <row r="69" spans="1:14" ht="31" x14ac:dyDescent="0.3">
      <c r="A69" s="830"/>
      <c r="B69" s="830"/>
      <c r="C69" s="832"/>
      <c r="D69" s="660" t="s">
        <v>5091</v>
      </c>
      <c r="E69" s="660" t="s">
        <v>18</v>
      </c>
      <c r="F69" s="660" t="s">
        <v>99</v>
      </c>
      <c r="G69" s="660" t="s">
        <v>2213</v>
      </c>
      <c r="H69" s="830" t="s">
        <v>89</v>
      </c>
      <c r="I69" s="660" t="s">
        <v>90</v>
      </c>
      <c r="J69" s="660" t="s">
        <v>4714</v>
      </c>
      <c r="K69" s="660" t="s">
        <v>91</v>
      </c>
      <c r="L69" s="660" t="s">
        <v>92</v>
      </c>
      <c r="M69" s="834">
        <v>40422</v>
      </c>
      <c r="N69" s="660" t="s">
        <v>93</v>
      </c>
    </row>
    <row r="70" spans="1:14" ht="31" x14ac:dyDescent="0.3">
      <c r="A70" s="830"/>
      <c r="B70" s="830"/>
      <c r="C70" s="832"/>
      <c r="D70" s="660" t="s">
        <v>5092</v>
      </c>
      <c r="E70" s="660" t="s">
        <v>283</v>
      </c>
      <c r="F70" s="660" t="s">
        <v>237</v>
      </c>
      <c r="G70" s="660" t="s">
        <v>4491</v>
      </c>
      <c r="H70" s="660" t="s">
        <v>334</v>
      </c>
      <c r="I70" s="660" t="s">
        <v>284</v>
      </c>
      <c r="J70" s="660" t="s">
        <v>4704</v>
      </c>
      <c r="K70" s="660" t="s">
        <v>285</v>
      </c>
      <c r="L70" s="660" t="s">
        <v>286</v>
      </c>
      <c r="M70" s="834">
        <v>40422</v>
      </c>
      <c r="N70" s="660" t="s">
        <v>88</v>
      </c>
    </row>
    <row r="71" spans="1:14" ht="31" x14ac:dyDescent="0.3">
      <c r="A71" s="830"/>
      <c r="B71" s="830"/>
      <c r="C71" s="832"/>
      <c r="D71" s="660" t="s">
        <v>5093</v>
      </c>
      <c r="E71" s="660" t="s">
        <v>440</v>
      </c>
      <c r="F71" s="660" t="s">
        <v>99</v>
      </c>
      <c r="G71" s="660" t="s">
        <v>2264</v>
      </c>
      <c r="H71" s="660" t="s">
        <v>85</v>
      </c>
      <c r="I71" s="660" t="s">
        <v>4710</v>
      </c>
      <c r="J71" s="660" t="s">
        <v>4709</v>
      </c>
      <c r="K71" s="660" t="s">
        <v>441</v>
      </c>
      <c r="L71" s="660" t="s">
        <v>442</v>
      </c>
      <c r="M71" s="834">
        <v>40422</v>
      </c>
      <c r="N71" s="660" t="s">
        <v>93</v>
      </c>
    </row>
    <row r="72" spans="1:14" ht="46.5" x14ac:dyDescent="0.3">
      <c r="A72" s="830"/>
      <c r="B72" s="830"/>
      <c r="C72" s="832"/>
      <c r="D72" s="660" t="s">
        <v>5094</v>
      </c>
      <c r="E72" s="660" t="s">
        <v>538</v>
      </c>
      <c r="F72" s="660" t="s">
        <v>115</v>
      </c>
      <c r="G72" s="660" t="s">
        <v>4495</v>
      </c>
      <c r="H72" s="660" t="s">
        <v>4496</v>
      </c>
      <c r="I72" s="660" t="s">
        <v>4729</v>
      </c>
      <c r="J72" s="660" t="s">
        <v>4728</v>
      </c>
      <c r="K72" s="660" t="s">
        <v>539</v>
      </c>
      <c r="L72" s="660" t="s">
        <v>540</v>
      </c>
      <c r="M72" s="834">
        <v>40422</v>
      </c>
      <c r="N72" s="660" t="s">
        <v>93</v>
      </c>
    </row>
    <row r="73" spans="1:14" ht="31" x14ac:dyDescent="0.3">
      <c r="A73" s="830"/>
      <c r="B73" s="830"/>
      <c r="C73" s="832"/>
      <c r="D73" s="660" t="s">
        <v>5095</v>
      </c>
      <c r="E73" s="660" t="s">
        <v>415</v>
      </c>
      <c r="F73" s="660" t="s">
        <v>98</v>
      </c>
      <c r="G73" s="660" t="s">
        <v>2256</v>
      </c>
      <c r="H73" s="660" t="s">
        <v>85</v>
      </c>
      <c r="I73" s="660" t="s">
        <v>416</v>
      </c>
      <c r="J73" s="660" t="s">
        <v>4703</v>
      </c>
      <c r="K73" s="660" t="s">
        <v>417</v>
      </c>
      <c r="L73" s="660" t="s">
        <v>418</v>
      </c>
      <c r="M73" s="659">
        <v>43038</v>
      </c>
      <c r="N73" s="660" t="s">
        <v>319</v>
      </c>
    </row>
    <row r="74" spans="1:14" ht="31" x14ac:dyDescent="0.3">
      <c r="A74" s="830"/>
      <c r="B74" s="830"/>
      <c r="C74" s="832"/>
      <c r="D74" s="660" t="s">
        <v>5096</v>
      </c>
      <c r="E74" s="660" t="s">
        <v>412</v>
      </c>
      <c r="F74" s="660" t="s">
        <v>99</v>
      </c>
      <c r="G74" s="660" t="s">
        <v>4493</v>
      </c>
      <c r="H74" s="829" t="s">
        <v>533</v>
      </c>
      <c r="I74" s="660" t="s">
        <v>4718</v>
      </c>
      <c r="J74" s="660" t="s">
        <v>4717</v>
      </c>
      <c r="K74" s="660" t="s">
        <v>413</v>
      </c>
      <c r="L74" s="660" t="s">
        <v>414</v>
      </c>
      <c r="M74" s="833">
        <v>40422</v>
      </c>
      <c r="N74" s="660" t="s">
        <v>93</v>
      </c>
    </row>
    <row r="75" spans="1:14" ht="31" x14ac:dyDescent="0.3">
      <c r="A75" s="830"/>
      <c r="B75" s="830"/>
      <c r="C75" s="832"/>
      <c r="D75" s="660" t="s">
        <v>5097</v>
      </c>
      <c r="E75" s="660" t="s">
        <v>349</v>
      </c>
      <c r="F75" s="829" t="s">
        <v>237</v>
      </c>
      <c r="G75" s="660" t="s">
        <v>2227</v>
      </c>
      <c r="H75" s="830" t="s">
        <v>533</v>
      </c>
      <c r="I75" s="660" t="s">
        <v>4700</v>
      </c>
      <c r="J75" s="660" t="s">
        <v>4699</v>
      </c>
      <c r="K75" s="660" t="s">
        <v>350</v>
      </c>
      <c r="L75" s="660" t="s">
        <v>351</v>
      </c>
      <c r="M75" s="834">
        <v>40422</v>
      </c>
      <c r="N75" s="660" t="s">
        <v>93</v>
      </c>
    </row>
    <row r="76" spans="1:14" ht="31" x14ac:dyDescent="0.3">
      <c r="A76" s="830"/>
      <c r="B76" s="830"/>
      <c r="C76" s="832"/>
      <c r="D76" s="660" t="s">
        <v>5098</v>
      </c>
      <c r="E76" s="660" t="s">
        <v>288</v>
      </c>
      <c r="F76" s="830" t="s">
        <v>237</v>
      </c>
      <c r="G76" s="660" t="s">
        <v>2252</v>
      </c>
      <c r="H76" s="829" t="s">
        <v>85</v>
      </c>
      <c r="I76" s="660" t="s">
        <v>4702</v>
      </c>
      <c r="J76" s="660" t="s">
        <v>4701</v>
      </c>
      <c r="K76" s="660" t="s">
        <v>289</v>
      </c>
      <c r="L76" s="660" t="s">
        <v>290</v>
      </c>
      <c r="M76" s="834">
        <v>40422</v>
      </c>
      <c r="N76" s="660" t="s">
        <v>93</v>
      </c>
    </row>
    <row r="77" spans="1:14" ht="31" x14ac:dyDescent="0.3">
      <c r="A77" s="830"/>
      <c r="B77" s="830"/>
      <c r="C77" s="832"/>
      <c r="D77" s="660" t="s">
        <v>5099</v>
      </c>
      <c r="E77" s="660" t="s">
        <v>270</v>
      </c>
      <c r="F77" s="660" t="s">
        <v>210</v>
      </c>
      <c r="G77" s="660" t="s">
        <v>2263</v>
      </c>
      <c r="H77" s="830" t="s">
        <v>85</v>
      </c>
      <c r="I77" s="660" t="s">
        <v>4706</v>
      </c>
      <c r="J77" s="660" t="s">
        <v>4705</v>
      </c>
      <c r="K77" s="660" t="s">
        <v>271</v>
      </c>
      <c r="L77" s="660" t="s">
        <v>272</v>
      </c>
      <c r="M77" s="834">
        <v>40422</v>
      </c>
      <c r="N77" s="660" t="s">
        <v>93</v>
      </c>
    </row>
    <row r="78" spans="1:14" ht="31" x14ac:dyDescent="0.3">
      <c r="A78" s="830"/>
      <c r="B78" s="830"/>
      <c r="C78" s="832"/>
      <c r="D78" s="660" t="s">
        <v>6033</v>
      </c>
      <c r="E78" s="660" t="s">
        <v>1679</v>
      </c>
      <c r="F78" s="660" t="s">
        <v>237</v>
      </c>
      <c r="G78" s="660" t="s">
        <v>2264</v>
      </c>
      <c r="H78" s="830" t="s">
        <v>85</v>
      </c>
      <c r="I78" s="660" t="s">
        <v>4698</v>
      </c>
      <c r="J78" s="660" t="s">
        <v>4697</v>
      </c>
      <c r="K78" s="660" t="s">
        <v>1680</v>
      </c>
      <c r="L78" s="660" t="s">
        <v>1681</v>
      </c>
      <c r="M78" s="834">
        <v>40422</v>
      </c>
      <c r="N78" s="660" t="s">
        <v>93</v>
      </c>
    </row>
    <row r="79" spans="1:14" ht="31" x14ac:dyDescent="0.3">
      <c r="A79" s="830"/>
      <c r="B79" s="830"/>
      <c r="C79" s="832"/>
      <c r="D79" s="660" t="s">
        <v>6034</v>
      </c>
      <c r="E79" s="660" t="s">
        <v>478</v>
      </c>
      <c r="F79" s="660" t="s">
        <v>115</v>
      </c>
      <c r="G79" s="660" t="s">
        <v>6022</v>
      </c>
      <c r="H79" s="660" t="s">
        <v>452</v>
      </c>
      <c r="I79" s="660" t="s">
        <v>4720</v>
      </c>
      <c r="J79" s="660" t="s">
        <v>4719</v>
      </c>
      <c r="K79" s="660" t="s">
        <v>479</v>
      </c>
      <c r="L79" s="660" t="s">
        <v>480</v>
      </c>
      <c r="M79" s="834">
        <v>40422</v>
      </c>
      <c r="N79" s="660" t="s">
        <v>93</v>
      </c>
    </row>
    <row r="80" spans="1:14" ht="31" x14ac:dyDescent="0.3">
      <c r="A80" s="830"/>
      <c r="B80" s="830"/>
      <c r="C80" s="660" t="s">
        <v>876</v>
      </c>
      <c r="D80" s="660" t="s">
        <v>5100</v>
      </c>
      <c r="E80" s="660" t="s">
        <v>443</v>
      </c>
      <c r="F80" s="660" t="s">
        <v>99</v>
      </c>
      <c r="G80" s="660" t="s">
        <v>2264</v>
      </c>
      <c r="H80" s="660" t="s">
        <v>85</v>
      </c>
      <c r="I80" s="660" t="s">
        <v>4713</v>
      </c>
      <c r="J80" s="660" t="s">
        <v>4712</v>
      </c>
      <c r="K80" s="660" t="s">
        <v>444</v>
      </c>
      <c r="L80" s="660" t="s">
        <v>445</v>
      </c>
      <c r="M80" s="659">
        <v>40893</v>
      </c>
      <c r="N80" s="660" t="s">
        <v>93</v>
      </c>
    </row>
    <row r="81" spans="1:14" ht="31" x14ac:dyDescent="0.3">
      <c r="A81" s="830"/>
      <c r="B81" s="830"/>
      <c r="C81" s="829" t="s">
        <v>871</v>
      </c>
      <c r="D81" s="660" t="s">
        <v>5101</v>
      </c>
      <c r="E81" s="660" t="s">
        <v>562</v>
      </c>
      <c r="F81" s="660" t="s">
        <v>111</v>
      </c>
      <c r="G81" s="660" t="s">
        <v>2270</v>
      </c>
      <c r="H81" s="660" t="s">
        <v>89</v>
      </c>
      <c r="I81" s="660" t="s">
        <v>563</v>
      </c>
      <c r="J81" s="660" t="s">
        <v>4730</v>
      </c>
      <c r="K81" s="660" t="s">
        <v>564</v>
      </c>
      <c r="L81" s="660" t="s">
        <v>565</v>
      </c>
      <c r="M81" s="659">
        <v>42357</v>
      </c>
      <c r="N81" s="660" t="s">
        <v>566</v>
      </c>
    </row>
    <row r="82" spans="1:14" ht="62" x14ac:dyDescent="0.3">
      <c r="A82" s="830"/>
      <c r="B82" s="830"/>
      <c r="C82" s="832"/>
      <c r="D82" s="660" t="s">
        <v>5102</v>
      </c>
      <c r="E82" s="660" t="s">
        <v>4503</v>
      </c>
      <c r="F82" s="829" t="s">
        <v>98</v>
      </c>
      <c r="G82" s="660" t="s">
        <v>4504</v>
      </c>
      <c r="H82" s="660" t="s">
        <v>85</v>
      </c>
      <c r="I82" s="660" t="s">
        <v>4740</v>
      </c>
      <c r="J82" s="660" t="s">
        <v>4739</v>
      </c>
      <c r="K82" s="660" t="s">
        <v>5039</v>
      </c>
      <c r="L82" s="660" t="s">
        <v>5040</v>
      </c>
      <c r="M82" s="659">
        <v>42275</v>
      </c>
      <c r="N82" s="660" t="s">
        <v>5041</v>
      </c>
    </row>
    <row r="83" spans="1:14" ht="46.5" x14ac:dyDescent="0.3">
      <c r="A83" s="830"/>
      <c r="B83" s="830"/>
      <c r="C83" s="829" t="s">
        <v>878</v>
      </c>
      <c r="D83" s="660" t="s">
        <v>5103</v>
      </c>
      <c r="E83" s="660" t="s">
        <v>555</v>
      </c>
      <c r="F83" s="830" t="s">
        <v>98</v>
      </c>
      <c r="G83" s="660" t="s">
        <v>2219</v>
      </c>
      <c r="H83" s="660" t="s">
        <v>296</v>
      </c>
      <c r="I83" s="660" t="s">
        <v>556</v>
      </c>
      <c r="J83" s="660" t="s">
        <v>4725</v>
      </c>
      <c r="K83" s="660" t="s">
        <v>557</v>
      </c>
      <c r="L83" s="660" t="s">
        <v>558</v>
      </c>
      <c r="M83" s="659">
        <v>43038</v>
      </c>
      <c r="N83" s="660" t="s">
        <v>559</v>
      </c>
    </row>
    <row r="84" spans="1:14" ht="31" x14ac:dyDescent="0.3">
      <c r="A84" s="830"/>
      <c r="B84" s="830"/>
      <c r="C84" s="832"/>
      <c r="D84" s="660" t="s">
        <v>5104</v>
      </c>
      <c r="E84" s="660" t="s">
        <v>492</v>
      </c>
      <c r="F84" s="660" t="s">
        <v>115</v>
      </c>
      <c r="G84" s="660" t="s">
        <v>2269</v>
      </c>
      <c r="H84" s="660" t="s">
        <v>85</v>
      </c>
      <c r="I84" s="660" t="s">
        <v>493</v>
      </c>
      <c r="J84" s="660" t="s">
        <v>4726</v>
      </c>
      <c r="K84" s="660" t="s">
        <v>494</v>
      </c>
      <c r="L84" s="660" t="s">
        <v>495</v>
      </c>
      <c r="M84" s="659">
        <v>42934</v>
      </c>
      <c r="N84" s="660" t="s">
        <v>104</v>
      </c>
    </row>
    <row r="85" spans="1:14" ht="31" x14ac:dyDescent="0.3">
      <c r="A85" s="830"/>
      <c r="B85" s="830"/>
      <c r="C85" s="832"/>
      <c r="D85" s="660" t="s">
        <v>5105</v>
      </c>
      <c r="E85" s="660" t="s">
        <v>598</v>
      </c>
      <c r="F85" s="660" t="s">
        <v>111</v>
      </c>
      <c r="G85" s="829" t="s">
        <v>2211</v>
      </c>
      <c r="H85" s="829" t="s">
        <v>301</v>
      </c>
      <c r="I85" s="660" t="s">
        <v>599</v>
      </c>
      <c r="J85" s="660" t="s">
        <v>4731</v>
      </c>
      <c r="K85" s="660" t="s">
        <v>600</v>
      </c>
      <c r="L85" s="660" t="s">
        <v>601</v>
      </c>
      <c r="M85" s="659">
        <v>43038</v>
      </c>
      <c r="N85" s="660" t="s">
        <v>499</v>
      </c>
    </row>
    <row r="86" spans="1:14" ht="31" x14ac:dyDescent="0.3">
      <c r="A86" s="830"/>
      <c r="B86" s="830"/>
      <c r="C86" s="829" t="s">
        <v>868</v>
      </c>
      <c r="D86" s="660" t="s">
        <v>5106</v>
      </c>
      <c r="E86" s="660" t="s">
        <v>496</v>
      </c>
      <c r="F86" s="660" t="s">
        <v>115</v>
      </c>
      <c r="G86" s="830" t="s">
        <v>2211</v>
      </c>
      <c r="H86" s="830" t="s">
        <v>301</v>
      </c>
      <c r="I86" s="660" t="s">
        <v>4722</v>
      </c>
      <c r="J86" s="660" t="s">
        <v>4721</v>
      </c>
      <c r="K86" s="660" t="s">
        <v>497</v>
      </c>
      <c r="L86" s="660" t="s">
        <v>498</v>
      </c>
      <c r="M86" s="659">
        <v>43787</v>
      </c>
      <c r="N86" s="660" t="s">
        <v>499</v>
      </c>
    </row>
    <row r="87" spans="1:14" ht="31" x14ac:dyDescent="0.3">
      <c r="A87" s="830"/>
      <c r="B87" s="830"/>
      <c r="C87" s="832"/>
      <c r="D87" s="660" t="s">
        <v>5107</v>
      </c>
      <c r="E87" s="660" t="s">
        <v>608</v>
      </c>
      <c r="F87" s="660" t="s">
        <v>111</v>
      </c>
      <c r="G87" s="830" t="s">
        <v>2211</v>
      </c>
      <c r="H87" s="830" t="s">
        <v>301</v>
      </c>
      <c r="I87" s="660" t="s">
        <v>609</v>
      </c>
      <c r="J87" s="660" t="s">
        <v>4732</v>
      </c>
      <c r="K87" s="660" t="s">
        <v>610</v>
      </c>
      <c r="L87" s="660" t="s">
        <v>611</v>
      </c>
      <c r="M87" s="659">
        <v>43763</v>
      </c>
      <c r="N87" s="660" t="s">
        <v>499</v>
      </c>
    </row>
    <row r="88" spans="1:14" ht="31" x14ac:dyDescent="0.3">
      <c r="A88" s="830"/>
      <c r="B88" s="830"/>
      <c r="C88" s="660" t="s">
        <v>879</v>
      </c>
      <c r="D88" s="660" t="s">
        <v>5108</v>
      </c>
      <c r="E88" s="660" t="s">
        <v>451</v>
      </c>
      <c r="F88" s="660" t="s">
        <v>98</v>
      </c>
      <c r="G88" s="660" t="s">
        <v>2267</v>
      </c>
      <c r="H88" s="660" t="s">
        <v>452</v>
      </c>
      <c r="I88" s="660" t="s">
        <v>453</v>
      </c>
      <c r="J88" s="660" t="s">
        <v>4727</v>
      </c>
      <c r="K88" s="660" t="s">
        <v>454</v>
      </c>
      <c r="L88" s="660" t="s">
        <v>455</v>
      </c>
      <c r="M88" s="659">
        <v>44550</v>
      </c>
      <c r="N88" s="660" t="s">
        <v>456</v>
      </c>
    </row>
    <row r="89" spans="1:14" ht="46.5" x14ac:dyDescent="0.3">
      <c r="A89" s="830"/>
      <c r="B89" s="830"/>
      <c r="C89" s="660" t="s">
        <v>869</v>
      </c>
      <c r="D89" s="660" t="s">
        <v>6035</v>
      </c>
      <c r="E89" s="660" t="s">
        <v>618</v>
      </c>
      <c r="F89" s="660" t="s">
        <v>111</v>
      </c>
      <c r="G89" s="660" t="s">
        <v>2211</v>
      </c>
      <c r="H89" s="660" t="s">
        <v>301</v>
      </c>
      <c r="I89" s="660" t="s">
        <v>619</v>
      </c>
      <c r="J89" s="660" t="s">
        <v>4736</v>
      </c>
      <c r="K89" s="660" t="s">
        <v>620</v>
      </c>
      <c r="L89" s="660" t="s">
        <v>621</v>
      </c>
      <c r="M89" s="659">
        <v>44846</v>
      </c>
      <c r="N89" s="660" t="s">
        <v>499</v>
      </c>
    </row>
    <row r="90" spans="1:14" ht="31" x14ac:dyDescent="0.3">
      <c r="A90" s="830"/>
      <c r="B90" s="829" t="s">
        <v>79</v>
      </c>
      <c r="C90" s="829" t="s">
        <v>870</v>
      </c>
      <c r="D90" s="660" t="s">
        <v>5109</v>
      </c>
      <c r="E90" s="660" t="s">
        <v>291</v>
      </c>
      <c r="F90" s="829" t="s">
        <v>237</v>
      </c>
      <c r="G90" s="829" t="s">
        <v>2248</v>
      </c>
      <c r="H90" s="829" t="s">
        <v>245</v>
      </c>
      <c r="I90" s="660" t="s">
        <v>4747</v>
      </c>
      <c r="J90" s="660" t="s">
        <v>4746</v>
      </c>
      <c r="K90" s="660" t="s">
        <v>293</v>
      </c>
      <c r="L90" s="660" t="s">
        <v>294</v>
      </c>
      <c r="M90" s="833">
        <v>40422</v>
      </c>
      <c r="N90" s="660" t="s">
        <v>93</v>
      </c>
    </row>
    <row r="91" spans="1:14" ht="46.5" x14ac:dyDescent="0.3">
      <c r="A91" s="830"/>
      <c r="B91" s="830"/>
      <c r="C91" s="832"/>
      <c r="D91" s="660" t="s">
        <v>5110</v>
      </c>
      <c r="E91" s="660" t="s">
        <v>244</v>
      </c>
      <c r="F91" s="830" t="s">
        <v>237</v>
      </c>
      <c r="G91" s="830" t="s">
        <v>2248</v>
      </c>
      <c r="H91" s="830" t="s">
        <v>245</v>
      </c>
      <c r="I91" s="660" t="s">
        <v>246</v>
      </c>
      <c r="J91" s="660" t="s">
        <v>4743</v>
      </c>
      <c r="K91" s="660" t="s">
        <v>247</v>
      </c>
      <c r="L91" s="660" t="s">
        <v>248</v>
      </c>
      <c r="M91" s="834">
        <v>40422</v>
      </c>
      <c r="N91" s="660" t="s">
        <v>97</v>
      </c>
    </row>
    <row r="92" spans="1:14" ht="62" x14ac:dyDescent="0.3">
      <c r="A92" s="830"/>
      <c r="B92" s="830"/>
      <c r="C92" s="832"/>
      <c r="D92" s="660" t="s">
        <v>5111</v>
      </c>
      <c r="E92" s="660" t="s">
        <v>266</v>
      </c>
      <c r="F92" s="829" t="s">
        <v>210</v>
      </c>
      <c r="G92" s="660" t="s">
        <v>2271</v>
      </c>
      <c r="H92" s="830" t="s">
        <v>245</v>
      </c>
      <c r="I92" s="660" t="s">
        <v>267</v>
      </c>
      <c r="J92" s="660" t="s">
        <v>4741</v>
      </c>
      <c r="K92" s="660" t="s">
        <v>268</v>
      </c>
      <c r="L92" s="660" t="s">
        <v>269</v>
      </c>
      <c r="M92" s="834">
        <v>40422</v>
      </c>
      <c r="N92" s="660" t="s">
        <v>223</v>
      </c>
    </row>
    <row r="93" spans="1:14" ht="31" x14ac:dyDescent="0.3">
      <c r="A93" s="830"/>
      <c r="B93" s="830"/>
      <c r="C93" s="832"/>
      <c r="D93" s="660" t="s">
        <v>5112</v>
      </c>
      <c r="E93" s="660" t="s">
        <v>232</v>
      </c>
      <c r="F93" s="830" t="s">
        <v>210</v>
      </c>
      <c r="G93" s="660" t="s">
        <v>2272</v>
      </c>
      <c r="H93" s="829" t="s">
        <v>85</v>
      </c>
      <c r="I93" s="660" t="s">
        <v>4745</v>
      </c>
      <c r="J93" s="660" t="s">
        <v>4744</v>
      </c>
      <c r="K93" s="660" t="s">
        <v>234</v>
      </c>
      <c r="L93" s="660" t="s">
        <v>235</v>
      </c>
      <c r="M93" s="834">
        <v>40422</v>
      </c>
      <c r="N93" s="660" t="s">
        <v>93</v>
      </c>
    </row>
    <row r="94" spans="1:14" ht="31" x14ac:dyDescent="0.3">
      <c r="A94" s="830"/>
      <c r="B94" s="830"/>
      <c r="C94" s="660" t="s">
        <v>871</v>
      </c>
      <c r="D94" s="660" t="s">
        <v>5113</v>
      </c>
      <c r="E94" s="660" t="s">
        <v>567</v>
      </c>
      <c r="F94" s="660" t="s">
        <v>115</v>
      </c>
      <c r="G94" s="660" t="s">
        <v>2273</v>
      </c>
      <c r="H94" s="830" t="s">
        <v>85</v>
      </c>
      <c r="I94" s="660" t="s">
        <v>568</v>
      </c>
      <c r="J94" s="660" t="s">
        <v>4749</v>
      </c>
      <c r="K94" s="660" t="s">
        <v>569</v>
      </c>
      <c r="L94" s="660" t="s">
        <v>570</v>
      </c>
      <c r="M94" s="659">
        <v>42357</v>
      </c>
      <c r="N94" s="660" t="s">
        <v>571</v>
      </c>
    </row>
    <row r="95" spans="1:14" ht="46.5" x14ac:dyDescent="0.3">
      <c r="A95" s="829" t="s">
        <v>891</v>
      </c>
      <c r="B95" s="829" t="s">
        <v>890</v>
      </c>
      <c r="C95" s="660" t="s">
        <v>876</v>
      </c>
      <c r="D95" s="660" t="s">
        <v>5114</v>
      </c>
      <c r="E95" s="660" t="s">
        <v>1972</v>
      </c>
      <c r="F95" s="660" t="s">
        <v>99</v>
      </c>
      <c r="G95" s="660" t="s">
        <v>2239</v>
      </c>
      <c r="H95" s="830" t="s">
        <v>85</v>
      </c>
      <c r="I95" s="660">
        <v>3920127701</v>
      </c>
      <c r="J95" s="660">
        <v>7552755656130120</v>
      </c>
      <c r="K95" s="660" t="s">
        <v>1974</v>
      </c>
      <c r="L95" s="660" t="s">
        <v>1975</v>
      </c>
      <c r="M95" s="659">
        <v>40893</v>
      </c>
      <c r="N95" s="660" t="s">
        <v>73</v>
      </c>
    </row>
    <row r="96" spans="1:14" ht="124" x14ac:dyDescent="0.3">
      <c r="A96" s="830"/>
      <c r="B96" s="830"/>
      <c r="C96" s="660" t="s">
        <v>871</v>
      </c>
      <c r="D96" s="660" t="s">
        <v>5869</v>
      </c>
      <c r="E96" s="660" t="s">
        <v>896</v>
      </c>
      <c r="F96" s="829" t="s">
        <v>115</v>
      </c>
      <c r="G96" s="660" t="s">
        <v>2238</v>
      </c>
      <c r="H96" s="660" t="s">
        <v>906</v>
      </c>
      <c r="I96" s="660">
        <v>3907088301</v>
      </c>
      <c r="J96" s="660">
        <v>3139761663200040</v>
      </c>
      <c r="K96" s="660" t="s">
        <v>897</v>
      </c>
      <c r="L96" s="660" t="s">
        <v>898</v>
      </c>
      <c r="M96" s="659">
        <v>42357</v>
      </c>
      <c r="N96" s="660" t="s">
        <v>305</v>
      </c>
    </row>
    <row r="97" spans="1:14" ht="46.5" x14ac:dyDescent="0.3">
      <c r="A97" s="830"/>
      <c r="B97" s="830"/>
      <c r="C97" s="660" t="s">
        <v>869</v>
      </c>
      <c r="D97" s="660" t="s">
        <v>5115</v>
      </c>
      <c r="E97" s="660" t="s">
        <v>888</v>
      </c>
      <c r="F97" s="830" t="s">
        <v>115</v>
      </c>
      <c r="G97" s="660" t="s">
        <v>2236</v>
      </c>
      <c r="H97" s="660" t="s">
        <v>116</v>
      </c>
      <c r="I97" s="660" t="s">
        <v>892</v>
      </c>
      <c r="J97" s="660">
        <v>5039759660130230</v>
      </c>
      <c r="K97" s="660" t="s">
        <v>893</v>
      </c>
      <c r="L97" s="660" t="s">
        <v>894</v>
      </c>
      <c r="M97" s="659">
        <v>44846</v>
      </c>
      <c r="N97" s="660" t="s">
        <v>895</v>
      </c>
    </row>
    <row r="98" spans="1:14" ht="31" x14ac:dyDescent="0.3">
      <c r="A98" s="830"/>
      <c r="B98" s="830"/>
      <c r="C98" s="660" t="s">
        <v>2902</v>
      </c>
      <c r="D98" s="660" t="s">
        <v>5116</v>
      </c>
      <c r="E98" s="660" t="s">
        <v>899</v>
      </c>
      <c r="F98" s="660" t="s">
        <v>111</v>
      </c>
      <c r="G98" s="660" t="s">
        <v>2233</v>
      </c>
      <c r="H98" s="660" t="s">
        <v>629</v>
      </c>
      <c r="I98" s="660">
        <v>3903089201</v>
      </c>
      <c r="J98" s="660">
        <v>1135770671230320</v>
      </c>
      <c r="K98" s="660" t="s">
        <v>2990</v>
      </c>
      <c r="L98" s="660" t="s">
        <v>2991</v>
      </c>
      <c r="M98" s="659">
        <v>45596</v>
      </c>
      <c r="N98" s="660" t="s">
        <v>2956</v>
      </c>
    </row>
    <row r="99" spans="1:14" ht="31" x14ac:dyDescent="0.3">
      <c r="A99" s="830"/>
      <c r="B99" s="829" t="s">
        <v>909</v>
      </c>
      <c r="C99" s="660" t="s">
        <v>870</v>
      </c>
      <c r="D99" s="660" t="s">
        <v>5117</v>
      </c>
      <c r="E99" s="660" t="s">
        <v>924</v>
      </c>
      <c r="F99" s="660" t="s">
        <v>99</v>
      </c>
      <c r="G99" s="660" t="s">
        <v>2274</v>
      </c>
      <c r="H99" s="660" t="s">
        <v>911</v>
      </c>
      <c r="I99" s="660">
        <v>3922126701</v>
      </c>
      <c r="J99" s="660">
        <v>4554745646130070</v>
      </c>
      <c r="K99" s="660" t="s">
        <v>925</v>
      </c>
      <c r="L99" s="660" t="s">
        <v>926</v>
      </c>
      <c r="M99" s="659">
        <v>40422</v>
      </c>
      <c r="N99" s="660" t="s">
        <v>914</v>
      </c>
    </row>
    <row r="100" spans="1:14" ht="77.5" x14ac:dyDescent="0.3">
      <c r="A100" s="830"/>
      <c r="B100" s="830"/>
      <c r="C100" s="829" t="s">
        <v>876</v>
      </c>
      <c r="D100" s="660" t="s">
        <v>5118</v>
      </c>
      <c r="E100" s="660" t="s">
        <v>927</v>
      </c>
      <c r="F100" s="660" t="s">
        <v>98</v>
      </c>
      <c r="G100" s="660" t="s">
        <v>2277</v>
      </c>
      <c r="H100" s="660" t="s">
        <v>928</v>
      </c>
      <c r="I100" s="660">
        <v>3915128101</v>
      </c>
      <c r="J100" s="660">
        <v>9547759660137000</v>
      </c>
      <c r="K100" s="660" t="s">
        <v>929</v>
      </c>
      <c r="L100" s="660" t="s">
        <v>930</v>
      </c>
      <c r="M100" s="833">
        <v>40893</v>
      </c>
      <c r="N100" s="660" t="s">
        <v>97</v>
      </c>
    </row>
    <row r="101" spans="1:14" ht="31" x14ac:dyDescent="0.3">
      <c r="A101" s="830"/>
      <c r="B101" s="830"/>
      <c r="C101" s="832"/>
      <c r="D101" s="660" t="s">
        <v>5119</v>
      </c>
      <c r="E101" s="660" t="s">
        <v>921</v>
      </c>
      <c r="F101" s="660" t="s">
        <v>99</v>
      </c>
      <c r="G101" s="660" t="s">
        <v>2276</v>
      </c>
      <c r="H101" s="660" t="s">
        <v>906</v>
      </c>
      <c r="I101" s="660">
        <v>3922017101</v>
      </c>
      <c r="J101" s="660">
        <v>4454749650130080</v>
      </c>
      <c r="K101" s="660" t="s">
        <v>922</v>
      </c>
      <c r="L101" s="660" t="s">
        <v>923</v>
      </c>
      <c r="M101" s="834">
        <v>40893</v>
      </c>
      <c r="N101" s="660" t="s">
        <v>97</v>
      </c>
    </row>
    <row r="102" spans="1:14" ht="31" x14ac:dyDescent="0.3">
      <c r="A102" s="830"/>
      <c r="B102" s="830"/>
      <c r="C102" s="832"/>
      <c r="D102" s="660" t="s">
        <v>5120</v>
      </c>
      <c r="E102" s="660" t="s">
        <v>918</v>
      </c>
      <c r="F102" s="660" t="s">
        <v>237</v>
      </c>
      <c r="G102" s="660" t="s">
        <v>2275</v>
      </c>
      <c r="H102" s="829" t="s">
        <v>116</v>
      </c>
      <c r="I102" s="660">
        <v>3904106201</v>
      </c>
      <c r="J102" s="660">
        <v>2336740641130060</v>
      </c>
      <c r="K102" s="660" t="s">
        <v>919</v>
      </c>
      <c r="L102" s="660" t="s">
        <v>920</v>
      </c>
      <c r="M102" s="834">
        <v>40893</v>
      </c>
      <c r="N102" s="660" t="s">
        <v>97</v>
      </c>
    </row>
    <row r="103" spans="1:14" ht="46.5" x14ac:dyDescent="0.3">
      <c r="A103" s="830"/>
      <c r="B103" s="830"/>
      <c r="C103" s="660" t="s">
        <v>868</v>
      </c>
      <c r="D103" s="660" t="s">
        <v>5702</v>
      </c>
      <c r="E103" s="660" t="s">
        <v>949</v>
      </c>
      <c r="F103" s="829" t="s">
        <v>115</v>
      </c>
      <c r="G103" s="660" t="s">
        <v>2286</v>
      </c>
      <c r="H103" s="830" t="s">
        <v>116</v>
      </c>
      <c r="I103" s="660">
        <v>3903017801</v>
      </c>
      <c r="J103" s="660">
        <v>2435756657230150</v>
      </c>
      <c r="K103" s="660" t="s">
        <v>950</v>
      </c>
      <c r="L103" s="660" t="s">
        <v>951</v>
      </c>
      <c r="M103" s="659">
        <v>43763</v>
      </c>
      <c r="N103" s="660" t="s">
        <v>97</v>
      </c>
    </row>
    <row r="104" spans="1:14" ht="62" x14ac:dyDescent="0.3">
      <c r="A104" s="830"/>
      <c r="B104" s="830"/>
      <c r="C104" s="829" t="s">
        <v>874</v>
      </c>
      <c r="D104" s="660" t="s">
        <v>5121</v>
      </c>
      <c r="E104" s="660" t="s">
        <v>945</v>
      </c>
      <c r="F104" s="830" t="s">
        <v>115</v>
      </c>
      <c r="G104" s="829" t="s">
        <v>2226</v>
      </c>
      <c r="H104" s="830" t="s">
        <v>116</v>
      </c>
      <c r="I104" s="660">
        <v>3923098101</v>
      </c>
      <c r="J104" s="660">
        <v>1255759660230120</v>
      </c>
      <c r="K104" s="660" t="s">
        <v>947</v>
      </c>
      <c r="L104" s="660" t="s">
        <v>948</v>
      </c>
      <c r="M104" s="833">
        <v>44046</v>
      </c>
      <c r="N104" s="660" t="s">
        <v>97</v>
      </c>
    </row>
    <row r="105" spans="1:14" ht="46.5" x14ac:dyDescent="0.3">
      <c r="A105" s="830"/>
      <c r="B105" s="830"/>
      <c r="C105" s="832"/>
      <c r="D105" s="660" t="s">
        <v>5122</v>
      </c>
      <c r="E105" s="660" t="s">
        <v>938</v>
      </c>
      <c r="F105" s="660" t="s">
        <v>98</v>
      </c>
      <c r="G105" s="830" t="s">
        <v>2226</v>
      </c>
      <c r="H105" s="830" t="s">
        <v>116</v>
      </c>
      <c r="I105" s="660">
        <v>3922108001</v>
      </c>
      <c r="J105" s="660">
        <v>4254758659230130</v>
      </c>
      <c r="K105" s="660" t="s">
        <v>940</v>
      </c>
      <c r="L105" s="660" t="s">
        <v>941</v>
      </c>
      <c r="M105" s="834">
        <v>44046</v>
      </c>
      <c r="N105" s="660" t="s">
        <v>97</v>
      </c>
    </row>
    <row r="106" spans="1:14" ht="46.5" x14ac:dyDescent="0.3">
      <c r="A106" s="830"/>
      <c r="B106" s="830"/>
      <c r="C106" s="829" t="s">
        <v>869</v>
      </c>
      <c r="D106" s="660" t="s">
        <v>5123</v>
      </c>
      <c r="E106" s="660" t="s">
        <v>934</v>
      </c>
      <c r="F106" s="829" t="s">
        <v>115</v>
      </c>
      <c r="G106" s="830" t="s">
        <v>2226</v>
      </c>
      <c r="H106" s="830" t="s">
        <v>116</v>
      </c>
      <c r="I106" s="660">
        <v>3904028101</v>
      </c>
      <c r="J106" s="660">
        <v>9536759660230160</v>
      </c>
      <c r="K106" s="660" t="s">
        <v>936</v>
      </c>
      <c r="L106" s="660" t="s">
        <v>937</v>
      </c>
      <c r="M106" s="833">
        <v>44846</v>
      </c>
      <c r="N106" s="660" t="s">
        <v>97</v>
      </c>
    </row>
    <row r="107" spans="1:14" ht="31" x14ac:dyDescent="0.3">
      <c r="A107" s="830"/>
      <c r="B107" s="830"/>
      <c r="C107" s="832"/>
      <c r="D107" s="660" t="s">
        <v>5703</v>
      </c>
      <c r="E107" s="660" t="s">
        <v>942</v>
      </c>
      <c r="F107" s="830" t="s">
        <v>115</v>
      </c>
      <c r="G107" s="830" t="s">
        <v>2226</v>
      </c>
      <c r="H107" s="830" t="s">
        <v>116</v>
      </c>
      <c r="I107" s="660">
        <v>3901098201</v>
      </c>
      <c r="J107" s="660">
        <v>6233760661231040</v>
      </c>
      <c r="K107" s="660" t="s">
        <v>943</v>
      </c>
      <c r="L107" s="660" t="s">
        <v>944</v>
      </c>
      <c r="M107" s="834">
        <v>44846</v>
      </c>
      <c r="N107" s="660" t="s">
        <v>97</v>
      </c>
    </row>
    <row r="108" spans="1:14" ht="46.5" x14ac:dyDescent="0.3">
      <c r="A108" s="830"/>
      <c r="B108" s="830"/>
      <c r="C108" s="660" t="s">
        <v>2902</v>
      </c>
      <c r="D108" s="660" t="s">
        <v>5704</v>
      </c>
      <c r="E108" s="660" t="s">
        <v>952</v>
      </c>
      <c r="F108" s="660" t="s">
        <v>111</v>
      </c>
      <c r="G108" s="660" t="s">
        <v>2278</v>
      </c>
      <c r="H108" s="660" t="s">
        <v>345</v>
      </c>
      <c r="I108" s="660">
        <v>3902049201</v>
      </c>
      <c r="J108" s="660">
        <v>7734770671230360</v>
      </c>
      <c r="K108" s="660" t="s">
        <v>3004</v>
      </c>
      <c r="L108" s="660" t="s">
        <v>3005</v>
      </c>
      <c r="M108" s="659">
        <v>45505</v>
      </c>
      <c r="N108" s="660" t="s">
        <v>2370</v>
      </c>
    </row>
    <row r="109" spans="1:14" ht="31" x14ac:dyDescent="0.3">
      <c r="A109" s="830"/>
      <c r="B109" s="829" t="s">
        <v>954</v>
      </c>
      <c r="C109" s="829" t="s">
        <v>870</v>
      </c>
      <c r="D109" s="660" t="s">
        <v>5124</v>
      </c>
      <c r="E109" s="660" t="s">
        <v>960</v>
      </c>
      <c r="F109" s="660" t="s">
        <v>99</v>
      </c>
      <c r="G109" s="660" t="s">
        <v>2279</v>
      </c>
      <c r="H109" s="829" t="s">
        <v>116</v>
      </c>
      <c r="I109" s="660">
        <v>3906106001</v>
      </c>
      <c r="J109" s="660">
        <v>9338738639130060</v>
      </c>
      <c r="K109" s="660" t="s">
        <v>961</v>
      </c>
      <c r="L109" s="660" t="s">
        <v>962</v>
      </c>
      <c r="M109" s="833">
        <v>40422</v>
      </c>
      <c r="N109" s="660" t="s">
        <v>319</v>
      </c>
    </row>
    <row r="110" spans="1:14" ht="46.5" x14ac:dyDescent="0.3">
      <c r="A110" s="830"/>
      <c r="B110" s="830"/>
      <c r="C110" s="832"/>
      <c r="D110" s="660" t="s">
        <v>5705</v>
      </c>
      <c r="E110" s="660" t="s">
        <v>957</v>
      </c>
      <c r="F110" s="829" t="s">
        <v>237</v>
      </c>
      <c r="G110" s="660" t="s">
        <v>2254</v>
      </c>
      <c r="H110" s="830" t="s">
        <v>116</v>
      </c>
      <c r="I110" s="660">
        <v>3914026401</v>
      </c>
      <c r="J110" s="660" t="s">
        <v>5000</v>
      </c>
      <c r="K110" s="660" t="s">
        <v>958</v>
      </c>
      <c r="L110" s="660" t="s">
        <v>959</v>
      </c>
      <c r="M110" s="834">
        <v>40422</v>
      </c>
      <c r="N110" s="660" t="s">
        <v>120</v>
      </c>
    </row>
    <row r="111" spans="1:14" ht="46.5" x14ac:dyDescent="0.3">
      <c r="A111" s="830"/>
      <c r="B111" s="830"/>
      <c r="C111" s="832"/>
      <c r="D111" s="660" t="s">
        <v>6059</v>
      </c>
      <c r="E111" s="660" t="s">
        <v>985</v>
      </c>
      <c r="F111" s="830" t="s">
        <v>237</v>
      </c>
      <c r="G111" s="660" t="s">
        <v>2258</v>
      </c>
      <c r="H111" s="830" t="s">
        <v>116</v>
      </c>
      <c r="I111" s="660" t="s">
        <v>988</v>
      </c>
      <c r="J111" s="660" t="s">
        <v>4447</v>
      </c>
      <c r="K111" s="660" t="s">
        <v>989</v>
      </c>
      <c r="L111" s="660" t="s">
        <v>990</v>
      </c>
      <c r="M111" s="834">
        <v>40422</v>
      </c>
      <c r="N111" s="660" t="s">
        <v>120</v>
      </c>
    </row>
    <row r="112" spans="1:14" ht="31" x14ac:dyDescent="0.3">
      <c r="A112" s="830"/>
      <c r="B112" s="830"/>
      <c r="C112" s="829" t="s">
        <v>876</v>
      </c>
      <c r="D112" s="660" t="s">
        <v>5125</v>
      </c>
      <c r="E112" s="660" t="s">
        <v>973</v>
      </c>
      <c r="F112" s="660" t="s">
        <v>115</v>
      </c>
      <c r="G112" s="660" t="s">
        <v>2212</v>
      </c>
      <c r="H112" s="830" t="s">
        <v>116</v>
      </c>
      <c r="I112" s="660">
        <v>3912116501</v>
      </c>
      <c r="J112" s="660" t="s">
        <v>5003</v>
      </c>
      <c r="K112" s="660" t="s">
        <v>974</v>
      </c>
      <c r="L112" s="660" t="s">
        <v>975</v>
      </c>
      <c r="M112" s="833">
        <v>40893</v>
      </c>
      <c r="N112" s="660" t="s">
        <v>120</v>
      </c>
    </row>
    <row r="113" spans="1:14" ht="31" x14ac:dyDescent="0.3">
      <c r="A113" s="830"/>
      <c r="B113" s="830"/>
      <c r="C113" s="832"/>
      <c r="D113" s="660" t="s">
        <v>5706</v>
      </c>
      <c r="E113" s="660" t="s">
        <v>963</v>
      </c>
      <c r="F113" s="660" t="s">
        <v>99</v>
      </c>
      <c r="G113" s="660" t="s">
        <v>2280</v>
      </c>
      <c r="H113" s="660" t="s">
        <v>906</v>
      </c>
      <c r="I113" s="660">
        <v>3915086501</v>
      </c>
      <c r="J113" s="660">
        <v>8147743644130130</v>
      </c>
      <c r="K113" s="660" t="s">
        <v>964</v>
      </c>
      <c r="L113" s="660" t="s">
        <v>965</v>
      </c>
      <c r="M113" s="834">
        <v>40893</v>
      </c>
      <c r="N113" s="660" t="s">
        <v>966</v>
      </c>
    </row>
    <row r="114" spans="1:14" ht="46.5" x14ac:dyDescent="0.3">
      <c r="A114" s="830"/>
      <c r="B114" s="830"/>
      <c r="C114" s="660" t="s">
        <v>970</v>
      </c>
      <c r="D114" s="660" t="s">
        <v>5707</v>
      </c>
      <c r="E114" s="660" t="s">
        <v>969</v>
      </c>
      <c r="F114" s="660" t="s">
        <v>115</v>
      </c>
      <c r="G114" s="660" t="s">
        <v>2239</v>
      </c>
      <c r="H114" s="660" t="s">
        <v>85</v>
      </c>
      <c r="I114" s="660">
        <v>3909097801</v>
      </c>
      <c r="J114" s="660">
        <v>7241756657230140</v>
      </c>
      <c r="K114" s="660" t="s">
        <v>971</v>
      </c>
      <c r="L114" s="660" t="s">
        <v>972</v>
      </c>
      <c r="M114" s="659">
        <v>41234</v>
      </c>
      <c r="N114" s="660" t="s">
        <v>88</v>
      </c>
    </row>
    <row r="115" spans="1:14" ht="31" x14ac:dyDescent="0.3">
      <c r="A115" s="830"/>
      <c r="B115" s="830"/>
      <c r="C115" s="829" t="s">
        <v>2902</v>
      </c>
      <c r="D115" s="660" t="s">
        <v>5126</v>
      </c>
      <c r="E115" s="660" t="s">
        <v>979</v>
      </c>
      <c r="F115" s="829" t="s">
        <v>111</v>
      </c>
      <c r="G115" s="829" t="s">
        <v>2258</v>
      </c>
      <c r="H115" s="829" t="s">
        <v>116</v>
      </c>
      <c r="I115" s="660">
        <v>3910019401</v>
      </c>
      <c r="J115" s="660">
        <v>2442772673230300</v>
      </c>
      <c r="K115" s="660" t="s">
        <v>2982</v>
      </c>
      <c r="L115" s="660" t="s">
        <v>2983</v>
      </c>
      <c r="M115" s="833">
        <v>45505</v>
      </c>
      <c r="N115" s="660" t="s">
        <v>2906</v>
      </c>
    </row>
    <row r="116" spans="1:14" ht="31" x14ac:dyDescent="0.3">
      <c r="A116" s="830"/>
      <c r="B116" s="830"/>
      <c r="C116" s="832"/>
      <c r="D116" s="660" t="s">
        <v>5127</v>
      </c>
      <c r="E116" s="660" t="s">
        <v>984</v>
      </c>
      <c r="F116" s="830" t="s">
        <v>111</v>
      </c>
      <c r="G116" s="830" t="s">
        <v>2258</v>
      </c>
      <c r="H116" s="830" t="s">
        <v>116</v>
      </c>
      <c r="I116" s="660">
        <v>3912099301</v>
      </c>
      <c r="J116" s="660">
        <v>2244771672230340</v>
      </c>
      <c r="K116" s="660" t="s">
        <v>2986</v>
      </c>
      <c r="L116" s="660" t="s">
        <v>2987</v>
      </c>
      <c r="M116" s="834">
        <v>45505</v>
      </c>
      <c r="N116" s="660" t="s">
        <v>2906</v>
      </c>
    </row>
    <row r="117" spans="1:14" ht="31" x14ac:dyDescent="0.3">
      <c r="A117" s="830"/>
      <c r="B117" s="830"/>
      <c r="C117" s="832"/>
      <c r="D117" s="660" t="s">
        <v>5708</v>
      </c>
      <c r="E117" s="660" t="s">
        <v>982</v>
      </c>
      <c r="F117" s="830" t="s">
        <v>111</v>
      </c>
      <c r="G117" s="830" t="s">
        <v>2258</v>
      </c>
      <c r="H117" s="830" t="s">
        <v>116</v>
      </c>
      <c r="I117" s="660">
        <v>3922129201</v>
      </c>
      <c r="J117" s="660">
        <v>6554770671230290</v>
      </c>
      <c r="K117" s="660" t="s">
        <v>3002</v>
      </c>
      <c r="L117" s="660" t="s">
        <v>3003</v>
      </c>
      <c r="M117" s="834">
        <v>45505</v>
      </c>
      <c r="N117" s="660" t="s">
        <v>2906</v>
      </c>
    </row>
    <row r="118" spans="1:14" ht="31" x14ac:dyDescent="0.3">
      <c r="A118" s="830"/>
      <c r="B118" s="830"/>
      <c r="C118" s="832"/>
      <c r="D118" s="660" t="s">
        <v>5709</v>
      </c>
      <c r="E118" s="660" t="s">
        <v>983</v>
      </c>
      <c r="F118" s="830" t="s">
        <v>111</v>
      </c>
      <c r="G118" s="660" t="s">
        <v>2256</v>
      </c>
      <c r="H118" s="829" t="s">
        <v>85</v>
      </c>
      <c r="I118" s="660">
        <v>3926119001</v>
      </c>
      <c r="J118" s="660">
        <v>3458768669130230</v>
      </c>
      <c r="K118" s="660" t="s">
        <v>2984</v>
      </c>
      <c r="L118" s="660" t="s">
        <v>2985</v>
      </c>
      <c r="M118" s="834">
        <v>45505</v>
      </c>
      <c r="N118" s="660" t="s">
        <v>2906</v>
      </c>
    </row>
    <row r="119" spans="1:14" ht="46.5" x14ac:dyDescent="0.3">
      <c r="A119" s="830"/>
      <c r="B119" s="829" t="s">
        <v>986</v>
      </c>
      <c r="C119" s="660" t="s">
        <v>870</v>
      </c>
      <c r="D119" s="660" t="s">
        <v>5710</v>
      </c>
      <c r="E119" s="660" t="s">
        <v>991</v>
      </c>
      <c r="F119" s="660" t="s">
        <v>99</v>
      </c>
      <c r="G119" s="660" t="s">
        <v>2775</v>
      </c>
      <c r="H119" s="830" t="s">
        <v>85</v>
      </c>
      <c r="I119" s="660">
        <v>3902077301</v>
      </c>
      <c r="J119" s="660" t="s">
        <v>5004</v>
      </c>
      <c r="K119" s="660" t="s">
        <v>992</v>
      </c>
      <c r="L119" s="660" t="s">
        <v>993</v>
      </c>
      <c r="M119" s="659">
        <v>40422</v>
      </c>
      <c r="N119" s="660" t="s">
        <v>499</v>
      </c>
    </row>
    <row r="120" spans="1:14" ht="46.5" x14ac:dyDescent="0.3">
      <c r="A120" s="830"/>
      <c r="B120" s="830"/>
      <c r="C120" s="660" t="s">
        <v>871</v>
      </c>
      <c r="D120" s="660" t="s">
        <v>5128</v>
      </c>
      <c r="E120" s="660" t="s">
        <v>996</v>
      </c>
      <c r="F120" s="660" t="s">
        <v>115</v>
      </c>
      <c r="G120" s="660" t="s">
        <v>2283</v>
      </c>
      <c r="H120" s="660" t="s">
        <v>1557</v>
      </c>
      <c r="I120" s="660">
        <v>3914058101</v>
      </c>
      <c r="J120" s="660">
        <v>3846759660231330</v>
      </c>
      <c r="K120" s="660" t="s">
        <v>997</v>
      </c>
      <c r="L120" s="660" t="s">
        <v>998</v>
      </c>
      <c r="M120" s="659">
        <v>42266</v>
      </c>
      <c r="N120" s="660" t="s">
        <v>999</v>
      </c>
    </row>
    <row r="121" spans="1:14" ht="46.5" x14ac:dyDescent="0.3">
      <c r="A121" s="830"/>
      <c r="B121" s="830"/>
      <c r="C121" s="660" t="s">
        <v>2356</v>
      </c>
      <c r="D121" s="660" t="s">
        <v>5711</v>
      </c>
      <c r="E121" s="660" t="s">
        <v>1000</v>
      </c>
      <c r="F121" s="660" t="s">
        <v>111</v>
      </c>
      <c r="G121" s="660" t="s">
        <v>2282</v>
      </c>
      <c r="H121" s="660" t="s">
        <v>85</v>
      </c>
      <c r="I121" s="660" t="s">
        <v>1001</v>
      </c>
      <c r="J121" s="660">
        <v>1452766667230250</v>
      </c>
      <c r="K121" s="660" t="s">
        <v>2567</v>
      </c>
      <c r="L121" s="660" t="s">
        <v>2568</v>
      </c>
      <c r="M121" s="659">
        <v>45230</v>
      </c>
      <c r="N121" s="660" t="s">
        <v>2642</v>
      </c>
    </row>
    <row r="122" spans="1:14" ht="31" x14ac:dyDescent="0.3">
      <c r="A122" s="830"/>
      <c r="B122" s="830"/>
      <c r="C122" s="829" t="s">
        <v>2902</v>
      </c>
      <c r="D122" s="660" t="s">
        <v>5129</v>
      </c>
      <c r="E122" s="660" t="s">
        <v>1004</v>
      </c>
      <c r="F122" s="660" t="s">
        <v>121</v>
      </c>
      <c r="G122" s="660" t="s">
        <v>2284</v>
      </c>
      <c r="H122" s="829" t="s">
        <v>981</v>
      </c>
      <c r="I122" s="660">
        <v>3905079401</v>
      </c>
      <c r="J122" s="660">
        <v>2037772673230290</v>
      </c>
      <c r="K122" s="660" t="s">
        <v>3006</v>
      </c>
      <c r="L122" s="660" t="s">
        <v>3007</v>
      </c>
      <c r="M122" s="659">
        <v>45505</v>
      </c>
      <c r="N122" s="660" t="s">
        <v>2908</v>
      </c>
    </row>
    <row r="123" spans="1:14" ht="46.5" x14ac:dyDescent="0.3">
      <c r="A123" s="830"/>
      <c r="B123" s="830"/>
      <c r="C123" s="832"/>
      <c r="D123" s="660" t="s">
        <v>5712</v>
      </c>
      <c r="E123" s="660" t="s">
        <v>1002</v>
      </c>
      <c r="F123" s="829" t="s">
        <v>111</v>
      </c>
      <c r="G123" s="660" t="s">
        <v>4258</v>
      </c>
      <c r="H123" s="830" t="s">
        <v>981</v>
      </c>
      <c r="I123" s="660">
        <v>3927059301</v>
      </c>
      <c r="J123" s="660">
        <v>9859771672230280</v>
      </c>
      <c r="K123" s="660" t="s">
        <v>2994</v>
      </c>
      <c r="L123" s="660" t="s">
        <v>2995</v>
      </c>
      <c r="M123" s="833">
        <v>45596</v>
      </c>
      <c r="N123" s="660" t="s">
        <v>2641</v>
      </c>
    </row>
    <row r="124" spans="1:14" ht="31" x14ac:dyDescent="0.3">
      <c r="A124" s="830"/>
      <c r="B124" s="830"/>
      <c r="C124" s="832"/>
      <c r="D124" s="660" t="s">
        <v>5713</v>
      </c>
      <c r="E124" s="660" t="s">
        <v>1003</v>
      </c>
      <c r="F124" s="830" t="s">
        <v>111</v>
      </c>
      <c r="G124" s="660" t="s">
        <v>4259</v>
      </c>
      <c r="H124" s="660" t="s">
        <v>345</v>
      </c>
      <c r="I124" s="660">
        <v>3914089201</v>
      </c>
      <c r="J124" s="660">
        <v>2146770671230380</v>
      </c>
      <c r="K124" s="660" t="s">
        <v>3000</v>
      </c>
      <c r="L124" s="660" t="s">
        <v>3001</v>
      </c>
      <c r="M124" s="834">
        <v>45596</v>
      </c>
      <c r="N124" s="660" t="s">
        <v>2957</v>
      </c>
    </row>
    <row r="125" spans="1:14" ht="31" x14ac:dyDescent="0.3">
      <c r="A125" s="830"/>
      <c r="B125" s="829" t="s">
        <v>1007</v>
      </c>
      <c r="C125" s="829" t="s">
        <v>870</v>
      </c>
      <c r="D125" s="660" t="s">
        <v>5130</v>
      </c>
      <c r="E125" s="660" t="s">
        <v>1012</v>
      </c>
      <c r="F125" s="660" t="s">
        <v>99</v>
      </c>
      <c r="G125" s="660" t="s">
        <v>4264</v>
      </c>
      <c r="H125" s="660" t="s">
        <v>116</v>
      </c>
      <c r="I125" s="660">
        <v>3930126201</v>
      </c>
      <c r="J125" s="660">
        <v>9562740641130100</v>
      </c>
      <c r="K125" s="660" t="s">
        <v>1014</v>
      </c>
      <c r="L125" s="660" t="s">
        <v>1015</v>
      </c>
      <c r="M125" s="833">
        <v>40422</v>
      </c>
      <c r="N125" s="660" t="s">
        <v>566</v>
      </c>
    </row>
    <row r="126" spans="1:14" ht="31" x14ac:dyDescent="0.3">
      <c r="A126" s="830"/>
      <c r="B126" s="830"/>
      <c r="C126" s="832"/>
      <c r="D126" s="660" t="s">
        <v>5131</v>
      </c>
      <c r="E126" s="660" t="s">
        <v>1006</v>
      </c>
      <c r="F126" s="660" t="s">
        <v>237</v>
      </c>
      <c r="G126" s="829" t="s">
        <v>2306</v>
      </c>
      <c r="H126" s="829" t="s">
        <v>1009</v>
      </c>
      <c r="I126" s="660">
        <v>3911026101</v>
      </c>
      <c r="J126" s="660">
        <v>4543739640130050</v>
      </c>
      <c r="K126" s="660" t="s">
        <v>1010</v>
      </c>
      <c r="L126" s="660" t="s">
        <v>1011</v>
      </c>
      <c r="M126" s="834">
        <v>40422</v>
      </c>
      <c r="N126" s="660" t="s">
        <v>120</v>
      </c>
    </row>
    <row r="127" spans="1:14" ht="31" x14ac:dyDescent="0.3">
      <c r="A127" s="830"/>
      <c r="B127" s="830"/>
      <c r="C127" s="660" t="s">
        <v>970</v>
      </c>
      <c r="D127" s="660" t="s">
        <v>5132</v>
      </c>
      <c r="E127" s="660" t="s">
        <v>1021</v>
      </c>
      <c r="F127" s="829" t="s">
        <v>115</v>
      </c>
      <c r="G127" s="830" t="s">
        <v>2306</v>
      </c>
      <c r="H127" s="830" t="s">
        <v>1009</v>
      </c>
      <c r="I127" s="660">
        <v>3922026601</v>
      </c>
      <c r="J127" s="660">
        <v>8554744645230070</v>
      </c>
      <c r="K127" s="660" t="s">
        <v>1022</v>
      </c>
      <c r="L127" s="660" t="s">
        <v>1023</v>
      </c>
      <c r="M127" s="659">
        <v>41234</v>
      </c>
      <c r="N127" s="660" t="s">
        <v>97</v>
      </c>
    </row>
    <row r="128" spans="1:14" ht="31" x14ac:dyDescent="0.3">
      <c r="A128" s="830"/>
      <c r="B128" s="830"/>
      <c r="C128" s="660" t="s">
        <v>2356</v>
      </c>
      <c r="D128" s="660" t="s">
        <v>5133</v>
      </c>
      <c r="E128" s="660" t="s">
        <v>1024</v>
      </c>
      <c r="F128" s="830" t="s">
        <v>115</v>
      </c>
      <c r="G128" s="660" t="s">
        <v>4267</v>
      </c>
      <c r="H128" s="830" t="s">
        <v>1009</v>
      </c>
      <c r="I128" s="660">
        <v>3915066401</v>
      </c>
      <c r="J128" s="660">
        <v>1947742643130120</v>
      </c>
      <c r="K128" s="660" t="s">
        <v>2619</v>
      </c>
      <c r="L128" s="660" t="s">
        <v>2620</v>
      </c>
      <c r="M128" s="659">
        <v>45230</v>
      </c>
      <c r="N128" s="660" t="s">
        <v>566</v>
      </c>
    </row>
    <row r="129" spans="1:14" ht="46.5" x14ac:dyDescent="0.3">
      <c r="A129" s="830"/>
      <c r="B129" s="830"/>
      <c r="C129" s="829" t="s">
        <v>2902</v>
      </c>
      <c r="D129" s="660" t="s">
        <v>5134</v>
      </c>
      <c r="E129" s="660" t="s">
        <v>1029</v>
      </c>
      <c r="F129" s="829" t="s">
        <v>111</v>
      </c>
      <c r="G129" s="829" t="s">
        <v>2269</v>
      </c>
      <c r="H129" s="829" t="s">
        <v>345</v>
      </c>
      <c r="I129" s="660" t="s">
        <v>2524</v>
      </c>
      <c r="J129" s="660">
        <v>2947764665137010</v>
      </c>
      <c r="K129" s="660" t="s">
        <v>2988</v>
      </c>
      <c r="L129" s="660" t="s">
        <v>2989</v>
      </c>
      <c r="M129" s="833">
        <v>45505</v>
      </c>
      <c r="N129" s="660" t="s">
        <v>2907</v>
      </c>
    </row>
    <row r="130" spans="1:14" ht="31" x14ac:dyDescent="0.3">
      <c r="A130" s="830"/>
      <c r="B130" s="830"/>
      <c r="C130" s="832"/>
      <c r="D130" s="660" t="s">
        <v>5135</v>
      </c>
      <c r="E130" s="660" t="s">
        <v>1028</v>
      </c>
      <c r="F130" s="830" t="s">
        <v>111</v>
      </c>
      <c r="G130" s="830" t="s">
        <v>2269</v>
      </c>
      <c r="H130" s="830" t="s">
        <v>345</v>
      </c>
      <c r="I130" s="660">
        <v>2128128801</v>
      </c>
      <c r="J130" s="660">
        <v>5560766667230290</v>
      </c>
      <c r="K130" s="660" t="s">
        <v>2996</v>
      </c>
      <c r="L130" s="660" t="s">
        <v>2997</v>
      </c>
      <c r="M130" s="834">
        <v>45505</v>
      </c>
      <c r="N130" s="660" t="s">
        <v>2907</v>
      </c>
    </row>
    <row r="131" spans="1:14" ht="46.5" x14ac:dyDescent="0.3">
      <c r="A131" s="830"/>
      <c r="B131" s="830"/>
      <c r="C131" s="832"/>
      <c r="D131" s="660" t="s">
        <v>5714</v>
      </c>
      <c r="E131" s="660" t="s">
        <v>1025</v>
      </c>
      <c r="F131" s="830" t="s">
        <v>111</v>
      </c>
      <c r="G131" s="660" t="s">
        <v>2285</v>
      </c>
      <c r="H131" s="660" t="s">
        <v>981</v>
      </c>
      <c r="I131" s="660">
        <v>3928129001</v>
      </c>
      <c r="J131" s="660">
        <v>7560768669230270</v>
      </c>
      <c r="K131" s="660" t="s">
        <v>2992</v>
      </c>
      <c r="L131" s="660" t="s">
        <v>2993</v>
      </c>
      <c r="M131" s="834">
        <v>45505</v>
      </c>
      <c r="N131" s="660" t="s">
        <v>2907</v>
      </c>
    </row>
    <row r="132" spans="1:14" ht="31" x14ac:dyDescent="0.3">
      <c r="A132" s="829" t="s">
        <v>1119</v>
      </c>
      <c r="B132" s="829" t="s">
        <v>1118</v>
      </c>
      <c r="C132" s="660" t="s">
        <v>870</v>
      </c>
      <c r="D132" s="660" t="s">
        <v>5136</v>
      </c>
      <c r="E132" s="660" t="s">
        <v>1134</v>
      </c>
      <c r="F132" s="829" t="s">
        <v>237</v>
      </c>
      <c r="G132" s="829" t="s">
        <v>2252</v>
      </c>
      <c r="H132" s="829" t="s">
        <v>287</v>
      </c>
      <c r="I132" s="660">
        <v>3926066401</v>
      </c>
      <c r="J132" s="660" t="s">
        <v>4424</v>
      </c>
      <c r="K132" s="660" t="s">
        <v>1135</v>
      </c>
      <c r="L132" s="660" t="s">
        <v>1136</v>
      </c>
      <c r="M132" s="659">
        <v>40422</v>
      </c>
      <c r="N132" s="660" t="s">
        <v>73</v>
      </c>
    </row>
    <row r="133" spans="1:14" ht="31" x14ac:dyDescent="0.3">
      <c r="A133" s="830"/>
      <c r="B133" s="830"/>
      <c r="C133" s="829" t="s">
        <v>876</v>
      </c>
      <c r="D133" s="660" t="s">
        <v>5137</v>
      </c>
      <c r="E133" s="660" t="s">
        <v>1140</v>
      </c>
      <c r="F133" s="830" t="s">
        <v>237</v>
      </c>
      <c r="G133" s="830" t="s">
        <v>2252</v>
      </c>
      <c r="H133" s="830" t="s">
        <v>287</v>
      </c>
      <c r="I133" s="660" t="s">
        <v>1141</v>
      </c>
      <c r="J133" s="660" t="s">
        <v>4426</v>
      </c>
      <c r="K133" s="660" t="s">
        <v>1142</v>
      </c>
      <c r="L133" s="660" t="s">
        <v>1143</v>
      </c>
      <c r="M133" s="833">
        <v>40893</v>
      </c>
      <c r="N133" s="660" t="s">
        <v>73</v>
      </c>
    </row>
    <row r="134" spans="1:14" ht="46.5" x14ac:dyDescent="0.3">
      <c r="A134" s="830"/>
      <c r="B134" s="830"/>
      <c r="C134" s="832"/>
      <c r="D134" s="660" t="s">
        <v>5715</v>
      </c>
      <c r="E134" s="660" t="s">
        <v>2075</v>
      </c>
      <c r="F134" s="829" t="s">
        <v>99</v>
      </c>
      <c r="G134" s="830" t="s">
        <v>2252</v>
      </c>
      <c r="H134" s="830" t="s">
        <v>287</v>
      </c>
      <c r="I134" s="660" t="s">
        <v>2500</v>
      </c>
      <c r="J134" s="660" t="s">
        <v>4427</v>
      </c>
      <c r="K134" s="660" t="s">
        <v>2079</v>
      </c>
      <c r="L134" s="660" t="s">
        <v>1200</v>
      </c>
      <c r="M134" s="834">
        <v>40893</v>
      </c>
      <c r="N134" s="660" t="s">
        <v>73</v>
      </c>
    </row>
    <row r="135" spans="1:14" ht="31" x14ac:dyDescent="0.3">
      <c r="A135" s="830"/>
      <c r="B135" s="830"/>
      <c r="C135" s="832"/>
      <c r="D135" s="660" t="s">
        <v>6064</v>
      </c>
      <c r="E135" s="660" t="s">
        <v>1122</v>
      </c>
      <c r="F135" s="830" t="s">
        <v>99</v>
      </c>
      <c r="G135" s="660" t="s">
        <v>2286</v>
      </c>
      <c r="H135" s="660" t="s">
        <v>116</v>
      </c>
      <c r="I135" s="660">
        <v>3916097301</v>
      </c>
      <c r="J135" s="660" t="s">
        <v>4421</v>
      </c>
      <c r="K135" s="660" t="s">
        <v>1123</v>
      </c>
      <c r="L135" s="660" t="s">
        <v>1124</v>
      </c>
      <c r="M135" s="834">
        <v>40893</v>
      </c>
      <c r="N135" s="660" t="s">
        <v>73</v>
      </c>
    </row>
    <row r="136" spans="1:14" ht="77.5" x14ac:dyDescent="0.3">
      <c r="A136" s="830"/>
      <c r="B136" s="830"/>
      <c r="C136" s="660" t="s">
        <v>871</v>
      </c>
      <c r="D136" s="660" t="s">
        <v>5716</v>
      </c>
      <c r="E136" s="660" t="s">
        <v>1117</v>
      </c>
      <c r="F136" s="660" t="s">
        <v>115</v>
      </c>
      <c r="G136" s="660" t="s">
        <v>4485</v>
      </c>
      <c r="H136" s="660" t="s">
        <v>4484</v>
      </c>
      <c r="I136" s="660">
        <v>3921128101</v>
      </c>
      <c r="J136" s="660" t="s">
        <v>4420</v>
      </c>
      <c r="K136" s="660" t="s">
        <v>1120</v>
      </c>
      <c r="L136" s="660" t="s">
        <v>1121</v>
      </c>
      <c r="M136" s="659">
        <v>42357</v>
      </c>
      <c r="N136" s="660" t="s">
        <v>73</v>
      </c>
    </row>
    <row r="137" spans="1:14" ht="62" x14ac:dyDescent="0.3">
      <c r="A137" s="830"/>
      <c r="B137" s="830"/>
      <c r="C137" s="660" t="s">
        <v>878</v>
      </c>
      <c r="D137" s="660" t="s">
        <v>5138</v>
      </c>
      <c r="E137" s="660" t="s">
        <v>1125</v>
      </c>
      <c r="F137" s="829" t="s">
        <v>111</v>
      </c>
      <c r="G137" s="660" t="s">
        <v>2252</v>
      </c>
      <c r="H137" s="660" t="s">
        <v>287</v>
      </c>
      <c r="I137" s="660" t="s">
        <v>2763</v>
      </c>
      <c r="J137" s="660" t="s">
        <v>4422</v>
      </c>
      <c r="K137" s="660" t="s">
        <v>1126</v>
      </c>
      <c r="L137" s="660" t="s">
        <v>1127</v>
      </c>
      <c r="M137" s="659">
        <v>43038</v>
      </c>
      <c r="N137" s="660" t="s">
        <v>73</v>
      </c>
    </row>
    <row r="138" spans="1:14" ht="46.5" x14ac:dyDescent="0.3">
      <c r="A138" s="830"/>
      <c r="B138" s="830"/>
      <c r="C138" s="660" t="s">
        <v>2902</v>
      </c>
      <c r="D138" s="660" t="s">
        <v>5717</v>
      </c>
      <c r="E138" s="660" t="s">
        <v>1144</v>
      </c>
      <c r="F138" s="830" t="s">
        <v>111</v>
      </c>
      <c r="G138" s="660" t="s">
        <v>4281</v>
      </c>
      <c r="H138" s="660" t="s">
        <v>345</v>
      </c>
      <c r="I138" s="660" t="s">
        <v>1145</v>
      </c>
      <c r="J138" s="660" t="s">
        <v>4428</v>
      </c>
      <c r="K138" s="660" t="s">
        <v>3010</v>
      </c>
      <c r="L138" s="660" t="s">
        <v>3011</v>
      </c>
      <c r="M138" s="659">
        <v>45505</v>
      </c>
      <c r="N138" s="660" t="s">
        <v>73</v>
      </c>
    </row>
    <row r="139" spans="1:14" ht="46.5" x14ac:dyDescent="0.3">
      <c r="A139" s="830"/>
      <c r="B139" s="829" t="s">
        <v>890</v>
      </c>
      <c r="C139" s="660" t="s">
        <v>870</v>
      </c>
      <c r="D139" s="660" t="s">
        <v>5139</v>
      </c>
      <c r="E139" s="660" t="s">
        <v>1171</v>
      </c>
      <c r="F139" s="660" t="s">
        <v>237</v>
      </c>
      <c r="G139" s="829" t="s">
        <v>2252</v>
      </c>
      <c r="H139" s="829" t="s">
        <v>287</v>
      </c>
      <c r="I139" s="660" t="s">
        <v>2764</v>
      </c>
      <c r="J139" s="660" t="s">
        <v>4438</v>
      </c>
      <c r="K139" s="660" t="s">
        <v>1172</v>
      </c>
      <c r="L139" s="660" t="s">
        <v>1173</v>
      </c>
      <c r="M139" s="659">
        <v>40422</v>
      </c>
      <c r="N139" s="660" t="s">
        <v>134</v>
      </c>
    </row>
    <row r="140" spans="1:14" ht="31" x14ac:dyDescent="0.3">
      <c r="A140" s="830"/>
      <c r="B140" s="830"/>
      <c r="C140" s="829" t="s">
        <v>970</v>
      </c>
      <c r="D140" s="660" t="s">
        <v>5140</v>
      </c>
      <c r="E140" s="660" t="s">
        <v>1578</v>
      </c>
      <c r="F140" s="660" t="s">
        <v>115</v>
      </c>
      <c r="G140" s="830" t="s">
        <v>2252</v>
      </c>
      <c r="H140" s="830" t="s">
        <v>287</v>
      </c>
      <c r="I140" s="660">
        <v>3927037001</v>
      </c>
      <c r="J140" s="660" t="s">
        <v>4446</v>
      </c>
      <c r="K140" s="660" t="s">
        <v>1579</v>
      </c>
      <c r="L140" s="660" t="s">
        <v>1580</v>
      </c>
      <c r="M140" s="833">
        <v>41234</v>
      </c>
      <c r="N140" s="660" t="s">
        <v>487</v>
      </c>
    </row>
    <row r="141" spans="1:14" ht="46.5" x14ac:dyDescent="0.3">
      <c r="A141" s="830"/>
      <c r="B141" s="830"/>
      <c r="C141" s="832"/>
      <c r="D141" s="660" t="s">
        <v>5141</v>
      </c>
      <c r="E141" s="660" t="s">
        <v>1167</v>
      </c>
      <c r="F141" s="660" t="s">
        <v>237</v>
      </c>
      <c r="G141" s="830" t="s">
        <v>2252</v>
      </c>
      <c r="H141" s="830" t="s">
        <v>287</v>
      </c>
      <c r="I141" s="660" t="s">
        <v>1168</v>
      </c>
      <c r="J141" s="660" t="s">
        <v>4437</v>
      </c>
      <c r="K141" s="660" t="s">
        <v>1169</v>
      </c>
      <c r="L141" s="660" t="s">
        <v>1170</v>
      </c>
      <c r="M141" s="834">
        <v>41234</v>
      </c>
      <c r="N141" s="660" t="s">
        <v>487</v>
      </c>
    </row>
    <row r="142" spans="1:14" ht="31" x14ac:dyDescent="0.3">
      <c r="A142" s="830"/>
      <c r="B142" s="830"/>
      <c r="C142" s="660" t="s">
        <v>872</v>
      </c>
      <c r="D142" s="660" t="s">
        <v>5142</v>
      </c>
      <c r="E142" s="660" t="s">
        <v>1158</v>
      </c>
      <c r="F142" s="660" t="s">
        <v>98</v>
      </c>
      <c r="G142" s="660" t="s">
        <v>2287</v>
      </c>
      <c r="H142" s="660" t="s">
        <v>906</v>
      </c>
      <c r="I142" s="660" t="s">
        <v>1159</v>
      </c>
      <c r="J142" s="660" t="s">
        <v>4435</v>
      </c>
      <c r="K142" s="660" t="s">
        <v>1160</v>
      </c>
      <c r="L142" s="660" t="s">
        <v>1161</v>
      </c>
      <c r="M142" s="659">
        <v>42718</v>
      </c>
      <c r="N142" s="660" t="s">
        <v>487</v>
      </c>
    </row>
    <row r="143" spans="1:14" ht="31" x14ac:dyDescent="0.3">
      <c r="A143" s="830"/>
      <c r="B143" s="830"/>
      <c r="C143" s="829" t="s">
        <v>2902</v>
      </c>
      <c r="D143" s="660" t="s">
        <v>5718</v>
      </c>
      <c r="E143" s="660" t="s">
        <v>1174</v>
      </c>
      <c r="F143" s="829" t="s">
        <v>111</v>
      </c>
      <c r="G143" s="660" t="s">
        <v>2233</v>
      </c>
      <c r="H143" s="660" t="s">
        <v>1175</v>
      </c>
      <c r="I143" s="660" t="s">
        <v>1176</v>
      </c>
      <c r="J143" s="660" t="s">
        <v>4439</v>
      </c>
      <c r="K143" s="660" t="s">
        <v>3016</v>
      </c>
      <c r="L143" s="660" t="s">
        <v>3017</v>
      </c>
      <c r="M143" s="833">
        <v>45505</v>
      </c>
      <c r="N143" s="660" t="s">
        <v>488</v>
      </c>
    </row>
    <row r="144" spans="1:14" ht="31" x14ac:dyDescent="0.3">
      <c r="A144" s="830"/>
      <c r="B144" s="830"/>
      <c r="C144" s="832"/>
      <c r="D144" s="660" t="s">
        <v>5719</v>
      </c>
      <c r="E144" s="660" t="s">
        <v>1177</v>
      </c>
      <c r="F144" s="830" t="s">
        <v>111</v>
      </c>
      <c r="G144" s="660" t="s">
        <v>2288</v>
      </c>
      <c r="H144" s="660" t="s">
        <v>906</v>
      </c>
      <c r="I144" s="660" t="s">
        <v>1178</v>
      </c>
      <c r="J144" s="660" t="s">
        <v>4440</v>
      </c>
      <c r="K144" s="660" t="s">
        <v>3014</v>
      </c>
      <c r="L144" s="660" t="s">
        <v>3015</v>
      </c>
      <c r="M144" s="834">
        <v>45505</v>
      </c>
      <c r="N144" s="660" t="s">
        <v>2644</v>
      </c>
    </row>
    <row r="145" spans="1:14" ht="46.5" x14ac:dyDescent="0.3">
      <c r="A145" s="830"/>
      <c r="B145" s="829" t="s">
        <v>909</v>
      </c>
      <c r="C145" s="829" t="s">
        <v>870</v>
      </c>
      <c r="D145" s="660" t="s">
        <v>5143</v>
      </c>
      <c r="E145" s="660" t="s">
        <v>1193</v>
      </c>
      <c r="F145" s="660" t="s">
        <v>99</v>
      </c>
      <c r="G145" s="660" t="s">
        <v>2252</v>
      </c>
      <c r="H145" s="660" t="s">
        <v>287</v>
      </c>
      <c r="I145" s="660" t="s">
        <v>1194</v>
      </c>
      <c r="J145" s="660" t="s">
        <v>4449</v>
      </c>
      <c r="K145" s="660" t="s">
        <v>1195</v>
      </c>
      <c r="L145" s="660" t="s">
        <v>1196</v>
      </c>
      <c r="M145" s="833">
        <v>40422</v>
      </c>
      <c r="N145" s="660" t="s">
        <v>73</v>
      </c>
    </row>
    <row r="146" spans="1:14" ht="46.5" x14ac:dyDescent="0.3">
      <c r="A146" s="830"/>
      <c r="B146" s="830"/>
      <c r="C146" s="832"/>
      <c r="D146" s="660" t="s">
        <v>5720</v>
      </c>
      <c r="E146" s="660" t="s">
        <v>1187</v>
      </c>
      <c r="F146" s="660" t="s">
        <v>237</v>
      </c>
      <c r="G146" s="660" t="s">
        <v>2210</v>
      </c>
      <c r="H146" s="660" t="s">
        <v>85</v>
      </c>
      <c r="I146" s="660">
        <v>3922026201</v>
      </c>
      <c r="J146" s="660" t="s">
        <v>4448</v>
      </c>
      <c r="K146" s="660" t="s">
        <v>1188</v>
      </c>
      <c r="L146" s="660" t="s">
        <v>1189</v>
      </c>
      <c r="M146" s="834">
        <v>40422</v>
      </c>
      <c r="N146" s="660" t="s">
        <v>73</v>
      </c>
    </row>
    <row r="147" spans="1:14" ht="46.5" x14ac:dyDescent="0.3">
      <c r="A147" s="830"/>
      <c r="B147" s="830"/>
      <c r="C147" s="832"/>
      <c r="D147" s="660" t="s">
        <v>5821</v>
      </c>
      <c r="E147" s="660" t="s">
        <v>1201</v>
      </c>
      <c r="F147" s="829" t="s">
        <v>99</v>
      </c>
      <c r="G147" s="829" t="s">
        <v>2252</v>
      </c>
      <c r="H147" s="829" t="s">
        <v>287</v>
      </c>
      <c r="I147" s="660">
        <v>3918077201</v>
      </c>
      <c r="J147" s="660" t="s">
        <v>4451</v>
      </c>
      <c r="K147" s="660" t="s">
        <v>1202</v>
      </c>
      <c r="L147" s="660" t="s">
        <v>1203</v>
      </c>
      <c r="M147" s="834">
        <v>40422</v>
      </c>
      <c r="N147" s="660" t="s">
        <v>73</v>
      </c>
    </row>
    <row r="148" spans="1:14" ht="31" x14ac:dyDescent="0.3">
      <c r="A148" s="830"/>
      <c r="B148" s="830"/>
      <c r="C148" s="660" t="s">
        <v>876</v>
      </c>
      <c r="D148" s="660" t="s">
        <v>5144</v>
      </c>
      <c r="E148" s="660" t="s">
        <v>1197</v>
      </c>
      <c r="F148" s="830" t="s">
        <v>99</v>
      </c>
      <c r="G148" s="830" t="s">
        <v>2252</v>
      </c>
      <c r="H148" s="830" t="s">
        <v>287</v>
      </c>
      <c r="I148" s="660" t="s">
        <v>1198</v>
      </c>
      <c r="J148" s="660" t="s">
        <v>4450</v>
      </c>
      <c r="K148" s="660" t="s">
        <v>1199</v>
      </c>
      <c r="L148" s="660" t="s">
        <v>1200</v>
      </c>
      <c r="M148" s="659">
        <v>40893</v>
      </c>
      <c r="N148" s="660" t="s">
        <v>97</v>
      </c>
    </row>
    <row r="149" spans="1:14" ht="46.5" x14ac:dyDescent="0.3">
      <c r="A149" s="830"/>
      <c r="B149" s="830"/>
      <c r="C149" s="660" t="s">
        <v>874</v>
      </c>
      <c r="D149" s="660" t="s">
        <v>5822</v>
      </c>
      <c r="E149" s="660" t="s">
        <v>2758</v>
      </c>
      <c r="F149" s="660" t="s">
        <v>2449</v>
      </c>
      <c r="G149" s="660" t="s">
        <v>2775</v>
      </c>
      <c r="H149" s="660" t="s">
        <v>85</v>
      </c>
      <c r="I149" s="660" t="s">
        <v>2776</v>
      </c>
      <c r="J149" s="660" t="s">
        <v>4457</v>
      </c>
      <c r="K149" s="660" t="s">
        <v>2777</v>
      </c>
      <c r="L149" s="660" t="s">
        <v>2778</v>
      </c>
      <c r="M149" s="659">
        <v>44063</v>
      </c>
      <c r="N149" s="660" t="s">
        <v>88</v>
      </c>
    </row>
    <row r="150" spans="1:14" ht="31" x14ac:dyDescent="0.3">
      <c r="A150" s="830"/>
      <c r="B150" s="830"/>
      <c r="C150" s="660" t="s">
        <v>2356</v>
      </c>
      <c r="D150" s="660" t="s">
        <v>5145</v>
      </c>
      <c r="E150" s="660" t="s">
        <v>1206</v>
      </c>
      <c r="F150" s="660" t="s">
        <v>111</v>
      </c>
      <c r="G150" s="660" t="s">
        <v>2245</v>
      </c>
      <c r="H150" s="660" t="s">
        <v>464</v>
      </c>
      <c r="I150" s="660" t="s">
        <v>1207</v>
      </c>
      <c r="J150" s="660" t="s">
        <v>4452</v>
      </c>
      <c r="K150" s="660" t="s">
        <v>2597</v>
      </c>
      <c r="L150" s="660" t="s">
        <v>2598</v>
      </c>
      <c r="M150" s="659">
        <v>45230</v>
      </c>
      <c r="N150" s="660" t="s">
        <v>2645</v>
      </c>
    </row>
    <row r="151" spans="1:14" ht="62" x14ac:dyDescent="0.3">
      <c r="A151" s="830"/>
      <c r="B151" s="830"/>
      <c r="C151" s="660" t="s">
        <v>2902</v>
      </c>
      <c r="D151" s="660" t="s">
        <v>6036</v>
      </c>
      <c r="E151" s="660" t="s">
        <v>1208</v>
      </c>
      <c r="F151" s="660" t="s">
        <v>121</v>
      </c>
      <c r="G151" s="660" t="s">
        <v>2290</v>
      </c>
      <c r="H151" s="660" t="s">
        <v>981</v>
      </c>
      <c r="I151" s="660" t="s">
        <v>1209</v>
      </c>
      <c r="J151" s="660" t="s">
        <v>4453</v>
      </c>
      <c r="K151" s="660" t="s">
        <v>3022</v>
      </c>
      <c r="L151" s="660" t="s">
        <v>3023</v>
      </c>
      <c r="M151" s="659">
        <v>45505</v>
      </c>
      <c r="N151" s="660" t="s">
        <v>999</v>
      </c>
    </row>
    <row r="152" spans="1:14" ht="46.5" x14ac:dyDescent="0.3">
      <c r="A152" s="829" t="s">
        <v>1267</v>
      </c>
      <c r="B152" s="829" t="s">
        <v>1118</v>
      </c>
      <c r="C152" s="829" t="s">
        <v>870</v>
      </c>
      <c r="D152" s="660" t="s">
        <v>5146</v>
      </c>
      <c r="E152" s="660" t="s">
        <v>1190</v>
      </c>
      <c r="F152" s="660" t="s">
        <v>99</v>
      </c>
      <c r="G152" s="660" t="s">
        <v>2230</v>
      </c>
      <c r="H152" s="660" t="s">
        <v>245</v>
      </c>
      <c r="I152" s="660">
        <v>3917077201</v>
      </c>
      <c r="J152" s="660" t="s">
        <v>5005</v>
      </c>
      <c r="K152" s="660" t="s">
        <v>1191</v>
      </c>
      <c r="L152" s="660" t="s">
        <v>1192</v>
      </c>
      <c r="M152" s="833">
        <v>40422</v>
      </c>
      <c r="N152" s="660" t="s">
        <v>73</v>
      </c>
    </row>
    <row r="153" spans="1:14" ht="31" x14ac:dyDescent="0.3">
      <c r="A153" s="830"/>
      <c r="B153" s="830"/>
      <c r="C153" s="832"/>
      <c r="D153" s="660" t="s">
        <v>5147</v>
      </c>
      <c r="E153" s="660" t="s">
        <v>1271</v>
      </c>
      <c r="F153" s="829" t="s">
        <v>237</v>
      </c>
      <c r="G153" s="660" t="s">
        <v>2271</v>
      </c>
      <c r="H153" s="660" t="s">
        <v>464</v>
      </c>
      <c r="I153" s="660">
        <v>3901117801</v>
      </c>
      <c r="J153" s="660" t="s">
        <v>5007</v>
      </c>
      <c r="K153" s="660" t="s">
        <v>1272</v>
      </c>
      <c r="L153" s="660" t="s">
        <v>1273</v>
      </c>
      <c r="M153" s="834">
        <v>40422</v>
      </c>
      <c r="N153" s="660" t="s">
        <v>499</v>
      </c>
    </row>
    <row r="154" spans="1:14" ht="46.5" x14ac:dyDescent="0.3">
      <c r="A154" s="830"/>
      <c r="B154" s="830"/>
      <c r="C154" s="832"/>
      <c r="D154" s="660" t="s">
        <v>5823</v>
      </c>
      <c r="E154" s="660" t="s">
        <v>1266</v>
      </c>
      <c r="F154" s="830" t="s">
        <v>237</v>
      </c>
      <c r="G154" s="660" t="s">
        <v>2210</v>
      </c>
      <c r="H154" s="829" t="s">
        <v>85</v>
      </c>
      <c r="I154" s="660" t="s">
        <v>1268</v>
      </c>
      <c r="J154" s="660" t="s">
        <v>5006</v>
      </c>
      <c r="K154" s="660" t="s">
        <v>1269</v>
      </c>
      <c r="L154" s="660" t="s">
        <v>1270</v>
      </c>
      <c r="M154" s="834">
        <v>40422</v>
      </c>
      <c r="N154" s="660" t="s">
        <v>499</v>
      </c>
    </row>
    <row r="155" spans="1:14" ht="46.5" x14ac:dyDescent="0.3">
      <c r="A155" s="830"/>
      <c r="B155" s="830"/>
      <c r="C155" s="829" t="s">
        <v>876</v>
      </c>
      <c r="D155" s="660" t="s">
        <v>5721</v>
      </c>
      <c r="E155" s="660" t="s">
        <v>1277</v>
      </c>
      <c r="F155" s="660" t="s">
        <v>98</v>
      </c>
      <c r="G155" s="660" t="s">
        <v>2216</v>
      </c>
      <c r="H155" s="830" t="s">
        <v>85</v>
      </c>
      <c r="I155" s="660">
        <v>3923017301</v>
      </c>
      <c r="J155" s="660" t="s">
        <v>5008</v>
      </c>
      <c r="K155" s="660" t="s">
        <v>1278</v>
      </c>
      <c r="L155" s="660" t="s">
        <v>1279</v>
      </c>
      <c r="M155" s="833">
        <v>40893</v>
      </c>
      <c r="N155" s="660" t="s">
        <v>73</v>
      </c>
    </row>
    <row r="156" spans="1:14" ht="62" x14ac:dyDescent="0.3">
      <c r="A156" s="830"/>
      <c r="B156" s="830"/>
      <c r="C156" s="832"/>
      <c r="D156" s="660" t="s">
        <v>5722</v>
      </c>
      <c r="E156" s="660" t="s">
        <v>1280</v>
      </c>
      <c r="F156" s="829" t="s">
        <v>99</v>
      </c>
      <c r="G156" s="660" t="s">
        <v>2219</v>
      </c>
      <c r="H156" s="660" t="s">
        <v>459</v>
      </c>
      <c r="I156" s="660">
        <v>3924037101</v>
      </c>
      <c r="J156" s="660" t="s">
        <v>5009</v>
      </c>
      <c r="K156" s="660" t="s">
        <v>1281</v>
      </c>
      <c r="L156" s="660" t="s">
        <v>1282</v>
      </c>
      <c r="M156" s="834">
        <v>40893</v>
      </c>
      <c r="N156" s="660" t="s">
        <v>73</v>
      </c>
    </row>
    <row r="157" spans="1:14" ht="31" x14ac:dyDescent="0.3">
      <c r="A157" s="830"/>
      <c r="B157" s="830"/>
      <c r="C157" s="660" t="s">
        <v>970</v>
      </c>
      <c r="D157" s="660" t="s">
        <v>5148</v>
      </c>
      <c r="E157" s="660" t="s">
        <v>1283</v>
      </c>
      <c r="F157" s="830" t="s">
        <v>99</v>
      </c>
      <c r="G157" s="660" t="s">
        <v>2378</v>
      </c>
      <c r="H157" s="660" t="s">
        <v>464</v>
      </c>
      <c r="I157" s="660">
        <v>3920097601</v>
      </c>
      <c r="J157" s="660" t="s">
        <v>5010</v>
      </c>
      <c r="K157" s="660" t="s">
        <v>1284</v>
      </c>
      <c r="L157" s="660" t="s">
        <v>1285</v>
      </c>
      <c r="M157" s="659">
        <v>41234</v>
      </c>
      <c r="N157" s="660" t="s">
        <v>73</v>
      </c>
    </row>
    <row r="158" spans="1:14" ht="46.5" x14ac:dyDescent="0.3">
      <c r="A158" s="830"/>
      <c r="B158" s="830"/>
      <c r="C158" s="660" t="s">
        <v>871</v>
      </c>
      <c r="D158" s="660" t="s">
        <v>5149</v>
      </c>
      <c r="E158" s="660" t="s">
        <v>1286</v>
      </c>
      <c r="F158" s="829" t="s">
        <v>98</v>
      </c>
      <c r="G158" s="660" t="s">
        <v>2221</v>
      </c>
      <c r="H158" s="829" t="s">
        <v>85</v>
      </c>
      <c r="I158" s="660" t="s">
        <v>1287</v>
      </c>
      <c r="J158" s="660" t="s">
        <v>5011</v>
      </c>
      <c r="K158" s="660" t="s">
        <v>1288</v>
      </c>
      <c r="L158" s="660" t="s">
        <v>1289</v>
      </c>
      <c r="M158" s="659">
        <v>42357</v>
      </c>
      <c r="N158" s="660" t="s">
        <v>73</v>
      </c>
    </row>
    <row r="159" spans="1:14" ht="46.5" x14ac:dyDescent="0.3">
      <c r="A159" s="830"/>
      <c r="B159" s="830"/>
      <c r="C159" s="660" t="s">
        <v>872</v>
      </c>
      <c r="D159" s="660" t="s">
        <v>5783</v>
      </c>
      <c r="E159" s="660" t="s">
        <v>1290</v>
      </c>
      <c r="F159" s="830" t="s">
        <v>98</v>
      </c>
      <c r="G159" s="660" t="s">
        <v>5784</v>
      </c>
      <c r="H159" s="830" t="s">
        <v>85</v>
      </c>
      <c r="I159" s="660" t="s">
        <v>1291</v>
      </c>
      <c r="J159" s="660" t="s">
        <v>5012</v>
      </c>
      <c r="K159" s="660" t="s">
        <v>1292</v>
      </c>
      <c r="L159" s="660" t="s">
        <v>1293</v>
      </c>
      <c r="M159" s="659">
        <v>42704</v>
      </c>
      <c r="N159" s="660" t="s">
        <v>499</v>
      </c>
    </row>
    <row r="160" spans="1:14" ht="31" x14ac:dyDescent="0.3">
      <c r="A160" s="830"/>
      <c r="B160" s="829" t="s">
        <v>890</v>
      </c>
      <c r="C160" s="829" t="s">
        <v>870</v>
      </c>
      <c r="D160" s="660" t="s">
        <v>5150</v>
      </c>
      <c r="E160" s="660" t="s">
        <v>1304</v>
      </c>
      <c r="F160" s="829" t="s">
        <v>237</v>
      </c>
      <c r="G160" s="829" t="s">
        <v>2234</v>
      </c>
      <c r="H160" s="829" t="s">
        <v>1301</v>
      </c>
      <c r="I160" s="660">
        <v>3904056101</v>
      </c>
      <c r="J160" s="660" t="s">
        <v>5017</v>
      </c>
      <c r="K160" s="660" t="s">
        <v>1305</v>
      </c>
      <c r="L160" s="660" t="s">
        <v>1306</v>
      </c>
      <c r="M160" s="833">
        <v>40422</v>
      </c>
      <c r="N160" s="660" t="s">
        <v>487</v>
      </c>
    </row>
    <row r="161" spans="1:14" ht="31" x14ac:dyDescent="0.3">
      <c r="A161" s="830"/>
      <c r="B161" s="830"/>
      <c r="C161" s="832"/>
      <c r="D161" s="660" t="s">
        <v>5151</v>
      </c>
      <c r="E161" s="660" t="s">
        <v>1299</v>
      </c>
      <c r="F161" s="830" t="s">
        <v>237</v>
      </c>
      <c r="G161" s="830" t="s">
        <v>2234</v>
      </c>
      <c r="H161" s="830" t="s">
        <v>1301</v>
      </c>
      <c r="I161" s="660">
        <v>3930126001</v>
      </c>
      <c r="J161" s="660" t="s">
        <v>5016</v>
      </c>
      <c r="K161" s="660" t="s">
        <v>1302</v>
      </c>
      <c r="L161" s="660" t="s">
        <v>1303</v>
      </c>
      <c r="M161" s="834">
        <v>40422</v>
      </c>
      <c r="N161" s="660" t="s">
        <v>559</v>
      </c>
    </row>
    <row r="162" spans="1:14" ht="46.5" x14ac:dyDescent="0.3">
      <c r="A162" s="830"/>
      <c r="B162" s="830"/>
      <c r="C162" s="829" t="s">
        <v>878</v>
      </c>
      <c r="D162" s="660" t="s">
        <v>5152</v>
      </c>
      <c r="E162" s="660" t="s">
        <v>1315</v>
      </c>
      <c r="F162" s="660" t="s">
        <v>115</v>
      </c>
      <c r="G162" s="829" t="s">
        <v>2236</v>
      </c>
      <c r="H162" s="660" t="s">
        <v>906</v>
      </c>
      <c r="I162" s="660" t="s">
        <v>1316</v>
      </c>
      <c r="J162" s="660" t="s">
        <v>5019</v>
      </c>
      <c r="K162" s="660" t="s">
        <v>1317</v>
      </c>
      <c r="L162" s="660" t="s">
        <v>1318</v>
      </c>
      <c r="M162" s="833">
        <v>42934</v>
      </c>
      <c r="N162" s="660" t="s">
        <v>305</v>
      </c>
    </row>
    <row r="163" spans="1:14" ht="77.5" x14ac:dyDescent="0.3">
      <c r="A163" s="830"/>
      <c r="B163" s="830"/>
      <c r="C163" s="832"/>
      <c r="D163" s="660" t="s">
        <v>5870</v>
      </c>
      <c r="E163" s="660" t="s">
        <v>1311</v>
      </c>
      <c r="F163" s="660" t="s">
        <v>98</v>
      </c>
      <c r="G163" s="830" t="s">
        <v>2236</v>
      </c>
      <c r="H163" s="660" t="s">
        <v>345</v>
      </c>
      <c r="I163" s="660" t="s">
        <v>1312</v>
      </c>
      <c r="J163" s="660" t="s">
        <v>5018</v>
      </c>
      <c r="K163" s="660" t="s">
        <v>1313</v>
      </c>
      <c r="L163" s="660" t="s">
        <v>1314</v>
      </c>
      <c r="M163" s="834">
        <v>42934</v>
      </c>
      <c r="N163" s="660" t="s">
        <v>305</v>
      </c>
    </row>
    <row r="164" spans="1:14" ht="46.5" x14ac:dyDescent="0.3">
      <c r="A164" s="830"/>
      <c r="B164" s="829" t="s">
        <v>954</v>
      </c>
      <c r="C164" s="660" t="s">
        <v>873</v>
      </c>
      <c r="D164" s="660" t="s">
        <v>5153</v>
      </c>
      <c r="E164" s="660" t="s">
        <v>1331</v>
      </c>
      <c r="F164" s="660" t="s">
        <v>99</v>
      </c>
      <c r="G164" s="660" t="s">
        <v>2293</v>
      </c>
      <c r="H164" s="660" t="s">
        <v>1332</v>
      </c>
      <c r="I164" s="660">
        <v>3923097901</v>
      </c>
      <c r="J164" s="660" t="s">
        <v>5025</v>
      </c>
      <c r="K164" s="660" t="s">
        <v>1333</v>
      </c>
      <c r="L164" s="660" t="s">
        <v>1334</v>
      </c>
      <c r="M164" s="659">
        <v>41618</v>
      </c>
      <c r="N164" s="660" t="s">
        <v>223</v>
      </c>
    </row>
    <row r="165" spans="1:14" ht="31" x14ac:dyDescent="0.3">
      <c r="A165" s="830"/>
      <c r="B165" s="830"/>
      <c r="C165" s="660" t="s">
        <v>871</v>
      </c>
      <c r="D165" s="660" t="s">
        <v>5723</v>
      </c>
      <c r="E165" s="660" t="s">
        <v>1335</v>
      </c>
      <c r="F165" s="829" t="s">
        <v>98</v>
      </c>
      <c r="G165" s="660" t="s">
        <v>2286</v>
      </c>
      <c r="H165" s="829" t="s">
        <v>116</v>
      </c>
      <c r="I165" s="660" t="s">
        <v>1336</v>
      </c>
      <c r="J165" s="660" t="s">
        <v>5026</v>
      </c>
      <c r="K165" s="660" t="s">
        <v>1337</v>
      </c>
      <c r="L165" s="660" t="s">
        <v>1338</v>
      </c>
      <c r="M165" s="659">
        <v>42357</v>
      </c>
      <c r="N165" s="660" t="s">
        <v>966</v>
      </c>
    </row>
    <row r="166" spans="1:14" ht="62" x14ac:dyDescent="0.3">
      <c r="A166" s="830"/>
      <c r="B166" s="830"/>
      <c r="C166" s="829" t="s">
        <v>872</v>
      </c>
      <c r="D166" s="660" t="s">
        <v>5154</v>
      </c>
      <c r="E166" s="660" t="s">
        <v>1339</v>
      </c>
      <c r="F166" s="830" t="s">
        <v>98</v>
      </c>
      <c r="G166" s="660" t="s">
        <v>2294</v>
      </c>
      <c r="H166" s="830" t="s">
        <v>116</v>
      </c>
      <c r="I166" s="660" t="s">
        <v>1340</v>
      </c>
      <c r="J166" s="660" t="s">
        <v>5027</v>
      </c>
      <c r="K166" s="660" t="s">
        <v>1341</v>
      </c>
      <c r="L166" s="660" t="s">
        <v>1342</v>
      </c>
      <c r="M166" s="833">
        <v>42704</v>
      </c>
      <c r="N166" s="660" t="s">
        <v>966</v>
      </c>
    </row>
    <row r="167" spans="1:14" ht="46.5" x14ac:dyDescent="0.3">
      <c r="A167" s="830"/>
      <c r="B167" s="830"/>
      <c r="C167" s="832"/>
      <c r="D167" s="660" t="s">
        <v>5724</v>
      </c>
      <c r="E167" s="660" t="s">
        <v>1343</v>
      </c>
      <c r="F167" s="829" t="s">
        <v>115</v>
      </c>
      <c r="G167" s="660" t="s">
        <v>2303</v>
      </c>
      <c r="H167" s="660" t="s">
        <v>1175</v>
      </c>
      <c r="I167" s="660" t="s">
        <v>1345</v>
      </c>
      <c r="J167" s="660" t="s">
        <v>5028</v>
      </c>
      <c r="K167" s="660" t="s">
        <v>1346</v>
      </c>
      <c r="L167" s="660" t="s">
        <v>1347</v>
      </c>
      <c r="M167" s="834">
        <v>42704</v>
      </c>
      <c r="N167" s="660" t="s">
        <v>319</v>
      </c>
    </row>
    <row r="168" spans="1:14" ht="46.5" x14ac:dyDescent="0.3">
      <c r="A168" s="829" t="s">
        <v>1422</v>
      </c>
      <c r="B168" s="829" t="s">
        <v>1118</v>
      </c>
      <c r="C168" s="829" t="s">
        <v>874</v>
      </c>
      <c r="D168" s="660" t="s">
        <v>5155</v>
      </c>
      <c r="E168" s="660" t="s">
        <v>1438</v>
      </c>
      <c r="F168" s="830" t="s">
        <v>115</v>
      </c>
      <c r="G168" s="660" t="s">
        <v>2297</v>
      </c>
      <c r="H168" s="829" t="s">
        <v>85</v>
      </c>
      <c r="I168" s="660" t="s">
        <v>1439</v>
      </c>
      <c r="J168" s="660">
        <v>3556766667231082</v>
      </c>
      <c r="K168" s="660" t="s">
        <v>1440</v>
      </c>
      <c r="L168" s="660" t="s">
        <v>1441</v>
      </c>
      <c r="M168" s="833">
        <v>44138</v>
      </c>
      <c r="N168" s="660" t="s">
        <v>499</v>
      </c>
    </row>
    <row r="169" spans="1:14" ht="46.5" x14ac:dyDescent="0.3">
      <c r="A169" s="830"/>
      <c r="B169" s="830"/>
      <c r="C169" s="832"/>
      <c r="D169" s="660" t="s">
        <v>6075</v>
      </c>
      <c r="E169" s="660" t="s">
        <v>1426</v>
      </c>
      <c r="F169" s="660" t="s">
        <v>99</v>
      </c>
      <c r="G169" s="660" t="s">
        <v>2291</v>
      </c>
      <c r="H169" s="830" t="s">
        <v>85</v>
      </c>
      <c r="I169" s="660">
        <v>3901056201</v>
      </c>
      <c r="J169" s="660">
        <v>8833740641130110</v>
      </c>
      <c r="K169" s="660" t="s">
        <v>1428</v>
      </c>
      <c r="L169" s="660" t="s">
        <v>1429</v>
      </c>
      <c r="M169" s="834">
        <v>44138</v>
      </c>
      <c r="N169" s="660" t="s">
        <v>73</v>
      </c>
    </row>
    <row r="170" spans="1:14" ht="62" x14ac:dyDescent="0.3">
      <c r="A170" s="830"/>
      <c r="B170" s="830"/>
      <c r="C170" s="832"/>
      <c r="D170" s="660" t="s">
        <v>6076</v>
      </c>
      <c r="E170" s="660" t="s">
        <v>1430</v>
      </c>
      <c r="F170" s="660" t="s">
        <v>98</v>
      </c>
      <c r="G170" s="660" t="s">
        <v>2211</v>
      </c>
      <c r="H170" s="660" t="s">
        <v>301</v>
      </c>
      <c r="I170" s="660">
        <v>3907077401</v>
      </c>
      <c r="J170" s="660">
        <v>3039752653130153</v>
      </c>
      <c r="K170" s="660" t="s">
        <v>1432</v>
      </c>
      <c r="L170" s="660" t="s">
        <v>1433</v>
      </c>
      <c r="M170" s="834">
        <v>44138</v>
      </c>
      <c r="N170" s="660" t="s">
        <v>73</v>
      </c>
    </row>
    <row r="171" spans="1:14" ht="46.5" x14ac:dyDescent="0.3">
      <c r="A171" s="830"/>
      <c r="B171" s="830"/>
      <c r="C171" s="660" t="s">
        <v>869</v>
      </c>
      <c r="D171" s="660" t="s">
        <v>5156</v>
      </c>
      <c r="E171" s="660" t="s">
        <v>1937</v>
      </c>
      <c r="F171" s="660" t="s">
        <v>115</v>
      </c>
      <c r="G171" s="660" t="s">
        <v>2219</v>
      </c>
      <c r="H171" s="829" t="s">
        <v>85</v>
      </c>
      <c r="I171" s="660">
        <v>3902058302</v>
      </c>
      <c r="J171" s="660">
        <v>2834761662130302</v>
      </c>
      <c r="K171" s="660" t="s">
        <v>1938</v>
      </c>
      <c r="L171" s="660" t="s">
        <v>1939</v>
      </c>
      <c r="M171" s="659">
        <v>44813</v>
      </c>
      <c r="N171" s="660" t="s">
        <v>73</v>
      </c>
    </row>
    <row r="172" spans="1:14" ht="62" x14ac:dyDescent="0.3">
      <c r="A172" s="830"/>
      <c r="B172" s="830"/>
      <c r="C172" s="829" t="s">
        <v>2356</v>
      </c>
      <c r="D172" s="660" t="s">
        <v>5157</v>
      </c>
      <c r="E172" s="660" t="s">
        <v>1445</v>
      </c>
      <c r="F172" s="829" t="s">
        <v>111</v>
      </c>
      <c r="G172" s="660" t="s">
        <v>2231</v>
      </c>
      <c r="H172" s="830" t="s">
        <v>85</v>
      </c>
      <c r="I172" s="660" t="s">
        <v>1446</v>
      </c>
      <c r="J172" s="660">
        <v>9141767668231012</v>
      </c>
      <c r="K172" s="660" t="s">
        <v>2633</v>
      </c>
      <c r="L172" s="660" t="s">
        <v>2634</v>
      </c>
      <c r="M172" s="833">
        <v>45230</v>
      </c>
      <c r="N172" s="660" t="s">
        <v>499</v>
      </c>
    </row>
    <row r="173" spans="1:14" ht="62" x14ac:dyDescent="0.3">
      <c r="A173" s="830"/>
      <c r="B173" s="830"/>
      <c r="C173" s="832"/>
      <c r="D173" s="660" t="s">
        <v>5158</v>
      </c>
      <c r="E173" s="660" t="s">
        <v>1447</v>
      </c>
      <c r="F173" s="830" t="s">
        <v>111</v>
      </c>
      <c r="G173" s="660" t="s">
        <v>2232</v>
      </c>
      <c r="H173" s="830" t="s">
        <v>85</v>
      </c>
      <c r="I173" s="660" t="s">
        <v>1448</v>
      </c>
      <c r="J173" s="660">
        <v>9542770671230324</v>
      </c>
      <c r="K173" s="660" t="s">
        <v>2611</v>
      </c>
      <c r="L173" s="660" t="s">
        <v>2612</v>
      </c>
      <c r="M173" s="834">
        <v>45230</v>
      </c>
      <c r="N173" s="660" t="s">
        <v>559</v>
      </c>
    </row>
    <row r="174" spans="1:14" ht="46.5" x14ac:dyDescent="0.3">
      <c r="A174" s="830"/>
      <c r="B174" s="830"/>
      <c r="C174" s="832"/>
      <c r="D174" s="660" t="s">
        <v>5159</v>
      </c>
      <c r="E174" s="660" t="s">
        <v>1442</v>
      </c>
      <c r="F174" s="660" t="s">
        <v>98</v>
      </c>
      <c r="G174" s="660" t="s">
        <v>2216</v>
      </c>
      <c r="H174" s="830" t="s">
        <v>85</v>
      </c>
      <c r="I174" s="660">
        <v>3916098002</v>
      </c>
      <c r="J174" s="660">
        <v>2248758659130163</v>
      </c>
      <c r="K174" s="660" t="s">
        <v>2603</v>
      </c>
      <c r="L174" s="660" t="s">
        <v>2604</v>
      </c>
      <c r="M174" s="834">
        <v>45230</v>
      </c>
      <c r="N174" s="660" t="s">
        <v>499</v>
      </c>
    </row>
    <row r="175" spans="1:14" ht="46.5" x14ac:dyDescent="0.3">
      <c r="A175" s="830"/>
      <c r="B175" s="829" t="s">
        <v>909</v>
      </c>
      <c r="C175" s="829" t="s">
        <v>871</v>
      </c>
      <c r="D175" s="660" t="s">
        <v>5160</v>
      </c>
      <c r="E175" s="660" t="s">
        <v>1450</v>
      </c>
      <c r="F175" s="660" t="s">
        <v>115</v>
      </c>
      <c r="G175" s="660" t="s">
        <v>2207</v>
      </c>
      <c r="H175" s="830" t="s">
        <v>85</v>
      </c>
      <c r="I175" s="660">
        <v>3903048401</v>
      </c>
      <c r="J175" s="660">
        <v>4735762663137012</v>
      </c>
      <c r="K175" s="660" t="s">
        <v>1451</v>
      </c>
      <c r="L175" s="660" t="s">
        <v>1452</v>
      </c>
      <c r="M175" s="833">
        <v>42357</v>
      </c>
      <c r="N175" s="660" t="s">
        <v>487</v>
      </c>
    </row>
    <row r="176" spans="1:14" ht="62" x14ac:dyDescent="0.3">
      <c r="A176" s="830"/>
      <c r="B176" s="830"/>
      <c r="C176" s="832"/>
      <c r="D176" s="660" t="s">
        <v>5725</v>
      </c>
      <c r="E176" s="660" t="s">
        <v>1453</v>
      </c>
      <c r="F176" s="660" t="s">
        <v>111</v>
      </c>
      <c r="G176" s="660" t="s">
        <v>2298</v>
      </c>
      <c r="H176" s="660" t="s">
        <v>2744</v>
      </c>
      <c r="I176" s="660">
        <v>3919078401</v>
      </c>
      <c r="J176" s="660" t="s">
        <v>4772</v>
      </c>
      <c r="K176" s="660" t="s">
        <v>1455</v>
      </c>
      <c r="L176" s="660" t="s">
        <v>1456</v>
      </c>
      <c r="M176" s="834">
        <v>42357</v>
      </c>
      <c r="N176" s="660" t="s">
        <v>97</v>
      </c>
    </row>
    <row r="177" spans="1:14" ht="31" x14ac:dyDescent="0.3">
      <c r="A177" s="830"/>
      <c r="B177" s="830"/>
      <c r="C177" s="829" t="s">
        <v>874</v>
      </c>
      <c r="D177" s="660" t="s">
        <v>5161</v>
      </c>
      <c r="E177" s="660" t="s">
        <v>1457</v>
      </c>
      <c r="F177" s="660" t="s">
        <v>98</v>
      </c>
      <c r="G177" s="660" t="s">
        <v>2299</v>
      </c>
      <c r="H177" s="660" t="s">
        <v>2663</v>
      </c>
      <c r="I177" s="660">
        <v>3910026301</v>
      </c>
      <c r="J177" s="660">
        <v>5542741644110042</v>
      </c>
      <c r="K177" s="660" t="s">
        <v>1458</v>
      </c>
      <c r="L177" s="660" t="s">
        <v>1459</v>
      </c>
      <c r="M177" s="833">
        <v>44046</v>
      </c>
      <c r="N177" s="660" t="s">
        <v>97</v>
      </c>
    </row>
    <row r="178" spans="1:14" ht="46.5" x14ac:dyDescent="0.3">
      <c r="A178" s="830"/>
      <c r="B178" s="830"/>
      <c r="C178" s="832"/>
      <c r="D178" s="660" t="s">
        <v>5162</v>
      </c>
      <c r="E178" s="660" t="s">
        <v>1460</v>
      </c>
      <c r="F178" s="660" t="s">
        <v>99</v>
      </c>
      <c r="G178" s="660" t="s">
        <v>2234</v>
      </c>
      <c r="H178" s="660" t="s">
        <v>334</v>
      </c>
      <c r="I178" s="660">
        <v>3902116101</v>
      </c>
      <c r="J178" s="660">
        <v>8434739640130043</v>
      </c>
      <c r="K178" s="660" t="s">
        <v>1461</v>
      </c>
      <c r="L178" s="660" t="s">
        <v>1462</v>
      </c>
      <c r="M178" s="834">
        <v>44046</v>
      </c>
      <c r="N178" s="660" t="s">
        <v>97</v>
      </c>
    </row>
    <row r="179" spans="1:14" ht="62" x14ac:dyDescent="0.3">
      <c r="A179" s="830"/>
      <c r="B179" s="830"/>
      <c r="C179" s="832"/>
      <c r="D179" s="660" t="s">
        <v>5163</v>
      </c>
      <c r="E179" s="660" t="s">
        <v>1463</v>
      </c>
      <c r="F179" s="660" t="s">
        <v>115</v>
      </c>
      <c r="G179" s="660" t="s">
        <v>2211</v>
      </c>
      <c r="H179" s="660" t="s">
        <v>301</v>
      </c>
      <c r="I179" s="660">
        <v>3926098101</v>
      </c>
      <c r="J179" s="660">
        <v>5258759660230133</v>
      </c>
      <c r="K179" s="660" t="s">
        <v>1464</v>
      </c>
      <c r="L179" s="660" t="s">
        <v>1465</v>
      </c>
      <c r="M179" s="659">
        <v>44138</v>
      </c>
      <c r="N179" s="660" t="s">
        <v>97</v>
      </c>
    </row>
    <row r="180" spans="1:14" ht="46.5" x14ac:dyDescent="0.3">
      <c r="A180" s="830"/>
      <c r="B180" s="830"/>
      <c r="C180" s="660" t="s">
        <v>869</v>
      </c>
      <c r="D180" s="660" t="s">
        <v>6077</v>
      </c>
      <c r="E180" s="660" t="s">
        <v>1466</v>
      </c>
      <c r="F180" s="660" t="s">
        <v>99</v>
      </c>
      <c r="G180" s="660" t="s">
        <v>2208</v>
      </c>
      <c r="H180" s="660" t="s">
        <v>116</v>
      </c>
      <c r="I180" s="660">
        <v>3920106101</v>
      </c>
      <c r="J180" s="660">
        <v>9352739640130072</v>
      </c>
      <c r="K180" s="660" t="s">
        <v>1467</v>
      </c>
      <c r="L180" s="660" t="s">
        <v>1468</v>
      </c>
      <c r="M180" s="659">
        <v>44887</v>
      </c>
      <c r="N180" s="660" t="s">
        <v>217</v>
      </c>
    </row>
    <row r="181" spans="1:14" ht="62" x14ac:dyDescent="0.3">
      <c r="A181" s="830"/>
      <c r="B181" s="830"/>
      <c r="C181" s="829" t="s">
        <v>2356</v>
      </c>
      <c r="D181" s="660" t="s">
        <v>5164</v>
      </c>
      <c r="E181" s="660" t="s">
        <v>1470</v>
      </c>
      <c r="F181" s="829" t="s">
        <v>111</v>
      </c>
      <c r="G181" s="660" t="s">
        <v>2246</v>
      </c>
      <c r="H181" s="660" t="s">
        <v>1471</v>
      </c>
      <c r="I181" s="660" t="s">
        <v>1472</v>
      </c>
      <c r="J181" s="660">
        <v>4547764665230303</v>
      </c>
      <c r="K181" s="660" t="s">
        <v>2585</v>
      </c>
      <c r="L181" s="660" t="s">
        <v>2586</v>
      </c>
      <c r="M181" s="833">
        <v>45230</v>
      </c>
      <c r="N181" s="660" t="s">
        <v>97</v>
      </c>
    </row>
    <row r="182" spans="1:14" ht="46.5" x14ac:dyDescent="0.3">
      <c r="A182" s="830"/>
      <c r="B182" s="830"/>
      <c r="C182" s="832"/>
      <c r="D182" s="660" t="s">
        <v>5165</v>
      </c>
      <c r="E182" s="660" t="s">
        <v>1473</v>
      </c>
      <c r="F182" s="830" t="s">
        <v>111</v>
      </c>
      <c r="G182" s="660" t="s">
        <v>2245</v>
      </c>
      <c r="H182" s="660" t="s">
        <v>906</v>
      </c>
      <c r="I182" s="660" t="s">
        <v>1474</v>
      </c>
      <c r="J182" s="660">
        <v>3438769670130293</v>
      </c>
      <c r="K182" s="660" t="s">
        <v>2587</v>
      </c>
      <c r="L182" s="660" t="s">
        <v>2588</v>
      </c>
      <c r="M182" s="834">
        <v>45230</v>
      </c>
      <c r="N182" s="660" t="s">
        <v>97</v>
      </c>
    </row>
    <row r="183" spans="1:14" ht="62" x14ac:dyDescent="0.3">
      <c r="A183" s="830"/>
      <c r="B183" s="830"/>
      <c r="C183" s="832"/>
      <c r="D183" s="660" t="s">
        <v>5166</v>
      </c>
      <c r="E183" s="660" t="s">
        <v>1475</v>
      </c>
      <c r="F183" s="830" t="s">
        <v>111</v>
      </c>
      <c r="G183" s="660" t="s">
        <v>2282</v>
      </c>
      <c r="H183" s="660" t="s">
        <v>85</v>
      </c>
      <c r="I183" s="660">
        <v>3904129001</v>
      </c>
      <c r="J183" s="660">
        <v>5536768669230263</v>
      </c>
      <c r="K183" s="660" t="s">
        <v>2609</v>
      </c>
      <c r="L183" s="660" t="s">
        <v>2610</v>
      </c>
      <c r="M183" s="834">
        <v>45230</v>
      </c>
      <c r="N183" s="660" t="s">
        <v>97</v>
      </c>
    </row>
    <row r="184" spans="1:14" ht="31" x14ac:dyDescent="0.3">
      <c r="A184" s="830"/>
      <c r="B184" s="830"/>
      <c r="C184" s="829" t="s">
        <v>2902</v>
      </c>
      <c r="D184" s="660" t="s">
        <v>5824</v>
      </c>
      <c r="E184" s="660" t="s">
        <v>1204</v>
      </c>
      <c r="F184" s="830" t="s">
        <v>111</v>
      </c>
      <c r="G184" s="660" t="s">
        <v>2289</v>
      </c>
      <c r="H184" s="660" t="s">
        <v>345</v>
      </c>
      <c r="I184" s="660" t="s">
        <v>1205</v>
      </c>
      <c r="J184" s="660">
        <v>8162770671230280</v>
      </c>
      <c r="K184" s="660" t="s">
        <v>3024</v>
      </c>
      <c r="L184" s="660" t="s">
        <v>3025</v>
      </c>
      <c r="M184" s="833">
        <v>45505</v>
      </c>
      <c r="N184" s="660" t="s">
        <v>2909</v>
      </c>
    </row>
    <row r="185" spans="1:14" ht="93" x14ac:dyDescent="0.3">
      <c r="A185" s="830"/>
      <c r="B185" s="830"/>
      <c r="C185" s="832"/>
      <c r="D185" s="660" t="s">
        <v>5871</v>
      </c>
      <c r="E185" s="660" t="s">
        <v>1469</v>
      </c>
      <c r="F185" s="660" t="s">
        <v>115</v>
      </c>
      <c r="G185" s="660" t="s">
        <v>2276</v>
      </c>
      <c r="H185" s="660" t="s">
        <v>906</v>
      </c>
      <c r="I185" s="660">
        <v>3917118101</v>
      </c>
      <c r="J185" s="660">
        <v>5449759660230153</v>
      </c>
      <c r="K185" s="660" t="s">
        <v>3018</v>
      </c>
      <c r="L185" s="660" t="s">
        <v>3019</v>
      </c>
      <c r="M185" s="834">
        <v>45505</v>
      </c>
      <c r="N185" s="660" t="s">
        <v>2370</v>
      </c>
    </row>
    <row r="186" spans="1:14" ht="46.5" x14ac:dyDescent="0.3">
      <c r="A186" s="830"/>
      <c r="B186" s="829" t="s">
        <v>1477</v>
      </c>
      <c r="C186" s="660" t="s">
        <v>870</v>
      </c>
      <c r="D186" s="660" t="s">
        <v>5167</v>
      </c>
      <c r="E186" s="660" t="s">
        <v>1476</v>
      </c>
      <c r="F186" s="660" t="s">
        <v>237</v>
      </c>
      <c r="G186" s="660" t="s">
        <v>2209</v>
      </c>
      <c r="H186" s="660" t="s">
        <v>212</v>
      </c>
      <c r="I186" s="660">
        <v>3911086501</v>
      </c>
      <c r="J186" s="660">
        <v>6143743644130073</v>
      </c>
      <c r="K186" s="660" t="s">
        <v>1478</v>
      </c>
      <c r="L186" s="660" t="s">
        <v>1479</v>
      </c>
      <c r="M186" s="659">
        <v>40422</v>
      </c>
      <c r="N186" s="660" t="s">
        <v>319</v>
      </c>
    </row>
    <row r="187" spans="1:14" ht="46.5" x14ac:dyDescent="0.3">
      <c r="A187" s="830"/>
      <c r="B187" s="830"/>
      <c r="C187" s="660" t="s">
        <v>970</v>
      </c>
      <c r="D187" s="660" t="s">
        <v>5168</v>
      </c>
      <c r="E187" s="660" t="s">
        <v>1480</v>
      </c>
      <c r="F187" s="660" t="s">
        <v>99</v>
      </c>
      <c r="G187" s="660" t="s">
        <v>2263</v>
      </c>
      <c r="H187" s="660" t="s">
        <v>85</v>
      </c>
      <c r="I187" s="660">
        <v>3909047501</v>
      </c>
      <c r="J187" s="660">
        <v>3741753654130102</v>
      </c>
      <c r="K187" s="660" t="s">
        <v>1481</v>
      </c>
      <c r="L187" s="660" t="s">
        <v>1482</v>
      </c>
      <c r="M187" s="659">
        <v>41234</v>
      </c>
      <c r="N187" s="660" t="s">
        <v>319</v>
      </c>
    </row>
    <row r="188" spans="1:14" ht="62" x14ac:dyDescent="0.3">
      <c r="A188" s="830"/>
      <c r="B188" s="830"/>
      <c r="C188" s="829" t="s">
        <v>2356</v>
      </c>
      <c r="D188" s="660" t="s">
        <v>5169</v>
      </c>
      <c r="E188" s="660" t="s">
        <v>1489</v>
      </c>
      <c r="F188" s="829" t="s">
        <v>111</v>
      </c>
      <c r="G188" s="660" t="s">
        <v>2219</v>
      </c>
      <c r="H188" s="660" t="s">
        <v>459</v>
      </c>
      <c r="I188" s="660">
        <v>3916049001</v>
      </c>
      <c r="J188" s="660" t="s">
        <v>4774</v>
      </c>
      <c r="K188" s="660" t="s">
        <v>2635</v>
      </c>
      <c r="L188" s="660" t="s">
        <v>2636</v>
      </c>
      <c r="M188" s="833">
        <v>45230</v>
      </c>
      <c r="N188" s="660" t="s">
        <v>319</v>
      </c>
    </row>
    <row r="189" spans="1:14" ht="46.5" x14ac:dyDescent="0.3">
      <c r="A189" s="830"/>
      <c r="B189" s="830"/>
      <c r="C189" s="832"/>
      <c r="D189" s="660" t="s">
        <v>5170</v>
      </c>
      <c r="E189" s="660" t="s">
        <v>1491</v>
      </c>
      <c r="F189" s="830" t="s">
        <v>111</v>
      </c>
      <c r="G189" s="660" t="s">
        <v>2254</v>
      </c>
      <c r="H189" s="660" t="s">
        <v>85</v>
      </c>
      <c r="I189" s="660">
        <v>3908089001</v>
      </c>
      <c r="J189" s="660">
        <v>2140768669237023</v>
      </c>
      <c r="K189" s="660" t="s">
        <v>2591</v>
      </c>
      <c r="L189" s="660" t="s">
        <v>2592</v>
      </c>
      <c r="M189" s="834">
        <v>45230</v>
      </c>
      <c r="N189" s="660" t="s">
        <v>88</v>
      </c>
    </row>
    <row r="190" spans="1:14" ht="62" x14ac:dyDescent="0.3">
      <c r="A190" s="830"/>
      <c r="B190" s="829" t="s">
        <v>648</v>
      </c>
      <c r="C190" s="660" t="s">
        <v>871</v>
      </c>
      <c r="D190" s="660" t="s">
        <v>6078</v>
      </c>
      <c r="E190" s="660" t="s">
        <v>1710</v>
      </c>
      <c r="F190" s="660" t="s">
        <v>115</v>
      </c>
      <c r="G190" s="660" t="s">
        <v>2286</v>
      </c>
      <c r="H190" s="660" t="s">
        <v>116</v>
      </c>
      <c r="I190" s="660" t="s">
        <v>1712</v>
      </c>
      <c r="J190" s="660">
        <v>2350761662230173</v>
      </c>
      <c r="K190" s="660" t="s">
        <v>1713</v>
      </c>
      <c r="L190" s="660" t="s">
        <v>1714</v>
      </c>
      <c r="M190" s="659">
        <v>42275</v>
      </c>
      <c r="N190" s="660" t="s">
        <v>88</v>
      </c>
    </row>
    <row r="191" spans="1:14" ht="62" x14ac:dyDescent="0.3">
      <c r="A191" s="830"/>
      <c r="B191" s="830"/>
      <c r="C191" s="660" t="s">
        <v>874</v>
      </c>
      <c r="D191" s="660" t="s">
        <v>5918</v>
      </c>
      <c r="E191" s="660" t="s">
        <v>1512</v>
      </c>
      <c r="F191" s="660" t="s">
        <v>111</v>
      </c>
      <c r="G191" s="660" t="s">
        <v>2302</v>
      </c>
      <c r="H191" s="660" t="s">
        <v>474</v>
      </c>
      <c r="I191" s="660">
        <v>3901017101</v>
      </c>
      <c r="J191" s="660">
        <v>8433749652110142</v>
      </c>
      <c r="K191" s="660" t="s">
        <v>1513</v>
      </c>
      <c r="L191" s="660" t="s">
        <v>1514</v>
      </c>
      <c r="M191" s="659">
        <v>44138</v>
      </c>
      <c r="N191" s="660" t="s">
        <v>217</v>
      </c>
    </row>
    <row r="192" spans="1:14" ht="46.5" x14ac:dyDescent="0.3">
      <c r="A192" s="830"/>
      <c r="B192" s="830"/>
      <c r="C192" s="829" t="s">
        <v>2356</v>
      </c>
      <c r="D192" s="660" t="s">
        <v>5171</v>
      </c>
      <c r="E192" s="660" t="s">
        <v>2504</v>
      </c>
      <c r="F192" s="660" t="s">
        <v>2449</v>
      </c>
      <c r="G192" s="660" t="s">
        <v>2230</v>
      </c>
      <c r="H192" s="660" t="s">
        <v>2058</v>
      </c>
      <c r="I192" s="660" t="s">
        <v>2506</v>
      </c>
      <c r="J192" s="660">
        <v>4655770671230402</v>
      </c>
      <c r="K192" s="660" t="s">
        <v>2507</v>
      </c>
      <c r="L192" s="660" t="s">
        <v>2508</v>
      </c>
      <c r="M192" s="659">
        <v>45085</v>
      </c>
      <c r="N192" s="660" t="s">
        <v>2360</v>
      </c>
    </row>
    <row r="193" spans="1:14" ht="46.5" x14ac:dyDescent="0.3">
      <c r="A193" s="830"/>
      <c r="B193" s="830"/>
      <c r="C193" s="832"/>
      <c r="D193" s="660" t="s">
        <v>5172</v>
      </c>
      <c r="E193" s="660" t="s">
        <v>1515</v>
      </c>
      <c r="F193" s="660" t="s">
        <v>111</v>
      </c>
      <c r="G193" s="660" t="s">
        <v>2231</v>
      </c>
      <c r="H193" s="660" t="s">
        <v>85</v>
      </c>
      <c r="I193" s="660">
        <v>3918128701</v>
      </c>
      <c r="J193" s="660">
        <v>3550765666130223</v>
      </c>
      <c r="K193" s="660" t="s">
        <v>2605</v>
      </c>
      <c r="L193" s="660" t="s">
        <v>2606</v>
      </c>
      <c r="M193" s="659">
        <v>45230</v>
      </c>
      <c r="N193" s="660" t="s">
        <v>217</v>
      </c>
    </row>
    <row r="194" spans="1:14" ht="46.5" x14ac:dyDescent="0.3">
      <c r="A194" s="829" t="s">
        <v>1556</v>
      </c>
      <c r="B194" s="829" t="s">
        <v>1118</v>
      </c>
      <c r="C194" s="660" t="s">
        <v>876</v>
      </c>
      <c r="D194" s="660" t="s">
        <v>5173</v>
      </c>
      <c r="E194" s="660" t="s">
        <v>1274</v>
      </c>
      <c r="F194" s="660" t="s">
        <v>237</v>
      </c>
      <c r="G194" s="660" t="s">
        <v>2210</v>
      </c>
      <c r="H194" s="660" t="s">
        <v>459</v>
      </c>
      <c r="I194" s="660">
        <v>3930047301</v>
      </c>
      <c r="J194" s="660">
        <v>1762751652130082</v>
      </c>
      <c r="K194" s="660" t="s">
        <v>1275</v>
      </c>
      <c r="L194" s="660" t="s">
        <v>1276</v>
      </c>
      <c r="M194" s="659">
        <v>40893</v>
      </c>
      <c r="N194" s="660" t="s">
        <v>73</v>
      </c>
    </row>
    <row r="195" spans="1:14" ht="46.5" x14ac:dyDescent="0.3">
      <c r="A195" s="830"/>
      <c r="B195" s="830"/>
      <c r="C195" s="829" t="s">
        <v>874</v>
      </c>
      <c r="D195" s="660" t="s">
        <v>5174</v>
      </c>
      <c r="E195" s="660" t="s">
        <v>1564</v>
      </c>
      <c r="F195" s="660" t="s">
        <v>111</v>
      </c>
      <c r="G195" s="660" t="s">
        <v>2223</v>
      </c>
      <c r="H195" s="829" t="s">
        <v>464</v>
      </c>
      <c r="I195" s="660">
        <v>3911018901</v>
      </c>
      <c r="J195" s="660">
        <v>2443767668130262</v>
      </c>
      <c r="K195" s="660" t="s">
        <v>1565</v>
      </c>
      <c r="L195" s="660" t="s">
        <v>1566</v>
      </c>
      <c r="M195" s="833">
        <v>44138</v>
      </c>
      <c r="N195" s="660" t="s">
        <v>73</v>
      </c>
    </row>
    <row r="196" spans="1:14" ht="46.5" x14ac:dyDescent="0.3">
      <c r="A196" s="830"/>
      <c r="B196" s="830"/>
      <c r="C196" s="832"/>
      <c r="D196" s="660" t="s">
        <v>5825</v>
      </c>
      <c r="E196" s="660" t="s">
        <v>1561</v>
      </c>
      <c r="F196" s="660" t="s">
        <v>99</v>
      </c>
      <c r="G196" s="660" t="s">
        <v>2378</v>
      </c>
      <c r="H196" s="830" t="s">
        <v>464</v>
      </c>
      <c r="I196" s="660">
        <v>3903126101</v>
      </c>
      <c r="J196" s="660">
        <v>1535739640130063</v>
      </c>
      <c r="K196" s="660" t="s">
        <v>1562</v>
      </c>
      <c r="L196" s="660" t="s">
        <v>1563</v>
      </c>
      <c r="M196" s="834">
        <v>44138</v>
      </c>
      <c r="N196" s="660" t="s">
        <v>73</v>
      </c>
    </row>
    <row r="197" spans="1:14" ht="46.5" x14ac:dyDescent="0.3">
      <c r="A197" s="830"/>
      <c r="B197" s="830"/>
      <c r="C197" s="660" t="s">
        <v>869</v>
      </c>
      <c r="D197" s="660" t="s">
        <v>5175</v>
      </c>
      <c r="E197" s="660" t="s">
        <v>1570</v>
      </c>
      <c r="F197" s="829" t="s">
        <v>111</v>
      </c>
      <c r="G197" s="660" t="s">
        <v>2252</v>
      </c>
      <c r="H197" s="660" t="s">
        <v>287</v>
      </c>
      <c r="I197" s="660">
        <v>1419099301</v>
      </c>
      <c r="J197" s="660">
        <v>3251771672230333</v>
      </c>
      <c r="K197" s="660" t="s">
        <v>1571</v>
      </c>
      <c r="L197" s="660" t="s">
        <v>1572</v>
      </c>
      <c r="M197" s="659">
        <v>44887</v>
      </c>
      <c r="N197" s="660" t="s">
        <v>97</v>
      </c>
    </row>
    <row r="198" spans="1:14" ht="46.5" x14ac:dyDescent="0.3">
      <c r="A198" s="830"/>
      <c r="B198" s="830"/>
      <c r="C198" s="829" t="s">
        <v>2356</v>
      </c>
      <c r="D198" s="660" t="s">
        <v>5176</v>
      </c>
      <c r="E198" s="660" t="s">
        <v>1575</v>
      </c>
      <c r="F198" s="830" t="s">
        <v>111</v>
      </c>
      <c r="G198" s="660" t="s">
        <v>2232</v>
      </c>
      <c r="H198" s="829" t="s">
        <v>85</v>
      </c>
      <c r="I198" s="660">
        <v>3911069201</v>
      </c>
      <c r="J198" s="660">
        <v>3943770671130322</v>
      </c>
      <c r="K198" s="660" t="s">
        <v>2627</v>
      </c>
      <c r="L198" s="660" t="s">
        <v>2628</v>
      </c>
      <c r="M198" s="833">
        <v>45230</v>
      </c>
      <c r="N198" s="660" t="s">
        <v>499</v>
      </c>
    </row>
    <row r="199" spans="1:14" ht="46.5" x14ac:dyDescent="0.3">
      <c r="A199" s="830"/>
      <c r="B199" s="830"/>
      <c r="C199" s="832"/>
      <c r="D199" s="660" t="s">
        <v>5726</v>
      </c>
      <c r="E199" s="660" t="s">
        <v>1573</v>
      </c>
      <c r="F199" s="830" t="s">
        <v>111</v>
      </c>
      <c r="G199" s="660" t="s">
        <v>2291</v>
      </c>
      <c r="H199" s="830" t="s">
        <v>85</v>
      </c>
      <c r="I199" s="660" t="s">
        <v>1574</v>
      </c>
      <c r="J199" s="660">
        <v>9041768669130304</v>
      </c>
      <c r="K199" s="660" t="s">
        <v>2623</v>
      </c>
      <c r="L199" s="660" t="s">
        <v>2624</v>
      </c>
      <c r="M199" s="834">
        <v>45230</v>
      </c>
      <c r="N199" s="660" t="s">
        <v>73</v>
      </c>
    </row>
    <row r="200" spans="1:14" ht="46.5" x14ac:dyDescent="0.3">
      <c r="A200" s="830"/>
      <c r="B200" s="830"/>
      <c r="C200" s="832"/>
      <c r="D200" s="660" t="s">
        <v>5727</v>
      </c>
      <c r="E200" s="660" t="s">
        <v>1576</v>
      </c>
      <c r="F200" s="830" t="s">
        <v>111</v>
      </c>
      <c r="G200" s="660" t="s">
        <v>2304</v>
      </c>
      <c r="H200" s="660" t="s">
        <v>1175</v>
      </c>
      <c r="I200" s="660" t="s">
        <v>1577</v>
      </c>
      <c r="J200" s="660" t="s">
        <v>4750</v>
      </c>
      <c r="K200" s="660" t="s">
        <v>2625</v>
      </c>
      <c r="L200" s="660" t="s">
        <v>2626</v>
      </c>
      <c r="M200" s="834">
        <v>45230</v>
      </c>
      <c r="N200" s="660" t="s">
        <v>73</v>
      </c>
    </row>
    <row r="201" spans="1:14" ht="77.5" x14ac:dyDescent="0.3">
      <c r="A201" s="830"/>
      <c r="B201" s="829" t="s">
        <v>890</v>
      </c>
      <c r="C201" s="660" t="s">
        <v>871</v>
      </c>
      <c r="D201" s="660" t="s">
        <v>5177</v>
      </c>
      <c r="E201" s="660" t="s">
        <v>1581</v>
      </c>
      <c r="F201" s="660" t="s">
        <v>115</v>
      </c>
      <c r="G201" s="660" t="s">
        <v>2252</v>
      </c>
      <c r="H201" s="660" t="s">
        <v>287</v>
      </c>
      <c r="I201" s="660">
        <v>3905057501</v>
      </c>
      <c r="J201" s="660">
        <v>4837753654132232</v>
      </c>
      <c r="K201" s="660" t="s">
        <v>1582</v>
      </c>
      <c r="L201" s="660" t="s">
        <v>1583</v>
      </c>
      <c r="M201" s="659">
        <v>42357</v>
      </c>
      <c r="N201" s="660" t="s">
        <v>305</v>
      </c>
    </row>
    <row r="202" spans="1:14" ht="31" x14ac:dyDescent="0.3">
      <c r="A202" s="830"/>
      <c r="B202" s="830"/>
      <c r="C202" s="829" t="s">
        <v>874</v>
      </c>
      <c r="D202" s="660" t="s">
        <v>5178</v>
      </c>
      <c r="E202" s="660" t="s">
        <v>1584</v>
      </c>
      <c r="F202" s="829" t="s">
        <v>111</v>
      </c>
      <c r="G202" s="660" t="s">
        <v>2233</v>
      </c>
      <c r="H202" s="660" t="s">
        <v>1585</v>
      </c>
      <c r="I202" s="660" t="s">
        <v>1586</v>
      </c>
      <c r="J202" s="660">
        <v>3042766667130373</v>
      </c>
      <c r="K202" s="660" t="s">
        <v>1587</v>
      </c>
      <c r="L202" s="660" t="s">
        <v>1588</v>
      </c>
      <c r="M202" s="833">
        <v>44138</v>
      </c>
      <c r="N202" s="660" t="s">
        <v>488</v>
      </c>
    </row>
    <row r="203" spans="1:14" ht="31" x14ac:dyDescent="0.3">
      <c r="A203" s="830"/>
      <c r="B203" s="830"/>
      <c r="C203" s="832"/>
      <c r="D203" s="660" t="s">
        <v>5179</v>
      </c>
      <c r="E203" s="660" t="s">
        <v>1589</v>
      </c>
      <c r="F203" s="830" t="s">
        <v>111</v>
      </c>
      <c r="G203" s="660" t="s">
        <v>2210</v>
      </c>
      <c r="H203" s="660" t="s">
        <v>906</v>
      </c>
      <c r="I203" s="660">
        <v>3920128901</v>
      </c>
      <c r="J203" s="660">
        <v>6552767668131033</v>
      </c>
      <c r="K203" s="660" t="s">
        <v>1590</v>
      </c>
      <c r="L203" s="660" t="s">
        <v>1591</v>
      </c>
      <c r="M203" s="834">
        <v>44138</v>
      </c>
      <c r="N203" s="660" t="s">
        <v>1592</v>
      </c>
    </row>
    <row r="204" spans="1:14" ht="46.5" x14ac:dyDescent="0.3">
      <c r="A204" s="830"/>
      <c r="B204" s="830"/>
      <c r="C204" s="660" t="s">
        <v>879</v>
      </c>
      <c r="D204" s="660" t="s">
        <v>6082</v>
      </c>
      <c r="E204" s="660" t="s">
        <v>2657</v>
      </c>
      <c r="F204" s="660" t="s">
        <v>2658</v>
      </c>
      <c r="G204" s="660" t="s">
        <v>2236</v>
      </c>
      <c r="H204" s="829" t="s">
        <v>629</v>
      </c>
      <c r="I204" s="660" t="s">
        <v>2659</v>
      </c>
      <c r="J204" s="660">
        <v>2334760661130183</v>
      </c>
      <c r="K204" s="660" t="s">
        <v>2724</v>
      </c>
      <c r="L204" s="660" t="s">
        <v>2725</v>
      </c>
      <c r="M204" s="659">
        <v>44550</v>
      </c>
      <c r="N204" s="660" t="s">
        <v>305</v>
      </c>
    </row>
    <row r="205" spans="1:14" ht="31" x14ac:dyDescent="0.3">
      <c r="A205" s="830"/>
      <c r="B205" s="830"/>
      <c r="C205" s="660" t="s">
        <v>2356</v>
      </c>
      <c r="D205" s="660" t="s">
        <v>5180</v>
      </c>
      <c r="E205" s="660" t="s">
        <v>1593</v>
      </c>
      <c r="F205" s="660" t="s">
        <v>111</v>
      </c>
      <c r="G205" s="660" t="s">
        <v>2305</v>
      </c>
      <c r="H205" s="830" t="s">
        <v>629</v>
      </c>
      <c r="I205" s="660">
        <v>3919119201</v>
      </c>
      <c r="J205" s="660">
        <v>2451770671230253</v>
      </c>
      <c r="K205" s="660" t="s">
        <v>2639</v>
      </c>
      <c r="L205" s="660" t="s">
        <v>2640</v>
      </c>
      <c r="M205" s="659">
        <v>45230</v>
      </c>
      <c r="N205" s="660" t="s">
        <v>2644</v>
      </c>
    </row>
    <row r="206" spans="1:14" ht="62" x14ac:dyDescent="0.3">
      <c r="A206" s="830"/>
      <c r="B206" s="829" t="s">
        <v>954</v>
      </c>
      <c r="C206" s="660" t="s">
        <v>868</v>
      </c>
      <c r="D206" s="660" t="s">
        <v>6037</v>
      </c>
      <c r="E206" s="660" t="s">
        <v>1594</v>
      </c>
      <c r="F206" s="660" t="s">
        <v>115</v>
      </c>
      <c r="G206" s="660" t="s">
        <v>2303</v>
      </c>
      <c r="H206" s="660" t="s">
        <v>1175</v>
      </c>
      <c r="I206" s="660">
        <v>3915127601</v>
      </c>
      <c r="J206" s="660">
        <v>9547754655110012</v>
      </c>
      <c r="K206" s="660" t="s">
        <v>1595</v>
      </c>
      <c r="L206" s="660" t="s">
        <v>1596</v>
      </c>
      <c r="M206" s="659">
        <v>43763</v>
      </c>
      <c r="N206" s="660" t="s">
        <v>319</v>
      </c>
    </row>
    <row r="207" spans="1:14" ht="31" x14ac:dyDescent="0.3">
      <c r="A207" s="830"/>
      <c r="B207" s="830"/>
      <c r="C207" s="829" t="s">
        <v>874</v>
      </c>
      <c r="D207" s="660" t="s">
        <v>5181</v>
      </c>
      <c r="E207" s="660" t="s">
        <v>1600</v>
      </c>
      <c r="F207" s="660" t="s">
        <v>99</v>
      </c>
      <c r="G207" s="660" t="s">
        <v>2306</v>
      </c>
      <c r="H207" s="660" t="s">
        <v>85</v>
      </c>
      <c r="I207" s="660">
        <v>3908106001</v>
      </c>
      <c r="J207" s="660">
        <v>9340738639130092</v>
      </c>
      <c r="K207" s="660" t="s">
        <v>1601</v>
      </c>
      <c r="L207" s="660" t="s">
        <v>1602</v>
      </c>
      <c r="M207" s="659">
        <v>44166</v>
      </c>
      <c r="N207" s="660" t="s">
        <v>566</v>
      </c>
    </row>
    <row r="208" spans="1:14" ht="46.5" x14ac:dyDescent="0.3">
      <c r="A208" s="830"/>
      <c r="B208" s="830"/>
      <c r="C208" s="832"/>
      <c r="D208" s="660" t="s">
        <v>5728</v>
      </c>
      <c r="E208" s="660" t="s">
        <v>1597</v>
      </c>
      <c r="F208" s="660" t="s">
        <v>115</v>
      </c>
      <c r="G208" s="660" t="s">
        <v>2268</v>
      </c>
      <c r="H208" s="660" t="s">
        <v>2058</v>
      </c>
      <c r="I208" s="660">
        <v>3929079001</v>
      </c>
      <c r="J208" s="660">
        <v>7061768669230233</v>
      </c>
      <c r="K208" s="660" t="s">
        <v>1598</v>
      </c>
      <c r="L208" s="660" t="s">
        <v>1599</v>
      </c>
      <c r="M208" s="659">
        <v>44046</v>
      </c>
      <c r="N208" s="660" t="s">
        <v>319</v>
      </c>
    </row>
    <row r="209" spans="1:14" ht="46.5" x14ac:dyDescent="0.3">
      <c r="A209" s="830"/>
      <c r="B209" s="830"/>
      <c r="C209" s="660" t="s">
        <v>2356</v>
      </c>
      <c r="D209" s="660" t="s">
        <v>5182</v>
      </c>
      <c r="E209" s="660" t="s">
        <v>1607</v>
      </c>
      <c r="F209" s="829" t="s">
        <v>111</v>
      </c>
      <c r="G209" s="660" t="s">
        <v>2278</v>
      </c>
      <c r="H209" s="660" t="s">
        <v>345</v>
      </c>
      <c r="I209" s="660">
        <v>3919069101</v>
      </c>
      <c r="J209" s="660">
        <v>9951769670130292</v>
      </c>
      <c r="K209" s="660" t="s">
        <v>2629</v>
      </c>
      <c r="L209" s="660" t="s">
        <v>2630</v>
      </c>
      <c r="M209" s="659">
        <v>45230</v>
      </c>
      <c r="N209" s="660" t="s">
        <v>319</v>
      </c>
    </row>
    <row r="210" spans="1:14" ht="31" x14ac:dyDescent="0.3">
      <c r="A210" s="830"/>
      <c r="B210" s="830"/>
      <c r="C210" s="829" t="s">
        <v>2902</v>
      </c>
      <c r="D210" s="660" t="s">
        <v>5183</v>
      </c>
      <c r="E210" s="660" t="s">
        <v>1604</v>
      </c>
      <c r="F210" s="830" t="s">
        <v>111</v>
      </c>
      <c r="G210" s="829" t="s">
        <v>2258</v>
      </c>
      <c r="H210" s="829" t="s">
        <v>116</v>
      </c>
      <c r="I210" s="660" t="s">
        <v>1605</v>
      </c>
      <c r="J210" s="660">
        <v>1738768669230362</v>
      </c>
      <c r="K210" s="660" t="s">
        <v>2964</v>
      </c>
      <c r="L210" s="660" t="s">
        <v>2965</v>
      </c>
      <c r="M210" s="833">
        <v>45505</v>
      </c>
      <c r="N210" s="660" t="s">
        <v>2910</v>
      </c>
    </row>
    <row r="211" spans="1:14" ht="77.5" x14ac:dyDescent="0.3">
      <c r="A211" s="830"/>
      <c r="B211" s="830"/>
      <c r="C211" s="832"/>
      <c r="D211" s="660" t="s">
        <v>5729</v>
      </c>
      <c r="E211" s="660" t="s">
        <v>1603</v>
      </c>
      <c r="F211" s="830" t="s">
        <v>111</v>
      </c>
      <c r="G211" s="830" t="s">
        <v>2258</v>
      </c>
      <c r="H211" s="830" t="s">
        <v>116</v>
      </c>
      <c r="I211" s="660">
        <v>3930058901</v>
      </c>
      <c r="J211" s="660">
        <v>9862767668137012</v>
      </c>
      <c r="K211" s="660" t="s">
        <v>2960</v>
      </c>
      <c r="L211" s="660" t="s">
        <v>2961</v>
      </c>
      <c r="M211" s="834">
        <v>45505</v>
      </c>
      <c r="N211" s="660" t="s">
        <v>2906</v>
      </c>
    </row>
    <row r="212" spans="1:14" ht="31" x14ac:dyDescent="0.3">
      <c r="A212" s="830"/>
      <c r="B212" s="830"/>
      <c r="C212" s="832"/>
      <c r="D212" s="660" t="s">
        <v>5730</v>
      </c>
      <c r="E212" s="660" t="s">
        <v>1606</v>
      </c>
      <c r="F212" s="830" t="s">
        <v>111</v>
      </c>
      <c r="G212" s="660" t="s">
        <v>2256</v>
      </c>
      <c r="H212" s="660" t="s">
        <v>85</v>
      </c>
      <c r="I212" s="660">
        <v>3914019301</v>
      </c>
      <c r="J212" s="660">
        <v>7446771672230232</v>
      </c>
      <c r="K212" s="660" t="s">
        <v>2962</v>
      </c>
      <c r="L212" s="660" t="s">
        <v>2963</v>
      </c>
      <c r="M212" s="834">
        <v>45505</v>
      </c>
      <c r="N212" s="660" t="s">
        <v>2910</v>
      </c>
    </row>
    <row r="213" spans="1:14" ht="46.5" x14ac:dyDescent="0.3">
      <c r="A213" s="829" t="s">
        <v>1657</v>
      </c>
      <c r="B213" s="829" t="s">
        <v>1118</v>
      </c>
      <c r="C213" s="660" t="s">
        <v>878</v>
      </c>
      <c r="D213" s="660" t="s">
        <v>5731</v>
      </c>
      <c r="E213" s="660" t="s">
        <v>1656</v>
      </c>
      <c r="F213" s="829" t="s">
        <v>98</v>
      </c>
      <c r="G213" s="660" t="s">
        <v>2307</v>
      </c>
      <c r="H213" s="660" t="s">
        <v>1175</v>
      </c>
      <c r="I213" s="660">
        <v>3930117201</v>
      </c>
      <c r="J213" s="660">
        <v>9462750651230092</v>
      </c>
      <c r="K213" s="660" t="s">
        <v>1658</v>
      </c>
      <c r="L213" s="660" t="s">
        <v>1659</v>
      </c>
      <c r="M213" s="659">
        <v>43038</v>
      </c>
      <c r="N213" s="660" t="s">
        <v>73</v>
      </c>
    </row>
    <row r="214" spans="1:14" ht="46.5" x14ac:dyDescent="0.3">
      <c r="A214" s="830"/>
      <c r="B214" s="830"/>
      <c r="C214" s="829" t="s">
        <v>868</v>
      </c>
      <c r="D214" s="660" t="s">
        <v>5184</v>
      </c>
      <c r="E214" s="660" t="s">
        <v>1660</v>
      </c>
      <c r="F214" s="830" t="s">
        <v>98</v>
      </c>
      <c r="G214" s="660" t="s">
        <v>2262</v>
      </c>
      <c r="H214" s="660" t="s">
        <v>1661</v>
      </c>
      <c r="I214" s="660">
        <v>3909066601</v>
      </c>
      <c r="J214" s="660">
        <v>4941744646110072</v>
      </c>
      <c r="K214" s="660" t="s">
        <v>1662</v>
      </c>
      <c r="L214" s="660" t="s">
        <v>1663</v>
      </c>
      <c r="M214" s="833">
        <v>43787</v>
      </c>
      <c r="N214" s="660" t="s">
        <v>1664</v>
      </c>
    </row>
    <row r="215" spans="1:14" ht="31" x14ac:dyDescent="0.3">
      <c r="A215" s="830"/>
      <c r="B215" s="830"/>
      <c r="C215" s="832"/>
      <c r="D215" s="660" t="s">
        <v>6093</v>
      </c>
      <c r="E215" s="660" t="s">
        <v>1665</v>
      </c>
      <c r="F215" s="829" t="s">
        <v>115</v>
      </c>
      <c r="G215" s="660" t="s">
        <v>2286</v>
      </c>
      <c r="H215" s="660" t="s">
        <v>116</v>
      </c>
      <c r="I215" s="660">
        <v>3913018301</v>
      </c>
      <c r="J215" s="660">
        <v>5445761662120002</v>
      </c>
      <c r="K215" s="660" t="s">
        <v>1666</v>
      </c>
      <c r="L215" s="660" t="s">
        <v>1667</v>
      </c>
      <c r="M215" s="834">
        <v>43787</v>
      </c>
      <c r="N215" s="660" t="s">
        <v>73</v>
      </c>
    </row>
    <row r="216" spans="1:14" ht="31" x14ac:dyDescent="0.3">
      <c r="A216" s="830"/>
      <c r="B216" s="830"/>
      <c r="C216" s="829" t="s">
        <v>874</v>
      </c>
      <c r="D216" s="660" t="s">
        <v>5185</v>
      </c>
      <c r="E216" s="660" t="s">
        <v>1674</v>
      </c>
      <c r="F216" s="830" t="s">
        <v>115</v>
      </c>
      <c r="G216" s="660" t="s">
        <v>2278</v>
      </c>
      <c r="H216" s="660" t="s">
        <v>1175</v>
      </c>
      <c r="I216" s="660">
        <v>3909048201</v>
      </c>
      <c r="J216" s="660">
        <v>1741760661120002</v>
      </c>
      <c r="K216" s="660" t="s">
        <v>1675</v>
      </c>
      <c r="L216" s="660" t="s">
        <v>1676</v>
      </c>
      <c r="M216" s="659">
        <v>44138</v>
      </c>
      <c r="N216" s="660" t="s">
        <v>73</v>
      </c>
    </row>
    <row r="217" spans="1:14" ht="46.5" x14ac:dyDescent="0.3">
      <c r="A217" s="830"/>
      <c r="B217" s="830"/>
      <c r="C217" s="832"/>
      <c r="D217" s="660" t="s">
        <v>5872</v>
      </c>
      <c r="E217" s="660" t="s">
        <v>1668</v>
      </c>
      <c r="F217" s="660" t="s">
        <v>98</v>
      </c>
      <c r="G217" s="660" t="s">
        <v>2207</v>
      </c>
      <c r="H217" s="829" t="s">
        <v>85</v>
      </c>
      <c r="I217" s="660">
        <v>3930108101</v>
      </c>
      <c r="J217" s="660">
        <v>7362759661110043</v>
      </c>
      <c r="K217" s="660" t="s">
        <v>1669</v>
      </c>
      <c r="L217" s="660" t="s">
        <v>1670</v>
      </c>
      <c r="M217" s="659">
        <v>44046</v>
      </c>
      <c r="N217" s="660" t="s">
        <v>73</v>
      </c>
    </row>
    <row r="218" spans="1:14" ht="62" x14ac:dyDescent="0.3">
      <c r="A218" s="830"/>
      <c r="B218" s="830"/>
      <c r="C218" s="660" t="s">
        <v>2356</v>
      </c>
      <c r="D218" s="660" t="s">
        <v>5186</v>
      </c>
      <c r="E218" s="660" t="s">
        <v>1677</v>
      </c>
      <c r="F218" s="660" t="s">
        <v>111</v>
      </c>
      <c r="G218" s="660" t="s">
        <v>2232</v>
      </c>
      <c r="H218" s="830" t="s">
        <v>85</v>
      </c>
      <c r="I218" s="660">
        <v>3924048801</v>
      </c>
      <c r="J218" s="660">
        <v>9756766667131052</v>
      </c>
      <c r="K218" s="660" t="s">
        <v>2599</v>
      </c>
      <c r="L218" s="660" t="s">
        <v>2600</v>
      </c>
      <c r="M218" s="659">
        <v>45230</v>
      </c>
      <c r="N218" s="660" t="s">
        <v>73</v>
      </c>
    </row>
    <row r="219" spans="1:14" ht="46.5" x14ac:dyDescent="0.3">
      <c r="A219" s="830"/>
      <c r="B219" s="830"/>
      <c r="C219" s="660" t="s">
        <v>2902</v>
      </c>
      <c r="D219" s="660" t="s">
        <v>5187</v>
      </c>
      <c r="E219" s="660" t="s">
        <v>1678</v>
      </c>
      <c r="F219" s="660" t="s">
        <v>121</v>
      </c>
      <c r="G219" s="660" t="s">
        <v>2278</v>
      </c>
      <c r="H219" s="660" t="s">
        <v>1175</v>
      </c>
      <c r="I219" s="660">
        <v>3931129101</v>
      </c>
      <c r="J219" s="660">
        <v>5563769670237013</v>
      </c>
      <c r="K219" s="660" t="s">
        <v>3026</v>
      </c>
      <c r="L219" s="660" t="s">
        <v>3027</v>
      </c>
      <c r="M219" s="659">
        <v>45505</v>
      </c>
      <c r="N219" s="660" t="s">
        <v>2911</v>
      </c>
    </row>
    <row r="220" spans="1:14" ht="46.5" x14ac:dyDescent="0.3">
      <c r="A220" s="830"/>
      <c r="B220" s="829" t="s">
        <v>954</v>
      </c>
      <c r="C220" s="660" t="s">
        <v>876</v>
      </c>
      <c r="D220" s="660" t="s">
        <v>5188</v>
      </c>
      <c r="E220" s="660" t="s">
        <v>84</v>
      </c>
      <c r="F220" s="660" t="s">
        <v>99</v>
      </c>
      <c r="G220" s="660" t="s">
        <v>2247</v>
      </c>
      <c r="H220" s="660" t="s">
        <v>85</v>
      </c>
      <c r="I220" s="660">
        <v>3904037401</v>
      </c>
      <c r="J220" s="660" t="s">
        <v>4751</v>
      </c>
      <c r="K220" s="660" t="s">
        <v>86</v>
      </c>
      <c r="L220" s="660" t="s">
        <v>87</v>
      </c>
      <c r="M220" s="659">
        <v>40893</v>
      </c>
      <c r="N220" s="660" t="s">
        <v>88</v>
      </c>
    </row>
    <row r="221" spans="1:14" ht="31" x14ac:dyDescent="0.3">
      <c r="A221" s="830"/>
      <c r="B221" s="830"/>
      <c r="C221" s="829" t="s">
        <v>868</v>
      </c>
      <c r="D221" s="660" t="s">
        <v>5189</v>
      </c>
      <c r="E221" s="660" t="s">
        <v>1682</v>
      </c>
      <c r="F221" s="829" t="s">
        <v>98</v>
      </c>
      <c r="G221" s="660" t="s">
        <v>2309</v>
      </c>
      <c r="H221" s="829" t="s">
        <v>1175</v>
      </c>
      <c r="I221" s="660">
        <v>3925046201</v>
      </c>
      <c r="J221" s="660">
        <v>9757740642110042</v>
      </c>
      <c r="K221" s="660" t="s">
        <v>1683</v>
      </c>
      <c r="L221" s="660" t="s">
        <v>1684</v>
      </c>
      <c r="M221" s="659">
        <v>43763</v>
      </c>
      <c r="N221" s="660" t="s">
        <v>319</v>
      </c>
    </row>
    <row r="222" spans="1:14" ht="62" x14ac:dyDescent="0.3">
      <c r="A222" s="830"/>
      <c r="B222" s="830"/>
      <c r="C222" s="832"/>
      <c r="D222" s="660" t="s">
        <v>5732</v>
      </c>
      <c r="E222" s="660" t="s">
        <v>1685</v>
      </c>
      <c r="F222" s="830" t="s">
        <v>98</v>
      </c>
      <c r="G222" s="660" t="s">
        <v>2303</v>
      </c>
      <c r="H222" s="830" t="s">
        <v>1175</v>
      </c>
      <c r="I222" s="660">
        <v>3915076901</v>
      </c>
      <c r="J222" s="660">
        <v>1047747648110033</v>
      </c>
      <c r="K222" s="660" t="s">
        <v>1686</v>
      </c>
      <c r="L222" s="660" t="s">
        <v>1687</v>
      </c>
      <c r="M222" s="659">
        <v>43787</v>
      </c>
      <c r="N222" s="660" t="s">
        <v>319</v>
      </c>
    </row>
    <row r="223" spans="1:14" ht="31" x14ac:dyDescent="0.3">
      <c r="A223" s="830"/>
      <c r="B223" s="830"/>
      <c r="C223" s="829" t="s">
        <v>874</v>
      </c>
      <c r="D223" s="660" t="s">
        <v>5190</v>
      </c>
      <c r="E223" s="660" t="s">
        <v>1691</v>
      </c>
      <c r="F223" s="660" t="s">
        <v>115</v>
      </c>
      <c r="G223" s="660" t="s">
        <v>2256</v>
      </c>
      <c r="H223" s="660" t="s">
        <v>85</v>
      </c>
      <c r="I223" s="660">
        <v>3927128001</v>
      </c>
      <c r="J223" s="660">
        <v>7559758660210143</v>
      </c>
      <c r="K223" s="660" t="s">
        <v>1692</v>
      </c>
      <c r="L223" s="660" t="s">
        <v>1693</v>
      </c>
      <c r="M223" s="833">
        <v>44138</v>
      </c>
      <c r="N223" s="660" t="s">
        <v>319</v>
      </c>
    </row>
    <row r="224" spans="1:14" ht="31" x14ac:dyDescent="0.3">
      <c r="A224" s="830"/>
      <c r="B224" s="830"/>
      <c r="C224" s="832"/>
      <c r="D224" s="660" t="s">
        <v>5973</v>
      </c>
      <c r="E224" s="660" t="s">
        <v>1688</v>
      </c>
      <c r="F224" s="660" t="s">
        <v>98</v>
      </c>
      <c r="G224" s="829" t="s">
        <v>2303</v>
      </c>
      <c r="H224" s="829" t="s">
        <v>1175</v>
      </c>
      <c r="I224" s="660">
        <v>3901097201</v>
      </c>
      <c r="J224" s="660">
        <v>6233750652210083</v>
      </c>
      <c r="K224" s="660" t="s">
        <v>1689</v>
      </c>
      <c r="L224" s="660" t="s">
        <v>1690</v>
      </c>
      <c r="M224" s="834">
        <v>44138</v>
      </c>
      <c r="N224" s="660" t="s">
        <v>319</v>
      </c>
    </row>
    <row r="225" spans="1:14" ht="46.5" x14ac:dyDescent="0.3">
      <c r="A225" s="830"/>
      <c r="B225" s="830"/>
      <c r="C225" s="660" t="s">
        <v>2356</v>
      </c>
      <c r="D225" s="660" t="s">
        <v>6094</v>
      </c>
      <c r="E225" s="660" t="s">
        <v>1694</v>
      </c>
      <c r="F225" s="660" t="s">
        <v>115</v>
      </c>
      <c r="G225" s="830" t="s">
        <v>2303</v>
      </c>
      <c r="H225" s="830" t="s">
        <v>1175</v>
      </c>
      <c r="I225" s="660">
        <v>3923028401</v>
      </c>
      <c r="J225" s="660">
        <v>4555762663120002</v>
      </c>
      <c r="K225" s="660" t="s">
        <v>2433</v>
      </c>
      <c r="L225" s="660" t="s">
        <v>2434</v>
      </c>
      <c r="M225" s="659">
        <v>45085</v>
      </c>
      <c r="N225" s="660" t="s">
        <v>319</v>
      </c>
    </row>
    <row r="226" spans="1:14" ht="62" x14ac:dyDescent="0.3">
      <c r="A226" s="830"/>
      <c r="B226" s="830"/>
      <c r="C226" s="829" t="s">
        <v>2902</v>
      </c>
      <c r="D226" s="660" t="s">
        <v>5191</v>
      </c>
      <c r="E226" s="660" t="s">
        <v>1699</v>
      </c>
      <c r="F226" s="829" t="s">
        <v>111</v>
      </c>
      <c r="G226" s="660" t="s">
        <v>2256</v>
      </c>
      <c r="H226" s="660" t="s">
        <v>85</v>
      </c>
      <c r="I226" s="660">
        <v>3909069201</v>
      </c>
      <c r="J226" s="660">
        <v>6941770671130372</v>
      </c>
      <c r="K226" s="660" t="s">
        <v>3012</v>
      </c>
      <c r="L226" s="660" t="s">
        <v>3013</v>
      </c>
      <c r="M226" s="659">
        <v>45505</v>
      </c>
      <c r="N226" s="660" t="s">
        <v>2906</v>
      </c>
    </row>
    <row r="227" spans="1:14" ht="46.5" x14ac:dyDescent="0.3">
      <c r="A227" s="830"/>
      <c r="B227" s="830"/>
      <c r="C227" s="832"/>
      <c r="D227" s="660" t="s">
        <v>5192</v>
      </c>
      <c r="E227" s="660" t="s">
        <v>1703</v>
      </c>
      <c r="F227" s="830" t="s">
        <v>111</v>
      </c>
      <c r="G227" s="660" t="s">
        <v>2223</v>
      </c>
      <c r="H227" s="660" t="s">
        <v>464</v>
      </c>
      <c r="I227" s="660">
        <v>3918058801</v>
      </c>
      <c r="J227" s="660">
        <v>9850766667230272</v>
      </c>
      <c r="K227" s="660" t="s">
        <v>3020</v>
      </c>
      <c r="L227" s="660" t="s">
        <v>3021</v>
      </c>
      <c r="M227" s="659">
        <v>45596</v>
      </c>
      <c r="N227" s="660" t="s">
        <v>2906</v>
      </c>
    </row>
    <row r="228" spans="1:14" ht="62" x14ac:dyDescent="0.3">
      <c r="A228" s="830"/>
      <c r="B228" s="829" t="s">
        <v>648</v>
      </c>
      <c r="C228" s="829" t="s">
        <v>871</v>
      </c>
      <c r="D228" s="660" t="s">
        <v>5193</v>
      </c>
      <c r="E228" s="660" t="s">
        <v>1704</v>
      </c>
      <c r="F228" s="660" t="s">
        <v>98</v>
      </c>
      <c r="G228" s="660" t="s">
        <v>6084</v>
      </c>
      <c r="H228" s="660" t="s">
        <v>345</v>
      </c>
      <c r="I228" s="660">
        <v>3914018301</v>
      </c>
      <c r="J228" s="660">
        <v>8446761662130182</v>
      </c>
      <c r="K228" s="660" t="s">
        <v>1705</v>
      </c>
      <c r="L228" s="660" t="s">
        <v>1706</v>
      </c>
      <c r="M228" s="833">
        <v>42357</v>
      </c>
      <c r="N228" s="660" t="s">
        <v>305</v>
      </c>
    </row>
    <row r="229" spans="1:14" ht="31" x14ac:dyDescent="0.3">
      <c r="A229" s="830"/>
      <c r="B229" s="830"/>
      <c r="C229" s="832"/>
      <c r="D229" s="660" t="s">
        <v>5194</v>
      </c>
      <c r="E229" s="660" t="s">
        <v>1707</v>
      </c>
      <c r="F229" s="829" t="s">
        <v>115</v>
      </c>
      <c r="G229" s="660" t="s">
        <v>2210</v>
      </c>
      <c r="H229" s="660" t="s">
        <v>906</v>
      </c>
      <c r="I229" s="660">
        <v>3909017501</v>
      </c>
      <c r="J229" s="660">
        <v>8441753654130092</v>
      </c>
      <c r="K229" s="660" t="s">
        <v>1708</v>
      </c>
      <c r="L229" s="660" t="s">
        <v>1709</v>
      </c>
      <c r="M229" s="834">
        <v>42357</v>
      </c>
      <c r="N229" s="660" t="s">
        <v>305</v>
      </c>
    </row>
    <row r="230" spans="1:14" ht="46.5" x14ac:dyDescent="0.3">
      <c r="A230" s="830"/>
      <c r="B230" s="830"/>
      <c r="C230" s="660" t="s">
        <v>872</v>
      </c>
      <c r="D230" s="660" t="s">
        <v>5733</v>
      </c>
      <c r="E230" s="660" t="s">
        <v>1715</v>
      </c>
      <c r="F230" s="830" t="s">
        <v>115</v>
      </c>
      <c r="G230" s="660" t="s">
        <v>2291</v>
      </c>
      <c r="H230" s="660" t="s">
        <v>85</v>
      </c>
      <c r="I230" s="660">
        <v>3914027101</v>
      </c>
      <c r="J230" s="660" t="s">
        <v>4752</v>
      </c>
      <c r="K230" s="660" t="s">
        <v>1716</v>
      </c>
      <c r="L230" s="660" t="s">
        <v>1717</v>
      </c>
      <c r="M230" s="659">
        <v>42718</v>
      </c>
      <c r="N230" s="660" t="s">
        <v>73</v>
      </c>
    </row>
    <row r="231" spans="1:14" ht="77.5" x14ac:dyDescent="0.3">
      <c r="A231" s="830"/>
      <c r="B231" s="830"/>
      <c r="C231" s="660" t="s">
        <v>874</v>
      </c>
      <c r="D231" s="660" t="s">
        <v>5826</v>
      </c>
      <c r="E231" s="660" t="s">
        <v>1722</v>
      </c>
      <c r="F231" s="660" t="s">
        <v>98</v>
      </c>
      <c r="G231" s="660" t="s">
        <v>2303</v>
      </c>
      <c r="H231" s="660" t="s">
        <v>1344</v>
      </c>
      <c r="I231" s="660">
        <v>3923127801</v>
      </c>
      <c r="J231" s="660">
        <v>1555756657130113</v>
      </c>
      <c r="K231" s="660" t="s">
        <v>1723</v>
      </c>
      <c r="L231" s="660" t="s">
        <v>1724</v>
      </c>
      <c r="M231" s="659">
        <v>44046</v>
      </c>
      <c r="N231" s="660" t="s">
        <v>217</v>
      </c>
    </row>
    <row r="232" spans="1:14" ht="46.5" x14ac:dyDescent="0.3">
      <c r="A232" s="830"/>
      <c r="B232" s="830"/>
      <c r="C232" s="829" t="s">
        <v>2356</v>
      </c>
      <c r="D232" s="660" t="s">
        <v>5195</v>
      </c>
      <c r="E232" s="660" t="s">
        <v>1726</v>
      </c>
      <c r="F232" s="829" t="s">
        <v>111</v>
      </c>
      <c r="G232" s="660" t="s">
        <v>2312</v>
      </c>
      <c r="H232" s="660" t="s">
        <v>85</v>
      </c>
      <c r="I232" s="660">
        <v>3925069201</v>
      </c>
      <c r="J232" s="660">
        <v>7957770671230302</v>
      </c>
      <c r="K232" s="660" t="s">
        <v>2589</v>
      </c>
      <c r="L232" s="660" t="s">
        <v>2590</v>
      </c>
      <c r="M232" s="659">
        <v>45230</v>
      </c>
      <c r="N232" s="660" t="s">
        <v>217</v>
      </c>
    </row>
    <row r="233" spans="1:14" ht="62" x14ac:dyDescent="0.3">
      <c r="A233" s="830"/>
      <c r="B233" s="830"/>
      <c r="C233" s="832"/>
      <c r="D233" s="660" t="s">
        <v>5196</v>
      </c>
      <c r="E233" s="660" t="s">
        <v>2085</v>
      </c>
      <c r="F233" s="830" t="s">
        <v>111</v>
      </c>
      <c r="G233" s="660" t="s">
        <v>2329</v>
      </c>
      <c r="H233" s="660" t="s">
        <v>245</v>
      </c>
      <c r="I233" s="660">
        <v>3925119201</v>
      </c>
      <c r="J233" s="660">
        <v>7457770671130313</v>
      </c>
      <c r="K233" s="660" t="s">
        <v>2435</v>
      </c>
      <c r="L233" s="660" t="s">
        <v>2436</v>
      </c>
      <c r="M233" s="659">
        <v>45085</v>
      </c>
      <c r="N233" s="660" t="s">
        <v>2360</v>
      </c>
    </row>
    <row r="234" spans="1:14" ht="31" x14ac:dyDescent="0.3">
      <c r="A234" s="829" t="s">
        <v>1817</v>
      </c>
      <c r="B234" s="829" t="s">
        <v>1816</v>
      </c>
      <c r="C234" s="830" t="s">
        <v>2356</v>
      </c>
      <c r="D234" s="660" t="s">
        <v>5197</v>
      </c>
      <c r="E234" s="660" t="s">
        <v>1814</v>
      </c>
      <c r="F234" s="830" t="s">
        <v>111</v>
      </c>
      <c r="G234" s="660" t="s">
        <v>2221</v>
      </c>
      <c r="H234" s="829" t="s">
        <v>85</v>
      </c>
      <c r="I234" s="660" t="s">
        <v>1818</v>
      </c>
      <c r="J234" s="660">
        <v>4541769670130290</v>
      </c>
      <c r="K234" s="660" t="s">
        <v>2595</v>
      </c>
      <c r="L234" s="660" t="s">
        <v>2596</v>
      </c>
      <c r="M234" s="833">
        <v>45230</v>
      </c>
      <c r="N234" s="660" t="s">
        <v>499</v>
      </c>
    </row>
    <row r="235" spans="1:14" ht="46.5" x14ac:dyDescent="0.3">
      <c r="A235" s="830"/>
      <c r="B235" s="830"/>
      <c r="C235" s="830"/>
      <c r="D235" s="660" t="s">
        <v>6095</v>
      </c>
      <c r="E235" s="660" t="s">
        <v>1821</v>
      </c>
      <c r="F235" s="660" t="s">
        <v>121</v>
      </c>
      <c r="G235" s="660" t="s">
        <v>2254</v>
      </c>
      <c r="H235" s="830" t="s">
        <v>85</v>
      </c>
      <c r="I235" s="660" t="s">
        <v>2526</v>
      </c>
      <c r="J235" s="660">
        <v>8046770671230330</v>
      </c>
      <c r="K235" s="660" t="s">
        <v>2613</v>
      </c>
      <c r="L235" s="660" t="s">
        <v>2614</v>
      </c>
      <c r="M235" s="834">
        <v>45230</v>
      </c>
      <c r="N235" s="660" t="s">
        <v>499</v>
      </c>
    </row>
    <row r="236" spans="1:14" ht="46.5" x14ac:dyDescent="0.3">
      <c r="A236" s="830"/>
      <c r="B236" s="830"/>
      <c r="C236" s="829" t="s">
        <v>2902</v>
      </c>
      <c r="D236" s="660" t="s">
        <v>5198</v>
      </c>
      <c r="E236" s="660" t="s">
        <v>1822</v>
      </c>
      <c r="F236" s="829" t="s">
        <v>111</v>
      </c>
      <c r="G236" s="660" t="s">
        <v>2232</v>
      </c>
      <c r="H236" s="830" t="s">
        <v>85</v>
      </c>
      <c r="I236" s="660" t="s">
        <v>1823</v>
      </c>
      <c r="J236" s="660">
        <v>5643770671230300</v>
      </c>
      <c r="K236" s="660" t="s">
        <v>3038</v>
      </c>
      <c r="L236" s="660" t="s">
        <v>3039</v>
      </c>
      <c r="M236" s="833">
        <v>45505</v>
      </c>
      <c r="N236" s="660" t="s">
        <v>2912</v>
      </c>
    </row>
    <row r="237" spans="1:14" ht="46.5" x14ac:dyDescent="0.3">
      <c r="A237" s="830"/>
      <c r="B237" s="830"/>
      <c r="C237" s="832"/>
      <c r="D237" s="660" t="s">
        <v>5199</v>
      </c>
      <c r="E237" s="660" t="s">
        <v>1824</v>
      </c>
      <c r="F237" s="830" t="s">
        <v>111</v>
      </c>
      <c r="G237" s="660" t="s">
        <v>2254</v>
      </c>
      <c r="H237" s="830" t="s">
        <v>85</v>
      </c>
      <c r="I237" s="660" t="s">
        <v>2527</v>
      </c>
      <c r="J237" s="660">
        <v>7237766667130290</v>
      </c>
      <c r="K237" s="660" t="s">
        <v>3040</v>
      </c>
      <c r="L237" s="660" t="s">
        <v>3041</v>
      </c>
      <c r="M237" s="834">
        <v>45505</v>
      </c>
      <c r="N237" s="660" t="s">
        <v>2913</v>
      </c>
    </row>
    <row r="238" spans="1:14" ht="46.5" x14ac:dyDescent="0.3">
      <c r="A238" s="830"/>
      <c r="B238" s="830"/>
      <c r="C238" s="832"/>
      <c r="D238" s="660" t="s">
        <v>5200</v>
      </c>
      <c r="E238" s="660" t="s">
        <v>1825</v>
      </c>
      <c r="F238" s="660" t="s">
        <v>121</v>
      </c>
      <c r="G238" s="660" t="s">
        <v>2232</v>
      </c>
      <c r="H238" s="830" t="s">
        <v>85</v>
      </c>
      <c r="I238" s="660" t="s">
        <v>2528</v>
      </c>
      <c r="J238" s="660">
        <v>3062769670230280</v>
      </c>
      <c r="K238" s="660" t="s">
        <v>3008</v>
      </c>
      <c r="L238" s="660" t="s">
        <v>3009</v>
      </c>
      <c r="M238" s="834">
        <v>45505</v>
      </c>
      <c r="N238" s="660" t="s">
        <v>2911</v>
      </c>
    </row>
    <row r="239" spans="1:14" ht="46.5" x14ac:dyDescent="0.3">
      <c r="A239" s="830"/>
      <c r="B239" s="829" t="s">
        <v>1537</v>
      </c>
      <c r="C239" s="660" t="s">
        <v>877</v>
      </c>
      <c r="D239" s="660" t="s">
        <v>6096</v>
      </c>
      <c r="E239" s="660" t="s">
        <v>543</v>
      </c>
      <c r="F239" s="829" t="s">
        <v>115</v>
      </c>
      <c r="G239" s="660" t="s">
        <v>2239</v>
      </c>
      <c r="H239" s="830" t="s">
        <v>85</v>
      </c>
      <c r="I239" s="660" t="s">
        <v>544</v>
      </c>
      <c r="J239" s="660" t="s">
        <v>4610</v>
      </c>
      <c r="K239" s="660" t="s">
        <v>545</v>
      </c>
      <c r="L239" s="660" t="s">
        <v>546</v>
      </c>
      <c r="M239" s="659">
        <v>41884</v>
      </c>
      <c r="N239" s="660" t="s">
        <v>97</v>
      </c>
    </row>
    <row r="240" spans="1:14" ht="31" x14ac:dyDescent="0.3">
      <c r="A240" s="830"/>
      <c r="B240" s="830"/>
      <c r="C240" s="660" t="s">
        <v>872</v>
      </c>
      <c r="D240" s="660" t="s">
        <v>5201</v>
      </c>
      <c r="E240" s="660" t="s">
        <v>1833</v>
      </c>
      <c r="F240" s="830" t="s">
        <v>115</v>
      </c>
      <c r="G240" s="660" t="s">
        <v>2226</v>
      </c>
      <c r="H240" s="660" t="s">
        <v>116</v>
      </c>
      <c r="I240" s="660" t="s">
        <v>1834</v>
      </c>
      <c r="J240" s="660">
        <v>2034755656230120</v>
      </c>
      <c r="K240" s="660" t="s">
        <v>1835</v>
      </c>
      <c r="L240" s="660" t="s">
        <v>1836</v>
      </c>
      <c r="M240" s="659">
        <v>42704</v>
      </c>
      <c r="N240" s="660" t="s">
        <v>97</v>
      </c>
    </row>
    <row r="241" spans="1:14" ht="46.5" x14ac:dyDescent="0.3">
      <c r="A241" s="830"/>
      <c r="B241" s="830"/>
      <c r="C241" s="660" t="s">
        <v>2356</v>
      </c>
      <c r="D241" s="660" t="s">
        <v>5202</v>
      </c>
      <c r="E241" s="660" t="s">
        <v>1837</v>
      </c>
      <c r="F241" s="829" t="s">
        <v>111</v>
      </c>
      <c r="G241" s="660" t="s">
        <v>2313</v>
      </c>
      <c r="H241" s="829" t="s">
        <v>85</v>
      </c>
      <c r="I241" s="660" t="s">
        <v>1839</v>
      </c>
      <c r="J241" s="660">
        <v>2447768669237020</v>
      </c>
      <c r="K241" s="660" t="s">
        <v>2607</v>
      </c>
      <c r="L241" s="660" t="s">
        <v>2608</v>
      </c>
      <c r="M241" s="659">
        <v>45230</v>
      </c>
      <c r="N241" s="660" t="s">
        <v>2370</v>
      </c>
    </row>
    <row r="242" spans="1:14" ht="46.5" x14ac:dyDescent="0.3">
      <c r="A242" s="830"/>
      <c r="B242" s="830"/>
      <c r="C242" s="829" t="s">
        <v>2902</v>
      </c>
      <c r="D242" s="660" t="s">
        <v>5203</v>
      </c>
      <c r="E242" s="660" t="s">
        <v>1847</v>
      </c>
      <c r="F242" s="830" t="s">
        <v>111</v>
      </c>
      <c r="G242" s="660" t="s">
        <v>2244</v>
      </c>
      <c r="H242" s="830" t="s">
        <v>85</v>
      </c>
      <c r="I242" s="660" t="s">
        <v>2529</v>
      </c>
      <c r="J242" s="660">
        <v>3554767668230290</v>
      </c>
      <c r="K242" s="660" t="s">
        <v>3032</v>
      </c>
      <c r="L242" s="660" t="s">
        <v>3033</v>
      </c>
      <c r="M242" s="833">
        <v>45505</v>
      </c>
      <c r="N242" s="660" t="s">
        <v>2369</v>
      </c>
    </row>
    <row r="243" spans="1:14" ht="46.5" x14ac:dyDescent="0.3">
      <c r="A243" s="830"/>
      <c r="B243" s="830"/>
      <c r="C243" s="832"/>
      <c r="D243" s="660" t="s">
        <v>5204</v>
      </c>
      <c r="E243" s="660" t="s">
        <v>1845</v>
      </c>
      <c r="F243" s="830" t="s">
        <v>111</v>
      </c>
      <c r="G243" s="660" t="s">
        <v>2313</v>
      </c>
      <c r="H243" s="830" t="s">
        <v>85</v>
      </c>
      <c r="I243" s="660" t="s">
        <v>1846</v>
      </c>
      <c r="J243" s="660">
        <v>8860768669230260</v>
      </c>
      <c r="K243" s="660" t="s">
        <v>3034</v>
      </c>
      <c r="L243" s="660" t="s">
        <v>3035</v>
      </c>
      <c r="M243" s="834">
        <v>45505</v>
      </c>
      <c r="N243" s="660" t="s">
        <v>2370</v>
      </c>
    </row>
    <row r="244" spans="1:14" ht="46.5" x14ac:dyDescent="0.3">
      <c r="A244" s="830"/>
      <c r="B244" s="830"/>
      <c r="C244" s="832"/>
      <c r="D244" s="660" t="s">
        <v>5205</v>
      </c>
      <c r="E244" s="660" t="s">
        <v>1840</v>
      </c>
      <c r="F244" s="830" t="s">
        <v>111</v>
      </c>
      <c r="G244" s="660" t="s">
        <v>2314</v>
      </c>
      <c r="H244" s="830" t="s">
        <v>85</v>
      </c>
      <c r="I244" s="660" t="s">
        <v>1842</v>
      </c>
      <c r="J244" s="660">
        <v>2358766667230240</v>
      </c>
      <c r="K244" s="660" t="s">
        <v>2998</v>
      </c>
      <c r="L244" s="660" t="s">
        <v>2999</v>
      </c>
      <c r="M244" s="834">
        <v>45505</v>
      </c>
      <c r="N244" s="660" t="s">
        <v>2370</v>
      </c>
    </row>
    <row r="245" spans="1:14" ht="46.5" x14ac:dyDescent="0.3">
      <c r="A245" s="830"/>
      <c r="B245" s="830"/>
      <c r="C245" s="832"/>
      <c r="D245" s="660" t="s">
        <v>5206</v>
      </c>
      <c r="E245" s="660" t="s">
        <v>1843</v>
      </c>
      <c r="F245" s="830" t="s">
        <v>111</v>
      </c>
      <c r="G245" s="660" t="s">
        <v>2246</v>
      </c>
      <c r="H245" s="660" t="s">
        <v>1585</v>
      </c>
      <c r="I245" s="660" t="s">
        <v>1844</v>
      </c>
      <c r="J245" s="660">
        <v>9557770671230340</v>
      </c>
      <c r="K245" s="660" t="s">
        <v>3044</v>
      </c>
      <c r="L245" s="660" t="s">
        <v>3045</v>
      </c>
      <c r="M245" s="834">
        <v>45505</v>
      </c>
      <c r="N245" s="660" t="s">
        <v>2370</v>
      </c>
    </row>
    <row r="246" spans="1:14" ht="46.5" x14ac:dyDescent="0.3">
      <c r="A246" s="830"/>
      <c r="B246" s="829" t="s">
        <v>1477</v>
      </c>
      <c r="C246" s="660" t="s">
        <v>870</v>
      </c>
      <c r="D246" s="660" t="s">
        <v>5976</v>
      </c>
      <c r="E246" s="660" t="s">
        <v>1857</v>
      </c>
      <c r="F246" s="829" t="s">
        <v>99</v>
      </c>
      <c r="G246" s="660" t="s">
        <v>2509</v>
      </c>
      <c r="H246" s="660" t="s">
        <v>981</v>
      </c>
      <c r="I246" s="660">
        <v>3930127001</v>
      </c>
      <c r="J246" s="660">
        <v>9562748649130100</v>
      </c>
      <c r="K246" s="660" t="s">
        <v>1858</v>
      </c>
      <c r="L246" s="660" t="s">
        <v>1859</v>
      </c>
      <c r="M246" s="659">
        <v>40422</v>
      </c>
      <c r="N246" s="660" t="s">
        <v>319</v>
      </c>
    </row>
    <row r="247" spans="1:14" ht="46.5" x14ac:dyDescent="0.3">
      <c r="A247" s="830"/>
      <c r="B247" s="830"/>
      <c r="C247" s="660" t="s">
        <v>877</v>
      </c>
      <c r="D247" s="660" t="s">
        <v>5977</v>
      </c>
      <c r="E247" s="660" t="s">
        <v>1860</v>
      </c>
      <c r="F247" s="830" t="s">
        <v>99</v>
      </c>
      <c r="G247" s="660" t="s">
        <v>2219</v>
      </c>
      <c r="H247" s="660" t="s">
        <v>296</v>
      </c>
      <c r="I247" s="660" t="s">
        <v>1861</v>
      </c>
      <c r="J247" s="660">
        <v>5747744645130110</v>
      </c>
      <c r="K247" s="660" t="s">
        <v>1862</v>
      </c>
      <c r="L247" s="660" t="s">
        <v>1863</v>
      </c>
      <c r="M247" s="659">
        <v>41884</v>
      </c>
      <c r="N247" s="660" t="s">
        <v>223</v>
      </c>
    </row>
    <row r="248" spans="1:14" ht="31" x14ac:dyDescent="0.3">
      <c r="A248" s="830"/>
      <c r="B248" s="830"/>
      <c r="C248" s="829" t="s">
        <v>2356</v>
      </c>
      <c r="D248" s="660" t="s">
        <v>5207</v>
      </c>
      <c r="E248" s="660" t="s">
        <v>1871</v>
      </c>
      <c r="F248" s="829" t="s">
        <v>111</v>
      </c>
      <c r="G248" s="660" t="s">
        <v>2244</v>
      </c>
      <c r="H248" s="660" t="s">
        <v>345</v>
      </c>
      <c r="I248" s="660" t="s">
        <v>1872</v>
      </c>
      <c r="J248" s="660">
        <v>6453768669230250</v>
      </c>
      <c r="K248" s="660" t="s">
        <v>2583</v>
      </c>
      <c r="L248" s="660" t="s">
        <v>2584</v>
      </c>
      <c r="M248" s="833">
        <v>45230</v>
      </c>
      <c r="N248" s="660" t="s">
        <v>2641</v>
      </c>
    </row>
    <row r="249" spans="1:14" ht="31" x14ac:dyDescent="0.3">
      <c r="A249" s="830"/>
      <c r="B249" s="830"/>
      <c r="C249" s="832"/>
      <c r="D249" s="660" t="s">
        <v>5208</v>
      </c>
      <c r="E249" s="660" t="s">
        <v>1873</v>
      </c>
      <c r="F249" s="830" t="s">
        <v>111</v>
      </c>
      <c r="G249" s="660" t="s">
        <v>2256</v>
      </c>
      <c r="H249" s="660" t="s">
        <v>85</v>
      </c>
      <c r="I249" s="660" t="s">
        <v>1874</v>
      </c>
      <c r="J249" s="660">
        <v>6838766667230740</v>
      </c>
      <c r="K249" s="660" t="s">
        <v>2579</v>
      </c>
      <c r="L249" s="660" t="s">
        <v>2580</v>
      </c>
      <c r="M249" s="834">
        <v>45230</v>
      </c>
      <c r="N249" s="660" t="s">
        <v>120</v>
      </c>
    </row>
    <row r="250" spans="1:14" ht="31" x14ac:dyDescent="0.3">
      <c r="A250" s="830"/>
      <c r="B250" s="830"/>
      <c r="C250" s="829" t="s">
        <v>2902</v>
      </c>
      <c r="D250" s="660" t="s">
        <v>5209</v>
      </c>
      <c r="E250" s="660" t="s">
        <v>1869</v>
      </c>
      <c r="F250" s="660" t="s">
        <v>121</v>
      </c>
      <c r="G250" s="660" t="s">
        <v>2258</v>
      </c>
      <c r="H250" s="660" t="s">
        <v>116</v>
      </c>
      <c r="I250" s="660" t="s">
        <v>1870</v>
      </c>
      <c r="J250" s="660">
        <v>5544770671230330</v>
      </c>
      <c r="K250" s="660" t="s">
        <v>2980</v>
      </c>
      <c r="L250" s="660" t="s">
        <v>2981</v>
      </c>
      <c r="M250" s="833">
        <v>45505</v>
      </c>
      <c r="N250" s="660" t="s">
        <v>2910</v>
      </c>
    </row>
    <row r="251" spans="1:14" ht="31" x14ac:dyDescent="0.3">
      <c r="A251" s="830"/>
      <c r="B251" s="830"/>
      <c r="C251" s="832"/>
      <c r="D251" s="660" t="s">
        <v>5210</v>
      </c>
      <c r="E251" s="660" t="s">
        <v>1880</v>
      </c>
      <c r="F251" s="660" t="s">
        <v>111</v>
      </c>
      <c r="G251" s="660" t="s">
        <v>2256</v>
      </c>
      <c r="H251" s="660" t="s">
        <v>85</v>
      </c>
      <c r="I251" s="660" t="s">
        <v>1881</v>
      </c>
      <c r="J251" s="660">
        <v>8039767668230450</v>
      </c>
      <c r="K251" s="660" t="s">
        <v>3030</v>
      </c>
      <c r="L251" s="660" t="s">
        <v>3031</v>
      </c>
      <c r="M251" s="834">
        <v>45505</v>
      </c>
      <c r="N251" s="660" t="s">
        <v>2910</v>
      </c>
    </row>
    <row r="252" spans="1:14" ht="31" x14ac:dyDescent="0.3">
      <c r="A252" s="830"/>
      <c r="B252" s="830"/>
      <c r="C252" s="832"/>
      <c r="D252" s="660" t="s">
        <v>5211</v>
      </c>
      <c r="E252" s="660" t="s">
        <v>1875</v>
      </c>
      <c r="F252" s="660" t="s">
        <v>121</v>
      </c>
      <c r="G252" s="660" t="s">
        <v>2258</v>
      </c>
      <c r="H252" s="660" t="s">
        <v>116</v>
      </c>
      <c r="I252" s="660" t="s">
        <v>1876</v>
      </c>
      <c r="J252" s="660">
        <v>2555770671130280</v>
      </c>
      <c r="K252" s="660" t="s">
        <v>3036</v>
      </c>
      <c r="L252" s="660" t="s">
        <v>3037</v>
      </c>
      <c r="M252" s="834">
        <v>45505</v>
      </c>
      <c r="N252" s="660" t="s">
        <v>2910</v>
      </c>
    </row>
    <row r="253" spans="1:14" ht="31" x14ac:dyDescent="0.3">
      <c r="A253" s="829" t="s">
        <v>1908</v>
      </c>
      <c r="B253" s="829" t="s">
        <v>1537</v>
      </c>
      <c r="C253" s="660" t="s">
        <v>876</v>
      </c>
      <c r="D253" s="660" t="s">
        <v>5212</v>
      </c>
      <c r="E253" s="660" t="s">
        <v>931</v>
      </c>
      <c r="F253" s="660" t="s">
        <v>115</v>
      </c>
      <c r="G253" s="660" t="s">
        <v>2276</v>
      </c>
      <c r="H253" s="660" t="s">
        <v>906</v>
      </c>
      <c r="I253" s="660">
        <v>3907067301</v>
      </c>
      <c r="J253" s="660">
        <v>3939751652230132</v>
      </c>
      <c r="K253" s="660" t="s">
        <v>932</v>
      </c>
      <c r="L253" s="660" t="s">
        <v>933</v>
      </c>
      <c r="M253" s="659">
        <v>40893</v>
      </c>
      <c r="N253" s="660" t="s">
        <v>97</v>
      </c>
    </row>
    <row r="254" spans="1:14" ht="46.5" x14ac:dyDescent="0.3">
      <c r="A254" s="830"/>
      <c r="B254" s="830"/>
      <c r="C254" s="660" t="s">
        <v>873</v>
      </c>
      <c r="D254" s="660" t="s">
        <v>5213</v>
      </c>
      <c r="E254" s="660" t="s">
        <v>1907</v>
      </c>
      <c r="F254" s="660" t="s">
        <v>237</v>
      </c>
      <c r="G254" s="660" t="s">
        <v>2211</v>
      </c>
      <c r="H254" s="660" t="s">
        <v>301</v>
      </c>
      <c r="I254" s="660">
        <v>3930106801</v>
      </c>
      <c r="J254" s="660">
        <v>2362746647130073</v>
      </c>
      <c r="K254" s="660" t="s">
        <v>1909</v>
      </c>
      <c r="L254" s="660" t="s">
        <v>1910</v>
      </c>
      <c r="M254" s="659">
        <v>41618</v>
      </c>
      <c r="N254" s="660" t="s">
        <v>97</v>
      </c>
    </row>
    <row r="255" spans="1:14" ht="46.5" x14ac:dyDescent="0.3">
      <c r="A255" s="830"/>
      <c r="B255" s="830"/>
      <c r="C255" s="829" t="s">
        <v>2356</v>
      </c>
      <c r="D255" s="660" t="s">
        <v>5214</v>
      </c>
      <c r="E255" s="660" t="s">
        <v>1915</v>
      </c>
      <c r="F255" s="829" t="s">
        <v>111</v>
      </c>
      <c r="G255" s="660" t="s">
        <v>2313</v>
      </c>
      <c r="H255" s="829" t="s">
        <v>85</v>
      </c>
      <c r="I255" s="660">
        <v>3931108701</v>
      </c>
      <c r="J255" s="660" t="s">
        <v>4755</v>
      </c>
      <c r="K255" s="660" t="s">
        <v>2575</v>
      </c>
      <c r="L255" s="660" t="s">
        <v>2576</v>
      </c>
      <c r="M255" s="833">
        <v>45230</v>
      </c>
      <c r="N255" s="660" t="s">
        <v>97</v>
      </c>
    </row>
    <row r="256" spans="1:14" ht="31" x14ac:dyDescent="0.3">
      <c r="A256" s="830"/>
      <c r="B256" s="830"/>
      <c r="C256" s="832"/>
      <c r="D256" s="660" t="s">
        <v>5215</v>
      </c>
      <c r="E256" s="660" t="s">
        <v>1918</v>
      </c>
      <c r="F256" s="830" t="s">
        <v>111</v>
      </c>
      <c r="G256" s="660" t="s">
        <v>2244</v>
      </c>
      <c r="H256" s="830" t="s">
        <v>85</v>
      </c>
      <c r="I256" s="660">
        <v>3911059101</v>
      </c>
      <c r="J256" s="660">
        <v>3843769670230332</v>
      </c>
      <c r="K256" s="660" t="s">
        <v>2621</v>
      </c>
      <c r="L256" s="660" t="s">
        <v>2622</v>
      </c>
      <c r="M256" s="834">
        <v>45230</v>
      </c>
      <c r="N256" s="660" t="s">
        <v>97</v>
      </c>
    </row>
    <row r="257" spans="1:14" ht="46.5" x14ac:dyDescent="0.3">
      <c r="A257" s="830"/>
      <c r="B257" s="830"/>
      <c r="C257" s="832"/>
      <c r="D257" s="660" t="s">
        <v>5216</v>
      </c>
      <c r="E257" s="660" t="s">
        <v>1912</v>
      </c>
      <c r="F257" s="830" t="s">
        <v>111</v>
      </c>
      <c r="G257" s="660" t="s">
        <v>2319</v>
      </c>
      <c r="H257" s="660" t="s">
        <v>345</v>
      </c>
      <c r="I257" s="660">
        <v>3911018902</v>
      </c>
      <c r="J257" s="660">
        <v>3443767668130252</v>
      </c>
      <c r="K257" s="660" t="s">
        <v>2437</v>
      </c>
      <c r="L257" s="660" t="s">
        <v>2438</v>
      </c>
      <c r="M257" s="833">
        <v>45085</v>
      </c>
      <c r="N257" s="660" t="s">
        <v>2369</v>
      </c>
    </row>
    <row r="258" spans="1:14" ht="46.5" x14ac:dyDescent="0.3">
      <c r="A258" s="830"/>
      <c r="B258" s="830"/>
      <c r="C258" s="832"/>
      <c r="D258" s="660" t="s">
        <v>5217</v>
      </c>
      <c r="E258" s="660" t="s">
        <v>1913</v>
      </c>
      <c r="F258" s="830" t="s">
        <v>111</v>
      </c>
      <c r="G258" s="660" t="s">
        <v>2245</v>
      </c>
      <c r="H258" s="660" t="s">
        <v>245</v>
      </c>
      <c r="I258" s="660">
        <v>3926069401</v>
      </c>
      <c r="J258" s="660">
        <v>9958772673230312</v>
      </c>
      <c r="K258" s="660" t="s">
        <v>2443</v>
      </c>
      <c r="L258" s="660" t="s">
        <v>2444</v>
      </c>
      <c r="M258" s="834">
        <v>45085</v>
      </c>
      <c r="N258" s="660" t="s">
        <v>2370</v>
      </c>
    </row>
    <row r="259" spans="1:14" ht="31" x14ac:dyDescent="0.3">
      <c r="A259" s="830"/>
      <c r="B259" s="829" t="s">
        <v>1477</v>
      </c>
      <c r="C259" s="660" t="s">
        <v>876</v>
      </c>
      <c r="D259" s="660" t="s">
        <v>5218</v>
      </c>
      <c r="E259" s="660" t="s">
        <v>1919</v>
      </c>
      <c r="F259" s="660" t="s">
        <v>115</v>
      </c>
      <c r="G259" s="660" t="s">
        <v>2280</v>
      </c>
      <c r="H259" s="660" t="s">
        <v>906</v>
      </c>
      <c r="I259" s="660">
        <v>3916106601</v>
      </c>
      <c r="J259" s="660">
        <v>7348744645130063</v>
      </c>
      <c r="K259" s="660" t="s">
        <v>1920</v>
      </c>
      <c r="L259" s="660" t="s">
        <v>1921</v>
      </c>
      <c r="M259" s="659">
        <v>40893</v>
      </c>
      <c r="N259" s="660" t="s">
        <v>120</v>
      </c>
    </row>
    <row r="260" spans="1:14" ht="46.5" x14ac:dyDescent="0.3">
      <c r="A260" s="830"/>
      <c r="B260" s="830"/>
      <c r="C260" s="660" t="s">
        <v>873</v>
      </c>
      <c r="D260" s="660" t="s">
        <v>5219</v>
      </c>
      <c r="E260" s="660" t="s">
        <v>1922</v>
      </c>
      <c r="F260" s="660" t="s">
        <v>98</v>
      </c>
      <c r="G260" s="660" t="s">
        <v>2320</v>
      </c>
      <c r="H260" s="660" t="s">
        <v>85</v>
      </c>
      <c r="I260" s="660">
        <v>3916098001</v>
      </c>
      <c r="J260" s="660">
        <v>1248758659130163</v>
      </c>
      <c r="K260" s="660" t="s">
        <v>1923</v>
      </c>
      <c r="L260" s="660" t="s">
        <v>1924</v>
      </c>
      <c r="M260" s="659">
        <v>41618</v>
      </c>
      <c r="N260" s="660" t="s">
        <v>559</v>
      </c>
    </row>
    <row r="261" spans="1:14" ht="31" x14ac:dyDescent="0.3">
      <c r="A261" s="830"/>
      <c r="B261" s="830"/>
      <c r="C261" s="660" t="s">
        <v>2356</v>
      </c>
      <c r="D261" s="660" t="s">
        <v>5220</v>
      </c>
      <c r="E261" s="660" t="s">
        <v>1927</v>
      </c>
      <c r="F261" s="660" t="s">
        <v>111</v>
      </c>
      <c r="G261" s="660" t="s">
        <v>2321</v>
      </c>
      <c r="H261" s="660" t="s">
        <v>1849</v>
      </c>
      <c r="I261" s="660">
        <v>3915029201</v>
      </c>
      <c r="J261" s="660">
        <v>3547770671230342</v>
      </c>
      <c r="K261" s="660" t="s">
        <v>2615</v>
      </c>
      <c r="L261" s="660" t="s">
        <v>2616</v>
      </c>
      <c r="M261" s="659">
        <v>45230</v>
      </c>
      <c r="N261" s="660" t="s">
        <v>319</v>
      </c>
    </row>
    <row r="262" spans="1:14" ht="31" x14ac:dyDescent="0.3">
      <c r="A262" s="830"/>
      <c r="B262" s="830"/>
      <c r="C262" s="829" t="s">
        <v>2902</v>
      </c>
      <c r="D262" s="660" t="s">
        <v>5221</v>
      </c>
      <c r="E262" s="660" t="s">
        <v>1926</v>
      </c>
      <c r="F262" s="660" t="s">
        <v>115</v>
      </c>
      <c r="G262" s="829" t="s">
        <v>2258</v>
      </c>
      <c r="H262" s="829" t="s">
        <v>116</v>
      </c>
      <c r="I262" s="660">
        <v>3927097701</v>
      </c>
      <c r="J262" s="660">
        <v>3259755656130113</v>
      </c>
      <c r="K262" s="660" t="s">
        <v>2968</v>
      </c>
      <c r="L262" s="660" t="s">
        <v>2969</v>
      </c>
      <c r="M262" s="659">
        <v>45505</v>
      </c>
      <c r="N262" s="660" t="s">
        <v>2910</v>
      </c>
    </row>
    <row r="263" spans="1:14" ht="31" x14ac:dyDescent="0.3">
      <c r="A263" s="830"/>
      <c r="B263" s="830"/>
      <c r="C263" s="832"/>
      <c r="D263" s="660" t="s">
        <v>5222</v>
      </c>
      <c r="E263" s="660" t="s">
        <v>1930</v>
      </c>
      <c r="F263" s="660" t="s">
        <v>111</v>
      </c>
      <c r="G263" s="830" t="s">
        <v>2258</v>
      </c>
      <c r="H263" s="830" t="s">
        <v>116</v>
      </c>
      <c r="I263" s="660">
        <v>3910019501</v>
      </c>
      <c r="J263" s="660">
        <v>7442773674130222</v>
      </c>
      <c r="K263" s="660" t="s">
        <v>3054</v>
      </c>
      <c r="L263" s="660" t="s">
        <v>3054</v>
      </c>
      <c r="M263" s="659">
        <v>45596</v>
      </c>
      <c r="N263" s="660" t="s">
        <v>2910</v>
      </c>
    </row>
    <row r="264" spans="1:14" ht="31" x14ac:dyDescent="0.3">
      <c r="A264" s="830"/>
      <c r="B264" s="830"/>
      <c r="C264" s="832"/>
      <c r="D264" s="660" t="s">
        <v>6102</v>
      </c>
      <c r="E264" s="660" t="s">
        <v>1932</v>
      </c>
      <c r="F264" s="829" t="s">
        <v>115</v>
      </c>
      <c r="G264" s="830" t="s">
        <v>2258</v>
      </c>
      <c r="H264" s="830" t="s">
        <v>116</v>
      </c>
      <c r="I264" s="660">
        <v>3921088401</v>
      </c>
      <c r="J264" s="660" t="s">
        <v>4756</v>
      </c>
      <c r="K264" s="660" t="s">
        <v>2974</v>
      </c>
      <c r="L264" s="660" t="s">
        <v>2975</v>
      </c>
      <c r="M264" s="659">
        <v>45505</v>
      </c>
      <c r="N264" s="660" t="s">
        <v>2910</v>
      </c>
    </row>
    <row r="265" spans="1:14" ht="31" x14ac:dyDescent="0.3">
      <c r="A265" s="830"/>
      <c r="B265" s="829" t="s">
        <v>218</v>
      </c>
      <c r="C265" s="660" t="s">
        <v>871</v>
      </c>
      <c r="D265" s="660" t="s">
        <v>5223</v>
      </c>
      <c r="E265" s="660" t="s">
        <v>1934</v>
      </c>
      <c r="F265" s="830" t="s">
        <v>115</v>
      </c>
      <c r="G265" s="660" t="s">
        <v>2278</v>
      </c>
      <c r="H265" s="660" t="s">
        <v>1557</v>
      </c>
      <c r="I265" s="660">
        <v>3902058301</v>
      </c>
      <c r="J265" s="660">
        <v>8834761662130292</v>
      </c>
      <c r="K265" s="660" t="s">
        <v>1935</v>
      </c>
      <c r="L265" s="660" t="s">
        <v>1936</v>
      </c>
      <c r="M265" s="659">
        <v>42357</v>
      </c>
      <c r="N265" s="660" t="s">
        <v>73</v>
      </c>
    </row>
    <row r="266" spans="1:14" ht="46.5" x14ac:dyDescent="0.3">
      <c r="A266" s="830"/>
      <c r="B266" s="830"/>
      <c r="C266" s="829" t="s">
        <v>2356</v>
      </c>
      <c r="D266" s="660" t="s">
        <v>5224</v>
      </c>
      <c r="E266" s="660" t="s">
        <v>1945</v>
      </c>
      <c r="F266" s="829" t="s">
        <v>111</v>
      </c>
      <c r="G266" s="660" t="s">
        <v>2323</v>
      </c>
      <c r="H266" s="660" t="s">
        <v>85</v>
      </c>
      <c r="I266" s="660">
        <v>3901059001</v>
      </c>
      <c r="J266" s="660">
        <v>6833768669130332</v>
      </c>
      <c r="K266" s="660" t="s">
        <v>2573</v>
      </c>
      <c r="L266" s="660" t="s">
        <v>2574</v>
      </c>
      <c r="M266" s="833">
        <v>45230</v>
      </c>
      <c r="N266" s="660" t="s">
        <v>2368</v>
      </c>
    </row>
    <row r="267" spans="1:14" ht="31" x14ac:dyDescent="0.3">
      <c r="A267" s="830"/>
      <c r="B267" s="830"/>
      <c r="C267" s="832"/>
      <c r="D267" s="660" t="s">
        <v>5225</v>
      </c>
      <c r="E267" s="660" t="s">
        <v>1942</v>
      </c>
      <c r="F267" s="830" t="s">
        <v>111</v>
      </c>
      <c r="G267" s="660" t="s">
        <v>2210</v>
      </c>
      <c r="H267" s="660" t="s">
        <v>906</v>
      </c>
      <c r="I267" s="660" t="s">
        <v>1943</v>
      </c>
      <c r="J267" s="660" t="s">
        <v>4757</v>
      </c>
      <c r="K267" s="660" t="s">
        <v>2577</v>
      </c>
      <c r="L267" s="660" t="s">
        <v>2578</v>
      </c>
      <c r="M267" s="834">
        <v>45230</v>
      </c>
      <c r="N267" s="660" t="s">
        <v>217</v>
      </c>
    </row>
    <row r="268" spans="1:14" ht="46.5" x14ac:dyDescent="0.3">
      <c r="A268" s="830"/>
      <c r="B268" s="830"/>
      <c r="C268" s="832"/>
      <c r="D268" s="660" t="s">
        <v>5226</v>
      </c>
      <c r="E268" s="660" t="s">
        <v>1944</v>
      </c>
      <c r="F268" s="830" t="s">
        <v>111</v>
      </c>
      <c r="G268" s="660" t="s">
        <v>2323</v>
      </c>
      <c r="H268" s="660" t="s">
        <v>85</v>
      </c>
      <c r="I268" s="660">
        <v>3923048801</v>
      </c>
      <c r="J268" s="660">
        <v>4755766667130282</v>
      </c>
      <c r="K268" s="660" t="s">
        <v>2441</v>
      </c>
      <c r="L268" s="660" t="s">
        <v>2442</v>
      </c>
      <c r="M268" s="833">
        <v>45085</v>
      </c>
      <c r="N268" s="660" t="s">
        <v>2368</v>
      </c>
    </row>
    <row r="269" spans="1:14" ht="46.5" x14ac:dyDescent="0.3">
      <c r="A269" s="830"/>
      <c r="B269" s="830"/>
      <c r="C269" s="832"/>
      <c r="D269" s="660" t="s">
        <v>5227</v>
      </c>
      <c r="E269" s="660" t="s">
        <v>1940</v>
      </c>
      <c r="F269" s="830" t="s">
        <v>111</v>
      </c>
      <c r="G269" s="660" t="s">
        <v>2210</v>
      </c>
      <c r="H269" s="660" t="s">
        <v>906</v>
      </c>
      <c r="I269" s="660">
        <v>3919069201</v>
      </c>
      <c r="J269" s="660">
        <v>7951770671130272</v>
      </c>
      <c r="K269" s="660" t="s">
        <v>2439</v>
      </c>
      <c r="L269" s="660" t="s">
        <v>2440</v>
      </c>
      <c r="M269" s="834">
        <v>45085</v>
      </c>
      <c r="N269" s="660" t="s">
        <v>2368</v>
      </c>
    </row>
    <row r="270" spans="1:14" ht="46.5" x14ac:dyDescent="0.3">
      <c r="A270" s="830"/>
      <c r="B270" s="830"/>
      <c r="C270" s="829" t="s">
        <v>2902</v>
      </c>
      <c r="D270" s="660" t="s">
        <v>5228</v>
      </c>
      <c r="E270" s="660" t="s">
        <v>1941</v>
      </c>
      <c r="F270" s="830" t="s">
        <v>111</v>
      </c>
      <c r="G270" s="660" t="s">
        <v>2219</v>
      </c>
      <c r="H270" s="660" t="s">
        <v>245</v>
      </c>
      <c r="I270" s="660">
        <v>3926048701</v>
      </c>
      <c r="J270" s="660">
        <v>7758765666130242</v>
      </c>
      <c r="K270" s="660" t="s">
        <v>2966</v>
      </c>
      <c r="L270" s="660" t="s">
        <v>2967</v>
      </c>
      <c r="M270" s="833">
        <v>45505</v>
      </c>
      <c r="N270" s="660" t="s">
        <v>2368</v>
      </c>
    </row>
    <row r="271" spans="1:14" ht="46.5" x14ac:dyDescent="0.3">
      <c r="A271" s="830"/>
      <c r="B271" s="830"/>
      <c r="C271" s="832"/>
      <c r="D271" s="660" t="s">
        <v>5794</v>
      </c>
      <c r="E271" s="660" t="s">
        <v>1946</v>
      </c>
      <c r="F271" s="830" t="s">
        <v>111</v>
      </c>
      <c r="G271" s="660" t="s">
        <v>2324</v>
      </c>
      <c r="H271" s="660" t="s">
        <v>1947</v>
      </c>
      <c r="I271" s="660">
        <v>3919118301</v>
      </c>
      <c r="J271" s="660">
        <v>3451761662130153</v>
      </c>
      <c r="K271" s="660" t="s">
        <v>3055</v>
      </c>
      <c r="L271" s="660" t="s">
        <v>3056</v>
      </c>
      <c r="M271" s="834">
        <v>45505</v>
      </c>
      <c r="N271" s="660" t="s">
        <v>2368</v>
      </c>
    </row>
    <row r="272" spans="1:14" ht="46.5" x14ac:dyDescent="0.3">
      <c r="A272" s="829" t="s">
        <v>1973</v>
      </c>
      <c r="B272" s="829" t="s">
        <v>1816</v>
      </c>
      <c r="C272" s="829" t="s">
        <v>874</v>
      </c>
      <c r="D272" s="660" t="s">
        <v>5230</v>
      </c>
      <c r="E272" s="660" t="s">
        <v>1980</v>
      </c>
      <c r="F272" s="660" t="s">
        <v>115</v>
      </c>
      <c r="G272" s="660" t="s">
        <v>2232</v>
      </c>
      <c r="H272" s="829" t="s">
        <v>85</v>
      </c>
      <c r="I272" s="660" t="s">
        <v>1981</v>
      </c>
      <c r="J272" s="660">
        <v>3040768669231033</v>
      </c>
      <c r="K272" s="660" t="s">
        <v>1982</v>
      </c>
      <c r="L272" s="660" t="s">
        <v>1983</v>
      </c>
      <c r="M272" s="659">
        <v>44166</v>
      </c>
      <c r="N272" s="660" t="s">
        <v>499</v>
      </c>
    </row>
    <row r="273" spans="1:14" ht="46.5" x14ac:dyDescent="0.3">
      <c r="A273" s="830"/>
      <c r="B273" s="830"/>
      <c r="C273" s="832"/>
      <c r="D273" s="660" t="s">
        <v>5231</v>
      </c>
      <c r="E273" s="660" t="s">
        <v>1976</v>
      </c>
      <c r="F273" s="660" t="s">
        <v>111</v>
      </c>
      <c r="G273" s="660" t="s">
        <v>2254</v>
      </c>
      <c r="H273" s="830" t="s">
        <v>85</v>
      </c>
      <c r="I273" s="660" t="s">
        <v>1977</v>
      </c>
      <c r="J273" s="660">
        <v>1460769670230343</v>
      </c>
      <c r="K273" s="660" t="s">
        <v>1978</v>
      </c>
      <c r="L273" s="660" t="s">
        <v>1979</v>
      </c>
      <c r="M273" s="659">
        <v>44138</v>
      </c>
      <c r="N273" s="660" t="s">
        <v>88</v>
      </c>
    </row>
    <row r="274" spans="1:14" ht="46.5" x14ac:dyDescent="0.3">
      <c r="A274" s="830"/>
      <c r="B274" s="830"/>
      <c r="C274" s="829" t="s">
        <v>869</v>
      </c>
      <c r="D274" s="660" t="s">
        <v>5232</v>
      </c>
      <c r="E274" s="660" t="s">
        <v>1991</v>
      </c>
      <c r="F274" s="660" t="s">
        <v>115</v>
      </c>
      <c r="G274" s="660" t="s">
        <v>2325</v>
      </c>
      <c r="H274" s="660" t="s">
        <v>474</v>
      </c>
      <c r="I274" s="660" t="s">
        <v>1992</v>
      </c>
      <c r="J274" s="660">
        <v>6435753654130092</v>
      </c>
      <c r="K274" s="660" t="s">
        <v>1993</v>
      </c>
      <c r="L274" s="660" t="s">
        <v>1994</v>
      </c>
      <c r="M274" s="659">
        <v>44887</v>
      </c>
      <c r="N274" s="660" t="s">
        <v>88</v>
      </c>
    </row>
    <row r="275" spans="1:14" ht="46.5" x14ac:dyDescent="0.3">
      <c r="A275" s="830"/>
      <c r="B275" s="830"/>
      <c r="C275" s="832"/>
      <c r="D275" s="660" t="s">
        <v>5233</v>
      </c>
      <c r="E275" s="660" t="s">
        <v>1987</v>
      </c>
      <c r="F275" s="829" t="s">
        <v>111</v>
      </c>
      <c r="G275" s="660" t="s">
        <v>2223</v>
      </c>
      <c r="H275" s="660" t="s">
        <v>464</v>
      </c>
      <c r="I275" s="660" t="s">
        <v>1988</v>
      </c>
      <c r="J275" s="660">
        <v>4956765666130272</v>
      </c>
      <c r="K275" s="660" t="s">
        <v>1989</v>
      </c>
      <c r="L275" s="660" t="s">
        <v>1990</v>
      </c>
      <c r="M275" s="659">
        <v>44813</v>
      </c>
      <c r="N275" s="660" t="s">
        <v>499</v>
      </c>
    </row>
    <row r="276" spans="1:14" ht="46.5" x14ac:dyDescent="0.3">
      <c r="A276" s="830"/>
      <c r="B276" s="830"/>
      <c r="C276" s="829" t="s">
        <v>2356</v>
      </c>
      <c r="D276" s="660" t="s">
        <v>5234</v>
      </c>
      <c r="E276" s="660" t="s">
        <v>1998</v>
      </c>
      <c r="F276" s="830" t="s">
        <v>111</v>
      </c>
      <c r="G276" s="660" t="s">
        <v>2231</v>
      </c>
      <c r="H276" s="829" t="s">
        <v>85</v>
      </c>
      <c r="I276" s="660" t="s">
        <v>1999</v>
      </c>
      <c r="J276" s="660">
        <v>8551768669130262</v>
      </c>
      <c r="K276" s="660" t="s">
        <v>2593</v>
      </c>
      <c r="L276" s="660" t="s">
        <v>2594</v>
      </c>
      <c r="M276" s="833">
        <v>45230</v>
      </c>
      <c r="N276" s="660" t="s">
        <v>88</v>
      </c>
    </row>
    <row r="277" spans="1:14" ht="46.5" x14ac:dyDescent="0.3">
      <c r="A277" s="830"/>
      <c r="B277" s="830"/>
      <c r="C277" s="832"/>
      <c r="D277" s="660" t="s">
        <v>5235</v>
      </c>
      <c r="E277" s="660" t="s">
        <v>1996</v>
      </c>
      <c r="F277" s="830" t="s">
        <v>111</v>
      </c>
      <c r="G277" s="660" t="s">
        <v>2254</v>
      </c>
      <c r="H277" s="830" t="s">
        <v>85</v>
      </c>
      <c r="I277" s="660" t="s">
        <v>1997</v>
      </c>
      <c r="J277" s="660">
        <v>2547767668130302</v>
      </c>
      <c r="K277" s="660" t="s">
        <v>2581</v>
      </c>
      <c r="L277" s="660" t="s">
        <v>2582</v>
      </c>
      <c r="M277" s="834">
        <v>45230</v>
      </c>
      <c r="N277" s="660" t="s">
        <v>88</v>
      </c>
    </row>
    <row r="278" spans="1:14" ht="31" x14ac:dyDescent="0.3">
      <c r="A278" s="830"/>
      <c r="B278" s="829" t="s">
        <v>2004</v>
      </c>
      <c r="C278" s="660" t="s">
        <v>877</v>
      </c>
      <c r="D278" s="660" t="s">
        <v>5236</v>
      </c>
      <c r="E278" s="660" t="s">
        <v>2003</v>
      </c>
      <c r="F278" s="829" t="s">
        <v>98</v>
      </c>
      <c r="G278" s="829" t="s">
        <v>2210</v>
      </c>
      <c r="H278" s="829" t="s">
        <v>906</v>
      </c>
      <c r="I278" s="660" t="s">
        <v>2005</v>
      </c>
      <c r="J278" s="660">
        <v>2846760661138082</v>
      </c>
      <c r="K278" s="660" t="s">
        <v>2006</v>
      </c>
      <c r="L278" s="660" t="s">
        <v>2007</v>
      </c>
      <c r="M278" s="659">
        <v>41884</v>
      </c>
      <c r="N278" s="660" t="s">
        <v>305</v>
      </c>
    </row>
    <row r="279" spans="1:14" ht="62" x14ac:dyDescent="0.3">
      <c r="A279" s="830"/>
      <c r="B279" s="830"/>
      <c r="C279" s="829" t="s">
        <v>871</v>
      </c>
      <c r="D279" s="660" t="s">
        <v>5237</v>
      </c>
      <c r="E279" s="660" t="s">
        <v>2013</v>
      </c>
      <c r="F279" s="830" t="s">
        <v>98</v>
      </c>
      <c r="G279" s="830" t="s">
        <v>2210</v>
      </c>
      <c r="H279" s="830" t="s">
        <v>906</v>
      </c>
      <c r="I279" s="660" t="s">
        <v>2014</v>
      </c>
      <c r="J279" s="660">
        <v>4934762663130252</v>
      </c>
      <c r="K279" s="660" t="s">
        <v>2015</v>
      </c>
      <c r="L279" s="660" t="s">
        <v>2016</v>
      </c>
      <c r="M279" s="833">
        <v>42357</v>
      </c>
      <c r="N279" s="660" t="s">
        <v>305</v>
      </c>
    </row>
    <row r="280" spans="1:14" ht="46.5" x14ac:dyDescent="0.3">
      <c r="A280" s="830"/>
      <c r="B280" s="830"/>
      <c r="C280" s="832"/>
      <c r="D280" s="660" t="s">
        <v>6105</v>
      </c>
      <c r="E280" s="660" t="s">
        <v>2008</v>
      </c>
      <c r="F280" s="830" t="s">
        <v>98</v>
      </c>
      <c r="G280" s="660" t="s">
        <v>2233</v>
      </c>
      <c r="H280" s="660" t="s">
        <v>2009</v>
      </c>
      <c r="I280" s="660" t="s">
        <v>2010</v>
      </c>
      <c r="J280" s="660">
        <v>5933753654130142</v>
      </c>
      <c r="K280" s="660" t="s">
        <v>2011</v>
      </c>
      <c r="L280" s="660" t="s">
        <v>2012</v>
      </c>
      <c r="M280" s="834">
        <v>42357</v>
      </c>
      <c r="N280" s="660" t="s">
        <v>487</v>
      </c>
    </row>
    <row r="281" spans="1:14" ht="46.5" x14ac:dyDescent="0.3">
      <c r="A281" s="830"/>
      <c r="B281" s="830"/>
      <c r="C281" s="829" t="s">
        <v>2356</v>
      </c>
      <c r="D281" s="660" t="s">
        <v>5238</v>
      </c>
      <c r="E281" s="660" t="s">
        <v>2022</v>
      </c>
      <c r="F281" s="829" t="s">
        <v>111</v>
      </c>
      <c r="G281" s="660" t="s">
        <v>2327</v>
      </c>
      <c r="H281" s="660" t="s">
        <v>245</v>
      </c>
      <c r="I281" s="660" t="s">
        <v>2023</v>
      </c>
      <c r="J281" s="660" t="s">
        <v>4758</v>
      </c>
      <c r="K281" s="660" t="s">
        <v>2569</v>
      </c>
      <c r="L281" s="660" t="s">
        <v>2570</v>
      </c>
      <c r="M281" s="833">
        <v>45230</v>
      </c>
      <c r="N281" s="660" t="s">
        <v>2643</v>
      </c>
    </row>
    <row r="282" spans="1:14" ht="31" x14ac:dyDescent="0.3">
      <c r="A282" s="830"/>
      <c r="B282" s="830"/>
      <c r="C282" s="832"/>
      <c r="D282" s="660" t="s">
        <v>5239</v>
      </c>
      <c r="E282" s="660" t="s">
        <v>2019</v>
      </c>
      <c r="F282" s="830" t="s">
        <v>111</v>
      </c>
      <c r="G282" s="660" t="s">
        <v>2326</v>
      </c>
      <c r="H282" s="660" t="s">
        <v>345</v>
      </c>
      <c r="I282" s="660" t="s">
        <v>2021</v>
      </c>
      <c r="J282" s="660">
        <v>3337771672130343</v>
      </c>
      <c r="K282" s="660" t="s">
        <v>2637</v>
      </c>
      <c r="L282" s="660" t="s">
        <v>2638</v>
      </c>
      <c r="M282" s="834">
        <v>45230</v>
      </c>
      <c r="N282" s="660" t="s">
        <v>305</v>
      </c>
    </row>
    <row r="283" spans="1:14" ht="31" x14ac:dyDescent="0.3">
      <c r="A283" s="830"/>
      <c r="B283" s="829" t="s">
        <v>1537</v>
      </c>
      <c r="C283" s="829" t="s">
        <v>874</v>
      </c>
      <c r="D283" s="660" t="s">
        <v>5240</v>
      </c>
      <c r="E283" s="660" t="s">
        <v>2032</v>
      </c>
      <c r="F283" s="660" t="s">
        <v>115</v>
      </c>
      <c r="G283" s="660" t="s">
        <v>2313</v>
      </c>
      <c r="H283" s="660" t="s">
        <v>85</v>
      </c>
      <c r="I283" s="660" t="s">
        <v>2033</v>
      </c>
      <c r="J283" s="660">
        <v>2455767668230222</v>
      </c>
      <c r="K283" s="660" t="s">
        <v>2034</v>
      </c>
      <c r="L283" s="660" t="s">
        <v>2035</v>
      </c>
      <c r="M283" s="833">
        <v>44166</v>
      </c>
      <c r="N283" s="660" t="s">
        <v>97</v>
      </c>
    </row>
    <row r="284" spans="1:14" ht="62" x14ac:dyDescent="0.3">
      <c r="A284" s="830"/>
      <c r="B284" s="830"/>
      <c r="C284" s="832"/>
      <c r="D284" s="660" t="s">
        <v>5241</v>
      </c>
      <c r="E284" s="660" t="s">
        <v>2036</v>
      </c>
      <c r="F284" s="660" t="s">
        <v>111</v>
      </c>
      <c r="G284" s="660" t="s">
        <v>2223</v>
      </c>
      <c r="H284" s="660" t="s">
        <v>464</v>
      </c>
      <c r="I284" s="660" t="s">
        <v>2037</v>
      </c>
      <c r="J284" s="660">
        <v>1550771672230262</v>
      </c>
      <c r="K284" s="660" t="s">
        <v>2038</v>
      </c>
      <c r="L284" s="660" t="s">
        <v>2039</v>
      </c>
      <c r="M284" s="834">
        <v>44166</v>
      </c>
      <c r="N284" s="660" t="s">
        <v>559</v>
      </c>
    </row>
    <row r="285" spans="1:14" ht="46.5" x14ac:dyDescent="0.3">
      <c r="A285" s="830"/>
      <c r="B285" s="830"/>
      <c r="C285" s="832"/>
      <c r="D285" s="660" t="s">
        <v>5242</v>
      </c>
      <c r="E285" s="660" t="s">
        <v>2028</v>
      </c>
      <c r="F285" s="660" t="s">
        <v>98</v>
      </c>
      <c r="G285" s="660" t="s">
        <v>2286</v>
      </c>
      <c r="H285" s="660" t="s">
        <v>116</v>
      </c>
      <c r="I285" s="660" t="s">
        <v>2029</v>
      </c>
      <c r="J285" s="660">
        <v>4444759660110052</v>
      </c>
      <c r="K285" s="660" t="s">
        <v>2030</v>
      </c>
      <c r="L285" s="660" t="s">
        <v>2031</v>
      </c>
      <c r="M285" s="659">
        <v>44046</v>
      </c>
      <c r="N285" s="660" t="s">
        <v>499</v>
      </c>
    </row>
    <row r="286" spans="1:14" ht="31" x14ac:dyDescent="0.3">
      <c r="A286" s="830"/>
      <c r="B286" s="830"/>
      <c r="C286" s="660" t="s">
        <v>869</v>
      </c>
      <c r="D286" s="660" t="s">
        <v>5243</v>
      </c>
      <c r="E286" s="660" t="s">
        <v>2040</v>
      </c>
      <c r="F286" s="660" t="s">
        <v>99</v>
      </c>
      <c r="G286" s="660" t="s">
        <v>2230</v>
      </c>
      <c r="H286" s="660" t="s">
        <v>2041</v>
      </c>
      <c r="I286" s="660" t="s">
        <v>2042</v>
      </c>
      <c r="J286" s="660">
        <v>2947740641130122</v>
      </c>
      <c r="K286" s="660" t="s">
        <v>2043</v>
      </c>
      <c r="L286" s="660" t="s">
        <v>2044</v>
      </c>
      <c r="M286" s="659">
        <v>44813</v>
      </c>
      <c r="N286" s="660" t="s">
        <v>319</v>
      </c>
    </row>
    <row r="287" spans="1:14" ht="46.5" x14ac:dyDescent="0.3">
      <c r="A287" s="830"/>
      <c r="B287" s="830"/>
      <c r="C287" s="829" t="s">
        <v>2356</v>
      </c>
      <c r="D287" s="660" t="s">
        <v>5244</v>
      </c>
      <c r="E287" s="660" t="s">
        <v>2047</v>
      </c>
      <c r="F287" s="829" t="s">
        <v>111</v>
      </c>
      <c r="G287" s="660" t="s">
        <v>2313</v>
      </c>
      <c r="H287" s="660" t="s">
        <v>85</v>
      </c>
      <c r="I287" s="660" t="s">
        <v>2048</v>
      </c>
      <c r="J287" s="660">
        <v>2460771672230222</v>
      </c>
      <c r="K287" s="660" t="s">
        <v>2601</v>
      </c>
      <c r="L287" s="660" t="s">
        <v>2602</v>
      </c>
      <c r="M287" s="833">
        <v>45230</v>
      </c>
      <c r="N287" s="660" t="s">
        <v>97</v>
      </c>
    </row>
    <row r="288" spans="1:14" ht="46.5" x14ac:dyDescent="0.3">
      <c r="A288" s="830"/>
      <c r="B288" s="830"/>
      <c r="C288" s="832"/>
      <c r="D288" s="660" t="s">
        <v>5245</v>
      </c>
      <c r="E288" s="660" t="s">
        <v>2045</v>
      </c>
      <c r="F288" s="830" t="s">
        <v>111</v>
      </c>
      <c r="G288" s="660" t="s">
        <v>2289</v>
      </c>
      <c r="H288" s="660" t="s">
        <v>345</v>
      </c>
      <c r="I288" s="660" t="s">
        <v>2046</v>
      </c>
      <c r="J288" s="660">
        <v>5244769670231043</v>
      </c>
      <c r="K288" s="660" t="s">
        <v>2571</v>
      </c>
      <c r="L288" s="660" t="s">
        <v>2572</v>
      </c>
      <c r="M288" s="834">
        <v>45230</v>
      </c>
      <c r="N288" s="660" t="s">
        <v>97</v>
      </c>
    </row>
    <row r="289" spans="1:14" ht="31" x14ac:dyDescent="0.3">
      <c r="A289" s="829" t="s">
        <v>2078</v>
      </c>
      <c r="B289" s="829" t="s">
        <v>2076</v>
      </c>
      <c r="C289" s="829" t="s">
        <v>874</v>
      </c>
      <c r="D289" s="660" t="s">
        <v>6108</v>
      </c>
      <c r="E289" s="660" t="s">
        <v>1671</v>
      </c>
      <c r="F289" s="829" t="s">
        <v>115</v>
      </c>
      <c r="G289" s="660" t="s">
        <v>2303</v>
      </c>
      <c r="H289" s="660" t="s">
        <v>1175</v>
      </c>
      <c r="I289" s="660">
        <v>3906037801</v>
      </c>
      <c r="J289" s="660">
        <v>9638756657200002</v>
      </c>
      <c r="K289" s="660" t="s">
        <v>1672</v>
      </c>
      <c r="L289" s="660" t="s">
        <v>1673</v>
      </c>
      <c r="M289" s="659">
        <v>44138</v>
      </c>
      <c r="N289" s="660" t="s">
        <v>73</v>
      </c>
    </row>
    <row r="290" spans="1:14" ht="62" x14ac:dyDescent="0.3">
      <c r="A290" s="830"/>
      <c r="B290" s="830"/>
      <c r="C290" s="832"/>
      <c r="D290" s="660" t="s">
        <v>6109</v>
      </c>
      <c r="E290" s="660" t="s">
        <v>2080</v>
      </c>
      <c r="F290" s="830" t="s">
        <v>115</v>
      </c>
      <c r="G290" s="660" t="s">
        <v>2328</v>
      </c>
      <c r="H290" s="660" t="s">
        <v>2081</v>
      </c>
      <c r="I290" s="660" t="s">
        <v>2082</v>
      </c>
      <c r="J290" s="660" t="s">
        <v>4759</v>
      </c>
      <c r="K290" s="660" t="s">
        <v>2083</v>
      </c>
      <c r="L290" s="660" t="s">
        <v>2084</v>
      </c>
      <c r="M290" s="659">
        <v>44046</v>
      </c>
      <c r="N290" s="660" t="s">
        <v>73</v>
      </c>
    </row>
    <row r="291" spans="1:14" ht="31" x14ac:dyDescent="0.3">
      <c r="A291" s="830"/>
      <c r="B291" s="830"/>
      <c r="C291" s="829" t="s">
        <v>2902</v>
      </c>
      <c r="D291" s="660" t="s">
        <v>5246</v>
      </c>
      <c r="E291" s="660" t="s">
        <v>2087</v>
      </c>
      <c r="F291" s="660" t="s">
        <v>98</v>
      </c>
      <c r="G291" s="660" t="s">
        <v>2330</v>
      </c>
      <c r="H291" s="660" t="s">
        <v>1175</v>
      </c>
      <c r="I291" s="660" t="s">
        <v>2088</v>
      </c>
      <c r="J291" s="660" t="s">
        <v>4760</v>
      </c>
      <c r="K291" s="660" t="s">
        <v>2978</v>
      </c>
      <c r="L291" s="660" t="s">
        <v>2979</v>
      </c>
      <c r="M291" s="833">
        <v>45505</v>
      </c>
      <c r="N291" s="660" t="s">
        <v>2913</v>
      </c>
    </row>
    <row r="292" spans="1:14" ht="46.5" x14ac:dyDescent="0.3">
      <c r="A292" s="830"/>
      <c r="B292" s="830"/>
      <c r="C292" s="832"/>
      <c r="D292" s="660" t="s">
        <v>6110</v>
      </c>
      <c r="E292" s="660" t="s">
        <v>2089</v>
      </c>
      <c r="F292" s="829" t="s">
        <v>121</v>
      </c>
      <c r="G292" s="660" t="s">
        <v>2223</v>
      </c>
      <c r="H292" s="660" t="s">
        <v>464</v>
      </c>
      <c r="I292" s="660" t="s">
        <v>2090</v>
      </c>
      <c r="J292" s="660" t="s">
        <v>4761</v>
      </c>
      <c r="K292" s="660" t="s">
        <v>2972</v>
      </c>
      <c r="L292" s="660" t="s">
        <v>2973</v>
      </c>
      <c r="M292" s="834">
        <v>45505</v>
      </c>
      <c r="N292" s="660" t="s">
        <v>2912</v>
      </c>
    </row>
    <row r="293" spans="1:14" ht="31" x14ac:dyDescent="0.3">
      <c r="A293" s="830"/>
      <c r="B293" s="660" t="s">
        <v>2115</v>
      </c>
      <c r="C293" s="830" t="s">
        <v>2902</v>
      </c>
      <c r="D293" s="660" t="s">
        <v>5247</v>
      </c>
      <c r="E293" s="660" t="s">
        <v>2096</v>
      </c>
      <c r="F293" s="830" t="s">
        <v>121</v>
      </c>
      <c r="G293" s="660" t="s">
        <v>2333</v>
      </c>
      <c r="H293" s="660" t="s">
        <v>345</v>
      </c>
      <c r="I293" s="660" t="s">
        <v>2097</v>
      </c>
      <c r="J293" s="660" t="s">
        <v>4765</v>
      </c>
      <c r="K293" s="660" t="s">
        <v>2976</v>
      </c>
      <c r="L293" s="660" t="s">
        <v>2977</v>
      </c>
      <c r="M293" s="659">
        <v>45596</v>
      </c>
      <c r="N293" s="660" t="s">
        <v>2958</v>
      </c>
    </row>
    <row r="294" spans="1:14" ht="14" x14ac:dyDescent="0.3">
      <c r="A294"/>
      <c r="B294"/>
      <c r="C294"/>
      <c r="D294"/>
      <c r="E294"/>
      <c r="F294"/>
      <c r="G294"/>
      <c r="H294"/>
      <c r="I294"/>
      <c r="J294"/>
      <c r="K294"/>
      <c r="L294"/>
      <c r="M294"/>
      <c r="N294"/>
    </row>
    <row r="295" spans="1:14" ht="14" x14ac:dyDescent="0.3">
      <c r="A295"/>
      <c r="B295"/>
      <c r="C295"/>
      <c r="D295"/>
      <c r="E295"/>
      <c r="F295"/>
      <c r="G295"/>
      <c r="H295"/>
      <c r="I295"/>
      <c r="J295"/>
      <c r="K295"/>
      <c r="L295"/>
      <c r="M295"/>
      <c r="N295"/>
    </row>
    <row r="296" spans="1:14" ht="14" x14ac:dyDescent="0.3">
      <c r="A296"/>
      <c r="B296"/>
      <c r="C296"/>
      <c r="D296"/>
      <c r="E296"/>
      <c r="F296"/>
      <c r="G296"/>
      <c r="H296"/>
      <c r="I296"/>
      <c r="J296"/>
      <c r="K296"/>
      <c r="L296"/>
      <c r="M296"/>
      <c r="N296"/>
    </row>
    <row r="297" spans="1:14" ht="14" x14ac:dyDescent="0.3">
      <c r="A297"/>
      <c r="B297"/>
      <c r="C297"/>
      <c r="D297"/>
      <c r="E297"/>
      <c r="F297"/>
      <c r="G297"/>
      <c r="H297"/>
      <c r="I297"/>
      <c r="J297"/>
      <c r="K297"/>
      <c r="L297"/>
      <c r="M297"/>
      <c r="N297"/>
    </row>
    <row r="298" spans="1:14" ht="14" x14ac:dyDescent="0.3">
      <c r="A298"/>
      <c r="B298"/>
      <c r="C298"/>
      <c r="D298"/>
      <c r="E298"/>
      <c r="F298"/>
      <c r="G298"/>
      <c r="H298"/>
      <c r="I298"/>
      <c r="J298"/>
      <c r="K298"/>
      <c r="L298"/>
      <c r="M298"/>
      <c r="N298"/>
    </row>
    <row r="299" spans="1:14" ht="14" x14ac:dyDescent="0.3">
      <c r="A299"/>
      <c r="B299"/>
      <c r="C299"/>
      <c r="D299"/>
      <c r="E299"/>
      <c r="F299"/>
      <c r="G299"/>
      <c r="H299"/>
      <c r="I299"/>
      <c r="J299"/>
      <c r="K299"/>
      <c r="L299"/>
      <c r="M299"/>
      <c r="N299"/>
    </row>
    <row r="300" spans="1:14" ht="14" x14ac:dyDescent="0.3">
      <c r="A300"/>
      <c r="B300"/>
      <c r="C300"/>
      <c r="D300"/>
      <c r="E300"/>
      <c r="F300"/>
      <c r="G300"/>
      <c r="H300"/>
      <c r="I300"/>
      <c r="J300"/>
      <c r="K300"/>
      <c r="L300"/>
      <c r="M300"/>
      <c r="N300"/>
    </row>
    <row r="301" spans="1:14" ht="14" x14ac:dyDescent="0.3">
      <c r="A301"/>
      <c r="B301"/>
      <c r="C301"/>
      <c r="D301"/>
      <c r="E301"/>
      <c r="F301"/>
      <c r="G301"/>
      <c r="H301"/>
      <c r="I301"/>
      <c r="J301"/>
      <c r="K301"/>
      <c r="L301"/>
      <c r="M301"/>
      <c r="N301"/>
    </row>
    <row r="302" spans="1:14" ht="14" x14ac:dyDescent="0.3">
      <c r="A302"/>
      <c r="B302"/>
      <c r="C302"/>
      <c r="D302"/>
      <c r="E302"/>
      <c r="F302"/>
      <c r="G302"/>
      <c r="H302"/>
      <c r="I302"/>
      <c r="J302"/>
      <c r="K302"/>
      <c r="L302"/>
      <c r="M302"/>
      <c r="N302"/>
    </row>
    <row r="303" spans="1:14" ht="14" x14ac:dyDescent="0.3">
      <c r="A303"/>
      <c r="B303"/>
      <c r="C303"/>
      <c r="D303"/>
      <c r="E303"/>
      <c r="F303"/>
      <c r="G303"/>
      <c r="H303"/>
      <c r="I303"/>
      <c r="J303"/>
      <c r="K303"/>
      <c r="L303"/>
      <c r="M303"/>
      <c r="N303"/>
    </row>
    <row r="304" spans="1:14" ht="14" x14ac:dyDescent="0.3">
      <c r="A304"/>
      <c r="B304"/>
      <c r="C304"/>
      <c r="D304"/>
      <c r="E304"/>
      <c r="F304"/>
      <c r="G304"/>
      <c r="H304"/>
      <c r="I304"/>
      <c r="J304"/>
      <c r="K304"/>
      <c r="L304"/>
      <c r="M304"/>
      <c r="N304"/>
    </row>
    <row r="305" spans="1:14" customFormat="1" ht="14" x14ac:dyDescent="0.3"/>
    <row r="306" spans="1:14" customFormat="1" ht="14" x14ac:dyDescent="0.3"/>
    <row r="307" spans="1:14" customFormat="1" ht="14" x14ac:dyDescent="0.3"/>
    <row r="308" spans="1:14" customFormat="1" ht="14" x14ac:dyDescent="0.3"/>
    <row r="309" spans="1:14" customFormat="1" ht="14" x14ac:dyDescent="0.3"/>
    <row r="310" spans="1:14" customFormat="1" ht="14" x14ac:dyDescent="0.3"/>
    <row r="311" spans="1:14" customFormat="1" ht="14" x14ac:dyDescent="0.3"/>
    <row r="312" spans="1:14" customFormat="1" ht="14" x14ac:dyDescent="0.3"/>
    <row r="313" spans="1:14" ht="14" x14ac:dyDescent="0.3">
      <c r="A313"/>
      <c r="B313"/>
      <c r="C313" s="79"/>
      <c r="D313"/>
      <c r="E313" s="79"/>
      <c r="F313"/>
      <c r="G313"/>
      <c r="H313"/>
      <c r="I313" s="79"/>
      <c r="J313" s="79"/>
      <c r="K313" s="79"/>
      <c r="L313" s="79"/>
      <c r="M313" s="79"/>
      <c r="N313"/>
    </row>
    <row r="314" spans="1:14" ht="14" x14ac:dyDescent="0.3">
      <c r="A314"/>
      <c r="B314"/>
      <c r="C314" s="79"/>
      <c r="D314"/>
      <c r="E314" s="79"/>
      <c r="F314"/>
      <c r="G314"/>
      <c r="H314"/>
      <c r="I314" s="79"/>
      <c r="J314" s="79"/>
      <c r="K314" s="79"/>
      <c r="L314" s="79"/>
      <c r="M314" s="79"/>
      <c r="N314"/>
    </row>
    <row r="315" spans="1:14" ht="14" x14ac:dyDescent="0.3">
      <c r="A315"/>
      <c r="B315"/>
      <c r="C315" s="79"/>
      <c r="D315"/>
      <c r="E315" s="79"/>
      <c r="F315"/>
      <c r="G315"/>
      <c r="H315"/>
      <c r="I315" s="79"/>
      <c r="J315" s="79"/>
      <c r="K315" s="79"/>
      <c r="L315" s="79"/>
      <c r="M315" s="79"/>
      <c r="N315"/>
    </row>
    <row r="316" spans="1:14" ht="14" x14ac:dyDescent="0.3">
      <c r="A316"/>
      <c r="B316"/>
      <c r="C316" s="79"/>
      <c r="D316"/>
      <c r="E316" s="79"/>
      <c r="F316"/>
      <c r="G316"/>
      <c r="H316"/>
      <c r="I316" s="79"/>
      <c r="J316" s="79"/>
      <c r="K316" s="79"/>
      <c r="L316" s="79"/>
      <c r="M316" s="79"/>
      <c r="N316"/>
    </row>
    <row r="317" spans="1:14" ht="14" x14ac:dyDescent="0.3">
      <c r="A317"/>
      <c r="B317"/>
      <c r="C317" s="79"/>
      <c r="D317"/>
      <c r="E317" s="79"/>
      <c r="F317"/>
      <c r="G317"/>
      <c r="H317"/>
      <c r="I317" s="79"/>
      <c r="J317" s="79"/>
      <c r="K317" s="79"/>
      <c r="L317" s="79"/>
      <c r="M317" s="79"/>
      <c r="N317"/>
    </row>
    <row r="318" spans="1:14" ht="14" x14ac:dyDescent="0.3">
      <c r="A318"/>
      <c r="B318"/>
      <c r="C318" s="79"/>
      <c r="D318"/>
      <c r="E318" s="79"/>
      <c r="F318"/>
      <c r="G318"/>
      <c r="H318"/>
      <c r="I318" s="79"/>
      <c r="J318" s="79"/>
      <c r="K318" s="79"/>
      <c r="L318" s="79"/>
      <c r="M318" s="79"/>
      <c r="N318"/>
    </row>
    <row r="319" spans="1:14" ht="14" x14ac:dyDescent="0.3">
      <c r="A319"/>
      <c r="B319"/>
      <c r="C319" s="79"/>
      <c r="D319"/>
      <c r="E319" s="79"/>
      <c r="F319"/>
      <c r="G319"/>
      <c r="H319"/>
      <c r="I319" s="79"/>
      <c r="J319" s="79"/>
      <c r="K319" s="79"/>
      <c r="L319" s="79"/>
      <c r="M319" s="79"/>
      <c r="N319"/>
    </row>
    <row r="320" spans="1:14" ht="14" x14ac:dyDescent="0.3">
      <c r="A320"/>
      <c r="B320"/>
      <c r="C320" s="79"/>
      <c r="D320"/>
      <c r="E320" s="79"/>
      <c r="F320"/>
      <c r="G320"/>
      <c r="H320"/>
      <c r="I320" s="79"/>
      <c r="J320" s="79"/>
      <c r="K320" s="79"/>
      <c r="L320" s="79"/>
      <c r="M320" s="79"/>
      <c r="N320"/>
    </row>
    <row r="321" spans="3:13" customFormat="1" ht="14" x14ac:dyDescent="0.3">
      <c r="C321" s="79"/>
      <c r="E321" s="79"/>
      <c r="I321" s="79"/>
      <c r="J321" s="79"/>
      <c r="K321" s="79"/>
      <c r="L321" s="79"/>
      <c r="M321" s="79"/>
    </row>
    <row r="322" spans="3:13" customFormat="1" ht="14" x14ac:dyDescent="0.3">
      <c r="C322" s="79"/>
      <c r="E322" s="79"/>
      <c r="I322" s="79"/>
      <c r="J322" s="79"/>
      <c r="K322" s="79"/>
      <c r="L322" s="79"/>
      <c r="M322" s="79"/>
    </row>
    <row r="323" spans="3:13" customFormat="1" ht="14" x14ac:dyDescent="0.3">
      <c r="C323" s="79"/>
      <c r="E323" s="79"/>
      <c r="I323" s="79"/>
      <c r="J323" s="79"/>
      <c r="K323" s="79"/>
      <c r="L323" s="79"/>
      <c r="M323" s="79"/>
    </row>
    <row r="324" spans="3:13" customFormat="1" ht="14" x14ac:dyDescent="0.3">
      <c r="C324" s="79"/>
      <c r="E324" s="79"/>
      <c r="I324" s="79"/>
      <c r="J324" s="79"/>
      <c r="K324" s="79"/>
      <c r="L324" s="79"/>
      <c r="M324" s="79"/>
    </row>
    <row r="325" spans="3:13" customFormat="1" ht="14" x14ac:dyDescent="0.3">
      <c r="C325" s="79"/>
      <c r="E325" s="79"/>
      <c r="I325" s="79"/>
      <c r="J325" s="79"/>
      <c r="K325" s="79"/>
      <c r="L325" s="79"/>
      <c r="M325" s="79"/>
    </row>
    <row r="326" spans="3:13" customFormat="1" ht="14" x14ac:dyDescent="0.3">
      <c r="C326" s="79"/>
      <c r="E326" s="79"/>
      <c r="I326" s="79"/>
      <c r="J326" s="79"/>
      <c r="K326" s="79"/>
      <c r="L326" s="79"/>
      <c r="M326" s="79"/>
    </row>
    <row r="327" spans="3:13" customFormat="1" ht="14" x14ac:dyDescent="0.3">
      <c r="C327" s="79"/>
      <c r="E327" s="79"/>
      <c r="I327" s="79"/>
      <c r="J327" s="79"/>
      <c r="K327" s="79"/>
      <c r="L327" s="79"/>
      <c r="M327" s="79"/>
    </row>
    <row r="328" spans="3:13" customFormat="1" ht="14" x14ac:dyDescent="0.3">
      <c r="C328" s="79"/>
      <c r="E328" s="79"/>
      <c r="I328" s="79"/>
      <c r="J328" s="79"/>
      <c r="K328" s="79"/>
      <c r="L328" s="79"/>
      <c r="M328" s="79"/>
    </row>
    <row r="329" spans="3:13" customFormat="1" ht="14" x14ac:dyDescent="0.3">
      <c r="C329" s="79"/>
      <c r="E329" s="79"/>
      <c r="I329" s="79"/>
      <c r="J329" s="79"/>
      <c r="K329" s="79"/>
      <c r="L329" s="79"/>
      <c r="M329" s="79"/>
    </row>
    <row r="330" spans="3:13" customFormat="1" ht="14" x14ac:dyDescent="0.3">
      <c r="C330" s="79"/>
      <c r="E330" s="79"/>
      <c r="I330" s="79"/>
      <c r="J330" s="79"/>
      <c r="K330" s="79"/>
      <c r="L330" s="79"/>
      <c r="M330" s="79"/>
    </row>
    <row r="331" spans="3:13" customFormat="1" ht="14" x14ac:dyDescent="0.3">
      <c r="C331" s="79"/>
      <c r="E331" s="79"/>
      <c r="I331" s="79"/>
      <c r="J331" s="79"/>
      <c r="K331" s="79"/>
      <c r="L331" s="79"/>
      <c r="M331" s="79"/>
    </row>
    <row r="332" spans="3:13" customFormat="1" ht="14" x14ac:dyDescent="0.3">
      <c r="C332" s="79"/>
      <c r="E332" s="79"/>
      <c r="I332" s="79"/>
      <c r="J332" s="79"/>
      <c r="K332" s="79"/>
      <c r="L332" s="79"/>
      <c r="M332" s="79"/>
    </row>
    <row r="333" spans="3:13" customFormat="1" ht="14" x14ac:dyDescent="0.3">
      <c r="C333" s="79"/>
      <c r="E333" s="79"/>
      <c r="I333" s="79"/>
      <c r="J333" s="79"/>
      <c r="K333" s="79"/>
      <c r="L333" s="79"/>
      <c r="M333" s="79"/>
    </row>
    <row r="334" spans="3:13" customFormat="1" ht="14" x14ac:dyDescent="0.3">
      <c r="C334" s="79"/>
      <c r="E334" s="79"/>
      <c r="I334" s="79"/>
      <c r="J334" s="79"/>
      <c r="K334" s="79"/>
      <c r="L334" s="79"/>
      <c r="M334" s="79"/>
    </row>
    <row r="335" spans="3:13" customFormat="1" ht="14" x14ac:dyDescent="0.3">
      <c r="C335" s="79"/>
      <c r="E335" s="79"/>
      <c r="I335" s="79"/>
      <c r="J335" s="79"/>
      <c r="K335" s="79"/>
      <c r="L335" s="79"/>
      <c r="M335" s="79"/>
    </row>
    <row r="336" spans="3:13" customFormat="1" ht="14" x14ac:dyDescent="0.3">
      <c r="C336" s="79"/>
      <c r="E336" s="79"/>
      <c r="I336" s="79"/>
      <c r="J336" s="79"/>
      <c r="K336" s="79"/>
      <c r="L336" s="79"/>
      <c r="M336" s="79"/>
    </row>
    <row r="337" spans="3:13" customFormat="1" ht="14" x14ac:dyDescent="0.3">
      <c r="C337" s="79"/>
      <c r="E337" s="79"/>
      <c r="I337" s="79"/>
      <c r="J337" s="79"/>
      <c r="K337" s="79"/>
      <c r="L337" s="79"/>
      <c r="M337" s="79"/>
    </row>
    <row r="338" spans="3:13" customFormat="1" ht="14" x14ac:dyDescent="0.3">
      <c r="C338" s="79"/>
      <c r="E338" s="79"/>
      <c r="I338" s="79"/>
      <c r="J338" s="79"/>
      <c r="K338" s="79"/>
      <c r="L338" s="79"/>
      <c r="M338" s="79"/>
    </row>
    <row r="339" spans="3:13" customFormat="1" ht="14" x14ac:dyDescent="0.3">
      <c r="C339" s="79"/>
      <c r="E339" s="79"/>
      <c r="I339" s="79"/>
      <c r="J339" s="79"/>
      <c r="K339" s="79"/>
      <c r="L339" s="79"/>
      <c r="M339" s="79"/>
    </row>
    <row r="340" spans="3:13" customFormat="1" ht="14" x14ac:dyDescent="0.3">
      <c r="C340" s="79"/>
      <c r="E340" s="79"/>
      <c r="I340" s="79"/>
      <c r="J340" s="79"/>
      <c r="K340" s="79"/>
      <c r="L340" s="79"/>
      <c r="M340" s="79"/>
    </row>
    <row r="341" spans="3:13" customFormat="1" ht="14" x14ac:dyDescent="0.3">
      <c r="C341" s="79"/>
      <c r="E341" s="79"/>
      <c r="I341" s="79"/>
      <c r="J341" s="79"/>
      <c r="K341" s="79"/>
      <c r="L341" s="79"/>
      <c r="M341" s="79"/>
    </row>
    <row r="342" spans="3:13" customFormat="1" ht="14" x14ac:dyDescent="0.3">
      <c r="C342" s="79"/>
      <c r="E342" s="79"/>
      <c r="I342" s="79"/>
      <c r="J342" s="79"/>
      <c r="K342" s="79"/>
      <c r="L342" s="79"/>
      <c r="M342" s="79"/>
    </row>
    <row r="343" spans="3:13" customFormat="1" ht="14" x14ac:dyDescent="0.3">
      <c r="C343" s="79"/>
      <c r="E343" s="79"/>
      <c r="I343" s="79"/>
      <c r="J343" s="79"/>
      <c r="K343" s="79"/>
      <c r="L343" s="79"/>
      <c r="M343" s="79"/>
    </row>
    <row r="344" spans="3:13" customFormat="1" ht="14" x14ac:dyDescent="0.3">
      <c r="C344" s="79"/>
      <c r="E344" s="79"/>
      <c r="I344" s="79"/>
      <c r="J344" s="79"/>
      <c r="K344" s="79"/>
      <c r="L344" s="79"/>
      <c r="M344" s="79"/>
    </row>
    <row r="345" spans="3:13" customFormat="1" ht="14" x14ac:dyDescent="0.3">
      <c r="C345" s="79"/>
      <c r="E345" s="79"/>
      <c r="I345" s="79"/>
      <c r="J345" s="79"/>
      <c r="K345" s="79"/>
      <c r="L345" s="79"/>
      <c r="M345" s="79"/>
    </row>
    <row r="346" spans="3:13" customFormat="1" ht="14" x14ac:dyDescent="0.3">
      <c r="C346" s="79"/>
      <c r="E346" s="79"/>
      <c r="I346" s="79"/>
      <c r="J346" s="79"/>
      <c r="K346" s="79"/>
      <c r="L346" s="79"/>
      <c r="M346" s="79"/>
    </row>
    <row r="347" spans="3:13" customFormat="1" ht="14" x14ac:dyDescent="0.3">
      <c r="C347" s="79"/>
      <c r="E347" s="79"/>
      <c r="I347" s="79"/>
      <c r="J347" s="79"/>
      <c r="K347" s="79"/>
      <c r="L347" s="79"/>
      <c r="M347" s="79"/>
    </row>
    <row r="348" spans="3:13" customFormat="1" ht="14" x14ac:dyDescent="0.3">
      <c r="C348" s="79"/>
      <c r="E348" s="79"/>
      <c r="I348" s="79"/>
      <c r="J348" s="79"/>
      <c r="K348" s="79"/>
      <c r="L348" s="79"/>
      <c r="M348" s="79"/>
    </row>
    <row r="349" spans="3:13" customFormat="1" ht="14" x14ac:dyDescent="0.3">
      <c r="C349" s="79"/>
      <c r="E349" s="79"/>
      <c r="I349" s="79"/>
      <c r="J349" s="79"/>
      <c r="K349" s="79"/>
      <c r="L349" s="79"/>
      <c r="M349" s="79"/>
    </row>
    <row r="350" spans="3:13" customFormat="1" ht="14" x14ac:dyDescent="0.3">
      <c r="C350" s="79"/>
      <c r="E350" s="79"/>
      <c r="I350" s="79"/>
      <c r="J350" s="79"/>
      <c r="K350" s="79"/>
      <c r="L350" s="79"/>
      <c r="M350" s="79"/>
    </row>
    <row r="351" spans="3:13" customFormat="1" ht="14" x14ac:dyDescent="0.3">
      <c r="C351" s="79"/>
      <c r="E351" s="79"/>
      <c r="I351" s="79"/>
      <c r="J351" s="79"/>
      <c r="K351" s="79"/>
      <c r="L351" s="79"/>
      <c r="M351" s="79"/>
    </row>
    <row r="352" spans="3:13" customFormat="1" ht="14" x14ac:dyDescent="0.3">
      <c r="C352" s="79"/>
      <c r="E352" s="79"/>
      <c r="I352" s="79"/>
      <c r="J352" s="79"/>
      <c r="K352" s="79"/>
      <c r="L352" s="79"/>
      <c r="M352" s="79"/>
    </row>
    <row r="353" spans="3:13" customFormat="1" ht="14" x14ac:dyDescent="0.3">
      <c r="C353" s="79"/>
      <c r="E353" s="79"/>
      <c r="I353" s="79"/>
      <c r="J353" s="79"/>
      <c r="K353" s="79"/>
      <c r="L353" s="79"/>
      <c r="M353" s="79"/>
    </row>
    <row r="354" spans="3:13" customFormat="1" ht="14" x14ac:dyDescent="0.3">
      <c r="C354" s="79"/>
      <c r="E354" s="79"/>
      <c r="I354" s="79"/>
      <c r="J354" s="79"/>
      <c r="K354" s="79"/>
      <c r="L354" s="79"/>
      <c r="M354" s="79"/>
    </row>
    <row r="355" spans="3:13" customFormat="1" ht="14" x14ac:dyDescent="0.3">
      <c r="C355" s="79"/>
      <c r="E355" s="79"/>
      <c r="I355" s="79"/>
      <c r="J355" s="79"/>
      <c r="K355" s="79"/>
      <c r="L355" s="79"/>
      <c r="M355" s="79"/>
    </row>
    <row r="356" spans="3:13" customFormat="1" ht="14" x14ac:dyDescent="0.3">
      <c r="C356" s="79"/>
      <c r="E356" s="79"/>
      <c r="I356" s="79"/>
      <c r="J356" s="79"/>
      <c r="K356" s="79"/>
      <c r="L356" s="79"/>
      <c r="M356" s="79"/>
    </row>
    <row r="357" spans="3:13" customFormat="1" ht="14" x14ac:dyDescent="0.3">
      <c r="C357" s="79"/>
      <c r="E357" s="79"/>
      <c r="I357" s="79"/>
      <c r="J357" s="79"/>
      <c r="K357" s="79"/>
      <c r="L357" s="79"/>
      <c r="M357" s="79"/>
    </row>
    <row r="358" spans="3:13" customFormat="1" ht="14" x14ac:dyDescent="0.3">
      <c r="C358" s="79"/>
      <c r="E358" s="79"/>
      <c r="I358" s="79"/>
      <c r="J358" s="79"/>
      <c r="K358" s="79"/>
      <c r="L358" s="79"/>
      <c r="M358" s="79"/>
    </row>
    <row r="359" spans="3:13" customFormat="1" ht="14" x14ac:dyDescent="0.3">
      <c r="C359" s="79"/>
      <c r="E359" s="79"/>
      <c r="I359" s="79"/>
      <c r="J359" s="79"/>
      <c r="K359" s="79"/>
      <c r="L359" s="79"/>
      <c r="M359" s="79"/>
    </row>
    <row r="360" spans="3:13" customFormat="1" ht="14" x14ac:dyDescent="0.3">
      <c r="C360" s="79"/>
      <c r="E360" s="79"/>
      <c r="I360" s="79"/>
      <c r="J360" s="79"/>
      <c r="K360" s="79"/>
      <c r="L360" s="79"/>
      <c r="M360" s="79"/>
    </row>
    <row r="361" spans="3:13" customFormat="1" ht="14" x14ac:dyDescent="0.3">
      <c r="C361" s="79"/>
      <c r="E361" s="79"/>
      <c r="I361" s="79"/>
      <c r="J361" s="79"/>
      <c r="K361" s="79"/>
      <c r="L361" s="79"/>
      <c r="M361" s="79"/>
    </row>
    <row r="362" spans="3:13" customFormat="1" ht="14" x14ac:dyDescent="0.3">
      <c r="C362" s="79"/>
      <c r="E362" s="79"/>
      <c r="I362" s="79"/>
      <c r="J362" s="79"/>
      <c r="K362" s="79"/>
      <c r="L362" s="79"/>
      <c r="M362" s="79"/>
    </row>
    <row r="363" spans="3:13" customFormat="1" ht="14" x14ac:dyDescent="0.3">
      <c r="C363" s="79"/>
      <c r="E363" s="79"/>
      <c r="I363" s="79"/>
      <c r="J363" s="79"/>
      <c r="K363" s="79"/>
      <c r="L363" s="79"/>
      <c r="M363" s="79"/>
    </row>
    <row r="364" spans="3:13" customFormat="1" ht="14" x14ac:dyDescent="0.3">
      <c r="C364" s="79"/>
      <c r="E364" s="79"/>
      <c r="I364" s="79"/>
      <c r="J364" s="79"/>
      <c r="K364" s="79"/>
      <c r="L364" s="79"/>
      <c r="M364" s="79"/>
    </row>
    <row r="365" spans="3:13" customFormat="1" ht="14" x14ac:dyDescent="0.3">
      <c r="C365" s="79"/>
      <c r="E365" s="79"/>
      <c r="I365" s="79"/>
      <c r="J365" s="79"/>
      <c r="K365" s="79"/>
      <c r="L365" s="79"/>
      <c r="M365" s="79"/>
    </row>
    <row r="366" spans="3:13" customFormat="1" ht="14" x14ac:dyDescent="0.3">
      <c r="C366" s="79"/>
      <c r="E366" s="79"/>
      <c r="I366" s="79"/>
      <c r="J366" s="79"/>
      <c r="K366" s="79"/>
      <c r="L366" s="79"/>
      <c r="M366" s="79"/>
    </row>
    <row r="367" spans="3:13" customFormat="1" ht="14" x14ac:dyDescent="0.3">
      <c r="C367" s="79"/>
      <c r="E367" s="79"/>
      <c r="I367" s="79"/>
      <c r="J367" s="79"/>
      <c r="K367" s="79"/>
      <c r="L367" s="79"/>
      <c r="M367" s="79"/>
    </row>
    <row r="368" spans="3:13" customFormat="1" ht="14" x14ac:dyDescent="0.3">
      <c r="C368" s="79"/>
      <c r="E368" s="79"/>
      <c r="I368" s="79"/>
      <c r="J368" s="79"/>
      <c r="K368" s="79"/>
      <c r="L368" s="79"/>
      <c r="M368" s="79"/>
    </row>
    <row r="369" spans="3:13" customFormat="1" ht="14" x14ac:dyDescent="0.3">
      <c r="C369" s="79"/>
      <c r="E369" s="79"/>
      <c r="I369" s="79"/>
      <c r="J369" s="79"/>
      <c r="K369" s="79"/>
      <c r="L369" s="79"/>
      <c r="M369" s="79"/>
    </row>
    <row r="370" spans="3:13" customFormat="1" ht="14" x14ac:dyDescent="0.3">
      <c r="C370" s="79"/>
      <c r="E370" s="79"/>
      <c r="I370" s="79"/>
      <c r="J370" s="79"/>
      <c r="K370" s="79"/>
      <c r="L370" s="79"/>
      <c r="M370" s="79"/>
    </row>
    <row r="371" spans="3:13" customFormat="1" ht="14" x14ac:dyDescent="0.3">
      <c r="C371" s="79"/>
      <c r="E371" s="79"/>
      <c r="I371" s="79"/>
      <c r="J371" s="79"/>
      <c r="K371" s="79"/>
      <c r="L371" s="79"/>
      <c r="M371" s="79"/>
    </row>
    <row r="372" spans="3:13" customFormat="1" ht="14" x14ac:dyDescent="0.3">
      <c r="C372" s="79"/>
      <c r="E372" s="79"/>
      <c r="I372" s="79"/>
      <c r="J372" s="79"/>
      <c r="K372" s="79"/>
      <c r="L372" s="79"/>
      <c r="M372" s="79"/>
    </row>
    <row r="373" spans="3:13" customFormat="1" ht="14" x14ac:dyDescent="0.3">
      <c r="C373" s="79"/>
      <c r="E373" s="79"/>
      <c r="I373" s="79"/>
      <c r="J373" s="79"/>
      <c r="K373" s="79"/>
      <c r="L373" s="79"/>
      <c r="M373" s="79"/>
    </row>
    <row r="374" spans="3:13" customFormat="1" ht="14" x14ac:dyDescent="0.3">
      <c r="C374" s="79"/>
      <c r="E374" s="79"/>
      <c r="I374" s="79"/>
      <c r="J374" s="79"/>
      <c r="K374" s="79"/>
      <c r="L374" s="79"/>
      <c r="M374" s="79"/>
    </row>
    <row r="375" spans="3:13" customFormat="1" ht="14" x14ac:dyDescent="0.3">
      <c r="C375" s="79"/>
      <c r="E375" s="79"/>
      <c r="I375" s="79"/>
      <c r="J375" s="79"/>
      <c r="K375" s="79"/>
      <c r="L375" s="79"/>
      <c r="M375" s="79"/>
    </row>
    <row r="376" spans="3:13" customFormat="1" ht="14" x14ac:dyDescent="0.3">
      <c r="C376" s="79"/>
      <c r="E376" s="79"/>
      <c r="I376" s="79"/>
      <c r="J376" s="79"/>
      <c r="K376" s="79"/>
      <c r="L376" s="79"/>
      <c r="M376" s="79"/>
    </row>
    <row r="377" spans="3:13" customFormat="1" ht="14" x14ac:dyDescent="0.3">
      <c r="C377" s="79"/>
      <c r="E377" s="79"/>
      <c r="I377" s="79"/>
      <c r="J377" s="79"/>
      <c r="K377" s="79"/>
      <c r="L377" s="79"/>
      <c r="M377" s="79"/>
    </row>
    <row r="378" spans="3:13" customFormat="1" ht="14" x14ac:dyDescent="0.3">
      <c r="C378" s="79"/>
      <c r="E378" s="79"/>
      <c r="I378" s="79"/>
      <c r="J378" s="79"/>
      <c r="K378" s="79"/>
      <c r="L378" s="79"/>
      <c r="M378" s="79"/>
    </row>
    <row r="379" spans="3:13" customFormat="1" ht="14" x14ac:dyDescent="0.3">
      <c r="C379" s="79"/>
      <c r="E379" s="79"/>
      <c r="I379" s="79"/>
      <c r="J379" s="79"/>
      <c r="K379" s="79"/>
      <c r="L379" s="79"/>
      <c r="M379" s="79"/>
    </row>
    <row r="380" spans="3:13" customFormat="1" ht="14" x14ac:dyDescent="0.3">
      <c r="C380" s="79"/>
      <c r="E380" s="79"/>
      <c r="I380" s="79"/>
      <c r="J380" s="79"/>
      <c r="K380" s="79"/>
      <c r="L380" s="79"/>
      <c r="M380" s="79"/>
    </row>
    <row r="381" spans="3:13" customFormat="1" ht="14" x14ac:dyDescent="0.3">
      <c r="C381" s="79"/>
      <c r="E381" s="79"/>
      <c r="I381" s="79"/>
      <c r="J381" s="79"/>
      <c r="K381" s="79"/>
      <c r="L381" s="79"/>
      <c r="M381" s="79"/>
    </row>
    <row r="382" spans="3:13" customFormat="1" ht="14" x14ac:dyDescent="0.3">
      <c r="C382" s="79"/>
      <c r="E382" s="79"/>
      <c r="I382" s="79"/>
      <c r="J382" s="79"/>
      <c r="K382" s="79"/>
      <c r="L382" s="79"/>
      <c r="M382" s="79"/>
    </row>
    <row r="383" spans="3:13" customFormat="1" ht="14" x14ac:dyDescent="0.3">
      <c r="C383" s="79"/>
      <c r="E383" s="79"/>
      <c r="I383" s="79"/>
      <c r="J383" s="79"/>
      <c r="K383" s="79"/>
      <c r="L383" s="79"/>
      <c r="M383" s="79"/>
    </row>
    <row r="384" spans="3:13" customFormat="1" ht="14" x14ac:dyDescent="0.3">
      <c r="C384" s="79"/>
      <c r="E384" s="79"/>
      <c r="I384" s="79"/>
      <c r="J384" s="79"/>
      <c r="K384" s="79"/>
      <c r="L384" s="79"/>
      <c r="M384" s="79"/>
    </row>
    <row r="385" spans="3:13" customFormat="1" ht="14" x14ac:dyDescent="0.3">
      <c r="C385" s="79"/>
      <c r="E385" s="79"/>
      <c r="I385" s="79"/>
      <c r="J385" s="79"/>
      <c r="K385" s="79"/>
      <c r="L385" s="79"/>
      <c r="M385" s="79"/>
    </row>
    <row r="386" spans="3:13" customFormat="1" ht="14" x14ac:dyDescent="0.3">
      <c r="C386" s="79"/>
      <c r="E386" s="79"/>
      <c r="I386" s="79"/>
      <c r="J386" s="79"/>
      <c r="K386" s="79"/>
      <c r="L386" s="79"/>
      <c r="M386" s="79"/>
    </row>
    <row r="387" spans="3:13" customFormat="1" ht="14" x14ac:dyDescent="0.3">
      <c r="C387" s="79"/>
      <c r="E387" s="79"/>
      <c r="I387" s="79"/>
      <c r="J387" s="79"/>
      <c r="K387" s="79"/>
      <c r="L387" s="79"/>
      <c r="M387" s="79"/>
    </row>
    <row r="388" spans="3:13" customFormat="1" ht="14" x14ac:dyDescent="0.3">
      <c r="C388" s="79"/>
      <c r="E388" s="79"/>
      <c r="I388" s="79"/>
      <c r="J388" s="79"/>
      <c r="K388" s="79"/>
      <c r="L388" s="79"/>
      <c r="M388" s="79"/>
    </row>
    <row r="389" spans="3:13" customFormat="1" ht="14" x14ac:dyDescent="0.3">
      <c r="C389" s="79"/>
      <c r="E389" s="79"/>
      <c r="I389" s="79"/>
      <c r="J389" s="79"/>
      <c r="K389" s="79"/>
      <c r="L389" s="79"/>
      <c r="M389" s="79"/>
    </row>
    <row r="390" spans="3:13" customFormat="1" ht="14" x14ac:dyDescent="0.3">
      <c r="C390" s="79"/>
      <c r="E390" s="79"/>
      <c r="I390" s="79"/>
      <c r="J390" s="79"/>
      <c r="K390" s="79"/>
      <c r="L390" s="79"/>
      <c r="M390" s="79"/>
    </row>
    <row r="391" spans="3:13" customFormat="1" ht="14" x14ac:dyDescent="0.3">
      <c r="C391" s="79"/>
      <c r="E391" s="79"/>
      <c r="I391" s="79"/>
      <c r="J391" s="79"/>
      <c r="K391" s="79"/>
      <c r="L391" s="79"/>
      <c r="M391" s="79"/>
    </row>
    <row r="392" spans="3:13" customFormat="1" ht="14" x14ac:dyDescent="0.3">
      <c r="C392" s="79"/>
      <c r="E392" s="79"/>
      <c r="I392" s="79"/>
      <c r="J392" s="79"/>
      <c r="K392" s="79"/>
      <c r="L392" s="79"/>
      <c r="M392" s="79"/>
    </row>
    <row r="393" spans="3:13" customFormat="1" ht="14" x14ac:dyDescent="0.3">
      <c r="C393" s="79"/>
      <c r="E393" s="79"/>
      <c r="I393" s="79"/>
      <c r="J393" s="79"/>
      <c r="K393" s="79"/>
      <c r="L393" s="79"/>
      <c r="M393" s="79"/>
    </row>
    <row r="394" spans="3:13" customFormat="1" ht="14" x14ac:dyDescent="0.3">
      <c r="C394" s="79"/>
      <c r="E394" s="79"/>
      <c r="I394" s="79"/>
      <c r="J394" s="79"/>
      <c r="K394" s="79"/>
      <c r="L394" s="79"/>
      <c r="M394" s="79"/>
    </row>
    <row r="395" spans="3:13" customFormat="1" ht="14" x14ac:dyDescent="0.3">
      <c r="C395" s="79"/>
      <c r="E395" s="79"/>
      <c r="I395" s="79"/>
      <c r="J395" s="79"/>
      <c r="K395" s="79"/>
      <c r="L395" s="79"/>
      <c r="M395" s="79"/>
    </row>
    <row r="396" spans="3:13" customFormat="1" ht="14" x14ac:dyDescent="0.3">
      <c r="C396" s="79"/>
      <c r="E396" s="79"/>
      <c r="I396" s="79"/>
      <c r="J396" s="79"/>
      <c r="K396" s="79"/>
      <c r="L396" s="79"/>
      <c r="M396" s="79"/>
    </row>
    <row r="397" spans="3:13" customFormat="1" ht="14" x14ac:dyDescent="0.3">
      <c r="C397" s="79"/>
      <c r="E397" s="79"/>
      <c r="I397" s="79"/>
      <c r="J397" s="79"/>
      <c r="K397" s="79"/>
      <c r="L397" s="79"/>
      <c r="M397" s="79"/>
    </row>
    <row r="398" spans="3:13" customFormat="1" ht="14" x14ac:dyDescent="0.3">
      <c r="C398" s="79"/>
      <c r="E398" s="79"/>
      <c r="I398" s="79"/>
      <c r="J398" s="79"/>
      <c r="K398" s="79"/>
      <c r="L398" s="79"/>
      <c r="M398" s="79"/>
    </row>
    <row r="399" spans="3:13" customFormat="1" ht="14" x14ac:dyDescent="0.3">
      <c r="C399" s="79"/>
      <c r="E399" s="79"/>
      <c r="I399" s="79"/>
      <c r="J399" s="79"/>
      <c r="K399" s="79"/>
      <c r="L399" s="79"/>
      <c r="M399" s="79"/>
    </row>
    <row r="400" spans="3:13" customFormat="1" ht="14" x14ac:dyDescent="0.3">
      <c r="C400" s="79"/>
      <c r="E400" s="79"/>
      <c r="I400" s="79"/>
      <c r="J400" s="79"/>
      <c r="K400" s="79"/>
      <c r="L400" s="79"/>
      <c r="M400" s="79"/>
    </row>
    <row r="401" spans="3:13" customFormat="1" ht="14" x14ac:dyDescent="0.3">
      <c r="C401" s="79"/>
      <c r="E401" s="79"/>
      <c r="I401" s="79"/>
      <c r="J401" s="79"/>
      <c r="K401" s="79"/>
      <c r="L401" s="79"/>
      <c r="M401" s="79"/>
    </row>
    <row r="402" spans="3:13" customFormat="1" ht="14" x14ac:dyDescent="0.3">
      <c r="C402" s="79"/>
      <c r="E402" s="79"/>
      <c r="I402" s="79"/>
      <c r="J402" s="79"/>
      <c r="K402" s="79"/>
      <c r="L402" s="79"/>
      <c r="M402" s="79"/>
    </row>
    <row r="403" spans="3:13" customFormat="1" ht="14" x14ac:dyDescent="0.3">
      <c r="C403" s="79"/>
      <c r="E403" s="79"/>
      <c r="I403" s="79"/>
      <c r="J403" s="79"/>
      <c r="K403" s="79"/>
      <c r="L403" s="79"/>
      <c r="M403" s="79"/>
    </row>
    <row r="404" spans="3:13" customFormat="1" ht="14" x14ac:dyDescent="0.3">
      <c r="C404" s="79"/>
      <c r="E404" s="79"/>
      <c r="I404" s="79"/>
      <c r="J404" s="79"/>
      <c r="K404" s="79"/>
      <c r="L404" s="79"/>
      <c r="M404" s="79"/>
    </row>
    <row r="405" spans="3:13" customFormat="1" ht="14" x14ac:dyDescent="0.3">
      <c r="C405" s="79"/>
      <c r="E405" s="79"/>
      <c r="I405" s="79"/>
      <c r="J405" s="79"/>
      <c r="K405" s="79"/>
      <c r="L405" s="79"/>
      <c r="M405" s="79"/>
    </row>
    <row r="406" spans="3:13" customFormat="1" ht="14" x14ac:dyDescent="0.3">
      <c r="C406" s="79"/>
      <c r="E406" s="79"/>
      <c r="I406" s="79"/>
      <c r="J406" s="79"/>
      <c r="K406" s="79"/>
      <c r="L406" s="79"/>
      <c r="M406" s="79"/>
    </row>
    <row r="407" spans="3:13" customFormat="1" ht="14" x14ac:dyDescent="0.3">
      <c r="C407" s="79"/>
      <c r="E407" s="79"/>
      <c r="I407" s="79"/>
      <c r="J407" s="79"/>
      <c r="K407" s="79"/>
      <c r="L407" s="79"/>
      <c r="M407" s="79"/>
    </row>
    <row r="408" spans="3:13" customFormat="1" ht="14" x14ac:dyDescent="0.3">
      <c r="C408" s="79"/>
      <c r="E408" s="79"/>
      <c r="I408" s="79"/>
      <c r="J408" s="79"/>
      <c r="K408" s="79"/>
      <c r="L408" s="79"/>
      <c r="M408" s="79"/>
    </row>
    <row r="409" spans="3:13" customFormat="1" ht="14" x14ac:dyDescent="0.3">
      <c r="C409" s="79"/>
      <c r="E409" s="79"/>
      <c r="I409" s="79"/>
      <c r="J409" s="79"/>
      <c r="K409" s="79"/>
      <c r="L409" s="79"/>
      <c r="M409" s="79"/>
    </row>
    <row r="410" spans="3:13" customFormat="1" ht="14" x14ac:dyDescent="0.3">
      <c r="C410" s="79"/>
      <c r="E410" s="79"/>
      <c r="I410" s="79"/>
      <c r="J410" s="79"/>
      <c r="K410" s="79"/>
      <c r="L410" s="79"/>
      <c r="M410" s="79"/>
    </row>
    <row r="411" spans="3:13" customFormat="1" ht="14" x14ac:dyDescent="0.3">
      <c r="C411" s="79"/>
      <c r="E411" s="79"/>
      <c r="I411" s="79"/>
      <c r="J411" s="79"/>
      <c r="K411" s="79"/>
      <c r="L411" s="79"/>
      <c r="M411" s="79"/>
    </row>
    <row r="412" spans="3:13" customFormat="1" ht="14" x14ac:dyDescent="0.3">
      <c r="C412" s="79"/>
      <c r="E412" s="79"/>
      <c r="I412" s="79"/>
      <c r="J412" s="79"/>
      <c r="K412" s="79"/>
      <c r="L412" s="79"/>
      <c r="M412" s="79"/>
    </row>
    <row r="413" spans="3:13" customFormat="1" ht="14" x14ac:dyDescent="0.3">
      <c r="C413" s="79"/>
      <c r="E413" s="79"/>
      <c r="I413" s="79"/>
      <c r="J413" s="79"/>
      <c r="K413" s="79"/>
      <c r="L413" s="79"/>
      <c r="M413" s="79"/>
    </row>
    <row r="414" spans="3:13" customFormat="1" ht="14" x14ac:dyDescent="0.3">
      <c r="C414" s="79"/>
      <c r="E414" s="79"/>
      <c r="I414" s="79"/>
      <c r="J414" s="79"/>
      <c r="K414" s="79"/>
      <c r="L414" s="79"/>
      <c r="M414" s="79"/>
    </row>
    <row r="415" spans="3:13" customFormat="1" ht="14" x14ac:dyDescent="0.3">
      <c r="C415" s="79"/>
      <c r="E415" s="79"/>
      <c r="I415" s="79"/>
      <c r="J415" s="79"/>
      <c r="K415" s="79"/>
      <c r="L415" s="79"/>
      <c r="M415" s="79"/>
    </row>
    <row r="416" spans="3:13" customFormat="1" ht="14" x14ac:dyDescent="0.3">
      <c r="C416" s="79"/>
      <c r="E416" s="79"/>
      <c r="I416" s="79"/>
      <c r="J416" s="79"/>
      <c r="K416" s="79"/>
      <c r="L416" s="79"/>
      <c r="M416" s="79"/>
    </row>
    <row r="417" spans="3:13" customFormat="1" ht="14" x14ac:dyDescent="0.3">
      <c r="C417" s="79"/>
      <c r="E417" s="79"/>
      <c r="I417" s="79"/>
      <c r="J417" s="79"/>
      <c r="K417" s="79"/>
      <c r="L417" s="79"/>
      <c r="M417" s="79"/>
    </row>
    <row r="418" spans="3:13" customFormat="1" ht="14" x14ac:dyDescent="0.3">
      <c r="C418" s="79"/>
      <c r="E418" s="79"/>
      <c r="I418" s="79"/>
      <c r="J418" s="79"/>
      <c r="K418" s="79"/>
      <c r="L418" s="79"/>
      <c r="M418" s="79"/>
    </row>
    <row r="419" spans="3:13" customFormat="1" ht="14" x14ac:dyDescent="0.3">
      <c r="C419" s="79"/>
      <c r="E419" s="79"/>
      <c r="I419" s="79"/>
      <c r="J419" s="79"/>
      <c r="K419" s="79"/>
      <c r="L419" s="79"/>
      <c r="M419" s="79"/>
    </row>
    <row r="420" spans="3:13" customFormat="1" ht="14" x14ac:dyDescent="0.3">
      <c r="C420" s="79"/>
      <c r="E420" s="79"/>
      <c r="I420" s="79"/>
      <c r="J420" s="79"/>
      <c r="K420" s="79"/>
      <c r="L420" s="79"/>
      <c r="M420" s="79"/>
    </row>
    <row r="421" spans="3:13" customFormat="1" ht="14" x14ac:dyDescent="0.3">
      <c r="C421" s="79"/>
      <c r="E421" s="79"/>
      <c r="I421" s="79"/>
      <c r="J421" s="79"/>
      <c r="K421" s="79"/>
      <c r="L421" s="79"/>
      <c r="M421" s="79"/>
    </row>
    <row r="422" spans="3:13" customFormat="1" ht="14" x14ac:dyDescent="0.3">
      <c r="C422" s="79"/>
      <c r="E422" s="79"/>
      <c r="I422" s="79"/>
      <c r="J422" s="79"/>
      <c r="K422" s="79"/>
      <c r="L422" s="79"/>
      <c r="M422" s="79"/>
    </row>
    <row r="423" spans="3:13" customFormat="1" ht="14" x14ac:dyDescent="0.3">
      <c r="C423" s="79"/>
      <c r="E423" s="79"/>
      <c r="I423" s="79"/>
      <c r="J423" s="79"/>
      <c r="K423" s="79"/>
      <c r="L423" s="79"/>
      <c r="M423" s="79"/>
    </row>
    <row r="424" spans="3:13" customFormat="1" ht="14" x14ac:dyDescent="0.3">
      <c r="C424" s="79"/>
      <c r="E424" s="79"/>
      <c r="I424" s="79"/>
      <c r="J424" s="79"/>
      <c r="K424" s="79"/>
      <c r="L424" s="79"/>
      <c r="M424" s="79"/>
    </row>
    <row r="425" spans="3:13" customFormat="1" ht="14" x14ac:dyDescent="0.3">
      <c r="C425" s="79"/>
      <c r="E425" s="79"/>
      <c r="I425" s="79"/>
      <c r="J425" s="79"/>
      <c r="K425" s="79"/>
      <c r="L425" s="79"/>
      <c r="M425" s="79"/>
    </row>
    <row r="426" spans="3:13" customFormat="1" ht="14" x14ac:dyDescent="0.3">
      <c r="C426" s="79"/>
      <c r="E426" s="79"/>
      <c r="I426" s="79"/>
      <c r="J426" s="79"/>
      <c r="K426" s="79"/>
      <c r="L426" s="79"/>
      <c r="M426" s="79"/>
    </row>
    <row r="427" spans="3:13" customFormat="1" ht="14" x14ac:dyDescent="0.3">
      <c r="C427" s="79"/>
      <c r="E427" s="79"/>
      <c r="I427" s="79"/>
      <c r="J427" s="79"/>
      <c r="K427" s="79"/>
      <c r="L427" s="79"/>
      <c r="M427" s="79"/>
    </row>
    <row r="428" spans="3:13" customFormat="1" ht="14" x14ac:dyDescent="0.3">
      <c r="C428" s="79"/>
      <c r="E428" s="79"/>
      <c r="I428" s="79"/>
      <c r="J428" s="79"/>
      <c r="K428" s="79"/>
      <c r="L428" s="79"/>
      <c r="M428" s="79"/>
    </row>
    <row r="429" spans="3:13" customFormat="1" ht="14" x14ac:dyDescent="0.3">
      <c r="C429" s="79"/>
      <c r="E429" s="79"/>
      <c r="I429" s="79"/>
      <c r="J429" s="79"/>
      <c r="K429" s="79"/>
      <c r="L429" s="79"/>
      <c r="M429" s="79"/>
    </row>
    <row r="430" spans="3:13" customFormat="1" ht="14" x14ac:dyDescent="0.3">
      <c r="C430" s="79"/>
      <c r="E430" s="79"/>
      <c r="I430" s="79"/>
      <c r="J430" s="79"/>
      <c r="K430" s="79"/>
      <c r="L430" s="79"/>
      <c r="M430" s="79"/>
    </row>
    <row r="431" spans="3:13" customFormat="1" ht="14" x14ac:dyDescent="0.3">
      <c r="C431" s="79"/>
      <c r="E431" s="79"/>
      <c r="I431" s="79"/>
      <c r="J431" s="79"/>
      <c r="K431" s="79"/>
      <c r="L431" s="79"/>
      <c r="M431" s="79"/>
    </row>
    <row r="432" spans="3:13" customFormat="1" ht="14" x14ac:dyDescent="0.3">
      <c r="C432" s="79"/>
      <c r="E432" s="79"/>
      <c r="I432" s="79"/>
      <c r="J432" s="79"/>
      <c r="K432" s="79"/>
      <c r="L432" s="79"/>
      <c r="M432" s="79"/>
    </row>
    <row r="433" spans="3:13" customFormat="1" ht="14" x14ac:dyDescent="0.3">
      <c r="C433" s="79"/>
      <c r="E433" s="79"/>
      <c r="I433" s="79"/>
      <c r="J433" s="79"/>
      <c r="K433" s="79"/>
      <c r="L433" s="79"/>
      <c r="M433" s="79"/>
    </row>
    <row r="434" spans="3:13" customFormat="1" ht="14" x14ac:dyDescent="0.3">
      <c r="C434" s="79"/>
      <c r="E434" s="79"/>
      <c r="I434" s="79"/>
      <c r="J434" s="79"/>
      <c r="K434" s="79"/>
      <c r="L434" s="79"/>
      <c r="M434" s="79"/>
    </row>
    <row r="435" spans="3:13" customFormat="1" ht="14" x14ac:dyDescent="0.3">
      <c r="C435" s="79"/>
      <c r="E435" s="79"/>
      <c r="I435" s="79"/>
      <c r="J435" s="79"/>
      <c r="K435" s="79"/>
      <c r="L435" s="79"/>
      <c r="M435" s="79"/>
    </row>
    <row r="436" spans="3:13" customFormat="1" ht="14" x14ac:dyDescent="0.3">
      <c r="C436" s="79"/>
      <c r="E436" s="79"/>
      <c r="I436" s="79"/>
      <c r="J436" s="79"/>
      <c r="K436" s="79"/>
      <c r="L436" s="79"/>
      <c r="M436" s="79"/>
    </row>
    <row r="437" spans="3:13" customFormat="1" ht="14" x14ac:dyDescent="0.3">
      <c r="C437" s="79"/>
      <c r="E437" s="79"/>
      <c r="I437" s="79"/>
      <c r="J437" s="79"/>
      <c r="K437" s="79"/>
      <c r="L437" s="79"/>
      <c r="M437" s="79"/>
    </row>
    <row r="438" spans="3:13" customFormat="1" ht="14" x14ac:dyDescent="0.3">
      <c r="C438" s="79"/>
      <c r="E438" s="79"/>
      <c r="I438" s="79"/>
      <c r="J438" s="79"/>
      <c r="K438" s="79"/>
      <c r="L438" s="79"/>
      <c r="M438" s="79"/>
    </row>
    <row r="439" spans="3:13" customFormat="1" ht="14" x14ac:dyDescent="0.3">
      <c r="C439" s="79"/>
      <c r="E439" s="79"/>
      <c r="I439" s="79"/>
      <c r="J439" s="79"/>
      <c r="K439" s="79"/>
      <c r="L439" s="79"/>
      <c r="M439" s="79"/>
    </row>
    <row r="440" spans="3:13" customFormat="1" ht="14" x14ac:dyDescent="0.3">
      <c r="C440" s="79"/>
      <c r="E440" s="79"/>
      <c r="I440" s="79"/>
      <c r="J440" s="79"/>
      <c r="K440" s="79"/>
      <c r="L440" s="79"/>
      <c r="M440" s="79"/>
    </row>
    <row r="441" spans="3:13" customFormat="1" ht="14" x14ac:dyDescent="0.3">
      <c r="C441" s="79"/>
      <c r="E441" s="79"/>
      <c r="I441" s="79"/>
      <c r="J441" s="79"/>
      <c r="K441" s="79"/>
      <c r="L441" s="79"/>
      <c r="M441" s="79"/>
    </row>
    <row r="442" spans="3:13" customFormat="1" ht="14" x14ac:dyDescent="0.3">
      <c r="C442" s="79"/>
      <c r="E442" s="79"/>
      <c r="I442" s="79"/>
      <c r="J442" s="79"/>
      <c r="K442" s="79"/>
      <c r="L442" s="79"/>
      <c r="M442" s="79"/>
    </row>
    <row r="443" spans="3:13" customFormat="1" ht="14" x14ac:dyDescent="0.3">
      <c r="C443" s="79"/>
      <c r="E443" s="79"/>
      <c r="I443" s="79"/>
      <c r="J443" s="79"/>
      <c r="K443" s="79"/>
      <c r="L443" s="79"/>
      <c r="M443" s="79"/>
    </row>
    <row r="444" spans="3:13" customFormat="1" ht="14" x14ac:dyDescent="0.3">
      <c r="C444" s="79"/>
      <c r="E444" s="79"/>
      <c r="I444" s="79"/>
      <c r="J444" s="79"/>
      <c r="K444" s="79"/>
      <c r="L444" s="79"/>
      <c r="M444" s="79"/>
    </row>
    <row r="445" spans="3:13" customFormat="1" ht="14" x14ac:dyDescent="0.3">
      <c r="C445" s="79"/>
      <c r="E445" s="79"/>
      <c r="I445" s="79"/>
      <c r="J445" s="79"/>
      <c r="K445" s="79"/>
      <c r="L445" s="79"/>
      <c r="M445" s="79"/>
    </row>
    <row r="446" spans="3:13" customFormat="1" ht="14" x14ac:dyDescent="0.3">
      <c r="C446" s="79"/>
      <c r="E446" s="79"/>
      <c r="I446" s="79"/>
      <c r="J446" s="79"/>
      <c r="K446" s="79"/>
      <c r="L446" s="79"/>
      <c r="M446" s="79"/>
    </row>
    <row r="447" spans="3:13" customFormat="1" ht="14" x14ac:dyDescent="0.3">
      <c r="C447" s="79"/>
      <c r="E447" s="79"/>
      <c r="I447" s="79"/>
      <c r="J447" s="79"/>
      <c r="K447" s="79"/>
      <c r="L447" s="79"/>
      <c r="M447" s="79"/>
    </row>
    <row r="448" spans="3:13" customFormat="1" ht="14" x14ac:dyDescent="0.3">
      <c r="C448" s="79"/>
      <c r="E448" s="79"/>
      <c r="I448" s="79"/>
      <c r="J448" s="79"/>
      <c r="K448" s="79"/>
      <c r="L448" s="79"/>
      <c r="M448" s="79"/>
    </row>
    <row r="449" spans="3:13" customFormat="1" ht="14" x14ac:dyDescent="0.3">
      <c r="C449" s="79"/>
      <c r="E449" s="79"/>
      <c r="I449" s="79"/>
      <c r="J449" s="79"/>
      <c r="K449" s="79"/>
      <c r="L449" s="79"/>
      <c r="M449" s="79"/>
    </row>
    <row r="450" spans="3:13" customFormat="1" ht="14" x14ac:dyDescent="0.3">
      <c r="C450" s="79"/>
      <c r="E450" s="79"/>
      <c r="I450" s="79"/>
      <c r="J450" s="79"/>
      <c r="K450" s="79"/>
      <c r="L450" s="79"/>
      <c r="M450" s="79"/>
    </row>
    <row r="451" spans="3:13" customFormat="1" ht="14" x14ac:dyDescent="0.3">
      <c r="C451" s="79"/>
      <c r="E451" s="79"/>
      <c r="I451" s="79"/>
      <c r="J451" s="79"/>
      <c r="K451" s="79"/>
      <c r="L451" s="79"/>
      <c r="M451" s="79"/>
    </row>
    <row r="452" spans="3:13" customFormat="1" ht="14" x14ac:dyDescent="0.3">
      <c r="C452" s="79"/>
      <c r="E452" s="79"/>
      <c r="I452" s="79"/>
      <c r="J452" s="79"/>
      <c r="K452" s="79"/>
      <c r="L452" s="79"/>
      <c r="M452" s="79"/>
    </row>
    <row r="453" spans="3:13" customFormat="1" ht="14" x14ac:dyDescent="0.3">
      <c r="C453" s="79"/>
      <c r="E453" s="79"/>
      <c r="I453" s="79"/>
      <c r="J453" s="79"/>
      <c r="K453" s="79"/>
      <c r="L453" s="79"/>
      <c r="M453" s="79"/>
    </row>
    <row r="454" spans="3:13" customFormat="1" ht="14" x14ac:dyDescent="0.3">
      <c r="C454" s="79"/>
      <c r="E454" s="79"/>
      <c r="I454" s="79"/>
      <c r="J454" s="79"/>
      <c r="K454" s="79"/>
      <c r="L454" s="79"/>
      <c r="M454" s="79"/>
    </row>
    <row r="455" spans="3:13" customFormat="1" ht="14" x14ac:dyDescent="0.3">
      <c r="C455" s="79"/>
      <c r="E455" s="79"/>
      <c r="I455" s="79"/>
      <c r="J455" s="79"/>
      <c r="K455" s="79"/>
      <c r="L455" s="79"/>
      <c r="M455" s="79"/>
    </row>
    <row r="456" spans="3:13" customFormat="1" ht="14" x14ac:dyDescent="0.3">
      <c r="C456" s="79"/>
      <c r="E456" s="79"/>
      <c r="I456" s="79"/>
      <c r="J456" s="79"/>
      <c r="K456" s="79"/>
      <c r="L456" s="79"/>
      <c r="M456" s="79"/>
    </row>
    <row r="457" spans="3:13" customFormat="1" ht="14" x14ac:dyDescent="0.3">
      <c r="C457" s="79"/>
      <c r="E457" s="79"/>
      <c r="I457" s="79"/>
      <c r="J457" s="79"/>
      <c r="K457" s="79"/>
      <c r="L457" s="79"/>
      <c r="M457" s="79"/>
    </row>
    <row r="458" spans="3:13" customFormat="1" ht="14" x14ac:dyDescent="0.3">
      <c r="C458" s="79"/>
      <c r="E458" s="79"/>
      <c r="I458" s="79"/>
      <c r="J458" s="79"/>
      <c r="K458" s="79"/>
      <c r="L458" s="79"/>
      <c r="M458" s="79"/>
    </row>
    <row r="459" spans="3:13" customFormat="1" ht="14" x14ac:dyDescent="0.3">
      <c r="C459" s="79"/>
      <c r="E459" s="79"/>
      <c r="I459" s="79"/>
      <c r="J459" s="79"/>
      <c r="K459" s="79"/>
      <c r="L459" s="79"/>
      <c r="M459" s="79"/>
    </row>
    <row r="460" spans="3:13" customFormat="1" ht="14" x14ac:dyDescent="0.3">
      <c r="C460" s="79"/>
      <c r="E460" s="79"/>
      <c r="I460" s="79"/>
      <c r="J460" s="79"/>
      <c r="K460" s="79"/>
      <c r="L460" s="79"/>
      <c r="M460" s="79"/>
    </row>
    <row r="461" spans="3:13" customFormat="1" ht="14" x14ac:dyDescent="0.3">
      <c r="C461" s="79"/>
      <c r="E461" s="79"/>
      <c r="I461" s="79"/>
      <c r="J461" s="79"/>
      <c r="K461" s="79"/>
      <c r="L461" s="79"/>
      <c r="M461" s="79"/>
    </row>
    <row r="462" spans="3:13" customFormat="1" ht="14" x14ac:dyDescent="0.3">
      <c r="C462" s="79"/>
      <c r="E462" s="79"/>
      <c r="I462" s="79"/>
      <c r="J462" s="79"/>
      <c r="K462" s="79"/>
      <c r="L462" s="79"/>
      <c r="M462" s="79"/>
    </row>
    <row r="463" spans="3:13" customFormat="1" ht="14" x14ac:dyDescent="0.3">
      <c r="C463" s="79"/>
      <c r="E463" s="79"/>
      <c r="I463" s="79"/>
      <c r="J463" s="79"/>
      <c r="K463" s="79"/>
      <c r="L463" s="79"/>
      <c r="M463" s="79"/>
    </row>
    <row r="464" spans="3:13" customFormat="1" ht="14" x14ac:dyDescent="0.3">
      <c r="C464" s="79"/>
      <c r="E464" s="79"/>
      <c r="I464" s="79"/>
      <c r="J464" s="79"/>
      <c r="K464" s="79"/>
      <c r="L464" s="79"/>
      <c r="M464" s="79"/>
    </row>
    <row r="465" spans="3:13" customFormat="1" ht="14" x14ac:dyDescent="0.3">
      <c r="C465" s="79"/>
      <c r="E465" s="79"/>
      <c r="I465" s="79"/>
      <c r="J465" s="79"/>
      <c r="K465" s="79"/>
      <c r="L465" s="79"/>
      <c r="M465" s="79"/>
    </row>
    <row r="466" spans="3:13" customFormat="1" ht="14" x14ac:dyDescent="0.3">
      <c r="C466" s="79"/>
      <c r="E466" s="79"/>
      <c r="I466" s="79"/>
      <c r="J466" s="79"/>
      <c r="K466" s="79"/>
      <c r="L466" s="79"/>
      <c r="M466" s="79"/>
    </row>
    <row r="467" spans="3:13" customFormat="1" ht="14" x14ac:dyDescent="0.3">
      <c r="C467" s="79"/>
      <c r="E467" s="79"/>
      <c r="I467" s="79"/>
      <c r="J467" s="79"/>
      <c r="K467" s="79"/>
      <c r="L467" s="79"/>
      <c r="M467" s="79"/>
    </row>
    <row r="468" spans="3:13" customFormat="1" ht="14" x14ac:dyDescent="0.3">
      <c r="C468" s="79"/>
      <c r="E468" s="79"/>
      <c r="I468" s="79"/>
      <c r="J468" s="79"/>
      <c r="K468" s="79"/>
      <c r="L468" s="79"/>
      <c r="M468" s="79"/>
    </row>
    <row r="469" spans="3:13" customFormat="1" ht="14" x14ac:dyDescent="0.3">
      <c r="C469" s="79"/>
      <c r="E469" s="79"/>
      <c r="I469" s="79"/>
      <c r="J469" s="79"/>
      <c r="K469" s="79"/>
      <c r="L469" s="79"/>
      <c r="M469" s="79"/>
    </row>
    <row r="470" spans="3:13" customFormat="1" ht="14" x14ac:dyDescent="0.3">
      <c r="C470" s="79"/>
      <c r="E470" s="79"/>
      <c r="I470" s="79"/>
      <c r="J470" s="79"/>
      <c r="K470" s="79"/>
      <c r="L470" s="79"/>
      <c r="M470" s="79"/>
    </row>
    <row r="471" spans="3:13" customFormat="1" ht="14" x14ac:dyDescent="0.3">
      <c r="C471" s="79"/>
      <c r="E471" s="79"/>
      <c r="I471" s="79"/>
      <c r="J471" s="79"/>
      <c r="K471" s="79"/>
      <c r="L471" s="79"/>
      <c r="M471" s="79"/>
    </row>
    <row r="472" spans="3:13" customFormat="1" ht="14" x14ac:dyDescent="0.3">
      <c r="C472" s="79"/>
      <c r="E472" s="79"/>
      <c r="I472" s="79"/>
      <c r="J472" s="79"/>
      <c r="K472" s="79"/>
      <c r="L472" s="79"/>
      <c r="M472" s="79"/>
    </row>
    <row r="473" spans="3:13" customFormat="1" ht="14" x14ac:dyDescent="0.3">
      <c r="C473" s="79"/>
      <c r="E473" s="79"/>
      <c r="I473" s="79"/>
      <c r="J473" s="79"/>
      <c r="K473" s="79"/>
      <c r="L473" s="79"/>
      <c r="M473" s="79"/>
    </row>
    <row r="474" spans="3:13" customFormat="1" ht="14" x14ac:dyDescent="0.3">
      <c r="C474" s="79"/>
      <c r="E474" s="79"/>
      <c r="I474" s="79"/>
      <c r="J474" s="79"/>
      <c r="K474" s="79"/>
      <c r="L474" s="79"/>
      <c r="M474" s="79"/>
    </row>
    <row r="475" spans="3:13" customFormat="1" ht="14" x14ac:dyDescent="0.3">
      <c r="C475" s="79"/>
      <c r="E475" s="79"/>
      <c r="I475" s="79"/>
      <c r="J475" s="79"/>
      <c r="K475" s="79"/>
      <c r="L475" s="79"/>
      <c r="M475" s="79"/>
    </row>
    <row r="476" spans="3:13" customFormat="1" ht="14" x14ac:dyDescent="0.3">
      <c r="C476" s="79"/>
      <c r="E476" s="79"/>
      <c r="I476" s="79"/>
      <c r="J476" s="79"/>
      <c r="K476" s="79"/>
      <c r="L476" s="79"/>
      <c r="M476" s="79"/>
    </row>
    <row r="477" spans="3:13" customFormat="1" ht="14" x14ac:dyDescent="0.3">
      <c r="C477" s="79"/>
      <c r="E477" s="79"/>
      <c r="I477" s="79"/>
      <c r="J477" s="79"/>
      <c r="K477" s="79"/>
      <c r="L477" s="79"/>
      <c r="M477" s="79"/>
    </row>
    <row r="478" spans="3:13" customFormat="1" ht="14" x14ac:dyDescent="0.3">
      <c r="C478" s="79"/>
      <c r="E478" s="79"/>
      <c r="I478" s="79"/>
      <c r="J478" s="79"/>
      <c r="K478" s="79"/>
      <c r="L478" s="79"/>
      <c r="M478" s="79"/>
    </row>
    <row r="479" spans="3:13" customFormat="1" ht="14" x14ac:dyDescent="0.3">
      <c r="C479" s="79"/>
      <c r="E479" s="79"/>
      <c r="I479" s="79"/>
      <c r="J479" s="79"/>
      <c r="K479" s="79"/>
      <c r="L479" s="79"/>
      <c r="M479" s="79"/>
    </row>
    <row r="480" spans="3:13" customFormat="1" ht="14" x14ac:dyDescent="0.3">
      <c r="C480" s="79"/>
      <c r="E480" s="79"/>
      <c r="I480" s="79"/>
      <c r="J480" s="79"/>
      <c r="K480" s="79"/>
      <c r="L480" s="79"/>
      <c r="M480" s="79"/>
    </row>
    <row r="481" spans="3:13" customFormat="1" ht="14" x14ac:dyDescent="0.3">
      <c r="C481" s="79"/>
      <c r="E481" s="79"/>
      <c r="I481" s="79"/>
      <c r="J481" s="79"/>
      <c r="K481" s="79"/>
      <c r="L481" s="79"/>
      <c r="M481" s="79"/>
    </row>
    <row r="482" spans="3:13" customFormat="1" ht="14" x14ac:dyDescent="0.3">
      <c r="C482" s="79"/>
      <c r="E482" s="79"/>
      <c r="I482" s="79"/>
      <c r="J482" s="79"/>
      <c r="K482" s="79"/>
      <c r="L482" s="79"/>
      <c r="M482" s="79"/>
    </row>
    <row r="483" spans="3:13" customFormat="1" ht="14" x14ac:dyDescent="0.3">
      <c r="C483" s="79"/>
      <c r="E483" s="79"/>
      <c r="I483" s="79"/>
      <c r="J483" s="79"/>
      <c r="K483" s="79"/>
      <c r="L483" s="79"/>
      <c r="M483" s="79"/>
    </row>
    <row r="484" spans="3:13" customFormat="1" ht="14" x14ac:dyDescent="0.3">
      <c r="C484" s="79"/>
      <c r="E484" s="79"/>
      <c r="I484" s="79"/>
      <c r="J484" s="79"/>
      <c r="K484" s="79"/>
      <c r="L484" s="79"/>
      <c r="M484" s="79"/>
    </row>
    <row r="485" spans="3:13" customFormat="1" ht="14" x14ac:dyDescent="0.3">
      <c r="C485" s="79"/>
      <c r="E485" s="79"/>
      <c r="I485" s="79"/>
      <c r="J485" s="79"/>
      <c r="K485" s="79"/>
      <c r="L485" s="79"/>
      <c r="M485" s="79"/>
    </row>
    <row r="486" spans="3:13" customFormat="1" ht="14" x14ac:dyDescent="0.3">
      <c r="C486" s="79"/>
      <c r="E486" s="79"/>
      <c r="I486" s="79"/>
      <c r="J486" s="79"/>
      <c r="K486" s="79"/>
      <c r="L486" s="79"/>
      <c r="M486" s="79"/>
    </row>
    <row r="487" spans="3:13" customFormat="1" ht="14" x14ac:dyDescent="0.3">
      <c r="C487" s="79"/>
      <c r="E487" s="79"/>
      <c r="I487" s="79"/>
      <c r="J487" s="79"/>
      <c r="K487" s="79"/>
      <c r="L487" s="79"/>
      <c r="M487" s="79"/>
    </row>
    <row r="488" spans="3:13" customFormat="1" ht="14" x14ac:dyDescent="0.3">
      <c r="C488" s="79"/>
      <c r="E488" s="79"/>
      <c r="I488" s="79"/>
      <c r="J488" s="79"/>
      <c r="K488" s="79"/>
      <c r="L488" s="79"/>
      <c r="M488" s="79"/>
    </row>
    <row r="489" spans="3:13" customFormat="1" ht="14" x14ac:dyDescent="0.3">
      <c r="C489" s="79"/>
      <c r="E489" s="79"/>
      <c r="I489" s="79"/>
      <c r="J489" s="79"/>
      <c r="K489" s="79"/>
      <c r="L489" s="79"/>
      <c r="M489" s="79"/>
    </row>
    <row r="490" spans="3:13" customFormat="1" ht="14" x14ac:dyDescent="0.3">
      <c r="C490" s="79"/>
      <c r="E490" s="79"/>
      <c r="I490" s="79"/>
      <c r="J490" s="79"/>
      <c r="K490" s="79"/>
      <c r="L490" s="79"/>
      <c r="M490" s="79"/>
    </row>
    <row r="491" spans="3:13" customFormat="1" ht="14" x14ac:dyDescent="0.3">
      <c r="C491" s="79"/>
      <c r="E491" s="79"/>
      <c r="I491" s="79"/>
      <c r="J491" s="79"/>
      <c r="K491" s="79"/>
      <c r="L491" s="79"/>
      <c r="M491" s="79"/>
    </row>
    <row r="492" spans="3:13" customFormat="1" ht="14" x14ac:dyDescent="0.3">
      <c r="C492" s="79"/>
      <c r="E492" s="79"/>
      <c r="I492" s="79"/>
      <c r="J492" s="79"/>
      <c r="K492" s="79"/>
      <c r="L492" s="79"/>
      <c r="M492" s="79"/>
    </row>
    <row r="493" spans="3:13" customFormat="1" ht="14" x14ac:dyDescent="0.3">
      <c r="C493" s="79"/>
      <c r="E493" s="79"/>
      <c r="I493" s="79"/>
      <c r="J493" s="79"/>
      <c r="K493" s="79"/>
      <c r="L493" s="79"/>
      <c r="M493" s="79"/>
    </row>
    <row r="494" spans="3:13" customFormat="1" ht="14" x14ac:dyDescent="0.3">
      <c r="C494" s="79"/>
      <c r="E494" s="79"/>
      <c r="I494" s="79"/>
      <c r="J494" s="79"/>
      <c r="K494" s="79"/>
      <c r="L494" s="79"/>
      <c r="M494" s="79"/>
    </row>
    <row r="495" spans="3:13" customFormat="1" ht="14" x14ac:dyDescent="0.3">
      <c r="C495" s="79"/>
      <c r="E495" s="79"/>
      <c r="I495" s="79"/>
      <c r="J495" s="79"/>
      <c r="K495" s="79"/>
      <c r="L495" s="79"/>
      <c r="M495" s="79"/>
    </row>
    <row r="496" spans="3:13" customFormat="1" ht="14" x14ac:dyDescent="0.3">
      <c r="C496" s="79"/>
      <c r="E496" s="79"/>
      <c r="I496" s="79"/>
      <c r="J496" s="79"/>
      <c r="K496" s="79"/>
      <c r="L496" s="79"/>
      <c r="M496" s="79"/>
    </row>
    <row r="497" spans="3:13" customFormat="1" ht="14" x14ac:dyDescent="0.3">
      <c r="C497" s="79"/>
      <c r="E497" s="79"/>
      <c r="I497" s="79"/>
      <c r="J497" s="79"/>
      <c r="K497" s="79"/>
      <c r="L497" s="79"/>
      <c r="M497" s="79"/>
    </row>
    <row r="498" spans="3:13" customFormat="1" ht="14" x14ac:dyDescent="0.3">
      <c r="C498" s="79"/>
      <c r="E498" s="79"/>
      <c r="I498" s="79"/>
      <c r="J498" s="79"/>
      <c r="K498" s="79"/>
      <c r="L498" s="79"/>
      <c r="M498" s="79"/>
    </row>
    <row r="499" spans="3:13" customFormat="1" ht="14" x14ac:dyDescent="0.3">
      <c r="C499" s="79"/>
      <c r="E499" s="79"/>
      <c r="I499" s="79"/>
      <c r="J499" s="79"/>
      <c r="K499" s="79"/>
      <c r="L499" s="79"/>
      <c r="M499" s="79"/>
    </row>
    <row r="500" spans="3:13" customFormat="1" ht="14" x14ac:dyDescent="0.3">
      <c r="C500" s="79"/>
      <c r="E500" s="79"/>
      <c r="I500" s="79"/>
      <c r="J500" s="79"/>
      <c r="K500" s="79"/>
      <c r="L500" s="79"/>
      <c r="M500" s="79"/>
    </row>
    <row r="501" spans="3:13" customFormat="1" ht="14" x14ac:dyDescent="0.3">
      <c r="C501" s="79"/>
      <c r="E501" s="79"/>
      <c r="I501" s="79"/>
      <c r="J501" s="79"/>
      <c r="K501" s="79"/>
      <c r="L501" s="79"/>
      <c r="M501" s="79"/>
    </row>
    <row r="502" spans="3:13" customFormat="1" ht="14" x14ac:dyDescent="0.3">
      <c r="C502" s="79"/>
      <c r="E502" s="79"/>
      <c r="I502" s="79"/>
      <c r="J502" s="79"/>
      <c r="K502" s="79"/>
      <c r="L502" s="79"/>
      <c r="M502" s="79"/>
    </row>
    <row r="503" spans="3:13" customFormat="1" ht="14" x14ac:dyDescent="0.3">
      <c r="C503" s="79"/>
      <c r="E503" s="79"/>
      <c r="I503" s="79"/>
      <c r="J503" s="79"/>
      <c r="K503" s="79"/>
      <c r="L503" s="79"/>
      <c r="M503" s="79"/>
    </row>
    <row r="504" spans="3:13" customFormat="1" ht="14" x14ac:dyDescent="0.3">
      <c r="C504" s="79"/>
      <c r="E504" s="79"/>
      <c r="I504" s="79"/>
      <c r="J504" s="79"/>
      <c r="K504" s="79"/>
      <c r="L504" s="79"/>
      <c r="M504" s="79"/>
    </row>
    <row r="505" spans="3:13" customFormat="1" ht="14" x14ac:dyDescent="0.3">
      <c r="C505" s="79"/>
      <c r="E505" s="79"/>
      <c r="I505" s="79"/>
      <c r="J505" s="79"/>
      <c r="K505" s="79"/>
      <c r="L505" s="79"/>
      <c r="M505" s="79"/>
    </row>
    <row r="506" spans="3:13" customFormat="1" ht="14" x14ac:dyDescent="0.3">
      <c r="C506" s="79"/>
      <c r="E506" s="79"/>
      <c r="I506" s="79"/>
      <c r="J506" s="79"/>
      <c r="K506" s="79"/>
      <c r="L506" s="79"/>
      <c r="M506" s="79"/>
    </row>
    <row r="507" spans="3:13" customFormat="1" ht="14" x14ac:dyDescent="0.3">
      <c r="C507" s="79"/>
      <c r="E507" s="79"/>
      <c r="I507" s="79"/>
      <c r="J507" s="79"/>
      <c r="K507" s="79"/>
      <c r="L507" s="79"/>
      <c r="M507" s="79"/>
    </row>
    <row r="508" spans="3:13" customFormat="1" ht="14" x14ac:dyDescent="0.3">
      <c r="C508" s="79"/>
      <c r="E508" s="79"/>
      <c r="I508" s="79"/>
      <c r="J508" s="79"/>
      <c r="K508" s="79"/>
      <c r="L508" s="79"/>
      <c r="M508" s="79"/>
    </row>
    <row r="509" spans="3:13" customFormat="1" ht="14" x14ac:dyDescent="0.3">
      <c r="C509" s="79"/>
      <c r="E509" s="79"/>
      <c r="I509" s="79"/>
      <c r="J509" s="79"/>
      <c r="K509" s="79"/>
      <c r="L509" s="79"/>
      <c r="M509" s="79"/>
    </row>
    <row r="510" spans="3:13" customFormat="1" ht="14" x14ac:dyDescent="0.3">
      <c r="C510" s="79"/>
      <c r="E510" s="79"/>
      <c r="I510" s="79"/>
      <c r="J510" s="79"/>
      <c r="K510" s="79"/>
      <c r="L510" s="79"/>
      <c r="M510" s="79"/>
    </row>
    <row r="511" spans="3:13" customFormat="1" ht="14" x14ac:dyDescent="0.3">
      <c r="C511" s="79"/>
      <c r="E511" s="79"/>
      <c r="I511" s="79"/>
      <c r="J511" s="79"/>
      <c r="K511" s="79"/>
      <c r="L511" s="79"/>
      <c r="M511" s="79"/>
    </row>
    <row r="512" spans="3:13" customFormat="1" ht="14" x14ac:dyDescent="0.3">
      <c r="C512" s="79"/>
      <c r="E512" s="79"/>
      <c r="I512" s="79"/>
      <c r="J512" s="79"/>
      <c r="K512" s="79"/>
      <c r="L512" s="79"/>
      <c r="M512" s="79"/>
    </row>
    <row r="513" spans="3:13" customFormat="1" ht="14" x14ac:dyDescent="0.3">
      <c r="C513" s="79"/>
      <c r="E513" s="79"/>
      <c r="I513" s="79"/>
      <c r="J513" s="79"/>
      <c r="K513" s="79"/>
      <c r="L513" s="79"/>
      <c r="M513" s="79"/>
    </row>
    <row r="514" spans="3:13" customFormat="1" ht="14" x14ac:dyDescent="0.3">
      <c r="C514" s="79"/>
      <c r="E514" s="79"/>
      <c r="I514" s="79"/>
      <c r="J514" s="79"/>
      <c r="K514" s="79"/>
      <c r="L514" s="79"/>
      <c r="M514" s="79"/>
    </row>
    <row r="515" spans="3:13" customFormat="1" ht="14" x14ac:dyDescent="0.3">
      <c r="C515" s="79"/>
      <c r="E515" s="79"/>
      <c r="I515" s="79"/>
      <c r="J515" s="79"/>
      <c r="K515" s="79"/>
      <c r="L515" s="79"/>
      <c r="M515" s="79"/>
    </row>
    <row r="516" spans="3:13" customFormat="1" ht="14" x14ac:dyDescent="0.3">
      <c r="C516" s="79"/>
      <c r="E516" s="79"/>
      <c r="I516" s="79"/>
      <c r="J516" s="79"/>
      <c r="K516" s="79"/>
      <c r="L516" s="79"/>
      <c r="M516" s="79"/>
    </row>
    <row r="517" spans="3:13" customFormat="1" ht="14" x14ac:dyDescent="0.3">
      <c r="C517" s="79"/>
      <c r="E517" s="79"/>
      <c r="I517" s="79"/>
      <c r="J517" s="79"/>
      <c r="K517" s="79"/>
      <c r="L517" s="79"/>
      <c r="M517" s="79"/>
    </row>
    <row r="518" spans="3:13" customFormat="1" ht="14" x14ac:dyDescent="0.3">
      <c r="C518" s="79"/>
      <c r="E518" s="79"/>
      <c r="I518" s="79"/>
      <c r="J518" s="79"/>
      <c r="K518" s="79"/>
      <c r="L518" s="79"/>
      <c r="M518" s="79"/>
    </row>
    <row r="519" spans="3:13" customFormat="1" ht="14" x14ac:dyDescent="0.3">
      <c r="C519" s="79"/>
      <c r="E519" s="79"/>
      <c r="I519" s="79"/>
      <c r="J519" s="79"/>
      <c r="K519" s="79"/>
      <c r="L519" s="79"/>
      <c r="M519" s="79"/>
    </row>
    <row r="520" spans="3:13" customFormat="1" ht="14" x14ac:dyDescent="0.3">
      <c r="C520" s="79"/>
      <c r="E520" s="79"/>
      <c r="I520" s="79"/>
      <c r="J520" s="79"/>
      <c r="K520" s="79"/>
      <c r="L520" s="79"/>
      <c r="M520" s="79"/>
    </row>
    <row r="521" spans="3:13" customFormat="1" ht="14" x14ac:dyDescent="0.3">
      <c r="C521" s="79"/>
      <c r="E521" s="79"/>
      <c r="I521" s="79"/>
      <c r="J521" s="79"/>
      <c r="K521" s="79"/>
      <c r="L521" s="79"/>
      <c r="M521" s="79"/>
    </row>
    <row r="522" spans="3:13" customFormat="1" ht="14" x14ac:dyDescent="0.3">
      <c r="C522" s="79"/>
      <c r="E522" s="79"/>
      <c r="I522" s="79"/>
      <c r="J522" s="79"/>
      <c r="K522" s="79"/>
      <c r="L522" s="79"/>
      <c r="M522" s="79"/>
    </row>
    <row r="523" spans="3:13" customFormat="1" ht="14" x14ac:dyDescent="0.3">
      <c r="C523" s="79"/>
      <c r="E523" s="79"/>
      <c r="I523" s="79"/>
      <c r="J523" s="79"/>
      <c r="K523" s="79"/>
      <c r="L523" s="79"/>
      <c r="M523" s="79"/>
    </row>
    <row r="524" spans="3:13" customFormat="1" ht="14" x14ac:dyDescent="0.3">
      <c r="C524" s="79"/>
      <c r="E524" s="79"/>
      <c r="I524" s="79"/>
      <c r="J524" s="79"/>
      <c r="K524" s="79"/>
      <c r="L524" s="79"/>
      <c r="M524" s="79"/>
    </row>
    <row r="525" spans="3:13" customFormat="1" ht="14" x14ac:dyDescent="0.3">
      <c r="C525" s="79"/>
      <c r="E525" s="79"/>
      <c r="I525" s="79"/>
      <c r="J525" s="79"/>
      <c r="K525" s="79"/>
      <c r="L525" s="79"/>
      <c r="M525" s="79"/>
    </row>
    <row r="526" spans="3:13" customFormat="1" ht="14" x14ac:dyDescent="0.3">
      <c r="C526" s="79"/>
      <c r="E526" s="79"/>
      <c r="I526" s="79"/>
      <c r="J526" s="79"/>
      <c r="K526" s="79"/>
      <c r="L526" s="79"/>
      <c r="M526" s="79"/>
    </row>
    <row r="527" spans="3:13" customFormat="1" ht="14" x14ac:dyDescent="0.3">
      <c r="C527" s="79"/>
      <c r="E527" s="79"/>
      <c r="I527" s="79"/>
      <c r="J527" s="79"/>
      <c r="K527" s="79"/>
      <c r="L527" s="79"/>
      <c r="M527" s="79"/>
    </row>
    <row r="528" spans="3:13" customFormat="1" ht="14" x14ac:dyDescent="0.3">
      <c r="C528" s="79"/>
      <c r="E528" s="79"/>
      <c r="I528" s="79"/>
      <c r="J528" s="79"/>
      <c r="K528" s="79"/>
      <c r="L528" s="79"/>
      <c r="M528" s="79"/>
    </row>
    <row r="529" spans="3:13" customFormat="1" ht="14" x14ac:dyDescent="0.3">
      <c r="C529" s="79"/>
      <c r="E529" s="79"/>
      <c r="I529" s="79"/>
      <c r="J529" s="79"/>
      <c r="K529" s="79"/>
      <c r="L529" s="79"/>
      <c r="M529" s="79"/>
    </row>
    <row r="530" spans="3:13" customFormat="1" ht="14" x14ac:dyDescent="0.3">
      <c r="C530" s="79"/>
      <c r="E530" s="79"/>
      <c r="I530" s="79"/>
      <c r="J530" s="79"/>
      <c r="K530" s="79"/>
      <c r="L530" s="79"/>
      <c r="M530" s="79"/>
    </row>
    <row r="531" spans="3:13" customFormat="1" ht="14" x14ac:dyDescent="0.3">
      <c r="C531" s="79"/>
      <c r="E531" s="79"/>
      <c r="I531" s="79"/>
      <c r="J531" s="79"/>
      <c r="K531" s="79"/>
      <c r="L531" s="79"/>
      <c r="M531" s="79"/>
    </row>
    <row r="532" spans="3:13" customFormat="1" ht="14" x14ac:dyDescent="0.3">
      <c r="C532" s="79"/>
      <c r="E532" s="79"/>
      <c r="I532" s="79"/>
      <c r="J532" s="79"/>
      <c r="K532" s="79"/>
      <c r="L532" s="79"/>
      <c r="M532" s="79"/>
    </row>
    <row r="533" spans="3:13" customFormat="1" ht="14" x14ac:dyDescent="0.3">
      <c r="C533" s="79"/>
      <c r="E533" s="79"/>
      <c r="I533" s="79"/>
      <c r="J533" s="79"/>
      <c r="K533" s="79"/>
      <c r="L533" s="79"/>
      <c r="M533" s="79"/>
    </row>
    <row r="534" spans="3:13" customFormat="1" ht="14" x14ac:dyDescent="0.3">
      <c r="C534" s="79"/>
      <c r="E534" s="79"/>
      <c r="I534" s="79"/>
      <c r="J534" s="79"/>
      <c r="K534" s="79"/>
      <c r="L534" s="79"/>
      <c r="M534" s="79"/>
    </row>
    <row r="535" spans="3:13" customFormat="1" ht="14" x14ac:dyDescent="0.3">
      <c r="C535" s="79"/>
      <c r="E535" s="79"/>
      <c r="I535" s="79"/>
      <c r="J535" s="79"/>
      <c r="K535" s="79"/>
      <c r="L535" s="79"/>
      <c r="M535" s="79"/>
    </row>
    <row r="536" spans="3:13" customFormat="1" ht="14" x14ac:dyDescent="0.3">
      <c r="C536" s="79"/>
      <c r="E536" s="79"/>
      <c r="I536" s="79"/>
      <c r="J536" s="79"/>
      <c r="K536" s="79"/>
      <c r="L536" s="79"/>
      <c r="M536" s="79"/>
    </row>
    <row r="537" spans="3:13" customFormat="1" ht="14" x14ac:dyDescent="0.3">
      <c r="C537" s="79"/>
      <c r="E537" s="79"/>
      <c r="I537" s="79"/>
      <c r="J537" s="79"/>
      <c r="K537" s="79"/>
      <c r="L537" s="79"/>
      <c r="M537" s="79"/>
    </row>
    <row r="538" spans="3:13" customFormat="1" ht="14" x14ac:dyDescent="0.3">
      <c r="C538" s="79"/>
      <c r="E538" s="79"/>
      <c r="I538" s="79"/>
      <c r="J538" s="79"/>
      <c r="K538" s="79"/>
      <c r="L538" s="79"/>
      <c r="M538" s="79"/>
    </row>
    <row r="539" spans="3:13" customFormat="1" ht="14" x14ac:dyDescent="0.3">
      <c r="C539" s="79"/>
      <c r="E539" s="79"/>
      <c r="I539" s="79"/>
      <c r="J539" s="79"/>
      <c r="K539" s="79"/>
      <c r="L539" s="79"/>
      <c r="M539" s="79"/>
    </row>
    <row r="540" spans="3:13" customFormat="1" ht="14" x14ac:dyDescent="0.3">
      <c r="C540" s="79"/>
      <c r="E540" s="79"/>
      <c r="I540" s="79"/>
      <c r="J540" s="79"/>
      <c r="K540" s="79"/>
      <c r="L540" s="79"/>
      <c r="M540" s="79"/>
    </row>
    <row r="541" spans="3:13" customFormat="1" ht="14" x14ac:dyDescent="0.3">
      <c r="C541" s="79"/>
      <c r="E541" s="79"/>
      <c r="I541" s="79"/>
      <c r="J541" s="79"/>
      <c r="K541" s="79"/>
      <c r="L541" s="79"/>
      <c r="M541" s="79"/>
    </row>
    <row r="542" spans="3:13" customFormat="1" ht="14" x14ac:dyDescent="0.3">
      <c r="C542" s="79"/>
      <c r="E542" s="79"/>
      <c r="I542" s="79"/>
      <c r="J542" s="79"/>
      <c r="K542" s="79"/>
      <c r="L542" s="79"/>
      <c r="M542" s="79"/>
    </row>
    <row r="543" spans="3:13" customFormat="1" ht="14" x14ac:dyDescent="0.3">
      <c r="C543" s="79"/>
      <c r="E543" s="79"/>
      <c r="I543" s="79"/>
      <c r="J543" s="79"/>
      <c r="K543" s="79"/>
      <c r="L543" s="79"/>
      <c r="M543" s="79"/>
    </row>
    <row r="544" spans="3:13" customFormat="1" ht="14" x14ac:dyDescent="0.3">
      <c r="C544" s="79"/>
      <c r="E544" s="79"/>
      <c r="I544" s="79"/>
      <c r="J544" s="79"/>
      <c r="K544" s="79"/>
      <c r="L544" s="79"/>
      <c r="M544" s="79"/>
    </row>
    <row r="545" spans="3:13" customFormat="1" ht="14" x14ac:dyDescent="0.3">
      <c r="C545" s="79"/>
      <c r="E545" s="79"/>
      <c r="I545" s="79"/>
      <c r="J545" s="79"/>
      <c r="K545" s="79"/>
      <c r="L545" s="79"/>
      <c r="M545" s="79"/>
    </row>
    <row r="546" spans="3:13" customFormat="1" ht="14" x14ac:dyDescent="0.3">
      <c r="C546" s="79"/>
      <c r="E546" s="79"/>
      <c r="I546" s="79"/>
      <c r="J546" s="79"/>
      <c r="K546" s="79"/>
      <c r="L546" s="79"/>
      <c r="M546" s="79"/>
    </row>
    <row r="547" spans="3:13" customFormat="1" ht="14" x14ac:dyDescent="0.3">
      <c r="C547" s="79"/>
      <c r="E547" s="79"/>
      <c r="I547" s="79"/>
      <c r="J547" s="79"/>
      <c r="K547" s="79"/>
      <c r="L547" s="79"/>
      <c r="M547" s="79"/>
    </row>
    <row r="548" spans="3:13" customFormat="1" ht="14" x14ac:dyDescent="0.3">
      <c r="C548" s="79"/>
      <c r="E548" s="79"/>
      <c r="I548" s="79"/>
      <c r="J548" s="79"/>
      <c r="K548" s="79"/>
      <c r="L548" s="79"/>
      <c r="M548" s="79"/>
    </row>
    <row r="549" spans="3:13" customFormat="1" ht="14" x14ac:dyDescent="0.3">
      <c r="C549" s="79"/>
      <c r="E549" s="79"/>
      <c r="I549" s="79"/>
      <c r="J549" s="79"/>
      <c r="K549" s="79"/>
      <c r="L549" s="79"/>
      <c r="M549" s="79"/>
    </row>
    <row r="550" spans="3:13" customFormat="1" ht="14" x14ac:dyDescent="0.3">
      <c r="C550" s="79"/>
      <c r="E550" s="79"/>
      <c r="I550" s="79"/>
      <c r="J550" s="79"/>
      <c r="K550" s="79"/>
      <c r="L550" s="79"/>
      <c r="M550" s="79"/>
    </row>
    <row r="551" spans="3:13" customFormat="1" ht="14" x14ac:dyDescent="0.3">
      <c r="C551" s="79"/>
      <c r="E551" s="79"/>
      <c r="I551" s="79"/>
      <c r="J551" s="79"/>
      <c r="K551" s="79"/>
      <c r="L551" s="79"/>
      <c r="M551" s="79"/>
    </row>
    <row r="552" spans="3:13" customFormat="1" ht="14" x14ac:dyDescent="0.3">
      <c r="C552" s="79"/>
      <c r="E552" s="79"/>
      <c r="I552" s="79"/>
      <c r="J552" s="79"/>
      <c r="K552" s="79"/>
      <c r="L552" s="79"/>
      <c r="M552" s="79"/>
    </row>
    <row r="553" spans="3:13" customFormat="1" ht="14" x14ac:dyDescent="0.3">
      <c r="C553" s="79"/>
      <c r="E553" s="79"/>
      <c r="I553" s="79"/>
      <c r="J553" s="79"/>
      <c r="K553" s="79"/>
      <c r="L553" s="79"/>
      <c r="M553" s="79"/>
    </row>
    <row r="554" spans="3:13" customFormat="1" ht="14" x14ac:dyDescent="0.3">
      <c r="C554" s="79"/>
      <c r="E554" s="79"/>
      <c r="I554" s="79"/>
      <c r="J554" s="79"/>
      <c r="K554" s="79"/>
      <c r="L554" s="79"/>
      <c r="M554" s="79"/>
    </row>
    <row r="555" spans="3:13" customFormat="1" ht="14" x14ac:dyDescent="0.3">
      <c r="C555" s="79"/>
      <c r="E555" s="79"/>
      <c r="I555" s="79"/>
      <c r="J555" s="79"/>
      <c r="K555" s="79"/>
      <c r="L555" s="79"/>
      <c r="M555" s="79"/>
    </row>
    <row r="556" spans="3:13" customFormat="1" ht="14" x14ac:dyDescent="0.3">
      <c r="C556" s="79"/>
      <c r="E556" s="79"/>
      <c r="I556" s="79"/>
      <c r="J556" s="79"/>
      <c r="K556" s="79"/>
      <c r="L556" s="79"/>
      <c r="M556" s="79"/>
    </row>
    <row r="557" spans="3:13" customFormat="1" ht="14" x14ac:dyDescent="0.3">
      <c r="C557" s="79"/>
      <c r="E557" s="79"/>
      <c r="I557" s="79"/>
      <c r="J557" s="79"/>
      <c r="K557" s="79"/>
      <c r="L557" s="79"/>
      <c r="M557" s="79"/>
    </row>
    <row r="558" spans="3:13" customFormat="1" ht="14" x14ac:dyDescent="0.3">
      <c r="C558" s="79"/>
      <c r="E558" s="79"/>
      <c r="I558" s="79"/>
      <c r="J558" s="79"/>
      <c r="K558" s="79"/>
      <c r="L558" s="79"/>
      <c r="M558" s="79"/>
    </row>
    <row r="559" spans="3:13" customFormat="1" ht="14" x14ac:dyDescent="0.3">
      <c r="C559" s="79"/>
      <c r="E559" s="79"/>
      <c r="I559" s="79"/>
      <c r="J559" s="79"/>
      <c r="K559" s="79"/>
      <c r="L559" s="79"/>
      <c r="M559" s="79"/>
    </row>
    <row r="560" spans="3:13" customFormat="1" ht="14" x14ac:dyDescent="0.3">
      <c r="C560" s="79"/>
      <c r="E560" s="79"/>
      <c r="I560" s="79"/>
      <c r="J560" s="79"/>
      <c r="K560" s="79"/>
      <c r="L560" s="79"/>
      <c r="M560" s="79"/>
    </row>
    <row r="561" spans="3:13" customFormat="1" ht="14" x14ac:dyDescent="0.3">
      <c r="C561" s="79"/>
      <c r="E561" s="79"/>
      <c r="I561" s="79"/>
      <c r="J561" s="79"/>
      <c r="K561" s="79"/>
      <c r="L561" s="79"/>
      <c r="M561" s="79"/>
    </row>
    <row r="562" spans="3:13" customFormat="1" ht="14" x14ac:dyDescent="0.3">
      <c r="C562" s="79"/>
      <c r="E562" s="79"/>
      <c r="I562" s="79"/>
      <c r="J562" s="79"/>
      <c r="K562" s="79"/>
      <c r="L562" s="79"/>
      <c r="M562" s="79"/>
    </row>
    <row r="563" spans="3:13" customFormat="1" ht="14" x14ac:dyDescent="0.3">
      <c r="C563" s="79"/>
      <c r="E563" s="79"/>
      <c r="I563" s="79"/>
      <c r="J563" s="79"/>
      <c r="K563" s="79"/>
      <c r="L563" s="79"/>
      <c r="M563" s="79"/>
    </row>
    <row r="564" spans="3:13" customFormat="1" ht="14" x14ac:dyDescent="0.3">
      <c r="C564" s="79"/>
      <c r="E564" s="79"/>
      <c r="I564" s="79"/>
      <c r="J564" s="79"/>
      <c r="K564" s="79"/>
      <c r="L564" s="79"/>
      <c r="M564" s="79"/>
    </row>
    <row r="565" spans="3:13" customFormat="1" ht="14" x14ac:dyDescent="0.3">
      <c r="C565" s="79"/>
      <c r="E565" s="79"/>
      <c r="I565" s="79"/>
      <c r="J565" s="79"/>
      <c r="K565" s="79"/>
      <c r="L565" s="79"/>
      <c r="M565" s="79"/>
    </row>
    <row r="566" spans="3:13" customFormat="1" ht="14" x14ac:dyDescent="0.3">
      <c r="C566" s="79"/>
      <c r="E566" s="79"/>
      <c r="I566" s="79"/>
      <c r="J566" s="79"/>
      <c r="K566" s="79"/>
      <c r="L566" s="79"/>
      <c r="M566" s="79"/>
    </row>
    <row r="567" spans="3:13" customFormat="1" ht="14" x14ac:dyDescent="0.3">
      <c r="C567" s="79"/>
      <c r="E567" s="79"/>
      <c r="I567" s="79"/>
      <c r="J567" s="79"/>
      <c r="K567" s="79"/>
      <c r="L567" s="79"/>
      <c r="M567" s="79"/>
    </row>
    <row r="568" spans="3:13" customFormat="1" ht="14" x14ac:dyDescent="0.3">
      <c r="C568" s="79"/>
      <c r="E568" s="79"/>
      <c r="I568" s="79"/>
      <c r="J568" s="79"/>
      <c r="K568" s="79"/>
      <c r="L568" s="79"/>
      <c r="M568" s="79"/>
    </row>
    <row r="569" spans="3:13" customFormat="1" ht="14" x14ac:dyDescent="0.3">
      <c r="C569" s="79"/>
      <c r="E569" s="79"/>
      <c r="I569" s="79"/>
      <c r="J569" s="79"/>
      <c r="K569" s="79"/>
      <c r="L569" s="79"/>
      <c r="M569" s="79"/>
    </row>
    <row r="570" spans="3:13" customFormat="1" ht="14" x14ac:dyDescent="0.3">
      <c r="C570" s="79"/>
      <c r="E570" s="79"/>
      <c r="I570" s="79"/>
      <c r="J570" s="79"/>
      <c r="K570" s="79"/>
      <c r="L570" s="79"/>
      <c r="M570" s="79"/>
    </row>
    <row r="571" spans="3:13" customFormat="1" ht="14" x14ac:dyDescent="0.3">
      <c r="C571" s="79"/>
      <c r="E571" s="79"/>
      <c r="I571" s="79"/>
      <c r="J571" s="79"/>
      <c r="K571" s="79"/>
      <c r="L571" s="79"/>
      <c r="M571" s="79"/>
    </row>
    <row r="572" spans="3:13" customFormat="1" ht="14" x14ac:dyDescent="0.3">
      <c r="C572" s="79"/>
      <c r="E572" s="79"/>
      <c r="I572" s="79"/>
      <c r="J572" s="79"/>
      <c r="K572" s="79"/>
      <c r="L572" s="79"/>
      <c r="M572" s="79"/>
    </row>
    <row r="573" spans="3:13" customFormat="1" ht="14" x14ac:dyDescent="0.3">
      <c r="C573" s="79"/>
      <c r="E573" s="79"/>
      <c r="I573" s="79"/>
      <c r="J573" s="79"/>
      <c r="K573" s="79"/>
      <c r="L573" s="79"/>
      <c r="M573" s="79"/>
    </row>
    <row r="574" spans="3:13" customFormat="1" ht="14" x14ac:dyDescent="0.3">
      <c r="C574" s="79"/>
      <c r="E574" s="79"/>
      <c r="I574" s="79"/>
      <c r="J574" s="79"/>
      <c r="K574" s="79"/>
      <c r="L574" s="79"/>
      <c r="M574" s="79"/>
    </row>
    <row r="575" spans="3:13" customFormat="1" ht="14" x14ac:dyDescent="0.3">
      <c r="C575" s="79"/>
      <c r="E575" s="79"/>
      <c r="I575" s="79"/>
      <c r="J575" s="79"/>
      <c r="K575" s="79"/>
      <c r="L575" s="79"/>
      <c r="M575" s="79"/>
    </row>
    <row r="576" spans="3:13" customFormat="1" ht="14" x14ac:dyDescent="0.3">
      <c r="C576" s="79"/>
      <c r="E576" s="79"/>
      <c r="I576" s="79"/>
      <c r="J576" s="79"/>
      <c r="K576" s="79"/>
      <c r="L576" s="79"/>
      <c r="M576" s="79"/>
    </row>
    <row r="577" spans="3:13" customFormat="1" ht="14" x14ac:dyDescent="0.3">
      <c r="C577" s="79"/>
      <c r="E577" s="79"/>
      <c r="I577" s="79"/>
      <c r="J577" s="79"/>
      <c r="K577" s="79"/>
      <c r="L577" s="79"/>
      <c r="M577" s="79"/>
    </row>
    <row r="578" spans="3:13" customFormat="1" ht="14" x14ac:dyDescent="0.3">
      <c r="C578" s="79"/>
      <c r="E578" s="79"/>
      <c r="I578" s="79"/>
      <c r="J578" s="79"/>
      <c r="K578" s="79"/>
      <c r="L578" s="79"/>
      <c r="M578" s="79"/>
    </row>
    <row r="579" spans="3:13" customFormat="1" ht="14" x14ac:dyDescent="0.3">
      <c r="C579" s="79"/>
      <c r="E579" s="79"/>
      <c r="I579" s="79"/>
      <c r="J579" s="79"/>
      <c r="K579" s="79"/>
      <c r="L579" s="79"/>
      <c r="M579" s="79"/>
    </row>
    <row r="580" spans="3:13" customFormat="1" ht="14" x14ac:dyDescent="0.3">
      <c r="C580" s="79"/>
      <c r="E580" s="79"/>
      <c r="I580" s="79"/>
      <c r="J580" s="79"/>
      <c r="K580" s="79"/>
      <c r="L580" s="79"/>
      <c r="M580" s="79"/>
    </row>
    <row r="581" spans="3:13" customFormat="1" ht="14" x14ac:dyDescent="0.3">
      <c r="C581" s="79"/>
      <c r="E581" s="79"/>
      <c r="I581" s="79"/>
      <c r="J581" s="79"/>
      <c r="K581" s="79"/>
      <c r="L581" s="79"/>
      <c r="M581" s="79"/>
    </row>
    <row r="582" spans="3:13" customFormat="1" ht="14" x14ac:dyDescent="0.3">
      <c r="C582" s="79"/>
      <c r="E582" s="79"/>
      <c r="I582" s="79"/>
      <c r="J582" s="79"/>
      <c r="K582" s="79"/>
      <c r="L582" s="79"/>
      <c r="M582" s="79"/>
    </row>
    <row r="583" spans="3:13" customFormat="1" ht="14" x14ac:dyDescent="0.3">
      <c r="C583" s="79"/>
      <c r="E583" s="79"/>
      <c r="I583" s="79"/>
      <c r="J583" s="79"/>
      <c r="K583" s="79"/>
      <c r="L583" s="79"/>
      <c r="M583" s="79"/>
    </row>
    <row r="584" spans="3:13" customFormat="1" ht="14" x14ac:dyDescent="0.3">
      <c r="C584" s="79"/>
      <c r="E584" s="79"/>
      <c r="I584" s="79"/>
      <c r="J584" s="79"/>
      <c r="K584" s="79"/>
      <c r="L584" s="79"/>
      <c r="M584" s="79"/>
    </row>
    <row r="585" spans="3:13" customFormat="1" ht="14" x14ac:dyDescent="0.3">
      <c r="C585" s="79"/>
      <c r="E585" s="79"/>
      <c r="I585" s="79"/>
      <c r="J585" s="79"/>
      <c r="K585" s="79"/>
      <c r="L585" s="79"/>
      <c r="M585" s="79"/>
    </row>
    <row r="586" spans="3:13" customFormat="1" ht="14" x14ac:dyDescent="0.3">
      <c r="C586" s="79"/>
      <c r="E586" s="79"/>
      <c r="I586" s="79"/>
      <c r="J586" s="79"/>
      <c r="K586" s="79"/>
      <c r="L586" s="79"/>
      <c r="M586" s="79"/>
    </row>
    <row r="587" spans="3:13" customFormat="1" ht="14" x14ac:dyDescent="0.3">
      <c r="C587" s="79"/>
      <c r="E587" s="79"/>
      <c r="I587" s="79"/>
      <c r="J587" s="79"/>
      <c r="K587" s="79"/>
      <c r="L587" s="79"/>
      <c r="M587" s="79"/>
    </row>
    <row r="588" spans="3:13" customFormat="1" ht="14" x14ac:dyDescent="0.3">
      <c r="C588" s="79"/>
      <c r="E588" s="79"/>
      <c r="I588" s="79"/>
      <c r="J588" s="79"/>
      <c r="K588" s="79"/>
      <c r="L588" s="79"/>
      <c r="M588" s="79"/>
    </row>
    <row r="589" spans="3:13" customFormat="1" ht="14" x14ac:dyDescent="0.3">
      <c r="C589" s="79"/>
      <c r="E589" s="79"/>
      <c r="I589" s="79"/>
      <c r="J589" s="79"/>
      <c r="K589" s="79"/>
      <c r="L589" s="79"/>
      <c r="M589" s="79"/>
    </row>
    <row r="590" spans="3:13" customFormat="1" ht="14" x14ac:dyDescent="0.3">
      <c r="C590" s="79"/>
      <c r="E590" s="79"/>
      <c r="I590" s="79"/>
      <c r="J590" s="79"/>
      <c r="K590" s="79"/>
      <c r="L590" s="79"/>
      <c r="M590" s="79"/>
    </row>
    <row r="591" spans="3:13" customFormat="1" ht="14" x14ac:dyDescent="0.3">
      <c r="C591" s="79"/>
      <c r="E591" s="79"/>
      <c r="I591" s="79"/>
      <c r="J591" s="79"/>
      <c r="K591" s="79"/>
      <c r="L591" s="79"/>
      <c r="M591" s="79"/>
    </row>
    <row r="592" spans="3:13" customFormat="1" ht="14" x14ac:dyDescent="0.3">
      <c r="C592" s="79"/>
      <c r="E592" s="79"/>
      <c r="I592" s="79"/>
      <c r="J592" s="79"/>
      <c r="K592" s="79"/>
      <c r="L592" s="79"/>
      <c r="M592" s="79"/>
    </row>
    <row r="593" spans="3:13" customFormat="1" ht="14" x14ac:dyDescent="0.3">
      <c r="C593" s="79"/>
      <c r="E593" s="79"/>
      <c r="I593" s="79"/>
      <c r="J593" s="79"/>
      <c r="K593" s="79"/>
      <c r="L593" s="79"/>
      <c r="M593" s="79"/>
    </row>
    <row r="594" spans="3:13" customFormat="1" ht="14" x14ac:dyDescent="0.3">
      <c r="C594" s="79"/>
      <c r="E594" s="79"/>
      <c r="I594" s="79"/>
      <c r="J594" s="79"/>
      <c r="K594" s="79"/>
      <c r="L594" s="79"/>
      <c r="M594" s="79"/>
    </row>
    <row r="595" spans="3:13" customFormat="1" ht="14" x14ac:dyDescent="0.3">
      <c r="C595" s="79"/>
      <c r="E595" s="79"/>
      <c r="I595" s="79"/>
      <c r="J595" s="79"/>
      <c r="K595" s="79"/>
      <c r="L595" s="79"/>
      <c r="M595" s="79"/>
    </row>
    <row r="596" spans="3:13" customFormat="1" ht="14" x14ac:dyDescent="0.3">
      <c r="C596" s="79"/>
      <c r="E596" s="79"/>
      <c r="I596" s="79"/>
      <c r="J596" s="79"/>
      <c r="K596" s="79"/>
      <c r="L596" s="79"/>
      <c r="M596" s="79"/>
    </row>
    <row r="597" spans="3:13" customFormat="1" ht="14" x14ac:dyDescent="0.3">
      <c r="C597" s="79"/>
      <c r="E597" s="79"/>
      <c r="I597" s="79"/>
      <c r="J597" s="79"/>
      <c r="K597" s="79"/>
      <c r="L597" s="79"/>
      <c r="M597" s="79"/>
    </row>
    <row r="598" spans="3:13" customFormat="1" ht="14" x14ac:dyDescent="0.3">
      <c r="C598" s="79"/>
      <c r="E598" s="79"/>
      <c r="I598" s="79"/>
      <c r="J598" s="79"/>
      <c r="K598" s="79"/>
      <c r="L598" s="79"/>
      <c r="M598" s="79"/>
    </row>
    <row r="599" spans="3:13" customFormat="1" ht="14" x14ac:dyDescent="0.3">
      <c r="C599" s="79"/>
      <c r="E599" s="79"/>
      <c r="I599" s="79"/>
      <c r="J599" s="79"/>
      <c r="K599" s="79"/>
      <c r="L599" s="79"/>
      <c r="M599" s="79"/>
    </row>
    <row r="600" spans="3:13" customFormat="1" ht="14" x14ac:dyDescent="0.3">
      <c r="C600" s="79"/>
      <c r="E600" s="79"/>
      <c r="I600" s="79"/>
      <c r="J600" s="79"/>
      <c r="K600" s="79"/>
      <c r="L600" s="79"/>
      <c r="M600" s="79"/>
    </row>
    <row r="601" spans="3:13" customFormat="1" ht="14" x14ac:dyDescent="0.3">
      <c r="C601" s="79"/>
      <c r="E601" s="79"/>
      <c r="I601" s="79"/>
      <c r="J601" s="79"/>
      <c r="K601" s="79"/>
      <c r="L601" s="79"/>
      <c r="M601" s="79"/>
    </row>
    <row r="602" spans="3:13" customFormat="1" ht="14" x14ac:dyDescent="0.3">
      <c r="C602" s="79"/>
      <c r="E602" s="79"/>
      <c r="I602" s="79"/>
      <c r="J602" s="79"/>
      <c r="K602" s="79"/>
      <c r="L602" s="79"/>
      <c r="M602" s="79"/>
    </row>
    <row r="603" spans="3:13" customFormat="1" ht="14" x14ac:dyDescent="0.3">
      <c r="C603" s="79"/>
      <c r="E603" s="79"/>
      <c r="I603" s="79"/>
      <c r="J603" s="79"/>
      <c r="K603" s="79"/>
      <c r="L603" s="79"/>
      <c r="M603" s="79"/>
    </row>
    <row r="604" spans="3:13" customFormat="1" ht="14" x14ac:dyDescent="0.3">
      <c r="C604" s="79"/>
      <c r="E604" s="79"/>
      <c r="I604" s="79"/>
      <c r="J604" s="79"/>
      <c r="K604" s="79"/>
      <c r="L604" s="79"/>
      <c r="M604" s="79"/>
    </row>
    <row r="605" spans="3:13" customFormat="1" ht="14" x14ac:dyDescent="0.3">
      <c r="C605" s="79"/>
      <c r="E605" s="79"/>
      <c r="I605" s="79"/>
      <c r="J605" s="79"/>
      <c r="K605" s="79"/>
      <c r="L605" s="79"/>
      <c r="M605" s="79"/>
    </row>
    <row r="606" spans="3:13" customFormat="1" ht="14" x14ac:dyDescent="0.3">
      <c r="C606" s="79"/>
      <c r="E606" s="79"/>
      <c r="I606" s="79"/>
      <c r="J606" s="79"/>
      <c r="K606" s="79"/>
      <c r="L606" s="79"/>
      <c r="M606" s="79"/>
    </row>
    <row r="607" spans="3:13" customFormat="1" ht="14" x14ac:dyDescent="0.3">
      <c r="C607" s="79"/>
      <c r="E607" s="79"/>
      <c r="I607" s="79"/>
      <c r="J607" s="79"/>
      <c r="K607" s="79"/>
      <c r="L607" s="79"/>
      <c r="M607" s="79"/>
    </row>
    <row r="608" spans="3:13" customFormat="1" ht="14" x14ac:dyDescent="0.3">
      <c r="C608" s="79"/>
      <c r="E608" s="79"/>
      <c r="I608" s="79"/>
      <c r="J608" s="79"/>
      <c r="K608" s="79"/>
      <c r="L608" s="79"/>
      <c r="M608" s="79"/>
    </row>
    <row r="609" spans="3:13" customFormat="1" ht="14" x14ac:dyDescent="0.3">
      <c r="C609" s="79"/>
      <c r="E609" s="79"/>
      <c r="I609" s="79"/>
      <c r="J609" s="79"/>
      <c r="K609" s="79"/>
      <c r="L609" s="79"/>
      <c r="M609" s="79"/>
    </row>
    <row r="610" spans="3:13" customFormat="1" ht="14" x14ac:dyDescent="0.3">
      <c r="C610" s="79"/>
      <c r="E610" s="79"/>
      <c r="I610" s="79"/>
      <c r="J610" s="79"/>
      <c r="K610" s="79"/>
      <c r="L610" s="79"/>
      <c r="M610" s="79"/>
    </row>
    <row r="611" spans="3:13" customFormat="1" ht="14" x14ac:dyDescent="0.3">
      <c r="C611" s="79"/>
      <c r="E611" s="79"/>
      <c r="I611" s="79"/>
      <c r="J611" s="79"/>
      <c r="K611" s="79"/>
      <c r="L611" s="79"/>
      <c r="M611" s="79"/>
    </row>
    <row r="612" spans="3:13" customFormat="1" ht="14" x14ac:dyDescent="0.3">
      <c r="C612" s="79"/>
      <c r="E612" s="79"/>
      <c r="I612" s="79"/>
      <c r="J612" s="79"/>
      <c r="K612" s="79"/>
      <c r="L612" s="79"/>
      <c r="M612" s="79"/>
    </row>
    <row r="613" spans="3:13" customFormat="1" ht="14" x14ac:dyDescent="0.3">
      <c r="C613" s="79"/>
      <c r="E613" s="79"/>
      <c r="I613" s="79"/>
      <c r="J613" s="79"/>
      <c r="K613" s="79"/>
      <c r="L613" s="79"/>
      <c r="M613" s="79"/>
    </row>
    <row r="614" spans="3:13" customFormat="1" ht="14" x14ac:dyDescent="0.3">
      <c r="C614" s="79"/>
      <c r="E614" s="79"/>
      <c r="I614" s="79"/>
      <c r="J614" s="79"/>
      <c r="K614" s="79"/>
      <c r="L614" s="79"/>
      <c r="M614" s="79"/>
    </row>
    <row r="615" spans="3:13" customFormat="1" ht="14" x14ac:dyDescent="0.3">
      <c r="C615" s="79"/>
      <c r="E615" s="79"/>
      <c r="I615" s="79"/>
      <c r="J615" s="79"/>
      <c r="K615" s="79"/>
      <c r="L615" s="79"/>
      <c r="M615" s="79"/>
    </row>
    <row r="616" spans="3:13" customFormat="1" ht="14" x14ac:dyDescent="0.3">
      <c r="C616" s="79"/>
      <c r="E616" s="79"/>
      <c r="I616" s="79"/>
      <c r="J616" s="79"/>
      <c r="K616" s="79"/>
      <c r="L616" s="79"/>
      <c r="M616" s="79"/>
    </row>
    <row r="617" spans="3:13" customFormat="1" ht="14" x14ac:dyDescent="0.3">
      <c r="C617" s="79"/>
      <c r="E617" s="79"/>
      <c r="I617" s="79"/>
      <c r="J617" s="79"/>
      <c r="K617" s="79"/>
      <c r="L617" s="79"/>
      <c r="M617" s="79"/>
    </row>
    <row r="618" spans="3:13" customFormat="1" ht="14" x14ac:dyDescent="0.3">
      <c r="C618" s="79"/>
      <c r="E618" s="79"/>
      <c r="I618" s="79"/>
      <c r="J618" s="79"/>
      <c r="K618" s="79"/>
      <c r="L618" s="79"/>
      <c r="M618" s="79"/>
    </row>
    <row r="619" spans="3:13" customFormat="1" ht="14" x14ac:dyDescent="0.3">
      <c r="C619" s="79"/>
      <c r="E619" s="79"/>
      <c r="I619" s="79"/>
      <c r="J619" s="79"/>
      <c r="K619" s="79"/>
      <c r="L619" s="79"/>
      <c r="M619" s="79"/>
    </row>
    <row r="620" spans="3:13" customFormat="1" ht="14" x14ac:dyDescent="0.3">
      <c r="C620" s="79"/>
      <c r="E620" s="79"/>
      <c r="I620" s="79"/>
      <c r="J620" s="79"/>
      <c r="K620" s="79"/>
      <c r="L620" s="79"/>
      <c r="M620" s="79"/>
    </row>
    <row r="621" spans="3:13" customFormat="1" ht="14" x14ac:dyDescent="0.3">
      <c r="C621" s="79"/>
      <c r="E621" s="79"/>
      <c r="I621" s="79"/>
      <c r="J621" s="79"/>
      <c r="K621" s="79"/>
      <c r="L621" s="79"/>
      <c r="M621" s="79"/>
    </row>
    <row r="622" spans="3:13" customFormat="1" ht="14" x14ac:dyDescent="0.3">
      <c r="C622" s="79"/>
      <c r="E622" s="79"/>
      <c r="I622" s="79"/>
      <c r="J622" s="79"/>
      <c r="K622" s="79"/>
      <c r="L622" s="79"/>
      <c r="M622" s="79"/>
    </row>
    <row r="623" spans="3:13" customFormat="1" ht="14" x14ac:dyDescent="0.3">
      <c r="C623" s="79"/>
      <c r="E623" s="79"/>
      <c r="I623" s="79"/>
      <c r="J623" s="79"/>
      <c r="K623" s="79"/>
      <c r="L623" s="79"/>
      <c r="M623" s="79"/>
    </row>
    <row r="624" spans="3:13" customFormat="1" ht="14" x14ac:dyDescent="0.3">
      <c r="C624" s="79"/>
      <c r="E624" s="79"/>
      <c r="I624" s="79"/>
      <c r="J624" s="79"/>
      <c r="K624" s="79"/>
      <c r="L624" s="79"/>
      <c r="M624" s="79"/>
    </row>
    <row r="625" spans="3:13" customFormat="1" ht="14" x14ac:dyDescent="0.3">
      <c r="C625" s="79"/>
      <c r="E625" s="79"/>
      <c r="I625" s="79"/>
      <c r="J625" s="79"/>
      <c r="K625" s="79"/>
      <c r="L625" s="79"/>
      <c r="M625" s="79"/>
    </row>
    <row r="626" spans="3:13" customFormat="1" ht="14" x14ac:dyDescent="0.3">
      <c r="C626" s="79"/>
      <c r="E626" s="79"/>
      <c r="I626" s="79"/>
      <c r="J626" s="79"/>
      <c r="K626" s="79"/>
      <c r="L626" s="79"/>
      <c r="M626" s="79"/>
    </row>
    <row r="627" spans="3:13" customFormat="1" ht="14" x14ac:dyDescent="0.3">
      <c r="C627" s="79"/>
      <c r="E627" s="79"/>
      <c r="I627" s="79"/>
      <c r="J627" s="79"/>
      <c r="K627" s="79"/>
      <c r="L627" s="79"/>
      <c r="M627" s="79"/>
    </row>
    <row r="628" spans="3:13" customFormat="1" ht="14" x14ac:dyDescent="0.3">
      <c r="C628" s="79"/>
      <c r="E628" s="79"/>
      <c r="I628" s="79"/>
      <c r="J628" s="79"/>
      <c r="K628" s="79"/>
      <c r="L628" s="79"/>
      <c r="M628" s="79"/>
    </row>
    <row r="629" spans="3:13" customFormat="1" ht="14" x14ac:dyDescent="0.3">
      <c r="C629" s="79"/>
      <c r="E629" s="79"/>
      <c r="I629" s="79"/>
      <c r="J629" s="79"/>
      <c r="K629" s="79"/>
      <c r="L629" s="79"/>
      <c r="M629" s="79"/>
    </row>
    <row r="630" spans="3:13" customFormat="1" ht="14" x14ac:dyDescent="0.3">
      <c r="C630" s="79"/>
      <c r="E630" s="79"/>
      <c r="I630" s="79"/>
      <c r="J630" s="79"/>
      <c r="K630" s="79"/>
      <c r="L630" s="79"/>
      <c r="M630" s="79"/>
    </row>
    <row r="631" spans="3:13" customFormat="1" ht="14" x14ac:dyDescent="0.3">
      <c r="C631" s="79"/>
      <c r="E631" s="79"/>
      <c r="I631" s="79"/>
      <c r="J631" s="79"/>
      <c r="K631" s="79"/>
      <c r="L631" s="79"/>
      <c r="M631" s="79"/>
    </row>
    <row r="632" spans="3:13" customFormat="1" ht="14" x14ac:dyDescent="0.3">
      <c r="C632" s="79"/>
      <c r="E632" s="79"/>
      <c r="I632" s="79"/>
      <c r="J632" s="79"/>
      <c r="K632" s="79"/>
      <c r="L632" s="79"/>
      <c r="M632" s="79"/>
    </row>
    <row r="633" spans="3:13" customFormat="1" ht="14" x14ac:dyDescent="0.3">
      <c r="C633" s="79"/>
      <c r="E633" s="79"/>
      <c r="I633" s="79"/>
      <c r="J633" s="79"/>
      <c r="K633" s="79"/>
      <c r="L633" s="79"/>
      <c r="M633" s="79"/>
    </row>
    <row r="634" spans="3:13" customFormat="1" ht="14" x14ac:dyDescent="0.3">
      <c r="C634" s="79"/>
      <c r="E634" s="79"/>
      <c r="I634" s="79"/>
      <c r="J634" s="79"/>
      <c r="K634" s="79"/>
      <c r="L634" s="79"/>
      <c r="M634" s="79"/>
    </row>
    <row r="635" spans="3:13" customFormat="1" ht="14" x14ac:dyDescent="0.3">
      <c r="C635" s="79"/>
      <c r="E635" s="79"/>
      <c r="I635" s="79"/>
      <c r="J635" s="79"/>
      <c r="K635" s="79"/>
      <c r="L635" s="79"/>
      <c r="M635" s="79"/>
    </row>
    <row r="636" spans="3:13" customFormat="1" ht="14" x14ac:dyDescent="0.3">
      <c r="C636" s="79"/>
      <c r="E636" s="79"/>
      <c r="I636" s="79"/>
      <c r="J636" s="79"/>
      <c r="K636" s="79"/>
      <c r="L636" s="79"/>
      <c r="M636" s="79"/>
    </row>
    <row r="637" spans="3:13" customFormat="1" ht="14" x14ac:dyDescent="0.3">
      <c r="C637" s="79"/>
      <c r="E637" s="79"/>
      <c r="I637" s="79"/>
      <c r="J637" s="79"/>
      <c r="K637" s="79"/>
      <c r="L637" s="79"/>
      <c r="M637" s="79"/>
    </row>
    <row r="638" spans="3:13" customFormat="1" ht="14" x14ac:dyDescent="0.3">
      <c r="C638" s="79"/>
      <c r="E638" s="79"/>
      <c r="I638" s="79"/>
      <c r="J638" s="79"/>
      <c r="K638" s="79"/>
      <c r="L638" s="79"/>
      <c r="M638" s="79"/>
    </row>
    <row r="639" spans="3:13" customFormat="1" ht="14" x14ac:dyDescent="0.3">
      <c r="C639" s="79"/>
      <c r="E639" s="79"/>
      <c r="I639" s="79"/>
      <c r="J639" s="79"/>
      <c r="K639" s="79"/>
      <c r="L639" s="79"/>
      <c r="M639" s="79"/>
    </row>
    <row r="640" spans="3:13" customFormat="1" ht="14" x14ac:dyDescent="0.3">
      <c r="C640" s="79"/>
      <c r="E640" s="79"/>
      <c r="I640" s="79"/>
      <c r="J640" s="79"/>
      <c r="K640" s="79"/>
      <c r="L640" s="79"/>
      <c r="M640" s="79"/>
    </row>
    <row r="641" spans="3:13" customFormat="1" ht="14" x14ac:dyDescent="0.3">
      <c r="C641" s="79"/>
      <c r="E641" s="79"/>
      <c r="I641" s="79"/>
      <c r="J641" s="79"/>
      <c r="K641" s="79"/>
      <c r="L641" s="79"/>
      <c r="M641" s="79"/>
    </row>
    <row r="642" spans="3:13" customFormat="1" ht="14" x14ac:dyDescent="0.3">
      <c r="C642" s="79"/>
      <c r="E642" s="79"/>
      <c r="I642" s="79"/>
      <c r="J642" s="79"/>
      <c r="K642" s="79"/>
      <c r="L642" s="79"/>
      <c r="M642" s="79"/>
    </row>
    <row r="643" spans="3:13" customFormat="1" ht="14" x14ac:dyDescent="0.3">
      <c r="C643" s="79"/>
      <c r="E643" s="79"/>
      <c r="I643" s="79"/>
      <c r="J643" s="79"/>
      <c r="K643" s="79"/>
      <c r="L643" s="79"/>
      <c r="M643" s="79"/>
    </row>
    <row r="644" spans="3:13" customFormat="1" ht="14" x14ac:dyDescent="0.3">
      <c r="C644" s="79"/>
      <c r="E644" s="79"/>
      <c r="I644" s="79"/>
      <c r="J644" s="79"/>
      <c r="K644" s="79"/>
      <c r="L644" s="79"/>
      <c r="M644" s="79"/>
    </row>
    <row r="645" spans="3:13" customFormat="1" ht="14" x14ac:dyDescent="0.3">
      <c r="C645" s="79"/>
      <c r="E645" s="79"/>
      <c r="I645" s="79"/>
      <c r="J645" s="79"/>
      <c r="K645" s="79"/>
      <c r="L645" s="79"/>
      <c r="M645" s="79"/>
    </row>
    <row r="646" spans="3:13" customFormat="1" ht="14" x14ac:dyDescent="0.3">
      <c r="C646" s="79"/>
      <c r="E646" s="79"/>
      <c r="I646" s="79"/>
      <c r="J646" s="79"/>
      <c r="K646" s="79"/>
      <c r="L646" s="79"/>
      <c r="M646" s="79"/>
    </row>
    <row r="647" spans="3:13" customFormat="1" ht="14" x14ac:dyDescent="0.3">
      <c r="C647" s="79"/>
      <c r="E647" s="79"/>
      <c r="I647" s="79"/>
      <c r="J647" s="79"/>
      <c r="K647" s="79"/>
      <c r="L647" s="79"/>
      <c r="M647" s="79"/>
    </row>
    <row r="648" spans="3:13" customFormat="1" ht="14" x14ac:dyDescent="0.3">
      <c r="C648" s="79"/>
      <c r="E648" s="79"/>
      <c r="I648" s="79"/>
      <c r="J648" s="79"/>
      <c r="K648" s="79"/>
      <c r="L648" s="79"/>
      <c r="M648" s="79"/>
    </row>
    <row r="649" spans="3:13" customFormat="1" ht="14" x14ac:dyDescent="0.3">
      <c r="C649" s="79"/>
      <c r="E649" s="79"/>
      <c r="I649" s="79"/>
      <c r="J649" s="79"/>
      <c r="K649" s="79"/>
      <c r="L649" s="79"/>
      <c r="M649" s="79"/>
    </row>
    <row r="650" spans="3:13" customFormat="1" ht="14" x14ac:dyDescent="0.3">
      <c r="C650" s="79"/>
      <c r="E650" s="79"/>
      <c r="I650" s="79"/>
      <c r="J650" s="79"/>
      <c r="K650" s="79"/>
      <c r="L650" s="79"/>
      <c r="M650" s="79"/>
    </row>
    <row r="651" spans="3:13" customFormat="1" ht="14" x14ac:dyDescent="0.3">
      <c r="C651" s="79"/>
      <c r="E651" s="79"/>
      <c r="I651" s="79"/>
      <c r="J651" s="79"/>
      <c r="K651" s="79"/>
      <c r="L651" s="79"/>
      <c r="M651" s="79"/>
    </row>
    <row r="652" spans="3:13" customFormat="1" ht="14" x14ac:dyDescent="0.3">
      <c r="C652" s="79"/>
      <c r="E652" s="79"/>
      <c r="I652" s="79"/>
      <c r="J652" s="79"/>
      <c r="K652" s="79"/>
      <c r="L652" s="79"/>
      <c r="M652" s="79"/>
    </row>
    <row r="653" spans="3:13" customFormat="1" ht="14" x14ac:dyDescent="0.3">
      <c r="C653" s="79"/>
      <c r="E653" s="79"/>
      <c r="I653" s="79"/>
      <c r="J653" s="79"/>
      <c r="K653" s="79"/>
      <c r="L653" s="79"/>
      <c r="M653" s="79"/>
    </row>
    <row r="654" spans="3:13" customFormat="1" ht="14" x14ac:dyDescent="0.3">
      <c r="C654" s="79"/>
      <c r="E654" s="79"/>
      <c r="I654" s="79"/>
      <c r="J654" s="79"/>
      <c r="K654" s="79"/>
      <c r="L654" s="79"/>
      <c r="M654" s="79"/>
    </row>
    <row r="655" spans="3:13" customFormat="1" ht="14" x14ac:dyDescent="0.3">
      <c r="C655" s="79"/>
      <c r="E655" s="79"/>
      <c r="I655" s="79"/>
      <c r="J655" s="79"/>
      <c r="K655" s="79"/>
      <c r="L655" s="79"/>
      <c r="M655" s="79"/>
    </row>
    <row r="656" spans="3:13" customFormat="1" ht="14" x14ac:dyDescent="0.3">
      <c r="C656" s="79"/>
      <c r="E656" s="79"/>
      <c r="I656" s="79"/>
      <c r="J656" s="79"/>
      <c r="K656" s="79"/>
      <c r="L656" s="79"/>
      <c r="M656" s="79"/>
    </row>
    <row r="657" spans="3:13" customFormat="1" ht="14" x14ac:dyDescent="0.3">
      <c r="C657" s="79"/>
      <c r="E657" s="79"/>
      <c r="I657" s="79"/>
      <c r="J657" s="79"/>
      <c r="K657" s="79"/>
      <c r="L657" s="79"/>
      <c r="M657" s="79"/>
    </row>
    <row r="658" spans="3:13" customFormat="1" ht="14" x14ac:dyDescent="0.3">
      <c r="C658" s="79"/>
      <c r="E658" s="79"/>
      <c r="I658" s="79"/>
      <c r="J658" s="79"/>
      <c r="K658" s="79"/>
      <c r="L658" s="79"/>
      <c r="M658" s="79"/>
    </row>
    <row r="659" spans="3:13" customFormat="1" ht="14" x14ac:dyDescent="0.3">
      <c r="C659" s="79"/>
      <c r="E659" s="79"/>
      <c r="I659" s="79"/>
      <c r="J659" s="79"/>
      <c r="K659" s="79"/>
      <c r="L659" s="79"/>
      <c r="M659" s="79"/>
    </row>
    <row r="660" spans="3:13" customFormat="1" ht="14" x14ac:dyDescent="0.3">
      <c r="C660" s="79"/>
      <c r="E660" s="79"/>
      <c r="I660" s="79"/>
      <c r="J660" s="79"/>
      <c r="K660" s="79"/>
      <c r="L660" s="79"/>
      <c r="M660" s="79"/>
    </row>
    <row r="661" spans="3:13" customFormat="1" ht="14" x14ac:dyDescent="0.3">
      <c r="C661" s="79"/>
      <c r="E661" s="79"/>
      <c r="I661" s="79"/>
      <c r="J661" s="79"/>
      <c r="K661" s="79"/>
      <c r="L661" s="79"/>
      <c r="M661" s="79"/>
    </row>
    <row r="662" spans="3:13" customFormat="1" ht="14" x14ac:dyDescent="0.3">
      <c r="C662" s="79"/>
      <c r="E662" s="79"/>
      <c r="I662" s="79"/>
      <c r="J662" s="79"/>
      <c r="K662" s="79"/>
      <c r="L662" s="79"/>
      <c r="M662" s="79"/>
    </row>
    <row r="663" spans="3:13" customFormat="1" ht="14" x14ac:dyDescent="0.3">
      <c r="C663" s="79"/>
      <c r="E663" s="79"/>
      <c r="I663" s="79"/>
      <c r="J663" s="79"/>
      <c r="K663" s="79"/>
      <c r="L663" s="79"/>
      <c r="M663" s="79"/>
    </row>
    <row r="664" spans="3:13" customFormat="1" ht="14" x14ac:dyDescent="0.3">
      <c r="C664" s="79"/>
      <c r="E664" s="79"/>
      <c r="I664" s="79"/>
      <c r="J664" s="79"/>
      <c r="K664" s="79"/>
      <c r="L664" s="79"/>
      <c r="M664" s="79"/>
    </row>
    <row r="665" spans="3:13" customFormat="1" ht="14" x14ac:dyDescent="0.3">
      <c r="C665" s="79"/>
      <c r="E665" s="79"/>
      <c r="I665" s="79"/>
      <c r="J665" s="79"/>
      <c r="K665" s="79"/>
      <c r="L665" s="79"/>
      <c r="M665" s="79"/>
    </row>
    <row r="666" spans="3:13" customFormat="1" ht="14" x14ac:dyDescent="0.3">
      <c r="C666" s="79"/>
      <c r="E666" s="79"/>
      <c r="I666" s="79"/>
      <c r="J666" s="79"/>
      <c r="K666" s="79"/>
      <c r="L666" s="79"/>
      <c r="M666" s="79"/>
    </row>
    <row r="667" spans="3:13" customFormat="1" ht="14" x14ac:dyDescent="0.3">
      <c r="C667" s="79"/>
      <c r="E667" s="79"/>
      <c r="I667" s="79"/>
      <c r="J667" s="79"/>
      <c r="K667" s="79"/>
      <c r="L667" s="79"/>
      <c r="M667" s="79"/>
    </row>
    <row r="668" spans="3:13" customFormat="1" ht="14" x14ac:dyDescent="0.3">
      <c r="C668" s="79"/>
      <c r="E668" s="79"/>
      <c r="I668" s="79"/>
      <c r="J668" s="79"/>
      <c r="K668" s="79"/>
      <c r="L668" s="79"/>
      <c r="M668" s="79"/>
    </row>
    <row r="669" spans="3:13" customFormat="1" ht="14" x14ac:dyDescent="0.3">
      <c r="C669" s="79"/>
      <c r="E669" s="79"/>
      <c r="I669" s="79"/>
      <c r="J669" s="79"/>
      <c r="K669" s="79"/>
      <c r="L669" s="79"/>
      <c r="M669" s="79"/>
    </row>
    <row r="670" spans="3:13" customFormat="1" ht="14" x14ac:dyDescent="0.3">
      <c r="C670" s="79"/>
      <c r="E670" s="79"/>
      <c r="I670" s="79"/>
      <c r="J670" s="79"/>
      <c r="K670" s="79"/>
      <c r="L670" s="79"/>
      <c r="M670" s="79"/>
    </row>
    <row r="671" spans="3:13" customFormat="1" ht="14" x14ac:dyDescent="0.3">
      <c r="C671" s="79"/>
      <c r="E671" s="79"/>
      <c r="I671" s="79"/>
      <c r="J671" s="79"/>
      <c r="K671" s="79"/>
      <c r="L671" s="79"/>
      <c r="M671" s="79"/>
    </row>
    <row r="672" spans="3:13" customFormat="1" ht="14" x14ac:dyDescent="0.3">
      <c r="C672" s="79"/>
      <c r="E672" s="79"/>
      <c r="I672" s="79"/>
      <c r="J672" s="79"/>
      <c r="K672" s="79"/>
      <c r="L672" s="79"/>
      <c r="M672" s="79"/>
    </row>
    <row r="673" spans="3:13" customFormat="1" ht="14" x14ac:dyDescent="0.3">
      <c r="C673" s="79"/>
      <c r="E673" s="79"/>
      <c r="I673" s="79"/>
      <c r="J673" s="79"/>
      <c r="K673" s="79"/>
      <c r="L673" s="79"/>
      <c r="M673" s="79"/>
    </row>
    <row r="674" spans="3:13" customFormat="1" ht="14" x14ac:dyDescent="0.3">
      <c r="C674" s="79"/>
      <c r="E674" s="79"/>
      <c r="I674" s="79"/>
      <c r="J674" s="79"/>
      <c r="K674" s="79"/>
      <c r="L674" s="79"/>
      <c r="M674" s="79"/>
    </row>
    <row r="675" spans="3:13" customFormat="1" ht="14" x14ac:dyDescent="0.3">
      <c r="C675" s="79"/>
      <c r="E675" s="79"/>
      <c r="I675" s="79"/>
      <c r="J675" s="79"/>
      <c r="K675" s="79"/>
      <c r="L675" s="79"/>
      <c r="M675" s="79"/>
    </row>
    <row r="676" spans="3:13" customFormat="1" ht="14" x14ac:dyDescent="0.3">
      <c r="C676" s="79"/>
      <c r="E676" s="79"/>
      <c r="I676" s="79"/>
      <c r="J676" s="79"/>
      <c r="K676" s="79"/>
      <c r="L676" s="79"/>
      <c r="M676" s="79"/>
    </row>
    <row r="677" spans="3:13" customFormat="1" ht="14" x14ac:dyDescent="0.3">
      <c r="C677" s="79"/>
      <c r="E677" s="79"/>
      <c r="I677" s="79"/>
      <c r="J677" s="79"/>
      <c r="K677" s="79"/>
      <c r="L677" s="79"/>
      <c r="M677" s="79"/>
    </row>
    <row r="678" spans="3:13" customFormat="1" ht="14" x14ac:dyDescent="0.3">
      <c r="C678" s="79"/>
      <c r="E678" s="79"/>
      <c r="I678" s="79"/>
      <c r="J678" s="79"/>
      <c r="K678" s="79"/>
      <c r="L678" s="79"/>
      <c r="M678" s="79"/>
    </row>
    <row r="679" spans="3:13" customFormat="1" ht="14" x14ac:dyDescent="0.3">
      <c r="C679" s="79"/>
      <c r="E679" s="79"/>
      <c r="I679" s="79"/>
      <c r="J679" s="79"/>
      <c r="K679" s="79"/>
      <c r="L679" s="79"/>
      <c r="M679" s="79"/>
    </row>
    <row r="680" spans="3:13" customFormat="1" ht="14" x14ac:dyDescent="0.3">
      <c r="C680" s="79"/>
      <c r="E680" s="79"/>
      <c r="I680" s="79"/>
      <c r="J680" s="79"/>
      <c r="K680" s="79"/>
      <c r="L680" s="79"/>
      <c r="M680" s="79"/>
    </row>
    <row r="681" spans="3:13" customFormat="1" ht="14" x14ac:dyDescent="0.3">
      <c r="C681" s="79"/>
      <c r="E681" s="79"/>
      <c r="I681" s="79"/>
      <c r="J681" s="79"/>
      <c r="K681" s="79"/>
      <c r="L681" s="79"/>
      <c r="M681" s="79"/>
    </row>
    <row r="682" spans="3:13" customFormat="1" ht="14" x14ac:dyDescent="0.3">
      <c r="C682" s="79"/>
      <c r="E682" s="79"/>
      <c r="I682" s="79"/>
      <c r="J682" s="79"/>
      <c r="K682" s="79"/>
      <c r="L682" s="79"/>
      <c r="M682" s="79"/>
    </row>
    <row r="683" spans="3:13" customFormat="1" ht="14" x14ac:dyDescent="0.3">
      <c r="C683" s="79"/>
      <c r="E683" s="79"/>
      <c r="I683" s="79"/>
      <c r="J683" s="79"/>
      <c r="K683" s="79"/>
      <c r="L683" s="79"/>
      <c r="M683" s="79"/>
    </row>
    <row r="684" spans="3:13" customFormat="1" ht="14" x14ac:dyDescent="0.3">
      <c r="C684" s="79"/>
      <c r="E684" s="79"/>
      <c r="I684" s="79"/>
      <c r="J684" s="79"/>
      <c r="K684" s="79"/>
      <c r="L684" s="79"/>
      <c r="M684" s="79"/>
    </row>
    <row r="685" spans="3:13" customFormat="1" ht="14" x14ac:dyDescent="0.3">
      <c r="C685" s="79"/>
      <c r="E685" s="79"/>
      <c r="I685" s="79"/>
      <c r="J685" s="79"/>
      <c r="K685" s="79"/>
      <c r="L685" s="79"/>
      <c r="M685" s="79"/>
    </row>
    <row r="686" spans="3:13" customFormat="1" ht="14" x14ac:dyDescent="0.3">
      <c r="C686" s="79"/>
      <c r="E686" s="79"/>
      <c r="I686" s="79"/>
      <c r="J686" s="79"/>
      <c r="K686" s="79"/>
      <c r="L686" s="79"/>
      <c r="M686" s="79"/>
    </row>
    <row r="687" spans="3:13" customFormat="1" ht="14" x14ac:dyDescent="0.3">
      <c r="C687" s="79"/>
      <c r="E687" s="79"/>
      <c r="I687" s="79"/>
      <c r="J687" s="79"/>
      <c r="K687" s="79"/>
      <c r="L687" s="79"/>
      <c r="M687" s="79"/>
    </row>
    <row r="688" spans="3:13" customFormat="1" ht="14" x14ac:dyDescent="0.3">
      <c r="C688" s="79"/>
      <c r="E688" s="79"/>
      <c r="I688" s="79"/>
      <c r="J688" s="79"/>
      <c r="K688" s="79"/>
      <c r="L688" s="79"/>
      <c r="M688" s="79"/>
    </row>
    <row r="689" spans="3:13" customFormat="1" ht="14" x14ac:dyDescent="0.3">
      <c r="C689" s="79"/>
      <c r="E689" s="79"/>
      <c r="I689" s="79"/>
      <c r="J689" s="79"/>
      <c r="K689" s="79"/>
      <c r="L689" s="79"/>
      <c r="M689" s="79"/>
    </row>
    <row r="690" spans="3:13" customFormat="1" ht="14" x14ac:dyDescent="0.3">
      <c r="C690" s="79"/>
      <c r="E690" s="79"/>
      <c r="I690" s="79"/>
      <c r="J690" s="79"/>
      <c r="K690" s="79"/>
      <c r="L690" s="79"/>
      <c r="M690" s="79"/>
    </row>
    <row r="691" spans="3:13" customFormat="1" ht="14" x14ac:dyDescent="0.3">
      <c r="C691" s="79"/>
      <c r="E691" s="79"/>
      <c r="I691" s="79"/>
      <c r="J691" s="79"/>
      <c r="K691" s="79"/>
      <c r="L691" s="79"/>
      <c r="M691" s="79"/>
    </row>
    <row r="692" spans="3:13" customFormat="1" ht="14" x14ac:dyDescent="0.3">
      <c r="C692" s="79"/>
      <c r="E692" s="79"/>
      <c r="I692" s="79"/>
      <c r="J692" s="79"/>
      <c r="K692" s="79"/>
      <c r="L692" s="79"/>
      <c r="M692" s="79"/>
    </row>
    <row r="693" spans="3:13" customFormat="1" ht="14" x14ac:dyDescent="0.3">
      <c r="C693" s="79"/>
      <c r="E693" s="79"/>
      <c r="I693" s="79"/>
      <c r="J693" s="79"/>
      <c r="K693" s="79"/>
      <c r="L693" s="79"/>
      <c r="M693" s="79"/>
    </row>
    <row r="694" spans="3:13" customFormat="1" ht="14" x14ac:dyDescent="0.3">
      <c r="C694" s="79"/>
      <c r="E694" s="79"/>
      <c r="I694" s="79"/>
      <c r="J694" s="79"/>
      <c r="K694" s="79"/>
      <c r="L694" s="79"/>
      <c r="M694" s="79"/>
    </row>
    <row r="695" spans="3:13" customFormat="1" ht="14" x14ac:dyDescent="0.3">
      <c r="C695" s="79"/>
      <c r="E695" s="79"/>
      <c r="I695" s="79"/>
      <c r="J695" s="79"/>
      <c r="K695" s="79"/>
      <c r="L695" s="79"/>
      <c r="M695" s="79"/>
    </row>
    <row r="696" spans="3:13" customFormat="1" ht="14" x14ac:dyDescent="0.3">
      <c r="C696" s="79"/>
      <c r="E696" s="79"/>
      <c r="I696" s="79"/>
      <c r="J696" s="79"/>
      <c r="K696" s="79"/>
      <c r="L696" s="79"/>
      <c r="M696" s="79"/>
    </row>
    <row r="697" spans="3:13" customFormat="1" ht="14" x14ac:dyDescent="0.3">
      <c r="C697" s="79"/>
      <c r="E697" s="79"/>
      <c r="I697" s="79"/>
      <c r="J697" s="79"/>
      <c r="K697" s="79"/>
      <c r="L697" s="79"/>
      <c r="M697" s="79"/>
    </row>
    <row r="698" spans="3:13" customFormat="1" ht="14" x14ac:dyDescent="0.3">
      <c r="C698" s="79"/>
      <c r="E698" s="79"/>
      <c r="I698" s="79"/>
      <c r="J698" s="79"/>
      <c r="K698" s="79"/>
      <c r="L698" s="79"/>
      <c r="M698" s="79"/>
    </row>
    <row r="699" spans="3:13" customFormat="1" ht="14" x14ac:dyDescent="0.3">
      <c r="C699" s="79"/>
      <c r="E699" s="79"/>
      <c r="I699" s="79"/>
      <c r="J699" s="79"/>
      <c r="K699" s="79"/>
      <c r="L699" s="79"/>
      <c r="M699" s="79"/>
    </row>
    <row r="700" spans="3:13" customFormat="1" ht="14" x14ac:dyDescent="0.3">
      <c r="C700" s="79"/>
      <c r="E700" s="79"/>
      <c r="I700" s="79"/>
      <c r="J700" s="79"/>
      <c r="K700" s="79"/>
      <c r="L700" s="79"/>
      <c r="M700" s="79"/>
    </row>
    <row r="701" spans="3:13" customFormat="1" ht="14" x14ac:dyDescent="0.3">
      <c r="C701" s="79"/>
      <c r="E701" s="79"/>
      <c r="I701" s="79"/>
      <c r="J701" s="79"/>
      <c r="K701" s="79"/>
      <c r="L701" s="79"/>
      <c r="M701" s="79"/>
    </row>
    <row r="702" spans="3:13" customFormat="1" ht="14" x14ac:dyDescent="0.3">
      <c r="C702" s="79"/>
      <c r="E702" s="79"/>
      <c r="I702" s="79"/>
      <c r="J702" s="79"/>
      <c r="K702" s="79"/>
      <c r="L702" s="79"/>
      <c r="M702" s="79"/>
    </row>
    <row r="703" spans="3:13" customFormat="1" ht="14" x14ac:dyDescent="0.3">
      <c r="C703" s="79"/>
      <c r="E703" s="79"/>
      <c r="I703" s="79"/>
      <c r="J703" s="79"/>
      <c r="K703" s="79"/>
      <c r="L703" s="79"/>
      <c r="M703" s="79"/>
    </row>
    <row r="704" spans="3:13" customFormat="1" ht="14" x14ac:dyDescent="0.3">
      <c r="C704" s="79"/>
      <c r="E704" s="79"/>
      <c r="I704" s="79"/>
      <c r="J704" s="79"/>
      <c r="K704" s="79"/>
      <c r="L704" s="79"/>
      <c r="M704" s="79"/>
    </row>
    <row r="705" spans="3:13" customFormat="1" ht="14" x14ac:dyDescent="0.3">
      <c r="C705" s="79"/>
      <c r="E705" s="79"/>
      <c r="I705" s="79"/>
      <c r="J705" s="79"/>
      <c r="K705" s="79"/>
      <c r="L705" s="79"/>
      <c r="M705" s="79"/>
    </row>
    <row r="706" spans="3:13" customFormat="1" ht="14" x14ac:dyDescent="0.3">
      <c r="C706" s="79"/>
      <c r="E706" s="79"/>
      <c r="I706" s="79"/>
      <c r="J706" s="79"/>
      <c r="K706" s="79"/>
      <c r="L706" s="79"/>
      <c r="M706" s="79"/>
    </row>
    <row r="707" spans="3:13" customFormat="1" ht="14" x14ac:dyDescent="0.3">
      <c r="C707" s="79"/>
      <c r="E707" s="79"/>
      <c r="I707" s="79"/>
      <c r="J707" s="79"/>
      <c r="K707" s="79"/>
      <c r="L707" s="79"/>
      <c r="M707" s="79"/>
    </row>
    <row r="708" spans="3:13" customFormat="1" ht="14" x14ac:dyDescent="0.3">
      <c r="C708" s="79"/>
      <c r="E708" s="79"/>
      <c r="I708" s="79"/>
      <c r="J708" s="79"/>
      <c r="K708" s="79"/>
      <c r="L708" s="79"/>
      <c r="M708" s="79"/>
    </row>
    <row r="709" spans="3:13" customFormat="1" ht="14" x14ac:dyDescent="0.3">
      <c r="C709" s="79"/>
      <c r="E709" s="79"/>
      <c r="I709" s="79"/>
      <c r="J709" s="79"/>
      <c r="K709" s="79"/>
      <c r="L709" s="79"/>
      <c r="M709" s="79"/>
    </row>
    <row r="710" spans="3:13" customFormat="1" ht="14" x14ac:dyDescent="0.3">
      <c r="C710" s="79"/>
      <c r="E710" s="79"/>
      <c r="I710" s="79"/>
      <c r="J710" s="79"/>
      <c r="K710" s="79"/>
      <c r="L710" s="79"/>
      <c r="M710" s="79"/>
    </row>
    <row r="711" spans="3:13" customFormat="1" ht="14" x14ac:dyDescent="0.3">
      <c r="C711" s="79"/>
      <c r="E711" s="79"/>
      <c r="I711" s="79"/>
      <c r="J711" s="79"/>
      <c r="K711" s="79"/>
      <c r="L711" s="79"/>
      <c r="M711" s="79"/>
    </row>
    <row r="712" spans="3:13" customFormat="1" ht="14" x14ac:dyDescent="0.3">
      <c r="C712" s="79"/>
      <c r="E712" s="79"/>
      <c r="I712" s="79"/>
      <c r="J712" s="79"/>
      <c r="K712" s="79"/>
      <c r="L712" s="79"/>
      <c r="M712" s="79"/>
    </row>
    <row r="713" spans="3:13" customFormat="1" ht="14" x14ac:dyDescent="0.3">
      <c r="C713" s="79"/>
      <c r="E713" s="79"/>
      <c r="I713" s="79"/>
      <c r="J713" s="79"/>
      <c r="K713" s="79"/>
      <c r="L713" s="79"/>
      <c r="M713" s="79"/>
    </row>
    <row r="714" spans="3:13" customFormat="1" ht="14" x14ac:dyDescent="0.3">
      <c r="C714" s="79"/>
      <c r="E714" s="79"/>
      <c r="I714" s="79"/>
      <c r="J714" s="79"/>
      <c r="K714" s="79"/>
      <c r="L714" s="79"/>
      <c r="M714" s="79"/>
    </row>
    <row r="715" spans="3:13" customFormat="1" ht="14" x14ac:dyDescent="0.3">
      <c r="C715" s="79"/>
      <c r="E715" s="79"/>
      <c r="I715" s="79"/>
      <c r="J715" s="79"/>
      <c r="K715" s="79"/>
      <c r="L715" s="79"/>
      <c r="M715" s="79"/>
    </row>
    <row r="716" spans="3:13" customFormat="1" ht="14" x14ac:dyDescent="0.3">
      <c r="C716" s="79"/>
      <c r="E716" s="79"/>
      <c r="I716" s="79"/>
      <c r="J716" s="79"/>
      <c r="K716" s="79"/>
      <c r="L716" s="79"/>
      <c r="M716" s="79"/>
    </row>
    <row r="717" spans="3:13" customFormat="1" ht="14" x14ac:dyDescent="0.3">
      <c r="C717" s="79"/>
      <c r="E717" s="79"/>
      <c r="I717" s="79"/>
      <c r="J717" s="79"/>
      <c r="K717" s="79"/>
      <c r="L717" s="79"/>
      <c r="M717" s="79"/>
    </row>
    <row r="718" spans="3:13" customFormat="1" ht="14" x14ac:dyDescent="0.3">
      <c r="C718" s="79"/>
      <c r="E718" s="79"/>
      <c r="I718" s="79"/>
      <c r="J718" s="79"/>
      <c r="K718" s="79"/>
      <c r="L718" s="79"/>
      <c r="M718" s="79"/>
    </row>
    <row r="719" spans="3:13" customFormat="1" ht="14" x14ac:dyDescent="0.3">
      <c r="C719" s="79"/>
      <c r="E719" s="79"/>
      <c r="I719" s="79"/>
      <c r="J719" s="79"/>
      <c r="K719" s="79"/>
      <c r="L719" s="79"/>
      <c r="M719" s="79"/>
    </row>
    <row r="720" spans="3:13" customFormat="1" ht="14" x14ac:dyDescent="0.3">
      <c r="C720" s="79"/>
      <c r="E720" s="79"/>
      <c r="I720" s="79"/>
      <c r="J720" s="79"/>
      <c r="K720" s="79"/>
      <c r="L720" s="79"/>
      <c r="M720" s="79"/>
    </row>
    <row r="721" spans="3:13" customFormat="1" ht="14" x14ac:dyDescent="0.3">
      <c r="C721" s="79"/>
      <c r="E721" s="79"/>
      <c r="I721" s="79"/>
      <c r="J721" s="79"/>
      <c r="K721" s="79"/>
      <c r="L721" s="79"/>
      <c r="M721" s="79"/>
    </row>
    <row r="722" spans="3:13" customFormat="1" ht="14" x14ac:dyDescent="0.3">
      <c r="C722" s="79"/>
      <c r="E722" s="79"/>
      <c r="I722" s="79"/>
      <c r="J722" s="79"/>
      <c r="K722" s="79"/>
      <c r="L722" s="79"/>
      <c r="M722" s="79"/>
    </row>
    <row r="723" spans="3:13" customFormat="1" ht="14" x14ac:dyDescent="0.3">
      <c r="C723" s="79"/>
      <c r="E723" s="79"/>
      <c r="I723" s="79"/>
      <c r="J723" s="79"/>
      <c r="K723" s="79"/>
      <c r="L723" s="79"/>
      <c r="M723" s="79"/>
    </row>
    <row r="724" spans="3:13" customFormat="1" ht="14" x14ac:dyDescent="0.3">
      <c r="C724" s="79"/>
      <c r="E724" s="79"/>
      <c r="I724" s="79"/>
      <c r="J724" s="79"/>
      <c r="K724" s="79"/>
      <c r="L724" s="79"/>
      <c r="M724" s="79"/>
    </row>
    <row r="725" spans="3:13" customFormat="1" ht="14" x14ac:dyDescent="0.3">
      <c r="C725" s="79"/>
      <c r="E725" s="79"/>
      <c r="I725" s="79"/>
      <c r="J725" s="79"/>
      <c r="K725" s="79"/>
      <c r="L725" s="79"/>
      <c r="M725" s="79"/>
    </row>
    <row r="726" spans="3:13" customFormat="1" ht="14" x14ac:dyDescent="0.3">
      <c r="C726" s="79"/>
      <c r="E726" s="79"/>
      <c r="I726" s="79"/>
      <c r="J726" s="79"/>
      <c r="K726" s="79"/>
      <c r="L726" s="79"/>
      <c r="M726" s="79"/>
    </row>
    <row r="727" spans="3:13" customFormat="1" ht="14" x14ac:dyDescent="0.3">
      <c r="C727" s="79"/>
      <c r="E727" s="79"/>
      <c r="I727" s="79"/>
      <c r="J727" s="79"/>
      <c r="K727" s="79"/>
      <c r="L727" s="79"/>
      <c r="M727" s="79"/>
    </row>
    <row r="728" spans="3:13" customFormat="1" ht="14" x14ac:dyDescent="0.3">
      <c r="C728" s="79"/>
      <c r="E728" s="79"/>
      <c r="I728" s="79"/>
      <c r="J728" s="79"/>
      <c r="K728" s="79"/>
      <c r="L728" s="79"/>
      <c r="M728" s="79"/>
    </row>
    <row r="729" spans="3:13" customFormat="1" ht="14" x14ac:dyDescent="0.3">
      <c r="C729" s="79"/>
      <c r="E729" s="79"/>
      <c r="I729" s="79"/>
      <c r="J729" s="79"/>
      <c r="K729" s="79"/>
      <c r="L729" s="79"/>
      <c r="M729" s="79"/>
    </row>
    <row r="730" spans="3:13" customFormat="1" ht="14" x14ac:dyDescent="0.3">
      <c r="C730" s="79"/>
      <c r="E730" s="79"/>
      <c r="I730" s="79"/>
      <c r="J730" s="79"/>
      <c r="K730" s="79"/>
      <c r="L730" s="79"/>
      <c r="M730" s="79"/>
    </row>
    <row r="731" spans="3:13" customFormat="1" ht="14" x14ac:dyDescent="0.3">
      <c r="C731" s="79"/>
      <c r="E731" s="79"/>
      <c r="I731" s="79"/>
      <c r="J731" s="79"/>
      <c r="K731" s="79"/>
      <c r="L731" s="79"/>
      <c r="M731" s="79"/>
    </row>
    <row r="732" spans="3:13" customFormat="1" ht="14" x14ac:dyDescent="0.3">
      <c r="C732" s="79"/>
      <c r="E732" s="79"/>
      <c r="I732" s="79"/>
      <c r="J732" s="79"/>
      <c r="K732" s="79"/>
      <c r="L732" s="79"/>
      <c r="M732" s="79"/>
    </row>
    <row r="733" spans="3:13" customFormat="1" ht="14" x14ac:dyDescent="0.3">
      <c r="C733" s="79"/>
      <c r="E733" s="79"/>
      <c r="I733" s="79"/>
      <c r="J733" s="79"/>
      <c r="K733" s="79"/>
      <c r="L733" s="79"/>
      <c r="M733" s="79"/>
    </row>
    <row r="734" spans="3:13" customFormat="1" ht="14" x14ac:dyDescent="0.3">
      <c r="C734" s="79"/>
      <c r="E734" s="79"/>
      <c r="I734" s="79"/>
      <c r="J734" s="79"/>
      <c r="K734" s="79"/>
      <c r="L734" s="79"/>
      <c r="M734" s="79"/>
    </row>
    <row r="735" spans="3:13" customFormat="1" ht="14" x14ac:dyDescent="0.3">
      <c r="C735" s="79"/>
      <c r="E735" s="79"/>
      <c r="I735" s="79"/>
      <c r="J735" s="79"/>
      <c r="K735" s="79"/>
      <c r="L735" s="79"/>
      <c r="M735" s="79"/>
    </row>
    <row r="736" spans="3:13" customFormat="1" ht="14" x14ac:dyDescent="0.3">
      <c r="C736" s="79"/>
      <c r="E736" s="79"/>
      <c r="I736" s="79"/>
      <c r="J736" s="79"/>
      <c r="K736" s="79"/>
      <c r="L736" s="79"/>
      <c r="M736" s="79"/>
    </row>
    <row r="737" spans="3:13" customFormat="1" ht="14" x14ac:dyDescent="0.3">
      <c r="C737" s="79"/>
      <c r="E737" s="79"/>
      <c r="I737" s="79"/>
      <c r="J737" s="79"/>
      <c r="K737" s="79"/>
      <c r="L737" s="79"/>
      <c r="M737" s="79"/>
    </row>
    <row r="738" spans="3:13" customFormat="1" ht="14" x14ac:dyDescent="0.3">
      <c r="C738" s="79"/>
      <c r="E738" s="79"/>
      <c r="I738" s="79"/>
      <c r="J738" s="79"/>
      <c r="K738" s="79"/>
      <c r="L738" s="79"/>
      <c r="M738" s="79"/>
    </row>
    <row r="739" spans="3:13" customFormat="1" ht="14" x14ac:dyDescent="0.3">
      <c r="C739" s="79"/>
      <c r="E739" s="79"/>
      <c r="I739" s="79"/>
      <c r="J739" s="79"/>
      <c r="K739" s="79"/>
      <c r="L739" s="79"/>
      <c r="M739" s="79"/>
    </row>
    <row r="740" spans="3:13" customFormat="1" ht="14" x14ac:dyDescent="0.3">
      <c r="C740" s="79"/>
      <c r="E740" s="79"/>
      <c r="I740" s="79"/>
      <c r="J740" s="79"/>
      <c r="K740" s="79"/>
      <c r="L740" s="79"/>
      <c r="M740" s="79"/>
    </row>
    <row r="741" spans="3:13" customFormat="1" ht="14" x14ac:dyDescent="0.3">
      <c r="C741" s="79"/>
      <c r="E741" s="79"/>
      <c r="I741" s="79"/>
      <c r="J741" s="79"/>
      <c r="K741" s="79"/>
      <c r="L741" s="79"/>
      <c r="M741" s="79"/>
    </row>
    <row r="742" spans="3:13" customFormat="1" ht="14" x14ac:dyDescent="0.3">
      <c r="C742" s="79"/>
      <c r="E742" s="79"/>
      <c r="I742" s="79"/>
      <c r="J742" s="79"/>
      <c r="K742" s="79"/>
      <c r="L742" s="79"/>
      <c r="M742" s="79"/>
    </row>
    <row r="743" spans="3:13" customFormat="1" ht="14" x14ac:dyDescent="0.3">
      <c r="C743" s="79"/>
      <c r="E743" s="79"/>
      <c r="I743" s="79"/>
      <c r="J743" s="79"/>
      <c r="K743" s="79"/>
      <c r="L743" s="79"/>
      <c r="M743" s="79"/>
    </row>
    <row r="744" spans="3:13" customFormat="1" ht="14" x14ac:dyDescent="0.3">
      <c r="C744" s="79"/>
      <c r="E744" s="79"/>
      <c r="I744" s="79"/>
      <c r="J744" s="79"/>
      <c r="K744" s="79"/>
      <c r="L744" s="79"/>
      <c r="M744" s="79"/>
    </row>
    <row r="745" spans="3:13" customFormat="1" ht="14" x14ac:dyDescent="0.3">
      <c r="C745" s="79"/>
      <c r="E745" s="79"/>
      <c r="I745" s="79"/>
      <c r="J745" s="79"/>
      <c r="K745" s="79"/>
      <c r="L745" s="79"/>
      <c r="M745" s="79"/>
    </row>
    <row r="746" spans="3:13" customFormat="1" ht="14" x14ac:dyDescent="0.3">
      <c r="C746" s="79"/>
      <c r="E746" s="79"/>
      <c r="I746" s="79"/>
      <c r="J746" s="79"/>
      <c r="K746" s="79"/>
      <c r="L746" s="79"/>
      <c r="M746" s="79"/>
    </row>
    <row r="747" spans="3:13" customFormat="1" ht="14" x14ac:dyDescent="0.3">
      <c r="C747" s="79"/>
      <c r="E747" s="79"/>
      <c r="I747" s="79"/>
      <c r="J747" s="79"/>
      <c r="K747" s="79"/>
      <c r="L747" s="79"/>
      <c r="M747" s="79"/>
    </row>
    <row r="748" spans="3:13" customFormat="1" ht="14" x14ac:dyDescent="0.3">
      <c r="C748" s="79"/>
      <c r="E748" s="79"/>
      <c r="I748" s="79"/>
      <c r="J748" s="79"/>
      <c r="K748" s="79"/>
      <c r="L748" s="79"/>
      <c r="M748" s="79"/>
    </row>
    <row r="749" spans="3:13" customFormat="1" ht="14" x14ac:dyDescent="0.3">
      <c r="C749" s="79"/>
      <c r="E749" s="79"/>
      <c r="I749" s="79"/>
      <c r="J749" s="79"/>
      <c r="K749" s="79"/>
      <c r="L749" s="79"/>
      <c r="M749" s="79"/>
    </row>
    <row r="750" spans="3:13" customFormat="1" ht="14" x14ac:dyDescent="0.3">
      <c r="C750" s="79"/>
      <c r="E750" s="79"/>
      <c r="I750" s="79"/>
      <c r="J750" s="79"/>
      <c r="K750" s="79"/>
      <c r="L750" s="79"/>
      <c r="M750" s="79"/>
    </row>
    <row r="751" spans="3:13" customFormat="1" ht="14" x14ac:dyDescent="0.3">
      <c r="C751" s="79"/>
      <c r="E751" s="79"/>
      <c r="I751" s="79"/>
      <c r="J751" s="79"/>
      <c r="K751" s="79"/>
      <c r="L751" s="79"/>
      <c r="M751" s="79"/>
    </row>
    <row r="752" spans="3:13" customFormat="1" ht="14" x14ac:dyDescent="0.3">
      <c r="C752" s="79"/>
      <c r="E752" s="79"/>
      <c r="I752" s="79"/>
      <c r="J752" s="79"/>
      <c r="K752" s="79"/>
      <c r="L752" s="79"/>
      <c r="M752" s="79"/>
    </row>
    <row r="753" spans="3:13" customFormat="1" ht="14" x14ac:dyDescent="0.3">
      <c r="C753" s="79"/>
      <c r="E753" s="79"/>
      <c r="I753" s="79"/>
      <c r="J753" s="79"/>
      <c r="K753" s="79"/>
      <c r="L753" s="79"/>
      <c r="M753" s="79"/>
    </row>
    <row r="754" spans="3:13" customFormat="1" ht="14" x14ac:dyDescent="0.3">
      <c r="C754" s="79"/>
      <c r="E754" s="79"/>
      <c r="I754" s="79"/>
      <c r="J754" s="79"/>
      <c r="K754" s="79"/>
      <c r="L754" s="79"/>
      <c r="M754" s="79"/>
    </row>
    <row r="755" spans="3:13" customFormat="1" ht="14" x14ac:dyDescent="0.3">
      <c r="C755" s="79"/>
      <c r="E755" s="79"/>
      <c r="I755" s="79"/>
      <c r="J755" s="79"/>
      <c r="K755" s="79"/>
      <c r="L755" s="79"/>
      <c r="M755" s="79"/>
    </row>
    <row r="756" spans="3:13" customFormat="1" ht="14" x14ac:dyDescent="0.3">
      <c r="C756" s="79"/>
      <c r="E756" s="79"/>
      <c r="I756" s="79"/>
      <c r="J756" s="79"/>
      <c r="K756" s="79"/>
      <c r="L756" s="79"/>
      <c r="M756" s="79"/>
    </row>
    <row r="757" spans="3:13" customFormat="1" ht="14" x14ac:dyDescent="0.3">
      <c r="C757" s="79"/>
      <c r="E757" s="79"/>
      <c r="I757" s="79"/>
      <c r="J757" s="79"/>
      <c r="K757" s="79"/>
      <c r="L757" s="79"/>
      <c r="M757" s="79"/>
    </row>
    <row r="758" spans="3:13" customFormat="1" ht="14" x14ac:dyDescent="0.3">
      <c r="C758" s="79"/>
      <c r="E758" s="79"/>
      <c r="I758" s="79"/>
      <c r="J758" s="79"/>
      <c r="K758" s="79"/>
      <c r="L758" s="79"/>
      <c r="M758" s="79"/>
    </row>
    <row r="759" spans="3:13" customFormat="1" ht="14" x14ac:dyDescent="0.3">
      <c r="C759" s="79"/>
      <c r="E759" s="79"/>
      <c r="I759" s="79"/>
      <c r="J759" s="79"/>
      <c r="K759" s="79"/>
      <c r="L759" s="79"/>
      <c r="M759" s="79"/>
    </row>
    <row r="760" spans="3:13" customFormat="1" ht="14" x14ac:dyDescent="0.3">
      <c r="C760" s="79"/>
      <c r="E760" s="79"/>
      <c r="I760" s="79"/>
      <c r="J760" s="79"/>
      <c r="K760" s="79"/>
      <c r="L760" s="79"/>
      <c r="M760" s="79"/>
    </row>
    <row r="761" spans="3:13" customFormat="1" ht="14" x14ac:dyDescent="0.3">
      <c r="C761" s="79"/>
      <c r="E761" s="79"/>
      <c r="I761" s="79"/>
      <c r="J761" s="79"/>
      <c r="K761" s="79"/>
      <c r="L761" s="79"/>
      <c r="M761" s="79"/>
    </row>
    <row r="762" spans="3:13" customFormat="1" ht="14" x14ac:dyDescent="0.3">
      <c r="C762" s="79"/>
      <c r="E762" s="79"/>
      <c r="I762" s="79"/>
      <c r="J762" s="79"/>
      <c r="K762" s="79"/>
      <c r="L762" s="79"/>
      <c r="M762" s="79"/>
    </row>
    <row r="763" spans="3:13" customFormat="1" ht="14" x14ac:dyDescent="0.3">
      <c r="C763" s="79"/>
      <c r="E763" s="79"/>
      <c r="I763" s="79"/>
      <c r="J763" s="79"/>
      <c r="K763" s="79"/>
      <c r="L763" s="79"/>
      <c r="M763" s="79"/>
    </row>
    <row r="764" spans="3:13" customFormat="1" ht="14" x14ac:dyDescent="0.3">
      <c r="C764" s="79"/>
      <c r="E764" s="79"/>
      <c r="I764" s="79"/>
      <c r="J764" s="79"/>
      <c r="K764" s="79"/>
      <c r="L764" s="79"/>
      <c r="M764" s="79"/>
    </row>
    <row r="765" spans="3:13" customFormat="1" ht="14" x14ac:dyDescent="0.3">
      <c r="C765" s="79"/>
      <c r="E765" s="79"/>
      <c r="I765" s="79"/>
      <c r="J765" s="79"/>
      <c r="K765" s="79"/>
      <c r="L765" s="79"/>
      <c r="M765" s="79"/>
    </row>
    <row r="766" spans="3:13" customFormat="1" ht="14" x14ac:dyDescent="0.3">
      <c r="C766" s="79"/>
      <c r="E766" s="79"/>
      <c r="I766" s="79"/>
      <c r="J766" s="79"/>
      <c r="K766" s="79"/>
      <c r="L766" s="79"/>
      <c r="M766" s="79"/>
    </row>
    <row r="767" spans="3:13" customFormat="1" ht="14" x14ac:dyDescent="0.3">
      <c r="C767" s="79"/>
      <c r="E767" s="79"/>
      <c r="I767" s="79"/>
      <c r="J767" s="79"/>
      <c r="K767" s="79"/>
      <c r="L767" s="79"/>
      <c r="M767" s="79"/>
    </row>
    <row r="768" spans="3:13" customFormat="1" ht="14" x14ac:dyDescent="0.3">
      <c r="C768" s="79"/>
      <c r="E768" s="79"/>
      <c r="I768" s="79"/>
      <c r="J768" s="79"/>
      <c r="K768" s="79"/>
      <c r="L768" s="79"/>
      <c r="M768" s="79"/>
    </row>
    <row r="769" spans="3:13" customFormat="1" ht="14" x14ac:dyDescent="0.3">
      <c r="C769" s="79"/>
      <c r="E769" s="79"/>
      <c r="I769" s="79"/>
      <c r="J769" s="79"/>
      <c r="K769" s="79"/>
      <c r="L769" s="79"/>
      <c r="M769" s="79"/>
    </row>
    <row r="770" spans="3:13" customFormat="1" ht="14" x14ac:dyDescent="0.3">
      <c r="C770" s="79"/>
      <c r="E770" s="79"/>
      <c r="I770" s="79"/>
      <c r="J770" s="79"/>
      <c r="K770" s="79"/>
      <c r="L770" s="79"/>
      <c r="M770" s="79"/>
    </row>
    <row r="771" spans="3:13" customFormat="1" ht="14" x14ac:dyDescent="0.3">
      <c r="C771" s="79"/>
      <c r="E771" s="79"/>
      <c r="I771" s="79"/>
      <c r="J771" s="79"/>
      <c r="K771" s="79"/>
      <c r="L771" s="79"/>
      <c r="M771" s="79"/>
    </row>
    <row r="772" spans="3:13" customFormat="1" ht="14" x14ac:dyDescent="0.3">
      <c r="C772" s="79"/>
      <c r="E772" s="79"/>
      <c r="I772" s="79"/>
      <c r="J772" s="79"/>
      <c r="K772" s="79"/>
      <c r="L772" s="79"/>
      <c r="M772" s="79"/>
    </row>
    <row r="773" spans="3:13" customFormat="1" ht="14" x14ac:dyDescent="0.3">
      <c r="C773" s="79"/>
      <c r="E773" s="79"/>
      <c r="I773" s="79"/>
      <c r="J773" s="79"/>
      <c r="K773" s="79"/>
      <c r="L773" s="79"/>
      <c r="M773" s="79"/>
    </row>
    <row r="774" spans="3:13" customFormat="1" ht="14" x14ac:dyDescent="0.3">
      <c r="C774" s="79"/>
      <c r="E774" s="79"/>
      <c r="I774" s="79"/>
      <c r="J774" s="79"/>
      <c r="K774" s="79"/>
      <c r="L774" s="79"/>
      <c r="M774" s="79"/>
    </row>
    <row r="775" spans="3:13" customFormat="1" ht="14" x14ac:dyDescent="0.3">
      <c r="C775" s="79"/>
      <c r="E775" s="79"/>
      <c r="I775" s="79"/>
      <c r="J775" s="79"/>
      <c r="K775" s="79"/>
      <c r="L775" s="79"/>
      <c r="M775" s="79"/>
    </row>
    <row r="776" spans="3:13" customFormat="1" ht="14" x14ac:dyDescent="0.3">
      <c r="C776" s="79"/>
      <c r="E776" s="79"/>
      <c r="I776" s="79"/>
      <c r="J776" s="79"/>
      <c r="K776" s="79"/>
      <c r="L776" s="79"/>
      <c r="M776" s="79"/>
    </row>
    <row r="777" spans="3:13" customFormat="1" ht="14" x14ac:dyDescent="0.3">
      <c r="C777" s="79"/>
      <c r="E777" s="79"/>
      <c r="I777" s="79"/>
      <c r="J777" s="79"/>
      <c r="K777" s="79"/>
      <c r="L777" s="79"/>
      <c r="M777" s="79"/>
    </row>
    <row r="778" spans="3:13" customFormat="1" ht="14" x14ac:dyDescent="0.3">
      <c r="C778" s="79"/>
      <c r="E778" s="79"/>
      <c r="I778" s="79"/>
      <c r="J778" s="79"/>
      <c r="K778" s="79"/>
      <c r="L778" s="79"/>
      <c r="M778" s="79"/>
    </row>
    <row r="779" spans="3:13" customFormat="1" ht="14" x14ac:dyDescent="0.3">
      <c r="C779" s="79"/>
      <c r="E779" s="79"/>
      <c r="I779" s="79"/>
      <c r="J779" s="79"/>
      <c r="K779" s="79"/>
      <c r="L779" s="79"/>
      <c r="M779" s="79"/>
    </row>
    <row r="780" spans="3:13" customFormat="1" ht="14" x14ac:dyDescent="0.3">
      <c r="C780" s="79"/>
      <c r="E780" s="79"/>
      <c r="I780" s="79"/>
      <c r="J780" s="79"/>
      <c r="K780" s="79"/>
      <c r="L780" s="79"/>
      <c r="M780" s="79"/>
    </row>
    <row r="781" spans="3:13" customFormat="1" ht="14" x14ac:dyDescent="0.3">
      <c r="C781" s="79"/>
      <c r="E781" s="79"/>
      <c r="I781" s="79"/>
      <c r="J781" s="79"/>
      <c r="K781" s="79"/>
      <c r="L781" s="79"/>
      <c r="M781" s="79"/>
    </row>
    <row r="782" spans="3:13" customFormat="1" ht="14" x14ac:dyDescent="0.3">
      <c r="C782" s="79"/>
      <c r="E782" s="79"/>
      <c r="I782" s="79"/>
      <c r="J782" s="79"/>
      <c r="K782" s="79"/>
      <c r="L782" s="79"/>
      <c r="M782" s="79"/>
    </row>
    <row r="783" spans="3:13" customFormat="1" ht="14" x14ac:dyDescent="0.3">
      <c r="C783" s="79"/>
      <c r="E783" s="79"/>
      <c r="I783" s="79"/>
      <c r="J783" s="79"/>
      <c r="K783" s="79"/>
      <c r="L783" s="79"/>
      <c r="M783" s="79"/>
    </row>
    <row r="784" spans="3:13" customFormat="1" ht="14" x14ac:dyDescent="0.3">
      <c r="C784" s="79"/>
      <c r="E784" s="79"/>
      <c r="I784" s="79"/>
      <c r="J784" s="79"/>
      <c r="K784" s="79"/>
      <c r="L784" s="79"/>
      <c r="M784" s="79"/>
    </row>
    <row r="785" spans="3:13" customFormat="1" ht="14" x14ac:dyDescent="0.3">
      <c r="C785" s="79"/>
      <c r="E785" s="79"/>
      <c r="I785" s="79"/>
      <c r="J785" s="79"/>
      <c r="K785" s="79"/>
      <c r="L785" s="79"/>
      <c r="M785" s="79"/>
    </row>
    <row r="786" spans="3:13" customFormat="1" ht="14" x14ac:dyDescent="0.3">
      <c r="C786" s="79"/>
      <c r="E786" s="79"/>
      <c r="I786" s="79"/>
      <c r="J786" s="79"/>
      <c r="K786" s="79"/>
      <c r="L786" s="79"/>
      <c r="M786" s="79"/>
    </row>
    <row r="787" spans="3:13" customFormat="1" ht="14" x14ac:dyDescent="0.3">
      <c r="C787" s="79"/>
      <c r="E787" s="79"/>
      <c r="I787" s="79"/>
      <c r="J787" s="79"/>
      <c r="K787" s="79"/>
      <c r="L787" s="79"/>
      <c r="M787" s="79"/>
    </row>
    <row r="788" spans="3:13" customFormat="1" ht="14" x14ac:dyDescent="0.3">
      <c r="C788" s="79"/>
      <c r="E788" s="79"/>
      <c r="I788" s="79"/>
      <c r="J788" s="79"/>
      <c r="K788" s="79"/>
      <c r="L788" s="79"/>
      <c r="M788" s="79"/>
    </row>
    <row r="789" spans="3:13" customFormat="1" ht="14" x14ac:dyDescent="0.3">
      <c r="C789" s="79"/>
      <c r="E789" s="79"/>
      <c r="I789" s="79"/>
      <c r="J789" s="79"/>
      <c r="K789" s="79"/>
      <c r="L789" s="79"/>
      <c r="M789" s="79"/>
    </row>
    <row r="790" spans="3:13" customFormat="1" ht="14" x14ac:dyDescent="0.3">
      <c r="C790" s="79"/>
      <c r="E790" s="79"/>
      <c r="I790" s="79"/>
      <c r="J790" s="79"/>
      <c r="K790" s="79"/>
      <c r="L790" s="79"/>
      <c r="M790" s="79"/>
    </row>
    <row r="791" spans="3:13" customFormat="1" ht="14" x14ac:dyDescent="0.3">
      <c r="C791" s="79"/>
      <c r="E791" s="79"/>
      <c r="I791" s="79"/>
      <c r="J791" s="79"/>
      <c r="K791" s="79"/>
      <c r="L791" s="79"/>
      <c r="M791" s="79"/>
    </row>
    <row r="792" spans="3:13" customFormat="1" ht="14" x14ac:dyDescent="0.3">
      <c r="C792" s="79"/>
      <c r="E792" s="79"/>
      <c r="I792" s="79"/>
      <c r="J792" s="79"/>
      <c r="K792" s="79"/>
      <c r="L792" s="79"/>
      <c r="M792" s="79"/>
    </row>
    <row r="793" spans="3:13" customFormat="1" ht="14" x14ac:dyDescent="0.3">
      <c r="C793" s="79"/>
      <c r="E793" s="79"/>
      <c r="I793" s="79"/>
      <c r="J793" s="79"/>
      <c r="K793" s="79"/>
      <c r="L793" s="79"/>
      <c r="M793" s="79"/>
    </row>
    <row r="794" spans="3:13" customFormat="1" ht="14" x14ac:dyDescent="0.3">
      <c r="C794" s="79"/>
      <c r="E794" s="79"/>
      <c r="I794" s="79"/>
      <c r="J794" s="79"/>
      <c r="K794" s="79"/>
      <c r="L794" s="79"/>
      <c r="M794" s="79"/>
    </row>
    <row r="795" spans="3:13" customFormat="1" ht="14" x14ac:dyDescent="0.3">
      <c r="C795" s="79"/>
      <c r="E795" s="79"/>
      <c r="I795" s="79"/>
      <c r="J795" s="79"/>
      <c r="K795" s="79"/>
      <c r="L795" s="79"/>
      <c r="M795" s="79"/>
    </row>
    <row r="796" spans="3:13" customFormat="1" ht="14" x14ac:dyDescent="0.3">
      <c r="C796" s="79"/>
      <c r="E796" s="79"/>
      <c r="I796" s="79"/>
      <c r="J796" s="79"/>
      <c r="K796" s="79"/>
      <c r="L796" s="79"/>
      <c r="M796" s="79"/>
    </row>
    <row r="797" spans="3:13" customFormat="1" ht="14" x14ac:dyDescent="0.3">
      <c r="C797" s="79"/>
      <c r="E797" s="79"/>
      <c r="I797" s="79"/>
      <c r="J797" s="79"/>
      <c r="K797" s="79"/>
      <c r="L797" s="79"/>
      <c r="M797" s="79"/>
    </row>
    <row r="798" spans="3:13" customFormat="1" ht="14" x14ac:dyDescent="0.3">
      <c r="C798" s="79"/>
      <c r="E798" s="79"/>
      <c r="I798" s="79"/>
      <c r="J798" s="79"/>
      <c r="K798" s="79"/>
      <c r="L798" s="79"/>
      <c r="M798" s="79"/>
    </row>
    <row r="799" spans="3:13" customFormat="1" ht="14" x14ac:dyDescent="0.3">
      <c r="C799" s="79"/>
      <c r="E799" s="79"/>
      <c r="I799" s="79"/>
      <c r="J799" s="79"/>
      <c r="K799" s="79"/>
      <c r="L799" s="79"/>
      <c r="M799" s="79"/>
    </row>
    <row r="800" spans="3:13" customFormat="1" ht="14" x14ac:dyDescent="0.3">
      <c r="C800" s="79"/>
      <c r="E800" s="79"/>
      <c r="I800" s="79"/>
      <c r="J800" s="79"/>
      <c r="K800" s="79"/>
      <c r="L800" s="79"/>
      <c r="M800" s="79"/>
    </row>
    <row r="801" spans="3:13" customFormat="1" ht="14" x14ac:dyDescent="0.3">
      <c r="C801" s="79"/>
      <c r="E801" s="79"/>
      <c r="I801" s="79"/>
      <c r="J801" s="79"/>
      <c r="K801" s="79"/>
      <c r="L801" s="79"/>
      <c r="M801" s="79"/>
    </row>
    <row r="802" spans="3:13" customFormat="1" ht="14" x14ac:dyDescent="0.3">
      <c r="C802" s="79"/>
      <c r="E802" s="79"/>
      <c r="I802" s="79"/>
      <c r="J802" s="79"/>
      <c r="K802" s="79"/>
      <c r="L802" s="79"/>
      <c r="M802" s="79"/>
    </row>
    <row r="803" spans="3:13" customFormat="1" ht="14" x14ac:dyDescent="0.3">
      <c r="C803" s="79"/>
      <c r="E803" s="79"/>
      <c r="I803" s="79"/>
      <c r="J803" s="79"/>
      <c r="K803" s="79"/>
      <c r="L803" s="79"/>
      <c r="M803" s="79"/>
    </row>
    <row r="804" spans="3:13" customFormat="1" ht="14" x14ac:dyDescent="0.3">
      <c r="C804" s="79"/>
      <c r="E804" s="79"/>
      <c r="I804" s="79"/>
      <c r="J804" s="79"/>
      <c r="K804" s="79"/>
      <c r="L804" s="79"/>
      <c r="M804" s="79"/>
    </row>
    <row r="805" spans="3:13" customFormat="1" ht="14" x14ac:dyDescent="0.3">
      <c r="C805" s="79"/>
      <c r="E805" s="79"/>
      <c r="I805" s="79"/>
      <c r="J805" s="79"/>
      <c r="K805" s="79"/>
      <c r="L805" s="79"/>
      <c r="M805" s="79"/>
    </row>
    <row r="806" spans="3:13" customFormat="1" ht="14" x14ac:dyDescent="0.3">
      <c r="C806" s="79"/>
      <c r="E806" s="79"/>
      <c r="I806" s="79"/>
      <c r="J806" s="79"/>
      <c r="K806" s="79"/>
      <c r="L806" s="79"/>
      <c r="M806" s="79"/>
    </row>
    <row r="807" spans="3:13" customFormat="1" ht="14" x14ac:dyDescent="0.3">
      <c r="C807" s="79"/>
      <c r="E807" s="79"/>
      <c r="I807" s="79"/>
      <c r="J807" s="79"/>
      <c r="K807" s="79"/>
      <c r="L807" s="79"/>
      <c r="M807" s="79"/>
    </row>
    <row r="808" spans="3:13" customFormat="1" ht="14" x14ac:dyDescent="0.3">
      <c r="C808" s="79"/>
      <c r="E808" s="79"/>
      <c r="I808" s="79"/>
      <c r="J808" s="79"/>
      <c r="K808" s="79"/>
      <c r="L808" s="79"/>
      <c r="M808" s="79"/>
    </row>
    <row r="809" spans="3:13" customFormat="1" ht="14" x14ac:dyDescent="0.3">
      <c r="C809" s="79"/>
      <c r="E809" s="79"/>
      <c r="I809" s="79"/>
      <c r="J809" s="79"/>
      <c r="K809" s="79"/>
      <c r="L809" s="79"/>
      <c r="M809" s="79"/>
    </row>
    <row r="810" spans="3:13" customFormat="1" ht="14" x14ac:dyDescent="0.3">
      <c r="C810" s="79"/>
      <c r="E810" s="79"/>
      <c r="I810" s="79"/>
      <c r="J810" s="79"/>
      <c r="K810" s="79"/>
      <c r="L810" s="79"/>
      <c r="M810" s="79"/>
    </row>
    <row r="811" spans="3:13" customFormat="1" ht="14" x14ac:dyDescent="0.3">
      <c r="C811" s="79"/>
      <c r="E811" s="79"/>
      <c r="I811" s="79"/>
      <c r="J811" s="79"/>
      <c r="K811" s="79"/>
      <c r="L811" s="79"/>
      <c r="M811" s="79"/>
    </row>
    <row r="812" spans="3:13" customFormat="1" ht="14" x14ac:dyDescent="0.3">
      <c r="C812" s="79"/>
      <c r="E812" s="79"/>
      <c r="I812" s="79"/>
      <c r="J812" s="79"/>
      <c r="K812" s="79"/>
      <c r="L812" s="79"/>
      <c r="M812" s="79"/>
    </row>
    <row r="813" spans="3:13" customFormat="1" ht="14" x14ac:dyDescent="0.3">
      <c r="C813" s="79"/>
      <c r="E813" s="79"/>
      <c r="I813" s="79"/>
      <c r="J813" s="79"/>
      <c r="K813" s="79"/>
      <c r="L813" s="79"/>
      <c r="M813" s="79"/>
    </row>
    <row r="814" spans="3:13" customFormat="1" ht="14" x14ac:dyDescent="0.3">
      <c r="C814" s="79"/>
      <c r="E814" s="79"/>
      <c r="I814" s="79"/>
      <c r="J814" s="79"/>
      <c r="K814" s="79"/>
      <c r="L814" s="79"/>
      <c r="M814" s="79"/>
    </row>
    <row r="815" spans="3:13" customFormat="1" ht="14" x14ac:dyDescent="0.3">
      <c r="C815" s="79"/>
      <c r="E815" s="79"/>
      <c r="I815" s="79"/>
      <c r="J815" s="79"/>
      <c r="K815" s="79"/>
      <c r="L815" s="79"/>
      <c r="M815" s="79"/>
    </row>
    <row r="816" spans="3:13" customFormat="1" ht="14" x14ac:dyDescent="0.3">
      <c r="C816" s="79"/>
      <c r="E816" s="79"/>
      <c r="I816" s="79"/>
      <c r="J816" s="79"/>
      <c r="K816" s="79"/>
      <c r="L816" s="79"/>
      <c r="M816" s="79"/>
    </row>
    <row r="817" spans="3:13" customFormat="1" ht="14" x14ac:dyDescent="0.3">
      <c r="C817" s="79"/>
      <c r="E817" s="79"/>
      <c r="I817" s="79"/>
      <c r="J817" s="79"/>
      <c r="K817" s="79"/>
      <c r="L817" s="79"/>
      <c r="M817" s="79"/>
    </row>
    <row r="818" spans="3:13" customFormat="1" ht="14" x14ac:dyDescent="0.3">
      <c r="C818" s="79"/>
      <c r="E818" s="79"/>
      <c r="I818" s="79"/>
      <c r="J818" s="79"/>
      <c r="K818" s="79"/>
      <c r="L818" s="79"/>
      <c r="M818" s="79"/>
    </row>
    <row r="819" spans="3:13" customFormat="1" ht="14" x14ac:dyDescent="0.3">
      <c r="C819" s="79"/>
      <c r="E819" s="79"/>
      <c r="I819" s="79"/>
      <c r="J819" s="79"/>
      <c r="K819" s="79"/>
      <c r="L819" s="79"/>
      <c r="M819" s="79"/>
    </row>
    <row r="820" spans="3:13" customFormat="1" ht="14" x14ac:dyDescent="0.3">
      <c r="C820" s="79"/>
      <c r="E820" s="79"/>
      <c r="I820" s="79"/>
      <c r="J820" s="79"/>
      <c r="K820" s="79"/>
      <c r="L820" s="79"/>
      <c r="M820" s="79"/>
    </row>
    <row r="821" spans="3:13" customFormat="1" ht="14" x14ac:dyDescent="0.3">
      <c r="C821" s="79"/>
      <c r="E821" s="79"/>
      <c r="I821" s="79"/>
      <c r="J821" s="79"/>
      <c r="K821" s="79"/>
      <c r="L821" s="79"/>
      <c r="M821" s="79"/>
    </row>
    <row r="822" spans="3:13" customFormat="1" ht="14" x14ac:dyDescent="0.3">
      <c r="C822" s="79"/>
      <c r="E822" s="79"/>
      <c r="I822" s="79"/>
      <c r="J822" s="79"/>
      <c r="K822" s="79"/>
      <c r="L822" s="79"/>
      <c r="M822" s="79"/>
    </row>
    <row r="823" spans="3:13" customFormat="1" ht="14" x14ac:dyDescent="0.3">
      <c r="C823" s="79"/>
      <c r="E823" s="79"/>
      <c r="I823" s="79"/>
      <c r="J823" s="79"/>
      <c r="K823" s="79"/>
      <c r="L823" s="79"/>
      <c r="M823" s="79"/>
    </row>
    <row r="824" spans="3:13" customFormat="1" ht="14" x14ac:dyDescent="0.3">
      <c r="C824" s="79"/>
      <c r="E824" s="79"/>
      <c r="I824" s="79"/>
      <c r="J824" s="79"/>
      <c r="K824" s="79"/>
      <c r="L824" s="79"/>
      <c r="M824" s="79"/>
    </row>
    <row r="825" spans="3:13" customFormat="1" ht="14" x14ac:dyDescent="0.3">
      <c r="C825" s="79"/>
      <c r="E825" s="79"/>
      <c r="I825" s="79"/>
      <c r="J825" s="79"/>
      <c r="K825" s="79"/>
      <c r="L825" s="79"/>
      <c r="M825" s="79"/>
    </row>
    <row r="826" spans="3:13" customFormat="1" ht="14" x14ac:dyDescent="0.3">
      <c r="C826" s="79"/>
      <c r="E826" s="79"/>
      <c r="I826" s="79"/>
      <c r="J826" s="79"/>
      <c r="K826" s="79"/>
      <c r="L826" s="79"/>
      <c r="M826" s="79"/>
    </row>
    <row r="827" spans="3:13" customFormat="1" ht="14" x14ac:dyDescent="0.3">
      <c r="C827" s="79"/>
      <c r="E827" s="79"/>
      <c r="I827" s="79"/>
      <c r="J827" s="79"/>
      <c r="K827" s="79"/>
      <c r="L827" s="79"/>
      <c r="M827" s="79"/>
    </row>
    <row r="828" spans="3:13" customFormat="1" ht="14" x14ac:dyDescent="0.3">
      <c r="C828" s="79"/>
      <c r="E828" s="79"/>
      <c r="I828" s="79"/>
      <c r="J828" s="79"/>
      <c r="K828" s="79"/>
      <c r="L828" s="79"/>
      <c r="M828" s="79"/>
    </row>
    <row r="829" spans="3:13" customFormat="1" ht="14" x14ac:dyDescent="0.3">
      <c r="C829" s="79"/>
      <c r="E829" s="79"/>
      <c r="I829" s="79"/>
      <c r="J829" s="79"/>
      <c r="K829" s="79"/>
      <c r="L829" s="79"/>
      <c r="M829" s="79"/>
    </row>
    <row r="830" spans="3:13" customFormat="1" ht="14" x14ac:dyDescent="0.3">
      <c r="C830" s="79"/>
      <c r="E830" s="79"/>
      <c r="I830" s="79"/>
      <c r="J830" s="79"/>
      <c r="K830" s="79"/>
      <c r="L830" s="79"/>
      <c r="M830" s="79"/>
    </row>
    <row r="831" spans="3:13" customFormat="1" ht="14" x14ac:dyDescent="0.3">
      <c r="C831" s="79"/>
      <c r="E831" s="79"/>
      <c r="I831" s="79"/>
      <c r="J831" s="79"/>
      <c r="K831" s="79"/>
      <c r="L831" s="79"/>
      <c r="M831" s="79"/>
    </row>
    <row r="832" spans="3:13" customFormat="1" ht="14" x14ac:dyDescent="0.3">
      <c r="C832" s="79"/>
      <c r="E832" s="79"/>
      <c r="I832" s="79"/>
      <c r="J832" s="79"/>
      <c r="K832" s="79"/>
      <c r="L832" s="79"/>
      <c r="M832" s="79"/>
    </row>
    <row r="833" spans="3:13" customFormat="1" ht="14" x14ac:dyDescent="0.3">
      <c r="C833" s="79"/>
      <c r="E833" s="79"/>
      <c r="I833" s="79"/>
      <c r="J833" s="79"/>
      <c r="K833" s="79"/>
      <c r="L833" s="79"/>
      <c r="M833" s="79"/>
    </row>
    <row r="834" spans="3:13" customFormat="1" ht="14" x14ac:dyDescent="0.3">
      <c r="C834" s="79"/>
      <c r="E834" s="79"/>
      <c r="I834" s="79"/>
      <c r="J834" s="79"/>
      <c r="K834" s="79"/>
      <c r="L834" s="79"/>
      <c r="M834" s="79"/>
    </row>
    <row r="835" spans="3:13" customFormat="1" ht="14" x14ac:dyDescent="0.3">
      <c r="C835" s="79"/>
      <c r="E835" s="79"/>
      <c r="I835" s="79"/>
      <c r="J835" s="79"/>
      <c r="K835" s="79"/>
      <c r="L835" s="79"/>
      <c r="M835" s="79"/>
    </row>
    <row r="836" spans="3:13" customFormat="1" ht="14" x14ac:dyDescent="0.3">
      <c r="C836" s="79"/>
      <c r="E836" s="79"/>
      <c r="I836" s="79"/>
      <c r="J836" s="79"/>
      <c r="K836" s="79"/>
      <c r="L836" s="79"/>
      <c r="M836" s="79"/>
    </row>
    <row r="837" spans="3:13" customFormat="1" ht="14" x14ac:dyDescent="0.3">
      <c r="C837" s="79"/>
      <c r="E837" s="79"/>
      <c r="I837" s="79"/>
      <c r="J837" s="79"/>
      <c r="K837" s="79"/>
      <c r="L837" s="79"/>
      <c r="M837" s="79"/>
    </row>
    <row r="838" spans="3:13" customFormat="1" ht="14" x14ac:dyDescent="0.3">
      <c r="C838" s="79"/>
      <c r="E838" s="79"/>
      <c r="I838" s="79"/>
      <c r="J838" s="79"/>
      <c r="K838" s="79"/>
      <c r="L838" s="79"/>
      <c r="M838" s="79"/>
    </row>
    <row r="839" spans="3:13" customFormat="1" ht="14" x14ac:dyDescent="0.3">
      <c r="C839" s="79"/>
      <c r="E839" s="79"/>
      <c r="I839" s="79"/>
      <c r="J839" s="79"/>
      <c r="K839" s="79"/>
      <c r="L839" s="79"/>
      <c r="M839" s="79"/>
    </row>
    <row r="840" spans="3:13" customFormat="1" ht="14" x14ac:dyDescent="0.3">
      <c r="C840" s="79"/>
      <c r="E840" s="79"/>
      <c r="I840" s="79"/>
      <c r="J840" s="79"/>
      <c r="K840" s="79"/>
      <c r="L840" s="79"/>
      <c r="M840" s="79"/>
    </row>
    <row r="841" spans="3:13" customFormat="1" ht="14" x14ac:dyDescent="0.3">
      <c r="C841" s="79"/>
      <c r="E841" s="79"/>
      <c r="I841" s="79"/>
      <c r="J841" s="79"/>
      <c r="K841" s="79"/>
      <c r="L841" s="79"/>
      <c r="M841" s="79"/>
    </row>
    <row r="842" spans="3:13" customFormat="1" ht="14" x14ac:dyDescent="0.3">
      <c r="C842" s="79"/>
      <c r="E842" s="79"/>
      <c r="I842" s="79"/>
      <c r="J842" s="79"/>
      <c r="K842" s="79"/>
      <c r="L842" s="79"/>
      <c r="M842" s="79"/>
    </row>
    <row r="843" spans="3:13" customFormat="1" ht="14" x14ac:dyDescent="0.3">
      <c r="C843" s="79"/>
      <c r="E843" s="79"/>
      <c r="I843" s="79"/>
      <c r="J843" s="79"/>
      <c r="K843" s="79"/>
      <c r="L843" s="79"/>
      <c r="M843" s="79"/>
    </row>
    <row r="844" spans="3:13" customFormat="1" ht="14" x14ac:dyDescent="0.3">
      <c r="C844" s="79"/>
      <c r="E844" s="79"/>
      <c r="I844" s="79"/>
      <c r="J844" s="79"/>
      <c r="K844" s="79"/>
      <c r="L844" s="79"/>
      <c r="M844" s="79"/>
    </row>
    <row r="845" spans="3:13" customFormat="1" ht="14" x14ac:dyDescent="0.3">
      <c r="C845" s="79"/>
      <c r="E845" s="79"/>
      <c r="I845" s="79"/>
      <c r="J845" s="79"/>
      <c r="K845" s="79"/>
      <c r="L845" s="79"/>
      <c r="M845" s="79"/>
    </row>
    <row r="846" spans="3:13" customFormat="1" ht="14" x14ac:dyDescent="0.3">
      <c r="C846" s="79"/>
      <c r="E846" s="79"/>
      <c r="I846" s="79"/>
      <c r="J846" s="79"/>
      <c r="K846" s="79"/>
      <c r="L846" s="79"/>
      <c r="M846" s="79"/>
    </row>
    <row r="847" spans="3:13" customFormat="1" ht="14" x14ac:dyDescent="0.3">
      <c r="C847" s="79"/>
      <c r="E847" s="79"/>
      <c r="I847" s="79"/>
      <c r="J847" s="79"/>
      <c r="K847" s="79"/>
      <c r="L847" s="79"/>
      <c r="M847" s="79"/>
    </row>
    <row r="848" spans="3:13" customFormat="1" ht="14" x14ac:dyDescent="0.3">
      <c r="C848" s="79"/>
      <c r="E848" s="79"/>
      <c r="I848" s="79"/>
      <c r="J848" s="79"/>
      <c r="K848" s="79"/>
      <c r="L848" s="79"/>
      <c r="M848" s="79"/>
    </row>
    <row r="849" spans="3:13" customFormat="1" ht="14" x14ac:dyDescent="0.3">
      <c r="C849" s="79"/>
      <c r="E849" s="79"/>
      <c r="I849" s="79"/>
      <c r="J849" s="79"/>
      <c r="K849" s="79"/>
      <c r="L849" s="79"/>
      <c r="M849" s="79"/>
    </row>
    <row r="850" spans="3:13" customFormat="1" ht="14" x14ac:dyDescent="0.3">
      <c r="C850" s="79"/>
      <c r="E850" s="79"/>
      <c r="I850" s="79"/>
      <c r="J850" s="79"/>
      <c r="K850" s="79"/>
      <c r="L850" s="79"/>
      <c r="M850" s="79"/>
    </row>
    <row r="851" spans="3:13" customFormat="1" ht="14" x14ac:dyDescent="0.3">
      <c r="C851" s="79"/>
      <c r="E851" s="79"/>
      <c r="I851" s="79"/>
      <c r="J851" s="79"/>
      <c r="K851" s="79"/>
      <c r="L851" s="79"/>
      <c r="M851" s="79"/>
    </row>
    <row r="852" spans="3:13" customFormat="1" ht="14" x14ac:dyDescent="0.3">
      <c r="C852" s="79"/>
      <c r="E852" s="79"/>
      <c r="I852" s="79"/>
      <c r="J852" s="79"/>
      <c r="K852" s="79"/>
      <c r="L852" s="79"/>
      <c r="M852" s="79"/>
    </row>
    <row r="853" spans="3:13" customFormat="1" ht="14" x14ac:dyDescent="0.3">
      <c r="C853" s="79"/>
      <c r="E853" s="79"/>
      <c r="I853" s="79"/>
      <c r="J853" s="79"/>
      <c r="K853" s="79"/>
      <c r="L853" s="79"/>
      <c r="M853" s="79"/>
    </row>
    <row r="854" spans="3:13" customFormat="1" ht="14" x14ac:dyDescent="0.3">
      <c r="C854" s="79"/>
      <c r="E854" s="79"/>
      <c r="I854" s="79"/>
      <c r="J854" s="79"/>
      <c r="K854" s="79"/>
      <c r="L854" s="79"/>
      <c r="M854" s="79"/>
    </row>
    <row r="855" spans="3:13" customFormat="1" ht="14" x14ac:dyDescent="0.3">
      <c r="C855" s="79"/>
      <c r="E855" s="79"/>
      <c r="I855" s="79"/>
      <c r="J855" s="79"/>
      <c r="K855" s="79"/>
      <c r="L855" s="79"/>
      <c r="M855" s="79"/>
    </row>
    <row r="856" spans="3:13" customFormat="1" ht="14" x14ac:dyDescent="0.3">
      <c r="C856" s="79"/>
      <c r="E856" s="79"/>
      <c r="I856" s="79"/>
      <c r="J856" s="79"/>
      <c r="K856" s="79"/>
      <c r="L856" s="79"/>
      <c r="M856" s="79"/>
    </row>
    <row r="857" spans="3:13" customFormat="1" ht="14" x14ac:dyDescent="0.3">
      <c r="C857" s="79"/>
      <c r="E857" s="79"/>
      <c r="I857" s="79"/>
      <c r="J857" s="79"/>
      <c r="K857" s="79"/>
      <c r="L857" s="79"/>
      <c r="M857" s="79"/>
    </row>
    <row r="858" spans="3:13" customFormat="1" ht="14" x14ac:dyDescent="0.3">
      <c r="C858" s="79"/>
      <c r="E858" s="79"/>
      <c r="I858" s="79"/>
      <c r="J858" s="79"/>
      <c r="K858" s="79"/>
      <c r="L858" s="79"/>
      <c r="M858" s="79"/>
    </row>
    <row r="859" spans="3:13" customFormat="1" ht="14" x14ac:dyDescent="0.3">
      <c r="C859" s="79"/>
      <c r="E859" s="79"/>
      <c r="I859" s="79"/>
      <c r="J859" s="79"/>
      <c r="K859" s="79"/>
      <c r="L859" s="79"/>
      <c r="M859" s="79"/>
    </row>
    <row r="860" spans="3:13" customFormat="1" ht="14" x14ac:dyDescent="0.3">
      <c r="C860" s="79"/>
      <c r="E860" s="79"/>
      <c r="I860" s="79"/>
      <c r="J860" s="79"/>
      <c r="K860" s="79"/>
      <c r="L860" s="79"/>
      <c r="M860" s="79"/>
    </row>
    <row r="861" spans="3:13" customFormat="1" ht="14" x14ac:dyDescent="0.3">
      <c r="C861" s="79"/>
      <c r="E861" s="79"/>
      <c r="I861" s="79"/>
      <c r="J861" s="79"/>
      <c r="K861" s="79"/>
      <c r="L861" s="79"/>
      <c r="M861" s="79"/>
    </row>
    <row r="862" spans="3:13" customFormat="1" ht="14" x14ac:dyDescent="0.3">
      <c r="C862" s="79"/>
      <c r="E862" s="79"/>
      <c r="I862" s="79"/>
      <c r="J862" s="79"/>
      <c r="K862" s="79"/>
      <c r="L862" s="79"/>
      <c r="M862" s="79"/>
    </row>
    <row r="863" spans="3:13" customFormat="1" ht="14" x14ac:dyDescent="0.3">
      <c r="C863" s="79"/>
      <c r="E863" s="79"/>
      <c r="I863" s="79"/>
      <c r="J863" s="79"/>
      <c r="K863" s="79"/>
      <c r="L863" s="79"/>
      <c r="M863" s="79"/>
    </row>
    <row r="864" spans="3:13" customFormat="1" ht="14" x14ac:dyDescent="0.3">
      <c r="C864" s="79"/>
      <c r="E864" s="79"/>
      <c r="I864" s="79"/>
      <c r="J864" s="79"/>
      <c r="K864" s="79"/>
      <c r="L864" s="79"/>
      <c r="M864" s="79"/>
    </row>
    <row r="865" spans="3:13" customFormat="1" ht="14" x14ac:dyDescent="0.3">
      <c r="C865" s="79"/>
      <c r="E865" s="79"/>
      <c r="I865" s="79"/>
      <c r="J865" s="79"/>
      <c r="K865" s="79"/>
      <c r="L865" s="79"/>
      <c r="M865" s="79"/>
    </row>
    <row r="866" spans="3:13" customFormat="1" ht="14" x14ac:dyDescent="0.3">
      <c r="C866" s="79"/>
      <c r="E866" s="79"/>
      <c r="I866" s="79"/>
      <c r="J866" s="79"/>
      <c r="K866" s="79"/>
      <c r="L866" s="79"/>
      <c r="M866" s="79"/>
    </row>
    <row r="867" spans="3:13" customFormat="1" ht="14" x14ac:dyDescent="0.3">
      <c r="C867" s="79"/>
      <c r="E867" s="79"/>
      <c r="I867" s="79"/>
      <c r="J867" s="79"/>
      <c r="K867" s="79"/>
      <c r="L867" s="79"/>
      <c r="M867" s="79"/>
    </row>
    <row r="868" spans="3:13" customFormat="1" ht="14" x14ac:dyDescent="0.3">
      <c r="C868" s="79"/>
      <c r="E868" s="79"/>
      <c r="I868" s="79"/>
      <c r="J868" s="79"/>
      <c r="K868" s="79"/>
      <c r="L868" s="79"/>
      <c r="M868" s="79"/>
    </row>
    <row r="869" spans="3:13" customFormat="1" ht="14" x14ac:dyDescent="0.3">
      <c r="C869" s="79"/>
      <c r="E869" s="79"/>
      <c r="I869" s="79"/>
      <c r="J869" s="79"/>
      <c r="K869" s="79"/>
      <c r="L869" s="79"/>
      <c r="M869" s="79"/>
    </row>
    <row r="870" spans="3:13" customFormat="1" ht="14" x14ac:dyDescent="0.3">
      <c r="C870" s="79"/>
      <c r="E870" s="79"/>
      <c r="I870" s="79"/>
      <c r="J870" s="79"/>
      <c r="K870" s="79"/>
      <c r="L870" s="79"/>
      <c r="M870" s="79"/>
    </row>
    <row r="871" spans="3:13" customFormat="1" ht="14" x14ac:dyDescent="0.3">
      <c r="C871" s="79"/>
      <c r="E871" s="79"/>
      <c r="I871" s="79"/>
      <c r="J871" s="79"/>
      <c r="K871" s="79"/>
      <c r="L871" s="79"/>
      <c r="M871" s="79"/>
    </row>
    <row r="872" spans="3:13" customFormat="1" ht="14" x14ac:dyDescent="0.3">
      <c r="C872" s="79"/>
      <c r="E872" s="79"/>
      <c r="I872" s="79"/>
      <c r="J872" s="79"/>
      <c r="K872" s="79"/>
      <c r="L872" s="79"/>
      <c r="M872" s="79"/>
    </row>
    <row r="873" spans="3:13" customFormat="1" ht="14" x14ac:dyDescent="0.3">
      <c r="C873" s="79"/>
      <c r="E873" s="79"/>
      <c r="I873" s="79"/>
      <c r="J873" s="79"/>
      <c r="K873" s="79"/>
      <c r="L873" s="79"/>
      <c r="M873" s="79"/>
    </row>
    <row r="874" spans="3:13" customFormat="1" ht="14" x14ac:dyDescent="0.3">
      <c r="C874" s="79"/>
      <c r="E874" s="79"/>
      <c r="I874" s="79"/>
      <c r="J874" s="79"/>
      <c r="K874" s="79"/>
      <c r="L874" s="79"/>
      <c r="M874" s="79"/>
    </row>
    <row r="875" spans="3:13" customFormat="1" ht="14" x14ac:dyDescent="0.3">
      <c r="C875" s="79"/>
      <c r="E875" s="79"/>
      <c r="I875" s="79"/>
      <c r="J875" s="79"/>
      <c r="K875" s="79"/>
      <c r="L875" s="79"/>
      <c r="M875" s="79"/>
    </row>
    <row r="876" spans="3:13" customFormat="1" ht="14" x14ac:dyDescent="0.3">
      <c r="C876" s="79"/>
      <c r="E876" s="79"/>
      <c r="I876" s="79"/>
      <c r="J876" s="79"/>
      <c r="K876" s="79"/>
      <c r="L876" s="79"/>
      <c r="M876" s="79"/>
    </row>
    <row r="877" spans="3:13" customFormat="1" ht="14" x14ac:dyDescent="0.3">
      <c r="C877" s="79"/>
      <c r="E877" s="79"/>
      <c r="I877" s="79"/>
      <c r="J877" s="79"/>
      <c r="K877" s="79"/>
      <c r="L877" s="79"/>
      <c r="M877" s="79"/>
    </row>
    <row r="878" spans="3:13" customFormat="1" ht="14" x14ac:dyDescent="0.3">
      <c r="C878" s="79"/>
      <c r="E878" s="79"/>
      <c r="I878" s="79"/>
      <c r="J878" s="79"/>
      <c r="K878" s="79"/>
      <c r="L878" s="79"/>
      <c r="M878" s="79"/>
    </row>
    <row r="879" spans="3:13" customFormat="1" ht="14" x14ac:dyDescent="0.3">
      <c r="C879" s="79"/>
      <c r="E879" s="79"/>
      <c r="I879" s="79"/>
      <c r="J879" s="79"/>
      <c r="K879" s="79"/>
      <c r="L879" s="79"/>
      <c r="M879" s="79"/>
    </row>
    <row r="880" spans="3:13" customFormat="1" ht="14" x14ac:dyDescent="0.3">
      <c r="C880" s="79"/>
      <c r="E880" s="79"/>
      <c r="I880" s="79"/>
      <c r="J880" s="79"/>
      <c r="K880" s="79"/>
      <c r="L880" s="79"/>
      <c r="M880" s="79"/>
    </row>
    <row r="881" spans="3:13" customFormat="1" ht="14" x14ac:dyDescent="0.3">
      <c r="C881" s="79"/>
      <c r="E881" s="79"/>
      <c r="I881" s="79"/>
      <c r="J881" s="79"/>
      <c r="K881" s="79"/>
      <c r="L881" s="79"/>
      <c r="M881" s="79"/>
    </row>
    <row r="882" spans="3:13" customFormat="1" ht="14" x14ac:dyDescent="0.3">
      <c r="C882" s="79"/>
      <c r="E882" s="79"/>
      <c r="I882" s="79"/>
      <c r="J882" s="79"/>
      <c r="K882" s="79"/>
      <c r="L882" s="79"/>
      <c r="M882" s="79"/>
    </row>
    <row r="883" spans="3:13" customFormat="1" ht="14" x14ac:dyDescent="0.3">
      <c r="C883" s="79"/>
      <c r="E883" s="79"/>
      <c r="I883" s="79"/>
      <c r="J883" s="79"/>
      <c r="K883" s="79"/>
      <c r="L883" s="79"/>
      <c r="M883" s="79"/>
    </row>
    <row r="884" spans="3:13" customFormat="1" ht="14" x14ac:dyDescent="0.3">
      <c r="C884" s="79"/>
      <c r="E884" s="79"/>
      <c r="I884" s="79"/>
      <c r="J884" s="79"/>
      <c r="K884" s="79"/>
      <c r="L884" s="79"/>
      <c r="M884" s="79"/>
    </row>
    <row r="885" spans="3:13" customFormat="1" ht="14" x14ac:dyDescent="0.3">
      <c r="C885" s="79"/>
      <c r="E885" s="79"/>
      <c r="I885" s="79"/>
      <c r="J885" s="79"/>
      <c r="K885" s="79"/>
      <c r="L885" s="79"/>
      <c r="M885" s="79"/>
    </row>
    <row r="886" spans="3:13" customFormat="1" ht="14" x14ac:dyDescent="0.3">
      <c r="C886" s="79"/>
      <c r="E886" s="79"/>
      <c r="I886" s="79"/>
      <c r="J886" s="79"/>
      <c r="K886" s="79"/>
      <c r="L886" s="79"/>
      <c r="M886" s="79"/>
    </row>
    <row r="887" spans="3:13" customFormat="1" ht="14" x14ac:dyDescent="0.3">
      <c r="C887" s="79"/>
      <c r="E887" s="79"/>
      <c r="I887" s="79"/>
      <c r="J887" s="79"/>
      <c r="K887" s="79"/>
      <c r="L887" s="79"/>
      <c r="M887" s="79"/>
    </row>
    <row r="888" spans="3:13" customFormat="1" ht="14" x14ac:dyDescent="0.3">
      <c r="C888" s="79"/>
      <c r="E888" s="79"/>
      <c r="I888" s="79"/>
      <c r="J888" s="79"/>
      <c r="K888" s="79"/>
      <c r="L888" s="79"/>
      <c r="M888" s="79"/>
    </row>
    <row r="889" spans="3:13" customFormat="1" ht="14" x14ac:dyDescent="0.3">
      <c r="C889" s="79"/>
      <c r="E889" s="79"/>
      <c r="I889" s="79"/>
      <c r="J889" s="79"/>
      <c r="K889" s="79"/>
      <c r="L889" s="79"/>
      <c r="M889" s="79"/>
    </row>
    <row r="890" spans="3:13" customFormat="1" ht="14" x14ac:dyDescent="0.3">
      <c r="C890" s="79"/>
      <c r="E890" s="79"/>
      <c r="I890" s="79"/>
      <c r="J890" s="79"/>
      <c r="K890" s="79"/>
      <c r="L890" s="79"/>
      <c r="M890" s="79"/>
    </row>
    <row r="891" spans="3:13" customFormat="1" ht="14" x14ac:dyDescent="0.3">
      <c r="C891" s="79"/>
      <c r="E891" s="79"/>
      <c r="I891" s="79"/>
      <c r="J891" s="79"/>
      <c r="K891" s="79"/>
      <c r="L891" s="79"/>
      <c r="M891" s="79"/>
    </row>
    <row r="892" spans="3:13" customFormat="1" ht="14" x14ac:dyDescent="0.3">
      <c r="C892" s="79"/>
      <c r="E892" s="79"/>
      <c r="I892" s="79"/>
      <c r="J892" s="79"/>
      <c r="K892" s="79"/>
      <c r="L892" s="79"/>
      <c r="M892" s="79"/>
    </row>
    <row r="893" spans="3:13" customFormat="1" ht="14" x14ac:dyDescent="0.3">
      <c r="C893" s="79"/>
      <c r="E893" s="79"/>
      <c r="I893" s="79"/>
      <c r="J893" s="79"/>
      <c r="K893" s="79"/>
      <c r="L893" s="79"/>
      <c r="M893" s="79"/>
    </row>
    <row r="894" spans="3:13" customFormat="1" ht="14" x14ac:dyDescent="0.3">
      <c r="C894" s="79"/>
      <c r="E894" s="79"/>
      <c r="I894" s="79"/>
      <c r="J894" s="79"/>
      <c r="K894" s="79"/>
      <c r="L894" s="79"/>
      <c r="M894" s="79"/>
    </row>
    <row r="895" spans="3:13" customFormat="1" ht="14" x14ac:dyDescent="0.3">
      <c r="C895" s="79"/>
      <c r="E895" s="79"/>
      <c r="I895" s="79"/>
      <c r="J895" s="79"/>
      <c r="K895" s="79"/>
      <c r="L895" s="79"/>
      <c r="M895" s="79"/>
    </row>
    <row r="896" spans="3:13" customFormat="1" ht="14" x14ac:dyDescent="0.3">
      <c r="C896" s="79"/>
      <c r="E896" s="79"/>
      <c r="I896" s="79"/>
      <c r="J896" s="79"/>
      <c r="K896" s="79"/>
      <c r="L896" s="79"/>
      <c r="M896" s="79"/>
    </row>
    <row r="897" spans="3:13" customFormat="1" ht="14" x14ac:dyDescent="0.3">
      <c r="C897" s="79"/>
      <c r="E897" s="79"/>
      <c r="I897" s="79"/>
      <c r="J897" s="79"/>
      <c r="K897" s="79"/>
      <c r="L897" s="79"/>
      <c r="M897" s="79"/>
    </row>
    <row r="898" spans="3:13" customFormat="1" ht="14" x14ac:dyDescent="0.3">
      <c r="C898" s="79"/>
      <c r="E898" s="79"/>
      <c r="I898" s="79"/>
      <c r="J898" s="79"/>
      <c r="K898" s="79"/>
      <c r="L898" s="79"/>
      <c r="M898" s="79"/>
    </row>
    <row r="899" spans="3:13" customFormat="1" ht="14" x14ac:dyDescent="0.3">
      <c r="C899" s="79"/>
      <c r="E899" s="79"/>
      <c r="I899" s="79"/>
      <c r="J899" s="79"/>
      <c r="K899" s="79"/>
      <c r="L899" s="79"/>
      <c r="M899" s="79"/>
    </row>
    <row r="900" spans="3:13" customFormat="1" ht="14" x14ac:dyDescent="0.3">
      <c r="C900" s="79"/>
      <c r="E900" s="79"/>
      <c r="I900" s="79"/>
      <c r="J900" s="79"/>
      <c r="K900" s="79"/>
      <c r="L900" s="79"/>
      <c r="M900" s="79"/>
    </row>
    <row r="901" spans="3:13" customFormat="1" ht="14" x14ac:dyDescent="0.3">
      <c r="C901" s="79"/>
      <c r="E901" s="79"/>
      <c r="I901" s="79"/>
      <c r="J901" s="79"/>
      <c r="K901" s="79"/>
      <c r="L901" s="79"/>
      <c r="M901" s="79"/>
    </row>
    <row r="902" spans="3:13" customFormat="1" ht="14" x14ac:dyDescent="0.3">
      <c r="C902" s="79"/>
      <c r="E902" s="79"/>
      <c r="I902" s="79"/>
      <c r="J902" s="79"/>
      <c r="K902" s="79"/>
      <c r="L902" s="79"/>
      <c r="M902" s="79"/>
    </row>
    <row r="903" spans="3:13" customFormat="1" ht="14" x14ac:dyDescent="0.3">
      <c r="C903" s="79"/>
      <c r="E903" s="79"/>
      <c r="I903" s="79"/>
      <c r="J903" s="79"/>
      <c r="K903" s="79"/>
      <c r="L903" s="79"/>
      <c r="M903" s="79"/>
    </row>
    <row r="904" spans="3:13" customFormat="1" ht="14" x14ac:dyDescent="0.3">
      <c r="C904" s="79"/>
      <c r="E904" s="79"/>
      <c r="I904" s="79"/>
      <c r="J904" s="79"/>
      <c r="K904" s="79"/>
      <c r="L904" s="79"/>
      <c r="M904" s="79"/>
    </row>
    <row r="905" spans="3:13" customFormat="1" ht="14" x14ac:dyDescent="0.3">
      <c r="C905" s="79"/>
      <c r="E905" s="79"/>
      <c r="I905" s="79"/>
      <c r="J905" s="79"/>
      <c r="K905" s="79"/>
      <c r="L905" s="79"/>
      <c r="M905" s="79"/>
    </row>
    <row r="906" spans="3:13" customFormat="1" ht="14" x14ac:dyDescent="0.3">
      <c r="C906" s="79"/>
      <c r="E906" s="79"/>
      <c r="I906" s="79"/>
      <c r="J906" s="79"/>
      <c r="K906" s="79"/>
      <c r="L906" s="79"/>
      <c r="M906" s="79"/>
    </row>
    <row r="907" spans="3:13" customFormat="1" ht="14" x14ac:dyDescent="0.3">
      <c r="C907" s="79"/>
      <c r="E907" s="79"/>
      <c r="I907" s="79"/>
      <c r="J907" s="79"/>
      <c r="K907" s="79"/>
      <c r="L907" s="79"/>
      <c r="M907" s="79"/>
    </row>
    <row r="908" spans="3:13" customFormat="1" ht="14" x14ac:dyDescent="0.3">
      <c r="C908" s="79"/>
      <c r="E908" s="79"/>
      <c r="I908" s="79"/>
      <c r="J908" s="79"/>
      <c r="K908" s="79"/>
      <c r="L908" s="79"/>
      <c r="M908" s="79"/>
    </row>
    <row r="909" spans="3:13" customFormat="1" ht="14" x14ac:dyDescent="0.3">
      <c r="C909" s="79"/>
      <c r="E909" s="79"/>
      <c r="I909" s="79"/>
      <c r="J909" s="79"/>
      <c r="K909" s="79"/>
      <c r="L909" s="79"/>
      <c r="M909" s="79"/>
    </row>
    <row r="910" spans="3:13" customFormat="1" ht="14" x14ac:dyDescent="0.3">
      <c r="C910" s="79"/>
      <c r="E910" s="79"/>
      <c r="I910" s="79"/>
      <c r="J910" s="79"/>
      <c r="K910" s="79"/>
      <c r="L910" s="79"/>
      <c r="M910" s="79"/>
    </row>
    <row r="911" spans="3:13" customFormat="1" ht="14" x14ac:dyDescent="0.3">
      <c r="C911" s="79"/>
      <c r="E911" s="79"/>
      <c r="I911" s="79"/>
      <c r="J911" s="79"/>
      <c r="K911" s="79"/>
      <c r="L911" s="79"/>
      <c r="M911" s="79"/>
    </row>
    <row r="912" spans="3:13" customFormat="1" ht="14" x14ac:dyDescent="0.3">
      <c r="C912" s="79"/>
      <c r="E912" s="79"/>
      <c r="I912" s="79"/>
      <c r="J912" s="79"/>
      <c r="K912" s="79"/>
      <c r="L912" s="79"/>
      <c r="M912" s="79"/>
    </row>
    <row r="913" spans="3:13" customFormat="1" ht="14" x14ac:dyDescent="0.3">
      <c r="C913" s="79"/>
      <c r="E913" s="79"/>
      <c r="I913" s="79"/>
      <c r="J913" s="79"/>
      <c r="K913" s="79"/>
      <c r="L913" s="79"/>
      <c r="M913" s="79"/>
    </row>
    <row r="914" spans="3:13" customFormat="1" ht="14" x14ac:dyDescent="0.3">
      <c r="C914" s="79"/>
      <c r="E914" s="79"/>
      <c r="I914" s="79"/>
      <c r="J914" s="79"/>
      <c r="K914" s="79"/>
      <c r="L914" s="79"/>
      <c r="M914" s="79"/>
    </row>
    <row r="915" spans="3:13" customFormat="1" ht="14" x14ac:dyDescent="0.3">
      <c r="C915" s="79"/>
      <c r="E915" s="79"/>
      <c r="I915" s="79"/>
      <c r="J915" s="79"/>
      <c r="K915" s="79"/>
      <c r="L915" s="79"/>
      <c r="M915" s="79"/>
    </row>
    <row r="916" spans="3:13" customFormat="1" ht="14" x14ac:dyDescent="0.3">
      <c r="C916" s="79"/>
      <c r="E916" s="79"/>
      <c r="I916" s="79"/>
      <c r="J916" s="79"/>
      <c r="K916" s="79"/>
      <c r="L916" s="79"/>
      <c r="M916" s="79"/>
    </row>
    <row r="917" spans="3:13" customFormat="1" ht="14" x14ac:dyDescent="0.3">
      <c r="C917" s="79"/>
      <c r="E917" s="79"/>
      <c r="I917" s="79"/>
      <c r="J917" s="79"/>
      <c r="K917" s="79"/>
      <c r="L917" s="79"/>
      <c r="M917" s="79"/>
    </row>
    <row r="918" spans="3:13" customFormat="1" ht="14" x14ac:dyDescent="0.3">
      <c r="C918" s="79"/>
      <c r="E918" s="79"/>
      <c r="I918" s="79"/>
      <c r="J918" s="79"/>
      <c r="K918" s="79"/>
      <c r="L918" s="79"/>
      <c r="M918" s="79"/>
    </row>
    <row r="919" spans="3:13" customFormat="1" ht="14" x14ac:dyDescent="0.3">
      <c r="C919" s="79"/>
      <c r="E919" s="79"/>
      <c r="I919" s="79"/>
      <c r="J919" s="79"/>
      <c r="K919" s="79"/>
      <c r="L919" s="79"/>
      <c r="M919" s="79"/>
    </row>
    <row r="920" spans="3:13" customFormat="1" ht="14" x14ac:dyDescent="0.3">
      <c r="C920" s="79"/>
      <c r="E920" s="79"/>
      <c r="I920" s="79"/>
      <c r="J920" s="79"/>
      <c r="K920" s="79"/>
      <c r="L920" s="79"/>
      <c r="M920" s="79"/>
    </row>
    <row r="921" spans="3:13" customFormat="1" ht="14" x14ac:dyDescent="0.3">
      <c r="C921" s="79"/>
      <c r="E921" s="79"/>
      <c r="I921" s="79"/>
      <c r="J921" s="79"/>
      <c r="K921" s="79"/>
      <c r="L921" s="79"/>
      <c r="M921" s="79"/>
    </row>
    <row r="922" spans="3:13" customFormat="1" ht="14" x14ac:dyDescent="0.3">
      <c r="C922" s="79"/>
      <c r="E922" s="79"/>
      <c r="I922" s="79"/>
      <c r="J922" s="79"/>
      <c r="K922" s="79"/>
      <c r="L922" s="79"/>
      <c r="M922" s="79"/>
    </row>
    <row r="923" spans="3:13" customFormat="1" ht="14" x14ac:dyDescent="0.3">
      <c r="C923" s="79"/>
      <c r="E923" s="79"/>
      <c r="I923" s="79"/>
      <c r="J923" s="79"/>
      <c r="K923" s="79"/>
      <c r="L923" s="79"/>
      <c r="M923" s="79"/>
    </row>
    <row r="924" spans="3:13" customFormat="1" ht="14" x14ac:dyDescent="0.3">
      <c r="C924" s="79"/>
      <c r="E924" s="79"/>
      <c r="I924" s="79"/>
      <c r="J924" s="79"/>
      <c r="K924" s="79"/>
      <c r="L924" s="79"/>
      <c r="M924" s="79"/>
    </row>
    <row r="925" spans="3:13" customFormat="1" ht="14" x14ac:dyDescent="0.3">
      <c r="C925" s="79"/>
      <c r="E925" s="79"/>
      <c r="I925" s="79"/>
      <c r="J925" s="79"/>
      <c r="K925" s="79"/>
      <c r="L925" s="79"/>
      <c r="M925" s="79"/>
    </row>
    <row r="926" spans="3:13" customFormat="1" ht="14" x14ac:dyDescent="0.3">
      <c r="C926" s="79"/>
      <c r="E926" s="79"/>
      <c r="I926" s="79"/>
      <c r="J926" s="79"/>
      <c r="K926" s="79"/>
      <c r="L926" s="79"/>
      <c r="M926" s="79"/>
    </row>
    <row r="927" spans="3:13" customFormat="1" ht="14" x14ac:dyDescent="0.3">
      <c r="C927" s="79"/>
      <c r="E927" s="79"/>
      <c r="I927" s="79"/>
      <c r="J927" s="79"/>
      <c r="K927" s="79"/>
      <c r="L927" s="79"/>
      <c r="M927" s="79"/>
    </row>
    <row r="928" spans="3:13" customFormat="1" ht="14" x14ac:dyDescent="0.3">
      <c r="C928" s="79"/>
      <c r="E928" s="79"/>
      <c r="I928" s="79"/>
      <c r="J928" s="79"/>
      <c r="K928" s="79"/>
      <c r="L928" s="79"/>
      <c r="M928" s="79"/>
    </row>
    <row r="929" spans="3:13" customFormat="1" ht="14" x14ac:dyDescent="0.3">
      <c r="C929" s="79"/>
      <c r="E929" s="79"/>
      <c r="I929" s="79"/>
      <c r="J929" s="79"/>
      <c r="K929" s="79"/>
      <c r="L929" s="79"/>
      <c r="M929" s="79"/>
    </row>
    <row r="930" spans="3:13" customFormat="1" ht="14" x14ac:dyDescent="0.3">
      <c r="C930" s="79"/>
      <c r="E930" s="79"/>
      <c r="I930" s="79"/>
      <c r="J930" s="79"/>
      <c r="K930" s="79"/>
      <c r="L930" s="79"/>
      <c r="M930" s="79"/>
    </row>
    <row r="931" spans="3:13" customFormat="1" ht="14" x14ac:dyDescent="0.3">
      <c r="C931" s="79"/>
      <c r="E931" s="79"/>
      <c r="I931" s="79"/>
      <c r="J931" s="79"/>
      <c r="K931" s="79"/>
      <c r="L931" s="79"/>
      <c r="M931" s="79"/>
    </row>
    <row r="932" spans="3:13" customFormat="1" ht="14" x14ac:dyDescent="0.3">
      <c r="C932" s="79"/>
      <c r="E932" s="79"/>
      <c r="I932" s="79"/>
      <c r="J932" s="79"/>
      <c r="K932" s="79"/>
      <c r="L932" s="79"/>
      <c r="M932" s="79"/>
    </row>
    <row r="933" spans="3:13" customFormat="1" ht="14" x14ac:dyDescent="0.3">
      <c r="C933" s="79"/>
      <c r="E933" s="79"/>
      <c r="I933" s="79"/>
      <c r="J933" s="79"/>
      <c r="K933" s="79"/>
      <c r="L933" s="79"/>
      <c r="M933" s="79"/>
    </row>
    <row r="934" spans="3:13" customFormat="1" ht="14" x14ac:dyDescent="0.3">
      <c r="C934" s="79"/>
      <c r="E934" s="79"/>
      <c r="I934" s="79"/>
      <c r="J934" s="79"/>
      <c r="K934" s="79"/>
      <c r="L934" s="79"/>
      <c r="M934" s="79"/>
    </row>
    <row r="935" spans="3:13" customFormat="1" ht="14" x14ac:dyDescent="0.3">
      <c r="C935" s="79"/>
      <c r="E935" s="79"/>
      <c r="I935" s="79"/>
      <c r="J935" s="79"/>
      <c r="K935" s="79"/>
      <c r="L935" s="79"/>
      <c r="M935" s="79"/>
    </row>
    <row r="936" spans="3:13" customFormat="1" ht="14" x14ac:dyDescent="0.3">
      <c r="C936" s="79"/>
      <c r="E936" s="79"/>
      <c r="I936" s="79"/>
      <c r="J936" s="79"/>
      <c r="K936" s="79"/>
      <c r="L936" s="79"/>
      <c r="M936" s="79"/>
    </row>
    <row r="937" spans="3:13" customFormat="1" ht="14" x14ac:dyDescent="0.3">
      <c r="C937" s="79"/>
      <c r="E937" s="79"/>
      <c r="I937" s="79"/>
      <c r="J937" s="79"/>
      <c r="K937" s="79"/>
      <c r="L937" s="79"/>
      <c r="M937" s="79"/>
    </row>
    <row r="938" spans="3:13" customFormat="1" ht="14" x14ac:dyDescent="0.3">
      <c r="C938" s="79"/>
      <c r="E938" s="79"/>
      <c r="I938" s="79"/>
      <c r="J938" s="79"/>
      <c r="K938" s="79"/>
      <c r="L938" s="79"/>
      <c r="M938" s="79"/>
    </row>
    <row r="939" spans="3:13" customFormat="1" ht="14" x14ac:dyDescent="0.3">
      <c r="C939" s="79"/>
      <c r="E939" s="79"/>
      <c r="I939" s="79"/>
      <c r="J939" s="79"/>
      <c r="K939" s="79"/>
      <c r="L939" s="79"/>
      <c r="M939" s="79"/>
    </row>
    <row r="940" spans="3:13" customFormat="1" ht="14" x14ac:dyDescent="0.3">
      <c r="C940" s="79"/>
      <c r="E940" s="79"/>
      <c r="I940" s="79"/>
      <c r="J940" s="79"/>
      <c r="K940" s="79"/>
      <c r="L940" s="79"/>
      <c r="M940" s="79"/>
    </row>
    <row r="941" spans="3:13" customFormat="1" ht="14" x14ac:dyDescent="0.3">
      <c r="C941" s="79"/>
      <c r="E941" s="79"/>
      <c r="I941" s="79"/>
      <c r="J941" s="79"/>
      <c r="K941" s="79"/>
      <c r="L941" s="79"/>
      <c r="M941" s="79"/>
    </row>
    <row r="942" spans="3:13" customFormat="1" ht="14" x14ac:dyDescent="0.3">
      <c r="C942" s="79"/>
      <c r="E942" s="79"/>
      <c r="I942" s="79"/>
      <c r="J942" s="79"/>
      <c r="K942" s="79"/>
      <c r="L942" s="79"/>
      <c r="M942" s="79"/>
    </row>
    <row r="943" spans="3:13" customFormat="1" ht="14" x14ac:dyDescent="0.3">
      <c r="C943" s="79"/>
      <c r="E943" s="79"/>
      <c r="I943" s="79"/>
      <c r="J943" s="79"/>
      <c r="K943" s="79"/>
      <c r="L943" s="79"/>
      <c r="M943" s="79"/>
    </row>
    <row r="944" spans="3:13" customFormat="1" ht="14" x14ac:dyDescent="0.3">
      <c r="C944" s="79"/>
      <c r="E944" s="79"/>
      <c r="I944" s="79"/>
      <c r="J944" s="79"/>
      <c r="K944" s="79"/>
      <c r="L944" s="79"/>
      <c r="M944" s="79"/>
    </row>
    <row r="945" spans="3:13" customFormat="1" ht="14" x14ac:dyDescent="0.3">
      <c r="C945" s="79"/>
      <c r="E945" s="79"/>
      <c r="I945" s="79"/>
      <c r="J945" s="79"/>
      <c r="K945" s="79"/>
      <c r="L945" s="79"/>
      <c r="M945" s="79"/>
    </row>
    <row r="946" spans="3:13" customFormat="1" ht="14" x14ac:dyDescent="0.3">
      <c r="C946" s="79"/>
      <c r="E946" s="79"/>
      <c r="I946" s="79"/>
      <c r="J946" s="79"/>
      <c r="K946" s="79"/>
      <c r="L946" s="79"/>
      <c r="M946" s="79"/>
    </row>
    <row r="947" spans="3:13" customFormat="1" ht="14" x14ac:dyDescent="0.3">
      <c r="C947" s="79"/>
      <c r="E947" s="79"/>
      <c r="I947" s="79"/>
      <c r="J947" s="79"/>
      <c r="K947" s="79"/>
      <c r="L947" s="79"/>
      <c r="M947" s="79"/>
    </row>
    <row r="948" spans="3:13" customFormat="1" ht="14" x14ac:dyDescent="0.3">
      <c r="C948" s="79"/>
      <c r="E948" s="79"/>
      <c r="I948" s="79"/>
      <c r="J948" s="79"/>
      <c r="K948" s="79"/>
      <c r="L948" s="79"/>
      <c r="M948" s="79"/>
    </row>
    <row r="949" spans="3:13" customFormat="1" ht="14" x14ac:dyDescent="0.3">
      <c r="C949" s="79"/>
      <c r="E949" s="79"/>
      <c r="I949" s="79"/>
      <c r="J949" s="79"/>
      <c r="K949" s="79"/>
      <c r="L949" s="79"/>
      <c r="M949" s="79"/>
    </row>
    <row r="950" spans="3:13" customFormat="1" ht="14" x14ac:dyDescent="0.3">
      <c r="C950" s="79"/>
      <c r="E950" s="79"/>
      <c r="I950" s="79"/>
      <c r="J950" s="79"/>
      <c r="K950" s="79"/>
      <c r="L950" s="79"/>
      <c r="M950" s="79"/>
    </row>
    <row r="951" spans="3:13" customFormat="1" ht="14" x14ac:dyDescent="0.3">
      <c r="C951" s="79"/>
      <c r="E951" s="79"/>
      <c r="I951" s="79"/>
      <c r="J951" s="79"/>
      <c r="K951" s="79"/>
      <c r="L951" s="79"/>
      <c r="M951" s="79"/>
    </row>
    <row r="952" spans="3:13" customFormat="1" ht="14" x14ac:dyDescent="0.3">
      <c r="C952" s="79"/>
      <c r="E952" s="79"/>
      <c r="I952" s="79"/>
      <c r="J952" s="79"/>
      <c r="K952" s="79"/>
      <c r="L952" s="79"/>
      <c r="M952" s="79"/>
    </row>
    <row r="953" spans="3:13" customFormat="1" ht="14" x14ac:dyDescent="0.3">
      <c r="C953" s="79"/>
      <c r="E953" s="79"/>
      <c r="I953" s="79"/>
      <c r="J953" s="79"/>
      <c r="K953" s="79"/>
      <c r="L953" s="79"/>
      <c r="M953" s="79"/>
    </row>
    <row r="954" spans="3:13" customFormat="1" ht="14" x14ac:dyDescent="0.3">
      <c r="C954" s="79"/>
      <c r="E954" s="79"/>
      <c r="I954" s="79"/>
      <c r="J954" s="79"/>
      <c r="K954" s="79"/>
      <c r="L954" s="79"/>
      <c r="M954" s="79"/>
    </row>
    <row r="955" spans="3:13" customFormat="1" ht="14" x14ac:dyDescent="0.3">
      <c r="C955" s="79"/>
      <c r="E955" s="79"/>
      <c r="I955" s="79"/>
      <c r="J955" s="79"/>
      <c r="K955" s="79"/>
      <c r="L955" s="79"/>
      <c r="M955" s="79"/>
    </row>
    <row r="956" spans="3:13" customFormat="1" ht="14" x14ac:dyDescent="0.3">
      <c r="C956" s="79"/>
      <c r="E956" s="79"/>
      <c r="I956" s="79"/>
      <c r="J956" s="79"/>
      <c r="K956" s="79"/>
      <c r="L956" s="79"/>
      <c r="M956" s="79"/>
    </row>
    <row r="957" spans="3:13" customFormat="1" ht="14" x14ac:dyDescent="0.3">
      <c r="C957" s="79"/>
      <c r="E957" s="79"/>
      <c r="I957" s="79"/>
      <c r="J957" s="79"/>
      <c r="K957" s="79"/>
      <c r="L957" s="79"/>
      <c r="M957" s="79"/>
    </row>
    <row r="958" spans="3:13" customFormat="1" ht="14" x14ac:dyDescent="0.3">
      <c r="C958" s="79"/>
      <c r="E958" s="79"/>
      <c r="I958" s="79"/>
      <c r="J958" s="79"/>
      <c r="K958" s="79"/>
      <c r="L958" s="79"/>
      <c r="M958" s="79"/>
    </row>
    <row r="959" spans="3:13" customFormat="1" ht="14" x14ac:dyDescent="0.3">
      <c r="C959" s="79"/>
      <c r="E959" s="79"/>
      <c r="I959" s="79"/>
      <c r="J959" s="79"/>
      <c r="K959" s="79"/>
      <c r="L959" s="79"/>
      <c r="M959" s="79"/>
    </row>
    <row r="960" spans="3:13" customFormat="1" ht="14" x14ac:dyDescent="0.3">
      <c r="C960" s="79"/>
      <c r="E960" s="79"/>
      <c r="I960" s="79"/>
      <c r="J960" s="79"/>
      <c r="K960" s="79"/>
      <c r="L960" s="79"/>
      <c r="M960" s="79"/>
    </row>
    <row r="961" spans="3:13" customFormat="1" ht="14" x14ac:dyDescent="0.3">
      <c r="C961" s="79"/>
      <c r="E961" s="79"/>
      <c r="I961" s="79"/>
      <c r="J961" s="79"/>
      <c r="K961" s="79"/>
      <c r="L961" s="79"/>
      <c r="M961" s="79"/>
    </row>
    <row r="962" spans="3:13" customFormat="1" ht="14" x14ac:dyDescent="0.3">
      <c r="C962" s="79"/>
      <c r="E962" s="79"/>
      <c r="I962" s="79"/>
      <c r="J962" s="79"/>
      <c r="K962" s="79"/>
      <c r="L962" s="79"/>
      <c r="M962" s="79"/>
    </row>
    <row r="963" spans="3:13" customFormat="1" ht="14" x14ac:dyDescent="0.3">
      <c r="C963" s="79"/>
      <c r="E963" s="79"/>
      <c r="I963" s="79"/>
      <c r="J963" s="79"/>
      <c r="K963" s="79"/>
      <c r="L963" s="79"/>
      <c r="M963" s="79"/>
    </row>
    <row r="964" spans="3:13" customFormat="1" ht="14" x14ac:dyDescent="0.3">
      <c r="C964" s="79"/>
      <c r="E964" s="79"/>
      <c r="I964" s="79"/>
      <c r="J964" s="79"/>
      <c r="K964" s="79"/>
      <c r="L964" s="79"/>
      <c r="M964" s="79"/>
    </row>
    <row r="965" spans="3:13" customFormat="1" ht="14" x14ac:dyDescent="0.3">
      <c r="C965" s="79"/>
      <c r="E965" s="79"/>
      <c r="I965" s="79"/>
      <c r="J965" s="79"/>
      <c r="K965" s="79"/>
      <c r="L965" s="79"/>
      <c r="M965" s="79"/>
    </row>
    <row r="966" spans="3:13" customFormat="1" ht="14" x14ac:dyDescent="0.3">
      <c r="C966" s="79"/>
      <c r="E966" s="79"/>
      <c r="I966" s="79"/>
      <c r="J966" s="79"/>
      <c r="K966" s="79"/>
      <c r="L966" s="79"/>
      <c r="M966" s="79"/>
    </row>
    <row r="967" spans="3:13" customFormat="1" ht="14" x14ac:dyDescent="0.3">
      <c r="C967" s="79"/>
      <c r="E967" s="79"/>
      <c r="I967" s="79"/>
      <c r="J967" s="79"/>
      <c r="K967" s="79"/>
      <c r="L967" s="79"/>
      <c r="M967" s="79"/>
    </row>
    <row r="968" spans="3:13" customFormat="1" ht="14" x14ac:dyDescent="0.3">
      <c r="C968" s="79"/>
      <c r="E968" s="79"/>
      <c r="I968" s="79"/>
      <c r="J968" s="79"/>
      <c r="K968" s="79"/>
      <c r="L968" s="79"/>
      <c r="M968" s="79"/>
    </row>
    <row r="969" spans="3:13" customFormat="1" ht="14" x14ac:dyDescent="0.3">
      <c r="C969" s="79"/>
      <c r="E969" s="79"/>
      <c r="I969" s="79"/>
      <c r="J969" s="79"/>
      <c r="K969" s="79"/>
      <c r="L969" s="79"/>
      <c r="M969" s="79"/>
    </row>
    <row r="970" spans="3:13" customFormat="1" ht="14" x14ac:dyDescent="0.3">
      <c r="C970" s="79"/>
      <c r="E970" s="79"/>
      <c r="I970" s="79"/>
      <c r="J970" s="79"/>
      <c r="K970" s="79"/>
      <c r="L970" s="79"/>
      <c r="M970" s="79"/>
    </row>
    <row r="971" spans="3:13" customFormat="1" ht="14" x14ac:dyDescent="0.3">
      <c r="C971" s="79"/>
      <c r="E971" s="79"/>
      <c r="I971" s="79"/>
      <c r="J971" s="79"/>
      <c r="K971" s="79"/>
      <c r="L971" s="79"/>
      <c r="M971" s="79"/>
    </row>
    <row r="972" spans="3:13" customFormat="1" ht="14" x14ac:dyDescent="0.3">
      <c r="C972" s="79"/>
      <c r="E972" s="79"/>
      <c r="I972" s="79"/>
      <c r="J972" s="79"/>
      <c r="K972" s="79"/>
      <c r="L972" s="79"/>
      <c r="M972" s="79"/>
    </row>
    <row r="973" spans="3:13" customFormat="1" ht="14" x14ac:dyDescent="0.3">
      <c r="C973" s="79"/>
      <c r="E973" s="79"/>
      <c r="I973" s="79"/>
      <c r="J973" s="79"/>
      <c r="K973" s="79"/>
      <c r="L973" s="79"/>
      <c r="M973" s="79"/>
    </row>
    <row r="974" spans="3:13" customFormat="1" ht="14" x14ac:dyDescent="0.3">
      <c r="C974" s="79"/>
      <c r="E974" s="79"/>
      <c r="I974" s="79"/>
      <c r="J974" s="79"/>
      <c r="K974" s="79"/>
      <c r="L974" s="79"/>
      <c r="M974" s="79"/>
    </row>
    <row r="975" spans="3:13" customFormat="1" ht="14" x14ac:dyDescent="0.3">
      <c r="C975" s="79"/>
      <c r="E975" s="79"/>
      <c r="I975" s="79"/>
      <c r="J975" s="79"/>
      <c r="K975" s="79"/>
      <c r="L975" s="79"/>
      <c r="M975" s="79"/>
    </row>
    <row r="976" spans="3:13" customFormat="1" ht="14" x14ac:dyDescent="0.3">
      <c r="C976" s="79"/>
      <c r="E976" s="79"/>
      <c r="I976" s="79"/>
      <c r="J976" s="79"/>
      <c r="K976" s="79"/>
      <c r="L976" s="79"/>
      <c r="M976" s="79"/>
    </row>
    <row r="977" spans="3:13" customFormat="1" ht="14" x14ac:dyDescent="0.3">
      <c r="C977" s="79"/>
      <c r="E977" s="79"/>
      <c r="I977" s="79"/>
      <c r="J977" s="79"/>
      <c r="K977" s="79"/>
      <c r="L977" s="79"/>
      <c r="M977" s="79"/>
    </row>
    <row r="978" spans="3:13" customFormat="1" ht="14" x14ac:dyDescent="0.3">
      <c r="C978" s="79"/>
      <c r="E978" s="79"/>
      <c r="I978" s="79"/>
      <c r="J978" s="79"/>
      <c r="K978" s="79"/>
      <c r="L978" s="79"/>
      <c r="M978" s="79"/>
    </row>
    <row r="979" spans="3:13" customFormat="1" ht="14" x14ac:dyDescent="0.3">
      <c r="C979" s="79"/>
      <c r="E979" s="79"/>
      <c r="I979" s="79"/>
      <c r="J979" s="79"/>
      <c r="K979" s="79"/>
      <c r="L979" s="79"/>
      <c r="M979" s="79"/>
    </row>
    <row r="980" spans="3:13" customFormat="1" ht="14" x14ac:dyDescent="0.3">
      <c r="C980" s="79"/>
      <c r="E980" s="79"/>
      <c r="I980" s="79"/>
      <c r="J980" s="79"/>
      <c r="K980" s="79"/>
      <c r="L980" s="79"/>
      <c r="M980" s="79"/>
    </row>
    <row r="981" spans="3:13" customFormat="1" ht="14" x14ac:dyDescent="0.3">
      <c r="C981" s="79"/>
      <c r="E981" s="79"/>
      <c r="I981" s="79"/>
      <c r="J981" s="79"/>
      <c r="K981" s="79"/>
      <c r="L981" s="79"/>
      <c r="M981" s="79"/>
    </row>
    <row r="982" spans="3:13" customFormat="1" ht="14" x14ac:dyDescent="0.3">
      <c r="C982" s="79"/>
      <c r="E982" s="79"/>
      <c r="I982" s="79"/>
      <c r="J982" s="79"/>
      <c r="K982" s="79"/>
      <c r="L982" s="79"/>
      <c r="M982" s="79"/>
    </row>
    <row r="983" spans="3:13" customFormat="1" ht="14" x14ac:dyDescent="0.3">
      <c r="C983" s="79"/>
      <c r="E983" s="79"/>
      <c r="I983" s="79"/>
      <c r="J983" s="79"/>
      <c r="K983" s="79"/>
      <c r="L983" s="79"/>
      <c r="M983" s="79"/>
    </row>
    <row r="984" spans="3:13" customFormat="1" ht="14" x14ac:dyDescent="0.3">
      <c r="C984" s="79"/>
      <c r="E984" s="79"/>
      <c r="I984" s="79"/>
      <c r="J984" s="79"/>
      <c r="K984" s="79"/>
      <c r="L984" s="79"/>
      <c r="M984" s="79"/>
    </row>
    <row r="985" spans="3:13" customFormat="1" ht="14" x14ac:dyDescent="0.3">
      <c r="C985" s="79"/>
      <c r="E985" s="79"/>
      <c r="I985" s="79"/>
      <c r="J985" s="79"/>
      <c r="K985" s="79"/>
      <c r="L985" s="79"/>
      <c r="M985" s="79"/>
    </row>
    <row r="986" spans="3:13" customFormat="1" ht="14" x14ac:dyDescent="0.3">
      <c r="C986" s="79"/>
      <c r="E986" s="79"/>
      <c r="I986" s="79"/>
      <c r="J986" s="79"/>
      <c r="K986" s="79"/>
      <c r="L986" s="79"/>
      <c r="M986" s="79"/>
    </row>
    <row r="987" spans="3:13" customFormat="1" ht="14" x14ac:dyDescent="0.3">
      <c r="C987" s="79"/>
      <c r="E987" s="79"/>
      <c r="I987" s="79"/>
      <c r="J987" s="79"/>
      <c r="K987" s="79"/>
      <c r="L987" s="79"/>
      <c r="M987" s="79"/>
    </row>
    <row r="988" spans="3:13" customFormat="1" ht="14" x14ac:dyDescent="0.3">
      <c r="C988" s="79"/>
      <c r="E988" s="79"/>
      <c r="I988" s="79"/>
      <c r="J988" s="79"/>
      <c r="K988" s="79"/>
      <c r="L988" s="79"/>
      <c r="M988" s="79"/>
    </row>
    <row r="989" spans="3:13" customFormat="1" ht="14" x14ac:dyDescent="0.3">
      <c r="C989" s="79"/>
      <c r="E989" s="79"/>
      <c r="I989" s="79"/>
      <c r="J989" s="79"/>
      <c r="K989" s="79"/>
      <c r="L989" s="79"/>
      <c r="M989" s="79"/>
    </row>
    <row r="990" spans="3:13" customFormat="1" ht="14" x14ac:dyDescent="0.3">
      <c r="C990" s="79"/>
      <c r="E990" s="79"/>
      <c r="I990" s="79"/>
      <c r="J990" s="79"/>
      <c r="K990" s="79"/>
      <c r="L990" s="79"/>
      <c r="M990" s="79"/>
    </row>
    <row r="991" spans="3:13" customFormat="1" ht="14" x14ac:dyDescent="0.3">
      <c r="C991" s="79"/>
      <c r="E991" s="79"/>
      <c r="I991" s="79"/>
      <c r="J991" s="79"/>
      <c r="K991" s="79"/>
      <c r="L991" s="79"/>
      <c r="M991" s="79"/>
    </row>
    <row r="992" spans="3:13" customFormat="1" ht="14" x14ac:dyDescent="0.3">
      <c r="C992" s="79"/>
      <c r="E992" s="79"/>
      <c r="I992" s="79"/>
      <c r="J992" s="79"/>
      <c r="K992" s="79"/>
      <c r="L992" s="79"/>
      <c r="M992" s="79"/>
    </row>
    <row r="993" spans="3:13" customFormat="1" ht="14" x14ac:dyDescent="0.3">
      <c r="C993" s="79"/>
      <c r="E993" s="79"/>
      <c r="I993" s="79"/>
      <c r="J993" s="79"/>
      <c r="K993" s="79"/>
      <c r="L993" s="79"/>
      <c r="M993" s="79"/>
    </row>
    <row r="994" spans="3:13" customFormat="1" ht="14" x14ac:dyDescent="0.3">
      <c r="C994" s="79"/>
      <c r="E994" s="79"/>
      <c r="I994" s="79"/>
      <c r="J994" s="79"/>
      <c r="K994" s="79"/>
      <c r="L994" s="79"/>
      <c r="M994" s="79"/>
    </row>
    <row r="995" spans="3:13" customFormat="1" ht="14" x14ac:dyDescent="0.3">
      <c r="C995" s="79"/>
      <c r="E995" s="79"/>
      <c r="I995" s="79"/>
      <c r="J995" s="79"/>
      <c r="K995" s="79"/>
      <c r="L995" s="79"/>
      <c r="M995" s="79"/>
    </row>
    <row r="996" spans="3:13" customFormat="1" ht="14" x14ac:dyDescent="0.3">
      <c r="C996" s="79"/>
      <c r="E996" s="79"/>
      <c r="I996" s="79"/>
      <c r="J996" s="79"/>
      <c r="K996" s="79"/>
      <c r="L996" s="79"/>
      <c r="M996" s="79"/>
    </row>
    <row r="997" spans="3:13" customFormat="1" ht="14" x14ac:dyDescent="0.3">
      <c r="C997" s="79"/>
      <c r="E997" s="79"/>
      <c r="I997" s="79"/>
      <c r="J997" s="79"/>
      <c r="K997" s="79"/>
      <c r="L997" s="79"/>
      <c r="M997" s="79"/>
    </row>
    <row r="998" spans="3:13" customFormat="1" ht="14" x14ac:dyDescent="0.3">
      <c r="C998" s="79"/>
      <c r="E998" s="79"/>
      <c r="I998" s="79"/>
      <c r="J998" s="79"/>
      <c r="K998" s="79"/>
      <c r="L998" s="79"/>
      <c r="M998" s="79"/>
    </row>
    <row r="999" spans="3:13" customFormat="1" ht="14" x14ac:dyDescent="0.3">
      <c r="C999" s="79"/>
      <c r="E999" s="79"/>
      <c r="I999" s="79"/>
      <c r="J999" s="79"/>
      <c r="K999" s="79"/>
      <c r="L999" s="79"/>
      <c r="M999" s="79"/>
    </row>
    <row r="1000" spans="3:13" customFormat="1" ht="14" x14ac:dyDescent="0.3">
      <c r="C1000" s="79"/>
      <c r="E1000" s="79"/>
      <c r="I1000" s="79"/>
      <c r="J1000" s="79"/>
      <c r="K1000" s="79"/>
      <c r="L1000" s="79"/>
      <c r="M1000" s="79"/>
    </row>
    <row r="1001" spans="3:13" customFormat="1" ht="14" x14ac:dyDescent="0.3">
      <c r="C1001" s="79"/>
      <c r="E1001" s="79"/>
      <c r="I1001" s="79"/>
      <c r="J1001" s="79"/>
      <c r="K1001" s="79"/>
      <c r="L1001" s="79"/>
      <c r="M1001" s="79"/>
    </row>
    <row r="1002" spans="3:13" customFormat="1" ht="14" x14ac:dyDescent="0.3">
      <c r="C1002" s="79"/>
      <c r="E1002" s="79"/>
      <c r="I1002" s="79"/>
      <c r="J1002" s="79"/>
      <c r="K1002" s="79"/>
      <c r="L1002" s="79"/>
      <c r="M1002" s="79"/>
    </row>
    <row r="1003" spans="3:13" customFormat="1" ht="14" x14ac:dyDescent="0.3">
      <c r="C1003" s="79"/>
      <c r="E1003" s="79"/>
      <c r="I1003" s="79"/>
      <c r="J1003" s="79"/>
      <c r="K1003" s="79"/>
      <c r="L1003" s="79"/>
      <c r="M1003" s="79"/>
    </row>
    <row r="1004" spans="3:13" customFormat="1" ht="14" x14ac:dyDescent="0.3">
      <c r="C1004" s="79"/>
      <c r="E1004" s="79"/>
      <c r="I1004" s="79"/>
      <c r="J1004" s="79"/>
      <c r="K1004" s="79"/>
      <c r="L1004" s="79"/>
      <c r="M1004" s="79"/>
    </row>
    <row r="1005" spans="3:13" customFormat="1" ht="14" x14ac:dyDescent="0.3">
      <c r="C1005" s="79"/>
      <c r="E1005" s="79"/>
      <c r="I1005" s="79"/>
      <c r="J1005" s="79"/>
      <c r="K1005" s="79"/>
      <c r="L1005" s="79"/>
      <c r="M1005" s="79"/>
    </row>
    <row r="1006" spans="3:13" customFormat="1" ht="14" x14ac:dyDescent="0.3">
      <c r="C1006" s="79"/>
      <c r="E1006" s="79"/>
      <c r="I1006" s="79"/>
      <c r="J1006" s="79"/>
      <c r="K1006" s="79"/>
      <c r="L1006" s="79"/>
      <c r="M1006" s="79"/>
    </row>
    <row r="1007" spans="3:13" customFormat="1" ht="14" x14ac:dyDescent="0.3">
      <c r="C1007" s="79"/>
      <c r="E1007" s="79"/>
      <c r="I1007" s="79"/>
      <c r="J1007" s="79"/>
      <c r="K1007" s="79"/>
      <c r="L1007" s="79"/>
      <c r="M1007" s="79"/>
    </row>
    <row r="1008" spans="3:13" customFormat="1" ht="14" x14ac:dyDescent="0.3">
      <c r="C1008" s="79"/>
      <c r="E1008" s="79"/>
      <c r="I1008" s="79"/>
      <c r="J1008" s="79"/>
      <c r="K1008" s="79"/>
      <c r="L1008" s="79"/>
      <c r="M1008" s="79"/>
    </row>
    <row r="1009" spans="3:13" customFormat="1" ht="14" x14ac:dyDescent="0.3">
      <c r="C1009" s="79"/>
      <c r="E1009" s="79"/>
      <c r="I1009" s="79"/>
      <c r="J1009" s="79"/>
      <c r="K1009" s="79"/>
      <c r="L1009" s="79"/>
      <c r="M1009" s="79"/>
    </row>
    <row r="1010" spans="3:13" customFormat="1" ht="14" x14ac:dyDescent="0.3">
      <c r="C1010" s="79"/>
      <c r="E1010" s="79"/>
      <c r="I1010" s="79"/>
      <c r="J1010" s="79"/>
      <c r="K1010" s="79"/>
      <c r="L1010" s="79"/>
      <c r="M1010" s="79"/>
    </row>
    <row r="1011" spans="3:13" customFormat="1" ht="14" x14ac:dyDescent="0.3">
      <c r="C1011" s="79"/>
      <c r="E1011" s="79"/>
      <c r="I1011" s="79"/>
      <c r="J1011" s="79"/>
      <c r="K1011" s="79"/>
      <c r="L1011" s="79"/>
      <c r="M1011" s="79"/>
    </row>
    <row r="1012" spans="3:13" customFormat="1" ht="14" x14ac:dyDescent="0.3">
      <c r="C1012" s="79"/>
      <c r="E1012" s="79"/>
      <c r="I1012" s="79"/>
      <c r="J1012" s="79"/>
      <c r="K1012" s="79"/>
      <c r="L1012" s="79"/>
      <c r="M1012" s="79"/>
    </row>
    <row r="1013" spans="3:13" customFormat="1" ht="14" x14ac:dyDescent="0.3">
      <c r="C1013" s="79"/>
      <c r="E1013" s="79"/>
      <c r="I1013" s="79"/>
      <c r="J1013" s="79"/>
      <c r="K1013" s="79"/>
      <c r="L1013" s="79"/>
      <c r="M1013" s="79"/>
    </row>
    <row r="1014" spans="3:13" customFormat="1" ht="14" x14ac:dyDescent="0.3">
      <c r="C1014" s="79"/>
      <c r="E1014" s="79"/>
      <c r="I1014" s="79"/>
      <c r="J1014" s="79"/>
      <c r="K1014" s="79"/>
      <c r="L1014" s="79"/>
      <c r="M1014" s="79"/>
    </row>
    <row r="1015" spans="3:13" customFormat="1" ht="14" x14ac:dyDescent="0.3">
      <c r="C1015" s="79"/>
      <c r="E1015" s="79"/>
      <c r="I1015" s="79"/>
      <c r="J1015" s="79"/>
      <c r="K1015" s="79"/>
      <c r="L1015" s="79"/>
      <c r="M1015" s="79"/>
    </row>
    <row r="1016" spans="3:13" customFormat="1" ht="14" x14ac:dyDescent="0.3">
      <c r="C1016" s="79"/>
      <c r="E1016" s="79"/>
      <c r="I1016" s="79"/>
      <c r="J1016" s="79"/>
      <c r="K1016" s="79"/>
      <c r="L1016" s="79"/>
      <c r="M1016" s="79"/>
    </row>
    <row r="1017" spans="3:13" customFormat="1" ht="14" x14ac:dyDescent="0.3">
      <c r="C1017" s="79"/>
      <c r="E1017" s="79"/>
      <c r="I1017" s="79"/>
      <c r="J1017" s="79"/>
      <c r="K1017" s="79"/>
      <c r="L1017" s="79"/>
      <c r="M1017" s="79"/>
    </row>
    <row r="1018" spans="3:13" customFormat="1" ht="14" x14ac:dyDescent="0.3">
      <c r="C1018" s="79"/>
      <c r="E1018" s="79"/>
      <c r="I1018" s="79"/>
      <c r="J1018" s="79"/>
      <c r="K1018" s="79"/>
      <c r="L1018" s="79"/>
      <c r="M1018" s="79"/>
    </row>
    <row r="1019" spans="3:13" customFormat="1" ht="14" x14ac:dyDescent="0.3">
      <c r="C1019" s="79"/>
      <c r="E1019" s="79"/>
      <c r="I1019" s="79"/>
      <c r="J1019" s="79"/>
      <c r="K1019" s="79"/>
      <c r="L1019" s="79"/>
      <c r="M1019" s="79"/>
    </row>
    <row r="1020" spans="3:13" customFormat="1" ht="14" x14ac:dyDescent="0.3">
      <c r="C1020" s="79"/>
      <c r="E1020" s="79"/>
      <c r="I1020" s="79"/>
      <c r="J1020" s="79"/>
      <c r="K1020" s="79"/>
      <c r="L1020" s="79"/>
      <c r="M1020" s="79"/>
    </row>
    <row r="1021" spans="3:13" customFormat="1" ht="14" x14ac:dyDescent="0.3">
      <c r="C1021" s="79"/>
      <c r="E1021" s="79"/>
      <c r="I1021" s="79"/>
      <c r="J1021" s="79"/>
      <c r="K1021" s="79"/>
      <c r="L1021" s="79"/>
      <c r="M1021" s="79"/>
    </row>
    <row r="1022" spans="3:13" customFormat="1" ht="14" x14ac:dyDescent="0.3">
      <c r="C1022" s="79"/>
      <c r="E1022" s="79"/>
      <c r="I1022" s="79"/>
      <c r="J1022" s="79"/>
      <c r="K1022" s="79"/>
      <c r="L1022" s="79"/>
      <c r="M1022" s="79"/>
    </row>
    <row r="1023" spans="3:13" customFormat="1" ht="14" x14ac:dyDescent="0.3">
      <c r="C1023" s="79"/>
      <c r="E1023" s="79"/>
      <c r="I1023" s="79"/>
      <c r="J1023" s="79"/>
      <c r="K1023" s="79"/>
      <c r="L1023" s="79"/>
      <c r="M1023" s="79"/>
    </row>
    <row r="1024" spans="3:13" customFormat="1" ht="14" x14ac:dyDescent="0.3">
      <c r="C1024" s="79"/>
      <c r="E1024" s="79"/>
      <c r="I1024" s="79"/>
      <c r="J1024" s="79"/>
      <c r="K1024" s="79"/>
      <c r="L1024" s="79"/>
      <c r="M1024" s="79"/>
    </row>
    <row r="1025" spans="3:13" customFormat="1" ht="14" x14ac:dyDescent="0.3">
      <c r="C1025" s="79"/>
      <c r="E1025" s="79"/>
      <c r="I1025" s="79"/>
      <c r="J1025" s="79"/>
      <c r="K1025" s="79"/>
      <c r="L1025" s="79"/>
      <c r="M1025" s="79"/>
    </row>
    <row r="1026" spans="3:13" customFormat="1" ht="14" x14ac:dyDescent="0.3">
      <c r="C1026" s="79"/>
      <c r="E1026" s="79"/>
      <c r="I1026" s="79"/>
      <c r="J1026" s="79"/>
      <c r="K1026" s="79"/>
      <c r="L1026" s="79"/>
      <c r="M1026" s="79"/>
    </row>
    <row r="1027" spans="3:13" customFormat="1" ht="14" x14ac:dyDescent="0.3">
      <c r="C1027" s="79"/>
      <c r="E1027" s="79"/>
      <c r="I1027" s="79"/>
      <c r="J1027" s="79"/>
      <c r="K1027" s="79"/>
      <c r="L1027" s="79"/>
      <c r="M1027" s="79"/>
    </row>
    <row r="1028" spans="3:13" customFormat="1" ht="14" x14ac:dyDescent="0.3">
      <c r="C1028" s="79"/>
      <c r="E1028" s="79"/>
      <c r="I1028" s="79"/>
      <c r="J1028" s="79"/>
      <c r="K1028" s="79"/>
      <c r="L1028" s="79"/>
      <c r="M1028" s="79"/>
    </row>
    <row r="1029" spans="3:13" customFormat="1" ht="14" x14ac:dyDescent="0.3">
      <c r="C1029" s="79"/>
      <c r="E1029" s="79"/>
      <c r="I1029" s="79"/>
      <c r="J1029" s="79"/>
      <c r="K1029" s="79"/>
      <c r="L1029" s="79"/>
      <c r="M1029" s="79"/>
    </row>
    <row r="1030" spans="3:13" customFormat="1" ht="14" x14ac:dyDescent="0.3">
      <c r="C1030" s="79"/>
      <c r="E1030" s="79"/>
      <c r="I1030" s="79"/>
      <c r="J1030" s="79"/>
      <c r="K1030" s="79"/>
      <c r="L1030" s="79"/>
      <c r="M1030" s="79"/>
    </row>
    <row r="1031" spans="3:13" customFormat="1" ht="14" x14ac:dyDescent="0.3">
      <c r="C1031" s="79"/>
      <c r="E1031" s="79"/>
      <c r="I1031" s="79"/>
      <c r="J1031" s="79"/>
      <c r="K1031" s="79"/>
      <c r="L1031" s="79"/>
      <c r="M1031" s="79"/>
    </row>
    <row r="1032" spans="3:13" customFormat="1" ht="14" x14ac:dyDescent="0.3">
      <c r="C1032" s="79"/>
      <c r="E1032" s="79"/>
      <c r="I1032" s="79"/>
      <c r="J1032" s="79"/>
      <c r="K1032" s="79"/>
      <c r="L1032" s="79"/>
      <c r="M1032" s="79"/>
    </row>
    <row r="1033" spans="3:13" customFormat="1" ht="14" x14ac:dyDescent="0.3">
      <c r="C1033" s="79"/>
      <c r="E1033" s="79"/>
      <c r="I1033" s="79"/>
      <c r="J1033" s="79"/>
      <c r="K1033" s="79"/>
      <c r="L1033" s="79"/>
      <c r="M1033" s="79"/>
    </row>
    <row r="1034" spans="3:13" customFormat="1" ht="14" x14ac:dyDescent="0.3">
      <c r="C1034" s="79"/>
      <c r="E1034" s="79"/>
      <c r="I1034" s="79"/>
      <c r="J1034" s="79"/>
      <c r="K1034" s="79"/>
      <c r="L1034" s="79"/>
      <c r="M1034" s="79"/>
    </row>
    <row r="1035" spans="3:13" customFormat="1" ht="14" x14ac:dyDescent="0.3">
      <c r="C1035" s="79"/>
      <c r="E1035" s="79"/>
      <c r="I1035" s="79"/>
      <c r="J1035" s="79"/>
      <c r="K1035" s="79"/>
      <c r="L1035" s="79"/>
      <c r="M1035" s="79"/>
    </row>
    <row r="1036" spans="3:13" customFormat="1" ht="14" x14ac:dyDescent="0.3">
      <c r="C1036" s="79"/>
      <c r="E1036" s="79"/>
      <c r="I1036" s="79"/>
      <c r="J1036" s="79"/>
      <c r="K1036" s="79"/>
      <c r="L1036" s="79"/>
      <c r="M1036" s="79"/>
    </row>
    <row r="1037" spans="3:13" customFormat="1" ht="14" x14ac:dyDescent="0.3">
      <c r="C1037" s="79"/>
      <c r="E1037" s="79"/>
      <c r="I1037" s="79"/>
      <c r="J1037" s="79"/>
      <c r="K1037" s="79"/>
      <c r="L1037" s="79"/>
      <c r="M1037" s="79"/>
    </row>
    <row r="1038" spans="3:13" customFormat="1" ht="14" x14ac:dyDescent="0.3">
      <c r="C1038" s="79"/>
      <c r="E1038" s="79"/>
      <c r="I1038" s="79"/>
      <c r="J1038" s="79"/>
      <c r="K1038" s="79"/>
      <c r="L1038" s="79"/>
      <c r="M1038" s="79"/>
    </row>
    <row r="1039" spans="3:13" customFormat="1" ht="14" x14ac:dyDescent="0.3">
      <c r="C1039" s="79"/>
      <c r="E1039" s="79"/>
      <c r="I1039" s="79"/>
      <c r="J1039" s="79"/>
      <c r="K1039" s="79"/>
      <c r="L1039" s="79"/>
      <c r="M1039" s="79"/>
    </row>
    <row r="1040" spans="3:13" customFormat="1" ht="14" x14ac:dyDescent="0.3">
      <c r="C1040" s="79"/>
      <c r="E1040" s="79"/>
      <c r="I1040" s="79"/>
      <c r="J1040" s="79"/>
      <c r="K1040" s="79"/>
      <c r="L1040" s="79"/>
      <c r="M1040" s="79"/>
    </row>
    <row r="1041" spans="3:13" customFormat="1" ht="14" x14ac:dyDescent="0.3">
      <c r="C1041" s="79"/>
      <c r="E1041" s="79"/>
      <c r="I1041" s="79"/>
      <c r="J1041" s="79"/>
      <c r="K1041" s="79"/>
      <c r="L1041" s="79"/>
      <c r="M1041" s="79"/>
    </row>
    <row r="1042" spans="3:13" customFormat="1" ht="14" x14ac:dyDescent="0.3">
      <c r="C1042" s="79"/>
      <c r="E1042" s="79"/>
      <c r="I1042" s="79"/>
      <c r="J1042" s="79"/>
      <c r="K1042" s="79"/>
      <c r="L1042" s="79"/>
      <c r="M1042" s="79"/>
    </row>
    <row r="1043" spans="3:13" customFormat="1" ht="14" x14ac:dyDescent="0.3">
      <c r="C1043" s="79"/>
      <c r="E1043" s="79"/>
      <c r="I1043" s="79"/>
      <c r="J1043" s="79"/>
      <c r="K1043" s="79"/>
      <c r="L1043" s="79"/>
      <c r="M1043" s="79"/>
    </row>
    <row r="1044" spans="3:13" customFormat="1" ht="14" x14ac:dyDescent="0.3">
      <c r="C1044" s="79"/>
      <c r="E1044" s="79"/>
      <c r="I1044" s="79"/>
      <c r="J1044" s="79"/>
      <c r="K1044" s="79"/>
      <c r="L1044" s="79"/>
      <c r="M1044" s="79"/>
    </row>
    <row r="1045" spans="3:13" customFormat="1" ht="14" x14ac:dyDescent="0.3">
      <c r="C1045" s="79"/>
      <c r="E1045" s="79"/>
      <c r="I1045" s="79"/>
      <c r="J1045" s="79"/>
      <c r="K1045" s="79"/>
      <c r="L1045" s="79"/>
      <c r="M1045" s="79"/>
    </row>
    <row r="1046" spans="3:13" customFormat="1" ht="14" x14ac:dyDescent="0.3">
      <c r="C1046" s="79"/>
      <c r="E1046" s="79"/>
      <c r="I1046" s="79"/>
      <c r="J1046" s="79"/>
      <c r="K1046" s="79"/>
      <c r="L1046" s="79"/>
      <c r="M1046" s="79"/>
    </row>
    <row r="1047" spans="3:13" customFormat="1" ht="14" x14ac:dyDescent="0.3">
      <c r="C1047" s="79"/>
      <c r="E1047" s="79"/>
      <c r="I1047" s="79"/>
      <c r="J1047" s="79"/>
      <c r="K1047" s="79"/>
      <c r="L1047" s="79"/>
      <c r="M1047" s="79"/>
    </row>
    <row r="1048" spans="3:13" customFormat="1" ht="14" x14ac:dyDescent="0.3">
      <c r="C1048" s="79"/>
      <c r="E1048" s="79"/>
      <c r="I1048" s="79"/>
      <c r="J1048" s="79"/>
      <c r="K1048" s="79"/>
      <c r="L1048" s="79"/>
      <c r="M1048" s="79"/>
    </row>
    <row r="1049" spans="3:13" customFormat="1" ht="14" x14ac:dyDescent="0.3">
      <c r="C1049" s="79"/>
      <c r="E1049" s="79"/>
      <c r="I1049" s="79"/>
      <c r="J1049" s="79"/>
      <c r="K1049" s="79"/>
      <c r="L1049" s="79"/>
      <c r="M1049" s="79"/>
    </row>
    <row r="1050" spans="3:13" customFormat="1" ht="14" x14ac:dyDescent="0.3">
      <c r="C1050" s="79"/>
      <c r="E1050" s="79"/>
      <c r="I1050" s="79"/>
      <c r="J1050" s="79"/>
      <c r="K1050" s="79"/>
      <c r="L1050" s="79"/>
      <c r="M1050" s="79"/>
    </row>
    <row r="1051" spans="3:13" customFormat="1" ht="14" x14ac:dyDescent="0.3">
      <c r="C1051" s="79"/>
      <c r="E1051" s="79"/>
      <c r="I1051" s="79"/>
      <c r="J1051" s="79"/>
      <c r="K1051" s="79"/>
      <c r="L1051" s="79"/>
      <c r="M1051" s="79"/>
    </row>
    <row r="1052" spans="3:13" customFormat="1" ht="14" x14ac:dyDescent="0.3">
      <c r="C1052" s="79"/>
      <c r="E1052" s="79"/>
      <c r="I1052" s="79"/>
      <c r="J1052" s="79"/>
      <c r="K1052" s="79"/>
      <c r="L1052" s="79"/>
      <c r="M1052" s="79"/>
    </row>
    <row r="1053" spans="3:13" customFormat="1" ht="14" x14ac:dyDescent="0.3">
      <c r="C1053" s="79"/>
      <c r="E1053" s="79"/>
      <c r="I1053" s="79"/>
      <c r="J1053" s="79"/>
      <c r="K1053" s="79"/>
      <c r="L1053" s="79"/>
      <c r="M1053" s="79"/>
    </row>
    <row r="1054" spans="3:13" customFormat="1" ht="14" x14ac:dyDescent="0.3">
      <c r="C1054" s="79"/>
      <c r="E1054" s="79"/>
      <c r="I1054" s="79"/>
      <c r="J1054" s="79"/>
      <c r="K1054" s="79"/>
      <c r="L1054" s="79"/>
      <c r="M1054" s="79"/>
    </row>
    <row r="1055" spans="3:13" customFormat="1" ht="14" x14ac:dyDescent="0.3">
      <c r="C1055" s="79"/>
      <c r="E1055" s="79"/>
      <c r="I1055" s="79"/>
      <c r="J1055" s="79"/>
      <c r="K1055" s="79"/>
      <c r="L1055" s="79"/>
      <c r="M1055" s="79"/>
    </row>
    <row r="1056" spans="3:13" customFormat="1" ht="14" x14ac:dyDescent="0.3">
      <c r="C1056" s="79"/>
      <c r="E1056" s="79"/>
      <c r="I1056" s="79"/>
      <c r="J1056" s="79"/>
      <c r="K1056" s="79"/>
      <c r="L1056" s="79"/>
      <c r="M1056" s="79"/>
    </row>
    <row r="1057" spans="3:13" customFormat="1" ht="14" x14ac:dyDescent="0.3">
      <c r="C1057" s="79"/>
      <c r="E1057" s="79"/>
      <c r="I1057" s="79"/>
      <c r="J1057" s="79"/>
      <c r="K1057" s="79"/>
      <c r="L1057" s="79"/>
      <c r="M1057" s="79"/>
    </row>
    <row r="1058" spans="3:13" customFormat="1" ht="14" x14ac:dyDescent="0.3">
      <c r="C1058" s="79"/>
      <c r="E1058" s="79"/>
      <c r="I1058" s="79"/>
      <c r="J1058" s="79"/>
      <c r="K1058" s="79"/>
      <c r="L1058" s="79"/>
      <c r="M1058" s="79"/>
    </row>
    <row r="1059" spans="3:13" customFormat="1" ht="14" x14ac:dyDescent="0.3">
      <c r="C1059" s="79"/>
      <c r="E1059" s="79"/>
      <c r="I1059" s="79"/>
      <c r="J1059" s="79"/>
      <c r="K1059" s="79"/>
      <c r="L1059" s="79"/>
      <c r="M1059" s="79"/>
    </row>
    <row r="1060" spans="3:13" customFormat="1" ht="14" x14ac:dyDescent="0.3">
      <c r="C1060" s="79"/>
      <c r="E1060" s="79"/>
      <c r="I1060" s="79"/>
      <c r="J1060" s="79"/>
      <c r="K1060" s="79"/>
      <c r="L1060" s="79"/>
      <c r="M1060" s="79"/>
    </row>
    <row r="1061" spans="3:13" customFormat="1" ht="14" x14ac:dyDescent="0.3">
      <c r="C1061" s="79"/>
      <c r="E1061" s="79"/>
      <c r="I1061" s="79"/>
      <c r="J1061" s="79"/>
      <c r="K1061" s="79"/>
      <c r="L1061" s="79"/>
      <c r="M1061" s="79"/>
    </row>
    <row r="1062" spans="3:13" customFormat="1" ht="14" x14ac:dyDescent="0.3">
      <c r="C1062" s="79"/>
      <c r="E1062" s="79"/>
      <c r="I1062" s="79"/>
      <c r="J1062" s="79"/>
      <c r="K1062" s="79"/>
      <c r="L1062" s="79"/>
      <c r="M1062" s="79"/>
    </row>
    <row r="1063" spans="3:13" customFormat="1" ht="14" x14ac:dyDescent="0.3">
      <c r="C1063" s="79"/>
      <c r="E1063" s="79"/>
      <c r="I1063" s="79"/>
      <c r="J1063" s="79"/>
      <c r="K1063" s="79"/>
      <c r="L1063" s="79"/>
      <c r="M1063" s="79"/>
    </row>
    <row r="1064" spans="3:13" customFormat="1" ht="14" x14ac:dyDescent="0.3">
      <c r="C1064" s="79"/>
      <c r="E1064" s="79"/>
      <c r="I1064" s="79"/>
      <c r="J1064" s="79"/>
      <c r="K1064" s="79"/>
      <c r="L1064" s="79"/>
      <c r="M1064" s="79"/>
    </row>
    <row r="1065" spans="3:13" customFormat="1" ht="14" x14ac:dyDescent="0.3">
      <c r="C1065" s="79"/>
      <c r="E1065" s="79"/>
      <c r="I1065" s="79"/>
      <c r="J1065" s="79"/>
      <c r="K1065" s="79"/>
      <c r="L1065" s="79"/>
      <c r="M1065" s="79"/>
    </row>
    <row r="1066" spans="3:13" customFormat="1" ht="14" x14ac:dyDescent="0.3">
      <c r="C1066" s="79"/>
      <c r="E1066" s="79"/>
      <c r="I1066" s="79"/>
      <c r="J1066" s="79"/>
      <c r="K1066" s="79"/>
      <c r="L1066" s="79"/>
      <c r="M1066" s="79"/>
    </row>
    <row r="1067" spans="3:13" customFormat="1" ht="14" x14ac:dyDescent="0.3">
      <c r="C1067" s="79"/>
      <c r="E1067" s="79"/>
      <c r="I1067" s="79"/>
      <c r="J1067" s="79"/>
      <c r="K1067" s="79"/>
      <c r="L1067" s="79"/>
      <c r="M1067" s="79"/>
    </row>
    <row r="1068" spans="3:13" customFormat="1" ht="14" x14ac:dyDescent="0.3">
      <c r="C1068" s="79"/>
      <c r="E1068" s="79"/>
      <c r="I1068" s="79"/>
      <c r="J1068" s="79"/>
      <c r="K1068" s="79"/>
      <c r="L1068" s="79"/>
      <c r="M1068" s="79"/>
    </row>
    <row r="1069" spans="3:13" customFormat="1" ht="14" x14ac:dyDescent="0.3">
      <c r="C1069" s="79"/>
      <c r="E1069" s="79"/>
      <c r="I1069" s="79"/>
      <c r="J1069" s="79"/>
      <c r="K1069" s="79"/>
      <c r="L1069" s="79"/>
      <c r="M1069" s="79"/>
    </row>
    <row r="1070" spans="3:13" customFormat="1" ht="14" x14ac:dyDescent="0.3">
      <c r="C1070" s="79"/>
      <c r="E1070" s="79"/>
      <c r="I1070" s="79"/>
      <c r="J1070" s="79"/>
      <c r="K1070" s="79"/>
      <c r="L1070" s="79"/>
      <c r="M1070" s="79"/>
    </row>
    <row r="1071" spans="3:13" customFormat="1" ht="14" x14ac:dyDescent="0.3">
      <c r="C1071" s="79"/>
      <c r="E1071" s="79"/>
      <c r="I1071" s="79"/>
      <c r="J1071" s="79"/>
      <c r="K1071" s="79"/>
      <c r="L1071" s="79"/>
      <c r="M1071" s="79"/>
    </row>
    <row r="1072" spans="3:13" customFormat="1" ht="14" x14ac:dyDescent="0.3">
      <c r="C1072" s="79"/>
      <c r="E1072" s="79"/>
      <c r="I1072" s="79"/>
      <c r="J1072" s="79"/>
      <c r="K1072" s="79"/>
      <c r="L1072" s="79"/>
      <c r="M1072" s="79"/>
    </row>
    <row r="1073" spans="3:13" customFormat="1" ht="14" x14ac:dyDescent="0.3">
      <c r="C1073" s="79"/>
      <c r="E1073" s="79"/>
      <c r="I1073" s="79"/>
      <c r="J1073" s="79"/>
      <c r="K1073" s="79"/>
      <c r="L1073" s="79"/>
      <c r="M1073" s="79"/>
    </row>
    <row r="1074" spans="3:13" customFormat="1" ht="14" x14ac:dyDescent="0.3">
      <c r="C1074" s="79"/>
      <c r="E1074" s="79"/>
      <c r="I1074" s="79"/>
      <c r="J1074" s="79"/>
      <c r="K1074" s="79"/>
      <c r="L1074" s="79"/>
      <c r="M1074" s="79"/>
    </row>
    <row r="1075" spans="3:13" customFormat="1" ht="14" x14ac:dyDescent="0.3">
      <c r="C1075" s="79"/>
      <c r="E1075" s="79"/>
      <c r="I1075" s="79"/>
      <c r="J1075" s="79"/>
      <c r="K1075" s="79"/>
      <c r="L1075" s="79"/>
      <c r="M1075" s="79"/>
    </row>
    <row r="1076" spans="3:13" customFormat="1" ht="14" x14ac:dyDescent="0.3">
      <c r="C1076" s="79"/>
      <c r="E1076" s="79"/>
      <c r="I1076" s="79"/>
      <c r="J1076" s="79"/>
      <c r="K1076" s="79"/>
      <c r="L1076" s="79"/>
      <c r="M1076" s="79"/>
    </row>
    <row r="1077" spans="3:13" customFormat="1" ht="14" x14ac:dyDescent="0.3">
      <c r="C1077" s="79"/>
      <c r="E1077" s="79"/>
      <c r="I1077" s="79"/>
      <c r="J1077" s="79"/>
      <c r="K1077" s="79"/>
      <c r="L1077" s="79"/>
      <c r="M1077" s="79"/>
    </row>
    <row r="1078" spans="3:13" customFormat="1" ht="14" x14ac:dyDescent="0.3">
      <c r="C1078" s="79"/>
      <c r="E1078" s="79"/>
      <c r="I1078" s="79"/>
      <c r="J1078" s="79"/>
      <c r="K1078" s="79"/>
      <c r="L1078" s="79"/>
      <c r="M1078" s="79"/>
    </row>
    <row r="1079" spans="3:13" customFormat="1" ht="14" x14ac:dyDescent="0.3">
      <c r="C1079" s="79"/>
      <c r="E1079" s="79"/>
      <c r="I1079" s="79"/>
      <c r="J1079" s="79"/>
      <c r="K1079" s="79"/>
      <c r="L1079" s="79"/>
      <c r="M1079" s="79"/>
    </row>
    <row r="1080" spans="3:13" customFormat="1" ht="14" x14ac:dyDescent="0.3">
      <c r="C1080" s="79"/>
      <c r="E1080" s="79"/>
      <c r="I1080" s="79"/>
      <c r="J1080" s="79"/>
      <c r="K1080" s="79"/>
      <c r="L1080" s="79"/>
      <c r="M1080" s="79"/>
    </row>
    <row r="1081" spans="3:13" customFormat="1" ht="14" x14ac:dyDescent="0.3">
      <c r="C1081" s="79"/>
      <c r="E1081" s="79"/>
      <c r="I1081" s="79"/>
      <c r="J1081" s="79"/>
      <c r="K1081" s="79"/>
      <c r="L1081" s="79"/>
      <c r="M1081" s="79"/>
    </row>
    <row r="1082" spans="3:13" customFormat="1" ht="14" x14ac:dyDescent="0.3">
      <c r="C1082" s="79"/>
      <c r="E1082" s="79"/>
      <c r="I1082" s="79"/>
      <c r="J1082" s="79"/>
      <c r="K1082" s="79"/>
      <c r="L1082" s="79"/>
      <c r="M1082" s="79"/>
    </row>
    <row r="1083" spans="3:13" customFormat="1" ht="14" x14ac:dyDescent="0.3">
      <c r="C1083" s="79"/>
      <c r="E1083" s="79"/>
      <c r="I1083" s="79"/>
      <c r="J1083" s="79"/>
      <c r="K1083" s="79"/>
      <c r="L1083" s="79"/>
      <c r="M1083" s="79"/>
    </row>
    <row r="1084" spans="3:13" customFormat="1" ht="14" x14ac:dyDescent="0.3">
      <c r="C1084" s="79"/>
      <c r="E1084" s="79"/>
      <c r="I1084" s="79"/>
      <c r="J1084" s="79"/>
      <c r="K1084" s="79"/>
      <c r="L1084" s="79"/>
      <c r="M1084" s="79"/>
    </row>
    <row r="1085" spans="3:13" customFormat="1" ht="14" x14ac:dyDescent="0.3">
      <c r="C1085" s="79"/>
      <c r="E1085" s="79"/>
      <c r="I1085" s="79"/>
      <c r="J1085" s="79"/>
      <c r="K1085" s="79"/>
      <c r="L1085" s="79"/>
      <c r="M1085" s="79"/>
    </row>
    <row r="1086" spans="3:13" customFormat="1" ht="14" x14ac:dyDescent="0.3">
      <c r="C1086" s="79"/>
      <c r="E1086" s="79"/>
      <c r="I1086" s="79"/>
      <c r="J1086" s="79"/>
      <c r="K1086" s="79"/>
      <c r="L1086" s="79"/>
      <c r="M1086" s="79"/>
    </row>
    <row r="1087" spans="3:13" customFormat="1" ht="14" x14ac:dyDescent="0.3">
      <c r="C1087" s="79"/>
      <c r="E1087" s="79"/>
      <c r="I1087" s="79"/>
      <c r="J1087" s="79"/>
      <c r="K1087" s="79"/>
      <c r="L1087" s="79"/>
      <c r="M1087" s="79"/>
    </row>
    <row r="1088" spans="3:13" customFormat="1" ht="14" x14ac:dyDescent="0.3">
      <c r="C1088" s="79"/>
      <c r="E1088" s="79"/>
      <c r="I1088" s="79"/>
      <c r="J1088" s="79"/>
      <c r="K1088" s="79"/>
      <c r="L1088" s="79"/>
      <c r="M1088" s="79"/>
    </row>
    <row r="1089" spans="3:13" customFormat="1" ht="14" x14ac:dyDescent="0.3">
      <c r="C1089" s="79"/>
      <c r="E1089" s="79"/>
      <c r="I1089" s="79"/>
      <c r="J1089" s="79"/>
      <c r="K1089" s="79"/>
      <c r="L1089" s="79"/>
      <c r="M1089" s="79"/>
    </row>
    <row r="1090" spans="3:13" customFormat="1" ht="14" x14ac:dyDescent="0.3">
      <c r="C1090" s="79"/>
      <c r="E1090" s="79"/>
      <c r="I1090" s="79"/>
      <c r="J1090" s="79"/>
      <c r="K1090" s="79"/>
      <c r="L1090" s="79"/>
      <c r="M1090" s="79"/>
    </row>
    <row r="1091" spans="3:13" customFormat="1" ht="14" x14ac:dyDescent="0.3">
      <c r="C1091" s="79"/>
      <c r="E1091" s="79"/>
      <c r="I1091" s="79"/>
      <c r="J1091" s="79"/>
      <c r="K1091" s="79"/>
      <c r="L1091" s="79"/>
      <c r="M1091" s="79"/>
    </row>
    <row r="1092" spans="3:13" customFormat="1" ht="14" x14ac:dyDescent="0.3">
      <c r="C1092" s="79"/>
      <c r="E1092" s="79"/>
      <c r="I1092" s="79"/>
      <c r="J1092" s="79"/>
      <c r="K1092" s="79"/>
      <c r="L1092" s="79"/>
      <c r="M1092" s="79"/>
    </row>
    <row r="1093" spans="3:13" customFormat="1" ht="14" x14ac:dyDescent="0.3">
      <c r="C1093" s="79"/>
      <c r="E1093" s="79"/>
      <c r="I1093" s="79"/>
      <c r="J1093" s="79"/>
      <c r="K1093" s="79"/>
      <c r="L1093" s="79"/>
      <c r="M1093" s="79"/>
    </row>
    <row r="1094" spans="3:13" customFormat="1" ht="14" x14ac:dyDescent="0.3">
      <c r="C1094" s="79"/>
      <c r="E1094" s="79"/>
      <c r="I1094" s="79"/>
      <c r="J1094" s="79"/>
      <c r="K1094" s="79"/>
      <c r="L1094" s="79"/>
      <c r="M1094" s="79"/>
    </row>
    <row r="1095" spans="3:13" customFormat="1" ht="14" x14ac:dyDescent="0.3">
      <c r="C1095" s="79"/>
      <c r="E1095" s="79"/>
      <c r="I1095" s="79"/>
      <c r="J1095" s="79"/>
      <c r="K1095" s="79"/>
      <c r="L1095" s="79"/>
      <c r="M1095" s="79"/>
    </row>
    <row r="1096" spans="3:13" customFormat="1" ht="14" x14ac:dyDescent="0.3">
      <c r="C1096" s="79"/>
      <c r="E1096" s="79"/>
      <c r="I1096" s="79"/>
      <c r="J1096" s="79"/>
      <c r="K1096" s="79"/>
      <c r="L1096" s="79"/>
      <c r="M1096" s="79"/>
    </row>
    <row r="1097" spans="3:13" customFormat="1" ht="14" x14ac:dyDescent="0.3">
      <c r="C1097" s="79"/>
      <c r="E1097" s="79"/>
      <c r="I1097" s="79"/>
      <c r="J1097" s="79"/>
      <c r="K1097" s="79"/>
      <c r="L1097" s="79"/>
      <c r="M1097" s="79"/>
    </row>
    <row r="1098" spans="3:13" customFormat="1" ht="14" x14ac:dyDescent="0.3">
      <c r="C1098" s="79"/>
      <c r="E1098" s="79"/>
      <c r="I1098" s="79"/>
      <c r="J1098" s="79"/>
      <c r="K1098" s="79"/>
      <c r="L1098" s="79"/>
      <c r="M1098" s="79"/>
    </row>
    <row r="1099" spans="3:13" customFormat="1" ht="14" x14ac:dyDescent="0.3">
      <c r="C1099" s="79"/>
      <c r="E1099" s="79"/>
      <c r="I1099" s="79"/>
      <c r="J1099" s="79"/>
      <c r="K1099" s="79"/>
      <c r="L1099" s="79"/>
      <c r="M1099" s="79"/>
    </row>
    <row r="1100" spans="3:13" customFormat="1" ht="14" x14ac:dyDescent="0.3">
      <c r="C1100" s="79"/>
      <c r="E1100" s="79"/>
      <c r="I1100" s="79"/>
      <c r="J1100" s="79"/>
      <c r="K1100" s="79"/>
      <c r="L1100" s="79"/>
      <c r="M1100" s="79"/>
    </row>
    <row r="1101" spans="3:13" customFormat="1" ht="14" x14ac:dyDescent="0.3">
      <c r="C1101" s="79"/>
      <c r="E1101" s="79"/>
      <c r="I1101" s="79"/>
      <c r="J1101" s="79"/>
      <c r="K1101" s="79"/>
      <c r="L1101" s="79"/>
      <c r="M1101" s="79"/>
    </row>
    <row r="1102" spans="3:13" customFormat="1" ht="14" x14ac:dyDescent="0.3">
      <c r="C1102" s="79"/>
      <c r="E1102" s="79"/>
      <c r="I1102" s="79"/>
      <c r="J1102" s="79"/>
      <c r="K1102" s="79"/>
      <c r="L1102" s="79"/>
      <c r="M1102" s="79"/>
    </row>
    <row r="1103" spans="3:13" customFormat="1" ht="14" x14ac:dyDescent="0.3">
      <c r="C1103" s="79"/>
      <c r="E1103" s="79"/>
      <c r="I1103" s="79"/>
      <c r="J1103" s="79"/>
      <c r="K1103" s="79"/>
      <c r="L1103" s="79"/>
      <c r="M1103" s="79"/>
    </row>
    <row r="1104" spans="3:13" customFormat="1" ht="14" x14ac:dyDescent="0.3">
      <c r="C1104" s="79"/>
      <c r="E1104" s="79"/>
      <c r="I1104" s="79"/>
      <c r="J1104" s="79"/>
      <c r="K1104" s="79"/>
      <c r="L1104" s="79"/>
      <c r="M1104" s="79"/>
    </row>
    <row r="1105" spans="3:13" customFormat="1" ht="14" x14ac:dyDescent="0.3">
      <c r="C1105" s="79"/>
      <c r="E1105" s="79"/>
      <c r="I1105" s="79"/>
      <c r="J1105" s="79"/>
      <c r="K1105" s="79"/>
      <c r="L1105" s="79"/>
      <c r="M1105" s="79"/>
    </row>
    <row r="1106" spans="3:13" customFormat="1" ht="14" x14ac:dyDescent="0.3">
      <c r="C1106" s="79"/>
      <c r="E1106" s="79"/>
      <c r="I1106" s="79"/>
      <c r="J1106" s="79"/>
      <c r="K1106" s="79"/>
      <c r="L1106" s="79"/>
      <c r="M1106" s="79"/>
    </row>
    <row r="1107" spans="3:13" customFormat="1" ht="14" x14ac:dyDescent="0.3">
      <c r="C1107" s="79"/>
      <c r="E1107" s="79"/>
      <c r="I1107" s="79"/>
      <c r="J1107" s="79"/>
      <c r="K1107" s="79"/>
      <c r="L1107" s="79"/>
      <c r="M1107" s="79"/>
    </row>
    <row r="1108" spans="3:13" customFormat="1" ht="14" x14ac:dyDescent="0.3">
      <c r="C1108" s="79"/>
      <c r="E1108" s="79"/>
      <c r="I1108" s="79"/>
      <c r="J1108" s="79"/>
      <c r="K1108" s="79"/>
      <c r="L1108" s="79"/>
      <c r="M1108" s="79"/>
    </row>
    <row r="1109" spans="3:13" customFormat="1" ht="14" x14ac:dyDescent="0.3">
      <c r="C1109" s="79"/>
      <c r="E1109" s="79"/>
      <c r="I1109" s="79"/>
      <c r="J1109" s="79"/>
      <c r="K1109" s="79"/>
      <c r="L1109" s="79"/>
      <c r="M1109" s="79"/>
    </row>
    <row r="1110" spans="3:13" customFormat="1" ht="14" x14ac:dyDescent="0.3">
      <c r="C1110" s="79"/>
      <c r="E1110" s="79"/>
      <c r="I1110" s="79"/>
      <c r="J1110" s="79"/>
      <c r="K1110" s="79"/>
      <c r="L1110" s="79"/>
      <c r="M1110" s="79"/>
    </row>
    <row r="1111" spans="3:13" customFormat="1" ht="14" x14ac:dyDescent="0.3">
      <c r="C1111" s="79"/>
      <c r="E1111" s="79"/>
      <c r="I1111" s="79"/>
      <c r="J1111" s="79"/>
      <c r="K1111" s="79"/>
      <c r="L1111" s="79"/>
      <c r="M1111" s="79"/>
    </row>
    <row r="1112" spans="3:13" customFormat="1" ht="14" x14ac:dyDescent="0.3">
      <c r="C1112" s="79"/>
      <c r="E1112" s="79"/>
      <c r="I1112" s="79"/>
      <c r="J1112" s="79"/>
      <c r="K1112" s="79"/>
      <c r="L1112" s="79"/>
      <c r="M1112" s="79"/>
    </row>
    <row r="1113" spans="3:13" customFormat="1" ht="14" x14ac:dyDescent="0.3">
      <c r="C1113" s="79"/>
      <c r="E1113" s="79"/>
      <c r="I1113" s="79"/>
      <c r="J1113" s="79"/>
      <c r="K1113" s="79"/>
      <c r="L1113" s="79"/>
      <c r="M1113" s="79"/>
    </row>
    <row r="1114" spans="3:13" customFormat="1" ht="14" x14ac:dyDescent="0.3">
      <c r="C1114" s="79"/>
      <c r="E1114" s="79"/>
      <c r="I1114" s="79"/>
      <c r="J1114" s="79"/>
      <c r="K1114" s="79"/>
      <c r="L1114" s="79"/>
      <c r="M1114" s="79"/>
    </row>
    <row r="1115" spans="3:13" customFormat="1" ht="14" x14ac:dyDescent="0.3">
      <c r="C1115" s="79"/>
      <c r="E1115" s="79"/>
      <c r="I1115" s="79"/>
      <c r="J1115" s="79"/>
      <c r="K1115" s="79"/>
      <c r="L1115" s="79"/>
      <c r="M1115" s="79"/>
    </row>
    <row r="1116" spans="3:13" customFormat="1" ht="14" x14ac:dyDescent="0.3">
      <c r="C1116" s="79"/>
      <c r="E1116" s="79"/>
      <c r="I1116" s="79"/>
      <c r="J1116" s="79"/>
      <c r="K1116" s="79"/>
      <c r="L1116" s="79"/>
      <c r="M1116" s="79"/>
    </row>
    <row r="1117" spans="3:13" customFormat="1" ht="14" x14ac:dyDescent="0.3">
      <c r="C1117" s="79"/>
      <c r="E1117" s="79"/>
      <c r="I1117" s="79"/>
      <c r="J1117" s="79"/>
      <c r="K1117" s="79"/>
      <c r="L1117" s="79"/>
      <c r="M1117" s="79"/>
    </row>
    <row r="1118" spans="3:13" customFormat="1" ht="14" x14ac:dyDescent="0.3">
      <c r="C1118" s="79"/>
      <c r="E1118" s="79"/>
      <c r="I1118" s="79"/>
      <c r="J1118" s="79"/>
      <c r="K1118" s="79"/>
      <c r="L1118" s="79"/>
      <c r="M1118" s="79"/>
    </row>
    <row r="1119" spans="3:13" customFormat="1" ht="14" x14ac:dyDescent="0.3">
      <c r="C1119" s="79"/>
      <c r="E1119" s="79"/>
      <c r="I1119" s="79"/>
      <c r="J1119" s="79"/>
      <c r="K1119" s="79"/>
      <c r="L1119" s="79"/>
      <c r="M1119" s="79"/>
    </row>
    <row r="1120" spans="3:13" customFormat="1" ht="14" x14ac:dyDescent="0.3">
      <c r="C1120" s="79"/>
      <c r="E1120" s="79"/>
      <c r="I1120" s="79"/>
      <c r="J1120" s="79"/>
      <c r="K1120" s="79"/>
      <c r="L1120" s="79"/>
      <c r="M1120" s="79"/>
    </row>
    <row r="1121" spans="3:13" customFormat="1" ht="14" x14ac:dyDescent="0.3">
      <c r="C1121" s="79"/>
      <c r="E1121" s="79"/>
      <c r="I1121" s="79"/>
      <c r="J1121" s="79"/>
      <c r="K1121" s="79"/>
      <c r="L1121" s="79"/>
      <c r="M1121" s="79"/>
    </row>
    <row r="1122" spans="3:13" customFormat="1" ht="14" x14ac:dyDescent="0.3">
      <c r="C1122" s="79"/>
      <c r="E1122" s="79"/>
      <c r="I1122" s="79"/>
      <c r="J1122" s="79"/>
      <c r="K1122" s="79"/>
      <c r="L1122" s="79"/>
      <c r="M1122" s="79"/>
    </row>
    <row r="1123" spans="3:13" customFormat="1" ht="14" x14ac:dyDescent="0.3">
      <c r="C1123" s="79"/>
      <c r="E1123" s="79"/>
      <c r="I1123" s="79"/>
      <c r="J1123" s="79"/>
      <c r="K1123" s="79"/>
      <c r="L1123" s="79"/>
      <c r="M1123" s="79"/>
    </row>
    <row r="1124" spans="3:13" customFormat="1" ht="14" x14ac:dyDescent="0.3">
      <c r="C1124" s="79"/>
      <c r="E1124" s="79"/>
      <c r="I1124" s="79"/>
      <c r="J1124" s="79"/>
      <c r="K1124" s="79"/>
      <c r="L1124" s="79"/>
      <c r="M1124" s="79"/>
    </row>
    <row r="1125" spans="3:13" customFormat="1" ht="14" x14ac:dyDescent="0.3">
      <c r="C1125" s="79"/>
      <c r="E1125" s="79"/>
      <c r="I1125" s="79"/>
      <c r="J1125" s="79"/>
      <c r="K1125" s="79"/>
      <c r="L1125" s="79"/>
      <c r="M1125" s="79"/>
    </row>
    <row r="1126" spans="3:13" customFormat="1" ht="14" x14ac:dyDescent="0.3">
      <c r="C1126" s="79"/>
      <c r="E1126" s="79"/>
      <c r="I1126" s="79"/>
      <c r="J1126" s="79"/>
      <c r="K1126" s="79"/>
      <c r="L1126" s="79"/>
      <c r="M1126" s="79"/>
    </row>
    <row r="1127" spans="3:13" customFormat="1" ht="14" x14ac:dyDescent="0.3">
      <c r="C1127" s="79"/>
      <c r="E1127" s="79"/>
      <c r="I1127" s="79"/>
      <c r="J1127" s="79"/>
      <c r="K1127" s="79"/>
      <c r="L1127" s="79"/>
      <c r="M1127" s="79"/>
    </row>
    <row r="1128" spans="3:13" customFormat="1" ht="14" x14ac:dyDescent="0.3">
      <c r="C1128" s="79"/>
      <c r="E1128" s="79"/>
      <c r="I1128" s="79"/>
      <c r="J1128" s="79"/>
      <c r="K1128" s="79"/>
      <c r="L1128" s="79"/>
      <c r="M1128" s="79"/>
    </row>
    <row r="1129" spans="3:13" customFormat="1" ht="14" x14ac:dyDescent="0.3">
      <c r="C1129" s="79"/>
      <c r="E1129" s="79"/>
      <c r="I1129" s="79"/>
      <c r="J1129" s="79"/>
      <c r="K1129" s="79"/>
      <c r="L1129" s="79"/>
      <c r="M1129" s="79"/>
    </row>
    <row r="1130" spans="3:13" customFormat="1" ht="14" x14ac:dyDescent="0.3">
      <c r="C1130" s="79"/>
      <c r="E1130" s="79"/>
      <c r="I1130" s="79"/>
      <c r="J1130" s="79"/>
      <c r="K1130" s="79"/>
      <c r="L1130" s="79"/>
      <c r="M1130" s="79"/>
    </row>
    <row r="1131" spans="3:13" customFormat="1" ht="14" x14ac:dyDescent="0.3">
      <c r="C1131" s="79"/>
      <c r="E1131" s="79"/>
      <c r="I1131" s="79"/>
      <c r="J1131" s="79"/>
      <c r="K1131" s="79"/>
      <c r="L1131" s="79"/>
      <c r="M1131" s="79"/>
    </row>
    <row r="1132" spans="3:13" customFormat="1" ht="14" x14ac:dyDescent="0.3">
      <c r="C1132" s="79"/>
      <c r="E1132" s="79"/>
      <c r="I1132" s="79"/>
      <c r="J1132" s="79"/>
      <c r="K1132" s="79"/>
      <c r="L1132" s="79"/>
      <c r="M1132" s="79"/>
    </row>
    <row r="1133" spans="3:13" customFormat="1" ht="14" x14ac:dyDescent="0.3">
      <c r="C1133" s="79"/>
      <c r="E1133" s="79"/>
      <c r="I1133" s="79"/>
      <c r="J1133" s="79"/>
      <c r="K1133" s="79"/>
      <c r="L1133" s="79"/>
      <c r="M1133" s="79"/>
    </row>
    <row r="1134" spans="3:13" customFormat="1" ht="14" x14ac:dyDescent="0.3">
      <c r="C1134" s="79"/>
      <c r="E1134" s="79"/>
      <c r="I1134" s="79"/>
      <c r="J1134" s="79"/>
      <c r="K1134" s="79"/>
      <c r="L1134" s="79"/>
      <c r="M1134" s="79"/>
    </row>
    <row r="1135" spans="3:13" customFormat="1" ht="14" x14ac:dyDescent="0.3">
      <c r="C1135" s="79"/>
      <c r="E1135" s="79"/>
      <c r="I1135" s="79"/>
      <c r="J1135" s="79"/>
      <c r="K1135" s="79"/>
      <c r="L1135" s="79"/>
      <c r="M1135" s="79"/>
    </row>
    <row r="1136" spans="3:13" customFormat="1" ht="14" x14ac:dyDescent="0.3">
      <c r="C1136" s="79"/>
      <c r="E1136" s="79"/>
      <c r="I1136" s="79"/>
      <c r="J1136" s="79"/>
      <c r="K1136" s="79"/>
      <c r="L1136" s="79"/>
      <c r="M1136" s="79"/>
    </row>
    <row r="1137" spans="3:13" customFormat="1" ht="14" x14ac:dyDescent="0.3">
      <c r="C1137" s="79"/>
      <c r="E1137" s="79"/>
      <c r="I1137" s="79"/>
      <c r="J1137" s="79"/>
      <c r="K1137" s="79"/>
      <c r="L1137" s="79"/>
      <c r="M1137" s="79"/>
    </row>
    <row r="1138" spans="3:13" customFormat="1" ht="14" x14ac:dyDescent="0.3">
      <c r="C1138" s="79"/>
      <c r="E1138" s="79"/>
      <c r="I1138" s="79"/>
      <c r="J1138" s="79"/>
      <c r="K1138" s="79"/>
      <c r="L1138" s="79"/>
      <c r="M1138" s="79"/>
    </row>
    <row r="1139" spans="3:13" customFormat="1" ht="14" x14ac:dyDescent="0.3">
      <c r="C1139" s="79"/>
      <c r="E1139" s="79"/>
      <c r="I1139" s="79"/>
      <c r="J1139" s="79"/>
      <c r="K1139" s="79"/>
      <c r="L1139" s="79"/>
      <c r="M1139" s="79"/>
    </row>
    <row r="1140" spans="3:13" customFormat="1" ht="14" x14ac:dyDescent="0.3">
      <c r="C1140" s="79"/>
      <c r="E1140" s="79"/>
      <c r="I1140" s="79"/>
      <c r="J1140" s="79"/>
      <c r="K1140" s="79"/>
      <c r="L1140" s="79"/>
      <c r="M1140" s="79"/>
    </row>
    <row r="1141" spans="3:13" customFormat="1" ht="14" x14ac:dyDescent="0.3">
      <c r="C1141" s="79"/>
      <c r="E1141" s="79"/>
      <c r="I1141" s="79"/>
      <c r="J1141" s="79"/>
      <c r="K1141" s="79"/>
      <c r="L1141" s="79"/>
      <c r="M1141" s="79"/>
    </row>
    <row r="1142" spans="3:13" customFormat="1" ht="14" x14ac:dyDescent="0.3">
      <c r="C1142" s="79"/>
      <c r="E1142" s="79"/>
      <c r="I1142" s="79"/>
      <c r="J1142" s="79"/>
      <c r="K1142" s="79"/>
      <c r="L1142" s="79"/>
      <c r="M1142" s="79"/>
    </row>
    <row r="1143" spans="3:13" customFormat="1" ht="14" x14ac:dyDescent="0.3">
      <c r="C1143" s="79"/>
      <c r="E1143" s="79"/>
      <c r="I1143" s="79"/>
      <c r="J1143" s="79"/>
      <c r="K1143" s="79"/>
      <c r="L1143" s="79"/>
      <c r="M1143" s="79"/>
    </row>
    <row r="1144" spans="3:13" customFormat="1" ht="14" x14ac:dyDescent="0.3">
      <c r="C1144" s="79"/>
      <c r="E1144" s="79"/>
      <c r="I1144" s="79"/>
      <c r="J1144" s="79"/>
      <c r="K1144" s="79"/>
      <c r="L1144" s="79"/>
      <c r="M1144" s="79"/>
    </row>
    <row r="1145" spans="3:13" customFormat="1" ht="14" x14ac:dyDescent="0.3">
      <c r="C1145" s="79"/>
      <c r="E1145" s="79"/>
      <c r="I1145" s="79"/>
      <c r="J1145" s="79"/>
      <c r="K1145" s="79"/>
      <c r="L1145" s="79"/>
      <c r="M1145" s="79"/>
    </row>
    <row r="1146" spans="3:13" customFormat="1" ht="14" x14ac:dyDescent="0.3">
      <c r="C1146" s="79"/>
      <c r="E1146" s="79"/>
      <c r="I1146" s="79"/>
      <c r="J1146" s="79"/>
      <c r="K1146" s="79"/>
      <c r="L1146" s="79"/>
      <c r="M1146" s="79"/>
    </row>
    <row r="1147" spans="3:13" customFormat="1" ht="14" x14ac:dyDescent="0.3">
      <c r="C1147" s="79"/>
      <c r="E1147" s="79"/>
      <c r="I1147" s="79"/>
      <c r="J1147" s="79"/>
      <c r="K1147" s="79"/>
      <c r="L1147" s="79"/>
      <c r="M1147" s="79"/>
    </row>
    <row r="1148" spans="3:13" customFormat="1" ht="14" x14ac:dyDescent="0.3">
      <c r="C1148" s="79"/>
      <c r="E1148" s="79"/>
      <c r="I1148" s="79"/>
      <c r="J1148" s="79"/>
      <c r="K1148" s="79"/>
      <c r="L1148" s="79"/>
      <c r="M1148" s="79"/>
    </row>
    <row r="1149" spans="3:13" customFormat="1" ht="14" x14ac:dyDescent="0.3">
      <c r="C1149" s="79"/>
      <c r="E1149" s="79"/>
      <c r="I1149" s="79"/>
      <c r="J1149" s="79"/>
      <c r="K1149" s="79"/>
      <c r="L1149" s="79"/>
      <c r="M1149" s="79"/>
    </row>
    <row r="1150" spans="3:13" customFormat="1" ht="14" x14ac:dyDescent="0.3">
      <c r="C1150" s="79"/>
      <c r="E1150" s="79"/>
      <c r="I1150" s="79"/>
      <c r="J1150" s="79"/>
      <c r="K1150" s="79"/>
      <c r="L1150" s="79"/>
      <c r="M1150" s="79"/>
    </row>
    <row r="1151" spans="3:13" customFormat="1" ht="14" x14ac:dyDescent="0.3">
      <c r="C1151" s="79"/>
      <c r="E1151" s="79"/>
      <c r="I1151" s="79"/>
      <c r="J1151" s="79"/>
      <c r="K1151" s="79"/>
      <c r="L1151" s="79"/>
      <c r="M1151" s="79"/>
    </row>
    <row r="1152" spans="3:13" customFormat="1" ht="14" x14ac:dyDescent="0.3">
      <c r="C1152" s="79"/>
      <c r="E1152" s="79"/>
      <c r="I1152" s="79"/>
      <c r="J1152" s="79"/>
      <c r="K1152" s="79"/>
      <c r="L1152" s="79"/>
      <c r="M1152" s="79"/>
    </row>
    <row r="1153" spans="3:13" customFormat="1" ht="14" x14ac:dyDescent="0.3">
      <c r="C1153" s="79"/>
      <c r="E1153" s="79"/>
      <c r="I1153" s="79"/>
      <c r="J1153" s="79"/>
      <c r="K1153" s="79"/>
      <c r="L1153" s="79"/>
      <c r="M1153" s="79"/>
    </row>
    <row r="1154" spans="3:13" customFormat="1" ht="14" x14ac:dyDescent="0.3">
      <c r="C1154" s="79"/>
      <c r="E1154" s="79"/>
      <c r="I1154" s="79"/>
      <c r="J1154" s="79"/>
      <c r="K1154" s="79"/>
      <c r="L1154" s="79"/>
      <c r="M1154" s="79"/>
    </row>
    <row r="1155" spans="3:13" customFormat="1" ht="14" x14ac:dyDescent="0.3">
      <c r="C1155" s="79"/>
      <c r="E1155" s="79"/>
      <c r="I1155" s="79"/>
      <c r="J1155" s="79"/>
      <c r="K1155" s="79"/>
      <c r="L1155" s="79"/>
      <c r="M1155" s="79"/>
    </row>
    <row r="1156" spans="3:13" customFormat="1" ht="14" x14ac:dyDescent="0.3">
      <c r="C1156" s="79"/>
      <c r="E1156" s="79"/>
      <c r="I1156" s="79"/>
      <c r="J1156" s="79"/>
      <c r="K1156" s="79"/>
      <c r="L1156" s="79"/>
      <c r="M1156" s="79"/>
    </row>
    <row r="1157" spans="3:13" customFormat="1" ht="14" x14ac:dyDescent="0.3">
      <c r="C1157" s="79"/>
      <c r="E1157" s="79"/>
      <c r="I1157" s="79"/>
      <c r="J1157" s="79"/>
      <c r="K1157" s="79"/>
      <c r="L1157" s="79"/>
      <c r="M1157" s="79"/>
    </row>
    <row r="1158" spans="3:13" customFormat="1" ht="14" x14ac:dyDescent="0.3">
      <c r="C1158" s="79"/>
      <c r="E1158" s="79"/>
      <c r="I1158" s="79"/>
      <c r="J1158" s="79"/>
      <c r="K1158" s="79"/>
      <c r="L1158" s="79"/>
      <c r="M1158" s="79"/>
    </row>
    <row r="1159" spans="3:13" customFormat="1" ht="14" x14ac:dyDescent="0.3">
      <c r="C1159" s="79"/>
      <c r="E1159" s="79"/>
      <c r="I1159" s="79"/>
      <c r="J1159" s="79"/>
      <c r="K1159" s="79"/>
      <c r="L1159" s="79"/>
      <c r="M1159" s="79"/>
    </row>
    <row r="1160" spans="3:13" customFormat="1" ht="14" x14ac:dyDescent="0.3">
      <c r="C1160" s="79"/>
      <c r="E1160" s="79"/>
      <c r="I1160" s="79"/>
      <c r="J1160" s="79"/>
      <c r="K1160" s="79"/>
      <c r="L1160" s="79"/>
      <c r="M1160" s="79"/>
    </row>
    <row r="1161" spans="3:13" customFormat="1" ht="14" x14ac:dyDescent="0.3">
      <c r="C1161" s="79"/>
      <c r="E1161" s="79"/>
      <c r="I1161" s="79"/>
      <c r="J1161" s="79"/>
      <c r="K1161" s="79"/>
      <c r="L1161" s="79"/>
      <c r="M1161" s="79"/>
    </row>
    <row r="1162" spans="3:13" customFormat="1" ht="14" x14ac:dyDescent="0.3">
      <c r="C1162" s="79"/>
      <c r="E1162" s="79"/>
      <c r="I1162" s="79"/>
      <c r="J1162" s="79"/>
      <c r="K1162" s="79"/>
      <c r="L1162" s="79"/>
      <c r="M1162" s="79"/>
    </row>
    <row r="1163" spans="3:13" customFormat="1" ht="14" x14ac:dyDescent="0.3">
      <c r="C1163" s="79"/>
      <c r="E1163" s="79"/>
      <c r="I1163" s="79"/>
      <c r="J1163" s="79"/>
      <c r="K1163" s="79"/>
      <c r="L1163" s="79"/>
      <c r="M1163" s="79"/>
    </row>
    <row r="1164" spans="3:13" customFormat="1" ht="14" x14ac:dyDescent="0.3">
      <c r="C1164" s="79"/>
      <c r="E1164" s="79"/>
      <c r="I1164" s="79"/>
      <c r="J1164" s="79"/>
      <c r="K1164" s="79"/>
      <c r="L1164" s="79"/>
      <c r="M1164" s="79"/>
    </row>
    <row r="1165" spans="3:13" customFormat="1" ht="14" x14ac:dyDescent="0.3">
      <c r="C1165" s="79"/>
      <c r="E1165" s="79"/>
      <c r="I1165" s="79"/>
      <c r="J1165" s="79"/>
      <c r="K1165" s="79"/>
      <c r="L1165" s="79"/>
      <c r="M1165" s="79"/>
    </row>
    <row r="1166" spans="3:13" customFormat="1" ht="14" x14ac:dyDescent="0.3">
      <c r="C1166" s="79"/>
      <c r="E1166" s="79"/>
      <c r="I1166" s="79"/>
      <c r="J1166" s="79"/>
      <c r="K1166" s="79"/>
      <c r="L1166" s="79"/>
      <c r="M1166" s="79"/>
    </row>
    <row r="1167" spans="3:13" customFormat="1" ht="14" x14ac:dyDescent="0.3">
      <c r="C1167" s="79"/>
      <c r="E1167" s="79"/>
      <c r="I1167" s="79"/>
      <c r="J1167" s="79"/>
      <c r="K1167" s="79"/>
      <c r="L1167" s="79"/>
      <c r="M1167" s="79"/>
    </row>
    <row r="1168" spans="3:13" customFormat="1" ht="14" x14ac:dyDescent="0.3">
      <c r="C1168" s="79"/>
      <c r="E1168" s="79"/>
      <c r="I1168" s="79"/>
      <c r="J1168" s="79"/>
      <c r="K1168" s="79"/>
      <c r="L1168" s="79"/>
      <c r="M1168" s="79"/>
    </row>
    <row r="1169" spans="3:13" customFormat="1" ht="14" x14ac:dyDescent="0.3">
      <c r="C1169" s="79"/>
      <c r="E1169" s="79"/>
      <c r="I1169" s="79"/>
      <c r="J1169" s="79"/>
      <c r="K1169" s="79"/>
      <c r="L1169" s="79"/>
      <c r="M1169" s="79"/>
    </row>
    <row r="1170" spans="3:13" customFormat="1" ht="14" x14ac:dyDescent="0.3">
      <c r="C1170" s="79"/>
      <c r="E1170" s="79"/>
      <c r="I1170" s="79"/>
      <c r="J1170" s="79"/>
      <c r="K1170" s="79"/>
      <c r="L1170" s="79"/>
      <c r="M1170" s="79"/>
    </row>
    <row r="1171" spans="3:13" customFormat="1" ht="14" x14ac:dyDescent="0.3">
      <c r="C1171" s="79"/>
      <c r="E1171" s="79"/>
      <c r="I1171" s="79"/>
      <c r="J1171" s="79"/>
      <c r="K1171" s="79"/>
      <c r="L1171" s="79"/>
      <c r="M1171" s="79"/>
    </row>
    <row r="1172" spans="3:13" customFormat="1" ht="14" x14ac:dyDescent="0.3">
      <c r="C1172" s="79"/>
      <c r="E1172" s="79"/>
      <c r="I1172" s="79"/>
      <c r="J1172" s="79"/>
      <c r="K1172" s="79"/>
      <c r="L1172" s="79"/>
      <c r="M1172" s="79"/>
    </row>
    <row r="1173" spans="3:13" customFormat="1" ht="14" x14ac:dyDescent="0.3">
      <c r="C1173" s="79"/>
      <c r="E1173" s="79"/>
      <c r="I1173" s="79"/>
      <c r="J1173" s="79"/>
      <c r="K1173" s="79"/>
      <c r="L1173" s="79"/>
      <c r="M1173" s="79"/>
    </row>
    <row r="1174" spans="3:13" customFormat="1" ht="14" x14ac:dyDescent="0.3">
      <c r="C1174" s="79"/>
      <c r="E1174" s="79"/>
      <c r="I1174" s="79"/>
      <c r="J1174" s="79"/>
      <c r="K1174" s="79"/>
      <c r="L1174" s="79"/>
      <c r="M1174" s="79"/>
    </row>
    <row r="1175" spans="3:13" customFormat="1" ht="14" x14ac:dyDescent="0.3">
      <c r="C1175" s="79"/>
      <c r="E1175" s="79"/>
      <c r="I1175" s="79"/>
      <c r="J1175" s="79"/>
      <c r="K1175" s="79"/>
      <c r="L1175" s="79"/>
      <c r="M1175" s="79"/>
    </row>
    <row r="1176" spans="3:13" customFormat="1" ht="14" x14ac:dyDescent="0.3">
      <c r="C1176" s="79"/>
      <c r="E1176" s="79"/>
      <c r="I1176" s="79"/>
      <c r="J1176" s="79"/>
      <c r="K1176" s="79"/>
      <c r="L1176" s="79"/>
      <c r="M1176" s="79"/>
    </row>
    <row r="1177" spans="3:13" customFormat="1" ht="14" x14ac:dyDescent="0.3">
      <c r="C1177" s="79"/>
      <c r="E1177" s="79"/>
      <c r="I1177" s="79"/>
      <c r="J1177" s="79"/>
      <c r="K1177" s="79"/>
      <c r="L1177" s="79"/>
      <c r="M1177" s="79"/>
    </row>
    <row r="1178" spans="3:13" customFormat="1" ht="14" x14ac:dyDescent="0.3">
      <c r="C1178" s="79"/>
      <c r="E1178" s="79"/>
      <c r="I1178" s="79"/>
      <c r="J1178" s="79"/>
      <c r="K1178" s="79"/>
      <c r="L1178" s="79"/>
      <c r="M1178" s="79"/>
    </row>
    <row r="1179" spans="3:13" customFormat="1" ht="14" x14ac:dyDescent="0.3">
      <c r="C1179" s="79"/>
      <c r="E1179" s="79"/>
      <c r="I1179" s="79"/>
      <c r="J1179" s="79"/>
      <c r="K1179" s="79"/>
      <c r="L1179" s="79"/>
      <c r="M1179" s="79"/>
    </row>
    <row r="1180" spans="3:13" customFormat="1" ht="14" x14ac:dyDescent="0.3">
      <c r="C1180" s="79"/>
      <c r="E1180" s="79"/>
      <c r="I1180" s="79"/>
      <c r="J1180" s="79"/>
      <c r="K1180" s="79"/>
      <c r="L1180" s="79"/>
      <c r="M1180" s="79"/>
    </row>
    <row r="1181" spans="3:13" customFormat="1" ht="14" x14ac:dyDescent="0.3">
      <c r="C1181" s="79"/>
      <c r="E1181" s="79"/>
      <c r="I1181" s="79"/>
      <c r="J1181" s="79"/>
      <c r="K1181" s="79"/>
      <c r="L1181" s="79"/>
      <c r="M1181" s="79"/>
    </row>
    <row r="1182" spans="3:13" customFormat="1" ht="14" x14ac:dyDescent="0.3">
      <c r="C1182" s="79"/>
      <c r="E1182" s="79"/>
      <c r="I1182" s="79"/>
      <c r="J1182" s="79"/>
      <c r="K1182" s="79"/>
      <c r="L1182" s="79"/>
      <c r="M1182" s="79"/>
    </row>
    <row r="1183" spans="3:13" customFormat="1" ht="14" x14ac:dyDescent="0.3">
      <c r="C1183" s="79"/>
      <c r="E1183" s="79"/>
      <c r="I1183" s="79"/>
      <c r="J1183" s="79"/>
      <c r="K1183" s="79"/>
      <c r="L1183" s="79"/>
      <c r="M1183" s="79"/>
    </row>
    <row r="1184" spans="3:13" customFormat="1" ht="14" x14ac:dyDescent="0.3">
      <c r="C1184" s="79"/>
      <c r="E1184" s="79"/>
      <c r="I1184" s="79"/>
      <c r="J1184" s="79"/>
      <c r="K1184" s="79"/>
      <c r="L1184" s="79"/>
      <c r="M1184" s="79"/>
    </row>
    <row r="1185" spans="3:13" customFormat="1" ht="14" x14ac:dyDescent="0.3">
      <c r="C1185" s="79"/>
      <c r="E1185" s="79"/>
      <c r="I1185" s="79"/>
      <c r="J1185" s="79"/>
      <c r="K1185" s="79"/>
      <c r="L1185" s="79"/>
      <c r="M1185" s="79"/>
    </row>
    <row r="1186" spans="3:13" customFormat="1" ht="14" x14ac:dyDescent="0.3">
      <c r="C1186" s="79"/>
      <c r="E1186" s="79"/>
      <c r="I1186" s="79"/>
      <c r="J1186" s="79"/>
      <c r="K1186" s="79"/>
      <c r="L1186" s="79"/>
      <c r="M1186" s="79"/>
    </row>
    <row r="1187" spans="3:13" customFormat="1" ht="14" x14ac:dyDescent="0.3">
      <c r="C1187" s="79"/>
      <c r="E1187" s="79"/>
      <c r="I1187" s="79"/>
      <c r="J1187" s="79"/>
      <c r="K1187" s="79"/>
      <c r="L1187" s="79"/>
      <c r="M1187" s="79"/>
    </row>
    <row r="1188" spans="3:13" customFormat="1" ht="14" x14ac:dyDescent="0.3">
      <c r="C1188" s="79"/>
      <c r="E1188" s="79"/>
      <c r="I1188" s="79"/>
      <c r="J1188" s="79"/>
      <c r="K1188" s="79"/>
      <c r="L1188" s="79"/>
      <c r="M1188" s="79"/>
    </row>
    <row r="1189" spans="3:13" customFormat="1" ht="14" x14ac:dyDescent="0.3">
      <c r="C1189" s="79"/>
      <c r="E1189" s="79"/>
      <c r="I1189" s="79"/>
      <c r="J1189" s="79"/>
      <c r="K1189" s="79"/>
      <c r="L1189" s="79"/>
      <c r="M1189" s="79"/>
    </row>
    <row r="1190" spans="3:13" customFormat="1" ht="14" x14ac:dyDescent="0.3">
      <c r="C1190" s="79"/>
      <c r="E1190" s="79"/>
      <c r="I1190" s="79"/>
      <c r="J1190" s="79"/>
      <c r="K1190" s="79"/>
      <c r="L1190" s="79"/>
      <c r="M1190" s="79"/>
    </row>
    <row r="1191" spans="3:13" customFormat="1" ht="14" x14ac:dyDescent="0.3">
      <c r="C1191" s="79"/>
      <c r="E1191" s="79"/>
      <c r="I1191" s="79"/>
      <c r="J1191" s="79"/>
      <c r="K1191" s="79"/>
      <c r="L1191" s="79"/>
      <c r="M1191" s="79"/>
    </row>
    <row r="1192" spans="3:13" customFormat="1" ht="14" x14ac:dyDescent="0.3">
      <c r="C1192" s="79"/>
      <c r="E1192" s="79"/>
      <c r="I1192" s="79"/>
      <c r="J1192" s="79"/>
      <c r="K1192" s="79"/>
      <c r="L1192" s="79"/>
      <c r="M1192" s="79"/>
    </row>
    <row r="1193" spans="3:13" customFormat="1" ht="14" x14ac:dyDescent="0.3">
      <c r="C1193" s="79"/>
      <c r="E1193" s="79"/>
      <c r="I1193" s="79"/>
      <c r="J1193" s="79"/>
      <c r="K1193" s="79"/>
      <c r="L1193" s="79"/>
      <c r="M1193" s="79"/>
    </row>
    <row r="1194" spans="3:13" customFormat="1" ht="14" x14ac:dyDescent="0.3">
      <c r="C1194" s="79"/>
      <c r="E1194" s="79"/>
      <c r="I1194" s="79"/>
      <c r="J1194" s="79"/>
      <c r="K1194" s="79"/>
      <c r="L1194" s="79"/>
      <c r="M1194" s="79"/>
    </row>
    <row r="1195" spans="3:13" customFormat="1" ht="14" x14ac:dyDescent="0.3">
      <c r="C1195" s="79"/>
      <c r="E1195" s="79"/>
      <c r="I1195" s="79"/>
      <c r="J1195" s="79"/>
      <c r="K1195" s="79"/>
      <c r="L1195" s="79"/>
      <c r="M1195" s="79"/>
    </row>
    <row r="1196" spans="3:13" customFormat="1" ht="14" x14ac:dyDescent="0.3">
      <c r="C1196" s="79"/>
      <c r="E1196" s="79"/>
      <c r="I1196" s="79"/>
      <c r="J1196" s="79"/>
      <c r="K1196" s="79"/>
      <c r="L1196" s="79"/>
      <c r="M1196" s="79"/>
    </row>
    <row r="1197" spans="3:13" customFormat="1" ht="14" x14ac:dyDescent="0.3">
      <c r="C1197" s="79"/>
      <c r="E1197" s="79"/>
      <c r="I1197" s="79"/>
      <c r="J1197" s="79"/>
      <c r="K1197" s="79"/>
      <c r="L1197" s="79"/>
      <c r="M1197" s="79"/>
    </row>
    <row r="1198" spans="3:13" customFormat="1" ht="14" x14ac:dyDescent="0.3">
      <c r="C1198" s="79"/>
      <c r="E1198" s="79"/>
      <c r="I1198" s="79"/>
      <c r="J1198" s="79"/>
      <c r="K1198" s="79"/>
      <c r="L1198" s="79"/>
      <c r="M1198" s="79"/>
    </row>
    <row r="1199" spans="3:13" customFormat="1" ht="14" x14ac:dyDescent="0.3">
      <c r="C1199" s="79"/>
      <c r="E1199" s="79"/>
      <c r="I1199" s="79"/>
      <c r="J1199" s="79"/>
      <c r="K1199" s="79"/>
      <c r="L1199" s="79"/>
      <c r="M1199" s="79"/>
    </row>
    <row r="1200" spans="3:13" customFormat="1" ht="14" x14ac:dyDescent="0.3">
      <c r="C1200" s="79"/>
      <c r="E1200" s="79"/>
      <c r="I1200" s="79"/>
      <c r="J1200" s="79"/>
      <c r="K1200" s="79"/>
      <c r="L1200" s="79"/>
      <c r="M1200" s="79"/>
    </row>
    <row r="1201" spans="1:14" ht="14" x14ac:dyDescent="0.3">
      <c r="A1201"/>
      <c r="B1201"/>
      <c r="C1201" s="79"/>
      <c r="D1201"/>
      <c r="E1201" s="79"/>
      <c r="F1201"/>
      <c r="G1201"/>
      <c r="H1201"/>
      <c r="I1201" s="79"/>
      <c r="J1201" s="79"/>
      <c r="K1201" s="79"/>
      <c r="L1201" s="79"/>
      <c r="M1201" s="79"/>
      <c r="N1201"/>
    </row>
    <row r="1202" spans="1:14" ht="14" x14ac:dyDescent="0.3">
      <c r="A1202"/>
      <c r="B1202"/>
      <c r="C1202" s="79"/>
      <c r="D1202"/>
      <c r="E1202" s="79"/>
      <c r="F1202"/>
      <c r="G1202"/>
      <c r="H1202"/>
      <c r="I1202" s="79"/>
      <c r="J1202" s="79"/>
      <c r="K1202" s="79"/>
      <c r="L1202" s="79"/>
      <c r="M1202" s="79"/>
      <c r="N1202"/>
    </row>
    <row r="1203" spans="1:14" ht="14" x14ac:dyDescent="0.3">
      <c r="A1203"/>
      <c r="B1203"/>
      <c r="C1203" s="79"/>
      <c r="D1203"/>
      <c r="E1203" s="79"/>
      <c r="F1203"/>
      <c r="G1203"/>
      <c r="H1203"/>
      <c r="I1203" s="79"/>
      <c r="J1203" s="79"/>
      <c r="K1203" s="79"/>
      <c r="L1203" s="79"/>
      <c r="M1203" s="79"/>
      <c r="N1203"/>
    </row>
    <row r="1204" spans="1:14" ht="14" x14ac:dyDescent="0.3">
      <c r="A1204"/>
      <c r="B1204"/>
      <c r="C1204" s="79"/>
      <c r="D1204"/>
      <c r="E1204" s="79"/>
      <c r="F1204"/>
      <c r="G1204"/>
      <c r="H1204"/>
      <c r="I1204" s="79"/>
      <c r="J1204" s="79"/>
      <c r="K1204" s="79"/>
      <c r="L1204" s="79"/>
      <c r="M1204" s="79"/>
      <c r="N1204"/>
    </row>
    <row r="1205" spans="1:14" ht="14" x14ac:dyDescent="0.3">
      <c r="A1205"/>
      <c r="B1205"/>
      <c r="C1205" s="79"/>
      <c r="D1205"/>
      <c r="E1205" s="79"/>
      <c r="F1205"/>
      <c r="G1205"/>
      <c r="H1205"/>
      <c r="I1205" s="79"/>
      <c r="J1205" s="79"/>
      <c r="K1205" s="79"/>
      <c r="L1205" s="79"/>
      <c r="M1205" s="79"/>
      <c r="N1205"/>
    </row>
    <row r="1206" spans="1:14" ht="14" x14ac:dyDescent="0.3">
      <c r="A1206"/>
      <c r="B1206"/>
      <c r="C1206" s="79"/>
      <c r="D1206"/>
      <c r="E1206" s="79"/>
      <c r="F1206"/>
      <c r="G1206"/>
      <c r="H1206"/>
      <c r="I1206" s="79"/>
      <c r="J1206" s="79"/>
      <c r="K1206" s="79"/>
      <c r="L1206" s="79"/>
      <c r="M1206" s="79"/>
      <c r="N1206"/>
    </row>
    <row r="1207" spans="1:14" ht="14" x14ac:dyDescent="0.3">
      <c r="A1207"/>
      <c r="B1207"/>
      <c r="C1207" s="79"/>
      <c r="D1207"/>
      <c r="E1207" s="79"/>
      <c r="F1207"/>
      <c r="G1207"/>
      <c r="H1207"/>
      <c r="I1207" s="79"/>
      <c r="J1207" s="79"/>
      <c r="K1207" s="79"/>
      <c r="L1207" s="79"/>
      <c r="M1207" s="79"/>
      <c r="N1207"/>
    </row>
    <row r="1208" spans="1:14" ht="14" x14ac:dyDescent="0.3">
      <c r="A1208"/>
      <c r="B1208"/>
      <c r="C1208" s="79"/>
      <c r="D1208"/>
      <c r="E1208" s="79"/>
      <c r="F1208"/>
      <c r="G1208"/>
      <c r="H1208"/>
      <c r="I1208" s="79"/>
      <c r="J1208" s="79"/>
      <c r="K1208" s="79"/>
      <c r="L1208" s="79"/>
      <c r="M1208" s="79"/>
      <c r="N1208"/>
    </row>
    <row r="1209" spans="1:14" ht="14" x14ac:dyDescent="0.3">
      <c r="A1209"/>
      <c r="B1209"/>
      <c r="C1209" s="79"/>
      <c r="D1209"/>
      <c r="E1209" s="79"/>
      <c r="F1209"/>
      <c r="G1209"/>
      <c r="H1209"/>
      <c r="I1209" s="79"/>
      <c r="J1209" s="79"/>
      <c r="K1209" s="79"/>
      <c r="L1209" s="79"/>
      <c r="M1209" s="79"/>
      <c r="N1209"/>
    </row>
    <row r="1210" spans="1:14" ht="14" x14ac:dyDescent="0.3">
      <c r="A1210"/>
      <c r="B1210"/>
      <c r="C1210" s="79"/>
      <c r="D1210"/>
      <c r="E1210" s="79"/>
      <c r="F1210"/>
      <c r="G1210"/>
      <c r="H1210"/>
      <c r="I1210" s="79"/>
      <c r="J1210" s="79"/>
      <c r="K1210" s="79"/>
      <c r="L1210" s="79"/>
      <c r="M1210" s="79"/>
      <c r="N1210"/>
    </row>
    <row r="1211" spans="1:14" ht="14" x14ac:dyDescent="0.3">
      <c r="A1211"/>
      <c r="B1211"/>
      <c r="C1211" s="79"/>
      <c r="D1211"/>
      <c r="E1211" s="79"/>
      <c r="F1211"/>
      <c r="G1211"/>
      <c r="H1211"/>
      <c r="I1211" s="79"/>
      <c r="J1211" s="79"/>
      <c r="K1211" s="79"/>
      <c r="L1211" s="79"/>
      <c r="M1211" s="79"/>
      <c r="N1211"/>
    </row>
    <row r="1212" spans="1:14" ht="14" x14ac:dyDescent="0.3">
      <c r="A1212"/>
      <c r="B1212"/>
      <c r="C1212" s="79"/>
      <c r="D1212"/>
      <c r="E1212" s="79"/>
      <c r="F1212"/>
      <c r="G1212"/>
      <c r="H1212"/>
      <c r="I1212" s="79"/>
      <c r="J1212" s="79"/>
      <c r="K1212" s="79"/>
      <c r="L1212" s="79"/>
      <c r="M1212" s="79"/>
      <c r="N1212"/>
    </row>
    <row r="1213" spans="1:14" ht="14" x14ac:dyDescent="0.3">
      <c r="A1213"/>
      <c r="B1213"/>
      <c r="C1213" s="79"/>
      <c r="D1213"/>
      <c r="E1213" s="79"/>
      <c r="F1213"/>
      <c r="G1213"/>
      <c r="H1213"/>
      <c r="I1213" s="79"/>
      <c r="J1213" s="79"/>
      <c r="K1213" s="79"/>
      <c r="L1213" s="79"/>
      <c r="M1213" s="79"/>
      <c r="N1213"/>
    </row>
    <row r="1214" spans="1:14" ht="14" x14ac:dyDescent="0.3">
      <c r="A1214"/>
      <c r="B1214"/>
      <c r="C1214" s="79"/>
      <c r="D1214"/>
      <c r="E1214" s="79"/>
      <c r="F1214"/>
      <c r="G1214"/>
      <c r="H1214"/>
      <c r="I1214" s="79"/>
      <c r="J1214" s="79"/>
      <c r="K1214" s="79"/>
      <c r="L1214" s="79"/>
      <c r="M1214" s="79"/>
      <c r="N1214"/>
    </row>
    <row r="1215" spans="1:14" ht="14" x14ac:dyDescent="0.3">
      <c r="A1215"/>
      <c r="B1215"/>
      <c r="C1215" s="79"/>
      <c r="D1215"/>
      <c r="E1215" s="79"/>
      <c r="F1215"/>
      <c r="G1215"/>
      <c r="H1215"/>
      <c r="I1215" s="79"/>
      <c r="J1215" s="79"/>
      <c r="K1215" s="79"/>
      <c r="L1215" s="79"/>
      <c r="M1215" s="79"/>
      <c r="N1215"/>
    </row>
    <row r="1216" spans="1:14" ht="14" x14ac:dyDescent="0.3">
      <c r="A1216"/>
      <c r="B1216"/>
      <c r="C1216" s="79"/>
      <c r="D1216"/>
      <c r="E1216" s="79"/>
      <c r="F1216"/>
      <c r="G1216"/>
      <c r="H1216"/>
      <c r="I1216" s="79"/>
      <c r="J1216" s="79"/>
      <c r="K1216" s="79"/>
      <c r="L1216" s="79"/>
      <c r="M1216" s="79"/>
    </row>
    <row r="1217" spans="1:13" ht="14" x14ac:dyDescent="0.3">
      <c r="A1217"/>
      <c r="B1217"/>
      <c r="C1217" s="79"/>
      <c r="D1217"/>
      <c r="E1217" s="79"/>
      <c r="F1217"/>
      <c r="G1217"/>
      <c r="H1217"/>
      <c r="I1217" s="79"/>
      <c r="J1217" s="79"/>
      <c r="K1217" s="79"/>
      <c r="L1217" s="79"/>
      <c r="M1217" s="79"/>
    </row>
    <row r="1218" spans="1:13" ht="14" x14ac:dyDescent="0.3">
      <c r="A1218"/>
      <c r="B1218"/>
      <c r="C1218" s="79"/>
      <c r="D1218"/>
      <c r="E1218" s="79"/>
      <c r="F1218"/>
      <c r="G1218"/>
      <c r="H1218"/>
      <c r="I1218" s="79"/>
      <c r="J1218" s="79"/>
      <c r="K1218" s="79"/>
      <c r="L1218" s="79"/>
      <c r="M1218" s="79"/>
    </row>
    <row r="1219" spans="1:13" ht="14" x14ac:dyDescent="0.3">
      <c r="A1219"/>
      <c r="B1219"/>
      <c r="C1219" s="79"/>
      <c r="D1219"/>
      <c r="E1219" s="79"/>
      <c r="F1219"/>
      <c r="G1219"/>
      <c r="H1219"/>
      <c r="I1219" s="79"/>
      <c r="J1219" s="79"/>
      <c r="K1219" s="79"/>
      <c r="L1219" s="79"/>
      <c r="M1219" s="79"/>
    </row>
    <row r="1220" spans="1:13" ht="14" x14ac:dyDescent="0.3">
      <c r="A1220"/>
      <c r="B1220"/>
      <c r="C1220" s="79"/>
      <c r="D1220"/>
      <c r="E1220" s="79"/>
      <c r="F1220"/>
      <c r="G1220"/>
      <c r="H1220"/>
      <c r="I1220" s="79"/>
      <c r="J1220" s="79"/>
      <c r="K1220" s="79"/>
      <c r="L1220" s="79"/>
      <c r="M1220" s="79"/>
    </row>
    <row r="1221" spans="1:13" ht="14" x14ac:dyDescent="0.3">
      <c r="A1221"/>
      <c r="B1221"/>
      <c r="C1221" s="79"/>
      <c r="D1221"/>
      <c r="E1221" s="79"/>
      <c r="F1221"/>
      <c r="G1221"/>
      <c r="H1221"/>
      <c r="I1221" s="79"/>
      <c r="J1221" s="79"/>
      <c r="K1221" s="79"/>
      <c r="L1221" s="79"/>
      <c r="M1221" s="79"/>
    </row>
    <row r="1222" spans="1:13" ht="14" x14ac:dyDescent="0.3">
      <c r="A1222"/>
      <c r="B1222"/>
      <c r="C1222" s="79"/>
      <c r="D1222"/>
      <c r="E1222" s="79"/>
      <c r="F1222"/>
      <c r="G1222"/>
      <c r="H1222"/>
      <c r="I1222" s="79"/>
      <c r="J1222" s="79"/>
      <c r="K1222" s="79"/>
      <c r="L1222" s="79"/>
      <c r="M1222" s="79"/>
    </row>
    <row r="1223" spans="1:13" ht="14" x14ac:dyDescent="0.3">
      <c r="A1223"/>
      <c r="B1223"/>
      <c r="C1223" s="79"/>
      <c r="D1223"/>
      <c r="E1223" s="79"/>
      <c r="F1223"/>
      <c r="G1223"/>
      <c r="H1223"/>
      <c r="I1223" s="79"/>
      <c r="J1223" s="79"/>
      <c r="K1223" s="79"/>
      <c r="L1223" s="79"/>
      <c r="M1223" s="79"/>
    </row>
    <row r="1224" spans="1:13" ht="14" x14ac:dyDescent="0.3">
      <c r="A1224"/>
      <c r="B1224"/>
      <c r="C1224" s="79"/>
      <c r="D1224"/>
      <c r="E1224" s="79"/>
      <c r="F1224"/>
      <c r="G1224"/>
      <c r="H1224"/>
      <c r="I1224" s="79"/>
      <c r="J1224" s="79"/>
      <c r="K1224" s="79"/>
      <c r="L1224" s="79"/>
      <c r="M1224" s="79"/>
    </row>
    <row r="1225" spans="1:13" ht="14" x14ac:dyDescent="0.3">
      <c r="A1225"/>
      <c r="B1225"/>
      <c r="C1225" s="79"/>
      <c r="D1225"/>
      <c r="E1225" s="79"/>
      <c r="F1225"/>
      <c r="G1225"/>
      <c r="H1225"/>
      <c r="I1225" s="79"/>
      <c r="J1225" s="79"/>
      <c r="K1225" s="79"/>
      <c r="L1225" s="79"/>
      <c r="M1225" s="79"/>
    </row>
    <row r="1226" spans="1:13" ht="14" x14ac:dyDescent="0.3">
      <c r="A1226"/>
      <c r="B1226"/>
      <c r="C1226" s="79"/>
      <c r="D1226"/>
      <c r="E1226" s="79"/>
      <c r="F1226"/>
      <c r="G1226"/>
      <c r="H1226"/>
      <c r="I1226" s="79"/>
      <c r="J1226" s="79"/>
      <c r="K1226" s="79"/>
      <c r="L1226" s="79"/>
      <c r="M1226" s="79"/>
    </row>
    <row r="1227" spans="1:13" ht="14" x14ac:dyDescent="0.3">
      <c r="A1227"/>
      <c r="B1227"/>
      <c r="C1227" s="79"/>
      <c r="D1227"/>
      <c r="E1227" s="79"/>
      <c r="F1227"/>
      <c r="G1227"/>
      <c r="H1227"/>
      <c r="I1227" s="79"/>
      <c r="J1227" s="79"/>
      <c r="K1227" s="79"/>
      <c r="L1227" s="79"/>
      <c r="M1227" s="79"/>
    </row>
    <row r="1228" spans="1:13" ht="14" x14ac:dyDescent="0.3">
      <c r="A1228"/>
      <c r="B1228"/>
      <c r="C1228" s="79"/>
      <c r="D1228"/>
      <c r="E1228" s="79"/>
      <c r="F1228"/>
      <c r="G1228"/>
      <c r="H1228"/>
      <c r="I1228" s="79"/>
      <c r="J1228" s="79"/>
      <c r="K1228" s="79"/>
      <c r="L1228" s="79"/>
      <c r="M1228" s="79"/>
    </row>
    <row r="1229" spans="1:13" ht="14" x14ac:dyDescent="0.3">
      <c r="A1229"/>
      <c r="B1229"/>
      <c r="C1229" s="79"/>
      <c r="D1229"/>
      <c r="E1229" s="79"/>
      <c r="F1229"/>
      <c r="G1229"/>
      <c r="H1229"/>
      <c r="I1229" s="79"/>
      <c r="J1229" s="79"/>
      <c r="K1229" s="79"/>
      <c r="L1229" s="79"/>
      <c r="M1229" s="79"/>
    </row>
    <row r="1230" spans="1:13" ht="14" x14ac:dyDescent="0.3">
      <c r="A1230"/>
      <c r="B1230"/>
      <c r="C1230" s="79"/>
      <c r="D1230"/>
      <c r="E1230" s="79"/>
      <c r="F1230"/>
      <c r="G1230"/>
      <c r="H1230"/>
      <c r="I1230" s="79"/>
      <c r="J1230" s="79"/>
      <c r="K1230" s="79"/>
      <c r="L1230" s="79"/>
      <c r="M1230" s="79"/>
    </row>
    <row r="1231" spans="1:13" ht="14" x14ac:dyDescent="0.3">
      <c r="A1231"/>
      <c r="B1231"/>
      <c r="C1231" s="79"/>
      <c r="D1231"/>
      <c r="E1231" s="79"/>
      <c r="F1231"/>
      <c r="G1231"/>
      <c r="H1231"/>
      <c r="I1231" s="79"/>
      <c r="J1231" s="79"/>
      <c r="K1231" s="79"/>
      <c r="L1231" s="79"/>
      <c r="M1231" s="79"/>
    </row>
    <row r="1232" spans="1:13" ht="14" x14ac:dyDescent="0.3">
      <c r="A1232"/>
      <c r="B1232"/>
      <c r="C1232" s="79"/>
      <c r="D1232"/>
      <c r="E1232" s="79"/>
      <c r="F1232"/>
      <c r="G1232"/>
      <c r="H1232"/>
      <c r="I1232" s="79"/>
      <c r="J1232" s="79"/>
      <c r="K1232" s="79"/>
      <c r="L1232" s="79"/>
      <c r="M1232" s="79"/>
    </row>
    <row r="1233" spans="1:13" ht="14" x14ac:dyDescent="0.3">
      <c r="A1233"/>
      <c r="B1233"/>
      <c r="C1233" s="79"/>
      <c r="D1233"/>
      <c r="E1233" s="79"/>
      <c r="F1233"/>
      <c r="G1233"/>
      <c r="H1233"/>
      <c r="I1233" s="79"/>
      <c r="J1233" s="79"/>
      <c r="K1233" s="79"/>
      <c r="L1233" s="79"/>
      <c r="M1233" s="79"/>
    </row>
    <row r="1234" spans="1:13" ht="14" x14ac:dyDescent="0.3">
      <c r="A1234"/>
      <c r="B1234"/>
      <c r="C1234" s="79"/>
      <c r="D1234"/>
      <c r="E1234" s="79"/>
      <c r="F1234"/>
      <c r="G1234"/>
      <c r="H1234"/>
      <c r="I1234" s="79"/>
      <c r="J1234" s="79"/>
      <c r="K1234" s="79"/>
      <c r="L1234" s="79"/>
      <c r="M1234" s="79"/>
    </row>
    <row r="1235" spans="1:13" ht="14" x14ac:dyDescent="0.3">
      <c r="A1235"/>
      <c r="B1235"/>
      <c r="C1235" s="79"/>
      <c r="D1235"/>
      <c r="E1235" s="79"/>
      <c r="F1235"/>
      <c r="G1235"/>
      <c r="H1235"/>
      <c r="I1235" s="79"/>
      <c r="J1235" s="79"/>
      <c r="K1235" s="79"/>
      <c r="L1235" s="79"/>
      <c r="M1235" s="79"/>
    </row>
    <row r="1236" spans="1:13" ht="14" x14ac:dyDescent="0.3">
      <c r="A1236"/>
      <c r="B1236"/>
      <c r="C1236" s="79"/>
      <c r="D1236"/>
      <c r="E1236" s="79"/>
      <c r="F1236"/>
      <c r="G1236"/>
      <c r="H1236"/>
      <c r="I1236" s="79"/>
      <c r="J1236" s="79"/>
      <c r="K1236" s="79"/>
      <c r="L1236" s="79"/>
      <c r="M1236" s="79"/>
    </row>
    <row r="1237" spans="1:13" ht="14" x14ac:dyDescent="0.3">
      <c r="A1237"/>
      <c r="B1237"/>
      <c r="C1237" s="79"/>
      <c r="D1237"/>
      <c r="E1237" s="79"/>
      <c r="F1237"/>
      <c r="G1237"/>
      <c r="H1237"/>
      <c r="I1237" s="79"/>
      <c r="J1237" s="79"/>
      <c r="K1237" s="79"/>
      <c r="L1237" s="79"/>
      <c r="M1237" s="79"/>
    </row>
    <row r="1238" spans="1:13" ht="14" x14ac:dyDescent="0.3">
      <c r="A1238"/>
      <c r="B1238"/>
      <c r="C1238" s="79"/>
      <c r="D1238"/>
      <c r="E1238" s="79"/>
      <c r="F1238"/>
      <c r="G1238"/>
      <c r="H1238"/>
      <c r="I1238" s="79"/>
      <c r="J1238" s="79"/>
      <c r="K1238" s="79"/>
      <c r="L1238" s="79"/>
      <c r="M1238" s="79"/>
    </row>
    <row r="1239" spans="1:13" ht="14" x14ac:dyDescent="0.3">
      <c r="A1239"/>
      <c r="B1239"/>
      <c r="C1239" s="79"/>
      <c r="D1239"/>
      <c r="E1239" s="79"/>
      <c r="F1239"/>
      <c r="G1239"/>
      <c r="H1239"/>
      <c r="I1239" s="79"/>
      <c r="J1239" s="79"/>
      <c r="K1239" s="79"/>
      <c r="L1239" s="79"/>
      <c r="M1239" s="79"/>
    </row>
    <row r="1240" spans="1:13" ht="14" x14ac:dyDescent="0.3">
      <c r="A1240"/>
      <c r="B1240"/>
      <c r="C1240" s="79"/>
      <c r="D1240"/>
      <c r="E1240" s="79"/>
      <c r="F1240"/>
      <c r="G1240"/>
      <c r="H1240"/>
      <c r="I1240" s="79"/>
      <c r="J1240" s="79"/>
      <c r="K1240" s="79"/>
      <c r="L1240" s="79"/>
      <c r="M1240" s="79"/>
    </row>
    <row r="1241" spans="1:13" ht="14" x14ac:dyDescent="0.3">
      <c r="A1241"/>
      <c r="B1241"/>
      <c r="C1241" s="79"/>
      <c r="D1241"/>
      <c r="E1241" s="79"/>
      <c r="F1241"/>
      <c r="G1241"/>
      <c r="H1241"/>
      <c r="I1241" s="79"/>
      <c r="J1241" s="79"/>
      <c r="K1241" s="79"/>
      <c r="L1241" s="79"/>
      <c r="M1241" s="79"/>
    </row>
    <row r="1242" spans="1:13" ht="14" x14ac:dyDescent="0.3">
      <c r="A1242"/>
      <c r="B1242"/>
      <c r="C1242" s="79"/>
      <c r="D1242"/>
      <c r="E1242" s="79"/>
      <c r="F1242"/>
      <c r="G1242"/>
      <c r="H1242"/>
      <c r="I1242" s="79"/>
      <c r="J1242" s="79"/>
      <c r="K1242" s="79"/>
      <c r="L1242" s="79"/>
      <c r="M1242" s="79"/>
    </row>
    <row r="1243" spans="1:13" ht="14" x14ac:dyDescent="0.3">
      <c r="A1243"/>
      <c r="B1243"/>
      <c r="C1243" s="79"/>
      <c r="D1243"/>
      <c r="E1243" s="79"/>
      <c r="F1243"/>
      <c r="G1243"/>
      <c r="H1243"/>
      <c r="I1243" s="79"/>
      <c r="J1243" s="79"/>
      <c r="K1243" s="79"/>
      <c r="L1243" s="79"/>
      <c r="M1243" s="79"/>
    </row>
    <row r="1244" spans="1:13" ht="14" x14ac:dyDescent="0.3">
      <c r="A1244"/>
      <c r="B1244"/>
      <c r="C1244" s="79"/>
      <c r="D1244"/>
      <c r="E1244" s="79"/>
      <c r="F1244"/>
      <c r="G1244"/>
      <c r="H1244"/>
      <c r="I1244" s="79"/>
      <c r="J1244" s="79"/>
      <c r="K1244" s="79"/>
      <c r="L1244" s="79"/>
      <c r="M1244" s="79"/>
    </row>
    <row r="1245" spans="1:13" ht="14" x14ac:dyDescent="0.3">
      <c r="A1245"/>
      <c r="B1245"/>
      <c r="C1245" s="79"/>
      <c r="D1245"/>
      <c r="E1245" s="79"/>
      <c r="F1245"/>
      <c r="G1245"/>
      <c r="H1245"/>
      <c r="I1245" s="79"/>
      <c r="J1245" s="79"/>
      <c r="K1245" s="79"/>
      <c r="L1245" s="79"/>
      <c r="M1245" s="79"/>
    </row>
    <row r="1246" spans="1:13" ht="14" x14ac:dyDescent="0.3">
      <c r="A1246"/>
      <c r="B1246"/>
      <c r="C1246" s="79"/>
      <c r="D1246"/>
      <c r="E1246" s="79"/>
      <c r="F1246"/>
      <c r="G1246"/>
      <c r="H1246"/>
      <c r="I1246" s="79"/>
      <c r="J1246" s="79"/>
      <c r="K1246" s="79"/>
      <c r="L1246" s="79"/>
      <c r="M1246" s="79"/>
    </row>
    <row r="1247" spans="1:13" ht="14" x14ac:dyDescent="0.3">
      <c r="A1247"/>
      <c r="B1247"/>
      <c r="C1247" s="79"/>
      <c r="D1247"/>
      <c r="E1247" s="79"/>
      <c r="F1247"/>
      <c r="G1247"/>
      <c r="H1247"/>
      <c r="I1247" s="79"/>
      <c r="J1247" s="79"/>
      <c r="K1247" s="79"/>
      <c r="L1247" s="79"/>
      <c r="M1247" s="79"/>
    </row>
    <row r="1248" spans="1:13" ht="14" x14ac:dyDescent="0.3">
      <c r="A1248"/>
      <c r="B1248"/>
      <c r="C1248" s="79"/>
      <c r="D1248"/>
      <c r="E1248" s="79"/>
      <c r="F1248"/>
      <c r="G1248"/>
      <c r="H1248"/>
      <c r="I1248" s="79"/>
      <c r="J1248" s="79"/>
      <c r="K1248" s="79"/>
      <c r="L1248" s="79"/>
      <c r="M1248" s="79"/>
    </row>
    <row r="1249" spans="1:13" ht="14" x14ac:dyDescent="0.3">
      <c r="A1249"/>
      <c r="B1249"/>
      <c r="C1249" s="79"/>
      <c r="D1249"/>
      <c r="E1249" s="79"/>
      <c r="F1249"/>
      <c r="G1249"/>
      <c r="H1249"/>
      <c r="I1249" s="79"/>
      <c r="J1249" s="79"/>
      <c r="K1249" s="79"/>
      <c r="L1249" s="79"/>
      <c r="M1249" s="79"/>
    </row>
    <row r="1250" spans="1:13" ht="14" x14ac:dyDescent="0.3">
      <c r="A1250"/>
      <c r="B1250"/>
      <c r="C1250" s="79"/>
      <c r="D1250"/>
      <c r="E1250" s="79"/>
      <c r="F1250"/>
      <c r="G1250"/>
      <c r="H1250"/>
      <c r="I1250" s="79"/>
      <c r="J1250" s="79"/>
      <c r="K1250" s="79"/>
      <c r="L1250" s="79"/>
      <c r="M1250" s="79"/>
    </row>
    <row r="1251" spans="1:13" ht="14" x14ac:dyDescent="0.3">
      <c r="A1251"/>
      <c r="B1251"/>
      <c r="C1251" s="79"/>
      <c r="D1251"/>
      <c r="E1251" s="79"/>
      <c r="F1251"/>
      <c r="G1251"/>
      <c r="H1251"/>
      <c r="I1251" s="79"/>
      <c r="J1251" s="79"/>
      <c r="K1251" s="79"/>
      <c r="L1251" s="79"/>
      <c r="M1251" s="79"/>
    </row>
    <row r="1252" spans="1:13" ht="14" x14ac:dyDescent="0.3">
      <c r="A1252"/>
      <c r="B1252"/>
      <c r="C1252" s="79"/>
      <c r="D1252"/>
      <c r="E1252" s="79"/>
      <c r="F1252"/>
      <c r="G1252"/>
      <c r="H1252"/>
      <c r="I1252" s="79"/>
      <c r="J1252" s="79"/>
      <c r="K1252" s="79"/>
      <c r="L1252" s="79"/>
      <c r="M1252" s="79"/>
    </row>
    <row r="1253" spans="1:13" ht="14" x14ac:dyDescent="0.3">
      <c r="A1253"/>
      <c r="B1253"/>
      <c r="C1253" s="79"/>
      <c r="D1253"/>
      <c r="E1253" s="79"/>
      <c r="F1253"/>
      <c r="G1253"/>
      <c r="H1253"/>
      <c r="I1253" s="79"/>
      <c r="J1253" s="79"/>
      <c r="K1253" s="79"/>
      <c r="L1253" s="79"/>
      <c r="M1253" s="79"/>
    </row>
    <row r="1254" spans="1:13" ht="14" x14ac:dyDescent="0.3">
      <c r="A1254"/>
      <c r="B1254"/>
      <c r="C1254" s="79"/>
      <c r="D1254"/>
      <c r="E1254" s="79"/>
      <c r="F1254"/>
      <c r="G1254"/>
      <c r="H1254"/>
      <c r="I1254" s="79"/>
      <c r="J1254" s="79"/>
      <c r="K1254" s="79"/>
      <c r="L1254" s="79"/>
      <c r="M1254" s="79"/>
    </row>
    <row r="1255" spans="1:13" ht="14" x14ac:dyDescent="0.3">
      <c r="A1255"/>
      <c r="B1255"/>
      <c r="C1255" s="79"/>
      <c r="D1255"/>
      <c r="E1255" s="79"/>
      <c r="F1255"/>
      <c r="G1255"/>
      <c r="H1255"/>
      <c r="I1255" s="79"/>
      <c r="J1255" s="79"/>
      <c r="K1255" s="79"/>
      <c r="L1255" s="79"/>
      <c r="M1255" s="79"/>
    </row>
    <row r="1256" spans="1:13" ht="14" x14ac:dyDescent="0.3">
      <c r="A1256"/>
      <c r="B1256"/>
      <c r="C1256" s="79"/>
      <c r="D1256"/>
      <c r="E1256" s="79"/>
      <c r="F1256"/>
      <c r="G1256"/>
      <c r="H1256"/>
      <c r="I1256" s="79"/>
      <c r="J1256" s="79"/>
      <c r="K1256" s="79"/>
      <c r="L1256" s="79"/>
      <c r="M1256" s="79"/>
    </row>
    <row r="1257" spans="1:13" ht="14" x14ac:dyDescent="0.3">
      <c r="A1257"/>
      <c r="B1257"/>
      <c r="C1257" s="79"/>
      <c r="D1257"/>
      <c r="E1257" s="79"/>
      <c r="F1257"/>
      <c r="G1257"/>
      <c r="H1257"/>
      <c r="I1257" s="79"/>
      <c r="J1257" s="79"/>
      <c r="K1257" s="79"/>
      <c r="L1257" s="79"/>
      <c r="M1257" s="79"/>
    </row>
    <row r="1258" spans="1:13" ht="14" x14ac:dyDescent="0.3">
      <c r="A1258"/>
      <c r="B1258"/>
      <c r="C1258" s="79"/>
      <c r="D1258"/>
      <c r="E1258" s="79"/>
      <c r="F1258"/>
      <c r="G1258"/>
      <c r="H1258"/>
      <c r="I1258" s="79"/>
      <c r="J1258" s="79"/>
      <c r="K1258" s="79"/>
      <c r="L1258" s="79"/>
      <c r="M1258" s="79"/>
    </row>
    <row r="1259" spans="1:13" ht="14" x14ac:dyDescent="0.3">
      <c r="A1259"/>
      <c r="B1259"/>
      <c r="C1259" s="79"/>
      <c r="D1259"/>
      <c r="E1259" s="79"/>
      <c r="F1259"/>
      <c r="G1259"/>
      <c r="H1259"/>
      <c r="I1259" s="79"/>
      <c r="J1259" s="79"/>
      <c r="K1259" s="79"/>
      <c r="L1259" s="79"/>
      <c r="M1259" s="79"/>
    </row>
    <row r="1260" spans="1:13" ht="14" x14ac:dyDescent="0.3">
      <c r="A1260"/>
      <c r="B1260"/>
      <c r="C1260" s="79"/>
      <c r="D1260"/>
      <c r="E1260" s="79"/>
      <c r="F1260"/>
      <c r="G1260"/>
      <c r="H1260"/>
      <c r="I1260" s="79"/>
      <c r="J1260" s="79"/>
      <c r="K1260" s="79"/>
      <c r="L1260" s="79"/>
      <c r="M1260" s="79"/>
    </row>
    <row r="1261" spans="1:13" ht="14" x14ac:dyDescent="0.3">
      <c r="A1261"/>
      <c r="B1261"/>
      <c r="C1261" s="79"/>
      <c r="D1261"/>
      <c r="E1261" s="79"/>
      <c r="F1261"/>
      <c r="G1261"/>
      <c r="H1261"/>
      <c r="I1261" s="79"/>
      <c r="J1261" s="79"/>
      <c r="K1261" s="79"/>
      <c r="L1261" s="79"/>
      <c r="M1261" s="79"/>
    </row>
    <row r="1262" spans="1:13" ht="14" x14ac:dyDescent="0.3">
      <c r="A1262"/>
      <c r="B1262"/>
      <c r="C1262" s="79"/>
      <c r="D1262"/>
      <c r="E1262" s="79"/>
      <c r="F1262"/>
      <c r="G1262"/>
      <c r="H1262"/>
      <c r="I1262" s="79"/>
      <c r="J1262" s="79"/>
      <c r="K1262" s="79"/>
      <c r="L1262" s="79"/>
      <c r="M1262" s="79"/>
    </row>
    <row r="1263" spans="1:13" ht="14" x14ac:dyDescent="0.3">
      <c r="A1263"/>
      <c r="B1263"/>
      <c r="C1263" s="79"/>
      <c r="D1263"/>
      <c r="E1263" s="79"/>
      <c r="F1263"/>
      <c r="G1263"/>
      <c r="H1263"/>
      <c r="I1263" s="79"/>
      <c r="J1263" s="79"/>
      <c r="K1263" s="79"/>
      <c r="L1263" s="79"/>
      <c r="M1263" s="79"/>
    </row>
    <row r="1264" spans="1:13" ht="14" x14ac:dyDescent="0.3">
      <c r="A1264"/>
      <c r="B1264"/>
      <c r="C1264" s="79"/>
      <c r="D1264"/>
      <c r="E1264" s="79"/>
      <c r="F1264"/>
      <c r="G1264"/>
      <c r="H1264"/>
      <c r="I1264" s="79"/>
      <c r="J1264" s="79"/>
      <c r="K1264" s="79"/>
      <c r="L1264" s="79"/>
      <c r="M1264" s="79"/>
    </row>
    <row r="1265" spans="1:13" ht="14" x14ac:dyDescent="0.3">
      <c r="A1265"/>
      <c r="B1265"/>
      <c r="C1265" s="79"/>
      <c r="D1265"/>
      <c r="E1265" s="79"/>
      <c r="F1265"/>
      <c r="G1265"/>
      <c r="H1265"/>
      <c r="I1265" s="79"/>
      <c r="J1265" s="79"/>
      <c r="K1265" s="79"/>
      <c r="L1265" s="79"/>
      <c r="M1265" s="79"/>
    </row>
    <row r="1266" spans="1:13" ht="14" x14ac:dyDescent="0.3">
      <c r="A1266"/>
      <c r="B1266"/>
      <c r="C1266" s="79"/>
      <c r="D1266"/>
      <c r="E1266" s="79"/>
      <c r="F1266"/>
      <c r="G1266"/>
      <c r="H1266"/>
      <c r="I1266" s="79"/>
      <c r="J1266" s="79"/>
      <c r="K1266" s="79"/>
      <c r="L1266" s="79"/>
      <c r="M1266" s="79"/>
    </row>
    <row r="1267" spans="1:13" ht="14" x14ac:dyDescent="0.3">
      <c r="A1267"/>
      <c r="B1267"/>
      <c r="C1267" s="79"/>
      <c r="D1267"/>
      <c r="E1267" s="79"/>
      <c r="F1267"/>
      <c r="G1267"/>
      <c r="H1267"/>
      <c r="I1267" s="79"/>
      <c r="J1267" s="79"/>
      <c r="K1267" s="79"/>
      <c r="L1267" s="79"/>
      <c r="M1267" s="79"/>
    </row>
    <row r="1268" spans="1:13" ht="14" x14ac:dyDescent="0.3">
      <c r="A1268"/>
      <c r="B1268"/>
      <c r="C1268" s="79"/>
      <c r="D1268"/>
      <c r="E1268" s="79"/>
      <c r="F1268"/>
      <c r="G1268"/>
      <c r="H1268"/>
      <c r="I1268" s="79"/>
      <c r="J1268" s="79"/>
      <c r="K1268" s="79"/>
      <c r="L1268" s="79"/>
      <c r="M1268" s="79"/>
    </row>
    <row r="1269" spans="1:13" ht="14" x14ac:dyDescent="0.3">
      <c r="A1269"/>
      <c r="B1269"/>
      <c r="C1269" s="79"/>
      <c r="D1269"/>
      <c r="E1269" s="79"/>
      <c r="F1269"/>
      <c r="G1269"/>
      <c r="H1269"/>
      <c r="I1269" s="79"/>
      <c r="J1269" s="79"/>
      <c r="K1269" s="79"/>
      <c r="L1269" s="79"/>
      <c r="M1269" s="79"/>
    </row>
    <row r="1270" spans="1:13" ht="14" x14ac:dyDescent="0.3">
      <c r="A1270"/>
      <c r="B1270"/>
      <c r="C1270" s="79"/>
      <c r="D1270"/>
      <c r="E1270" s="79"/>
      <c r="F1270"/>
      <c r="G1270"/>
      <c r="H1270"/>
      <c r="I1270" s="79"/>
      <c r="J1270" s="79"/>
      <c r="K1270" s="79"/>
      <c r="L1270" s="79"/>
      <c r="M1270" s="79"/>
    </row>
    <row r="1271" spans="1:13" ht="14" x14ac:dyDescent="0.3">
      <c r="A1271"/>
      <c r="B1271"/>
      <c r="C1271" s="79"/>
      <c r="D1271"/>
      <c r="E1271" s="79"/>
      <c r="F1271"/>
      <c r="G1271"/>
      <c r="H1271"/>
      <c r="I1271" s="79"/>
      <c r="J1271" s="79"/>
      <c r="K1271" s="79"/>
      <c r="L1271" s="79"/>
      <c r="M1271" s="79"/>
    </row>
    <row r="1272" spans="1:13" ht="14" x14ac:dyDescent="0.3">
      <c r="A1272"/>
      <c r="B1272"/>
      <c r="C1272" s="79"/>
      <c r="D1272"/>
      <c r="E1272" s="79"/>
      <c r="F1272"/>
      <c r="G1272"/>
      <c r="H1272"/>
      <c r="I1272" s="79"/>
      <c r="J1272" s="79"/>
      <c r="K1272" s="79"/>
      <c r="L1272" s="79"/>
      <c r="M1272" s="79"/>
    </row>
    <row r="1273" spans="1:13" ht="14" x14ac:dyDescent="0.3">
      <c r="A1273"/>
      <c r="B1273"/>
      <c r="C1273" s="79"/>
      <c r="D1273"/>
      <c r="E1273" s="79"/>
      <c r="F1273"/>
      <c r="G1273"/>
      <c r="H1273"/>
      <c r="I1273" s="79"/>
      <c r="J1273" s="79"/>
      <c r="K1273" s="79"/>
      <c r="L1273" s="79"/>
      <c r="M1273" s="79"/>
    </row>
    <row r="1274" spans="1:13" ht="14" x14ac:dyDescent="0.3">
      <c r="A1274"/>
      <c r="B1274"/>
      <c r="C1274" s="79"/>
      <c r="D1274"/>
      <c r="E1274" s="79"/>
      <c r="F1274"/>
      <c r="G1274"/>
      <c r="H1274"/>
      <c r="I1274" s="79"/>
      <c r="J1274" s="79"/>
      <c r="K1274" s="79"/>
      <c r="L1274" s="79"/>
      <c r="M1274" s="79"/>
    </row>
    <row r="1275" spans="1:13" ht="14" x14ac:dyDescent="0.3">
      <c r="A1275"/>
      <c r="B1275"/>
      <c r="C1275" s="79"/>
      <c r="D1275"/>
      <c r="E1275" s="79"/>
      <c r="F1275"/>
      <c r="G1275"/>
      <c r="H1275"/>
      <c r="I1275" s="79"/>
      <c r="J1275" s="79"/>
      <c r="K1275" s="79"/>
      <c r="L1275" s="79"/>
      <c r="M1275" s="79"/>
    </row>
    <row r="1276" spans="1:13" ht="14" x14ac:dyDescent="0.3">
      <c r="A1276"/>
      <c r="B1276"/>
      <c r="C1276" s="79"/>
      <c r="D1276"/>
      <c r="E1276" s="79"/>
      <c r="F1276"/>
      <c r="G1276"/>
      <c r="H1276"/>
      <c r="I1276" s="79"/>
      <c r="J1276" s="79"/>
      <c r="K1276" s="79"/>
      <c r="L1276" s="79"/>
      <c r="M1276" s="79"/>
    </row>
    <row r="1277" spans="1:13" ht="14" x14ac:dyDescent="0.3">
      <c r="A1277"/>
      <c r="B1277"/>
      <c r="C1277" s="79"/>
      <c r="D1277"/>
      <c r="E1277" s="79"/>
      <c r="F1277"/>
      <c r="G1277"/>
      <c r="H1277"/>
      <c r="I1277" s="79"/>
      <c r="J1277" s="79"/>
      <c r="K1277" s="79"/>
      <c r="L1277" s="79"/>
      <c r="M1277" s="79"/>
    </row>
    <row r="1278" spans="1:13" ht="14" x14ac:dyDescent="0.3">
      <c r="A1278"/>
      <c r="B1278"/>
      <c r="C1278" s="79"/>
      <c r="D1278"/>
      <c r="E1278" s="79"/>
      <c r="F1278"/>
      <c r="G1278"/>
      <c r="H1278"/>
      <c r="I1278" s="79"/>
      <c r="J1278" s="79"/>
      <c r="K1278" s="79"/>
      <c r="L1278" s="79"/>
      <c r="M1278" s="79"/>
    </row>
    <row r="1279" spans="1:13" ht="14" x14ac:dyDescent="0.3">
      <c r="A1279"/>
      <c r="B1279"/>
      <c r="C1279" s="79"/>
      <c r="D1279"/>
      <c r="E1279" s="79"/>
      <c r="F1279"/>
      <c r="G1279"/>
      <c r="H1279"/>
      <c r="I1279" s="79"/>
      <c r="J1279" s="79"/>
      <c r="K1279" s="79"/>
      <c r="L1279" s="79"/>
      <c r="M1279" s="79"/>
    </row>
    <row r="1280" spans="1:13" ht="14" x14ac:dyDescent="0.3">
      <c r="A1280"/>
      <c r="B1280"/>
      <c r="C1280" s="79"/>
      <c r="D1280"/>
      <c r="E1280" s="79"/>
      <c r="F1280"/>
      <c r="G1280"/>
      <c r="H1280"/>
      <c r="I1280" s="79"/>
      <c r="J1280" s="79"/>
      <c r="K1280" s="79"/>
      <c r="L1280" s="79"/>
      <c r="M1280" s="79"/>
    </row>
    <row r="1281" spans="1:13" ht="14" x14ac:dyDescent="0.3">
      <c r="A1281"/>
      <c r="B1281"/>
      <c r="C1281" s="79"/>
      <c r="D1281"/>
      <c r="E1281" s="79"/>
      <c r="F1281"/>
      <c r="G1281"/>
      <c r="H1281"/>
      <c r="I1281" s="79"/>
      <c r="J1281" s="79"/>
      <c r="K1281" s="79"/>
      <c r="L1281" s="79"/>
      <c r="M1281" s="79"/>
    </row>
    <row r="1282" spans="1:13" ht="14" x14ac:dyDescent="0.3">
      <c r="A1282"/>
      <c r="B1282"/>
      <c r="C1282" s="79"/>
      <c r="D1282"/>
      <c r="E1282" s="79"/>
      <c r="F1282"/>
      <c r="G1282"/>
      <c r="H1282"/>
      <c r="I1282" s="79"/>
      <c r="J1282" s="79"/>
      <c r="K1282" s="79"/>
      <c r="L1282" s="79"/>
      <c r="M1282" s="79"/>
    </row>
    <row r="1283" spans="1:13" ht="14" x14ac:dyDescent="0.3">
      <c r="A1283"/>
      <c r="B1283"/>
      <c r="C1283" s="79"/>
      <c r="D1283"/>
      <c r="E1283" s="79"/>
      <c r="F1283"/>
      <c r="G1283"/>
      <c r="H1283"/>
      <c r="I1283" s="79"/>
      <c r="J1283" s="79"/>
      <c r="K1283" s="79"/>
      <c r="L1283" s="79"/>
      <c r="M1283" s="79"/>
    </row>
    <row r="1284" spans="1:13" ht="14" x14ac:dyDescent="0.3">
      <c r="A1284"/>
      <c r="B1284"/>
      <c r="C1284" s="79"/>
      <c r="D1284"/>
      <c r="E1284" s="79"/>
      <c r="F1284"/>
      <c r="G1284"/>
      <c r="H1284"/>
      <c r="I1284" s="79"/>
      <c r="J1284" s="79"/>
      <c r="K1284" s="79"/>
      <c r="L1284" s="79"/>
      <c r="M1284" s="79"/>
    </row>
    <row r="1285" spans="1:13" ht="14" x14ac:dyDescent="0.3">
      <c r="A1285"/>
      <c r="B1285"/>
      <c r="C1285" s="79"/>
      <c r="D1285"/>
      <c r="E1285" s="79"/>
      <c r="F1285"/>
      <c r="G1285"/>
      <c r="H1285"/>
      <c r="I1285" s="79"/>
      <c r="J1285" s="79"/>
      <c r="K1285" s="79"/>
      <c r="L1285" s="79"/>
      <c r="M1285" s="79"/>
    </row>
    <row r="1286" spans="1:13" ht="14" x14ac:dyDescent="0.3">
      <c r="A1286"/>
      <c r="B1286"/>
      <c r="C1286" s="79"/>
      <c r="D1286"/>
      <c r="E1286" s="79"/>
      <c r="F1286"/>
      <c r="G1286"/>
      <c r="H1286"/>
      <c r="I1286" s="79"/>
      <c r="J1286" s="79"/>
      <c r="K1286" s="79"/>
      <c r="L1286" s="79"/>
      <c r="M1286" s="79"/>
    </row>
    <row r="1287" spans="1:13" ht="14" x14ac:dyDescent="0.3">
      <c r="A1287"/>
      <c r="B1287"/>
      <c r="C1287" s="79"/>
      <c r="D1287"/>
      <c r="E1287" s="79"/>
      <c r="F1287"/>
      <c r="G1287"/>
      <c r="H1287"/>
      <c r="I1287" s="79"/>
      <c r="J1287" s="79"/>
      <c r="K1287" s="79"/>
      <c r="L1287" s="79"/>
      <c r="M1287" s="79"/>
    </row>
    <row r="1288" spans="1:13" ht="14" x14ac:dyDescent="0.3">
      <c r="A1288"/>
      <c r="B1288"/>
      <c r="C1288" s="79"/>
      <c r="D1288"/>
      <c r="E1288" s="79"/>
      <c r="F1288"/>
      <c r="G1288"/>
      <c r="H1288"/>
      <c r="I1288" s="79"/>
      <c r="J1288" s="79"/>
      <c r="K1288" s="79"/>
      <c r="L1288" s="79"/>
      <c r="M1288" s="79"/>
    </row>
    <row r="1289" spans="1:13" ht="14" x14ac:dyDescent="0.3">
      <c r="A1289"/>
      <c r="B1289"/>
      <c r="C1289" s="79"/>
      <c r="D1289"/>
      <c r="E1289" s="79"/>
      <c r="F1289"/>
      <c r="G1289"/>
      <c r="H1289"/>
      <c r="I1289" s="79"/>
      <c r="J1289" s="79"/>
      <c r="K1289" s="79"/>
      <c r="L1289" s="79"/>
      <c r="M1289" s="79"/>
    </row>
    <row r="1290" spans="1:13" ht="14" x14ac:dyDescent="0.3">
      <c r="A1290"/>
      <c r="B1290"/>
      <c r="C1290" s="79"/>
      <c r="D1290"/>
      <c r="E1290" s="79"/>
      <c r="F1290"/>
      <c r="G1290"/>
      <c r="H1290"/>
      <c r="I1290" s="79"/>
      <c r="J1290" s="79"/>
      <c r="K1290" s="79"/>
      <c r="L1290" s="79"/>
      <c r="M1290" s="79"/>
    </row>
    <row r="1291" spans="1:13" ht="14" x14ac:dyDescent="0.3">
      <c r="A1291"/>
      <c r="B1291"/>
      <c r="C1291" s="79"/>
      <c r="D1291"/>
      <c r="E1291" s="79"/>
      <c r="F1291"/>
      <c r="G1291"/>
      <c r="H1291"/>
      <c r="I1291" s="79"/>
      <c r="J1291" s="79"/>
      <c r="K1291" s="79"/>
      <c r="L1291" s="79"/>
      <c r="M1291" s="79"/>
    </row>
    <row r="1292" spans="1:13" ht="14" x14ac:dyDescent="0.3">
      <c r="A1292"/>
      <c r="B1292"/>
      <c r="C1292" s="79"/>
      <c r="D1292"/>
      <c r="E1292" s="79"/>
      <c r="F1292"/>
      <c r="G1292"/>
      <c r="H1292"/>
      <c r="I1292" s="79"/>
      <c r="J1292" s="79"/>
      <c r="K1292" s="79"/>
      <c r="L1292" s="79"/>
      <c r="M1292" s="79"/>
    </row>
    <row r="1293" spans="1:13" ht="14" x14ac:dyDescent="0.3">
      <c r="A1293"/>
      <c r="B1293"/>
      <c r="C1293" s="79"/>
      <c r="D1293"/>
      <c r="E1293" s="79"/>
      <c r="F1293"/>
      <c r="G1293"/>
      <c r="H1293"/>
      <c r="I1293" s="79"/>
      <c r="J1293" s="79"/>
      <c r="K1293" s="79"/>
      <c r="L1293" s="79"/>
      <c r="M1293" s="79"/>
    </row>
    <row r="1294" spans="1:13" ht="14" x14ac:dyDescent="0.3">
      <c r="A1294"/>
      <c r="B1294"/>
      <c r="C1294" s="79"/>
      <c r="D1294"/>
      <c r="E1294" s="79"/>
      <c r="F1294"/>
      <c r="G1294"/>
      <c r="H1294"/>
      <c r="I1294" s="79"/>
      <c r="J1294" s="79"/>
      <c r="K1294" s="79"/>
      <c r="L1294" s="79"/>
      <c r="M1294" s="79"/>
    </row>
    <row r="1295" spans="1:13" ht="14" x14ac:dyDescent="0.3">
      <c r="A1295"/>
      <c r="B1295"/>
      <c r="C1295" s="79"/>
      <c r="D1295"/>
      <c r="E1295" s="79"/>
      <c r="F1295"/>
      <c r="G1295"/>
      <c r="H1295"/>
      <c r="I1295" s="79"/>
      <c r="J1295" s="79"/>
      <c r="K1295" s="79"/>
      <c r="L1295" s="79"/>
      <c r="M1295" s="79"/>
    </row>
    <row r="1296" spans="1:13" ht="14" x14ac:dyDescent="0.3">
      <c r="A1296"/>
      <c r="B1296"/>
      <c r="C1296" s="79"/>
      <c r="D1296"/>
      <c r="E1296" s="79"/>
      <c r="F1296"/>
      <c r="G1296"/>
      <c r="H1296"/>
      <c r="I1296" s="79"/>
      <c r="J1296" s="79"/>
      <c r="K1296" s="79"/>
      <c r="L1296" s="79"/>
      <c r="M1296" s="79"/>
    </row>
    <row r="1297" spans="1:13" ht="14" x14ac:dyDescent="0.3">
      <c r="A1297"/>
      <c r="B1297"/>
      <c r="C1297" s="79"/>
      <c r="D1297"/>
      <c r="E1297" s="79"/>
      <c r="F1297"/>
      <c r="G1297"/>
      <c r="H1297"/>
      <c r="I1297" s="79"/>
      <c r="J1297" s="79"/>
      <c r="K1297" s="79"/>
      <c r="L1297" s="79"/>
      <c r="M1297" s="79"/>
    </row>
    <row r="1298" spans="1:13" ht="14" x14ac:dyDescent="0.3">
      <c r="A1298"/>
      <c r="B1298"/>
      <c r="C1298" s="79"/>
      <c r="D1298"/>
      <c r="E1298" s="79"/>
      <c r="F1298"/>
      <c r="G1298"/>
      <c r="H1298"/>
      <c r="I1298" s="79"/>
      <c r="J1298" s="79"/>
      <c r="K1298" s="79"/>
      <c r="L1298" s="79"/>
      <c r="M1298" s="79"/>
    </row>
    <row r="1299" spans="1:13" ht="14" x14ac:dyDescent="0.3">
      <c r="A1299"/>
      <c r="B1299"/>
      <c r="C1299" s="79"/>
      <c r="D1299"/>
      <c r="E1299" s="79"/>
      <c r="F1299"/>
      <c r="G1299"/>
      <c r="H1299"/>
      <c r="I1299" s="79"/>
      <c r="J1299" s="79"/>
      <c r="K1299" s="79"/>
      <c r="L1299" s="79"/>
      <c r="M1299" s="79"/>
    </row>
    <row r="1300" spans="1:13" ht="14" x14ac:dyDescent="0.3">
      <c r="A1300"/>
      <c r="B1300"/>
      <c r="C1300" s="79"/>
      <c r="D1300"/>
      <c r="E1300" s="79"/>
      <c r="F1300"/>
      <c r="G1300"/>
      <c r="H1300"/>
      <c r="I1300" s="79"/>
      <c r="J1300" s="79"/>
      <c r="K1300" s="79"/>
      <c r="L1300" s="79"/>
      <c r="M1300" s="79"/>
    </row>
    <row r="1301" spans="1:13" ht="14" x14ac:dyDescent="0.3">
      <c r="A1301"/>
      <c r="B1301"/>
      <c r="C1301" s="79"/>
      <c r="D1301"/>
      <c r="E1301" s="79"/>
      <c r="F1301"/>
      <c r="G1301"/>
      <c r="H1301"/>
      <c r="I1301" s="79"/>
      <c r="J1301" s="79"/>
      <c r="K1301" s="79"/>
      <c r="L1301" s="79"/>
      <c r="M1301" s="79"/>
    </row>
    <row r="1302" spans="1:13" ht="14" x14ac:dyDescent="0.3">
      <c r="A1302"/>
      <c r="B1302"/>
      <c r="C1302" s="79"/>
      <c r="D1302"/>
      <c r="E1302" s="79"/>
      <c r="F1302"/>
      <c r="G1302"/>
      <c r="H1302"/>
      <c r="I1302" s="79"/>
      <c r="J1302" s="79"/>
      <c r="K1302" s="79"/>
      <c r="L1302" s="79"/>
      <c r="M1302" s="79"/>
    </row>
    <row r="1303" spans="1:13" ht="14" x14ac:dyDescent="0.3">
      <c r="A1303"/>
      <c r="B1303"/>
      <c r="C1303" s="79"/>
      <c r="D1303"/>
      <c r="E1303" s="79"/>
      <c r="F1303"/>
      <c r="G1303"/>
      <c r="H1303"/>
      <c r="I1303" s="79"/>
      <c r="J1303" s="79"/>
      <c r="K1303" s="79"/>
      <c r="L1303" s="79"/>
      <c r="M1303" s="79"/>
    </row>
    <row r="1304" spans="1:13" ht="14" x14ac:dyDescent="0.3">
      <c r="A1304"/>
      <c r="B1304"/>
      <c r="C1304" s="79"/>
      <c r="D1304"/>
      <c r="E1304" s="79"/>
      <c r="F1304"/>
      <c r="G1304"/>
      <c r="H1304"/>
      <c r="I1304" s="79"/>
      <c r="J1304" s="79"/>
      <c r="K1304" s="79"/>
      <c r="L1304" s="79"/>
      <c r="M1304" s="79"/>
    </row>
    <row r="1305" spans="1:13" ht="14" x14ac:dyDescent="0.3">
      <c r="A1305"/>
      <c r="B1305"/>
      <c r="C1305" s="79"/>
      <c r="D1305"/>
      <c r="E1305" s="79"/>
      <c r="F1305"/>
      <c r="G1305"/>
      <c r="H1305"/>
      <c r="I1305" s="79"/>
      <c r="J1305" s="79"/>
      <c r="K1305" s="79"/>
      <c r="L1305" s="79"/>
      <c r="M1305" s="79"/>
    </row>
    <row r="1306" spans="1:13" ht="14" x14ac:dyDescent="0.3">
      <c r="A1306"/>
      <c r="B1306"/>
      <c r="C1306" s="79"/>
      <c r="D1306"/>
      <c r="E1306" s="79"/>
      <c r="F1306"/>
      <c r="G1306"/>
      <c r="H1306"/>
      <c r="I1306" s="79"/>
      <c r="J1306" s="79"/>
      <c r="K1306" s="79"/>
      <c r="L1306" s="79"/>
      <c r="M1306" s="79"/>
    </row>
    <row r="1307" spans="1:13" ht="14" x14ac:dyDescent="0.3">
      <c r="A1307"/>
      <c r="B1307"/>
      <c r="C1307" s="79"/>
      <c r="D1307"/>
      <c r="E1307" s="79"/>
      <c r="F1307"/>
      <c r="G1307"/>
      <c r="H1307"/>
      <c r="I1307" s="79"/>
      <c r="J1307" s="79"/>
      <c r="K1307" s="79"/>
      <c r="L1307" s="79"/>
      <c r="M1307" s="79"/>
    </row>
    <row r="1308" spans="1:13" ht="14" x14ac:dyDescent="0.3">
      <c r="A1308"/>
      <c r="B1308"/>
      <c r="C1308" s="79"/>
      <c r="D1308"/>
      <c r="E1308" s="79"/>
      <c r="F1308"/>
      <c r="G1308"/>
      <c r="H1308"/>
      <c r="I1308" s="79"/>
      <c r="J1308" s="79"/>
      <c r="K1308" s="79"/>
      <c r="L1308" s="79"/>
      <c r="M1308" s="79"/>
    </row>
    <row r="1309" spans="1:13" ht="14" x14ac:dyDescent="0.3">
      <c r="A1309"/>
      <c r="B1309"/>
      <c r="C1309" s="79"/>
      <c r="D1309"/>
      <c r="E1309" s="79"/>
      <c r="F1309"/>
      <c r="G1309"/>
      <c r="H1309"/>
      <c r="I1309" s="79"/>
      <c r="J1309" s="79"/>
      <c r="K1309" s="79"/>
      <c r="L1309" s="79"/>
      <c r="M1309" s="79"/>
    </row>
    <row r="1310" spans="1:13" ht="14" x14ac:dyDescent="0.3">
      <c r="A1310"/>
      <c r="B1310"/>
      <c r="C1310" s="79"/>
      <c r="D1310"/>
      <c r="E1310" s="79"/>
      <c r="F1310"/>
      <c r="G1310"/>
      <c r="H1310"/>
      <c r="I1310" s="79"/>
      <c r="J1310" s="79"/>
      <c r="K1310" s="79"/>
      <c r="L1310" s="79"/>
      <c r="M1310" s="79"/>
    </row>
    <row r="1311" spans="1:13" ht="14" x14ac:dyDescent="0.3">
      <c r="A1311"/>
      <c r="B1311"/>
      <c r="C1311" s="79"/>
      <c r="D1311"/>
      <c r="E1311" s="79"/>
      <c r="F1311"/>
      <c r="G1311"/>
      <c r="H1311"/>
      <c r="I1311" s="79"/>
      <c r="J1311" s="79"/>
      <c r="K1311" s="79"/>
      <c r="L1311" s="79"/>
      <c r="M1311" s="79"/>
    </row>
    <row r="1312" spans="1:13" ht="14" x14ac:dyDescent="0.3">
      <c r="A1312"/>
      <c r="B1312"/>
      <c r="C1312" s="79"/>
      <c r="D1312"/>
      <c r="E1312" s="79"/>
      <c r="F1312"/>
      <c r="G1312"/>
      <c r="H1312"/>
      <c r="I1312" s="79"/>
      <c r="J1312" s="79"/>
      <c r="K1312" s="79"/>
      <c r="L1312" s="79"/>
      <c r="M1312" s="79"/>
    </row>
    <row r="1313" spans="1:13" ht="14" x14ac:dyDescent="0.3">
      <c r="A1313"/>
      <c r="B1313"/>
      <c r="C1313" s="79"/>
      <c r="D1313"/>
      <c r="E1313" s="79"/>
      <c r="F1313"/>
      <c r="G1313"/>
      <c r="H1313"/>
      <c r="I1313" s="79"/>
      <c r="J1313" s="79"/>
      <c r="K1313" s="79"/>
      <c r="L1313" s="79"/>
      <c r="M1313" s="79"/>
    </row>
  </sheetData>
  <mergeCells count="305">
    <mergeCell ref="M283:M284"/>
    <mergeCell ref="M287:M288"/>
    <mergeCell ref="M291:M292"/>
    <mergeCell ref="M112:M113"/>
    <mergeCell ref="M115:M118"/>
    <mergeCell ref="M123:M124"/>
    <mergeCell ref="M125:M126"/>
    <mergeCell ref="M129:M131"/>
    <mergeCell ref="M133:M135"/>
    <mergeCell ref="M140:M141"/>
    <mergeCell ref="M143:M144"/>
    <mergeCell ref="M145:M147"/>
    <mergeCell ref="M172:M174"/>
    <mergeCell ref="M175:M176"/>
    <mergeCell ref="M177:M178"/>
    <mergeCell ref="M181:M183"/>
    <mergeCell ref="M184:M185"/>
    <mergeCell ref="M188:M189"/>
    <mergeCell ref="M195:M196"/>
    <mergeCell ref="M198:M200"/>
    <mergeCell ref="M202:M203"/>
    <mergeCell ref="M266:M267"/>
    <mergeCell ref="M268:M269"/>
    <mergeCell ref="M270:M271"/>
    <mergeCell ref="H12:H13"/>
    <mergeCell ref="H14:H15"/>
    <mergeCell ref="H16:H18"/>
    <mergeCell ref="H21:H22"/>
    <mergeCell ref="H50:H51"/>
    <mergeCell ref="H58:H60"/>
    <mergeCell ref="M109:M111"/>
    <mergeCell ref="H68:H69"/>
    <mergeCell ref="H74:H75"/>
    <mergeCell ref="H76:H78"/>
    <mergeCell ref="M68:M72"/>
    <mergeCell ref="M74:M79"/>
    <mergeCell ref="M90:M93"/>
    <mergeCell ref="M100:M102"/>
    <mergeCell ref="M104:M105"/>
    <mergeCell ref="M106:M107"/>
    <mergeCell ref="H85:H87"/>
    <mergeCell ref="H90:H92"/>
    <mergeCell ref="H93:H95"/>
    <mergeCell ref="H102:H107"/>
    <mergeCell ref="H109:H112"/>
    <mergeCell ref="M10:M11"/>
    <mergeCell ref="M20:M21"/>
    <mergeCell ref="M25:M28"/>
    <mergeCell ref="M33:M35"/>
    <mergeCell ref="M36:M37"/>
    <mergeCell ref="M40:M43"/>
    <mergeCell ref="M44:M47"/>
    <mergeCell ref="M49:M51"/>
    <mergeCell ref="M55:M62"/>
    <mergeCell ref="F287:F288"/>
    <mergeCell ref="F289:F290"/>
    <mergeCell ref="F292:F293"/>
    <mergeCell ref="G12:G13"/>
    <mergeCell ref="G28:G29"/>
    <mergeCell ref="G31:G32"/>
    <mergeCell ref="G50:G51"/>
    <mergeCell ref="G85:G87"/>
    <mergeCell ref="G90:G91"/>
    <mergeCell ref="G104:G107"/>
    <mergeCell ref="G115:G117"/>
    <mergeCell ref="G126:G127"/>
    <mergeCell ref="G129:G130"/>
    <mergeCell ref="G132:G134"/>
    <mergeCell ref="G139:G141"/>
    <mergeCell ref="G147:G148"/>
    <mergeCell ref="G160:G161"/>
    <mergeCell ref="G162:G163"/>
    <mergeCell ref="G210:G211"/>
    <mergeCell ref="G224:G225"/>
    <mergeCell ref="G262:G264"/>
    <mergeCell ref="G278:G279"/>
    <mergeCell ref="F22:F23"/>
    <mergeCell ref="F25:F28"/>
    <mergeCell ref="B272:B277"/>
    <mergeCell ref="B278:B282"/>
    <mergeCell ref="C274:C275"/>
    <mergeCell ref="C276:C277"/>
    <mergeCell ref="C279:C280"/>
    <mergeCell ref="C281:C282"/>
    <mergeCell ref="C152:C154"/>
    <mergeCell ref="C155:C156"/>
    <mergeCell ref="C160:C161"/>
    <mergeCell ref="C162:C163"/>
    <mergeCell ref="C166:C167"/>
    <mergeCell ref="C168:C170"/>
    <mergeCell ref="B175:B185"/>
    <mergeCell ref="B186:B189"/>
    <mergeCell ref="B190:B193"/>
    <mergeCell ref="B194:B200"/>
    <mergeCell ref="B201:B205"/>
    <mergeCell ref="C90:C93"/>
    <mergeCell ref="C100:C102"/>
    <mergeCell ref="C104:C105"/>
    <mergeCell ref="C270:C271"/>
    <mergeCell ref="C272:C273"/>
    <mergeCell ref="C112:C113"/>
    <mergeCell ref="C115:C118"/>
    <mergeCell ref="C122:C124"/>
    <mergeCell ref="C125:C126"/>
    <mergeCell ref="C129:C131"/>
    <mergeCell ref="C133:C135"/>
    <mergeCell ref="C140:C141"/>
    <mergeCell ref="C106:C107"/>
    <mergeCell ref="C109:C111"/>
    <mergeCell ref="C266:C269"/>
    <mergeCell ref="C172:C174"/>
    <mergeCell ref="C175:C176"/>
    <mergeCell ref="C177:C179"/>
    <mergeCell ref="C214:C215"/>
    <mergeCell ref="C216:C217"/>
    <mergeCell ref="C36:C37"/>
    <mergeCell ref="C40:C43"/>
    <mergeCell ref="C44:C47"/>
    <mergeCell ref="C49:C51"/>
    <mergeCell ref="C55:C62"/>
    <mergeCell ref="C68:C79"/>
    <mergeCell ref="C81:C82"/>
    <mergeCell ref="C83:C85"/>
    <mergeCell ref="C86:C87"/>
    <mergeCell ref="A253:A271"/>
    <mergeCell ref="A272:A288"/>
    <mergeCell ref="A289:A293"/>
    <mergeCell ref="B10:B24"/>
    <mergeCell ref="B25:B32"/>
    <mergeCell ref="B33:B43"/>
    <mergeCell ref="B44:B54"/>
    <mergeCell ref="B55:B67"/>
    <mergeCell ref="B68:B89"/>
    <mergeCell ref="B90:B94"/>
    <mergeCell ref="B95:B98"/>
    <mergeCell ref="B99:B108"/>
    <mergeCell ref="B109:B118"/>
    <mergeCell ref="B119:B124"/>
    <mergeCell ref="B125:B131"/>
    <mergeCell ref="B132:B138"/>
    <mergeCell ref="B139:B144"/>
    <mergeCell ref="B145:B151"/>
    <mergeCell ref="B152:B159"/>
    <mergeCell ref="B160:B163"/>
    <mergeCell ref="B164:B167"/>
    <mergeCell ref="B168:B174"/>
    <mergeCell ref="B283:B288"/>
    <mergeCell ref="B289:B292"/>
    <mergeCell ref="F181:F184"/>
    <mergeCell ref="H241:H244"/>
    <mergeCell ref="H255:H256"/>
    <mergeCell ref="H262:H264"/>
    <mergeCell ref="H272:H273"/>
    <mergeCell ref="H276:H277"/>
    <mergeCell ref="H278:H279"/>
    <mergeCell ref="H129:H130"/>
    <mergeCell ref="H132:H134"/>
    <mergeCell ref="H139:H141"/>
    <mergeCell ref="H147:H148"/>
    <mergeCell ref="H154:H155"/>
    <mergeCell ref="H158:H159"/>
    <mergeCell ref="H160:H161"/>
    <mergeCell ref="H165:H166"/>
    <mergeCell ref="H168:H169"/>
    <mergeCell ref="H221:H222"/>
    <mergeCell ref="H224:H225"/>
    <mergeCell ref="H234:H239"/>
    <mergeCell ref="F143:F144"/>
    <mergeCell ref="F147:F148"/>
    <mergeCell ref="F153:F154"/>
    <mergeCell ref="F156:F157"/>
    <mergeCell ref="F132:F133"/>
    <mergeCell ref="F134:F135"/>
    <mergeCell ref="F137:F138"/>
    <mergeCell ref="F226:F227"/>
    <mergeCell ref="F12:F13"/>
    <mergeCell ref="F16:F17"/>
    <mergeCell ref="F19:F20"/>
    <mergeCell ref="F30:F32"/>
    <mergeCell ref="F35:F36"/>
    <mergeCell ref="F41:F43"/>
    <mergeCell ref="F46:F48"/>
    <mergeCell ref="F56:F59"/>
    <mergeCell ref="F75:F76"/>
    <mergeCell ref="F82:F83"/>
    <mergeCell ref="F92:F93"/>
    <mergeCell ref="F96:F97"/>
    <mergeCell ref="F103:F104"/>
    <mergeCell ref="F106:F107"/>
    <mergeCell ref="F110:F111"/>
    <mergeCell ref="F115:F118"/>
    <mergeCell ref="F123:F124"/>
    <mergeCell ref="F127:F128"/>
    <mergeCell ref="F90:F91"/>
    <mergeCell ref="F129:F131"/>
    <mergeCell ref="C283:C285"/>
    <mergeCell ref="C287:C288"/>
    <mergeCell ref="C289:C290"/>
    <mergeCell ref="C291:C293"/>
    <mergeCell ref="B213:B219"/>
    <mergeCell ref="B220:B227"/>
    <mergeCell ref="B228:B233"/>
    <mergeCell ref="B234:B238"/>
    <mergeCell ref="B239:B245"/>
    <mergeCell ref="B246:B252"/>
    <mergeCell ref="B253:B258"/>
    <mergeCell ref="B259:B264"/>
    <mergeCell ref="B265:B271"/>
    <mergeCell ref="C221:C222"/>
    <mergeCell ref="C223:C224"/>
    <mergeCell ref="C226:C227"/>
    <mergeCell ref="C228:C229"/>
    <mergeCell ref="C232:C235"/>
    <mergeCell ref="C236:C238"/>
    <mergeCell ref="C242:C245"/>
    <mergeCell ref="C248:C249"/>
    <mergeCell ref="C250:C252"/>
    <mergeCell ref="C255:C258"/>
    <mergeCell ref="C262:C264"/>
    <mergeCell ref="M276:M277"/>
    <mergeCell ref="M279:M280"/>
    <mergeCell ref="M281:M282"/>
    <mergeCell ref="M152:M154"/>
    <mergeCell ref="M155:M156"/>
    <mergeCell ref="H171:H175"/>
    <mergeCell ref="H195:H196"/>
    <mergeCell ref="H198:H199"/>
    <mergeCell ref="M242:M245"/>
    <mergeCell ref="M255:M256"/>
    <mergeCell ref="M257:M258"/>
    <mergeCell ref="M228:M229"/>
    <mergeCell ref="M234:M235"/>
    <mergeCell ref="M236:M238"/>
    <mergeCell ref="H115:H117"/>
    <mergeCell ref="H118:H119"/>
    <mergeCell ref="H122:H123"/>
    <mergeCell ref="H126:H128"/>
    <mergeCell ref="F275:F277"/>
    <mergeCell ref="F278:F280"/>
    <mergeCell ref="F281:F282"/>
    <mergeCell ref="F188:F189"/>
    <mergeCell ref="F197:F200"/>
    <mergeCell ref="F202:F203"/>
    <mergeCell ref="F209:F212"/>
    <mergeCell ref="F213:F214"/>
    <mergeCell ref="F215:F216"/>
    <mergeCell ref="F241:F245"/>
    <mergeCell ref="F246:F247"/>
    <mergeCell ref="F248:F249"/>
    <mergeCell ref="F255:F258"/>
    <mergeCell ref="F264:F265"/>
    <mergeCell ref="F266:F271"/>
    <mergeCell ref="F236:F237"/>
    <mergeCell ref="F239:F240"/>
    <mergeCell ref="F229:F230"/>
    <mergeCell ref="F232:F234"/>
    <mergeCell ref="F158:F159"/>
    <mergeCell ref="A10:A94"/>
    <mergeCell ref="A95:A131"/>
    <mergeCell ref="A132:A151"/>
    <mergeCell ref="A152:A167"/>
    <mergeCell ref="A168:A193"/>
    <mergeCell ref="A194:A212"/>
    <mergeCell ref="C181:C183"/>
    <mergeCell ref="C184:C185"/>
    <mergeCell ref="C188:C189"/>
    <mergeCell ref="C192:C193"/>
    <mergeCell ref="C195:C196"/>
    <mergeCell ref="C198:C200"/>
    <mergeCell ref="C202:C203"/>
    <mergeCell ref="C207:C208"/>
    <mergeCell ref="C210:C212"/>
    <mergeCell ref="B206:B212"/>
    <mergeCell ref="C10:C11"/>
    <mergeCell ref="C14:C15"/>
    <mergeCell ref="C16:C17"/>
    <mergeCell ref="C18:C19"/>
    <mergeCell ref="C20:C22"/>
    <mergeCell ref="C23:C24"/>
    <mergeCell ref="C25:C28"/>
    <mergeCell ref="C33:C35"/>
    <mergeCell ref="A213:A233"/>
    <mergeCell ref="A234:A252"/>
    <mergeCell ref="A1:N1"/>
    <mergeCell ref="A2:N2"/>
    <mergeCell ref="A3:N3"/>
    <mergeCell ref="C143:C144"/>
    <mergeCell ref="C145:C147"/>
    <mergeCell ref="M248:M249"/>
    <mergeCell ref="M250:M252"/>
    <mergeCell ref="M210:M212"/>
    <mergeCell ref="M214:M215"/>
    <mergeCell ref="M223:M224"/>
    <mergeCell ref="M160:M161"/>
    <mergeCell ref="M162:M163"/>
    <mergeCell ref="M166:M167"/>
    <mergeCell ref="M168:M170"/>
    <mergeCell ref="F221:F222"/>
    <mergeCell ref="H204:H205"/>
    <mergeCell ref="H210:H211"/>
    <mergeCell ref="H217:H218"/>
    <mergeCell ref="F160:F161"/>
    <mergeCell ref="F165:F166"/>
    <mergeCell ref="F167:F168"/>
    <mergeCell ref="F172:F173"/>
  </mergeCells>
  <printOptions horizontalCentered="1"/>
  <pageMargins left="0.45" right="0.45" top="1.5" bottom="0.75" header="0" footer="0"/>
  <pageSetup paperSize="9" scale="45" orientation="landscape" horizontalDpi="300"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N1313"/>
  <sheetViews>
    <sheetView view="pageBreakPreview" topLeftCell="A12" zoomScale="70" zoomScaleNormal="80" zoomScaleSheetLayoutView="70" workbookViewId="0">
      <selection activeCell="M10" sqref="M10"/>
    </sheetView>
  </sheetViews>
  <sheetFormatPr defaultRowHeight="15.5" x14ac:dyDescent="0.3"/>
  <cols>
    <col min="1" max="1" width="26.83203125" style="74" customWidth="1"/>
    <col min="2" max="2" width="17.08203125" style="74" customWidth="1"/>
    <col min="3" max="3" width="24.25" style="74" customWidth="1"/>
    <col min="4" max="4" width="24.08203125" style="7" customWidth="1"/>
    <col min="5" max="5" width="15.58203125" style="7" customWidth="1"/>
    <col min="6" max="6" width="24" style="7" customWidth="1"/>
    <col min="7" max="7" width="23.5" style="7" customWidth="1"/>
    <col min="8" max="8" width="23.5" style="74" customWidth="1"/>
    <col min="9" max="9" width="17.5" style="75" customWidth="1"/>
    <col min="10" max="10" width="16.5" style="7" customWidth="1"/>
    <col min="11" max="11" width="20" style="7" customWidth="1"/>
    <col min="12" max="12" width="41.5" style="75" customWidth="1"/>
    <col min="13" max="13" width="22.83203125" style="76" customWidth="1"/>
    <col min="14" max="14" width="11.58203125" style="73" bestFit="1" customWidth="1"/>
    <col min="15" max="15" width="56.08203125" bestFit="1" customWidth="1"/>
  </cols>
  <sheetData>
    <row r="1" spans="1:14" s="71" customFormat="1" x14ac:dyDescent="0.3">
      <c r="A1" s="831" t="s">
        <v>5248</v>
      </c>
      <c r="B1" s="831"/>
      <c r="C1" s="831"/>
      <c r="D1" s="831"/>
      <c r="E1" s="831"/>
      <c r="F1" s="831"/>
      <c r="G1" s="831"/>
      <c r="H1" s="831"/>
      <c r="I1" s="831"/>
      <c r="J1" s="831"/>
      <c r="K1" s="831"/>
      <c r="L1" s="831"/>
      <c r="M1" s="51"/>
      <c r="N1" s="72"/>
    </row>
    <row r="2" spans="1:14" s="71" customFormat="1" x14ac:dyDescent="0.3">
      <c r="A2" s="831" t="s">
        <v>2130</v>
      </c>
      <c r="B2" s="831"/>
      <c r="C2" s="831"/>
      <c r="D2" s="831"/>
      <c r="E2" s="831"/>
      <c r="F2" s="831"/>
      <c r="G2" s="831"/>
      <c r="H2" s="831"/>
      <c r="I2" s="831"/>
      <c r="J2" s="831"/>
      <c r="K2" s="831"/>
      <c r="L2" s="831"/>
      <c r="M2" s="51"/>
      <c r="N2" s="72"/>
    </row>
    <row r="3" spans="1:14" s="71" customFormat="1" x14ac:dyDescent="0.3">
      <c r="A3" s="831" t="s">
        <v>4280</v>
      </c>
      <c r="B3" s="831"/>
      <c r="C3" s="831"/>
      <c r="D3" s="831"/>
      <c r="E3" s="831"/>
      <c r="F3" s="831"/>
      <c r="G3" s="831"/>
      <c r="H3" s="831"/>
      <c r="I3" s="831"/>
      <c r="J3" s="831"/>
      <c r="K3" s="831"/>
      <c r="L3" s="831"/>
      <c r="M3" s="51"/>
      <c r="N3" s="72"/>
    </row>
    <row r="4" spans="1:14" s="71" customFormat="1" x14ac:dyDescent="0.3">
      <c r="A4" s="51"/>
      <c r="B4" s="51"/>
      <c r="C4" s="51"/>
      <c r="D4" s="51"/>
      <c r="E4" s="51"/>
      <c r="F4" s="51"/>
      <c r="G4" s="51"/>
      <c r="H4" s="51"/>
      <c r="I4" s="51"/>
      <c r="J4" s="51"/>
      <c r="K4" s="51"/>
      <c r="L4" s="51"/>
      <c r="M4" s="51"/>
      <c r="N4" s="72"/>
    </row>
    <row r="5" spans="1:14" s="71" customFormat="1" x14ac:dyDescent="0.3">
      <c r="A5" s="82" t="s">
        <v>8</v>
      </c>
      <c r="B5" s="661" t="s">
        <v>2786</v>
      </c>
      <c r="C5" s="51"/>
      <c r="D5" s="51"/>
      <c r="E5" s="51"/>
      <c r="F5" s="51"/>
      <c r="G5" s="51"/>
      <c r="H5" s="51"/>
      <c r="I5" s="51"/>
      <c r="J5" s="51"/>
      <c r="K5" s="51"/>
      <c r="L5" s="51"/>
      <c r="M5" s="51"/>
      <c r="N5" s="72"/>
    </row>
    <row r="6" spans="1:14" s="71" customFormat="1" x14ac:dyDescent="0.3">
      <c r="A6" s="82" t="s">
        <v>4</v>
      </c>
      <c r="B6" s="661" t="s">
        <v>2786</v>
      </c>
      <c r="C6" s="51"/>
      <c r="D6" s="51"/>
      <c r="E6" s="51"/>
      <c r="F6" s="51"/>
      <c r="G6" s="51"/>
      <c r="H6" s="51"/>
      <c r="I6" s="51"/>
      <c r="J6" s="51"/>
      <c r="K6" s="51"/>
      <c r="L6" s="51"/>
      <c r="M6" s="51"/>
      <c r="N6" s="72"/>
    </row>
    <row r="7" spans="1:14" s="71" customFormat="1" x14ac:dyDescent="0.3">
      <c r="A7" s="82" t="s">
        <v>229</v>
      </c>
      <c r="B7" s="661" t="s">
        <v>231</v>
      </c>
      <c r="C7" s="51"/>
      <c r="D7" s="51"/>
      <c r="E7" s="51"/>
      <c r="F7" s="51"/>
      <c r="G7" s="51"/>
      <c r="H7" s="51"/>
      <c r="I7" s="51"/>
      <c r="J7" s="51"/>
      <c r="K7" s="51"/>
      <c r="L7" s="51"/>
      <c r="M7" s="51"/>
      <c r="N7" s="72"/>
    </row>
    <row r="9" spans="1:14" s="67" customFormat="1" ht="46.5" x14ac:dyDescent="0.3">
      <c r="A9" s="80" t="s">
        <v>0</v>
      </c>
      <c r="B9" s="80" t="s">
        <v>886</v>
      </c>
      <c r="C9" s="80" t="s">
        <v>3450</v>
      </c>
      <c r="D9" s="80" t="s">
        <v>1</v>
      </c>
      <c r="E9" s="80" t="s">
        <v>3</v>
      </c>
      <c r="F9" s="80" t="s">
        <v>4419</v>
      </c>
      <c r="G9" s="80" t="s">
        <v>3060</v>
      </c>
      <c r="H9" s="80" t="s">
        <v>3061</v>
      </c>
      <c r="I9" s="80" t="s">
        <v>2472</v>
      </c>
      <c r="J9" s="80" t="s">
        <v>2473</v>
      </c>
      <c r="K9" s="80" t="s">
        <v>2474</v>
      </c>
      <c r="L9" s="80" t="s">
        <v>5249</v>
      </c>
    </row>
    <row r="10" spans="1:14" ht="232.5" x14ac:dyDescent="0.3">
      <c r="A10" s="829" t="s">
        <v>12</v>
      </c>
      <c r="B10" s="829" t="s">
        <v>73</v>
      </c>
      <c r="C10" s="660" t="s">
        <v>5250</v>
      </c>
      <c r="D10" s="660" t="s">
        <v>662</v>
      </c>
      <c r="E10" s="660" t="s">
        <v>2488</v>
      </c>
      <c r="F10" s="660" t="s">
        <v>74</v>
      </c>
      <c r="G10" s="660" t="s">
        <v>2211</v>
      </c>
      <c r="H10" s="660" t="s">
        <v>301</v>
      </c>
      <c r="I10" s="660" t="s">
        <v>55</v>
      </c>
      <c r="J10" s="833">
        <v>44981</v>
      </c>
      <c r="K10" s="829" t="s">
        <v>6038</v>
      </c>
      <c r="L10" s="660" t="s">
        <v>5251</v>
      </c>
      <c r="M10"/>
      <c r="N10"/>
    </row>
    <row r="11" spans="1:14" ht="232.5" x14ac:dyDescent="0.3">
      <c r="A11" s="830"/>
      <c r="B11" s="830"/>
      <c r="C11" s="660" t="s">
        <v>5252</v>
      </c>
      <c r="D11" s="660" t="s">
        <v>461</v>
      </c>
      <c r="E11" s="660" t="s">
        <v>2482</v>
      </c>
      <c r="F11" s="660" t="s">
        <v>4571</v>
      </c>
      <c r="G11" s="660" t="s">
        <v>2209</v>
      </c>
      <c r="H11" s="660" t="s">
        <v>462</v>
      </c>
      <c r="I11" s="660" t="s">
        <v>71</v>
      </c>
      <c r="J11" s="834">
        <v>44981</v>
      </c>
      <c r="K11" s="830" t="s">
        <v>6038</v>
      </c>
      <c r="L11" s="660" t="s">
        <v>5251</v>
      </c>
      <c r="M11"/>
      <c r="N11"/>
    </row>
    <row r="12" spans="1:14" ht="139.5" x14ac:dyDescent="0.3">
      <c r="A12" s="830"/>
      <c r="B12" s="830"/>
      <c r="C12" s="660" t="s">
        <v>5255</v>
      </c>
      <c r="D12" s="660" t="s">
        <v>227</v>
      </c>
      <c r="E12" s="660" t="s">
        <v>228</v>
      </c>
      <c r="F12" s="660" t="s">
        <v>4546</v>
      </c>
      <c r="G12" s="660" t="s">
        <v>2213</v>
      </c>
      <c r="H12" s="660" t="s">
        <v>89</v>
      </c>
      <c r="I12" s="660" t="s">
        <v>55</v>
      </c>
      <c r="J12" s="659">
        <v>44197</v>
      </c>
      <c r="K12" s="660" t="s">
        <v>6039</v>
      </c>
      <c r="L12" s="660" t="s">
        <v>5256</v>
      </c>
      <c r="M12"/>
      <c r="N12"/>
    </row>
    <row r="13" spans="1:14" ht="170.5" x14ac:dyDescent="0.3">
      <c r="A13" s="830"/>
      <c r="B13" s="830"/>
      <c r="C13" s="660" t="s">
        <v>5257</v>
      </c>
      <c r="D13" s="660" t="s">
        <v>607</v>
      </c>
      <c r="E13" s="660">
        <v>3913128101</v>
      </c>
      <c r="F13" s="660" t="s">
        <v>4581</v>
      </c>
      <c r="G13" s="660" t="s">
        <v>2219</v>
      </c>
      <c r="H13" s="660" t="s">
        <v>245</v>
      </c>
      <c r="I13" s="660" t="s">
        <v>71</v>
      </c>
      <c r="J13" s="659">
        <v>44748</v>
      </c>
      <c r="K13" s="660" t="s">
        <v>5323</v>
      </c>
      <c r="L13" s="660" t="s">
        <v>5258</v>
      </c>
      <c r="M13"/>
      <c r="N13"/>
    </row>
    <row r="14" spans="1:14" ht="232.5" x14ac:dyDescent="0.3">
      <c r="A14" s="830"/>
      <c r="B14" s="830"/>
      <c r="C14" s="660" t="s">
        <v>5259</v>
      </c>
      <c r="D14" s="660" t="s">
        <v>665</v>
      </c>
      <c r="E14" s="660">
        <v>3918088301</v>
      </c>
      <c r="F14" s="660" t="s">
        <v>4562</v>
      </c>
      <c r="G14" s="660" t="s">
        <v>2222</v>
      </c>
      <c r="H14" s="660" t="s">
        <v>2402</v>
      </c>
      <c r="I14" s="829" t="s">
        <v>55</v>
      </c>
      <c r="J14" s="833">
        <v>44963</v>
      </c>
      <c r="K14" s="829" t="s">
        <v>6038</v>
      </c>
      <c r="L14" s="660" t="s">
        <v>5251</v>
      </c>
      <c r="M14"/>
      <c r="N14"/>
    </row>
    <row r="15" spans="1:14" ht="217" x14ac:dyDescent="0.3">
      <c r="A15" s="830"/>
      <c r="B15" s="830"/>
      <c r="C15" s="660" t="s">
        <v>5260</v>
      </c>
      <c r="D15" s="660" t="s">
        <v>666</v>
      </c>
      <c r="E15" s="660">
        <v>3930097901</v>
      </c>
      <c r="F15" s="660" t="s">
        <v>4559</v>
      </c>
      <c r="G15" s="660" t="s">
        <v>2211</v>
      </c>
      <c r="H15" s="660" t="s">
        <v>301</v>
      </c>
      <c r="I15" s="830" t="s">
        <v>55</v>
      </c>
      <c r="J15" s="834">
        <v>44963</v>
      </c>
      <c r="K15" s="830" t="s">
        <v>6038</v>
      </c>
      <c r="L15" s="660" t="s">
        <v>2880</v>
      </c>
      <c r="M15"/>
      <c r="N15"/>
    </row>
    <row r="16" spans="1:14" ht="232.5" x14ac:dyDescent="0.3">
      <c r="A16" s="830"/>
      <c r="B16" s="830"/>
      <c r="C16" s="660" t="s">
        <v>5261</v>
      </c>
      <c r="D16" s="660" t="s">
        <v>606</v>
      </c>
      <c r="E16" s="660">
        <v>3913017901</v>
      </c>
      <c r="F16" s="660" t="s">
        <v>4580</v>
      </c>
      <c r="G16" s="829" t="s">
        <v>2219</v>
      </c>
      <c r="H16" s="660" t="s">
        <v>459</v>
      </c>
      <c r="I16" s="660" t="s">
        <v>71</v>
      </c>
      <c r="J16" s="659">
        <v>44981</v>
      </c>
      <c r="K16" s="830" t="s">
        <v>6038</v>
      </c>
      <c r="L16" s="660" t="s">
        <v>5251</v>
      </c>
      <c r="M16"/>
      <c r="N16"/>
    </row>
    <row r="17" spans="1:14" ht="124" x14ac:dyDescent="0.3">
      <c r="A17" s="830"/>
      <c r="B17" s="830"/>
      <c r="C17" s="660" t="s">
        <v>5262</v>
      </c>
      <c r="D17" s="660" t="s">
        <v>2739</v>
      </c>
      <c r="E17" s="660" t="s">
        <v>4589</v>
      </c>
      <c r="F17" s="660" t="s">
        <v>4588</v>
      </c>
      <c r="G17" s="830" t="s">
        <v>2219</v>
      </c>
      <c r="H17" s="660" t="s">
        <v>245</v>
      </c>
      <c r="I17" s="660" t="s">
        <v>55</v>
      </c>
      <c r="J17" s="659">
        <v>45308</v>
      </c>
      <c r="K17" s="660" t="s">
        <v>5295</v>
      </c>
      <c r="L17" s="660" t="s">
        <v>5263</v>
      </c>
      <c r="M17"/>
      <c r="N17"/>
    </row>
    <row r="18" spans="1:14" ht="217" x14ac:dyDescent="0.3">
      <c r="A18" s="830"/>
      <c r="B18" s="830"/>
      <c r="C18" s="660" t="s">
        <v>5264</v>
      </c>
      <c r="D18" s="660" t="s">
        <v>653</v>
      </c>
      <c r="E18" s="660">
        <v>3901028501</v>
      </c>
      <c r="F18" s="660" t="s">
        <v>4583</v>
      </c>
      <c r="G18" s="660" t="s">
        <v>2232</v>
      </c>
      <c r="H18" s="660" t="s">
        <v>85</v>
      </c>
      <c r="I18" s="660" t="s">
        <v>71</v>
      </c>
      <c r="J18" s="659">
        <v>44963</v>
      </c>
      <c r="K18" s="829" t="s">
        <v>6038</v>
      </c>
      <c r="L18" s="660" t="s">
        <v>2880</v>
      </c>
      <c r="M18"/>
      <c r="N18"/>
    </row>
    <row r="19" spans="1:14" ht="217" x14ac:dyDescent="0.3">
      <c r="A19" s="830"/>
      <c r="B19" s="830"/>
      <c r="C19" s="660" t="s">
        <v>5265</v>
      </c>
      <c r="D19" s="660" t="s">
        <v>672</v>
      </c>
      <c r="E19" s="660">
        <v>3912038301</v>
      </c>
      <c r="F19" s="660" t="s">
        <v>4567</v>
      </c>
      <c r="G19" s="660" t="s">
        <v>2211</v>
      </c>
      <c r="H19" s="660" t="s">
        <v>12</v>
      </c>
      <c r="I19" s="660" t="s">
        <v>55</v>
      </c>
      <c r="J19" s="833">
        <v>44981</v>
      </c>
      <c r="K19" s="830" t="s">
        <v>6038</v>
      </c>
      <c r="L19" s="660" t="s">
        <v>2880</v>
      </c>
      <c r="M19"/>
      <c r="N19"/>
    </row>
    <row r="20" spans="1:14" ht="232.5" x14ac:dyDescent="0.3">
      <c r="A20" s="830"/>
      <c r="B20" s="830"/>
      <c r="C20" s="660" t="s">
        <v>5267</v>
      </c>
      <c r="D20" s="660" t="s">
        <v>553</v>
      </c>
      <c r="E20" s="660">
        <v>3903078202</v>
      </c>
      <c r="F20" s="660" t="s">
        <v>4577</v>
      </c>
      <c r="G20" s="660" t="s">
        <v>2230</v>
      </c>
      <c r="H20" s="660" t="s">
        <v>464</v>
      </c>
      <c r="I20" s="829" t="s">
        <v>71</v>
      </c>
      <c r="J20" s="835">
        <v>44981</v>
      </c>
      <c r="K20" s="830" t="s">
        <v>6038</v>
      </c>
      <c r="L20" s="660" t="s">
        <v>5251</v>
      </c>
      <c r="M20"/>
      <c r="N20"/>
    </row>
    <row r="21" spans="1:14" ht="232.5" x14ac:dyDescent="0.3">
      <c r="A21" s="830"/>
      <c r="B21" s="830"/>
      <c r="C21" s="660" t="s">
        <v>5268</v>
      </c>
      <c r="D21" s="660" t="s">
        <v>602</v>
      </c>
      <c r="E21" s="660">
        <v>3902068801</v>
      </c>
      <c r="F21" s="660" t="s">
        <v>4579</v>
      </c>
      <c r="G21" s="660" t="s">
        <v>2219</v>
      </c>
      <c r="H21" s="829" t="s">
        <v>459</v>
      </c>
      <c r="I21" s="830" t="s">
        <v>71</v>
      </c>
      <c r="J21" s="835">
        <v>44981</v>
      </c>
      <c r="K21" s="830" t="s">
        <v>6038</v>
      </c>
      <c r="L21" s="660" t="s">
        <v>5251</v>
      </c>
      <c r="M21"/>
      <c r="N21"/>
    </row>
    <row r="22" spans="1:14" ht="232.5" x14ac:dyDescent="0.3">
      <c r="A22" s="830"/>
      <c r="B22" s="830"/>
      <c r="C22" s="660" t="s">
        <v>5269</v>
      </c>
      <c r="D22" s="660" t="s">
        <v>458</v>
      </c>
      <c r="E22" s="660">
        <v>3910056501</v>
      </c>
      <c r="F22" s="660" t="s">
        <v>4554</v>
      </c>
      <c r="G22" s="660" t="s">
        <v>2218</v>
      </c>
      <c r="H22" s="830" t="s">
        <v>459</v>
      </c>
      <c r="I22" s="829" t="s">
        <v>55</v>
      </c>
      <c r="J22" s="833">
        <v>44986</v>
      </c>
      <c r="K22" s="829" t="s">
        <v>5876</v>
      </c>
      <c r="L22" s="660" t="s">
        <v>5251</v>
      </c>
      <c r="M22"/>
      <c r="N22"/>
    </row>
    <row r="23" spans="1:14" ht="232.5" x14ac:dyDescent="0.3">
      <c r="A23" s="830"/>
      <c r="B23" s="830"/>
      <c r="C23" s="660" t="s">
        <v>5272</v>
      </c>
      <c r="D23" s="660" t="s">
        <v>681</v>
      </c>
      <c r="E23" s="660" t="s">
        <v>2479</v>
      </c>
      <c r="F23" s="660" t="s">
        <v>4552</v>
      </c>
      <c r="G23" s="660" t="s">
        <v>2216</v>
      </c>
      <c r="H23" s="660" t="s">
        <v>85</v>
      </c>
      <c r="I23" s="830" t="s">
        <v>55</v>
      </c>
      <c r="J23" s="835">
        <v>44986</v>
      </c>
      <c r="K23" s="830" t="s">
        <v>5876</v>
      </c>
      <c r="L23" s="660" t="s">
        <v>5251</v>
      </c>
      <c r="M23"/>
      <c r="N23"/>
    </row>
    <row r="24" spans="1:14" ht="217" x14ac:dyDescent="0.3">
      <c r="A24" s="830"/>
      <c r="B24" s="830"/>
      <c r="C24" s="660" t="s">
        <v>5273</v>
      </c>
      <c r="D24" s="660" t="s">
        <v>652</v>
      </c>
      <c r="E24" s="660">
        <v>3904056401</v>
      </c>
      <c r="F24" s="660" t="s">
        <v>4573</v>
      </c>
      <c r="G24" s="829" t="s">
        <v>2215</v>
      </c>
      <c r="H24" s="829" t="s">
        <v>474</v>
      </c>
      <c r="I24" s="829" t="s">
        <v>71</v>
      </c>
      <c r="J24" s="833">
        <v>44981</v>
      </c>
      <c r="K24" s="829" t="s">
        <v>6038</v>
      </c>
      <c r="L24" s="660" t="s">
        <v>2880</v>
      </c>
      <c r="M24"/>
      <c r="N24"/>
    </row>
    <row r="25" spans="1:14" ht="248" x14ac:dyDescent="0.3">
      <c r="A25" s="830"/>
      <c r="B25" s="830"/>
      <c r="C25" s="660" t="s">
        <v>5274</v>
      </c>
      <c r="D25" s="660" t="s">
        <v>657</v>
      </c>
      <c r="E25" s="660">
        <v>3920036601</v>
      </c>
      <c r="F25" s="660" t="s">
        <v>4574</v>
      </c>
      <c r="G25" s="830" t="s">
        <v>2215</v>
      </c>
      <c r="H25" s="830" t="s">
        <v>474</v>
      </c>
      <c r="I25" s="830" t="s">
        <v>71</v>
      </c>
      <c r="J25" s="834">
        <v>44981</v>
      </c>
      <c r="K25" s="830" t="s">
        <v>6038</v>
      </c>
      <c r="L25" s="660" t="s">
        <v>5275</v>
      </c>
      <c r="M25"/>
      <c r="N25"/>
    </row>
    <row r="26" spans="1:14" ht="139.5" x14ac:dyDescent="0.3">
      <c r="A26" s="830"/>
      <c r="B26" s="830"/>
      <c r="C26" s="660" t="s">
        <v>5734</v>
      </c>
      <c r="D26" s="660" t="s">
        <v>346</v>
      </c>
      <c r="E26" s="660" t="s">
        <v>347</v>
      </c>
      <c r="F26" s="660" t="s">
        <v>4550</v>
      </c>
      <c r="G26" s="660" t="s">
        <v>2214</v>
      </c>
      <c r="H26" s="660" t="s">
        <v>2334</v>
      </c>
      <c r="I26" s="829" t="s">
        <v>55</v>
      </c>
      <c r="J26" s="659">
        <v>43858</v>
      </c>
      <c r="K26" s="660" t="s">
        <v>6040</v>
      </c>
      <c r="L26" s="660" t="s">
        <v>5271</v>
      </c>
      <c r="M26"/>
      <c r="N26"/>
    </row>
    <row r="27" spans="1:14" ht="217" x14ac:dyDescent="0.3">
      <c r="A27" s="830"/>
      <c r="B27" s="830"/>
      <c r="C27" s="660" t="s">
        <v>5735</v>
      </c>
      <c r="D27" s="660" t="s">
        <v>664</v>
      </c>
      <c r="E27" s="660">
        <v>3908036301</v>
      </c>
      <c r="F27" s="660" t="s">
        <v>4549</v>
      </c>
      <c r="G27" s="660" t="s">
        <v>2215</v>
      </c>
      <c r="H27" s="829" t="s">
        <v>474</v>
      </c>
      <c r="I27" s="830" t="s">
        <v>55</v>
      </c>
      <c r="J27" s="833">
        <v>44981</v>
      </c>
      <c r="K27" s="829" t="s">
        <v>6038</v>
      </c>
      <c r="L27" s="660" t="s">
        <v>2880</v>
      </c>
      <c r="M27"/>
      <c r="N27"/>
    </row>
    <row r="28" spans="1:14" ht="217" x14ac:dyDescent="0.3">
      <c r="A28" s="830"/>
      <c r="B28" s="830"/>
      <c r="C28" s="660" t="s">
        <v>5736</v>
      </c>
      <c r="D28" s="660" t="s">
        <v>680</v>
      </c>
      <c r="E28" s="660" t="s">
        <v>2481</v>
      </c>
      <c r="F28" s="660" t="s">
        <v>4575</v>
      </c>
      <c r="G28" s="660" t="s">
        <v>2228</v>
      </c>
      <c r="H28" s="830" t="s">
        <v>474</v>
      </c>
      <c r="I28" s="660" t="s">
        <v>71</v>
      </c>
      <c r="J28" s="834">
        <v>44981</v>
      </c>
      <c r="K28" s="830" t="s">
        <v>6038</v>
      </c>
      <c r="L28" s="660" t="s">
        <v>2880</v>
      </c>
      <c r="M28"/>
      <c r="N28"/>
    </row>
    <row r="29" spans="1:14" ht="108.5" x14ac:dyDescent="0.3">
      <c r="A29" s="830"/>
      <c r="B29" s="830"/>
      <c r="C29" s="660" t="s">
        <v>5737</v>
      </c>
      <c r="D29" s="660" t="s">
        <v>1995</v>
      </c>
      <c r="E29" s="660">
        <v>3914076201</v>
      </c>
      <c r="F29" s="660" t="s">
        <v>4585</v>
      </c>
      <c r="G29" s="829" t="s">
        <v>2210</v>
      </c>
      <c r="H29" s="660" t="s">
        <v>85</v>
      </c>
      <c r="I29" s="660" t="s">
        <v>55</v>
      </c>
      <c r="J29" s="659">
        <v>44958</v>
      </c>
      <c r="K29" s="830" t="s">
        <v>6038</v>
      </c>
      <c r="L29" s="660" t="s">
        <v>5266</v>
      </c>
      <c r="M29"/>
      <c r="N29"/>
    </row>
    <row r="30" spans="1:14" ht="217" x14ac:dyDescent="0.3">
      <c r="A30" s="830"/>
      <c r="B30" s="829" t="s">
        <v>75</v>
      </c>
      <c r="C30" s="660" t="s">
        <v>5277</v>
      </c>
      <c r="D30" s="660" t="s">
        <v>656</v>
      </c>
      <c r="E30" s="660">
        <v>3931088401</v>
      </c>
      <c r="F30" s="660" t="s">
        <v>4604</v>
      </c>
      <c r="G30" s="830" t="s">
        <v>2210</v>
      </c>
      <c r="H30" s="660" t="s">
        <v>906</v>
      </c>
      <c r="I30" s="829" t="s">
        <v>71</v>
      </c>
      <c r="J30" s="659">
        <v>44981</v>
      </c>
      <c r="K30" s="830" t="s">
        <v>6038</v>
      </c>
      <c r="L30" s="660" t="s">
        <v>2880</v>
      </c>
      <c r="M30"/>
      <c r="N30"/>
    </row>
    <row r="31" spans="1:14" ht="232.5" x14ac:dyDescent="0.3">
      <c r="A31" s="830"/>
      <c r="B31" s="830"/>
      <c r="C31" s="660" t="s">
        <v>5278</v>
      </c>
      <c r="D31" s="660" t="s">
        <v>2544</v>
      </c>
      <c r="E31" s="660" t="s">
        <v>2740</v>
      </c>
      <c r="F31" s="660" t="s">
        <v>4609</v>
      </c>
      <c r="G31" s="660" t="s">
        <v>2211</v>
      </c>
      <c r="H31" s="660" t="s">
        <v>12</v>
      </c>
      <c r="I31" s="830" t="s">
        <v>71</v>
      </c>
      <c r="J31" s="659">
        <v>45287</v>
      </c>
      <c r="K31" s="660" t="s">
        <v>5270</v>
      </c>
      <c r="L31" s="660" t="s">
        <v>5254</v>
      </c>
      <c r="M31"/>
      <c r="N31"/>
    </row>
    <row r="32" spans="1:14" ht="232.5" x14ac:dyDescent="0.3">
      <c r="A32" s="830"/>
      <c r="B32" s="830"/>
      <c r="C32" s="660" t="s">
        <v>5738</v>
      </c>
      <c r="D32" s="660" t="s">
        <v>368</v>
      </c>
      <c r="E32" s="660" t="s">
        <v>2477</v>
      </c>
      <c r="F32" s="660" t="s">
        <v>4596</v>
      </c>
      <c r="G32" s="660" t="s">
        <v>2210</v>
      </c>
      <c r="H32" s="829" t="s">
        <v>906</v>
      </c>
      <c r="I32" s="829" t="s">
        <v>55</v>
      </c>
      <c r="J32" s="659">
        <v>44981</v>
      </c>
      <c r="K32" s="829" t="s">
        <v>6038</v>
      </c>
      <c r="L32" s="660" t="s">
        <v>5251</v>
      </c>
      <c r="M32"/>
      <c r="N32"/>
    </row>
    <row r="33" spans="1:14" ht="217" x14ac:dyDescent="0.3">
      <c r="A33" s="830"/>
      <c r="B33" s="830"/>
      <c r="C33" s="660" t="s">
        <v>5739</v>
      </c>
      <c r="D33" s="660" t="s">
        <v>668</v>
      </c>
      <c r="E33" s="660">
        <v>3920088301</v>
      </c>
      <c r="F33" s="660" t="s">
        <v>4601</v>
      </c>
      <c r="G33" s="660" t="s">
        <v>2238</v>
      </c>
      <c r="H33" s="830" t="s">
        <v>906</v>
      </c>
      <c r="I33" s="830" t="s">
        <v>55</v>
      </c>
      <c r="J33" s="659">
        <v>44963</v>
      </c>
      <c r="K33" s="830" t="s">
        <v>6038</v>
      </c>
      <c r="L33" s="660" t="s">
        <v>2880</v>
      </c>
      <c r="M33"/>
      <c r="N33"/>
    </row>
    <row r="34" spans="1:14" ht="232.5" x14ac:dyDescent="0.3">
      <c r="A34" s="830"/>
      <c r="B34" s="830"/>
      <c r="C34" s="660" t="s">
        <v>5740</v>
      </c>
      <c r="D34" s="660" t="s">
        <v>655</v>
      </c>
      <c r="E34" s="660">
        <v>3906108601</v>
      </c>
      <c r="F34" s="660" t="s">
        <v>4608</v>
      </c>
      <c r="G34" s="829" t="s">
        <v>2211</v>
      </c>
      <c r="H34" s="829" t="s">
        <v>12</v>
      </c>
      <c r="I34" s="660" t="s">
        <v>71</v>
      </c>
      <c r="J34" s="833">
        <v>44981</v>
      </c>
      <c r="K34" s="830" t="s">
        <v>6038</v>
      </c>
      <c r="L34" s="660" t="s">
        <v>5251</v>
      </c>
      <c r="M34"/>
      <c r="N34"/>
    </row>
    <row r="35" spans="1:14" ht="232.5" x14ac:dyDescent="0.3">
      <c r="A35" s="830"/>
      <c r="B35" s="829" t="s">
        <v>76</v>
      </c>
      <c r="C35" s="660" t="s">
        <v>5279</v>
      </c>
      <c r="D35" s="660" t="s">
        <v>661</v>
      </c>
      <c r="E35" s="660" t="s">
        <v>2492</v>
      </c>
      <c r="F35" s="660" t="s">
        <v>4621</v>
      </c>
      <c r="G35" s="830" t="s">
        <v>2211</v>
      </c>
      <c r="H35" s="830" t="s">
        <v>12</v>
      </c>
      <c r="I35" s="660" t="s">
        <v>55</v>
      </c>
      <c r="J35" s="835">
        <v>44981</v>
      </c>
      <c r="K35" s="830" t="s">
        <v>6038</v>
      </c>
      <c r="L35" s="660" t="s">
        <v>5251</v>
      </c>
      <c r="M35"/>
      <c r="N35"/>
    </row>
    <row r="36" spans="1:14" ht="155" x14ac:dyDescent="0.3">
      <c r="A36" s="830"/>
      <c r="B36" s="830"/>
      <c r="C36" s="660" t="s">
        <v>5280</v>
      </c>
      <c r="D36" s="660" t="s">
        <v>646</v>
      </c>
      <c r="E36" s="660">
        <v>3910068701</v>
      </c>
      <c r="F36" s="660" t="s">
        <v>4628</v>
      </c>
      <c r="G36" s="830" t="s">
        <v>2211</v>
      </c>
      <c r="H36" s="830" t="s">
        <v>12</v>
      </c>
      <c r="I36" s="660" t="s">
        <v>71</v>
      </c>
      <c r="J36" s="834">
        <v>44981</v>
      </c>
      <c r="K36" s="830" t="s">
        <v>6038</v>
      </c>
      <c r="L36" s="660" t="s">
        <v>5281</v>
      </c>
      <c r="M36"/>
      <c r="N36"/>
    </row>
    <row r="37" spans="1:14" ht="124" x14ac:dyDescent="0.3">
      <c r="A37" s="830"/>
      <c r="B37" s="830"/>
      <c r="C37" s="660" t="s">
        <v>5282</v>
      </c>
      <c r="D37" s="660" t="s">
        <v>1911</v>
      </c>
      <c r="E37" s="660" t="s">
        <v>4632</v>
      </c>
      <c r="F37" s="660" t="s">
        <v>4631</v>
      </c>
      <c r="G37" s="660" t="s">
        <v>2318</v>
      </c>
      <c r="H37" s="660" t="s">
        <v>116</v>
      </c>
      <c r="I37" s="660" t="s">
        <v>55</v>
      </c>
      <c r="J37" s="659">
        <v>44678</v>
      </c>
      <c r="K37" s="660" t="s">
        <v>5748</v>
      </c>
      <c r="L37" s="660" t="s">
        <v>5283</v>
      </c>
      <c r="M37"/>
      <c r="N37"/>
    </row>
    <row r="38" spans="1:14" ht="186" x14ac:dyDescent="0.3">
      <c r="A38" s="830"/>
      <c r="B38" s="830"/>
      <c r="C38" s="660" t="s">
        <v>5284</v>
      </c>
      <c r="D38" s="660" t="s">
        <v>348</v>
      </c>
      <c r="E38" s="660">
        <v>3931126301</v>
      </c>
      <c r="F38" s="660" t="s">
        <v>4622</v>
      </c>
      <c r="G38" s="660" t="s">
        <v>2214</v>
      </c>
      <c r="H38" s="660" t="s">
        <v>345</v>
      </c>
      <c r="I38" s="660" t="s">
        <v>71</v>
      </c>
      <c r="J38" s="659">
        <v>44935</v>
      </c>
      <c r="K38" s="660" t="s">
        <v>6041</v>
      </c>
      <c r="L38" s="660" t="s">
        <v>5286</v>
      </c>
      <c r="M38"/>
      <c r="N38"/>
    </row>
    <row r="39" spans="1:14" ht="232.5" x14ac:dyDescent="0.3">
      <c r="A39" s="830"/>
      <c r="B39" s="830"/>
      <c r="C39" s="660" t="s">
        <v>5288</v>
      </c>
      <c r="D39" s="660" t="s">
        <v>335</v>
      </c>
      <c r="E39" s="660" t="s">
        <v>2349</v>
      </c>
      <c r="F39" s="660" t="s">
        <v>4616</v>
      </c>
      <c r="G39" s="660" t="s">
        <v>2242</v>
      </c>
      <c r="H39" s="660" t="s">
        <v>336</v>
      </c>
      <c r="I39" s="660" t="s">
        <v>55</v>
      </c>
      <c r="J39" s="659">
        <v>44678</v>
      </c>
      <c r="K39" s="660" t="s">
        <v>5748</v>
      </c>
      <c r="L39" s="660" t="s">
        <v>5289</v>
      </c>
      <c r="M39"/>
      <c r="N39"/>
    </row>
    <row r="40" spans="1:14" ht="155" x14ac:dyDescent="0.3">
      <c r="A40" s="830"/>
      <c r="B40" s="830"/>
      <c r="C40" s="660" t="s">
        <v>5742</v>
      </c>
      <c r="D40" s="660" t="s">
        <v>278</v>
      </c>
      <c r="E40" s="660" t="s">
        <v>2475</v>
      </c>
      <c r="F40" s="660" t="s">
        <v>4613</v>
      </c>
      <c r="G40" s="660" t="s">
        <v>2219</v>
      </c>
      <c r="H40" s="660" t="s">
        <v>296</v>
      </c>
      <c r="I40" s="660" t="s">
        <v>15</v>
      </c>
      <c r="J40" s="659">
        <v>43466</v>
      </c>
      <c r="K40" s="660" t="s">
        <v>6042</v>
      </c>
      <c r="L40" s="660" t="s">
        <v>5287</v>
      </c>
      <c r="M40"/>
      <c r="N40"/>
    </row>
    <row r="41" spans="1:14" ht="232.5" x14ac:dyDescent="0.3">
      <c r="A41" s="830"/>
      <c r="B41" s="829" t="s">
        <v>77</v>
      </c>
      <c r="C41" s="660" t="s">
        <v>5290</v>
      </c>
      <c r="D41" s="660" t="s">
        <v>2542</v>
      </c>
      <c r="E41" s="660" t="s">
        <v>2726</v>
      </c>
      <c r="F41" s="660" t="s">
        <v>4669</v>
      </c>
      <c r="G41" s="660" t="s">
        <v>2211</v>
      </c>
      <c r="H41" s="660" t="s">
        <v>12</v>
      </c>
      <c r="I41" s="660" t="s">
        <v>71</v>
      </c>
      <c r="J41" s="659">
        <v>45287</v>
      </c>
      <c r="K41" s="660" t="s">
        <v>5270</v>
      </c>
      <c r="L41" s="660" t="s">
        <v>5254</v>
      </c>
      <c r="M41"/>
      <c r="N41"/>
    </row>
    <row r="42" spans="1:14" ht="310" x14ac:dyDescent="0.3">
      <c r="A42" s="830"/>
      <c r="B42" s="830"/>
      <c r="C42" s="660" t="s">
        <v>5291</v>
      </c>
      <c r="D42" s="660" t="s">
        <v>363</v>
      </c>
      <c r="E42" s="660" t="s">
        <v>2476</v>
      </c>
      <c r="F42" s="660" t="s">
        <v>4637</v>
      </c>
      <c r="G42" s="660" t="s">
        <v>2218</v>
      </c>
      <c r="H42" s="660" t="s">
        <v>459</v>
      </c>
      <c r="I42" s="660" t="s">
        <v>55</v>
      </c>
      <c r="J42" s="659">
        <v>44981</v>
      </c>
      <c r="K42" s="660" t="s">
        <v>6038</v>
      </c>
      <c r="L42" s="660" t="s">
        <v>5292</v>
      </c>
      <c r="M42"/>
      <c r="N42"/>
    </row>
    <row r="43" spans="1:14" ht="232.5" x14ac:dyDescent="0.3">
      <c r="A43" s="830"/>
      <c r="B43" s="830"/>
      <c r="C43" s="660" t="s">
        <v>5294</v>
      </c>
      <c r="D43" s="660" t="s">
        <v>27</v>
      </c>
      <c r="E43" s="660">
        <v>3920037501</v>
      </c>
      <c r="F43" s="660" t="s">
        <v>4665</v>
      </c>
      <c r="G43" s="660" t="s">
        <v>2219</v>
      </c>
      <c r="H43" s="829" t="s">
        <v>85</v>
      </c>
      <c r="I43" s="829" t="s">
        <v>71</v>
      </c>
      <c r="J43" s="659">
        <v>45021</v>
      </c>
      <c r="K43" s="660" t="s">
        <v>5875</v>
      </c>
      <c r="L43" s="660" t="s">
        <v>5296</v>
      </c>
      <c r="M43"/>
      <c r="N43"/>
    </row>
    <row r="44" spans="1:14" ht="232.5" x14ac:dyDescent="0.3">
      <c r="A44" s="830"/>
      <c r="B44" s="830"/>
      <c r="C44" s="660" t="s">
        <v>5297</v>
      </c>
      <c r="D44" s="660" t="s">
        <v>673</v>
      </c>
      <c r="E44" s="660">
        <v>3905107901</v>
      </c>
      <c r="F44" s="660" t="s">
        <v>4654</v>
      </c>
      <c r="G44" s="660" t="s">
        <v>2256</v>
      </c>
      <c r="H44" s="830" t="s">
        <v>85</v>
      </c>
      <c r="I44" s="830" t="s">
        <v>71</v>
      </c>
      <c r="J44" s="659">
        <v>44981</v>
      </c>
      <c r="K44" s="660" t="s">
        <v>6038</v>
      </c>
      <c r="L44" s="660" t="s">
        <v>5251</v>
      </c>
      <c r="M44"/>
      <c r="N44"/>
    </row>
    <row r="45" spans="1:14" ht="124" x14ac:dyDescent="0.3">
      <c r="A45" s="830"/>
      <c r="B45" s="830"/>
      <c r="C45" s="660" t="s">
        <v>5298</v>
      </c>
      <c r="D45" s="660" t="s">
        <v>2734</v>
      </c>
      <c r="E45" s="660" t="s">
        <v>4675</v>
      </c>
      <c r="F45" s="660" t="s">
        <v>4674</v>
      </c>
      <c r="G45" s="660" t="s">
        <v>2735</v>
      </c>
      <c r="H45" s="660" t="s">
        <v>2736</v>
      </c>
      <c r="I45" s="660" t="s">
        <v>55</v>
      </c>
      <c r="J45" s="659">
        <v>45308</v>
      </c>
      <c r="K45" s="660" t="s">
        <v>5295</v>
      </c>
      <c r="L45" s="660" t="s">
        <v>5276</v>
      </c>
      <c r="M45"/>
      <c r="N45"/>
    </row>
    <row r="46" spans="1:14" ht="356.5" x14ac:dyDescent="0.3">
      <c r="A46" s="830"/>
      <c r="B46" s="830"/>
      <c r="C46" s="660" t="s">
        <v>5299</v>
      </c>
      <c r="D46" s="660" t="s">
        <v>2561</v>
      </c>
      <c r="E46" s="660">
        <v>3920099101</v>
      </c>
      <c r="F46" s="660" t="s">
        <v>4670</v>
      </c>
      <c r="G46" s="660" t="s">
        <v>2227</v>
      </c>
      <c r="H46" s="660" t="s">
        <v>452</v>
      </c>
      <c r="I46" s="829" t="s">
        <v>71</v>
      </c>
      <c r="J46" s="659">
        <v>45215</v>
      </c>
      <c r="K46" s="660" t="s">
        <v>5309</v>
      </c>
      <c r="L46" s="660" t="s">
        <v>5300</v>
      </c>
      <c r="M46"/>
      <c r="N46"/>
    </row>
    <row r="47" spans="1:14" ht="232.5" x14ac:dyDescent="0.3">
      <c r="A47" s="830"/>
      <c r="B47" s="830"/>
      <c r="C47" s="660" t="s">
        <v>5301</v>
      </c>
      <c r="D47" s="660" t="s">
        <v>541</v>
      </c>
      <c r="E47" s="660">
        <v>3916027001</v>
      </c>
      <c r="F47" s="660" t="s">
        <v>4650</v>
      </c>
      <c r="G47" s="660" t="s">
        <v>2255</v>
      </c>
      <c r="H47" s="660" t="s">
        <v>542</v>
      </c>
      <c r="I47" s="830" t="s">
        <v>71</v>
      </c>
      <c r="J47" s="833">
        <v>44981</v>
      </c>
      <c r="K47" s="829" t="s">
        <v>6038</v>
      </c>
      <c r="L47" s="660" t="s">
        <v>5251</v>
      </c>
      <c r="M47"/>
      <c r="N47"/>
    </row>
    <row r="48" spans="1:14" ht="232.5" x14ac:dyDescent="0.3">
      <c r="A48" s="830"/>
      <c r="B48" s="830"/>
      <c r="C48" s="660" t="s">
        <v>5302</v>
      </c>
      <c r="D48" s="660" t="s">
        <v>674</v>
      </c>
      <c r="E48" s="660">
        <v>3905048401</v>
      </c>
      <c r="F48" s="660" t="s">
        <v>4655</v>
      </c>
      <c r="G48" s="660" t="s">
        <v>2215</v>
      </c>
      <c r="H48" s="660" t="s">
        <v>474</v>
      </c>
      <c r="I48" s="830" t="s">
        <v>71</v>
      </c>
      <c r="J48" s="834">
        <v>44981</v>
      </c>
      <c r="K48" s="830" t="s">
        <v>6038</v>
      </c>
      <c r="L48" s="660" t="s">
        <v>5251</v>
      </c>
      <c r="M48"/>
      <c r="N48"/>
    </row>
    <row r="49" spans="1:14" ht="232.5" x14ac:dyDescent="0.3">
      <c r="A49" s="830"/>
      <c r="B49" s="830"/>
      <c r="C49" s="660" t="s">
        <v>5303</v>
      </c>
      <c r="D49" s="660" t="s">
        <v>551</v>
      </c>
      <c r="E49" s="660">
        <v>3907048601</v>
      </c>
      <c r="F49" s="660" t="s">
        <v>4651</v>
      </c>
      <c r="G49" s="660" t="s">
        <v>2219</v>
      </c>
      <c r="H49" s="660" t="s">
        <v>459</v>
      </c>
      <c r="I49" s="830" t="s">
        <v>71</v>
      </c>
      <c r="J49" s="835">
        <v>44981</v>
      </c>
      <c r="K49" s="830" t="s">
        <v>6038</v>
      </c>
      <c r="L49" s="660" t="s">
        <v>5251</v>
      </c>
      <c r="M49"/>
      <c r="N49"/>
    </row>
    <row r="50" spans="1:14" ht="232.5" x14ac:dyDescent="0.3">
      <c r="A50" s="830"/>
      <c r="B50" s="830"/>
      <c r="C50" s="660" t="s">
        <v>5304</v>
      </c>
      <c r="D50" s="660" t="s">
        <v>475</v>
      </c>
      <c r="E50" s="660">
        <v>3914097801</v>
      </c>
      <c r="F50" s="660" t="s">
        <v>4648</v>
      </c>
      <c r="G50" s="660" t="s">
        <v>2223</v>
      </c>
      <c r="H50" s="660" t="s">
        <v>464</v>
      </c>
      <c r="I50" s="830" t="s">
        <v>71</v>
      </c>
      <c r="J50" s="835">
        <v>44981</v>
      </c>
      <c r="K50" s="830" t="s">
        <v>6038</v>
      </c>
      <c r="L50" s="660" t="s">
        <v>5251</v>
      </c>
      <c r="M50"/>
      <c r="N50"/>
    </row>
    <row r="51" spans="1:14" ht="232.5" x14ac:dyDescent="0.3">
      <c r="A51" s="830"/>
      <c r="B51" s="830"/>
      <c r="C51" s="660" t="s">
        <v>5305</v>
      </c>
      <c r="D51" s="660" t="s">
        <v>675</v>
      </c>
      <c r="E51" s="660">
        <v>3922098201</v>
      </c>
      <c r="F51" s="660" t="s">
        <v>4656</v>
      </c>
      <c r="G51" s="660" t="s">
        <v>2256</v>
      </c>
      <c r="H51" s="660" t="s">
        <v>85</v>
      </c>
      <c r="I51" s="830" t="s">
        <v>71</v>
      </c>
      <c r="J51" s="834">
        <v>44981</v>
      </c>
      <c r="K51" s="830" t="s">
        <v>6038</v>
      </c>
      <c r="L51" s="660" t="s">
        <v>5251</v>
      </c>
      <c r="M51"/>
      <c r="N51"/>
    </row>
    <row r="52" spans="1:14" ht="217" x14ac:dyDescent="0.3">
      <c r="A52" s="830"/>
      <c r="B52" s="830"/>
      <c r="C52" s="660" t="s">
        <v>5306</v>
      </c>
      <c r="D52" s="660" t="s">
        <v>678</v>
      </c>
      <c r="E52" s="660">
        <v>3908088101</v>
      </c>
      <c r="F52" s="660" t="s">
        <v>4659</v>
      </c>
      <c r="G52" s="660" t="s">
        <v>2257</v>
      </c>
      <c r="H52" s="660" t="s">
        <v>679</v>
      </c>
      <c r="I52" s="830" t="s">
        <v>71</v>
      </c>
      <c r="J52" s="834">
        <v>44981</v>
      </c>
      <c r="K52" s="830" t="s">
        <v>6038</v>
      </c>
      <c r="L52" s="660" t="s">
        <v>2880</v>
      </c>
      <c r="M52"/>
      <c r="N52"/>
    </row>
    <row r="53" spans="1:14" ht="232.5" x14ac:dyDescent="0.3">
      <c r="A53" s="830"/>
      <c r="B53" s="830"/>
      <c r="C53" s="660" t="s">
        <v>5307</v>
      </c>
      <c r="D53" s="660" t="s">
        <v>670</v>
      </c>
      <c r="E53" s="660">
        <v>3902037301</v>
      </c>
      <c r="F53" s="660" t="s">
        <v>4660</v>
      </c>
      <c r="G53" s="660" t="s">
        <v>2211</v>
      </c>
      <c r="H53" s="660" t="s">
        <v>12</v>
      </c>
      <c r="I53" s="660" t="s">
        <v>55</v>
      </c>
      <c r="J53" s="834">
        <v>44981</v>
      </c>
      <c r="K53" s="830" t="s">
        <v>6038</v>
      </c>
      <c r="L53" s="660" t="s">
        <v>5251</v>
      </c>
      <c r="M53"/>
      <c r="N53"/>
    </row>
    <row r="54" spans="1:14" ht="217" x14ac:dyDescent="0.3">
      <c r="A54" s="830"/>
      <c r="B54" s="830"/>
      <c r="C54" s="660" t="s">
        <v>5308</v>
      </c>
      <c r="D54" s="660" t="s">
        <v>659</v>
      </c>
      <c r="E54" s="660">
        <v>3910116901</v>
      </c>
      <c r="F54" s="660" t="s">
        <v>4653</v>
      </c>
      <c r="G54" s="660" t="s">
        <v>2227</v>
      </c>
      <c r="H54" s="660" t="s">
        <v>660</v>
      </c>
      <c r="I54" s="660" t="s">
        <v>71</v>
      </c>
      <c r="J54" s="834">
        <v>44981</v>
      </c>
      <c r="K54" s="830" t="s">
        <v>6038</v>
      </c>
      <c r="L54" s="660" t="s">
        <v>2880</v>
      </c>
      <c r="M54"/>
      <c r="N54"/>
    </row>
    <row r="55" spans="1:14" ht="232.5" x14ac:dyDescent="0.3">
      <c r="A55" s="830"/>
      <c r="B55" s="830"/>
      <c r="C55" s="660" t="s">
        <v>5311</v>
      </c>
      <c r="D55" s="660" t="s">
        <v>344</v>
      </c>
      <c r="E55" s="660">
        <v>3910126203</v>
      </c>
      <c r="F55" s="660" t="s">
        <v>4664</v>
      </c>
      <c r="G55" s="660" t="s">
        <v>2250</v>
      </c>
      <c r="H55" s="660" t="s">
        <v>345</v>
      </c>
      <c r="I55" s="829" t="s">
        <v>55</v>
      </c>
      <c r="J55" s="659">
        <v>44903</v>
      </c>
      <c r="K55" s="660" t="s">
        <v>6043</v>
      </c>
      <c r="L55" s="660" t="s">
        <v>5313</v>
      </c>
      <c r="M55"/>
      <c r="N55"/>
    </row>
    <row r="56" spans="1:14" ht="217" x14ac:dyDescent="0.3">
      <c r="A56" s="830"/>
      <c r="B56" s="830"/>
      <c r="C56" s="660" t="s">
        <v>5743</v>
      </c>
      <c r="D56" s="660" t="s">
        <v>604</v>
      </c>
      <c r="E56" s="660">
        <v>3911118001</v>
      </c>
      <c r="F56" s="660" t="s">
        <v>4647</v>
      </c>
      <c r="G56" s="660" t="s">
        <v>2253</v>
      </c>
      <c r="H56" s="660" t="s">
        <v>605</v>
      </c>
      <c r="I56" s="830" t="s">
        <v>55</v>
      </c>
      <c r="J56" s="659">
        <v>44935</v>
      </c>
      <c r="K56" s="660" t="s">
        <v>6041</v>
      </c>
      <c r="L56" s="660" t="s">
        <v>5310</v>
      </c>
      <c r="M56"/>
      <c r="N56"/>
    </row>
    <row r="57" spans="1:14" ht="232.5" x14ac:dyDescent="0.3">
      <c r="A57" s="830"/>
      <c r="B57" s="830"/>
      <c r="C57" s="660" t="s">
        <v>5745</v>
      </c>
      <c r="D57" s="660" t="s">
        <v>473</v>
      </c>
      <c r="E57" s="660" t="s">
        <v>2484</v>
      </c>
      <c r="F57" s="660" t="s">
        <v>4649</v>
      </c>
      <c r="G57" s="660" t="s">
        <v>2254</v>
      </c>
      <c r="H57" s="660" t="s">
        <v>474</v>
      </c>
      <c r="I57" s="829" t="s">
        <v>71</v>
      </c>
      <c r="J57" s="833">
        <v>44981</v>
      </c>
      <c r="K57" s="829" t="s">
        <v>6038</v>
      </c>
      <c r="L57" s="660" t="s">
        <v>5251</v>
      </c>
      <c r="M57"/>
      <c r="N57"/>
    </row>
    <row r="58" spans="1:14" ht="217" x14ac:dyDescent="0.3">
      <c r="A58" s="830"/>
      <c r="B58" s="830"/>
      <c r="C58" s="660" t="s">
        <v>5746</v>
      </c>
      <c r="D58" s="660" t="s">
        <v>676</v>
      </c>
      <c r="E58" s="660">
        <v>3925028201</v>
      </c>
      <c r="F58" s="660" t="s">
        <v>4658</v>
      </c>
      <c r="G58" s="660" t="s">
        <v>2214</v>
      </c>
      <c r="H58" s="660" t="s">
        <v>677</v>
      </c>
      <c r="I58" s="830" t="s">
        <v>71</v>
      </c>
      <c r="J58" s="834">
        <v>44981</v>
      </c>
      <c r="K58" s="830" t="s">
        <v>6038</v>
      </c>
      <c r="L58" s="660" t="s">
        <v>2880</v>
      </c>
      <c r="M58"/>
      <c r="N58"/>
    </row>
    <row r="59" spans="1:14" ht="232.5" x14ac:dyDescent="0.3">
      <c r="A59" s="830"/>
      <c r="B59" s="830"/>
      <c r="C59" s="660" t="s">
        <v>5747</v>
      </c>
      <c r="D59" s="660" t="s">
        <v>2729</v>
      </c>
      <c r="E59" s="660" t="s">
        <v>2731</v>
      </c>
      <c r="F59" s="660" t="s">
        <v>4673</v>
      </c>
      <c r="G59" s="660" t="s">
        <v>2730</v>
      </c>
      <c r="H59" s="660" t="s">
        <v>2060</v>
      </c>
      <c r="I59" s="829" t="s">
        <v>55</v>
      </c>
      <c r="J59" s="659">
        <v>45308</v>
      </c>
      <c r="K59" s="660" t="s">
        <v>5295</v>
      </c>
      <c r="L59" s="660" t="s">
        <v>5293</v>
      </c>
      <c r="M59"/>
      <c r="N59"/>
    </row>
    <row r="60" spans="1:14" ht="139.5" x14ac:dyDescent="0.3">
      <c r="A60" s="830"/>
      <c r="B60" s="829" t="s">
        <v>131</v>
      </c>
      <c r="C60" s="660" t="s">
        <v>5314</v>
      </c>
      <c r="D60" s="660" t="s">
        <v>632</v>
      </c>
      <c r="E60" s="660" t="s">
        <v>633</v>
      </c>
      <c r="F60" s="660" t="s">
        <v>4687</v>
      </c>
      <c r="G60" s="660" t="s">
        <v>2231</v>
      </c>
      <c r="H60" s="660" t="s">
        <v>85</v>
      </c>
      <c r="I60" s="830" t="s">
        <v>55</v>
      </c>
      <c r="J60" s="659">
        <v>45383</v>
      </c>
      <c r="K60" s="660" t="s">
        <v>5345</v>
      </c>
      <c r="L60" s="660" t="s">
        <v>5315</v>
      </c>
      <c r="M60"/>
      <c r="N60"/>
    </row>
    <row r="61" spans="1:14" ht="139.5" x14ac:dyDescent="0.3">
      <c r="A61" s="830"/>
      <c r="B61" s="830"/>
      <c r="C61" s="660" t="s">
        <v>5316</v>
      </c>
      <c r="D61" s="660" t="s">
        <v>560</v>
      </c>
      <c r="E61" s="660" t="s">
        <v>561</v>
      </c>
      <c r="F61" s="660" t="s">
        <v>4686</v>
      </c>
      <c r="G61" s="660" t="s">
        <v>2219</v>
      </c>
      <c r="H61" s="660" t="s">
        <v>245</v>
      </c>
      <c r="I61" s="830" t="s">
        <v>55</v>
      </c>
      <c r="J61" s="659">
        <v>44347</v>
      </c>
      <c r="K61" s="660" t="s">
        <v>6044</v>
      </c>
      <c r="L61" s="660" t="s">
        <v>5317</v>
      </c>
      <c r="M61"/>
      <c r="N61"/>
    </row>
    <row r="62" spans="1:14" ht="124" x14ac:dyDescent="0.3">
      <c r="A62" s="830"/>
      <c r="B62" s="830"/>
      <c r="C62" s="660" t="s">
        <v>5318</v>
      </c>
      <c r="D62" s="660" t="s">
        <v>36</v>
      </c>
      <c r="E62" s="660" t="s">
        <v>4692</v>
      </c>
      <c r="F62" s="660" t="s">
        <v>4691</v>
      </c>
      <c r="G62" s="660" t="s">
        <v>2211</v>
      </c>
      <c r="H62" s="660" t="s">
        <v>12</v>
      </c>
      <c r="I62" s="830" t="s">
        <v>55</v>
      </c>
      <c r="J62" s="659">
        <v>45292</v>
      </c>
      <c r="K62" s="660" t="s">
        <v>5295</v>
      </c>
      <c r="L62" s="660" t="s">
        <v>5319</v>
      </c>
      <c r="M62"/>
      <c r="N62"/>
    </row>
    <row r="63" spans="1:14" ht="170.5" x14ac:dyDescent="0.3">
      <c r="A63" s="830"/>
      <c r="B63" s="830"/>
      <c r="C63" s="660" t="s">
        <v>5320</v>
      </c>
      <c r="D63" s="660" t="s">
        <v>634</v>
      </c>
      <c r="E63" s="660" t="s">
        <v>635</v>
      </c>
      <c r="F63" s="660" t="s">
        <v>4690</v>
      </c>
      <c r="G63" s="660" t="s">
        <v>2254</v>
      </c>
      <c r="H63" s="829" t="s">
        <v>85</v>
      </c>
      <c r="I63" s="660" t="s">
        <v>71</v>
      </c>
      <c r="J63" s="659">
        <v>44935</v>
      </c>
      <c r="K63" s="660" t="s">
        <v>6041</v>
      </c>
      <c r="L63" s="660" t="s">
        <v>5321</v>
      </c>
      <c r="M63"/>
      <c r="N63"/>
    </row>
    <row r="64" spans="1:14" ht="108.5" x14ac:dyDescent="0.3">
      <c r="A64" s="830"/>
      <c r="B64" s="829" t="s">
        <v>78</v>
      </c>
      <c r="C64" s="660" t="s">
        <v>5322</v>
      </c>
      <c r="D64" s="660" t="s">
        <v>612</v>
      </c>
      <c r="E64" s="660" t="s">
        <v>613</v>
      </c>
      <c r="F64" s="660" t="s">
        <v>4734</v>
      </c>
      <c r="G64" s="660" t="s">
        <v>2264</v>
      </c>
      <c r="H64" s="830" t="s">
        <v>85</v>
      </c>
      <c r="I64" s="660" t="s">
        <v>55</v>
      </c>
      <c r="J64" s="659">
        <v>44470</v>
      </c>
      <c r="K64" s="660" t="s">
        <v>6045</v>
      </c>
      <c r="L64" s="660" t="s">
        <v>5324</v>
      </c>
      <c r="M64"/>
      <c r="N64"/>
    </row>
    <row r="65" spans="1:14" ht="232.5" x14ac:dyDescent="0.3">
      <c r="A65" s="830"/>
      <c r="B65" s="830"/>
      <c r="C65" s="660" t="s">
        <v>5325</v>
      </c>
      <c r="D65" s="660" t="s">
        <v>38</v>
      </c>
      <c r="E65" s="660" t="s">
        <v>2491</v>
      </c>
      <c r="F65" s="660" t="s">
        <v>4735</v>
      </c>
      <c r="G65" s="660" t="s">
        <v>2340</v>
      </c>
      <c r="H65" s="830" t="s">
        <v>85</v>
      </c>
      <c r="I65" s="829" t="s">
        <v>71</v>
      </c>
      <c r="J65" s="659">
        <v>45021</v>
      </c>
      <c r="K65" s="660" t="s">
        <v>5875</v>
      </c>
      <c r="L65" s="660" t="s">
        <v>5296</v>
      </c>
      <c r="M65"/>
      <c r="N65"/>
    </row>
    <row r="66" spans="1:14" ht="155" x14ac:dyDescent="0.3">
      <c r="A66" s="830"/>
      <c r="B66" s="830"/>
      <c r="C66" s="660" t="s">
        <v>5326</v>
      </c>
      <c r="D66" s="660" t="s">
        <v>548</v>
      </c>
      <c r="E66" s="660" t="s">
        <v>549</v>
      </c>
      <c r="F66" s="660" t="s">
        <v>4733</v>
      </c>
      <c r="G66" s="660" t="s">
        <v>2264</v>
      </c>
      <c r="H66" s="830" t="s">
        <v>85</v>
      </c>
      <c r="I66" s="830" t="s">
        <v>71</v>
      </c>
      <c r="J66" s="659">
        <v>44470</v>
      </c>
      <c r="K66" s="660" t="s">
        <v>6045</v>
      </c>
      <c r="L66" s="660" t="s">
        <v>5327</v>
      </c>
      <c r="M66"/>
      <c r="N66"/>
    </row>
    <row r="67" spans="1:14" ht="139.5" x14ac:dyDescent="0.3">
      <c r="A67" s="830"/>
      <c r="B67" s="830"/>
      <c r="C67" s="660" t="s">
        <v>5328</v>
      </c>
      <c r="D67" s="660" t="s">
        <v>320</v>
      </c>
      <c r="E67" s="660" t="s">
        <v>321</v>
      </c>
      <c r="F67" s="660" t="s">
        <v>4711</v>
      </c>
      <c r="G67" s="660" t="s">
        <v>2266</v>
      </c>
      <c r="H67" s="830" t="s">
        <v>85</v>
      </c>
      <c r="I67" s="829" t="s">
        <v>55</v>
      </c>
      <c r="J67" s="659">
        <v>43874</v>
      </c>
      <c r="K67" s="660" t="s">
        <v>6046</v>
      </c>
      <c r="L67" s="660" t="s">
        <v>5329</v>
      </c>
      <c r="M67"/>
      <c r="N67"/>
    </row>
    <row r="68" spans="1:14" ht="124" x14ac:dyDescent="0.3">
      <c r="A68" s="830"/>
      <c r="B68" s="830"/>
      <c r="C68" s="660" t="s">
        <v>5330</v>
      </c>
      <c r="D68" s="660" t="s">
        <v>138</v>
      </c>
      <c r="E68" s="660" t="s">
        <v>4738</v>
      </c>
      <c r="F68" s="660" t="s">
        <v>4737</v>
      </c>
      <c r="G68" s="660" t="s">
        <v>5034</v>
      </c>
      <c r="H68" s="830" t="s">
        <v>85</v>
      </c>
      <c r="I68" s="830" t="s">
        <v>55</v>
      </c>
      <c r="J68" s="659">
        <v>45180</v>
      </c>
      <c r="K68" s="660" t="s">
        <v>5285</v>
      </c>
      <c r="L68" s="660" t="s">
        <v>5332</v>
      </c>
      <c r="M68"/>
      <c r="N68"/>
    </row>
    <row r="69" spans="1:14" ht="201.5" x14ac:dyDescent="0.3">
      <c r="A69" s="830"/>
      <c r="B69" s="829" t="s">
        <v>79</v>
      </c>
      <c r="C69" s="660" t="s">
        <v>5333</v>
      </c>
      <c r="D69" s="660" t="s">
        <v>208</v>
      </c>
      <c r="E69" s="660" t="s">
        <v>209</v>
      </c>
      <c r="F69" s="660" t="s">
        <v>4742</v>
      </c>
      <c r="G69" s="660" t="s">
        <v>2265</v>
      </c>
      <c r="H69" s="830" t="s">
        <v>85</v>
      </c>
      <c r="I69" s="660" t="s">
        <v>15</v>
      </c>
      <c r="J69" s="659">
        <v>44562</v>
      </c>
      <c r="K69" s="660" t="s">
        <v>5878</v>
      </c>
      <c r="L69" s="660" t="s">
        <v>5334</v>
      </c>
      <c r="M69"/>
      <c r="N69"/>
    </row>
    <row r="70" spans="1:14" ht="201.5" x14ac:dyDescent="0.3">
      <c r="A70" s="830"/>
      <c r="B70" s="830"/>
      <c r="C70" s="660" t="s">
        <v>5335</v>
      </c>
      <c r="D70" s="660" t="s">
        <v>2494</v>
      </c>
      <c r="E70" s="660" t="s">
        <v>2743</v>
      </c>
      <c r="F70" s="660" t="s">
        <v>4748</v>
      </c>
      <c r="G70" s="660" t="s">
        <v>2495</v>
      </c>
      <c r="H70" s="660" t="s">
        <v>2496</v>
      </c>
      <c r="I70" s="660" t="s">
        <v>55</v>
      </c>
      <c r="J70" s="659">
        <v>45180</v>
      </c>
      <c r="K70" s="660" t="s">
        <v>5285</v>
      </c>
      <c r="L70" s="660" t="s">
        <v>5336</v>
      </c>
      <c r="M70"/>
      <c r="N70"/>
    </row>
    <row r="71" spans="1:14" ht="155" x14ac:dyDescent="0.3">
      <c r="A71" s="829" t="s">
        <v>891</v>
      </c>
      <c r="B71" s="829" t="s">
        <v>890</v>
      </c>
      <c r="C71" s="660" t="s">
        <v>5339</v>
      </c>
      <c r="D71" s="660" t="s">
        <v>903</v>
      </c>
      <c r="E71" s="660">
        <v>3913068701</v>
      </c>
      <c r="F71" s="660">
        <v>9945765666130290</v>
      </c>
      <c r="G71" s="829" t="s">
        <v>2236</v>
      </c>
      <c r="H71" s="660" t="s">
        <v>904</v>
      </c>
      <c r="I71" s="829" t="s">
        <v>71</v>
      </c>
      <c r="J71" s="833">
        <v>45055</v>
      </c>
      <c r="K71" s="829" t="s">
        <v>5873</v>
      </c>
      <c r="L71" s="660" t="s">
        <v>5340</v>
      </c>
      <c r="M71"/>
      <c r="N71"/>
    </row>
    <row r="72" spans="1:14" ht="170.5" x14ac:dyDescent="0.3">
      <c r="A72" s="830"/>
      <c r="B72" s="830"/>
      <c r="C72" s="660" t="s">
        <v>5341</v>
      </c>
      <c r="D72" s="660" t="s">
        <v>905</v>
      </c>
      <c r="E72" s="660" t="s">
        <v>907</v>
      </c>
      <c r="F72" s="660">
        <v>6441765666130260</v>
      </c>
      <c r="G72" s="830" t="s">
        <v>2236</v>
      </c>
      <c r="H72" s="660" t="s">
        <v>906</v>
      </c>
      <c r="I72" s="830" t="s">
        <v>71</v>
      </c>
      <c r="J72" s="834">
        <v>45055</v>
      </c>
      <c r="K72" s="830" t="s">
        <v>5873</v>
      </c>
      <c r="L72" s="660" t="s">
        <v>5342</v>
      </c>
      <c r="M72"/>
      <c r="N72"/>
    </row>
    <row r="73" spans="1:14" ht="217" x14ac:dyDescent="0.3">
      <c r="A73" s="830"/>
      <c r="B73" s="830"/>
      <c r="C73" s="660" t="s">
        <v>5749</v>
      </c>
      <c r="D73" s="660" t="s">
        <v>900</v>
      </c>
      <c r="E73" s="660">
        <v>3908078701</v>
      </c>
      <c r="F73" s="660">
        <v>5040765666130340</v>
      </c>
      <c r="G73" s="830" t="s">
        <v>2236</v>
      </c>
      <c r="H73" s="660" t="s">
        <v>515</v>
      </c>
      <c r="I73" s="830" t="s">
        <v>71</v>
      </c>
      <c r="J73" s="834">
        <v>45055</v>
      </c>
      <c r="K73" s="830" t="s">
        <v>5873</v>
      </c>
      <c r="L73" s="660" t="s">
        <v>5337</v>
      </c>
      <c r="M73"/>
      <c r="N73"/>
    </row>
    <row r="74" spans="1:14" ht="217" x14ac:dyDescent="0.3">
      <c r="A74" s="830"/>
      <c r="B74" s="830"/>
      <c r="C74" s="660" t="s">
        <v>5750</v>
      </c>
      <c r="D74" s="660" t="s">
        <v>902</v>
      </c>
      <c r="E74" s="660">
        <v>3907058901</v>
      </c>
      <c r="F74" s="660">
        <v>3839767668137010</v>
      </c>
      <c r="G74" s="830" t="s">
        <v>2236</v>
      </c>
      <c r="H74" s="660" t="s">
        <v>464</v>
      </c>
      <c r="I74" s="830" t="s">
        <v>71</v>
      </c>
      <c r="J74" s="834">
        <v>45055</v>
      </c>
      <c r="K74" s="830" t="s">
        <v>5873</v>
      </c>
      <c r="L74" s="660" t="s">
        <v>5338</v>
      </c>
      <c r="M74"/>
      <c r="N74"/>
    </row>
    <row r="75" spans="1:14" ht="139.5" x14ac:dyDescent="0.3">
      <c r="A75" s="830"/>
      <c r="B75" s="829" t="s">
        <v>954</v>
      </c>
      <c r="C75" s="660" t="s">
        <v>5344</v>
      </c>
      <c r="D75" s="660" t="s">
        <v>977</v>
      </c>
      <c r="E75" s="660" t="s">
        <v>2523</v>
      </c>
      <c r="F75" s="660">
        <v>3662770671230260</v>
      </c>
      <c r="G75" s="660" t="s">
        <v>2258</v>
      </c>
      <c r="H75" s="660" t="s">
        <v>116</v>
      </c>
      <c r="I75" s="829" t="s">
        <v>55</v>
      </c>
      <c r="J75" s="659">
        <v>45108</v>
      </c>
      <c r="K75" s="660" t="s">
        <v>5744</v>
      </c>
      <c r="L75" s="660" t="s">
        <v>5346</v>
      </c>
      <c r="M75"/>
      <c r="N75"/>
    </row>
    <row r="76" spans="1:14" ht="124" x14ac:dyDescent="0.3">
      <c r="A76" s="830"/>
      <c r="B76" s="830"/>
      <c r="C76" s="660" t="s">
        <v>5347</v>
      </c>
      <c r="D76" s="660" t="s">
        <v>2654</v>
      </c>
      <c r="E76" s="660" t="s">
        <v>74</v>
      </c>
      <c r="F76" s="660">
        <v>6463742643230070</v>
      </c>
      <c r="G76" s="660" t="s">
        <v>2250</v>
      </c>
      <c r="H76" s="660" t="s">
        <v>85</v>
      </c>
      <c r="I76" s="830" t="s">
        <v>55</v>
      </c>
      <c r="J76" s="659">
        <v>45308</v>
      </c>
      <c r="K76" s="660" t="s">
        <v>5295</v>
      </c>
      <c r="L76" s="660" t="s">
        <v>5348</v>
      </c>
      <c r="M76"/>
      <c r="N76"/>
    </row>
    <row r="77" spans="1:14" ht="155" x14ac:dyDescent="0.3">
      <c r="A77" s="830"/>
      <c r="B77" s="830"/>
      <c r="C77" s="660" t="s">
        <v>5349</v>
      </c>
      <c r="D77" s="660" t="s">
        <v>967</v>
      </c>
      <c r="E77" s="660">
        <v>3905126301</v>
      </c>
      <c r="F77" s="660" t="s">
        <v>5002</v>
      </c>
      <c r="G77" s="660" t="s">
        <v>2281</v>
      </c>
      <c r="H77" s="660" t="s">
        <v>968</v>
      </c>
      <c r="I77" s="830" t="s">
        <v>55</v>
      </c>
      <c r="J77" s="659">
        <v>43712</v>
      </c>
      <c r="K77" s="660" t="s">
        <v>6047</v>
      </c>
      <c r="L77" s="660" t="s">
        <v>5350</v>
      </c>
      <c r="M77"/>
      <c r="N77"/>
    </row>
    <row r="78" spans="1:14" ht="139.5" x14ac:dyDescent="0.3">
      <c r="A78" s="830"/>
      <c r="B78" s="830"/>
      <c r="C78" s="660" t="s">
        <v>5351</v>
      </c>
      <c r="D78" s="660" t="s">
        <v>976</v>
      </c>
      <c r="E78" s="660">
        <v>3912106301</v>
      </c>
      <c r="F78" s="660">
        <v>7344741642130100</v>
      </c>
      <c r="G78" s="660" t="s">
        <v>2227</v>
      </c>
      <c r="H78" s="660" t="s">
        <v>679</v>
      </c>
      <c r="I78" s="829" t="s">
        <v>71</v>
      </c>
      <c r="J78" s="659">
        <v>44470</v>
      </c>
      <c r="K78" s="829" t="s">
        <v>6045</v>
      </c>
      <c r="L78" s="660" t="s">
        <v>5315</v>
      </c>
      <c r="M78"/>
      <c r="N78"/>
    </row>
    <row r="79" spans="1:14" ht="139.5" x14ac:dyDescent="0.3">
      <c r="A79" s="830"/>
      <c r="B79" s="830"/>
      <c r="C79" s="660" t="s">
        <v>5751</v>
      </c>
      <c r="D79" s="660" t="s">
        <v>980</v>
      </c>
      <c r="E79" s="660">
        <v>3931129001</v>
      </c>
      <c r="F79" s="660">
        <v>6563768669230680</v>
      </c>
      <c r="G79" s="660" t="s">
        <v>2282</v>
      </c>
      <c r="H79" s="660" t="s">
        <v>981</v>
      </c>
      <c r="I79" s="830" t="s">
        <v>71</v>
      </c>
      <c r="J79" s="659">
        <v>44498</v>
      </c>
      <c r="K79" s="830" t="s">
        <v>6045</v>
      </c>
      <c r="L79" s="660" t="s">
        <v>5343</v>
      </c>
      <c r="M79"/>
      <c r="N79"/>
    </row>
    <row r="80" spans="1:14" ht="186" x14ac:dyDescent="0.3">
      <c r="A80" s="830"/>
      <c r="B80" s="829" t="s">
        <v>986</v>
      </c>
      <c r="C80" s="660" t="s">
        <v>5352</v>
      </c>
      <c r="D80" s="660" t="s">
        <v>994</v>
      </c>
      <c r="E80" s="660" t="s">
        <v>995</v>
      </c>
      <c r="F80" s="660">
        <v>8749756657130100</v>
      </c>
      <c r="G80" s="660" t="s">
        <v>2258</v>
      </c>
      <c r="H80" s="829" t="s">
        <v>116</v>
      </c>
      <c r="I80" s="829" t="s">
        <v>55</v>
      </c>
      <c r="J80" s="659">
        <v>44210</v>
      </c>
      <c r="K80" s="660" t="s">
        <v>6039</v>
      </c>
      <c r="L80" s="660" t="s">
        <v>5353</v>
      </c>
      <c r="M80"/>
      <c r="N80"/>
    </row>
    <row r="81" spans="1:14" ht="186" x14ac:dyDescent="0.3">
      <c r="A81" s="830"/>
      <c r="B81" s="830"/>
      <c r="C81" s="660" t="s">
        <v>5355</v>
      </c>
      <c r="D81" s="660" t="s">
        <v>1031</v>
      </c>
      <c r="E81" s="660">
        <v>3923107801</v>
      </c>
      <c r="F81" s="660">
        <v>1355756657130100</v>
      </c>
      <c r="G81" s="660" t="s">
        <v>2286</v>
      </c>
      <c r="H81" s="830" t="s">
        <v>116</v>
      </c>
      <c r="I81" s="830" t="s">
        <v>55</v>
      </c>
      <c r="J81" s="659">
        <v>45093</v>
      </c>
      <c r="K81" s="660" t="s">
        <v>5741</v>
      </c>
      <c r="L81" s="660" t="s">
        <v>5356</v>
      </c>
      <c r="M81"/>
      <c r="N81"/>
    </row>
    <row r="82" spans="1:14" ht="108.5" x14ac:dyDescent="0.3">
      <c r="A82" s="830"/>
      <c r="B82" s="830"/>
      <c r="C82" s="660" t="s">
        <v>5753</v>
      </c>
      <c r="D82" s="660" t="s">
        <v>1005</v>
      </c>
      <c r="E82" s="660">
        <v>3929038801</v>
      </c>
      <c r="F82" s="660">
        <v>3661766667230240</v>
      </c>
      <c r="G82" s="660" t="s">
        <v>4258</v>
      </c>
      <c r="H82" s="660" t="s">
        <v>981</v>
      </c>
      <c r="I82" s="830" t="s">
        <v>55</v>
      </c>
      <c r="J82" s="659">
        <v>45292</v>
      </c>
      <c r="K82" s="660" t="s">
        <v>5295</v>
      </c>
      <c r="L82" s="660" t="s">
        <v>5354</v>
      </c>
      <c r="M82"/>
      <c r="N82"/>
    </row>
    <row r="83" spans="1:14" ht="217" x14ac:dyDescent="0.3">
      <c r="A83" s="830"/>
      <c r="B83" s="829" t="s">
        <v>1007</v>
      </c>
      <c r="C83" s="660" t="s">
        <v>5357</v>
      </c>
      <c r="D83" s="660" t="s">
        <v>1020</v>
      </c>
      <c r="E83" s="660">
        <v>9939010706</v>
      </c>
      <c r="F83" s="660">
        <v>5451741642130060</v>
      </c>
      <c r="G83" s="660" t="s">
        <v>2306</v>
      </c>
      <c r="H83" s="660" t="s">
        <v>1009</v>
      </c>
      <c r="I83" s="830" t="s">
        <v>55</v>
      </c>
      <c r="J83" s="659">
        <v>43132</v>
      </c>
      <c r="K83" s="660" t="s">
        <v>6048</v>
      </c>
      <c r="L83" s="660" t="s">
        <v>5358</v>
      </c>
      <c r="M83"/>
      <c r="N83"/>
    </row>
    <row r="84" spans="1:14" ht="217" x14ac:dyDescent="0.3">
      <c r="A84" s="830"/>
      <c r="B84" s="830"/>
      <c r="C84" s="660" t="s">
        <v>5754</v>
      </c>
      <c r="D84" s="660" t="s">
        <v>1036</v>
      </c>
      <c r="E84" s="660">
        <v>3923078201</v>
      </c>
      <c r="F84" s="660">
        <v>9055760661130190</v>
      </c>
      <c r="G84" s="660" t="s">
        <v>2311</v>
      </c>
      <c r="H84" s="660" t="s">
        <v>2375</v>
      </c>
      <c r="I84" s="829" t="s">
        <v>71</v>
      </c>
      <c r="J84" s="659">
        <v>45055</v>
      </c>
      <c r="K84" s="660" t="s">
        <v>5873</v>
      </c>
      <c r="L84" s="660" t="s">
        <v>5338</v>
      </c>
      <c r="M84"/>
      <c r="N84"/>
    </row>
    <row r="85" spans="1:14" ht="139.5" x14ac:dyDescent="0.3">
      <c r="A85" s="829" t="s">
        <v>1119</v>
      </c>
      <c r="B85" s="829" t="s">
        <v>1118</v>
      </c>
      <c r="C85" s="660" t="s">
        <v>5360</v>
      </c>
      <c r="D85" s="660" t="s">
        <v>1150</v>
      </c>
      <c r="E85" s="660" t="s">
        <v>1151</v>
      </c>
      <c r="F85" s="660" t="s">
        <v>4431</v>
      </c>
      <c r="G85" s="660" t="s">
        <v>2252</v>
      </c>
      <c r="H85" s="660" t="s">
        <v>287</v>
      </c>
      <c r="I85" s="830" t="s">
        <v>71</v>
      </c>
      <c r="J85" s="659">
        <v>44470</v>
      </c>
      <c r="K85" s="660" t="s">
        <v>6045</v>
      </c>
      <c r="L85" s="660" t="s">
        <v>5315</v>
      </c>
      <c r="M85"/>
      <c r="N85"/>
    </row>
    <row r="86" spans="1:14" ht="139.5" x14ac:dyDescent="0.3">
      <c r="A86" s="830"/>
      <c r="B86" s="830"/>
      <c r="C86" s="660" t="s">
        <v>5361</v>
      </c>
      <c r="D86" s="660" t="s">
        <v>1156</v>
      </c>
      <c r="E86" s="660" t="s">
        <v>1157</v>
      </c>
      <c r="F86" s="660" t="s">
        <v>4434</v>
      </c>
      <c r="G86" s="660" t="s">
        <v>2219</v>
      </c>
      <c r="H86" s="660" t="s">
        <v>459</v>
      </c>
      <c r="I86" s="830" t="s">
        <v>71</v>
      </c>
      <c r="J86" s="659">
        <v>44456</v>
      </c>
      <c r="K86" s="660" t="s">
        <v>5877</v>
      </c>
      <c r="L86" s="660" t="s">
        <v>5315</v>
      </c>
      <c r="M86"/>
      <c r="N86"/>
    </row>
    <row r="87" spans="1:14" ht="139.5" x14ac:dyDescent="0.3">
      <c r="A87" s="830"/>
      <c r="B87" s="830"/>
      <c r="C87" s="660" t="s">
        <v>5362</v>
      </c>
      <c r="D87" s="660" t="s">
        <v>1146</v>
      </c>
      <c r="E87" s="660" t="s">
        <v>1147</v>
      </c>
      <c r="F87" s="660" t="s">
        <v>4429</v>
      </c>
      <c r="G87" s="660" t="s">
        <v>2252</v>
      </c>
      <c r="H87" s="660" t="s">
        <v>287</v>
      </c>
      <c r="I87" s="830" t="s">
        <v>71</v>
      </c>
      <c r="J87" s="659">
        <v>44470</v>
      </c>
      <c r="K87" s="660" t="s">
        <v>6045</v>
      </c>
      <c r="L87" s="660" t="s">
        <v>5315</v>
      </c>
      <c r="M87"/>
      <c r="N87"/>
    </row>
    <row r="88" spans="1:14" ht="217" x14ac:dyDescent="0.3">
      <c r="A88" s="830"/>
      <c r="B88" s="830"/>
      <c r="C88" s="660" t="s">
        <v>5755</v>
      </c>
      <c r="D88" s="660" t="s">
        <v>1152</v>
      </c>
      <c r="E88" s="660" t="s">
        <v>1153</v>
      </c>
      <c r="F88" s="660" t="s">
        <v>4432</v>
      </c>
      <c r="G88" s="660" t="s">
        <v>2232</v>
      </c>
      <c r="H88" s="660" t="s">
        <v>85</v>
      </c>
      <c r="I88" s="830" t="s">
        <v>71</v>
      </c>
      <c r="J88" s="659">
        <v>44748</v>
      </c>
      <c r="K88" s="660" t="s">
        <v>5323</v>
      </c>
      <c r="L88" s="660" t="s">
        <v>5359</v>
      </c>
      <c r="M88"/>
      <c r="N88"/>
    </row>
    <row r="89" spans="1:14" ht="139.5" x14ac:dyDescent="0.3">
      <c r="A89" s="830"/>
      <c r="B89" s="830"/>
      <c r="C89" s="660" t="s">
        <v>5774</v>
      </c>
      <c r="D89" s="660" t="s">
        <v>1148</v>
      </c>
      <c r="E89" s="660" t="s">
        <v>1149</v>
      </c>
      <c r="F89" s="660" t="s">
        <v>4430</v>
      </c>
      <c r="G89" s="660" t="s">
        <v>2252</v>
      </c>
      <c r="H89" s="660" t="s">
        <v>287</v>
      </c>
      <c r="I89" s="829" t="s">
        <v>55</v>
      </c>
      <c r="J89" s="659">
        <v>45658</v>
      </c>
      <c r="K89" s="660" t="s">
        <v>5901</v>
      </c>
      <c r="L89" s="660" t="s">
        <v>5315</v>
      </c>
      <c r="M89"/>
      <c r="N89"/>
    </row>
    <row r="90" spans="1:14" ht="217" x14ac:dyDescent="0.3">
      <c r="A90" s="830"/>
      <c r="B90" s="830"/>
      <c r="C90" s="660" t="s">
        <v>6065</v>
      </c>
      <c r="D90" s="660" t="s">
        <v>1154</v>
      </c>
      <c r="E90" s="660" t="s">
        <v>1155</v>
      </c>
      <c r="F90" s="660" t="s">
        <v>4433</v>
      </c>
      <c r="G90" s="660" t="s">
        <v>2211</v>
      </c>
      <c r="H90" s="660" t="s">
        <v>12</v>
      </c>
      <c r="I90" s="830" t="s">
        <v>55</v>
      </c>
      <c r="J90" s="659">
        <v>45839</v>
      </c>
      <c r="K90" s="660" t="s">
        <v>6052</v>
      </c>
      <c r="L90" s="660" t="s">
        <v>5359</v>
      </c>
      <c r="M90"/>
      <c r="N90"/>
    </row>
    <row r="91" spans="1:14" ht="170.5" x14ac:dyDescent="0.3">
      <c r="A91" s="830"/>
      <c r="B91" s="829" t="s">
        <v>890</v>
      </c>
      <c r="C91" s="660" t="s">
        <v>5366</v>
      </c>
      <c r="D91" s="660" t="s">
        <v>1181</v>
      </c>
      <c r="E91" s="660" t="s">
        <v>1182</v>
      </c>
      <c r="F91" s="660" t="s">
        <v>4442</v>
      </c>
      <c r="G91" s="829" t="s">
        <v>2233</v>
      </c>
      <c r="H91" s="660" t="s">
        <v>116</v>
      </c>
      <c r="I91" s="829" t="s">
        <v>71</v>
      </c>
      <c r="J91" s="833">
        <v>45019</v>
      </c>
      <c r="K91" s="829" t="s">
        <v>5875</v>
      </c>
      <c r="L91" s="660" t="s">
        <v>5342</v>
      </c>
      <c r="M91"/>
      <c r="N91"/>
    </row>
    <row r="92" spans="1:14" ht="170.5" x14ac:dyDescent="0.3">
      <c r="A92" s="830"/>
      <c r="B92" s="830"/>
      <c r="C92" s="660" t="s">
        <v>5756</v>
      </c>
      <c r="D92" s="660" t="s">
        <v>1185</v>
      </c>
      <c r="E92" s="660" t="s">
        <v>1186</v>
      </c>
      <c r="F92" s="660" t="s">
        <v>4443</v>
      </c>
      <c r="G92" s="830" t="s">
        <v>2233</v>
      </c>
      <c r="H92" s="660" t="s">
        <v>345</v>
      </c>
      <c r="I92" s="830" t="s">
        <v>71</v>
      </c>
      <c r="J92" s="834">
        <v>45019</v>
      </c>
      <c r="K92" s="830" t="s">
        <v>5875</v>
      </c>
      <c r="L92" s="660" t="s">
        <v>5342</v>
      </c>
      <c r="M92"/>
      <c r="N92"/>
    </row>
    <row r="93" spans="1:14" ht="232.5" x14ac:dyDescent="0.3">
      <c r="A93" s="830"/>
      <c r="B93" s="830"/>
      <c r="C93" s="660" t="s">
        <v>5757</v>
      </c>
      <c r="D93" s="660" t="s">
        <v>1232</v>
      </c>
      <c r="E93" s="660" t="s">
        <v>2762</v>
      </c>
      <c r="F93" s="660" t="s">
        <v>4445</v>
      </c>
      <c r="G93" s="660" t="s">
        <v>2211</v>
      </c>
      <c r="H93" s="660" t="s">
        <v>12</v>
      </c>
      <c r="I93" s="830" t="s">
        <v>71</v>
      </c>
      <c r="J93" s="659">
        <v>45152</v>
      </c>
      <c r="K93" s="660" t="s">
        <v>5312</v>
      </c>
      <c r="L93" s="660" t="s">
        <v>5364</v>
      </c>
      <c r="M93"/>
      <c r="N93"/>
    </row>
    <row r="94" spans="1:14" ht="186" x14ac:dyDescent="0.3">
      <c r="A94" s="830"/>
      <c r="B94" s="830"/>
      <c r="C94" s="660" t="s">
        <v>6066</v>
      </c>
      <c r="D94" s="660" t="s">
        <v>1179</v>
      </c>
      <c r="E94" s="660" t="s">
        <v>1180</v>
      </c>
      <c r="F94" s="660" t="s">
        <v>4441</v>
      </c>
      <c r="G94" s="660" t="s">
        <v>6061</v>
      </c>
      <c r="H94" s="660" t="s">
        <v>2060</v>
      </c>
      <c r="I94" s="830" t="s">
        <v>71</v>
      </c>
      <c r="J94" s="659">
        <v>45019</v>
      </c>
      <c r="K94" s="660" t="s">
        <v>5875</v>
      </c>
      <c r="L94" s="660" t="s">
        <v>5363</v>
      </c>
      <c r="M94"/>
      <c r="N94"/>
    </row>
    <row r="95" spans="1:14" ht="217" x14ac:dyDescent="0.3">
      <c r="A95" s="830"/>
      <c r="B95" s="830"/>
      <c r="C95" s="660" t="s">
        <v>6067</v>
      </c>
      <c r="D95" s="660" t="s">
        <v>1221</v>
      </c>
      <c r="E95" s="660" t="s">
        <v>2761</v>
      </c>
      <c r="F95" s="660" t="s">
        <v>4444</v>
      </c>
      <c r="G95" s="829" t="s">
        <v>2211</v>
      </c>
      <c r="H95" s="660" t="s">
        <v>301</v>
      </c>
      <c r="I95" s="660" t="s">
        <v>55</v>
      </c>
      <c r="J95" s="659">
        <v>45223</v>
      </c>
      <c r="K95" s="660" t="s">
        <v>5309</v>
      </c>
      <c r="L95" s="660" t="s">
        <v>5365</v>
      </c>
      <c r="M95"/>
      <c r="N95"/>
    </row>
    <row r="96" spans="1:14" ht="232.5" x14ac:dyDescent="0.3">
      <c r="A96" s="830"/>
      <c r="B96" s="829" t="s">
        <v>909</v>
      </c>
      <c r="C96" s="660" t="s">
        <v>5368</v>
      </c>
      <c r="D96" s="660" t="s">
        <v>1215</v>
      </c>
      <c r="E96" s="660" t="s">
        <v>2760</v>
      </c>
      <c r="F96" s="660" t="s">
        <v>4455</v>
      </c>
      <c r="G96" s="830" t="s">
        <v>2211</v>
      </c>
      <c r="H96" s="829" t="s">
        <v>12</v>
      </c>
      <c r="I96" s="829" t="s">
        <v>71</v>
      </c>
      <c r="J96" s="833">
        <v>45287</v>
      </c>
      <c r="K96" s="829" t="s">
        <v>5270</v>
      </c>
      <c r="L96" s="660" t="s">
        <v>5367</v>
      </c>
      <c r="M96"/>
      <c r="N96"/>
    </row>
    <row r="97" spans="1:14" ht="232.5" x14ac:dyDescent="0.3">
      <c r="A97" s="830"/>
      <c r="B97" s="830"/>
      <c r="C97" s="660" t="s">
        <v>5758</v>
      </c>
      <c r="D97" s="660" t="s">
        <v>1220</v>
      </c>
      <c r="E97" s="660" t="s">
        <v>2759</v>
      </c>
      <c r="F97" s="660" t="s">
        <v>4454</v>
      </c>
      <c r="G97" s="830" t="s">
        <v>2211</v>
      </c>
      <c r="H97" s="830" t="s">
        <v>12</v>
      </c>
      <c r="I97" s="830" t="s">
        <v>71</v>
      </c>
      <c r="J97" s="834">
        <v>45287</v>
      </c>
      <c r="K97" s="830" t="s">
        <v>5270</v>
      </c>
      <c r="L97" s="660" t="s">
        <v>5367</v>
      </c>
      <c r="M97"/>
      <c r="N97"/>
    </row>
    <row r="98" spans="1:14" ht="356.5" x14ac:dyDescent="0.3">
      <c r="A98" s="830"/>
      <c r="B98" s="830"/>
      <c r="C98" s="660" t="s">
        <v>5759</v>
      </c>
      <c r="D98" s="660" t="s">
        <v>2551</v>
      </c>
      <c r="E98" s="660" t="s">
        <v>2767</v>
      </c>
      <c r="F98" s="660" t="s">
        <v>4456</v>
      </c>
      <c r="G98" s="660" t="s">
        <v>2252</v>
      </c>
      <c r="H98" s="660" t="s">
        <v>287</v>
      </c>
      <c r="I98" s="830" t="s">
        <v>71</v>
      </c>
      <c r="J98" s="659">
        <v>45200</v>
      </c>
      <c r="K98" s="660" t="s">
        <v>5309</v>
      </c>
      <c r="L98" s="660" t="s">
        <v>5369</v>
      </c>
      <c r="M98"/>
      <c r="N98"/>
    </row>
    <row r="99" spans="1:14" ht="170.5" x14ac:dyDescent="0.3">
      <c r="A99" s="829" t="s">
        <v>1267</v>
      </c>
      <c r="B99" s="829" t="s">
        <v>1118</v>
      </c>
      <c r="C99" s="660" t="s">
        <v>5371</v>
      </c>
      <c r="D99" s="660" t="s">
        <v>1297</v>
      </c>
      <c r="E99" s="660" t="s">
        <v>1298</v>
      </c>
      <c r="F99" s="660" t="s">
        <v>5015</v>
      </c>
      <c r="G99" s="660" t="s">
        <v>2278</v>
      </c>
      <c r="H99" s="660" t="s">
        <v>1175</v>
      </c>
      <c r="I99" s="830" t="s">
        <v>71</v>
      </c>
      <c r="J99" s="659">
        <v>44973</v>
      </c>
      <c r="K99" s="660" t="s">
        <v>6038</v>
      </c>
      <c r="L99" s="660" t="s">
        <v>5372</v>
      </c>
      <c r="M99"/>
      <c r="N99"/>
    </row>
    <row r="100" spans="1:14" ht="139.5" x14ac:dyDescent="0.3">
      <c r="A100" s="830"/>
      <c r="B100" s="830"/>
      <c r="C100" s="660" t="s">
        <v>5373</v>
      </c>
      <c r="D100" s="660" t="s">
        <v>1294</v>
      </c>
      <c r="E100" s="660" t="s">
        <v>1295</v>
      </c>
      <c r="F100" s="660" t="s">
        <v>5013</v>
      </c>
      <c r="G100" s="660" t="s">
        <v>2291</v>
      </c>
      <c r="H100" s="660" t="s">
        <v>85</v>
      </c>
      <c r="I100" s="660" t="s">
        <v>55</v>
      </c>
      <c r="J100" s="659">
        <v>45139</v>
      </c>
      <c r="K100" s="660" t="s">
        <v>5312</v>
      </c>
      <c r="L100" s="660" t="s">
        <v>5374</v>
      </c>
      <c r="M100"/>
      <c r="N100"/>
    </row>
    <row r="101" spans="1:14" ht="217" x14ac:dyDescent="0.3">
      <c r="A101" s="830"/>
      <c r="B101" s="830"/>
      <c r="C101" s="660" t="s">
        <v>5760</v>
      </c>
      <c r="D101" s="660" t="s">
        <v>1296</v>
      </c>
      <c r="E101" s="660" t="s">
        <v>2376</v>
      </c>
      <c r="F101" s="660" t="s">
        <v>5014</v>
      </c>
      <c r="G101" s="660" t="s">
        <v>2214</v>
      </c>
      <c r="H101" s="660" t="s">
        <v>459</v>
      </c>
      <c r="I101" s="660" t="s">
        <v>71</v>
      </c>
      <c r="J101" s="659">
        <v>44973</v>
      </c>
      <c r="K101" s="660" t="s">
        <v>6038</v>
      </c>
      <c r="L101" s="660" t="s">
        <v>5370</v>
      </c>
      <c r="M101"/>
      <c r="N101"/>
    </row>
    <row r="102" spans="1:14" ht="31" x14ac:dyDescent="0.3">
      <c r="A102" s="830"/>
      <c r="B102" s="830"/>
      <c r="C102" s="660" t="s">
        <v>5899</v>
      </c>
      <c r="D102" s="660" t="s">
        <v>5890</v>
      </c>
      <c r="E102" s="829" t="s">
        <v>2125</v>
      </c>
      <c r="F102" s="829" t="s">
        <v>2125</v>
      </c>
      <c r="G102" s="829" t="s">
        <v>2219</v>
      </c>
      <c r="H102" s="660" t="s">
        <v>85</v>
      </c>
      <c r="I102" s="829" t="s">
        <v>901</v>
      </c>
      <c r="J102" s="833">
        <v>45809</v>
      </c>
      <c r="K102" s="829" t="s">
        <v>5920</v>
      </c>
      <c r="L102" s="660" t="s">
        <v>2125</v>
      </c>
      <c r="M102"/>
      <c r="N102"/>
    </row>
    <row r="103" spans="1:14" ht="46.5" x14ac:dyDescent="0.3">
      <c r="A103" s="830"/>
      <c r="B103" s="830"/>
      <c r="C103" s="660" t="s">
        <v>5900</v>
      </c>
      <c r="D103" s="660" t="s">
        <v>5891</v>
      </c>
      <c r="E103" s="830" t="s">
        <v>2125</v>
      </c>
      <c r="F103" s="830" t="s">
        <v>2125</v>
      </c>
      <c r="G103" s="830" t="s">
        <v>2219</v>
      </c>
      <c r="H103" s="660" t="s">
        <v>459</v>
      </c>
      <c r="I103" s="830" t="s">
        <v>901</v>
      </c>
      <c r="J103" s="834">
        <v>45809</v>
      </c>
      <c r="K103" s="830" t="s">
        <v>5920</v>
      </c>
      <c r="L103" s="660" t="s">
        <v>2125</v>
      </c>
      <c r="M103"/>
      <c r="N103"/>
    </row>
    <row r="104" spans="1:14" ht="155" x14ac:dyDescent="0.3">
      <c r="A104" s="830"/>
      <c r="B104" s="829" t="s">
        <v>890</v>
      </c>
      <c r="C104" s="660" t="s">
        <v>5376</v>
      </c>
      <c r="D104" s="660" t="s">
        <v>1321</v>
      </c>
      <c r="E104" s="660" t="s">
        <v>1322</v>
      </c>
      <c r="F104" s="660" t="s">
        <v>5021</v>
      </c>
      <c r="G104" s="660" t="s">
        <v>2233</v>
      </c>
      <c r="H104" s="660" t="s">
        <v>2339</v>
      </c>
      <c r="I104" s="829" t="s">
        <v>55</v>
      </c>
      <c r="J104" s="659">
        <v>45444</v>
      </c>
      <c r="K104" s="660" t="s">
        <v>5331</v>
      </c>
      <c r="L104" s="660" t="s">
        <v>5377</v>
      </c>
      <c r="M104"/>
      <c r="N104"/>
    </row>
    <row r="105" spans="1:14" ht="108.5" x14ac:dyDescent="0.3">
      <c r="A105" s="830"/>
      <c r="B105" s="830"/>
      <c r="C105" s="660" t="s">
        <v>5378</v>
      </c>
      <c r="D105" s="660" t="s">
        <v>1319</v>
      </c>
      <c r="E105" s="660" t="s">
        <v>1320</v>
      </c>
      <c r="F105" s="660" t="s">
        <v>5020</v>
      </c>
      <c r="G105" s="660" t="s">
        <v>2292</v>
      </c>
      <c r="H105" s="829" t="s">
        <v>906</v>
      </c>
      <c r="I105" s="830" t="s">
        <v>55</v>
      </c>
      <c r="J105" s="659">
        <v>45139</v>
      </c>
      <c r="K105" s="660" t="s">
        <v>5312</v>
      </c>
      <c r="L105" s="660" t="s">
        <v>5379</v>
      </c>
      <c r="M105"/>
      <c r="N105"/>
    </row>
    <row r="106" spans="1:14" ht="217" x14ac:dyDescent="0.3">
      <c r="A106" s="830"/>
      <c r="B106" s="830"/>
      <c r="C106" s="660" t="s">
        <v>5380</v>
      </c>
      <c r="D106" s="660" t="s">
        <v>1326</v>
      </c>
      <c r="E106" s="660" t="s">
        <v>1327</v>
      </c>
      <c r="F106" s="660" t="s">
        <v>5022</v>
      </c>
      <c r="G106" s="660" t="s">
        <v>2225</v>
      </c>
      <c r="H106" s="830" t="s">
        <v>906</v>
      </c>
      <c r="I106" s="829" t="s">
        <v>71</v>
      </c>
      <c r="J106" s="659">
        <v>44973</v>
      </c>
      <c r="K106" s="660" t="s">
        <v>6038</v>
      </c>
      <c r="L106" s="660" t="s">
        <v>5370</v>
      </c>
      <c r="M106"/>
      <c r="N106"/>
    </row>
    <row r="107" spans="1:14" ht="46.5" x14ac:dyDescent="0.3">
      <c r="A107" s="830"/>
      <c r="B107" s="830"/>
      <c r="C107" s="660" t="s">
        <v>5761</v>
      </c>
      <c r="D107" s="660" t="s">
        <v>2535</v>
      </c>
      <c r="E107" s="660" t="s">
        <v>2924</v>
      </c>
      <c r="F107" s="660" t="s">
        <v>5024</v>
      </c>
      <c r="G107" s="660" t="s">
        <v>2236</v>
      </c>
      <c r="H107" s="830" t="s">
        <v>906</v>
      </c>
      <c r="I107" s="830" t="s">
        <v>71</v>
      </c>
      <c r="J107" s="659">
        <v>45546</v>
      </c>
      <c r="K107" s="660" t="s">
        <v>5253</v>
      </c>
      <c r="L107" s="660" t="s">
        <v>74</v>
      </c>
      <c r="M107"/>
      <c r="N107"/>
    </row>
    <row r="108" spans="1:14" ht="139.5" x14ac:dyDescent="0.3">
      <c r="A108" s="830"/>
      <c r="B108" s="830"/>
      <c r="C108" s="660" t="s">
        <v>6072</v>
      </c>
      <c r="D108" s="660" t="s">
        <v>1328</v>
      </c>
      <c r="E108" s="660" t="s">
        <v>1330</v>
      </c>
      <c r="F108" s="660" t="s">
        <v>5023</v>
      </c>
      <c r="G108" s="660" t="s">
        <v>2292</v>
      </c>
      <c r="H108" s="660" t="s">
        <v>629</v>
      </c>
      <c r="I108" s="830" t="s">
        <v>71</v>
      </c>
      <c r="J108" s="659">
        <v>44973</v>
      </c>
      <c r="K108" s="660" t="s">
        <v>6038</v>
      </c>
      <c r="L108" s="660" t="s">
        <v>5375</v>
      </c>
      <c r="M108"/>
      <c r="N108"/>
    </row>
    <row r="109" spans="1:14" ht="108.5" x14ac:dyDescent="0.3">
      <c r="A109" s="830"/>
      <c r="B109" s="829" t="s">
        <v>954</v>
      </c>
      <c r="C109" s="660" t="s">
        <v>5381</v>
      </c>
      <c r="D109" s="660" t="s">
        <v>1348</v>
      </c>
      <c r="E109" s="660" t="s">
        <v>1349</v>
      </c>
      <c r="F109" s="660" t="s">
        <v>5029</v>
      </c>
      <c r="G109" s="660" t="s">
        <v>2258</v>
      </c>
      <c r="H109" s="829" t="s">
        <v>116</v>
      </c>
      <c r="I109" s="660" t="s">
        <v>55</v>
      </c>
      <c r="J109" s="659">
        <v>45139</v>
      </c>
      <c r="K109" s="660" t="s">
        <v>5312</v>
      </c>
      <c r="L109" s="660" t="s">
        <v>5382</v>
      </c>
      <c r="M109"/>
      <c r="N109"/>
    </row>
    <row r="110" spans="1:14" ht="170.5" x14ac:dyDescent="0.3">
      <c r="A110" s="830"/>
      <c r="B110" s="830"/>
      <c r="C110" s="660" t="s">
        <v>5762</v>
      </c>
      <c r="D110" s="660" t="s">
        <v>1352</v>
      </c>
      <c r="E110" s="660" t="s">
        <v>1354</v>
      </c>
      <c r="F110" s="660" t="s">
        <v>5031</v>
      </c>
      <c r="G110" s="660" t="s">
        <v>2295</v>
      </c>
      <c r="H110" s="830" t="s">
        <v>116</v>
      </c>
      <c r="I110" s="829" t="s">
        <v>71</v>
      </c>
      <c r="J110" s="659">
        <v>44796</v>
      </c>
      <c r="K110" s="660" t="s">
        <v>6049</v>
      </c>
      <c r="L110" s="660" t="s">
        <v>5385</v>
      </c>
      <c r="M110"/>
      <c r="N110"/>
    </row>
    <row r="111" spans="1:14" ht="46.5" x14ac:dyDescent="0.3">
      <c r="A111" s="830"/>
      <c r="B111" s="830"/>
      <c r="C111" s="660" t="s">
        <v>5763</v>
      </c>
      <c r="D111" s="660" t="s">
        <v>2925</v>
      </c>
      <c r="E111" s="660" t="s">
        <v>74</v>
      </c>
      <c r="F111" s="660" t="s">
        <v>5033</v>
      </c>
      <c r="G111" s="660" t="s">
        <v>2926</v>
      </c>
      <c r="H111" s="660" t="s">
        <v>2927</v>
      </c>
      <c r="I111" s="830" t="s">
        <v>71</v>
      </c>
      <c r="J111" s="659">
        <v>45566</v>
      </c>
      <c r="K111" s="660" t="s">
        <v>6050</v>
      </c>
      <c r="L111" s="660" t="s">
        <v>2125</v>
      </c>
      <c r="M111"/>
      <c r="N111"/>
    </row>
    <row r="112" spans="1:14" ht="46.5" x14ac:dyDescent="0.3">
      <c r="A112" s="830"/>
      <c r="B112" s="830"/>
      <c r="C112" s="660" t="s">
        <v>5902</v>
      </c>
      <c r="D112" s="660" t="s">
        <v>5894</v>
      </c>
      <c r="E112" s="829" t="s">
        <v>2125</v>
      </c>
      <c r="F112" s="829" t="s">
        <v>2125</v>
      </c>
      <c r="G112" s="660" t="s">
        <v>4258</v>
      </c>
      <c r="H112" s="660" t="s">
        <v>981</v>
      </c>
      <c r="I112" s="829" t="s">
        <v>901</v>
      </c>
      <c r="J112" s="833">
        <v>45809</v>
      </c>
      <c r="K112" s="829" t="s">
        <v>5920</v>
      </c>
      <c r="L112" s="660" t="s">
        <v>2125</v>
      </c>
      <c r="M112"/>
      <c r="N112"/>
    </row>
    <row r="113" spans="1:14" ht="46.5" x14ac:dyDescent="0.3">
      <c r="A113" s="830"/>
      <c r="B113" s="830"/>
      <c r="C113" s="660" t="s">
        <v>5903</v>
      </c>
      <c r="D113" s="660" t="s">
        <v>5895</v>
      </c>
      <c r="E113" s="830" t="s">
        <v>2125</v>
      </c>
      <c r="F113" s="830" t="s">
        <v>2125</v>
      </c>
      <c r="G113" s="660" t="s">
        <v>2310</v>
      </c>
      <c r="H113" s="660" t="s">
        <v>116</v>
      </c>
      <c r="I113" s="830" t="s">
        <v>901</v>
      </c>
      <c r="J113" s="834">
        <v>45809</v>
      </c>
      <c r="K113" s="830" t="s">
        <v>5920</v>
      </c>
      <c r="L113" s="660" t="s">
        <v>2125</v>
      </c>
      <c r="M113"/>
      <c r="N113"/>
    </row>
    <row r="114" spans="1:14" ht="170.5" x14ac:dyDescent="0.3">
      <c r="A114" s="830"/>
      <c r="B114" s="830"/>
      <c r="C114" s="660" t="s">
        <v>6073</v>
      </c>
      <c r="D114" s="660" t="s">
        <v>1357</v>
      </c>
      <c r="E114" s="660" t="s">
        <v>1358</v>
      </c>
      <c r="F114" s="660" t="s">
        <v>5032</v>
      </c>
      <c r="G114" s="660" t="s">
        <v>6070</v>
      </c>
      <c r="H114" s="660" t="s">
        <v>6071</v>
      </c>
      <c r="I114" s="660" t="s">
        <v>71</v>
      </c>
      <c r="J114" s="659">
        <v>44973</v>
      </c>
      <c r="K114" s="660" t="s">
        <v>6038</v>
      </c>
      <c r="L114" s="660" t="s">
        <v>5372</v>
      </c>
      <c r="M114"/>
      <c r="N114"/>
    </row>
    <row r="115" spans="1:14" ht="217" x14ac:dyDescent="0.3">
      <c r="A115" s="829" t="s">
        <v>1422</v>
      </c>
      <c r="B115" s="829" t="s">
        <v>1118</v>
      </c>
      <c r="C115" s="660" t="s">
        <v>5387</v>
      </c>
      <c r="D115" s="660" t="s">
        <v>1444</v>
      </c>
      <c r="E115" s="660">
        <v>3928097201</v>
      </c>
      <c r="F115" s="660">
        <v>6260750653110013</v>
      </c>
      <c r="G115" s="660" t="s">
        <v>2221</v>
      </c>
      <c r="H115" s="660" t="s">
        <v>85</v>
      </c>
      <c r="I115" s="660" t="s">
        <v>55</v>
      </c>
      <c r="J115" s="659">
        <v>44774</v>
      </c>
      <c r="K115" s="660" t="s">
        <v>6049</v>
      </c>
      <c r="L115" s="660" t="s">
        <v>5388</v>
      </c>
      <c r="M115"/>
      <c r="N115"/>
    </row>
    <row r="116" spans="1:14" ht="93" x14ac:dyDescent="0.3">
      <c r="A116" s="830"/>
      <c r="B116" s="830"/>
      <c r="C116" s="660" t="s">
        <v>5764</v>
      </c>
      <c r="D116" s="660" t="s">
        <v>1522</v>
      </c>
      <c r="E116" s="660" t="s">
        <v>74</v>
      </c>
      <c r="F116" s="660" t="s">
        <v>4771</v>
      </c>
      <c r="G116" s="660" t="s">
        <v>2230</v>
      </c>
      <c r="H116" s="660" t="s">
        <v>245</v>
      </c>
      <c r="I116" s="660" t="s">
        <v>71</v>
      </c>
      <c r="J116" s="659">
        <v>45546</v>
      </c>
      <c r="K116" s="660" t="s">
        <v>5253</v>
      </c>
      <c r="L116" s="660" t="s">
        <v>5389</v>
      </c>
      <c r="M116"/>
      <c r="N116"/>
    </row>
    <row r="117" spans="1:14" ht="232.5" x14ac:dyDescent="0.3">
      <c r="A117" s="830"/>
      <c r="B117" s="830"/>
      <c r="C117" s="660" t="s">
        <v>6051</v>
      </c>
      <c r="D117" s="660" t="s">
        <v>1449</v>
      </c>
      <c r="E117" s="660">
        <v>3909047801</v>
      </c>
      <c r="F117" s="660" t="s">
        <v>4769</v>
      </c>
      <c r="G117" s="660" t="s">
        <v>2211</v>
      </c>
      <c r="H117" s="660" t="s">
        <v>12</v>
      </c>
      <c r="I117" s="829" t="s">
        <v>55</v>
      </c>
      <c r="J117" s="833">
        <v>45839</v>
      </c>
      <c r="K117" s="829" t="s">
        <v>6052</v>
      </c>
      <c r="L117" s="660" t="s">
        <v>5386</v>
      </c>
      <c r="M117"/>
      <c r="N117"/>
    </row>
    <row r="118" spans="1:14" ht="217" x14ac:dyDescent="0.3">
      <c r="A118" s="830"/>
      <c r="B118" s="830"/>
      <c r="C118" s="660" t="s">
        <v>6079</v>
      </c>
      <c r="D118" s="660" t="s">
        <v>1830</v>
      </c>
      <c r="E118" s="660">
        <v>3920039301</v>
      </c>
      <c r="F118" s="660" t="s">
        <v>4770</v>
      </c>
      <c r="G118" s="660" t="s">
        <v>2278</v>
      </c>
      <c r="H118" s="660" t="s">
        <v>345</v>
      </c>
      <c r="I118" s="830" t="s">
        <v>55</v>
      </c>
      <c r="J118" s="834">
        <v>45839</v>
      </c>
      <c r="K118" s="830" t="s">
        <v>6052</v>
      </c>
      <c r="L118" s="660" t="s">
        <v>5370</v>
      </c>
      <c r="M118"/>
      <c r="N118"/>
    </row>
    <row r="119" spans="1:14" ht="31" x14ac:dyDescent="0.3">
      <c r="A119" s="830"/>
      <c r="B119" s="829" t="s">
        <v>909</v>
      </c>
      <c r="C119" s="660" t="s">
        <v>5919</v>
      </c>
      <c r="D119" s="660" t="s">
        <v>5907</v>
      </c>
      <c r="E119" s="829" t="s">
        <v>2125</v>
      </c>
      <c r="F119" s="829" t="s">
        <v>2125</v>
      </c>
      <c r="G119" s="660" t="s">
        <v>5909</v>
      </c>
      <c r="H119" s="660" t="s">
        <v>5910</v>
      </c>
      <c r="I119" s="830" t="s">
        <v>55</v>
      </c>
      <c r="J119" s="659">
        <v>45735</v>
      </c>
      <c r="K119" s="660" t="s">
        <v>6053</v>
      </c>
      <c r="L119" s="660" t="s">
        <v>2125</v>
      </c>
      <c r="M119"/>
      <c r="N119"/>
    </row>
    <row r="120" spans="1:14" ht="46.5" x14ac:dyDescent="0.3">
      <c r="A120" s="830"/>
      <c r="B120" s="830"/>
      <c r="C120" s="660" t="s">
        <v>5921</v>
      </c>
      <c r="D120" s="660" t="s">
        <v>5908</v>
      </c>
      <c r="E120" s="830" t="s">
        <v>2125</v>
      </c>
      <c r="F120" s="830" t="s">
        <v>2125</v>
      </c>
      <c r="G120" s="660" t="s">
        <v>2293</v>
      </c>
      <c r="H120" s="829" t="s">
        <v>85</v>
      </c>
      <c r="I120" s="830" t="s">
        <v>55</v>
      </c>
      <c r="J120" s="659">
        <v>45804</v>
      </c>
      <c r="K120" s="660" t="s">
        <v>6054</v>
      </c>
      <c r="L120" s="660" t="s">
        <v>2125</v>
      </c>
      <c r="M120"/>
      <c r="N120"/>
    </row>
    <row r="121" spans="1:14" ht="139.5" x14ac:dyDescent="0.3">
      <c r="A121" s="830"/>
      <c r="B121" s="829" t="s">
        <v>1477</v>
      </c>
      <c r="C121" s="660" t="s">
        <v>5391</v>
      </c>
      <c r="D121" s="660" t="s">
        <v>1487</v>
      </c>
      <c r="E121" s="660">
        <v>3924037102</v>
      </c>
      <c r="F121" s="660" t="s">
        <v>4773</v>
      </c>
      <c r="G121" s="660" t="s">
        <v>2300</v>
      </c>
      <c r="H121" s="830" t="s">
        <v>85</v>
      </c>
      <c r="I121" s="830" t="s">
        <v>55</v>
      </c>
      <c r="J121" s="659">
        <v>44743</v>
      </c>
      <c r="K121" s="660" t="s">
        <v>5323</v>
      </c>
      <c r="L121" s="660" t="s">
        <v>5392</v>
      </c>
      <c r="M121"/>
      <c r="N121"/>
    </row>
    <row r="122" spans="1:14" ht="108.5" x14ac:dyDescent="0.3">
      <c r="A122" s="830"/>
      <c r="B122" s="830"/>
      <c r="C122" s="660" t="s">
        <v>5393</v>
      </c>
      <c r="D122" s="660" t="s">
        <v>1486</v>
      </c>
      <c r="E122" s="660">
        <v>3929127201</v>
      </c>
      <c r="F122" s="660">
        <v>1561750651130093</v>
      </c>
      <c r="G122" s="660" t="s">
        <v>2258</v>
      </c>
      <c r="H122" s="660" t="s">
        <v>116</v>
      </c>
      <c r="I122" s="830" t="s">
        <v>55</v>
      </c>
      <c r="J122" s="659">
        <v>45108</v>
      </c>
      <c r="K122" s="660" t="s">
        <v>5744</v>
      </c>
      <c r="L122" s="660" t="s">
        <v>5394</v>
      </c>
      <c r="M122"/>
      <c r="N122"/>
    </row>
    <row r="123" spans="1:14" ht="124" x14ac:dyDescent="0.3">
      <c r="A123" s="830"/>
      <c r="B123" s="830"/>
      <c r="C123" s="660" t="s">
        <v>5395</v>
      </c>
      <c r="D123" s="660" t="s">
        <v>2746</v>
      </c>
      <c r="E123" s="660">
        <v>725129101</v>
      </c>
      <c r="F123" s="660">
        <v>5557769670230323</v>
      </c>
      <c r="G123" s="660" t="s">
        <v>2747</v>
      </c>
      <c r="H123" s="660" t="s">
        <v>2748</v>
      </c>
      <c r="I123" s="660" t="s">
        <v>71</v>
      </c>
      <c r="J123" s="659">
        <v>45352</v>
      </c>
      <c r="K123" s="660" t="s">
        <v>5419</v>
      </c>
      <c r="L123" s="660" t="s">
        <v>5396</v>
      </c>
      <c r="M123"/>
      <c r="N123"/>
    </row>
    <row r="124" spans="1:14" ht="139.5" x14ac:dyDescent="0.3">
      <c r="A124" s="830"/>
      <c r="B124" s="830"/>
      <c r="C124" s="660" t="s">
        <v>5765</v>
      </c>
      <c r="D124" s="660" t="s">
        <v>1488</v>
      </c>
      <c r="E124" s="660">
        <v>3909118701</v>
      </c>
      <c r="F124" s="660">
        <v>1441765666130243</v>
      </c>
      <c r="G124" s="829" t="s">
        <v>2211</v>
      </c>
      <c r="H124" s="829" t="s">
        <v>301</v>
      </c>
      <c r="I124" s="829" t="s">
        <v>55</v>
      </c>
      <c r="J124" s="659">
        <v>44958</v>
      </c>
      <c r="K124" s="660" t="s">
        <v>6038</v>
      </c>
      <c r="L124" s="660" t="s">
        <v>5390</v>
      </c>
      <c r="M124"/>
      <c r="N124"/>
    </row>
    <row r="125" spans="1:14" ht="232.5" x14ac:dyDescent="0.3">
      <c r="A125" s="830"/>
      <c r="B125" s="830"/>
      <c r="C125" s="660" t="s">
        <v>6080</v>
      </c>
      <c r="D125" s="660" t="s">
        <v>1492</v>
      </c>
      <c r="E125" s="660">
        <v>3908028601</v>
      </c>
      <c r="F125" s="660">
        <v>1540764665131042</v>
      </c>
      <c r="G125" s="830" t="s">
        <v>2211</v>
      </c>
      <c r="H125" s="830" t="s">
        <v>301</v>
      </c>
      <c r="I125" s="830" t="s">
        <v>55</v>
      </c>
      <c r="J125" s="659">
        <v>45474</v>
      </c>
      <c r="K125" s="660" t="s">
        <v>6081</v>
      </c>
      <c r="L125" s="660" t="s">
        <v>5397</v>
      </c>
      <c r="M125"/>
      <c r="N125"/>
    </row>
    <row r="126" spans="1:14" ht="93" x14ac:dyDescent="0.3">
      <c r="A126" s="830"/>
      <c r="B126" s="829" t="s">
        <v>648</v>
      </c>
      <c r="C126" s="660" t="s">
        <v>5398</v>
      </c>
      <c r="D126" s="660" t="s">
        <v>2750</v>
      </c>
      <c r="E126" s="660" t="s">
        <v>74</v>
      </c>
      <c r="F126" s="660" t="s">
        <v>4775</v>
      </c>
      <c r="G126" s="660" t="s">
        <v>2231</v>
      </c>
      <c r="H126" s="660" t="s">
        <v>85</v>
      </c>
      <c r="I126" s="829" t="s">
        <v>71</v>
      </c>
      <c r="J126" s="659">
        <v>45546</v>
      </c>
      <c r="K126" s="660" t="s">
        <v>5253</v>
      </c>
      <c r="L126" s="660" t="s">
        <v>5389</v>
      </c>
      <c r="M126"/>
      <c r="N126"/>
    </row>
    <row r="127" spans="1:14" ht="232.5" x14ac:dyDescent="0.3">
      <c r="A127" s="830"/>
      <c r="B127" s="830"/>
      <c r="C127" s="660" t="s">
        <v>5399</v>
      </c>
      <c r="D127" s="660" t="s">
        <v>2745</v>
      </c>
      <c r="E127" s="660">
        <v>3928026401</v>
      </c>
      <c r="F127" s="660">
        <v>3560742643130062</v>
      </c>
      <c r="G127" s="660" t="s">
        <v>2735</v>
      </c>
      <c r="H127" s="660" t="s">
        <v>116</v>
      </c>
      <c r="I127" s="830" t="s">
        <v>71</v>
      </c>
      <c r="J127" s="659">
        <v>45308</v>
      </c>
      <c r="K127" s="660" t="s">
        <v>5295</v>
      </c>
      <c r="L127" s="660" t="s">
        <v>5400</v>
      </c>
      <c r="M127"/>
      <c r="N127"/>
    </row>
    <row r="128" spans="1:14" ht="93" x14ac:dyDescent="0.3">
      <c r="A128" s="830"/>
      <c r="B128" s="830"/>
      <c r="C128" s="660" t="s">
        <v>5766</v>
      </c>
      <c r="D128" s="660" t="s">
        <v>4333</v>
      </c>
      <c r="E128" s="829" t="s">
        <v>74</v>
      </c>
      <c r="F128" s="660" t="s">
        <v>4776</v>
      </c>
      <c r="G128" s="660" t="s">
        <v>2219</v>
      </c>
      <c r="H128" s="660" t="s">
        <v>4320</v>
      </c>
      <c r="I128" s="829" t="s">
        <v>55</v>
      </c>
      <c r="J128" s="659">
        <v>45546</v>
      </c>
      <c r="K128" s="660" t="s">
        <v>5253</v>
      </c>
      <c r="L128" s="660" t="s">
        <v>5389</v>
      </c>
      <c r="M128"/>
      <c r="N128"/>
    </row>
    <row r="129" spans="1:14" ht="93" x14ac:dyDescent="0.3">
      <c r="A129" s="830"/>
      <c r="B129" s="830"/>
      <c r="C129" s="660" t="s">
        <v>5767</v>
      </c>
      <c r="D129" s="660" t="s">
        <v>4334</v>
      </c>
      <c r="E129" s="830" t="s">
        <v>74</v>
      </c>
      <c r="F129" s="660" t="s">
        <v>4777</v>
      </c>
      <c r="G129" s="660" t="s">
        <v>4335</v>
      </c>
      <c r="H129" s="660" t="s">
        <v>4324</v>
      </c>
      <c r="I129" s="830" t="s">
        <v>55</v>
      </c>
      <c r="J129" s="659">
        <v>45576</v>
      </c>
      <c r="K129" s="660" t="s">
        <v>6050</v>
      </c>
      <c r="L129" s="660" t="s">
        <v>5389</v>
      </c>
      <c r="M129"/>
      <c r="N129"/>
    </row>
    <row r="130" spans="1:14" ht="31" x14ac:dyDescent="0.3">
      <c r="A130" s="830"/>
      <c r="B130" s="830"/>
      <c r="C130" s="660" t="s">
        <v>5923</v>
      </c>
      <c r="D130" s="660" t="s">
        <v>5913</v>
      </c>
      <c r="E130" s="660" t="s">
        <v>2125</v>
      </c>
      <c r="F130" s="660" t="s">
        <v>2125</v>
      </c>
      <c r="G130" s="660" t="s">
        <v>5914</v>
      </c>
      <c r="H130" s="660" t="s">
        <v>85</v>
      </c>
      <c r="I130" s="830" t="s">
        <v>55</v>
      </c>
      <c r="J130" s="659">
        <v>45743</v>
      </c>
      <c r="K130" s="660" t="s">
        <v>6053</v>
      </c>
      <c r="L130" s="660" t="s">
        <v>2125</v>
      </c>
      <c r="M130"/>
      <c r="N130"/>
    </row>
    <row r="131" spans="1:14" ht="232.5" x14ac:dyDescent="0.3">
      <c r="A131" s="829" t="s">
        <v>1556</v>
      </c>
      <c r="B131" s="829" t="s">
        <v>1118</v>
      </c>
      <c r="C131" s="660" t="s">
        <v>5768</v>
      </c>
      <c r="D131" s="660" t="s">
        <v>1614</v>
      </c>
      <c r="E131" s="660">
        <v>3902068701</v>
      </c>
      <c r="F131" s="660">
        <v>4934765666110042</v>
      </c>
      <c r="G131" s="660" t="s">
        <v>2211</v>
      </c>
      <c r="H131" s="660" t="s">
        <v>12</v>
      </c>
      <c r="I131" s="660" t="s">
        <v>71</v>
      </c>
      <c r="J131" s="659">
        <v>45055</v>
      </c>
      <c r="K131" s="660" t="s">
        <v>5873</v>
      </c>
      <c r="L131" s="660" t="s">
        <v>5401</v>
      </c>
      <c r="M131"/>
      <c r="N131"/>
    </row>
    <row r="132" spans="1:14" ht="46.5" x14ac:dyDescent="0.3">
      <c r="A132" s="830"/>
      <c r="B132" s="830"/>
      <c r="C132" s="660" t="s">
        <v>5945</v>
      </c>
      <c r="D132" s="660" t="s">
        <v>5925</v>
      </c>
      <c r="E132" s="829" t="s">
        <v>2125</v>
      </c>
      <c r="F132" s="829" t="s">
        <v>2125</v>
      </c>
      <c r="G132" s="660" t="s">
        <v>2291</v>
      </c>
      <c r="H132" s="660" t="s">
        <v>85</v>
      </c>
      <c r="I132" s="829" t="s">
        <v>901</v>
      </c>
      <c r="J132" s="833">
        <v>45809</v>
      </c>
      <c r="K132" s="829" t="s">
        <v>5920</v>
      </c>
      <c r="L132" s="660" t="s">
        <v>2125</v>
      </c>
      <c r="M132"/>
      <c r="N132"/>
    </row>
    <row r="133" spans="1:14" ht="46.5" x14ac:dyDescent="0.3">
      <c r="A133" s="830"/>
      <c r="B133" s="829" t="s">
        <v>890</v>
      </c>
      <c r="C133" s="660" t="s">
        <v>5946</v>
      </c>
      <c r="D133" s="660" t="s">
        <v>5929</v>
      </c>
      <c r="E133" s="830" t="s">
        <v>2125</v>
      </c>
      <c r="F133" s="830" t="s">
        <v>2125</v>
      </c>
      <c r="G133" s="660" t="s">
        <v>2233</v>
      </c>
      <c r="H133" s="660" t="s">
        <v>5932</v>
      </c>
      <c r="I133" s="830" t="s">
        <v>901</v>
      </c>
      <c r="J133" s="834">
        <v>45809</v>
      </c>
      <c r="K133" s="830" t="s">
        <v>5920</v>
      </c>
      <c r="L133" s="660" t="s">
        <v>2125</v>
      </c>
      <c r="M133"/>
      <c r="N133"/>
    </row>
    <row r="134" spans="1:14" ht="31" x14ac:dyDescent="0.3">
      <c r="A134" s="830"/>
      <c r="B134" s="830"/>
      <c r="C134" s="660" t="s">
        <v>5947</v>
      </c>
      <c r="D134" s="660" t="s">
        <v>5930</v>
      </c>
      <c r="E134" s="830" t="s">
        <v>2125</v>
      </c>
      <c r="F134" s="830" t="s">
        <v>2125</v>
      </c>
      <c r="G134" s="660" t="s">
        <v>5931</v>
      </c>
      <c r="H134" s="660" t="s">
        <v>301</v>
      </c>
      <c r="I134" s="830" t="s">
        <v>901</v>
      </c>
      <c r="J134" s="834">
        <v>45809</v>
      </c>
      <c r="K134" s="830" t="s">
        <v>5920</v>
      </c>
      <c r="L134" s="660" t="s">
        <v>2125</v>
      </c>
      <c r="M134"/>
      <c r="N134"/>
    </row>
    <row r="135" spans="1:14" ht="46.5" x14ac:dyDescent="0.3">
      <c r="A135" s="830"/>
      <c r="B135" s="829" t="s">
        <v>954</v>
      </c>
      <c r="C135" s="660" t="s">
        <v>5948</v>
      </c>
      <c r="D135" s="660" t="s">
        <v>5934</v>
      </c>
      <c r="E135" s="830" t="s">
        <v>2125</v>
      </c>
      <c r="F135" s="830" t="s">
        <v>2125</v>
      </c>
      <c r="G135" s="660" t="s">
        <v>5935</v>
      </c>
      <c r="H135" s="660" t="s">
        <v>85</v>
      </c>
      <c r="I135" s="830" t="s">
        <v>901</v>
      </c>
      <c r="J135" s="834">
        <v>45809</v>
      </c>
      <c r="K135" s="830" t="s">
        <v>5920</v>
      </c>
      <c r="L135" s="660" t="s">
        <v>2125</v>
      </c>
      <c r="M135"/>
      <c r="N135"/>
    </row>
    <row r="136" spans="1:14" ht="356.5" x14ac:dyDescent="0.3">
      <c r="A136" s="830"/>
      <c r="B136" s="830"/>
      <c r="C136" s="660" t="s">
        <v>6055</v>
      </c>
      <c r="D136" s="660" t="s">
        <v>1608</v>
      </c>
      <c r="E136" s="660">
        <v>3921038901</v>
      </c>
      <c r="F136" s="660">
        <v>8653767668231072</v>
      </c>
      <c r="G136" s="660" t="s">
        <v>2258</v>
      </c>
      <c r="H136" s="660" t="s">
        <v>116</v>
      </c>
      <c r="I136" s="829" t="s">
        <v>55</v>
      </c>
      <c r="J136" s="659">
        <v>45870</v>
      </c>
      <c r="K136" s="660" t="s">
        <v>5922</v>
      </c>
      <c r="L136" s="660" t="s">
        <v>5402</v>
      </c>
      <c r="M136"/>
      <c r="N136"/>
    </row>
    <row r="137" spans="1:14" ht="232.5" x14ac:dyDescent="0.3">
      <c r="A137" s="829" t="s">
        <v>1657</v>
      </c>
      <c r="B137" s="829" t="s">
        <v>1118</v>
      </c>
      <c r="C137" s="660" t="s">
        <v>5403</v>
      </c>
      <c r="D137" s="660" t="s">
        <v>1697</v>
      </c>
      <c r="E137" s="660">
        <v>3914017101</v>
      </c>
      <c r="F137" s="660">
        <v>1446749650110022</v>
      </c>
      <c r="G137" s="660" t="s">
        <v>2308</v>
      </c>
      <c r="H137" s="660" t="s">
        <v>1175</v>
      </c>
      <c r="I137" s="830" t="s">
        <v>55</v>
      </c>
      <c r="J137" s="659">
        <v>44935</v>
      </c>
      <c r="K137" s="660" t="s">
        <v>6041</v>
      </c>
      <c r="L137" s="660" t="s">
        <v>5386</v>
      </c>
      <c r="M137"/>
      <c r="N137"/>
    </row>
    <row r="138" spans="1:14" ht="232.5" x14ac:dyDescent="0.3">
      <c r="A138" s="830"/>
      <c r="B138" s="830"/>
      <c r="C138" s="660" t="s">
        <v>5404</v>
      </c>
      <c r="D138" s="660" t="s">
        <v>1783</v>
      </c>
      <c r="E138" s="660">
        <v>3911038001</v>
      </c>
      <c r="F138" s="660">
        <v>3643758659130152</v>
      </c>
      <c r="G138" s="660" t="s">
        <v>2212</v>
      </c>
      <c r="H138" s="660" t="s">
        <v>296</v>
      </c>
      <c r="I138" s="660" t="s">
        <v>71</v>
      </c>
      <c r="J138" s="659">
        <v>45287</v>
      </c>
      <c r="K138" s="660" t="s">
        <v>5270</v>
      </c>
      <c r="L138" s="660" t="s">
        <v>5405</v>
      </c>
      <c r="M138"/>
      <c r="N138"/>
    </row>
    <row r="139" spans="1:14" ht="139.5" x14ac:dyDescent="0.3">
      <c r="A139" s="830"/>
      <c r="B139" s="829" t="s">
        <v>954</v>
      </c>
      <c r="C139" s="660" t="s">
        <v>5406</v>
      </c>
      <c r="D139" s="660" t="s">
        <v>1702</v>
      </c>
      <c r="E139" s="660">
        <v>3901109101</v>
      </c>
      <c r="F139" s="660">
        <v>7333769670230353</v>
      </c>
      <c r="G139" s="829" t="s">
        <v>2278</v>
      </c>
      <c r="H139" s="829" t="s">
        <v>1175</v>
      </c>
      <c r="I139" s="829" t="s">
        <v>55</v>
      </c>
      <c r="J139" s="659">
        <v>45383</v>
      </c>
      <c r="K139" s="660" t="s">
        <v>5345</v>
      </c>
      <c r="L139" s="660" t="s">
        <v>5407</v>
      </c>
      <c r="M139"/>
      <c r="N139"/>
    </row>
    <row r="140" spans="1:14" ht="139.5" x14ac:dyDescent="0.3">
      <c r="A140" s="830"/>
      <c r="B140" s="830"/>
      <c r="C140" s="660" t="s">
        <v>5383</v>
      </c>
      <c r="D140" s="660" t="s">
        <v>1350</v>
      </c>
      <c r="E140" s="660" t="s">
        <v>1351</v>
      </c>
      <c r="F140" s="660" t="s">
        <v>5030</v>
      </c>
      <c r="G140" s="830" t="s">
        <v>2278</v>
      </c>
      <c r="H140" s="830" t="s">
        <v>1175</v>
      </c>
      <c r="I140" s="830" t="s">
        <v>55</v>
      </c>
      <c r="J140" s="659">
        <v>45139</v>
      </c>
      <c r="K140" s="660" t="s">
        <v>5312</v>
      </c>
      <c r="L140" s="660" t="s">
        <v>5384</v>
      </c>
      <c r="M140"/>
      <c r="N140"/>
    </row>
    <row r="141" spans="1:14" ht="232.5" x14ac:dyDescent="0.3">
      <c r="A141" s="830"/>
      <c r="B141" s="830"/>
      <c r="C141" s="660" t="s">
        <v>5408</v>
      </c>
      <c r="D141" s="660" t="s">
        <v>1738</v>
      </c>
      <c r="E141" s="660">
        <v>3912097501</v>
      </c>
      <c r="F141" s="660">
        <v>5244753654130113</v>
      </c>
      <c r="G141" s="660" t="s">
        <v>2211</v>
      </c>
      <c r="H141" s="660" t="s">
        <v>12</v>
      </c>
      <c r="I141" s="830" t="s">
        <v>55</v>
      </c>
      <c r="J141" s="659">
        <v>45170</v>
      </c>
      <c r="K141" s="660" t="s">
        <v>5285</v>
      </c>
      <c r="L141" s="660" t="s">
        <v>5409</v>
      </c>
      <c r="M141"/>
      <c r="N141"/>
    </row>
    <row r="142" spans="1:14" ht="139.5" x14ac:dyDescent="0.3">
      <c r="A142" s="830"/>
      <c r="B142" s="830"/>
      <c r="C142" s="660" t="s">
        <v>5410</v>
      </c>
      <c r="D142" s="660" t="s">
        <v>1695</v>
      </c>
      <c r="E142" s="660">
        <v>3930016201</v>
      </c>
      <c r="F142" s="660">
        <v>5462740641130042</v>
      </c>
      <c r="G142" s="660" t="s">
        <v>2309</v>
      </c>
      <c r="H142" s="829" t="s">
        <v>1175</v>
      </c>
      <c r="I142" s="830" t="s">
        <v>55</v>
      </c>
      <c r="J142" s="659">
        <v>44551</v>
      </c>
      <c r="K142" s="660" t="s">
        <v>5752</v>
      </c>
      <c r="L142" s="660" t="s">
        <v>5411</v>
      </c>
      <c r="M142"/>
      <c r="N142"/>
    </row>
    <row r="143" spans="1:14" ht="139.5" x14ac:dyDescent="0.3">
      <c r="A143" s="830"/>
      <c r="B143" s="830"/>
      <c r="C143" s="660" t="s">
        <v>5769</v>
      </c>
      <c r="D143" s="660" t="s">
        <v>1698</v>
      </c>
      <c r="E143" s="660">
        <v>3901116601</v>
      </c>
      <c r="F143" s="660">
        <v>6433744648110013</v>
      </c>
      <c r="G143" s="660" t="s">
        <v>2308</v>
      </c>
      <c r="H143" s="830" t="s">
        <v>1175</v>
      </c>
      <c r="I143" s="830" t="s">
        <v>55</v>
      </c>
      <c r="J143" s="659">
        <v>45108</v>
      </c>
      <c r="K143" s="660" t="s">
        <v>5744</v>
      </c>
      <c r="L143" s="660" t="s">
        <v>5346</v>
      </c>
      <c r="M143"/>
      <c r="N143"/>
    </row>
    <row r="144" spans="1:14" ht="232.5" x14ac:dyDescent="0.3">
      <c r="A144" s="830"/>
      <c r="B144" s="830"/>
      <c r="C144" s="660" t="s">
        <v>5770</v>
      </c>
      <c r="D144" s="660" t="s">
        <v>1734</v>
      </c>
      <c r="E144" s="660">
        <v>3914116501</v>
      </c>
      <c r="F144" s="660">
        <v>1446743647110023</v>
      </c>
      <c r="G144" s="660" t="s">
        <v>2219</v>
      </c>
      <c r="H144" s="660" t="s">
        <v>296</v>
      </c>
      <c r="I144" s="829" t="s">
        <v>71</v>
      </c>
      <c r="J144" s="659">
        <v>45055</v>
      </c>
      <c r="K144" s="660" t="s">
        <v>5873</v>
      </c>
      <c r="L144" s="660" t="s">
        <v>5401</v>
      </c>
      <c r="M144"/>
      <c r="N144"/>
    </row>
    <row r="145" spans="1:14" ht="31" x14ac:dyDescent="0.3">
      <c r="A145" s="830"/>
      <c r="B145" s="830"/>
      <c r="C145" s="660" t="s">
        <v>5974</v>
      </c>
      <c r="D145" s="660" t="s">
        <v>5951</v>
      </c>
      <c r="E145" s="660" t="s">
        <v>2125</v>
      </c>
      <c r="F145" s="660" t="s">
        <v>2125</v>
      </c>
      <c r="G145" s="660" t="s">
        <v>2735</v>
      </c>
      <c r="H145" s="660" t="s">
        <v>1175</v>
      </c>
      <c r="I145" s="830" t="s">
        <v>71</v>
      </c>
      <c r="J145" s="659">
        <v>45737</v>
      </c>
      <c r="K145" s="660" t="s">
        <v>6053</v>
      </c>
      <c r="L145" s="660" t="s">
        <v>2125</v>
      </c>
      <c r="M145"/>
      <c r="N145"/>
    </row>
    <row r="146" spans="1:14" ht="46.5" x14ac:dyDescent="0.3">
      <c r="A146" s="830"/>
      <c r="B146" s="829" t="s">
        <v>648</v>
      </c>
      <c r="C146" s="660" t="s">
        <v>5412</v>
      </c>
      <c r="D146" s="660" t="s">
        <v>2820</v>
      </c>
      <c r="E146" s="660" t="s">
        <v>4754</v>
      </c>
      <c r="F146" s="660">
        <v>4357775676230143</v>
      </c>
      <c r="G146" s="660" t="s">
        <v>2210</v>
      </c>
      <c r="H146" s="660" t="s">
        <v>85</v>
      </c>
      <c r="I146" s="830" t="s">
        <v>71</v>
      </c>
      <c r="J146" s="659">
        <v>45352</v>
      </c>
      <c r="K146" s="660" t="s">
        <v>5419</v>
      </c>
      <c r="L146" s="660" t="s">
        <v>74</v>
      </c>
      <c r="M146"/>
      <c r="N146"/>
    </row>
    <row r="147" spans="1:14" ht="232.5" x14ac:dyDescent="0.3">
      <c r="A147" s="830"/>
      <c r="B147" s="830"/>
      <c r="C147" s="660" t="s">
        <v>5415</v>
      </c>
      <c r="D147" s="660" t="s">
        <v>1746</v>
      </c>
      <c r="E147" s="660">
        <v>3918078401</v>
      </c>
      <c r="F147" s="660">
        <v>8050762663110033</v>
      </c>
      <c r="G147" s="660" t="s">
        <v>2278</v>
      </c>
      <c r="H147" s="660" t="s">
        <v>1175</v>
      </c>
      <c r="I147" s="829" t="s">
        <v>55</v>
      </c>
      <c r="J147" s="659">
        <v>45287</v>
      </c>
      <c r="K147" s="660" t="s">
        <v>5270</v>
      </c>
      <c r="L147" s="660" t="s">
        <v>5405</v>
      </c>
      <c r="M147"/>
      <c r="N147"/>
    </row>
    <row r="148" spans="1:14" ht="155" x14ac:dyDescent="0.3">
      <c r="A148" s="830"/>
      <c r="B148" s="830"/>
      <c r="C148" s="660" t="s">
        <v>5416</v>
      </c>
      <c r="D148" s="660" t="s">
        <v>1727</v>
      </c>
      <c r="E148" s="660">
        <v>1206118601</v>
      </c>
      <c r="F148" s="660">
        <v>7438764665131073</v>
      </c>
      <c r="G148" s="660" t="s">
        <v>2219</v>
      </c>
      <c r="H148" s="660" t="s">
        <v>459</v>
      </c>
      <c r="I148" s="830" t="s">
        <v>55</v>
      </c>
      <c r="J148" s="659">
        <v>45383</v>
      </c>
      <c r="K148" s="660" t="s">
        <v>5345</v>
      </c>
      <c r="L148" s="660" t="s">
        <v>5417</v>
      </c>
      <c r="M148"/>
      <c r="N148"/>
    </row>
    <row r="149" spans="1:14" ht="124" x14ac:dyDescent="0.3">
      <c r="A149" s="830"/>
      <c r="B149" s="830"/>
      <c r="C149" s="660" t="s">
        <v>5418</v>
      </c>
      <c r="D149" s="660" t="s">
        <v>1730</v>
      </c>
      <c r="E149" s="660">
        <v>3905056701</v>
      </c>
      <c r="F149" s="660" t="s">
        <v>4753</v>
      </c>
      <c r="G149" s="660" t="s">
        <v>2308</v>
      </c>
      <c r="H149" s="829" t="s">
        <v>1175</v>
      </c>
      <c r="I149" s="830" t="s">
        <v>55</v>
      </c>
      <c r="J149" s="659">
        <v>45093</v>
      </c>
      <c r="K149" s="660" t="s">
        <v>5741</v>
      </c>
      <c r="L149" s="660" t="s">
        <v>5420</v>
      </c>
      <c r="M149"/>
      <c r="N149"/>
    </row>
    <row r="150" spans="1:14" ht="232.5" x14ac:dyDescent="0.3">
      <c r="A150" s="830"/>
      <c r="B150" s="830"/>
      <c r="C150" s="660" t="s">
        <v>5421</v>
      </c>
      <c r="D150" s="660" t="s">
        <v>1696</v>
      </c>
      <c r="E150" s="660">
        <v>3901056501</v>
      </c>
      <c r="F150" s="660">
        <v>8833743643110012</v>
      </c>
      <c r="G150" s="660" t="s">
        <v>2311</v>
      </c>
      <c r="H150" s="830" t="s">
        <v>1175</v>
      </c>
      <c r="I150" s="830" t="s">
        <v>55</v>
      </c>
      <c r="J150" s="659">
        <v>44935</v>
      </c>
      <c r="K150" s="660" t="s">
        <v>6041</v>
      </c>
      <c r="L150" s="660" t="s">
        <v>5386</v>
      </c>
      <c r="M150"/>
      <c r="N150"/>
    </row>
    <row r="151" spans="1:14" ht="108.5" x14ac:dyDescent="0.3">
      <c r="A151" s="830"/>
      <c r="B151" s="830"/>
      <c r="C151" s="660" t="s">
        <v>5771</v>
      </c>
      <c r="D151" s="660" t="s">
        <v>1725</v>
      </c>
      <c r="E151" s="660">
        <v>3913047501</v>
      </c>
      <c r="F151" s="660">
        <v>5745753654110042</v>
      </c>
      <c r="G151" s="660" t="s">
        <v>2211</v>
      </c>
      <c r="H151" s="660" t="s">
        <v>301</v>
      </c>
      <c r="I151" s="830" t="s">
        <v>55</v>
      </c>
      <c r="J151" s="659">
        <v>44347</v>
      </c>
      <c r="K151" s="660" t="s">
        <v>6044</v>
      </c>
      <c r="L151" s="660" t="s">
        <v>5413</v>
      </c>
      <c r="M151"/>
      <c r="N151"/>
    </row>
    <row r="152" spans="1:14" ht="263.5" x14ac:dyDescent="0.3">
      <c r="A152" s="830"/>
      <c r="B152" s="830"/>
      <c r="C152" s="660" t="s">
        <v>6056</v>
      </c>
      <c r="D152" s="660" t="s">
        <v>1728</v>
      </c>
      <c r="E152" s="660">
        <v>3915096601</v>
      </c>
      <c r="F152" s="660">
        <v>8247744645230103</v>
      </c>
      <c r="G152" s="660" t="s">
        <v>2219</v>
      </c>
      <c r="H152" s="660" t="s">
        <v>296</v>
      </c>
      <c r="I152" s="830" t="s">
        <v>55</v>
      </c>
      <c r="J152" s="659">
        <v>45839</v>
      </c>
      <c r="K152" s="660" t="s">
        <v>6052</v>
      </c>
      <c r="L152" s="660" t="s">
        <v>5414</v>
      </c>
      <c r="M152"/>
      <c r="N152"/>
    </row>
    <row r="153" spans="1:14" ht="186" x14ac:dyDescent="0.3">
      <c r="A153" s="829" t="s">
        <v>1817</v>
      </c>
      <c r="B153" s="829" t="s">
        <v>1816</v>
      </c>
      <c r="C153" s="660" t="s">
        <v>5423</v>
      </c>
      <c r="D153" s="660" t="s">
        <v>1828</v>
      </c>
      <c r="E153" s="660" t="s">
        <v>1829</v>
      </c>
      <c r="F153" s="660">
        <v>9537764665130280</v>
      </c>
      <c r="G153" s="660" t="s">
        <v>2231</v>
      </c>
      <c r="H153" s="660" t="s">
        <v>85</v>
      </c>
      <c r="I153" s="829" t="s">
        <v>71</v>
      </c>
      <c r="J153" s="659">
        <v>44973</v>
      </c>
      <c r="K153" s="660" t="s">
        <v>6038</v>
      </c>
      <c r="L153" s="660" t="s">
        <v>5422</v>
      </c>
      <c r="M153"/>
      <c r="N153"/>
    </row>
    <row r="154" spans="1:14" ht="232.5" x14ac:dyDescent="0.3">
      <c r="A154" s="830"/>
      <c r="B154" s="830"/>
      <c r="C154" s="660" t="s">
        <v>5424</v>
      </c>
      <c r="D154" s="660" t="s">
        <v>2361</v>
      </c>
      <c r="E154" s="660" t="s">
        <v>2514</v>
      </c>
      <c r="F154" s="660">
        <v>6738741642130090</v>
      </c>
      <c r="G154" s="660" t="s">
        <v>2362</v>
      </c>
      <c r="H154" s="660" t="s">
        <v>2363</v>
      </c>
      <c r="I154" s="830" t="s">
        <v>71</v>
      </c>
      <c r="J154" s="659">
        <v>45021</v>
      </c>
      <c r="K154" s="660" t="s">
        <v>5875</v>
      </c>
      <c r="L154" s="660" t="s">
        <v>5425</v>
      </c>
      <c r="M154"/>
      <c r="N154"/>
    </row>
    <row r="155" spans="1:14" ht="31" x14ac:dyDescent="0.3">
      <c r="A155" s="830"/>
      <c r="B155" s="830"/>
      <c r="C155" s="660" t="s">
        <v>6014</v>
      </c>
      <c r="D155" s="660" t="s">
        <v>5792</v>
      </c>
      <c r="E155" s="660" t="s">
        <v>2125</v>
      </c>
      <c r="F155" s="660" t="s">
        <v>2125</v>
      </c>
      <c r="G155" s="660" t="s">
        <v>5793</v>
      </c>
      <c r="H155" s="660" t="s">
        <v>116</v>
      </c>
      <c r="I155" s="830" t="s">
        <v>71</v>
      </c>
      <c r="J155" s="659">
        <v>45743</v>
      </c>
      <c r="K155" s="660" t="s">
        <v>6053</v>
      </c>
      <c r="L155" s="660" t="s">
        <v>2125</v>
      </c>
      <c r="M155"/>
      <c r="N155"/>
    </row>
    <row r="156" spans="1:14" ht="170.5" x14ac:dyDescent="0.3">
      <c r="A156" s="830"/>
      <c r="B156" s="829" t="s">
        <v>1537</v>
      </c>
      <c r="C156" s="660" t="s">
        <v>5426</v>
      </c>
      <c r="D156" s="660" t="s">
        <v>1851</v>
      </c>
      <c r="E156" s="660" t="s">
        <v>1852</v>
      </c>
      <c r="F156" s="660">
        <v>3933770671230360</v>
      </c>
      <c r="G156" s="829" t="s">
        <v>2315</v>
      </c>
      <c r="H156" s="660" t="s">
        <v>85</v>
      </c>
      <c r="I156" s="830" t="s">
        <v>71</v>
      </c>
      <c r="J156" s="833">
        <v>44973</v>
      </c>
      <c r="K156" s="829" t="s">
        <v>6038</v>
      </c>
      <c r="L156" s="660" t="s">
        <v>5372</v>
      </c>
      <c r="M156"/>
      <c r="N156"/>
    </row>
    <row r="157" spans="1:14" ht="170.5" x14ac:dyDescent="0.3">
      <c r="A157" s="830"/>
      <c r="B157" s="830"/>
      <c r="C157" s="660" t="s">
        <v>5429</v>
      </c>
      <c r="D157" s="660" t="s">
        <v>1848</v>
      </c>
      <c r="E157" s="660" t="s">
        <v>1850</v>
      </c>
      <c r="F157" s="660">
        <v>2242771672230350</v>
      </c>
      <c r="G157" s="830" t="s">
        <v>2315</v>
      </c>
      <c r="H157" s="660" t="s">
        <v>1849</v>
      </c>
      <c r="I157" s="830" t="s">
        <v>71</v>
      </c>
      <c r="J157" s="835">
        <v>44973</v>
      </c>
      <c r="K157" s="830" t="s">
        <v>6038</v>
      </c>
      <c r="L157" s="660" t="s">
        <v>5372</v>
      </c>
      <c r="M157"/>
      <c r="N157"/>
    </row>
    <row r="158" spans="1:14" ht="139.5" x14ac:dyDescent="0.3">
      <c r="A158" s="830"/>
      <c r="B158" s="830"/>
      <c r="C158" s="660" t="s">
        <v>5430</v>
      </c>
      <c r="D158" s="660" t="s">
        <v>1855</v>
      </c>
      <c r="E158" s="660" t="s">
        <v>1856</v>
      </c>
      <c r="F158" s="660">
        <v>544769670230413</v>
      </c>
      <c r="G158" s="660" t="s">
        <v>2282</v>
      </c>
      <c r="H158" s="660" t="s">
        <v>85</v>
      </c>
      <c r="I158" s="830" t="s">
        <v>71</v>
      </c>
      <c r="J158" s="834">
        <v>44973</v>
      </c>
      <c r="K158" s="830" t="s">
        <v>6038</v>
      </c>
      <c r="L158" s="660" t="s">
        <v>5375</v>
      </c>
      <c r="M158"/>
      <c r="N158"/>
    </row>
    <row r="159" spans="1:14" ht="170.5" x14ac:dyDescent="0.3">
      <c r="A159" s="830"/>
      <c r="B159" s="830"/>
      <c r="C159" s="660" t="s">
        <v>5431</v>
      </c>
      <c r="D159" s="660" t="s">
        <v>1853</v>
      </c>
      <c r="E159" s="660" t="s">
        <v>1854</v>
      </c>
      <c r="F159" s="660">
        <v>8954772673230250</v>
      </c>
      <c r="G159" s="660" t="s">
        <v>2245</v>
      </c>
      <c r="H159" s="660" t="s">
        <v>345</v>
      </c>
      <c r="I159" s="830" t="s">
        <v>71</v>
      </c>
      <c r="J159" s="834">
        <v>44973</v>
      </c>
      <c r="K159" s="830" t="s">
        <v>6038</v>
      </c>
      <c r="L159" s="660" t="s">
        <v>5372</v>
      </c>
      <c r="M159"/>
      <c r="N159"/>
    </row>
    <row r="160" spans="1:14" ht="170.5" x14ac:dyDescent="0.3">
      <c r="A160" s="830"/>
      <c r="B160" s="829" t="s">
        <v>1477</v>
      </c>
      <c r="C160" s="660" t="s">
        <v>5432</v>
      </c>
      <c r="D160" s="660" t="s">
        <v>1886</v>
      </c>
      <c r="E160" s="660" t="s">
        <v>1887</v>
      </c>
      <c r="F160" s="660">
        <v>2658765666210080</v>
      </c>
      <c r="G160" s="660" t="s">
        <v>2282</v>
      </c>
      <c r="H160" s="660" t="s">
        <v>85</v>
      </c>
      <c r="I160" s="830" t="s">
        <v>71</v>
      </c>
      <c r="J160" s="834">
        <v>44973</v>
      </c>
      <c r="K160" s="830" t="s">
        <v>6038</v>
      </c>
      <c r="L160" s="660" t="s">
        <v>5372</v>
      </c>
      <c r="M160"/>
      <c r="N160"/>
    </row>
    <row r="161" spans="1:14" ht="186" x14ac:dyDescent="0.3">
      <c r="A161" s="830"/>
      <c r="B161" s="830"/>
      <c r="C161" s="660" t="s">
        <v>5433</v>
      </c>
      <c r="D161" s="660" t="s">
        <v>1882</v>
      </c>
      <c r="E161" s="660" t="s">
        <v>1883</v>
      </c>
      <c r="F161" s="660">
        <v>1035757658110050</v>
      </c>
      <c r="G161" s="660" t="s">
        <v>2211</v>
      </c>
      <c r="H161" s="660" t="s">
        <v>301</v>
      </c>
      <c r="I161" s="829" t="s">
        <v>55</v>
      </c>
      <c r="J161" s="833">
        <v>45093</v>
      </c>
      <c r="K161" s="829" t="s">
        <v>5741</v>
      </c>
      <c r="L161" s="660" t="s">
        <v>5434</v>
      </c>
      <c r="M161"/>
      <c r="N161"/>
    </row>
    <row r="162" spans="1:14" ht="170.5" x14ac:dyDescent="0.3">
      <c r="A162" s="830"/>
      <c r="B162" s="830"/>
      <c r="C162" s="660" t="s">
        <v>5427</v>
      </c>
      <c r="D162" s="660" t="s">
        <v>1890</v>
      </c>
      <c r="E162" s="660" t="s">
        <v>2366</v>
      </c>
      <c r="F162" s="660">
        <v>9539760661230200</v>
      </c>
      <c r="G162" s="660" t="s">
        <v>2218</v>
      </c>
      <c r="H162" s="660" t="s">
        <v>2365</v>
      </c>
      <c r="I162" s="830" t="s">
        <v>55</v>
      </c>
      <c r="J162" s="834">
        <v>45093</v>
      </c>
      <c r="K162" s="830" t="s">
        <v>5741</v>
      </c>
      <c r="L162" s="660" t="s">
        <v>5428</v>
      </c>
      <c r="M162"/>
      <c r="N162"/>
    </row>
    <row r="163" spans="1:14" ht="170.5" x14ac:dyDescent="0.3">
      <c r="A163" s="830"/>
      <c r="B163" s="830"/>
      <c r="C163" s="660" t="s">
        <v>5435</v>
      </c>
      <c r="D163" s="660" t="s">
        <v>1884</v>
      </c>
      <c r="E163" s="660" t="s">
        <v>1885</v>
      </c>
      <c r="F163" s="660">
        <v>7946772673230260</v>
      </c>
      <c r="G163" s="660" t="s">
        <v>2258</v>
      </c>
      <c r="H163" s="660" t="s">
        <v>116</v>
      </c>
      <c r="I163" s="829" t="s">
        <v>71</v>
      </c>
      <c r="J163" s="659">
        <v>44973</v>
      </c>
      <c r="K163" s="660" t="s">
        <v>6038</v>
      </c>
      <c r="L163" s="660" t="s">
        <v>5372</v>
      </c>
      <c r="M163"/>
      <c r="N163"/>
    </row>
    <row r="164" spans="1:14" ht="155" x14ac:dyDescent="0.3">
      <c r="A164" s="830"/>
      <c r="B164" s="830"/>
      <c r="C164" s="660" t="s">
        <v>5436</v>
      </c>
      <c r="D164" s="660" t="s">
        <v>1877</v>
      </c>
      <c r="E164" s="660" t="s">
        <v>1879</v>
      </c>
      <c r="F164" s="660">
        <v>9753756657131140</v>
      </c>
      <c r="G164" s="660" t="s">
        <v>2317</v>
      </c>
      <c r="H164" s="660" t="s">
        <v>1878</v>
      </c>
      <c r="I164" s="830" t="s">
        <v>71</v>
      </c>
      <c r="J164" s="659">
        <v>44470</v>
      </c>
      <c r="K164" s="660" t="s">
        <v>6045</v>
      </c>
      <c r="L164" s="660" t="s">
        <v>5437</v>
      </c>
      <c r="M164"/>
      <c r="N164"/>
    </row>
    <row r="165" spans="1:14" ht="139.5" x14ac:dyDescent="0.3">
      <c r="A165" s="829" t="s">
        <v>1908</v>
      </c>
      <c r="B165" s="829" t="s">
        <v>1537</v>
      </c>
      <c r="C165" s="660" t="s">
        <v>5439</v>
      </c>
      <c r="D165" s="660" t="s">
        <v>1916</v>
      </c>
      <c r="E165" s="660" t="s">
        <v>1917</v>
      </c>
      <c r="F165" s="660">
        <v>1951766667237012</v>
      </c>
      <c r="G165" s="660" t="s">
        <v>2319</v>
      </c>
      <c r="H165" s="660" t="s">
        <v>345</v>
      </c>
      <c r="I165" s="660" t="s">
        <v>55</v>
      </c>
      <c r="J165" s="659">
        <v>45170</v>
      </c>
      <c r="K165" s="660" t="s">
        <v>5285</v>
      </c>
      <c r="L165" s="660" t="s">
        <v>5440</v>
      </c>
      <c r="M165"/>
      <c r="N165"/>
    </row>
    <row r="166" spans="1:14" ht="155" x14ac:dyDescent="0.3">
      <c r="A166" s="830"/>
      <c r="B166" s="830"/>
      <c r="C166" s="660" t="s">
        <v>6103</v>
      </c>
      <c r="D166" s="660" t="s">
        <v>1914</v>
      </c>
      <c r="E166" s="660">
        <v>3905087701</v>
      </c>
      <c r="F166" s="660">
        <v>2137755656130163</v>
      </c>
      <c r="G166" s="660" t="s">
        <v>2260</v>
      </c>
      <c r="H166" s="829" t="s">
        <v>85</v>
      </c>
      <c r="I166" s="660" t="s">
        <v>71</v>
      </c>
      <c r="J166" s="659">
        <v>43938</v>
      </c>
      <c r="K166" s="660" t="s">
        <v>5874</v>
      </c>
      <c r="L166" s="660" t="s">
        <v>5438</v>
      </c>
      <c r="M166"/>
      <c r="N166"/>
    </row>
    <row r="167" spans="1:14" ht="108.5" x14ac:dyDescent="0.3">
      <c r="A167" s="830"/>
      <c r="B167" s="829" t="s">
        <v>1477</v>
      </c>
      <c r="C167" s="660" t="s">
        <v>5441</v>
      </c>
      <c r="D167" s="660" t="s">
        <v>1925</v>
      </c>
      <c r="E167" s="660">
        <v>3908058801</v>
      </c>
      <c r="F167" s="660">
        <v>9840766667130342</v>
      </c>
      <c r="G167" s="660" t="s">
        <v>2256</v>
      </c>
      <c r="H167" s="830" t="s">
        <v>85</v>
      </c>
      <c r="I167" s="829" t="s">
        <v>55</v>
      </c>
      <c r="J167" s="833">
        <v>45170</v>
      </c>
      <c r="K167" s="829" t="s">
        <v>5285</v>
      </c>
      <c r="L167" s="660" t="s">
        <v>5442</v>
      </c>
      <c r="M167"/>
      <c r="N167"/>
    </row>
    <row r="168" spans="1:14" ht="139.5" x14ac:dyDescent="0.3">
      <c r="A168" s="830"/>
      <c r="B168" s="830"/>
      <c r="C168" s="660" t="s">
        <v>5443</v>
      </c>
      <c r="D168" s="660" t="s">
        <v>1931</v>
      </c>
      <c r="E168" s="660">
        <v>3918028701</v>
      </c>
      <c r="F168" s="660">
        <v>3550765666230272</v>
      </c>
      <c r="G168" s="660" t="s">
        <v>2211</v>
      </c>
      <c r="H168" s="660" t="s">
        <v>12</v>
      </c>
      <c r="I168" s="830" t="s">
        <v>55</v>
      </c>
      <c r="J168" s="834">
        <v>45170</v>
      </c>
      <c r="K168" s="830" t="s">
        <v>5285</v>
      </c>
      <c r="L168" s="660" t="s">
        <v>5444</v>
      </c>
      <c r="M168"/>
      <c r="N168"/>
    </row>
    <row r="169" spans="1:14" ht="232.5" x14ac:dyDescent="0.3">
      <c r="A169" s="830"/>
      <c r="B169" s="830"/>
      <c r="C169" s="660" t="s">
        <v>5445</v>
      </c>
      <c r="D169" s="660" t="s">
        <v>1933</v>
      </c>
      <c r="E169" s="660">
        <v>3914028201</v>
      </c>
      <c r="F169" s="660">
        <v>5546760661130212</v>
      </c>
      <c r="G169" s="660" t="s">
        <v>2322</v>
      </c>
      <c r="H169" s="829" t="s">
        <v>85</v>
      </c>
      <c r="I169" s="660" t="s">
        <v>71</v>
      </c>
      <c r="J169" s="659">
        <v>45289</v>
      </c>
      <c r="K169" s="660" t="s">
        <v>5270</v>
      </c>
      <c r="L169" s="660" t="s">
        <v>2879</v>
      </c>
      <c r="M169"/>
      <c r="N169"/>
    </row>
    <row r="170" spans="1:14" ht="139.5" x14ac:dyDescent="0.3">
      <c r="A170" s="829" t="s">
        <v>1973</v>
      </c>
      <c r="B170" s="829" t="s">
        <v>1816</v>
      </c>
      <c r="C170" s="660" t="s">
        <v>5447</v>
      </c>
      <c r="D170" s="660" t="s">
        <v>2000</v>
      </c>
      <c r="E170" s="660" t="s">
        <v>2001</v>
      </c>
      <c r="F170" s="660">
        <v>2762771672230252</v>
      </c>
      <c r="G170" s="660" t="s">
        <v>2232</v>
      </c>
      <c r="H170" s="830" t="s">
        <v>85</v>
      </c>
      <c r="I170" s="660" t="s">
        <v>55</v>
      </c>
      <c r="J170" s="659">
        <v>45108</v>
      </c>
      <c r="K170" s="660" t="s">
        <v>5744</v>
      </c>
      <c r="L170" s="660" t="s">
        <v>5440</v>
      </c>
      <c r="M170"/>
      <c r="N170"/>
    </row>
    <row r="171" spans="1:14" ht="46.5" x14ac:dyDescent="0.3">
      <c r="A171" s="830"/>
      <c r="B171" s="830"/>
      <c r="C171" s="660" t="s">
        <v>6007</v>
      </c>
      <c r="D171" s="660" t="s">
        <v>5983</v>
      </c>
      <c r="E171" s="660" t="s">
        <v>2125</v>
      </c>
      <c r="F171" s="660" t="s">
        <v>2125</v>
      </c>
      <c r="G171" s="660" t="s">
        <v>4410</v>
      </c>
      <c r="H171" s="660" t="s">
        <v>5984</v>
      </c>
      <c r="I171" s="660" t="s">
        <v>901</v>
      </c>
      <c r="J171" s="659">
        <v>45809</v>
      </c>
      <c r="K171" s="660" t="s">
        <v>5920</v>
      </c>
      <c r="L171" s="660" t="s">
        <v>2125</v>
      </c>
      <c r="M171"/>
      <c r="N171"/>
    </row>
    <row r="172" spans="1:14" ht="186" x14ac:dyDescent="0.3">
      <c r="A172" s="830"/>
      <c r="B172" s="830"/>
      <c r="C172" s="660" t="s">
        <v>6057</v>
      </c>
      <c r="D172" s="660" t="s">
        <v>1826</v>
      </c>
      <c r="E172" s="660" t="s">
        <v>1827</v>
      </c>
      <c r="F172" s="660">
        <v>1457772673230360</v>
      </c>
      <c r="G172" s="660" t="s">
        <v>2231</v>
      </c>
      <c r="H172" s="660" t="s">
        <v>85</v>
      </c>
      <c r="I172" s="829" t="s">
        <v>55</v>
      </c>
      <c r="J172" s="659">
        <v>45839</v>
      </c>
      <c r="K172" s="660" t="s">
        <v>6052</v>
      </c>
      <c r="L172" s="660" t="s">
        <v>5422</v>
      </c>
      <c r="M172"/>
      <c r="N172"/>
    </row>
    <row r="173" spans="1:14" ht="217" x14ac:dyDescent="0.3">
      <c r="A173" s="830"/>
      <c r="B173" s="829" t="s">
        <v>2004</v>
      </c>
      <c r="C173" s="660" t="s">
        <v>5448</v>
      </c>
      <c r="D173" s="660" t="s">
        <v>663</v>
      </c>
      <c r="E173" s="660" t="s">
        <v>2486</v>
      </c>
      <c r="F173" s="660">
        <v>9745759661110032</v>
      </c>
      <c r="G173" s="660" t="s">
        <v>2225</v>
      </c>
      <c r="H173" s="660" t="s">
        <v>906</v>
      </c>
      <c r="I173" s="830" t="s">
        <v>55</v>
      </c>
      <c r="J173" s="659">
        <v>44963</v>
      </c>
      <c r="K173" s="829" t="s">
        <v>6038</v>
      </c>
      <c r="L173" s="660" t="s">
        <v>2880</v>
      </c>
      <c r="M173"/>
      <c r="N173"/>
    </row>
    <row r="174" spans="1:14" ht="217" x14ac:dyDescent="0.3">
      <c r="A174" s="830"/>
      <c r="B174" s="830"/>
      <c r="C174" s="660" t="s">
        <v>5449</v>
      </c>
      <c r="D174" s="660" t="s">
        <v>2017</v>
      </c>
      <c r="E174" s="660" t="s">
        <v>2018</v>
      </c>
      <c r="F174" s="660">
        <v>2552761662137042</v>
      </c>
      <c r="G174" s="660" t="s">
        <v>2211</v>
      </c>
      <c r="H174" s="660" t="s">
        <v>301</v>
      </c>
      <c r="I174" s="830" t="s">
        <v>55</v>
      </c>
      <c r="J174" s="659">
        <v>44981</v>
      </c>
      <c r="K174" s="830" t="s">
        <v>6038</v>
      </c>
      <c r="L174" s="660" t="s">
        <v>2880</v>
      </c>
      <c r="M174"/>
      <c r="N174"/>
    </row>
    <row r="175" spans="1:14" ht="46.5" x14ac:dyDescent="0.3">
      <c r="A175" s="830"/>
      <c r="B175" s="830"/>
      <c r="C175" s="660" t="s">
        <v>6008</v>
      </c>
      <c r="D175" s="660" t="s">
        <v>5990</v>
      </c>
      <c r="E175" s="829" t="s">
        <v>2125</v>
      </c>
      <c r="F175" s="829" t="s">
        <v>2125</v>
      </c>
      <c r="G175" s="829" t="s">
        <v>4410</v>
      </c>
      <c r="H175" s="660" t="s">
        <v>5932</v>
      </c>
      <c r="I175" s="829" t="s">
        <v>901</v>
      </c>
      <c r="J175" s="833">
        <v>45809</v>
      </c>
      <c r="K175" s="829" t="s">
        <v>5920</v>
      </c>
      <c r="L175" s="660" t="s">
        <v>2125</v>
      </c>
      <c r="M175"/>
      <c r="N175"/>
    </row>
    <row r="176" spans="1:14" ht="31" x14ac:dyDescent="0.3">
      <c r="A176" s="830"/>
      <c r="B176" s="830"/>
      <c r="C176" s="660" t="s">
        <v>6009</v>
      </c>
      <c r="D176" s="660" t="s">
        <v>5991</v>
      </c>
      <c r="E176" s="830" t="s">
        <v>2125</v>
      </c>
      <c r="F176" s="830" t="s">
        <v>2125</v>
      </c>
      <c r="G176" s="830" t="s">
        <v>4410</v>
      </c>
      <c r="H176" s="660" t="s">
        <v>345</v>
      </c>
      <c r="I176" s="830" t="s">
        <v>901</v>
      </c>
      <c r="J176" s="834">
        <v>45809</v>
      </c>
      <c r="K176" s="830" t="s">
        <v>5920</v>
      </c>
      <c r="L176" s="660" t="s">
        <v>2125</v>
      </c>
      <c r="M176"/>
      <c r="N176"/>
    </row>
    <row r="177" spans="1:14" ht="46.5" x14ac:dyDescent="0.3">
      <c r="A177" s="830"/>
      <c r="B177" s="830"/>
      <c r="C177" s="660" t="s">
        <v>6010</v>
      </c>
      <c r="D177" s="660" t="s">
        <v>5992</v>
      </c>
      <c r="E177" s="830" t="s">
        <v>2125</v>
      </c>
      <c r="F177" s="830" t="s">
        <v>2125</v>
      </c>
      <c r="G177" s="660" t="s">
        <v>5993</v>
      </c>
      <c r="H177" s="660" t="s">
        <v>629</v>
      </c>
      <c r="I177" s="830" t="s">
        <v>901</v>
      </c>
      <c r="J177" s="834">
        <v>45809</v>
      </c>
      <c r="K177" s="830" t="s">
        <v>5920</v>
      </c>
      <c r="L177" s="660" t="s">
        <v>2125</v>
      </c>
      <c r="M177"/>
      <c r="N177"/>
    </row>
    <row r="178" spans="1:14" ht="217" x14ac:dyDescent="0.3">
      <c r="A178" s="830"/>
      <c r="B178" s="829" t="s">
        <v>1537</v>
      </c>
      <c r="C178" s="660" t="s">
        <v>5450</v>
      </c>
      <c r="D178" s="660" t="s">
        <v>2520</v>
      </c>
      <c r="E178" s="660" t="s">
        <v>2521</v>
      </c>
      <c r="F178" s="660">
        <v>1063772673230253</v>
      </c>
      <c r="G178" s="660" t="s">
        <v>2211</v>
      </c>
      <c r="H178" s="660" t="s">
        <v>12</v>
      </c>
      <c r="I178" s="829" t="s">
        <v>71</v>
      </c>
      <c r="J178" s="833">
        <v>45108</v>
      </c>
      <c r="K178" s="829" t="s">
        <v>5744</v>
      </c>
      <c r="L178" s="660" t="s">
        <v>2881</v>
      </c>
      <c r="M178"/>
      <c r="N178"/>
    </row>
    <row r="179" spans="1:14" ht="155" x14ac:dyDescent="0.3">
      <c r="A179" s="830"/>
      <c r="B179" s="830"/>
      <c r="C179" s="660" t="s">
        <v>5451</v>
      </c>
      <c r="D179" s="660" t="s">
        <v>2519</v>
      </c>
      <c r="E179" s="660" t="s">
        <v>2050</v>
      </c>
      <c r="F179" s="660">
        <v>8247770671230333</v>
      </c>
      <c r="G179" s="660" t="s">
        <v>2276</v>
      </c>
      <c r="H179" s="660" t="s">
        <v>2049</v>
      </c>
      <c r="I179" s="830" t="s">
        <v>71</v>
      </c>
      <c r="J179" s="834">
        <v>45108</v>
      </c>
      <c r="K179" s="830" t="s">
        <v>5744</v>
      </c>
      <c r="L179" s="660" t="s">
        <v>5452</v>
      </c>
      <c r="M179"/>
      <c r="N179"/>
    </row>
    <row r="180" spans="1:14" ht="217" x14ac:dyDescent="0.3">
      <c r="A180" s="830"/>
      <c r="B180" s="660" t="s">
        <v>73</v>
      </c>
      <c r="C180" s="660" t="s">
        <v>6011</v>
      </c>
      <c r="D180" s="660" t="s">
        <v>669</v>
      </c>
      <c r="E180" s="660">
        <v>3906108001</v>
      </c>
      <c r="F180" s="660" t="s">
        <v>4563</v>
      </c>
      <c r="G180" s="660" t="s">
        <v>2223</v>
      </c>
      <c r="H180" s="660" t="s">
        <v>464</v>
      </c>
      <c r="I180" s="660" t="s">
        <v>55</v>
      </c>
      <c r="J180" s="659">
        <v>44963</v>
      </c>
      <c r="K180" s="660" t="s">
        <v>6038</v>
      </c>
      <c r="L180" s="660" t="s">
        <v>2880</v>
      </c>
      <c r="M180"/>
      <c r="N180"/>
    </row>
    <row r="181" spans="1:14" ht="170.5" x14ac:dyDescent="0.3">
      <c r="A181" s="829" t="s">
        <v>2078</v>
      </c>
      <c r="B181" s="829" t="s">
        <v>2076</v>
      </c>
      <c r="C181" s="660" t="s">
        <v>5454</v>
      </c>
      <c r="D181" s="660" t="s">
        <v>2548</v>
      </c>
      <c r="E181" s="660" t="s">
        <v>2093</v>
      </c>
      <c r="F181" s="660" t="s">
        <v>4763</v>
      </c>
      <c r="G181" s="660" t="s">
        <v>2332</v>
      </c>
      <c r="H181" s="660" t="s">
        <v>629</v>
      </c>
      <c r="I181" s="829" t="s">
        <v>71</v>
      </c>
      <c r="J181" s="659">
        <v>45200</v>
      </c>
      <c r="K181" s="660" t="s">
        <v>5309</v>
      </c>
      <c r="L181" s="660" t="s">
        <v>5455</v>
      </c>
      <c r="M181"/>
      <c r="N181"/>
    </row>
    <row r="182" spans="1:14" ht="139.5" x14ac:dyDescent="0.3">
      <c r="A182" s="830"/>
      <c r="B182" s="830"/>
      <c r="C182" s="660" t="s">
        <v>6013</v>
      </c>
      <c r="D182" s="660" t="s">
        <v>2091</v>
      </c>
      <c r="E182" s="660" t="s">
        <v>2092</v>
      </c>
      <c r="F182" s="660" t="s">
        <v>4762</v>
      </c>
      <c r="G182" s="660" t="s">
        <v>2331</v>
      </c>
      <c r="H182" s="660" t="s">
        <v>345</v>
      </c>
      <c r="I182" s="830" t="s">
        <v>71</v>
      </c>
      <c r="J182" s="659">
        <v>44644</v>
      </c>
      <c r="K182" s="660" t="s">
        <v>5904</v>
      </c>
      <c r="L182" s="660" t="s">
        <v>5453</v>
      </c>
      <c r="M182"/>
      <c r="N182"/>
    </row>
    <row r="183" spans="1:14" ht="232.5" x14ac:dyDescent="0.3">
      <c r="A183" s="830"/>
      <c r="B183" s="830"/>
      <c r="C183" s="660" t="s">
        <v>6111</v>
      </c>
      <c r="D183" s="660" t="s">
        <v>457</v>
      </c>
      <c r="E183" s="660" t="s">
        <v>2480</v>
      </c>
      <c r="F183" s="660" t="s">
        <v>4764</v>
      </c>
      <c r="G183" s="660" t="s">
        <v>2210</v>
      </c>
      <c r="H183" s="660" t="s">
        <v>906</v>
      </c>
      <c r="I183" s="830" t="s">
        <v>71</v>
      </c>
      <c r="J183" s="659">
        <v>44981</v>
      </c>
      <c r="K183" s="660" t="s">
        <v>6038</v>
      </c>
      <c r="L183" s="660" t="s">
        <v>5251</v>
      </c>
      <c r="M183"/>
      <c r="N183"/>
    </row>
    <row r="184" spans="1:14" ht="124" x14ac:dyDescent="0.3">
      <c r="A184" s="830"/>
      <c r="B184" s="829" t="s">
        <v>2115</v>
      </c>
      <c r="C184" s="660" t="s">
        <v>5456</v>
      </c>
      <c r="D184" s="660" t="s">
        <v>2103</v>
      </c>
      <c r="E184" s="660">
        <v>3929078001</v>
      </c>
      <c r="F184" s="660" t="s">
        <v>4768</v>
      </c>
      <c r="G184" s="660" t="s">
        <v>2304</v>
      </c>
      <c r="H184" s="660" t="s">
        <v>1175</v>
      </c>
      <c r="I184" s="830" t="s">
        <v>71</v>
      </c>
      <c r="J184" s="659">
        <v>45289</v>
      </c>
      <c r="K184" s="660" t="s">
        <v>5270</v>
      </c>
      <c r="L184" s="660" t="s">
        <v>5457</v>
      </c>
      <c r="M184"/>
      <c r="N184"/>
    </row>
    <row r="185" spans="1:14" ht="170.5" x14ac:dyDescent="0.3">
      <c r="A185" s="830"/>
      <c r="B185" s="830"/>
      <c r="C185" s="660" t="s">
        <v>5458</v>
      </c>
      <c r="D185" s="660" t="s">
        <v>2546</v>
      </c>
      <c r="E185" s="660" t="s">
        <v>2531</v>
      </c>
      <c r="F185" s="660" t="s">
        <v>4767</v>
      </c>
      <c r="G185" s="660" t="s">
        <v>2333</v>
      </c>
      <c r="H185" s="660" t="s">
        <v>345</v>
      </c>
      <c r="I185" s="830" t="s">
        <v>71</v>
      </c>
      <c r="J185" s="659">
        <v>45200</v>
      </c>
      <c r="K185" s="660" t="s">
        <v>5309</v>
      </c>
      <c r="L185" s="660" t="s">
        <v>5455</v>
      </c>
      <c r="M185"/>
      <c r="N185"/>
    </row>
    <row r="186" spans="1:14" ht="62" x14ac:dyDescent="0.3">
      <c r="A186" s="830"/>
      <c r="B186" s="830"/>
      <c r="C186" s="660" t="s">
        <v>5459</v>
      </c>
      <c r="D186" s="660" t="s">
        <v>74</v>
      </c>
      <c r="E186" s="660" t="s">
        <v>2530</v>
      </c>
      <c r="F186" s="660" t="s">
        <v>4766</v>
      </c>
      <c r="G186" s="660" t="s">
        <v>2219</v>
      </c>
      <c r="H186" s="660" t="s">
        <v>85</v>
      </c>
      <c r="I186" s="660" t="s">
        <v>74</v>
      </c>
      <c r="J186" s="659">
        <v>43080</v>
      </c>
      <c r="K186" s="660" t="s">
        <v>6058</v>
      </c>
      <c r="L186" s="660" t="s">
        <v>5446</v>
      </c>
      <c r="M186"/>
      <c r="N186"/>
    </row>
    <row r="187" spans="1:14" ht="14" x14ac:dyDescent="0.3">
      <c r="A187"/>
      <c r="B187"/>
      <c r="C187"/>
      <c r="D187"/>
      <c r="E187"/>
      <c r="F187"/>
      <c r="G187"/>
      <c r="H187"/>
      <c r="I187"/>
      <c r="J187"/>
      <c r="K187"/>
      <c r="L187"/>
      <c r="M187"/>
      <c r="N187"/>
    </row>
    <row r="188" spans="1:14" ht="14" x14ac:dyDescent="0.3">
      <c r="A188"/>
      <c r="B188"/>
      <c r="C188"/>
      <c r="D188"/>
      <c r="E188"/>
      <c r="F188"/>
      <c r="G188"/>
      <c r="H188"/>
      <c r="I188"/>
      <c r="J188"/>
      <c r="K188"/>
      <c r="L188"/>
      <c r="M188"/>
      <c r="N188"/>
    </row>
    <row r="189" spans="1:14" ht="14" x14ac:dyDescent="0.3">
      <c r="A189"/>
      <c r="B189"/>
      <c r="C189"/>
      <c r="D189"/>
      <c r="E189"/>
      <c r="F189"/>
      <c r="G189"/>
      <c r="H189"/>
      <c r="I189"/>
      <c r="J189"/>
      <c r="K189"/>
      <c r="L189"/>
      <c r="M189"/>
      <c r="N189"/>
    </row>
    <row r="190" spans="1:14" ht="14" x14ac:dyDescent="0.3">
      <c r="A190"/>
      <c r="B190"/>
      <c r="C190"/>
      <c r="D190"/>
      <c r="E190"/>
      <c r="F190"/>
      <c r="G190"/>
      <c r="H190"/>
      <c r="I190"/>
      <c r="J190"/>
      <c r="K190"/>
      <c r="L190"/>
      <c r="M190"/>
      <c r="N190"/>
    </row>
    <row r="191" spans="1:14" ht="14" x14ac:dyDescent="0.3">
      <c r="A191"/>
      <c r="B191"/>
      <c r="C191"/>
      <c r="D191"/>
      <c r="E191"/>
      <c r="F191"/>
      <c r="G191"/>
      <c r="H191"/>
      <c r="I191"/>
      <c r="J191"/>
      <c r="K191"/>
      <c r="L191"/>
      <c r="M191"/>
      <c r="N191"/>
    </row>
    <row r="192" spans="1:14" ht="14" x14ac:dyDescent="0.3">
      <c r="A192"/>
      <c r="B192"/>
      <c r="C192"/>
      <c r="D192"/>
      <c r="E192"/>
      <c r="F192"/>
      <c r="G192"/>
      <c r="H192"/>
      <c r="I192"/>
      <c r="J192"/>
      <c r="K192"/>
      <c r="L192"/>
      <c r="M192"/>
      <c r="N192"/>
    </row>
    <row r="193" customFormat="1" ht="14" x14ac:dyDescent="0.3"/>
    <row r="194" customFormat="1" ht="14" x14ac:dyDescent="0.3"/>
    <row r="195" customFormat="1" ht="14" x14ac:dyDescent="0.3"/>
    <row r="196" customFormat="1" ht="14" x14ac:dyDescent="0.3"/>
    <row r="197" customFormat="1" ht="14" x14ac:dyDescent="0.3"/>
    <row r="198" customFormat="1" ht="14" x14ac:dyDescent="0.3"/>
    <row r="199" customFormat="1" ht="14" x14ac:dyDescent="0.3"/>
    <row r="200" customFormat="1" ht="14" x14ac:dyDescent="0.3"/>
    <row r="201" customFormat="1" ht="14" x14ac:dyDescent="0.3"/>
    <row r="202" customFormat="1" ht="14" x14ac:dyDescent="0.3"/>
    <row r="203" customFormat="1" ht="14" x14ac:dyDescent="0.3"/>
    <row r="204" customFormat="1" ht="14" x14ac:dyDescent="0.3"/>
    <row r="205" customFormat="1" ht="14" x14ac:dyDescent="0.3"/>
    <row r="206" customFormat="1" ht="14" x14ac:dyDescent="0.3"/>
    <row r="207" customFormat="1" ht="14" x14ac:dyDescent="0.3"/>
    <row r="208" customFormat="1" ht="14" x14ac:dyDescent="0.3"/>
    <row r="209" spans="4:11" customFormat="1" ht="14" x14ac:dyDescent="0.3"/>
    <row r="210" spans="4:11" customFormat="1" ht="14" x14ac:dyDescent="0.3"/>
    <row r="211" spans="4:11" customFormat="1" ht="14" x14ac:dyDescent="0.3"/>
    <row r="212" spans="4:11" customFormat="1" ht="14" x14ac:dyDescent="0.3"/>
    <row r="213" spans="4:11" customFormat="1" ht="14" x14ac:dyDescent="0.3"/>
    <row r="214" spans="4:11" customFormat="1" ht="14" x14ac:dyDescent="0.3"/>
    <row r="215" spans="4:11" customFormat="1" ht="14" x14ac:dyDescent="0.3">
      <c r="D215" s="79"/>
      <c r="E215" s="79"/>
      <c r="F215" s="79"/>
      <c r="J215" s="79"/>
      <c r="K215" s="79"/>
    </row>
    <row r="216" spans="4:11" customFormat="1" ht="14" x14ac:dyDescent="0.3">
      <c r="D216" s="79"/>
      <c r="E216" s="79"/>
      <c r="F216" s="79"/>
      <c r="J216" s="79"/>
      <c r="K216" s="79"/>
    </row>
    <row r="217" spans="4:11" customFormat="1" ht="14" x14ac:dyDescent="0.3">
      <c r="D217" s="79"/>
      <c r="E217" s="79"/>
      <c r="F217" s="79"/>
      <c r="J217" s="79"/>
      <c r="K217" s="79"/>
    </row>
    <row r="218" spans="4:11" customFormat="1" ht="14" x14ac:dyDescent="0.3">
      <c r="D218" s="79"/>
      <c r="E218" s="79"/>
      <c r="F218" s="79"/>
      <c r="J218" s="79"/>
      <c r="K218" s="79"/>
    </row>
    <row r="219" spans="4:11" customFormat="1" ht="14" x14ac:dyDescent="0.3">
      <c r="D219" s="79"/>
      <c r="E219" s="79"/>
      <c r="F219" s="79"/>
      <c r="J219" s="79"/>
      <c r="K219" s="79"/>
    </row>
    <row r="220" spans="4:11" customFormat="1" ht="14" x14ac:dyDescent="0.3">
      <c r="D220" s="79"/>
      <c r="E220" s="79"/>
      <c r="F220" s="79"/>
      <c r="J220" s="79"/>
      <c r="K220" s="79"/>
    </row>
    <row r="221" spans="4:11" customFormat="1" ht="14" x14ac:dyDescent="0.3">
      <c r="D221" s="79"/>
      <c r="E221" s="79"/>
      <c r="F221" s="79"/>
      <c r="J221" s="79"/>
      <c r="K221" s="79"/>
    </row>
    <row r="222" spans="4:11" customFormat="1" ht="14" x14ac:dyDescent="0.3">
      <c r="D222" s="79"/>
      <c r="E222" s="79"/>
      <c r="F222" s="79"/>
      <c r="J222" s="79"/>
      <c r="K222" s="79"/>
    </row>
    <row r="223" spans="4:11" customFormat="1" ht="14" x14ac:dyDescent="0.3">
      <c r="D223" s="79"/>
      <c r="E223" s="79"/>
      <c r="F223" s="79"/>
      <c r="J223" s="79"/>
      <c r="K223" s="79"/>
    </row>
    <row r="224" spans="4:11" customFormat="1" ht="14" x14ac:dyDescent="0.3">
      <c r="D224" s="79"/>
      <c r="E224" s="79"/>
      <c r="F224" s="79"/>
      <c r="J224" s="79"/>
      <c r="K224" s="79"/>
    </row>
    <row r="225" spans="4:11" customFormat="1" ht="14" x14ac:dyDescent="0.3">
      <c r="D225" s="79"/>
      <c r="E225" s="79"/>
      <c r="F225" s="79"/>
      <c r="J225" s="79"/>
      <c r="K225" s="79"/>
    </row>
    <row r="226" spans="4:11" customFormat="1" ht="14" x14ac:dyDescent="0.3">
      <c r="D226" s="79"/>
      <c r="E226" s="79"/>
      <c r="F226" s="79"/>
      <c r="J226" s="79"/>
      <c r="K226" s="79"/>
    </row>
    <row r="227" spans="4:11" customFormat="1" ht="14" x14ac:dyDescent="0.3">
      <c r="D227" s="79"/>
      <c r="E227" s="79"/>
      <c r="F227" s="79"/>
      <c r="J227" s="79"/>
      <c r="K227" s="79"/>
    </row>
    <row r="228" spans="4:11" customFormat="1" ht="14" x14ac:dyDescent="0.3">
      <c r="D228" s="79"/>
      <c r="E228" s="79"/>
      <c r="F228" s="79"/>
      <c r="J228" s="79"/>
      <c r="K228" s="79"/>
    </row>
    <row r="229" spans="4:11" customFormat="1" ht="14" x14ac:dyDescent="0.3">
      <c r="D229" s="79"/>
      <c r="E229" s="79"/>
      <c r="F229" s="79"/>
      <c r="J229" s="79"/>
      <c r="K229" s="79"/>
    </row>
    <row r="230" spans="4:11" customFormat="1" ht="14" x14ac:dyDescent="0.3">
      <c r="D230" s="79"/>
      <c r="E230" s="79"/>
      <c r="F230" s="79"/>
      <c r="J230" s="79"/>
      <c r="K230" s="79"/>
    </row>
    <row r="231" spans="4:11" customFormat="1" ht="14" x14ac:dyDescent="0.3">
      <c r="D231" s="79"/>
      <c r="E231" s="79"/>
      <c r="F231" s="79"/>
      <c r="J231" s="79"/>
      <c r="K231" s="79"/>
    </row>
    <row r="232" spans="4:11" customFormat="1" ht="14" x14ac:dyDescent="0.3">
      <c r="D232" s="79"/>
      <c r="E232" s="79"/>
      <c r="F232" s="79"/>
      <c r="J232" s="79"/>
      <c r="K232" s="79"/>
    </row>
    <row r="233" spans="4:11" customFormat="1" ht="14" x14ac:dyDescent="0.3">
      <c r="D233" s="79"/>
      <c r="E233" s="79"/>
      <c r="F233" s="79"/>
      <c r="J233" s="79"/>
      <c r="K233" s="79"/>
    </row>
    <row r="234" spans="4:11" customFormat="1" ht="14" x14ac:dyDescent="0.3">
      <c r="D234" s="79"/>
      <c r="E234" s="79"/>
      <c r="F234" s="79"/>
      <c r="J234" s="79"/>
      <c r="K234" s="79"/>
    </row>
    <row r="235" spans="4:11" customFormat="1" ht="14" x14ac:dyDescent="0.3">
      <c r="D235" s="79"/>
      <c r="E235" s="79"/>
      <c r="F235" s="79"/>
      <c r="J235" s="79"/>
      <c r="K235" s="79"/>
    </row>
    <row r="236" spans="4:11" customFormat="1" ht="14" x14ac:dyDescent="0.3">
      <c r="D236" s="79"/>
      <c r="E236" s="79"/>
      <c r="F236" s="79"/>
      <c r="J236" s="79"/>
      <c r="K236" s="79"/>
    </row>
    <row r="237" spans="4:11" customFormat="1" ht="14" x14ac:dyDescent="0.3">
      <c r="D237" s="79"/>
      <c r="E237" s="79"/>
      <c r="F237" s="79"/>
      <c r="J237" s="79"/>
      <c r="K237" s="79"/>
    </row>
    <row r="238" spans="4:11" customFormat="1" ht="14" x14ac:dyDescent="0.3">
      <c r="D238" s="79"/>
      <c r="E238" s="79"/>
      <c r="F238" s="79"/>
      <c r="J238" s="79"/>
      <c r="K238" s="79"/>
    </row>
    <row r="239" spans="4:11" customFormat="1" ht="14" x14ac:dyDescent="0.3">
      <c r="D239" s="79"/>
      <c r="E239" s="79"/>
      <c r="F239" s="79"/>
      <c r="J239" s="79"/>
      <c r="K239" s="79"/>
    </row>
    <row r="240" spans="4:11" customFormat="1" ht="14" x14ac:dyDescent="0.3">
      <c r="D240" s="79"/>
      <c r="E240" s="79"/>
      <c r="F240" s="79"/>
      <c r="J240" s="79"/>
      <c r="K240" s="79"/>
    </row>
    <row r="241" spans="4:11" customFormat="1" ht="14" x14ac:dyDescent="0.3">
      <c r="D241" s="79"/>
      <c r="E241" s="79"/>
      <c r="F241" s="79"/>
      <c r="J241" s="79"/>
      <c r="K241" s="79"/>
    </row>
    <row r="242" spans="4:11" customFormat="1" ht="14" x14ac:dyDescent="0.3">
      <c r="D242" s="79"/>
      <c r="E242" s="79"/>
      <c r="F242" s="79"/>
      <c r="J242" s="79"/>
      <c r="K242" s="79"/>
    </row>
    <row r="243" spans="4:11" customFormat="1" ht="14" x14ac:dyDescent="0.3">
      <c r="D243" s="79"/>
      <c r="E243" s="79"/>
      <c r="F243" s="79"/>
      <c r="J243" s="79"/>
      <c r="K243" s="79"/>
    </row>
    <row r="244" spans="4:11" customFormat="1" ht="14" x14ac:dyDescent="0.3">
      <c r="D244" s="79"/>
      <c r="E244" s="79"/>
      <c r="F244" s="79"/>
      <c r="J244" s="79"/>
      <c r="K244" s="79"/>
    </row>
    <row r="245" spans="4:11" customFormat="1" ht="14" x14ac:dyDescent="0.3">
      <c r="D245" s="79"/>
      <c r="E245" s="79"/>
      <c r="F245" s="79"/>
      <c r="J245" s="79"/>
      <c r="K245" s="79"/>
    </row>
    <row r="246" spans="4:11" customFormat="1" ht="14" x14ac:dyDescent="0.3">
      <c r="D246" s="79"/>
      <c r="E246" s="79"/>
      <c r="F246" s="79"/>
      <c r="J246" s="79"/>
      <c r="K246" s="79"/>
    </row>
    <row r="247" spans="4:11" customFormat="1" ht="14" x14ac:dyDescent="0.3">
      <c r="D247" s="79"/>
      <c r="E247" s="79"/>
      <c r="F247" s="79"/>
      <c r="J247" s="79"/>
      <c r="K247" s="79"/>
    </row>
    <row r="248" spans="4:11" customFormat="1" ht="14" x14ac:dyDescent="0.3">
      <c r="D248" s="79"/>
      <c r="E248" s="79"/>
      <c r="F248" s="79"/>
      <c r="J248" s="79"/>
      <c r="K248" s="79"/>
    </row>
    <row r="249" spans="4:11" customFormat="1" ht="14" x14ac:dyDescent="0.3">
      <c r="D249" s="79"/>
      <c r="E249" s="79"/>
      <c r="F249" s="79"/>
      <c r="J249" s="79"/>
      <c r="K249" s="79"/>
    </row>
    <row r="250" spans="4:11" customFormat="1" ht="14" x14ac:dyDescent="0.3">
      <c r="D250" s="79"/>
      <c r="E250" s="79"/>
      <c r="F250" s="79"/>
      <c r="J250" s="79"/>
      <c r="K250" s="79"/>
    </row>
    <row r="251" spans="4:11" customFormat="1" ht="14" x14ac:dyDescent="0.3">
      <c r="D251" s="79"/>
      <c r="E251" s="79"/>
      <c r="F251" s="79"/>
      <c r="J251" s="79"/>
      <c r="K251" s="79"/>
    </row>
    <row r="252" spans="4:11" customFormat="1" ht="14" x14ac:dyDescent="0.3">
      <c r="D252" s="79"/>
      <c r="E252" s="79"/>
      <c r="F252" s="79"/>
      <c r="J252" s="79"/>
      <c r="K252" s="79"/>
    </row>
    <row r="253" spans="4:11" customFormat="1" ht="14" x14ac:dyDescent="0.3">
      <c r="D253" s="79"/>
      <c r="E253" s="79"/>
      <c r="F253" s="79"/>
      <c r="J253" s="79"/>
      <c r="K253" s="79"/>
    </row>
    <row r="254" spans="4:11" customFormat="1" ht="14" x14ac:dyDescent="0.3">
      <c r="D254" s="79"/>
      <c r="E254" s="79"/>
      <c r="F254" s="79"/>
      <c r="J254" s="79"/>
      <c r="K254" s="79"/>
    </row>
    <row r="255" spans="4:11" customFormat="1" ht="14" x14ac:dyDescent="0.3">
      <c r="D255" s="79"/>
      <c r="E255" s="79"/>
      <c r="F255" s="79"/>
      <c r="J255" s="79"/>
      <c r="K255" s="79"/>
    </row>
    <row r="256" spans="4:11" customFormat="1" ht="14" x14ac:dyDescent="0.3">
      <c r="D256" s="79"/>
      <c r="E256" s="79"/>
      <c r="F256" s="79"/>
      <c r="J256" s="79"/>
      <c r="K256" s="79"/>
    </row>
    <row r="257" spans="1:14" ht="14" x14ac:dyDescent="0.3">
      <c r="A257"/>
      <c r="B257"/>
      <c r="C257"/>
      <c r="D257" s="79"/>
      <c r="E257" s="79"/>
      <c r="F257" s="79"/>
      <c r="G257"/>
      <c r="H257"/>
      <c r="I257"/>
      <c r="J257" s="79"/>
      <c r="K257" s="79"/>
      <c r="L257"/>
      <c r="M257"/>
      <c r="N257"/>
    </row>
    <row r="258" spans="1:14" ht="14" x14ac:dyDescent="0.3">
      <c r="A258"/>
      <c r="B258"/>
      <c r="C258"/>
      <c r="D258" s="79"/>
      <c r="E258" s="79"/>
      <c r="F258" s="79"/>
      <c r="G258"/>
      <c r="H258"/>
      <c r="I258"/>
      <c r="J258" s="79"/>
      <c r="K258" s="79"/>
      <c r="L258"/>
      <c r="M258"/>
      <c r="N258"/>
    </row>
    <row r="259" spans="1:14" ht="14" x14ac:dyDescent="0.3">
      <c r="A259"/>
      <c r="B259"/>
      <c r="C259"/>
      <c r="D259" s="79"/>
      <c r="E259" s="79"/>
      <c r="F259" s="79"/>
      <c r="G259"/>
      <c r="H259"/>
      <c r="I259"/>
      <c r="J259" s="79"/>
      <c r="K259" s="79"/>
      <c r="L259"/>
      <c r="M259"/>
      <c r="N259"/>
    </row>
    <row r="260" spans="1:14" ht="14" x14ac:dyDescent="0.3">
      <c r="A260"/>
      <c r="B260"/>
      <c r="C260"/>
      <c r="D260" s="79"/>
      <c r="E260" s="79"/>
      <c r="F260" s="79"/>
      <c r="G260"/>
      <c r="H260"/>
      <c r="I260"/>
      <c r="J260" s="79"/>
      <c r="K260" s="79"/>
      <c r="L260"/>
      <c r="M260"/>
      <c r="N260"/>
    </row>
    <row r="261" spans="1:14" ht="14" x14ac:dyDescent="0.3">
      <c r="A261"/>
      <c r="B261"/>
      <c r="C261"/>
      <c r="D261" s="79"/>
      <c r="E261" s="79"/>
      <c r="F261" s="79"/>
      <c r="G261"/>
      <c r="H261"/>
      <c r="I261"/>
      <c r="J261" s="79"/>
      <c r="K261" s="79"/>
      <c r="L261"/>
      <c r="M261"/>
    </row>
    <row r="262" spans="1:14" x14ac:dyDescent="0.3">
      <c r="A262"/>
      <c r="B262"/>
      <c r="C262"/>
      <c r="D262" s="79"/>
      <c r="E262" s="79"/>
      <c r="F262" s="79"/>
      <c r="G262"/>
      <c r="H262"/>
      <c r="I262"/>
      <c r="J262" s="79"/>
      <c r="K262" s="79"/>
      <c r="L262"/>
    </row>
    <row r="263" spans="1:14" x14ac:dyDescent="0.3">
      <c r="A263"/>
      <c r="B263"/>
      <c r="C263"/>
      <c r="D263" s="79"/>
      <c r="E263" s="79"/>
      <c r="F263" s="79"/>
      <c r="G263"/>
      <c r="H263"/>
      <c r="I263"/>
      <c r="J263" s="79"/>
      <c r="K263" s="79"/>
      <c r="L263"/>
    </row>
    <row r="264" spans="1:14" x14ac:dyDescent="0.3">
      <c r="A264"/>
      <c r="B264"/>
      <c r="C264"/>
      <c r="D264" s="79"/>
      <c r="E264" s="79"/>
      <c r="F264" s="79"/>
      <c r="G264"/>
      <c r="H264"/>
      <c r="I264"/>
      <c r="J264" s="79"/>
      <c r="K264" s="79"/>
      <c r="L264"/>
    </row>
    <row r="265" spans="1:14" x14ac:dyDescent="0.3">
      <c r="A265"/>
      <c r="B265"/>
      <c r="C265"/>
      <c r="D265" s="79"/>
      <c r="E265" s="79"/>
      <c r="F265" s="79"/>
      <c r="G265"/>
      <c r="H265"/>
      <c r="I265"/>
      <c r="J265" s="79"/>
      <c r="K265" s="79"/>
      <c r="L265"/>
    </row>
    <row r="266" spans="1:14" x14ac:dyDescent="0.3">
      <c r="A266"/>
      <c r="B266"/>
      <c r="C266"/>
      <c r="D266" s="79"/>
      <c r="E266" s="79"/>
      <c r="F266" s="79"/>
      <c r="G266"/>
      <c r="H266"/>
      <c r="I266"/>
      <c r="J266" s="79"/>
      <c r="K266" s="79"/>
      <c r="L266"/>
    </row>
    <row r="267" spans="1:14" x14ac:dyDescent="0.3">
      <c r="A267"/>
      <c r="B267"/>
      <c r="C267"/>
      <c r="D267" s="79"/>
      <c r="E267" s="79"/>
      <c r="F267" s="79"/>
      <c r="G267"/>
      <c r="H267"/>
      <c r="I267"/>
      <c r="J267" s="79"/>
      <c r="K267" s="79"/>
      <c r="L267"/>
    </row>
    <row r="268" spans="1:14" x14ac:dyDescent="0.3">
      <c r="A268"/>
      <c r="B268"/>
      <c r="C268"/>
      <c r="D268" s="79"/>
      <c r="E268" s="79"/>
      <c r="F268" s="79"/>
      <c r="G268"/>
      <c r="H268"/>
      <c r="I268"/>
      <c r="J268" s="79"/>
      <c r="K268" s="79"/>
      <c r="L268"/>
    </row>
    <row r="269" spans="1:14" x14ac:dyDescent="0.3">
      <c r="A269"/>
      <c r="B269"/>
      <c r="C269"/>
      <c r="D269" s="79"/>
      <c r="E269" s="79"/>
      <c r="F269" s="79"/>
      <c r="G269"/>
      <c r="H269"/>
      <c r="I269"/>
      <c r="J269" s="79"/>
      <c r="K269" s="79"/>
      <c r="L269"/>
    </row>
    <row r="270" spans="1:14" x14ac:dyDescent="0.3">
      <c r="A270"/>
      <c r="B270"/>
      <c r="C270"/>
      <c r="D270" s="79"/>
      <c r="E270" s="79"/>
      <c r="F270" s="79"/>
      <c r="G270"/>
      <c r="H270"/>
      <c r="I270"/>
      <c r="J270" s="79"/>
      <c r="K270" s="79"/>
      <c r="L270"/>
    </row>
    <row r="271" spans="1:14" x14ac:dyDescent="0.3">
      <c r="A271"/>
      <c r="B271"/>
      <c r="C271"/>
      <c r="D271" s="79"/>
      <c r="E271" s="79"/>
      <c r="F271" s="79"/>
      <c r="G271"/>
      <c r="H271"/>
      <c r="I271"/>
      <c r="J271" s="79"/>
      <c r="K271" s="79"/>
      <c r="L271"/>
    </row>
    <row r="272" spans="1:14" x14ac:dyDescent="0.3">
      <c r="A272"/>
      <c r="B272"/>
      <c r="C272"/>
      <c r="D272" s="79"/>
      <c r="E272" s="79"/>
      <c r="F272" s="79"/>
      <c r="G272"/>
      <c r="H272"/>
      <c r="I272"/>
      <c r="J272" s="79"/>
      <c r="K272" s="79"/>
      <c r="L272"/>
    </row>
    <row r="273" spans="1:12" x14ac:dyDescent="0.3">
      <c r="A273"/>
      <c r="B273"/>
      <c r="C273"/>
      <c r="D273" s="79"/>
      <c r="E273" s="79"/>
      <c r="F273" s="79"/>
      <c r="G273"/>
      <c r="H273"/>
      <c r="I273"/>
      <c r="J273" s="79"/>
      <c r="K273" s="79"/>
      <c r="L273"/>
    </row>
    <row r="274" spans="1:12" x14ac:dyDescent="0.3">
      <c r="A274"/>
      <c r="B274"/>
      <c r="C274"/>
      <c r="D274" s="79"/>
      <c r="E274" s="79"/>
      <c r="F274" s="79"/>
      <c r="G274"/>
      <c r="H274"/>
      <c r="I274"/>
      <c r="J274" s="79"/>
      <c r="K274" s="79"/>
      <c r="L274"/>
    </row>
    <row r="275" spans="1:12" x14ac:dyDescent="0.3">
      <c r="A275"/>
      <c r="B275"/>
      <c r="C275"/>
      <c r="D275" s="79"/>
      <c r="E275" s="79"/>
      <c r="F275" s="79"/>
      <c r="G275"/>
      <c r="H275"/>
      <c r="I275"/>
      <c r="J275" s="79"/>
      <c r="K275" s="79"/>
      <c r="L275"/>
    </row>
    <row r="276" spans="1:12" x14ac:dyDescent="0.3">
      <c r="A276"/>
      <c r="B276"/>
      <c r="C276"/>
      <c r="D276" s="79"/>
      <c r="E276" s="79"/>
      <c r="F276" s="79"/>
      <c r="G276"/>
      <c r="H276"/>
      <c r="I276"/>
      <c r="J276" s="79"/>
      <c r="K276" s="79"/>
      <c r="L276"/>
    </row>
    <row r="277" spans="1:12" x14ac:dyDescent="0.3">
      <c r="A277"/>
      <c r="B277"/>
      <c r="C277"/>
      <c r="D277" s="79"/>
      <c r="E277" s="79"/>
      <c r="F277" s="79"/>
      <c r="G277"/>
      <c r="H277"/>
      <c r="I277"/>
      <c r="J277" s="79"/>
      <c r="K277" s="79"/>
      <c r="L277"/>
    </row>
    <row r="278" spans="1:12" x14ac:dyDescent="0.3">
      <c r="A278"/>
      <c r="B278"/>
      <c r="C278"/>
      <c r="D278" s="79"/>
      <c r="E278" s="79"/>
      <c r="F278" s="79"/>
      <c r="G278"/>
      <c r="H278"/>
      <c r="I278"/>
      <c r="J278" s="79"/>
      <c r="K278" s="79"/>
      <c r="L278"/>
    </row>
    <row r="279" spans="1:12" x14ac:dyDescent="0.3">
      <c r="A279"/>
      <c r="B279"/>
      <c r="C279"/>
      <c r="D279" s="79"/>
      <c r="E279" s="79"/>
      <c r="F279" s="79"/>
      <c r="G279"/>
      <c r="H279"/>
      <c r="I279"/>
      <c r="J279" s="79"/>
      <c r="K279" s="79"/>
      <c r="L279"/>
    </row>
    <row r="280" spans="1:12" x14ac:dyDescent="0.3">
      <c r="A280"/>
      <c r="B280"/>
      <c r="C280"/>
      <c r="D280" s="79"/>
      <c r="E280" s="79"/>
      <c r="F280" s="79"/>
      <c r="G280"/>
      <c r="H280"/>
      <c r="I280"/>
      <c r="J280" s="79"/>
      <c r="K280" s="79"/>
      <c r="L280"/>
    </row>
    <row r="281" spans="1:12" x14ac:dyDescent="0.3">
      <c r="A281"/>
      <c r="B281"/>
      <c r="C281"/>
      <c r="D281" s="79"/>
      <c r="E281" s="79"/>
      <c r="F281" s="79"/>
      <c r="G281"/>
      <c r="H281"/>
      <c r="I281"/>
      <c r="J281" s="79"/>
      <c r="K281" s="79"/>
      <c r="L281"/>
    </row>
    <row r="282" spans="1:12" x14ac:dyDescent="0.3">
      <c r="A282"/>
      <c r="B282"/>
      <c r="C282"/>
      <c r="D282" s="79"/>
      <c r="E282" s="79"/>
      <c r="F282" s="79"/>
      <c r="G282"/>
      <c r="H282"/>
      <c r="I282"/>
      <c r="J282" s="79"/>
      <c r="K282" s="79"/>
      <c r="L282"/>
    </row>
    <row r="283" spans="1:12" x14ac:dyDescent="0.3">
      <c r="A283"/>
      <c r="B283"/>
      <c r="C283"/>
      <c r="D283" s="79"/>
      <c r="E283" s="79"/>
      <c r="F283" s="79"/>
      <c r="G283"/>
      <c r="H283"/>
      <c r="I283"/>
      <c r="J283" s="79"/>
      <c r="K283" s="79"/>
      <c r="L283"/>
    </row>
    <row r="284" spans="1:12" x14ac:dyDescent="0.3">
      <c r="A284"/>
      <c r="B284"/>
      <c r="C284"/>
      <c r="D284" s="79"/>
      <c r="E284" s="79"/>
      <c r="F284" s="79"/>
      <c r="G284"/>
      <c r="H284"/>
      <c r="I284"/>
      <c r="J284" s="79"/>
      <c r="K284" s="79"/>
      <c r="L284"/>
    </row>
    <row r="285" spans="1:12" x14ac:dyDescent="0.3">
      <c r="A285"/>
      <c r="B285"/>
      <c r="C285"/>
      <c r="D285" s="79"/>
      <c r="E285" s="79"/>
      <c r="F285" s="79"/>
      <c r="G285"/>
      <c r="H285"/>
      <c r="I285"/>
      <c r="J285" s="79"/>
      <c r="K285" s="79"/>
      <c r="L285"/>
    </row>
    <row r="286" spans="1:12" x14ac:dyDescent="0.3">
      <c r="A286"/>
      <c r="B286"/>
      <c r="C286"/>
      <c r="D286" s="79"/>
      <c r="E286" s="79"/>
      <c r="F286" s="79"/>
      <c r="G286"/>
      <c r="H286"/>
      <c r="I286"/>
      <c r="J286" s="79"/>
      <c r="K286" s="79"/>
      <c r="L286"/>
    </row>
    <row r="287" spans="1:12" x14ac:dyDescent="0.3">
      <c r="A287"/>
      <c r="B287"/>
      <c r="C287"/>
      <c r="D287" s="79"/>
      <c r="E287" s="79"/>
      <c r="F287" s="79"/>
      <c r="G287"/>
      <c r="H287"/>
      <c r="I287"/>
      <c r="J287" s="79"/>
      <c r="K287" s="79"/>
      <c r="L287"/>
    </row>
    <row r="288" spans="1:12" x14ac:dyDescent="0.3">
      <c r="A288"/>
      <c r="B288"/>
      <c r="C288"/>
      <c r="D288" s="79"/>
      <c r="E288" s="79"/>
      <c r="F288" s="79"/>
      <c r="G288"/>
      <c r="H288"/>
      <c r="I288"/>
      <c r="J288" s="79"/>
      <c r="K288" s="79"/>
      <c r="L288"/>
    </row>
    <row r="289" spans="1:12" x14ac:dyDescent="0.3">
      <c r="A289"/>
      <c r="B289"/>
      <c r="C289"/>
      <c r="D289" s="79"/>
      <c r="E289" s="79"/>
      <c r="F289" s="79"/>
      <c r="G289"/>
      <c r="H289"/>
      <c r="I289"/>
      <c r="J289" s="79"/>
      <c r="K289" s="79"/>
      <c r="L289"/>
    </row>
    <row r="290" spans="1:12" x14ac:dyDescent="0.3">
      <c r="A290"/>
      <c r="B290"/>
      <c r="C290"/>
      <c r="D290" s="79"/>
      <c r="E290" s="79"/>
      <c r="F290" s="79"/>
      <c r="G290"/>
      <c r="H290"/>
      <c r="I290"/>
      <c r="J290" s="79"/>
      <c r="K290" s="79"/>
      <c r="L290"/>
    </row>
    <row r="291" spans="1:12" x14ac:dyDescent="0.3">
      <c r="A291"/>
      <c r="B291"/>
      <c r="C291"/>
      <c r="D291" s="79"/>
      <c r="E291" s="79"/>
      <c r="F291" s="79"/>
      <c r="G291"/>
      <c r="H291"/>
      <c r="I291"/>
      <c r="J291" s="79"/>
      <c r="K291" s="79"/>
      <c r="L291"/>
    </row>
    <row r="292" spans="1:12" x14ac:dyDescent="0.3">
      <c r="A292"/>
      <c r="B292"/>
      <c r="C292"/>
      <c r="D292" s="79"/>
      <c r="E292" s="79"/>
      <c r="F292" s="79"/>
      <c r="G292"/>
      <c r="H292"/>
      <c r="I292"/>
      <c r="J292" s="79"/>
      <c r="K292" s="79"/>
      <c r="L292"/>
    </row>
    <row r="293" spans="1:12" x14ac:dyDescent="0.3">
      <c r="A293"/>
      <c r="B293"/>
      <c r="C293"/>
      <c r="D293" s="79"/>
      <c r="E293" s="79"/>
      <c r="F293" s="79"/>
      <c r="G293"/>
      <c r="H293"/>
      <c r="I293"/>
      <c r="J293" s="79"/>
      <c r="K293" s="79"/>
      <c r="L293"/>
    </row>
    <row r="294" spans="1:12" x14ac:dyDescent="0.3">
      <c r="A294"/>
      <c r="B294"/>
      <c r="C294"/>
      <c r="D294" s="79"/>
      <c r="E294" s="79"/>
      <c r="F294" s="79"/>
      <c r="G294"/>
      <c r="H294"/>
      <c r="I294"/>
      <c r="J294" s="79"/>
      <c r="K294" s="79"/>
      <c r="L294"/>
    </row>
    <row r="295" spans="1:12" x14ac:dyDescent="0.3">
      <c r="A295"/>
      <c r="B295"/>
      <c r="C295"/>
      <c r="D295" s="79"/>
      <c r="E295" s="79"/>
      <c r="F295" s="79"/>
      <c r="G295"/>
      <c r="H295"/>
      <c r="I295"/>
      <c r="J295" s="79"/>
      <c r="K295" s="79"/>
      <c r="L295"/>
    </row>
    <row r="296" spans="1:12" x14ac:dyDescent="0.3">
      <c r="A296"/>
      <c r="B296"/>
      <c r="C296"/>
      <c r="D296" s="79"/>
      <c r="E296" s="79"/>
      <c r="F296" s="79"/>
      <c r="G296"/>
      <c r="H296"/>
      <c r="I296"/>
      <c r="J296" s="79"/>
      <c r="K296" s="79"/>
      <c r="L296"/>
    </row>
    <row r="297" spans="1:12" x14ac:dyDescent="0.3">
      <c r="A297"/>
      <c r="B297"/>
      <c r="C297"/>
      <c r="D297" s="79"/>
      <c r="E297" s="79"/>
      <c r="F297" s="79"/>
      <c r="G297"/>
      <c r="H297"/>
      <c r="I297"/>
      <c r="J297" s="79"/>
      <c r="K297" s="79"/>
      <c r="L297"/>
    </row>
    <row r="298" spans="1:12" x14ac:dyDescent="0.3">
      <c r="A298"/>
      <c r="B298"/>
      <c r="C298"/>
      <c r="D298" s="79"/>
      <c r="E298" s="79"/>
      <c r="F298" s="79"/>
      <c r="G298"/>
      <c r="H298"/>
      <c r="I298"/>
      <c r="J298" s="79"/>
      <c r="K298" s="79"/>
      <c r="L298"/>
    </row>
    <row r="299" spans="1:12" x14ac:dyDescent="0.3">
      <c r="A299"/>
      <c r="B299"/>
      <c r="C299"/>
      <c r="D299" s="79"/>
      <c r="E299" s="79"/>
      <c r="F299" s="79"/>
      <c r="G299"/>
      <c r="H299"/>
      <c r="I299"/>
      <c r="J299" s="79"/>
      <c r="K299" s="79"/>
      <c r="L299"/>
    </row>
    <row r="300" spans="1:12" x14ac:dyDescent="0.3">
      <c r="A300"/>
      <c r="B300"/>
      <c r="C300"/>
      <c r="D300" s="79"/>
      <c r="E300" s="79"/>
      <c r="F300" s="79"/>
      <c r="G300"/>
      <c r="H300"/>
      <c r="I300"/>
      <c r="J300" s="79"/>
      <c r="K300" s="79"/>
      <c r="L300"/>
    </row>
    <row r="301" spans="1:12" x14ac:dyDescent="0.3">
      <c r="A301"/>
      <c r="B301"/>
      <c r="C301"/>
      <c r="D301" s="79"/>
      <c r="E301" s="79"/>
      <c r="F301" s="79"/>
      <c r="G301"/>
      <c r="H301"/>
      <c r="I301"/>
      <c r="J301" s="79"/>
      <c r="K301" s="79"/>
      <c r="L301"/>
    </row>
    <row r="302" spans="1:12" x14ac:dyDescent="0.3">
      <c r="A302"/>
      <c r="B302"/>
      <c r="C302"/>
      <c r="D302" s="79"/>
      <c r="E302" s="79"/>
      <c r="F302" s="79"/>
      <c r="G302"/>
      <c r="H302"/>
      <c r="I302"/>
      <c r="J302" s="79"/>
      <c r="K302" s="79"/>
      <c r="L302"/>
    </row>
    <row r="303" spans="1:12" x14ac:dyDescent="0.3">
      <c r="A303"/>
      <c r="B303"/>
      <c r="C303"/>
      <c r="D303" s="79"/>
      <c r="E303" s="79"/>
      <c r="F303" s="79"/>
      <c r="G303"/>
      <c r="H303"/>
      <c r="I303"/>
      <c r="J303" s="79"/>
      <c r="K303" s="79"/>
      <c r="L303"/>
    </row>
    <row r="304" spans="1:12" x14ac:dyDescent="0.3">
      <c r="A304"/>
      <c r="B304"/>
      <c r="C304"/>
      <c r="D304" s="79"/>
      <c r="E304" s="79"/>
      <c r="F304" s="79"/>
      <c r="G304"/>
      <c r="H304"/>
      <c r="I304"/>
      <c r="J304" s="79"/>
      <c r="K304" s="79"/>
      <c r="L304"/>
    </row>
    <row r="305" spans="1:12" x14ac:dyDescent="0.3">
      <c r="A305"/>
      <c r="B305"/>
      <c r="C305"/>
      <c r="D305" s="79"/>
      <c r="E305" s="79"/>
      <c r="F305" s="79"/>
      <c r="G305"/>
      <c r="H305"/>
      <c r="I305"/>
      <c r="J305" s="79"/>
      <c r="K305" s="79"/>
      <c r="L305"/>
    </row>
    <row r="306" spans="1:12" x14ac:dyDescent="0.3">
      <c r="A306"/>
      <c r="B306"/>
      <c r="C306"/>
      <c r="D306" s="79"/>
      <c r="E306" s="79"/>
      <c r="F306" s="79"/>
      <c r="G306"/>
      <c r="H306"/>
      <c r="I306"/>
      <c r="J306" s="79"/>
      <c r="K306" s="79"/>
      <c r="L306"/>
    </row>
    <row r="307" spans="1:12" x14ac:dyDescent="0.3">
      <c r="A307"/>
      <c r="B307"/>
      <c r="C307"/>
      <c r="D307" s="79"/>
      <c r="E307" s="79"/>
      <c r="F307" s="79"/>
      <c r="G307"/>
      <c r="H307"/>
      <c r="I307"/>
      <c r="J307" s="79"/>
      <c r="K307" s="79"/>
      <c r="L307"/>
    </row>
    <row r="308" spans="1:12" x14ac:dyDescent="0.3">
      <c r="A308"/>
      <c r="B308"/>
      <c r="C308"/>
      <c r="D308" s="79"/>
      <c r="E308" s="79"/>
      <c r="F308" s="79"/>
      <c r="G308"/>
      <c r="H308"/>
      <c r="I308"/>
      <c r="J308" s="79"/>
      <c r="K308" s="79"/>
      <c r="L308"/>
    </row>
    <row r="309" spans="1:12" x14ac:dyDescent="0.3">
      <c r="A309"/>
      <c r="B309"/>
      <c r="C309"/>
      <c r="D309" s="79"/>
      <c r="E309" s="79"/>
      <c r="F309" s="79"/>
      <c r="G309"/>
      <c r="H309"/>
      <c r="I309"/>
      <c r="J309" s="79"/>
      <c r="K309" s="79"/>
      <c r="L309"/>
    </row>
    <row r="310" spans="1:12" x14ac:dyDescent="0.3">
      <c r="A310"/>
      <c r="B310"/>
      <c r="C310"/>
      <c r="D310" s="79"/>
      <c r="E310" s="79"/>
      <c r="F310" s="79"/>
      <c r="G310"/>
      <c r="H310"/>
      <c r="I310"/>
      <c r="J310" s="79"/>
      <c r="K310" s="79"/>
      <c r="L310"/>
    </row>
    <row r="311" spans="1:12" x14ac:dyDescent="0.3">
      <c r="A311"/>
      <c r="B311"/>
      <c r="C311"/>
      <c r="D311" s="79"/>
      <c r="E311" s="79"/>
      <c r="F311" s="79"/>
      <c r="G311"/>
      <c r="H311"/>
      <c r="I311"/>
      <c r="J311" s="79"/>
      <c r="K311" s="79"/>
      <c r="L311"/>
    </row>
    <row r="312" spans="1:12" x14ac:dyDescent="0.3">
      <c r="A312"/>
      <c r="B312"/>
      <c r="C312"/>
      <c r="D312" s="79"/>
      <c r="E312" s="79"/>
      <c r="F312" s="79"/>
      <c r="G312"/>
      <c r="H312"/>
      <c r="I312"/>
      <c r="J312" s="79"/>
      <c r="K312" s="79"/>
      <c r="L312"/>
    </row>
    <row r="313" spans="1:12" x14ac:dyDescent="0.3">
      <c r="A313"/>
      <c r="B313"/>
      <c r="C313"/>
      <c r="D313" s="79"/>
      <c r="E313" s="79"/>
      <c r="F313" s="79"/>
      <c r="G313"/>
      <c r="H313"/>
      <c r="I313"/>
      <c r="J313" s="79"/>
      <c r="K313" s="79"/>
      <c r="L313"/>
    </row>
    <row r="314" spans="1:12" x14ac:dyDescent="0.3">
      <c r="A314"/>
      <c r="B314"/>
      <c r="C314"/>
      <c r="D314" s="79"/>
      <c r="E314" s="79"/>
      <c r="F314" s="79"/>
      <c r="G314"/>
      <c r="H314"/>
      <c r="I314"/>
      <c r="J314" s="79"/>
      <c r="K314" s="79"/>
      <c r="L314"/>
    </row>
    <row r="315" spans="1:12" x14ac:dyDescent="0.3">
      <c r="A315"/>
      <c r="B315"/>
      <c r="C315"/>
      <c r="D315" s="79"/>
      <c r="E315" s="79"/>
      <c r="F315" s="79"/>
      <c r="G315"/>
      <c r="H315"/>
      <c r="I315"/>
      <c r="J315" s="79"/>
      <c r="K315" s="79"/>
      <c r="L315"/>
    </row>
    <row r="316" spans="1:12" x14ac:dyDescent="0.3">
      <c r="A316"/>
      <c r="B316"/>
      <c r="C316"/>
      <c r="D316" s="79"/>
      <c r="E316" s="79"/>
      <c r="F316" s="79"/>
      <c r="G316"/>
      <c r="H316"/>
      <c r="I316"/>
      <c r="J316" s="79"/>
      <c r="K316" s="79"/>
      <c r="L316"/>
    </row>
    <row r="317" spans="1:12" x14ac:dyDescent="0.3">
      <c r="A317"/>
      <c r="B317"/>
      <c r="C317"/>
      <c r="D317" s="79"/>
      <c r="E317" s="79"/>
      <c r="F317" s="79"/>
      <c r="G317"/>
      <c r="H317"/>
      <c r="I317"/>
      <c r="J317" s="79"/>
      <c r="K317" s="79"/>
      <c r="L317"/>
    </row>
    <row r="318" spans="1:12" x14ac:dyDescent="0.3">
      <c r="A318"/>
      <c r="B318"/>
      <c r="C318"/>
      <c r="D318" s="79"/>
      <c r="E318" s="79"/>
      <c r="F318" s="79"/>
      <c r="G318"/>
      <c r="H318"/>
      <c r="I318"/>
      <c r="J318" s="79"/>
      <c r="K318" s="79"/>
      <c r="L318"/>
    </row>
    <row r="319" spans="1:12" x14ac:dyDescent="0.3">
      <c r="A319"/>
      <c r="B319"/>
      <c r="C319"/>
      <c r="D319" s="79"/>
      <c r="E319" s="79"/>
      <c r="F319" s="79"/>
      <c r="G319"/>
      <c r="H319"/>
      <c r="I319"/>
      <c r="J319" s="79"/>
      <c r="K319" s="79"/>
      <c r="L319"/>
    </row>
    <row r="320" spans="1:12" x14ac:dyDescent="0.3">
      <c r="A320"/>
      <c r="B320"/>
      <c r="C320"/>
      <c r="D320" s="79"/>
      <c r="E320" s="79"/>
      <c r="F320" s="79"/>
      <c r="G320"/>
      <c r="H320"/>
      <c r="I320"/>
      <c r="J320" s="79"/>
      <c r="K320" s="79"/>
      <c r="L320"/>
    </row>
    <row r="321" spans="1:12" x14ac:dyDescent="0.3">
      <c r="A321"/>
      <c r="B321"/>
      <c r="C321"/>
      <c r="D321" s="79"/>
      <c r="E321" s="79"/>
      <c r="F321" s="79"/>
      <c r="G321"/>
      <c r="H321"/>
      <c r="I321"/>
      <c r="J321" s="79"/>
      <c r="K321" s="79"/>
      <c r="L321"/>
    </row>
    <row r="322" spans="1:12" x14ac:dyDescent="0.3">
      <c r="A322"/>
      <c r="B322"/>
      <c r="C322"/>
      <c r="D322" s="79"/>
      <c r="E322" s="79"/>
      <c r="F322" s="79"/>
      <c r="G322"/>
      <c r="H322"/>
      <c r="I322"/>
      <c r="J322" s="79"/>
      <c r="K322" s="79"/>
      <c r="L322"/>
    </row>
    <row r="323" spans="1:12" x14ac:dyDescent="0.3">
      <c r="A323"/>
      <c r="B323"/>
      <c r="C323"/>
      <c r="D323" s="79"/>
      <c r="E323" s="79"/>
      <c r="F323" s="79"/>
      <c r="G323"/>
      <c r="H323"/>
      <c r="I323"/>
      <c r="J323" s="79"/>
      <c r="K323" s="79"/>
      <c r="L323"/>
    </row>
    <row r="324" spans="1:12" x14ac:dyDescent="0.3">
      <c r="A324"/>
      <c r="B324"/>
      <c r="C324"/>
      <c r="D324" s="79"/>
      <c r="E324" s="79"/>
      <c r="F324" s="79"/>
      <c r="G324"/>
      <c r="H324"/>
      <c r="I324"/>
      <c r="J324" s="79"/>
      <c r="K324" s="79"/>
      <c r="L324"/>
    </row>
    <row r="325" spans="1:12" x14ac:dyDescent="0.3">
      <c r="A325"/>
      <c r="B325"/>
      <c r="C325"/>
      <c r="D325" s="79"/>
      <c r="E325" s="79"/>
      <c r="F325" s="79"/>
      <c r="G325"/>
      <c r="H325"/>
      <c r="I325"/>
      <c r="J325" s="79"/>
      <c r="K325" s="79"/>
      <c r="L325"/>
    </row>
    <row r="326" spans="1:12" x14ac:dyDescent="0.3">
      <c r="A326"/>
      <c r="B326"/>
      <c r="C326"/>
      <c r="D326" s="79"/>
      <c r="E326" s="79"/>
      <c r="F326" s="79"/>
      <c r="G326"/>
      <c r="H326"/>
      <c r="I326"/>
      <c r="J326" s="79"/>
      <c r="K326" s="79"/>
      <c r="L326"/>
    </row>
    <row r="327" spans="1:12" x14ac:dyDescent="0.3">
      <c r="A327"/>
      <c r="B327"/>
      <c r="C327"/>
      <c r="D327" s="79"/>
      <c r="E327" s="79"/>
      <c r="F327" s="79"/>
      <c r="G327"/>
      <c r="H327"/>
      <c r="I327"/>
      <c r="J327" s="79"/>
      <c r="K327" s="79"/>
      <c r="L327"/>
    </row>
    <row r="328" spans="1:12" x14ac:dyDescent="0.3">
      <c r="A328"/>
      <c r="B328"/>
      <c r="C328"/>
      <c r="D328" s="79"/>
      <c r="E328" s="79"/>
      <c r="F328" s="79"/>
      <c r="G328"/>
      <c r="H328"/>
      <c r="I328"/>
      <c r="J328" s="79"/>
      <c r="K328" s="79"/>
      <c r="L328"/>
    </row>
    <row r="329" spans="1:12" x14ac:dyDescent="0.3">
      <c r="A329"/>
      <c r="B329"/>
      <c r="C329"/>
      <c r="D329" s="79"/>
      <c r="E329" s="79"/>
      <c r="F329" s="79"/>
      <c r="G329"/>
      <c r="H329"/>
      <c r="I329"/>
      <c r="J329" s="79"/>
      <c r="K329" s="79"/>
      <c r="L329"/>
    </row>
    <row r="330" spans="1:12" x14ac:dyDescent="0.3">
      <c r="A330"/>
      <c r="B330"/>
      <c r="C330"/>
      <c r="D330" s="79"/>
      <c r="E330" s="79"/>
      <c r="F330" s="79"/>
      <c r="G330"/>
      <c r="H330"/>
      <c r="I330"/>
      <c r="J330" s="79"/>
      <c r="K330" s="79"/>
      <c r="L330"/>
    </row>
    <row r="331" spans="1:12" x14ac:dyDescent="0.3">
      <c r="A331"/>
      <c r="B331"/>
      <c r="C331"/>
      <c r="D331" s="79"/>
      <c r="E331" s="79"/>
      <c r="F331" s="79"/>
      <c r="G331"/>
      <c r="H331"/>
      <c r="I331"/>
      <c r="J331" s="79"/>
      <c r="K331" s="79"/>
      <c r="L331"/>
    </row>
    <row r="332" spans="1:12" x14ac:dyDescent="0.3">
      <c r="A332"/>
      <c r="B332"/>
      <c r="C332"/>
      <c r="D332" s="79"/>
      <c r="E332" s="79"/>
      <c r="F332" s="79"/>
      <c r="G332"/>
      <c r="H332"/>
      <c r="I332"/>
      <c r="J332" s="79"/>
      <c r="K332" s="79"/>
      <c r="L332"/>
    </row>
    <row r="333" spans="1:12" x14ac:dyDescent="0.3">
      <c r="A333"/>
      <c r="B333"/>
      <c r="C333"/>
      <c r="D333" s="79"/>
      <c r="E333" s="79"/>
      <c r="F333" s="79"/>
      <c r="G333"/>
      <c r="H333"/>
      <c r="I333"/>
      <c r="J333" s="79"/>
      <c r="K333" s="79"/>
      <c r="L333"/>
    </row>
    <row r="334" spans="1:12" x14ac:dyDescent="0.3">
      <c r="A334"/>
      <c r="B334"/>
      <c r="C334"/>
      <c r="D334" s="79"/>
      <c r="E334" s="79"/>
      <c r="F334" s="79"/>
      <c r="G334"/>
      <c r="H334"/>
      <c r="I334"/>
      <c r="J334" s="79"/>
      <c r="K334" s="79"/>
      <c r="L334"/>
    </row>
    <row r="335" spans="1:12" x14ac:dyDescent="0.3">
      <c r="A335"/>
      <c r="B335"/>
      <c r="C335"/>
      <c r="D335" s="79"/>
      <c r="E335" s="79"/>
      <c r="F335" s="79"/>
      <c r="G335"/>
      <c r="H335"/>
      <c r="I335"/>
      <c r="J335" s="79"/>
      <c r="K335" s="79"/>
      <c r="L335"/>
    </row>
    <row r="336" spans="1:12" x14ac:dyDescent="0.3">
      <c r="A336"/>
      <c r="B336"/>
      <c r="C336"/>
      <c r="D336" s="79"/>
      <c r="E336" s="79"/>
      <c r="F336" s="79"/>
      <c r="G336"/>
      <c r="H336"/>
      <c r="I336"/>
      <c r="J336" s="79"/>
      <c r="K336" s="79"/>
      <c r="L336"/>
    </row>
    <row r="337" spans="1:12" x14ac:dyDescent="0.3">
      <c r="A337"/>
      <c r="B337"/>
      <c r="C337"/>
      <c r="D337" s="79"/>
      <c r="E337" s="79"/>
      <c r="F337" s="79"/>
      <c r="G337"/>
      <c r="H337"/>
      <c r="I337"/>
      <c r="J337" s="79"/>
      <c r="K337" s="79"/>
      <c r="L337"/>
    </row>
    <row r="338" spans="1:12" x14ac:dyDescent="0.3">
      <c r="A338"/>
      <c r="B338"/>
      <c r="C338"/>
      <c r="D338" s="79"/>
      <c r="E338" s="79"/>
      <c r="F338" s="79"/>
      <c r="G338"/>
      <c r="H338"/>
      <c r="I338"/>
      <c r="J338" s="79"/>
      <c r="K338" s="79"/>
      <c r="L338"/>
    </row>
    <row r="339" spans="1:12" x14ac:dyDescent="0.3">
      <c r="A339"/>
      <c r="B339"/>
      <c r="C339"/>
      <c r="D339" s="79"/>
      <c r="E339" s="79"/>
      <c r="F339" s="79"/>
      <c r="G339"/>
      <c r="H339"/>
      <c r="I339"/>
      <c r="J339" s="79"/>
      <c r="K339" s="79"/>
      <c r="L339"/>
    </row>
    <row r="340" spans="1:12" x14ac:dyDescent="0.3">
      <c r="A340"/>
      <c r="B340"/>
      <c r="C340"/>
      <c r="D340" s="79"/>
      <c r="E340" s="79"/>
      <c r="F340" s="79"/>
      <c r="G340"/>
      <c r="H340"/>
      <c r="I340"/>
      <c r="J340" s="79"/>
      <c r="K340" s="79"/>
      <c r="L340"/>
    </row>
    <row r="341" spans="1:12" x14ac:dyDescent="0.3">
      <c r="A341"/>
      <c r="B341"/>
      <c r="C341"/>
      <c r="D341" s="79"/>
      <c r="E341" s="79"/>
      <c r="F341" s="79"/>
      <c r="G341"/>
      <c r="H341"/>
      <c r="I341"/>
      <c r="J341" s="79"/>
      <c r="K341" s="79"/>
      <c r="L341"/>
    </row>
    <row r="342" spans="1:12" x14ac:dyDescent="0.3">
      <c r="A342"/>
      <c r="B342"/>
      <c r="C342"/>
      <c r="D342" s="79"/>
      <c r="E342" s="79"/>
      <c r="F342" s="79"/>
      <c r="G342"/>
      <c r="H342"/>
      <c r="I342"/>
      <c r="J342" s="79"/>
      <c r="K342" s="79"/>
      <c r="L342"/>
    </row>
    <row r="343" spans="1:12" x14ac:dyDescent="0.3">
      <c r="A343"/>
      <c r="B343"/>
      <c r="C343"/>
      <c r="D343" s="79"/>
      <c r="E343" s="79"/>
      <c r="F343" s="79"/>
      <c r="G343"/>
      <c r="H343"/>
      <c r="I343"/>
      <c r="J343" s="79"/>
      <c r="K343" s="79"/>
      <c r="L343"/>
    </row>
    <row r="344" spans="1:12" x14ac:dyDescent="0.3">
      <c r="A344"/>
      <c r="B344"/>
      <c r="C344"/>
      <c r="D344" s="79"/>
      <c r="E344" s="79"/>
      <c r="F344" s="79"/>
      <c r="G344"/>
      <c r="H344"/>
      <c r="I344"/>
      <c r="J344" s="79"/>
      <c r="K344" s="79"/>
      <c r="L344"/>
    </row>
    <row r="345" spans="1:12" x14ac:dyDescent="0.3">
      <c r="A345"/>
      <c r="B345"/>
      <c r="C345"/>
      <c r="D345" s="79"/>
      <c r="E345" s="79"/>
      <c r="F345" s="79"/>
      <c r="G345"/>
      <c r="H345"/>
      <c r="I345"/>
      <c r="J345" s="79"/>
      <c r="K345" s="79"/>
      <c r="L345"/>
    </row>
    <row r="346" spans="1:12" x14ac:dyDescent="0.3">
      <c r="A346"/>
      <c r="B346"/>
      <c r="C346"/>
      <c r="D346" s="79"/>
      <c r="E346" s="79"/>
      <c r="F346" s="79"/>
      <c r="G346"/>
      <c r="H346"/>
      <c r="I346"/>
      <c r="J346" s="79"/>
      <c r="K346" s="79"/>
      <c r="L346"/>
    </row>
    <row r="347" spans="1:12" x14ac:dyDescent="0.3">
      <c r="A347"/>
      <c r="B347"/>
      <c r="C347"/>
      <c r="D347" s="79"/>
      <c r="E347" s="79"/>
      <c r="F347" s="79"/>
      <c r="G347"/>
      <c r="H347"/>
      <c r="I347"/>
      <c r="J347" s="79"/>
      <c r="K347" s="79"/>
      <c r="L347"/>
    </row>
    <row r="348" spans="1:12" x14ac:dyDescent="0.3">
      <c r="A348"/>
      <c r="B348"/>
      <c r="C348"/>
      <c r="D348" s="79"/>
      <c r="E348" s="79"/>
      <c r="F348" s="79"/>
      <c r="G348"/>
      <c r="H348"/>
      <c r="I348"/>
      <c r="J348" s="79"/>
      <c r="K348" s="79"/>
      <c r="L348"/>
    </row>
    <row r="349" spans="1:12" x14ac:dyDescent="0.3">
      <c r="A349"/>
      <c r="B349"/>
      <c r="C349"/>
      <c r="D349" s="79"/>
      <c r="E349" s="79"/>
      <c r="F349" s="79"/>
      <c r="G349"/>
      <c r="H349"/>
      <c r="I349"/>
      <c r="J349" s="79"/>
      <c r="K349" s="79"/>
      <c r="L349"/>
    </row>
    <row r="350" spans="1:12" x14ac:dyDescent="0.3">
      <c r="A350"/>
      <c r="B350"/>
      <c r="C350"/>
      <c r="D350" s="79"/>
      <c r="E350" s="79"/>
      <c r="F350" s="79"/>
      <c r="G350"/>
      <c r="H350"/>
      <c r="I350"/>
      <c r="J350" s="79"/>
      <c r="K350" s="79"/>
      <c r="L350"/>
    </row>
    <row r="351" spans="1:12" x14ac:dyDescent="0.3">
      <c r="A351"/>
      <c r="B351"/>
      <c r="C351"/>
      <c r="D351" s="79"/>
      <c r="E351" s="79"/>
      <c r="F351" s="79"/>
      <c r="G351"/>
      <c r="H351"/>
      <c r="I351"/>
      <c r="J351" s="79"/>
      <c r="K351" s="79"/>
      <c r="L351"/>
    </row>
    <row r="352" spans="1:12" x14ac:dyDescent="0.3">
      <c r="A352"/>
      <c r="B352"/>
      <c r="C352"/>
      <c r="D352" s="79"/>
      <c r="E352" s="79"/>
      <c r="F352" s="79"/>
      <c r="G352"/>
      <c r="H352"/>
      <c r="I352"/>
      <c r="J352" s="79"/>
      <c r="K352" s="79"/>
      <c r="L352"/>
    </row>
    <row r="353" spans="1:12" x14ac:dyDescent="0.3">
      <c r="A353"/>
      <c r="B353"/>
      <c r="C353"/>
      <c r="D353" s="79"/>
      <c r="E353" s="79"/>
      <c r="F353" s="79"/>
      <c r="G353"/>
      <c r="H353"/>
      <c r="I353"/>
      <c r="J353" s="79"/>
      <c r="K353" s="79"/>
      <c r="L353"/>
    </row>
    <row r="354" spans="1:12" x14ac:dyDescent="0.3">
      <c r="A354"/>
      <c r="B354"/>
      <c r="C354"/>
      <c r="D354" s="79"/>
      <c r="E354" s="79"/>
      <c r="F354" s="79"/>
      <c r="G354"/>
      <c r="H354"/>
      <c r="I354"/>
      <c r="J354" s="79"/>
      <c r="K354" s="79"/>
      <c r="L354"/>
    </row>
    <row r="355" spans="1:12" x14ac:dyDescent="0.3">
      <c r="A355"/>
      <c r="B355"/>
      <c r="C355"/>
      <c r="D355" s="79"/>
      <c r="E355" s="79"/>
      <c r="F355" s="79"/>
      <c r="G355"/>
      <c r="H355"/>
      <c r="I355"/>
      <c r="J355" s="79"/>
      <c r="K355" s="79"/>
      <c r="L355"/>
    </row>
    <row r="356" spans="1:12" x14ac:dyDescent="0.3">
      <c r="A356"/>
      <c r="B356"/>
      <c r="C356"/>
      <c r="D356" s="79"/>
      <c r="E356" s="79"/>
      <c r="F356" s="79"/>
      <c r="G356"/>
      <c r="H356"/>
      <c r="I356"/>
      <c r="J356" s="79"/>
      <c r="K356" s="79"/>
      <c r="L356"/>
    </row>
    <row r="357" spans="1:12" x14ac:dyDescent="0.3">
      <c r="A357"/>
      <c r="B357"/>
      <c r="C357"/>
      <c r="D357" s="79"/>
      <c r="E357" s="79"/>
      <c r="F357" s="79"/>
      <c r="G357"/>
      <c r="H357"/>
      <c r="I357"/>
      <c r="J357" s="79"/>
      <c r="K357" s="79"/>
      <c r="L357"/>
    </row>
    <row r="358" spans="1:12" x14ac:dyDescent="0.3">
      <c r="A358"/>
      <c r="B358"/>
      <c r="C358"/>
      <c r="D358" s="79"/>
      <c r="E358" s="79"/>
      <c r="F358" s="79"/>
      <c r="G358"/>
      <c r="H358"/>
      <c r="I358"/>
      <c r="J358" s="79"/>
      <c r="K358" s="79"/>
      <c r="L358"/>
    </row>
    <row r="359" spans="1:12" x14ac:dyDescent="0.3">
      <c r="A359"/>
      <c r="B359"/>
      <c r="C359"/>
      <c r="D359" s="79"/>
      <c r="E359" s="79"/>
      <c r="F359" s="79"/>
      <c r="G359"/>
      <c r="H359"/>
      <c r="I359"/>
      <c r="J359" s="79"/>
      <c r="K359" s="79"/>
      <c r="L359"/>
    </row>
    <row r="360" spans="1:12" x14ac:dyDescent="0.3">
      <c r="A360"/>
      <c r="B360"/>
      <c r="C360"/>
      <c r="D360" s="79"/>
      <c r="E360" s="79"/>
      <c r="F360" s="79"/>
      <c r="G360"/>
      <c r="H360"/>
      <c r="I360"/>
      <c r="J360" s="79"/>
      <c r="K360" s="79"/>
      <c r="L360"/>
    </row>
    <row r="361" spans="1:12" x14ac:dyDescent="0.3">
      <c r="A361"/>
      <c r="B361"/>
      <c r="C361"/>
      <c r="D361" s="79"/>
      <c r="E361" s="79"/>
      <c r="F361" s="79"/>
      <c r="G361"/>
      <c r="H361"/>
      <c r="I361"/>
      <c r="J361" s="79"/>
      <c r="K361" s="79"/>
      <c r="L361"/>
    </row>
    <row r="362" spans="1:12" x14ac:dyDescent="0.3">
      <c r="A362"/>
      <c r="B362"/>
      <c r="C362"/>
      <c r="D362" s="79"/>
      <c r="E362" s="79"/>
      <c r="F362" s="79"/>
      <c r="G362"/>
      <c r="H362"/>
      <c r="I362"/>
      <c r="J362" s="79"/>
      <c r="K362" s="79"/>
      <c r="L362"/>
    </row>
    <row r="363" spans="1:12" x14ac:dyDescent="0.3">
      <c r="A363"/>
      <c r="B363"/>
      <c r="C363"/>
      <c r="D363" s="79"/>
      <c r="E363" s="79"/>
      <c r="F363" s="79"/>
      <c r="G363"/>
      <c r="H363"/>
      <c r="I363"/>
      <c r="J363" s="79"/>
      <c r="K363" s="79"/>
      <c r="L363"/>
    </row>
    <row r="364" spans="1:12" x14ac:dyDescent="0.3">
      <c r="A364"/>
      <c r="B364"/>
      <c r="C364"/>
      <c r="D364" s="79"/>
      <c r="E364" s="79"/>
      <c r="F364" s="79"/>
      <c r="G364"/>
      <c r="H364"/>
      <c r="I364"/>
      <c r="J364" s="79"/>
      <c r="K364" s="79"/>
      <c r="L364"/>
    </row>
    <row r="365" spans="1:12" x14ac:dyDescent="0.3">
      <c r="A365"/>
      <c r="B365"/>
      <c r="C365"/>
      <c r="D365" s="79"/>
      <c r="E365" s="79"/>
      <c r="F365" s="79"/>
      <c r="G365"/>
      <c r="H365"/>
      <c r="I365"/>
      <c r="J365" s="79"/>
      <c r="K365" s="79"/>
      <c r="L365"/>
    </row>
    <row r="366" spans="1:12" x14ac:dyDescent="0.3">
      <c r="A366"/>
      <c r="B366"/>
      <c r="C366"/>
      <c r="D366" s="79"/>
      <c r="E366" s="79"/>
      <c r="F366" s="79"/>
      <c r="G366"/>
      <c r="H366"/>
      <c r="I366"/>
      <c r="J366" s="79"/>
      <c r="K366" s="79"/>
      <c r="L366"/>
    </row>
    <row r="367" spans="1:12" x14ac:dyDescent="0.3">
      <c r="A367"/>
      <c r="B367"/>
      <c r="C367"/>
      <c r="D367" s="79"/>
      <c r="E367" s="79"/>
      <c r="F367" s="79"/>
      <c r="G367"/>
      <c r="H367"/>
      <c r="I367"/>
      <c r="J367" s="79"/>
      <c r="K367" s="79"/>
      <c r="L367"/>
    </row>
    <row r="368" spans="1:12" x14ac:dyDescent="0.3">
      <c r="A368"/>
      <c r="B368"/>
      <c r="C368"/>
      <c r="D368" s="79"/>
      <c r="E368" s="79"/>
      <c r="F368" s="79"/>
      <c r="G368"/>
      <c r="H368"/>
      <c r="I368"/>
      <c r="J368" s="79"/>
      <c r="K368" s="79"/>
      <c r="L368"/>
    </row>
    <row r="369" spans="1:12" x14ac:dyDescent="0.3">
      <c r="A369"/>
      <c r="B369"/>
      <c r="C369"/>
      <c r="D369" s="79"/>
      <c r="E369" s="79"/>
      <c r="F369" s="79"/>
      <c r="G369"/>
      <c r="H369"/>
      <c r="I369"/>
      <c r="J369" s="79"/>
      <c r="K369" s="79"/>
      <c r="L369"/>
    </row>
    <row r="370" spans="1:12" x14ac:dyDescent="0.3">
      <c r="A370"/>
      <c r="B370"/>
      <c r="C370"/>
      <c r="D370" s="79"/>
      <c r="E370" s="79"/>
      <c r="F370" s="79"/>
      <c r="G370"/>
      <c r="H370"/>
      <c r="I370"/>
      <c r="J370" s="79"/>
      <c r="K370" s="79"/>
      <c r="L370"/>
    </row>
    <row r="371" spans="1:12" x14ac:dyDescent="0.3">
      <c r="A371"/>
      <c r="B371"/>
      <c r="C371"/>
      <c r="D371" s="79"/>
      <c r="E371" s="79"/>
      <c r="F371" s="79"/>
      <c r="G371"/>
      <c r="H371"/>
      <c r="I371"/>
      <c r="J371" s="79"/>
      <c r="K371" s="79"/>
      <c r="L371"/>
    </row>
    <row r="372" spans="1:12" x14ac:dyDescent="0.3">
      <c r="A372"/>
      <c r="B372"/>
      <c r="C372"/>
      <c r="D372" s="79"/>
      <c r="E372" s="79"/>
      <c r="F372" s="79"/>
      <c r="G372"/>
      <c r="H372"/>
      <c r="I372"/>
      <c r="J372" s="79"/>
      <c r="K372" s="79"/>
      <c r="L372"/>
    </row>
    <row r="373" spans="1:12" x14ac:dyDescent="0.3">
      <c r="A373"/>
      <c r="B373"/>
      <c r="C373"/>
      <c r="D373" s="79"/>
      <c r="E373" s="79"/>
      <c r="F373" s="79"/>
      <c r="G373"/>
      <c r="H373"/>
      <c r="I373"/>
      <c r="J373" s="79"/>
      <c r="K373" s="79"/>
      <c r="L373"/>
    </row>
    <row r="374" spans="1:12" x14ac:dyDescent="0.3">
      <c r="A374"/>
      <c r="B374"/>
      <c r="C374"/>
      <c r="D374" s="79"/>
      <c r="E374" s="79"/>
      <c r="F374" s="79"/>
      <c r="G374"/>
      <c r="H374"/>
      <c r="I374"/>
      <c r="J374" s="79"/>
      <c r="K374" s="79"/>
      <c r="L374"/>
    </row>
    <row r="375" spans="1:12" x14ac:dyDescent="0.3">
      <c r="A375"/>
      <c r="B375"/>
      <c r="C375"/>
      <c r="D375" s="79"/>
      <c r="E375" s="79"/>
      <c r="F375" s="79"/>
      <c r="G375"/>
      <c r="H375"/>
      <c r="I375"/>
      <c r="J375" s="79"/>
      <c r="K375" s="79"/>
      <c r="L375"/>
    </row>
    <row r="376" spans="1:12" x14ac:dyDescent="0.3">
      <c r="A376"/>
      <c r="B376"/>
      <c r="C376"/>
      <c r="D376" s="79"/>
      <c r="E376" s="79"/>
      <c r="F376" s="79"/>
      <c r="G376"/>
      <c r="H376"/>
      <c r="I376"/>
      <c r="J376" s="79"/>
      <c r="K376" s="79"/>
      <c r="L376"/>
    </row>
    <row r="377" spans="1:12" x14ac:dyDescent="0.3">
      <c r="A377"/>
      <c r="B377"/>
      <c r="C377"/>
      <c r="D377" s="79"/>
      <c r="E377" s="79"/>
      <c r="F377" s="79"/>
      <c r="G377"/>
      <c r="H377"/>
      <c r="I377"/>
      <c r="J377" s="79"/>
      <c r="K377" s="79"/>
      <c r="L377"/>
    </row>
    <row r="378" spans="1:12" x14ac:dyDescent="0.3">
      <c r="A378"/>
      <c r="B378"/>
      <c r="C378"/>
      <c r="D378" s="79"/>
      <c r="E378" s="79"/>
      <c r="F378" s="79"/>
      <c r="G378"/>
      <c r="H378"/>
      <c r="I378"/>
      <c r="J378" s="79"/>
      <c r="K378" s="79"/>
      <c r="L378"/>
    </row>
    <row r="379" spans="1:12" x14ac:dyDescent="0.3">
      <c r="A379"/>
      <c r="B379"/>
      <c r="C379"/>
      <c r="D379" s="79"/>
      <c r="E379" s="79"/>
      <c r="F379" s="79"/>
      <c r="G379"/>
      <c r="H379"/>
      <c r="I379"/>
      <c r="J379" s="79"/>
      <c r="K379" s="79"/>
      <c r="L379"/>
    </row>
    <row r="380" spans="1:12" x14ac:dyDescent="0.3">
      <c r="A380"/>
      <c r="B380"/>
      <c r="C380"/>
      <c r="D380" s="79"/>
      <c r="E380" s="79"/>
      <c r="F380" s="79"/>
      <c r="G380"/>
      <c r="H380"/>
      <c r="I380"/>
      <c r="J380" s="79"/>
      <c r="K380" s="79"/>
      <c r="L380"/>
    </row>
    <row r="381" spans="1:12" x14ac:dyDescent="0.3">
      <c r="A381"/>
      <c r="B381"/>
      <c r="C381"/>
      <c r="D381" s="79"/>
      <c r="E381" s="79"/>
      <c r="F381" s="79"/>
      <c r="G381"/>
      <c r="H381"/>
      <c r="I381"/>
      <c r="J381" s="79"/>
      <c r="K381" s="79"/>
      <c r="L381"/>
    </row>
    <row r="382" spans="1:12" x14ac:dyDescent="0.3">
      <c r="A382"/>
      <c r="B382"/>
      <c r="C382"/>
      <c r="D382" s="79"/>
      <c r="E382" s="79"/>
      <c r="F382" s="79"/>
      <c r="G382"/>
      <c r="H382"/>
      <c r="I382"/>
      <c r="J382" s="79"/>
      <c r="K382" s="79"/>
      <c r="L382"/>
    </row>
    <row r="383" spans="1:12" x14ac:dyDescent="0.3">
      <c r="A383"/>
      <c r="B383"/>
      <c r="C383"/>
      <c r="D383" s="79"/>
      <c r="E383" s="79"/>
      <c r="F383" s="79"/>
      <c r="G383"/>
      <c r="H383"/>
      <c r="I383"/>
      <c r="J383" s="79"/>
      <c r="K383" s="79"/>
      <c r="L383"/>
    </row>
    <row r="384" spans="1:12" x14ac:dyDescent="0.3">
      <c r="A384"/>
      <c r="B384"/>
      <c r="C384"/>
      <c r="D384" s="79"/>
      <c r="E384" s="79"/>
      <c r="F384" s="79"/>
      <c r="G384"/>
      <c r="H384"/>
      <c r="I384"/>
      <c r="J384" s="79"/>
      <c r="K384" s="79"/>
      <c r="L384"/>
    </row>
    <row r="385" spans="1:12" x14ac:dyDescent="0.3">
      <c r="A385"/>
      <c r="B385"/>
      <c r="C385"/>
      <c r="D385" s="79"/>
      <c r="E385" s="79"/>
      <c r="F385" s="79"/>
      <c r="G385"/>
      <c r="H385"/>
      <c r="I385"/>
      <c r="J385" s="79"/>
      <c r="K385" s="79"/>
      <c r="L385"/>
    </row>
    <row r="386" spans="1:12" x14ac:dyDescent="0.3">
      <c r="A386"/>
      <c r="B386"/>
      <c r="C386"/>
      <c r="D386" s="79"/>
      <c r="E386" s="79"/>
      <c r="F386" s="79"/>
      <c r="G386"/>
      <c r="H386"/>
      <c r="I386"/>
      <c r="J386" s="79"/>
      <c r="K386" s="79"/>
      <c r="L386"/>
    </row>
    <row r="387" spans="1:12" x14ac:dyDescent="0.3">
      <c r="A387"/>
      <c r="B387"/>
      <c r="C387"/>
      <c r="D387" s="79"/>
      <c r="E387" s="79"/>
      <c r="F387" s="79"/>
      <c r="G387"/>
      <c r="H387"/>
      <c r="I387"/>
      <c r="J387" s="79"/>
      <c r="K387" s="79"/>
      <c r="L387"/>
    </row>
    <row r="388" spans="1:12" x14ac:dyDescent="0.3">
      <c r="A388"/>
      <c r="B388"/>
      <c r="C388"/>
      <c r="D388" s="79"/>
      <c r="E388" s="79"/>
      <c r="F388" s="79"/>
      <c r="G388"/>
      <c r="H388"/>
      <c r="I388"/>
      <c r="J388" s="79"/>
      <c r="K388" s="79"/>
      <c r="L388"/>
    </row>
    <row r="389" spans="1:12" x14ac:dyDescent="0.3">
      <c r="A389"/>
      <c r="B389"/>
      <c r="C389"/>
      <c r="D389" s="79"/>
      <c r="E389" s="79"/>
      <c r="F389" s="79"/>
      <c r="G389"/>
      <c r="H389"/>
      <c r="I389"/>
      <c r="J389" s="79"/>
      <c r="K389" s="79"/>
      <c r="L389"/>
    </row>
    <row r="390" spans="1:12" x14ac:dyDescent="0.3">
      <c r="A390"/>
      <c r="B390"/>
      <c r="C390"/>
      <c r="D390" s="79"/>
      <c r="E390" s="79"/>
      <c r="F390" s="79"/>
      <c r="G390"/>
      <c r="H390"/>
      <c r="I390"/>
      <c r="J390" s="79"/>
      <c r="K390" s="79"/>
      <c r="L390"/>
    </row>
    <row r="391" spans="1:12" x14ac:dyDescent="0.3">
      <c r="A391"/>
      <c r="B391"/>
      <c r="C391"/>
      <c r="D391" s="79"/>
      <c r="E391" s="79"/>
      <c r="F391" s="79"/>
      <c r="G391"/>
      <c r="H391"/>
      <c r="I391"/>
      <c r="J391" s="79"/>
      <c r="K391" s="79"/>
      <c r="L391"/>
    </row>
    <row r="392" spans="1:12" x14ac:dyDescent="0.3">
      <c r="A392"/>
      <c r="B392"/>
      <c r="C392"/>
      <c r="D392" s="79"/>
      <c r="E392" s="79"/>
      <c r="F392" s="79"/>
      <c r="G392"/>
      <c r="H392"/>
      <c r="I392"/>
      <c r="J392" s="79"/>
      <c r="K392" s="79"/>
      <c r="L392"/>
    </row>
    <row r="393" spans="1:12" x14ac:dyDescent="0.3">
      <c r="A393"/>
      <c r="B393"/>
      <c r="C393"/>
      <c r="D393" s="79"/>
      <c r="E393" s="79"/>
      <c r="F393" s="79"/>
      <c r="G393"/>
      <c r="H393"/>
      <c r="I393"/>
      <c r="J393" s="79"/>
      <c r="K393" s="79"/>
      <c r="L393"/>
    </row>
    <row r="394" spans="1:12" x14ac:dyDescent="0.3">
      <c r="A394"/>
      <c r="B394"/>
      <c r="C394"/>
      <c r="D394" s="79"/>
      <c r="E394" s="79"/>
      <c r="F394" s="79"/>
      <c r="G394"/>
      <c r="H394"/>
      <c r="I394"/>
      <c r="J394" s="79"/>
      <c r="K394" s="79"/>
      <c r="L394"/>
    </row>
    <row r="395" spans="1:12" x14ac:dyDescent="0.3">
      <c r="A395"/>
      <c r="B395"/>
      <c r="C395"/>
      <c r="D395" s="79"/>
      <c r="E395" s="79"/>
      <c r="F395" s="79"/>
      <c r="G395"/>
      <c r="H395"/>
      <c r="I395"/>
      <c r="J395" s="79"/>
      <c r="K395" s="79"/>
      <c r="L395"/>
    </row>
    <row r="396" spans="1:12" x14ac:dyDescent="0.3">
      <c r="A396"/>
      <c r="B396"/>
      <c r="C396"/>
      <c r="D396" s="79"/>
      <c r="E396" s="79"/>
      <c r="F396" s="79"/>
      <c r="G396"/>
      <c r="H396"/>
      <c r="I396"/>
      <c r="J396" s="79"/>
      <c r="K396" s="79"/>
      <c r="L396"/>
    </row>
    <row r="397" spans="1:12" x14ac:dyDescent="0.3">
      <c r="A397"/>
      <c r="B397"/>
      <c r="C397"/>
      <c r="D397" s="79"/>
      <c r="E397" s="79"/>
      <c r="F397" s="79"/>
      <c r="G397"/>
      <c r="H397"/>
      <c r="I397"/>
      <c r="J397" s="79"/>
      <c r="K397" s="79"/>
      <c r="L397"/>
    </row>
    <row r="398" spans="1:12" x14ac:dyDescent="0.3">
      <c r="A398"/>
      <c r="B398"/>
      <c r="C398"/>
      <c r="D398" s="79"/>
      <c r="E398" s="79"/>
      <c r="F398" s="79"/>
      <c r="G398"/>
      <c r="H398"/>
      <c r="I398"/>
      <c r="J398" s="79"/>
      <c r="K398" s="79"/>
      <c r="L398"/>
    </row>
    <row r="399" spans="1:12" x14ac:dyDescent="0.3">
      <c r="A399"/>
      <c r="B399"/>
      <c r="C399"/>
      <c r="D399" s="79"/>
      <c r="E399" s="79"/>
      <c r="F399" s="79"/>
      <c r="G399"/>
      <c r="H399"/>
      <c r="I399"/>
      <c r="J399" s="79"/>
      <c r="K399" s="79"/>
      <c r="L399"/>
    </row>
    <row r="400" spans="1:12" x14ac:dyDescent="0.3">
      <c r="A400"/>
      <c r="B400"/>
      <c r="C400"/>
      <c r="D400" s="79"/>
      <c r="E400" s="79"/>
      <c r="F400" s="79"/>
      <c r="G400"/>
      <c r="H400"/>
      <c r="I400"/>
      <c r="J400" s="79"/>
      <c r="K400" s="79"/>
      <c r="L400"/>
    </row>
    <row r="401" spans="1:12" x14ac:dyDescent="0.3">
      <c r="A401"/>
      <c r="B401"/>
      <c r="C401"/>
      <c r="D401" s="79"/>
      <c r="E401" s="79"/>
      <c r="F401" s="79"/>
      <c r="G401"/>
      <c r="H401"/>
      <c r="I401"/>
      <c r="J401" s="79"/>
      <c r="K401" s="79"/>
      <c r="L401"/>
    </row>
    <row r="402" spans="1:12" x14ac:dyDescent="0.3">
      <c r="A402"/>
      <c r="B402"/>
      <c r="C402"/>
      <c r="D402" s="79"/>
      <c r="E402" s="79"/>
      <c r="F402" s="79"/>
      <c r="G402"/>
      <c r="H402"/>
      <c r="I402"/>
      <c r="J402" s="79"/>
      <c r="K402" s="79"/>
      <c r="L402"/>
    </row>
    <row r="403" spans="1:12" x14ac:dyDescent="0.3">
      <c r="A403"/>
      <c r="B403"/>
      <c r="C403"/>
      <c r="D403" s="79"/>
      <c r="E403" s="79"/>
      <c r="F403" s="79"/>
      <c r="G403"/>
      <c r="H403"/>
      <c r="I403"/>
      <c r="J403" s="79"/>
      <c r="K403" s="79"/>
      <c r="L403"/>
    </row>
    <row r="404" spans="1:12" x14ac:dyDescent="0.3">
      <c r="A404"/>
      <c r="B404"/>
      <c r="C404"/>
      <c r="D404" s="79"/>
      <c r="E404" s="79"/>
      <c r="F404" s="79"/>
      <c r="G404"/>
      <c r="H404"/>
      <c r="I404"/>
      <c r="J404" s="79"/>
      <c r="K404" s="79"/>
      <c r="L404"/>
    </row>
    <row r="405" spans="1:12" x14ac:dyDescent="0.3">
      <c r="A405"/>
      <c r="B405"/>
      <c r="C405"/>
      <c r="D405" s="79"/>
      <c r="E405" s="79"/>
      <c r="F405" s="79"/>
      <c r="G405"/>
      <c r="H405"/>
      <c r="I405"/>
      <c r="J405" s="79"/>
      <c r="K405" s="79"/>
      <c r="L405"/>
    </row>
    <row r="406" spans="1:12" x14ac:dyDescent="0.3">
      <c r="A406"/>
      <c r="B406"/>
      <c r="C406"/>
      <c r="D406" s="79"/>
      <c r="E406" s="79"/>
      <c r="F406" s="79"/>
      <c r="G406"/>
      <c r="H406"/>
      <c r="I406"/>
      <c r="J406" s="79"/>
      <c r="K406" s="79"/>
      <c r="L406"/>
    </row>
    <row r="407" spans="1:12" x14ac:dyDescent="0.3">
      <c r="A407"/>
      <c r="B407"/>
      <c r="C407"/>
      <c r="D407" s="79"/>
      <c r="E407" s="79"/>
      <c r="F407" s="79"/>
      <c r="G407"/>
      <c r="H407"/>
      <c r="I407"/>
      <c r="J407" s="79"/>
      <c r="K407" s="79"/>
      <c r="L407"/>
    </row>
    <row r="408" spans="1:12" x14ac:dyDescent="0.3">
      <c r="A408"/>
      <c r="B408"/>
      <c r="C408"/>
      <c r="D408" s="79"/>
      <c r="E408" s="79"/>
      <c r="F408" s="79"/>
      <c r="G408"/>
      <c r="H408"/>
      <c r="I408"/>
      <c r="J408" s="79"/>
      <c r="K408" s="79"/>
      <c r="L408"/>
    </row>
    <row r="409" spans="1:12" x14ac:dyDescent="0.3">
      <c r="A409"/>
      <c r="B409"/>
      <c r="C409"/>
      <c r="D409" s="79"/>
      <c r="E409" s="79"/>
      <c r="F409" s="79"/>
      <c r="G409"/>
      <c r="H409"/>
      <c r="I409"/>
      <c r="J409" s="79"/>
      <c r="K409" s="79"/>
      <c r="L409"/>
    </row>
    <row r="410" spans="1:12" x14ac:dyDescent="0.3">
      <c r="A410"/>
      <c r="B410"/>
      <c r="C410"/>
      <c r="D410" s="79"/>
      <c r="E410" s="79"/>
      <c r="F410" s="79"/>
      <c r="G410"/>
      <c r="H410"/>
      <c r="I410"/>
      <c r="J410" s="79"/>
      <c r="K410" s="79"/>
      <c r="L410"/>
    </row>
    <row r="411" spans="1:12" x14ac:dyDescent="0.3">
      <c r="A411"/>
      <c r="B411"/>
      <c r="C411"/>
      <c r="D411" s="79"/>
      <c r="E411" s="79"/>
      <c r="F411" s="79"/>
      <c r="G411"/>
      <c r="H411"/>
      <c r="I411"/>
      <c r="J411" s="79"/>
      <c r="K411" s="79"/>
      <c r="L411"/>
    </row>
    <row r="412" spans="1:12" x14ac:dyDescent="0.3">
      <c r="A412"/>
      <c r="B412"/>
      <c r="C412"/>
      <c r="D412" s="79"/>
      <c r="E412" s="79"/>
      <c r="F412" s="79"/>
      <c r="G412"/>
      <c r="H412"/>
      <c r="I412"/>
      <c r="J412" s="79"/>
      <c r="K412" s="79"/>
      <c r="L412"/>
    </row>
    <row r="413" spans="1:12" x14ac:dyDescent="0.3">
      <c r="A413"/>
      <c r="B413"/>
      <c r="C413"/>
      <c r="D413" s="79"/>
      <c r="E413" s="79"/>
      <c r="F413" s="79"/>
      <c r="G413"/>
      <c r="H413"/>
      <c r="I413"/>
      <c r="J413" s="79"/>
      <c r="K413" s="79"/>
      <c r="L413"/>
    </row>
    <row r="414" spans="1:12" x14ac:dyDescent="0.3">
      <c r="A414"/>
      <c r="B414"/>
      <c r="C414"/>
      <c r="D414" s="79"/>
      <c r="E414" s="79"/>
      <c r="F414" s="79"/>
      <c r="G414"/>
      <c r="H414"/>
      <c r="I414"/>
      <c r="J414" s="79"/>
      <c r="K414" s="79"/>
      <c r="L414"/>
    </row>
    <row r="415" spans="1:12" x14ac:dyDescent="0.3">
      <c r="A415"/>
      <c r="B415"/>
      <c r="C415"/>
      <c r="D415" s="79"/>
      <c r="E415" s="79"/>
      <c r="F415" s="79"/>
      <c r="G415"/>
      <c r="H415"/>
      <c r="I415"/>
      <c r="J415" s="79"/>
      <c r="K415" s="79"/>
      <c r="L415"/>
    </row>
    <row r="416" spans="1:12" x14ac:dyDescent="0.3">
      <c r="A416"/>
      <c r="B416"/>
      <c r="C416"/>
      <c r="D416" s="79"/>
      <c r="E416" s="79"/>
      <c r="F416" s="79"/>
      <c r="G416"/>
      <c r="H416"/>
      <c r="I416"/>
      <c r="J416" s="79"/>
      <c r="K416" s="79"/>
      <c r="L416"/>
    </row>
    <row r="417" spans="1:12" x14ac:dyDescent="0.3">
      <c r="A417"/>
      <c r="B417"/>
      <c r="C417"/>
      <c r="D417" s="79"/>
      <c r="E417" s="79"/>
      <c r="F417" s="79"/>
      <c r="G417"/>
      <c r="H417"/>
      <c r="I417"/>
      <c r="J417" s="79"/>
      <c r="K417" s="79"/>
      <c r="L417"/>
    </row>
    <row r="418" spans="1:12" x14ac:dyDescent="0.3">
      <c r="A418"/>
      <c r="B418"/>
      <c r="C418"/>
      <c r="D418" s="79"/>
      <c r="E418" s="79"/>
      <c r="F418" s="79"/>
      <c r="G418"/>
      <c r="H418"/>
      <c r="I418"/>
      <c r="J418" s="79"/>
      <c r="K418" s="79"/>
      <c r="L418"/>
    </row>
    <row r="419" spans="1:12" x14ac:dyDescent="0.3">
      <c r="A419"/>
      <c r="B419"/>
      <c r="C419"/>
      <c r="D419" s="79"/>
      <c r="E419" s="79"/>
      <c r="F419" s="79"/>
      <c r="G419"/>
      <c r="H419"/>
      <c r="I419"/>
      <c r="J419" s="79"/>
      <c r="K419" s="79"/>
      <c r="L419"/>
    </row>
    <row r="420" spans="1:12" x14ac:dyDescent="0.3">
      <c r="A420"/>
      <c r="B420"/>
      <c r="C420"/>
      <c r="D420" s="79"/>
      <c r="E420" s="79"/>
      <c r="F420" s="79"/>
      <c r="G420"/>
      <c r="H420"/>
      <c r="I420"/>
      <c r="J420" s="79"/>
      <c r="K420" s="79"/>
      <c r="L420"/>
    </row>
    <row r="421" spans="1:12" x14ac:dyDescent="0.3">
      <c r="A421"/>
      <c r="B421"/>
      <c r="C421"/>
      <c r="D421" s="79"/>
      <c r="E421" s="79"/>
      <c r="F421" s="79"/>
      <c r="G421"/>
      <c r="H421"/>
      <c r="I421"/>
      <c r="J421" s="79"/>
      <c r="K421" s="79"/>
      <c r="L421"/>
    </row>
    <row r="422" spans="1:12" x14ac:dyDescent="0.3">
      <c r="A422"/>
      <c r="B422"/>
      <c r="C422"/>
      <c r="D422" s="79"/>
      <c r="E422" s="79"/>
      <c r="F422" s="79"/>
      <c r="G422"/>
      <c r="H422"/>
      <c r="I422"/>
      <c r="J422" s="79"/>
      <c r="K422" s="79"/>
      <c r="L422"/>
    </row>
    <row r="423" spans="1:12" x14ac:dyDescent="0.3">
      <c r="A423"/>
      <c r="B423"/>
      <c r="C423"/>
      <c r="D423" s="79"/>
      <c r="E423" s="79"/>
      <c r="F423" s="79"/>
      <c r="G423"/>
      <c r="H423"/>
      <c r="I423"/>
      <c r="J423" s="79"/>
      <c r="K423" s="79"/>
      <c r="L423"/>
    </row>
    <row r="424" spans="1:12" x14ac:dyDescent="0.3">
      <c r="A424"/>
      <c r="B424"/>
      <c r="C424"/>
      <c r="D424" s="79"/>
      <c r="E424" s="79"/>
      <c r="F424" s="79"/>
      <c r="G424"/>
      <c r="H424"/>
      <c r="I424"/>
      <c r="J424" s="79"/>
      <c r="K424" s="79"/>
      <c r="L424"/>
    </row>
    <row r="425" spans="1:12" x14ac:dyDescent="0.3">
      <c r="A425"/>
      <c r="B425"/>
      <c r="C425"/>
      <c r="D425" s="79"/>
      <c r="E425" s="79"/>
      <c r="F425" s="79"/>
      <c r="G425"/>
      <c r="H425"/>
      <c r="I425"/>
      <c r="J425" s="79"/>
      <c r="K425" s="79"/>
      <c r="L425"/>
    </row>
    <row r="426" spans="1:12" x14ac:dyDescent="0.3">
      <c r="A426"/>
      <c r="B426"/>
      <c r="C426"/>
      <c r="D426" s="79"/>
      <c r="E426" s="79"/>
      <c r="F426" s="79"/>
      <c r="G426"/>
      <c r="H426"/>
      <c r="I426"/>
      <c r="J426" s="79"/>
      <c r="K426" s="79"/>
      <c r="L426"/>
    </row>
    <row r="427" spans="1:12" x14ac:dyDescent="0.3">
      <c r="A427"/>
      <c r="B427"/>
      <c r="C427"/>
      <c r="D427" s="79"/>
      <c r="E427" s="79"/>
      <c r="F427" s="79"/>
      <c r="G427"/>
      <c r="H427"/>
      <c r="I427"/>
      <c r="J427" s="79"/>
      <c r="K427" s="79"/>
      <c r="L427"/>
    </row>
    <row r="428" spans="1:12" x14ac:dyDescent="0.3">
      <c r="A428"/>
      <c r="B428"/>
      <c r="C428"/>
      <c r="D428" s="79"/>
      <c r="E428" s="79"/>
      <c r="F428" s="79"/>
      <c r="G428"/>
      <c r="H428"/>
      <c r="I428"/>
      <c r="J428" s="79"/>
      <c r="K428" s="79"/>
      <c r="L428"/>
    </row>
    <row r="429" spans="1:12" x14ac:dyDescent="0.3">
      <c r="A429"/>
      <c r="B429"/>
      <c r="C429"/>
      <c r="D429" s="79"/>
      <c r="E429" s="79"/>
      <c r="F429" s="79"/>
      <c r="G429"/>
      <c r="H429"/>
      <c r="I429"/>
      <c r="J429" s="79"/>
      <c r="K429" s="79"/>
      <c r="L429"/>
    </row>
    <row r="430" spans="1:12" x14ac:dyDescent="0.3">
      <c r="A430"/>
      <c r="B430"/>
      <c r="C430"/>
      <c r="D430" s="79"/>
      <c r="E430" s="79"/>
      <c r="F430" s="79"/>
      <c r="G430"/>
      <c r="H430"/>
      <c r="I430"/>
      <c r="J430" s="79"/>
      <c r="K430" s="79"/>
      <c r="L430"/>
    </row>
    <row r="431" spans="1:12" x14ac:dyDescent="0.3">
      <c r="A431"/>
      <c r="B431"/>
      <c r="C431"/>
      <c r="D431" s="79"/>
      <c r="E431" s="79"/>
      <c r="F431" s="79"/>
      <c r="G431"/>
      <c r="H431"/>
      <c r="I431"/>
      <c r="J431" s="79"/>
      <c r="K431" s="79"/>
      <c r="L431"/>
    </row>
    <row r="432" spans="1:12" x14ac:dyDescent="0.3">
      <c r="A432"/>
      <c r="B432"/>
      <c r="C432"/>
      <c r="D432" s="79"/>
      <c r="E432" s="79"/>
      <c r="F432" s="79"/>
      <c r="G432"/>
      <c r="H432"/>
      <c r="I432"/>
      <c r="J432" s="79"/>
      <c r="K432" s="79"/>
      <c r="L432"/>
    </row>
    <row r="433" spans="1:12" x14ac:dyDescent="0.3">
      <c r="A433"/>
      <c r="B433"/>
      <c r="C433"/>
      <c r="D433" s="79"/>
      <c r="E433" s="79"/>
      <c r="F433" s="79"/>
      <c r="G433"/>
      <c r="H433"/>
      <c r="I433"/>
      <c r="J433" s="79"/>
      <c r="K433" s="79"/>
      <c r="L433"/>
    </row>
    <row r="434" spans="1:12" x14ac:dyDescent="0.3">
      <c r="A434"/>
      <c r="B434"/>
      <c r="C434"/>
      <c r="D434" s="79"/>
      <c r="E434" s="79"/>
      <c r="F434" s="79"/>
      <c r="G434"/>
      <c r="H434"/>
      <c r="I434"/>
      <c r="J434" s="79"/>
      <c r="K434" s="79"/>
      <c r="L434"/>
    </row>
    <row r="435" spans="1:12" x14ac:dyDescent="0.3">
      <c r="A435"/>
      <c r="B435"/>
      <c r="C435"/>
      <c r="D435" s="79"/>
      <c r="E435" s="79"/>
      <c r="F435" s="79"/>
      <c r="G435"/>
      <c r="H435"/>
      <c r="I435"/>
      <c r="J435" s="79"/>
      <c r="K435" s="79"/>
      <c r="L435"/>
    </row>
    <row r="436" spans="1:12" x14ac:dyDescent="0.3">
      <c r="A436"/>
      <c r="B436"/>
      <c r="C436"/>
      <c r="D436" s="79"/>
      <c r="E436" s="79"/>
      <c r="F436" s="79"/>
      <c r="G436"/>
      <c r="H436"/>
      <c r="I436"/>
      <c r="J436" s="79"/>
      <c r="K436" s="79"/>
      <c r="L436"/>
    </row>
    <row r="437" spans="1:12" x14ac:dyDescent="0.3">
      <c r="A437"/>
      <c r="B437"/>
      <c r="C437"/>
      <c r="D437" s="79"/>
      <c r="E437" s="79"/>
      <c r="F437" s="79"/>
      <c r="G437"/>
      <c r="H437"/>
      <c r="I437"/>
      <c r="J437" s="79"/>
      <c r="K437" s="79"/>
      <c r="L437"/>
    </row>
    <row r="438" spans="1:12" x14ac:dyDescent="0.3">
      <c r="A438"/>
      <c r="B438"/>
      <c r="C438"/>
      <c r="D438" s="79"/>
      <c r="E438" s="79"/>
      <c r="F438" s="79"/>
      <c r="G438"/>
      <c r="H438"/>
      <c r="I438"/>
      <c r="J438" s="79"/>
      <c r="K438" s="79"/>
      <c r="L438"/>
    </row>
    <row r="439" spans="1:12" x14ac:dyDescent="0.3">
      <c r="A439"/>
      <c r="B439"/>
      <c r="C439"/>
      <c r="D439" s="79"/>
      <c r="E439" s="79"/>
      <c r="F439" s="79"/>
      <c r="G439"/>
      <c r="H439"/>
      <c r="I439"/>
      <c r="J439" s="79"/>
      <c r="K439" s="79"/>
      <c r="L439"/>
    </row>
    <row r="440" spans="1:12" x14ac:dyDescent="0.3">
      <c r="A440"/>
      <c r="B440"/>
      <c r="C440"/>
      <c r="D440" s="79"/>
      <c r="E440" s="79"/>
      <c r="F440" s="79"/>
      <c r="G440"/>
      <c r="H440"/>
      <c r="I440"/>
      <c r="J440" s="79"/>
      <c r="K440" s="79"/>
      <c r="L440"/>
    </row>
    <row r="441" spans="1:12" x14ac:dyDescent="0.3">
      <c r="A441"/>
      <c r="B441"/>
      <c r="C441"/>
      <c r="D441" s="79"/>
      <c r="E441" s="79"/>
      <c r="F441" s="79"/>
      <c r="G441"/>
      <c r="H441"/>
      <c r="I441"/>
      <c r="J441" s="79"/>
      <c r="K441" s="79"/>
      <c r="L441"/>
    </row>
    <row r="442" spans="1:12" x14ac:dyDescent="0.3">
      <c r="A442"/>
      <c r="B442"/>
      <c r="C442"/>
      <c r="D442" s="79"/>
      <c r="E442" s="79"/>
      <c r="F442" s="79"/>
      <c r="G442"/>
      <c r="H442"/>
      <c r="I442"/>
      <c r="J442" s="79"/>
      <c r="K442" s="79"/>
      <c r="L442"/>
    </row>
    <row r="443" spans="1:12" x14ac:dyDescent="0.3">
      <c r="A443"/>
      <c r="B443"/>
      <c r="C443"/>
      <c r="D443" s="79"/>
      <c r="E443" s="79"/>
      <c r="F443" s="79"/>
      <c r="G443"/>
      <c r="H443"/>
      <c r="I443"/>
      <c r="J443" s="79"/>
      <c r="K443" s="79"/>
      <c r="L443"/>
    </row>
    <row r="444" spans="1:12" x14ac:dyDescent="0.3">
      <c r="A444"/>
      <c r="B444"/>
      <c r="C444"/>
      <c r="D444" s="79"/>
      <c r="E444" s="79"/>
      <c r="F444" s="79"/>
      <c r="G444"/>
      <c r="H444"/>
      <c r="I444"/>
      <c r="J444" s="79"/>
      <c r="K444" s="79"/>
      <c r="L444"/>
    </row>
    <row r="445" spans="1:12" x14ac:dyDescent="0.3">
      <c r="A445"/>
      <c r="B445"/>
      <c r="C445"/>
      <c r="D445" s="79"/>
      <c r="E445" s="79"/>
      <c r="F445" s="79"/>
      <c r="G445"/>
      <c r="H445"/>
      <c r="I445"/>
      <c r="J445" s="79"/>
      <c r="K445" s="79"/>
      <c r="L445"/>
    </row>
    <row r="446" spans="1:12" x14ac:dyDescent="0.3">
      <c r="A446"/>
      <c r="B446"/>
      <c r="C446"/>
      <c r="D446" s="79"/>
      <c r="E446" s="79"/>
      <c r="F446" s="79"/>
      <c r="G446"/>
      <c r="H446"/>
      <c r="I446"/>
      <c r="J446" s="79"/>
      <c r="K446" s="79"/>
      <c r="L446"/>
    </row>
    <row r="447" spans="1:12" x14ac:dyDescent="0.3">
      <c r="A447"/>
      <c r="B447"/>
      <c r="C447"/>
      <c r="D447" s="79"/>
      <c r="E447" s="79"/>
      <c r="F447" s="79"/>
      <c r="G447"/>
      <c r="H447"/>
      <c r="I447"/>
      <c r="J447" s="79"/>
      <c r="K447" s="79"/>
      <c r="L447"/>
    </row>
    <row r="448" spans="1:12" x14ac:dyDescent="0.3">
      <c r="A448"/>
      <c r="B448"/>
      <c r="C448"/>
      <c r="D448" s="79"/>
      <c r="E448" s="79"/>
      <c r="F448" s="79"/>
      <c r="G448"/>
      <c r="H448"/>
      <c r="I448"/>
      <c r="J448" s="79"/>
      <c r="K448" s="79"/>
      <c r="L448"/>
    </row>
    <row r="449" spans="1:12" x14ac:dyDescent="0.3">
      <c r="A449"/>
      <c r="B449"/>
      <c r="C449"/>
      <c r="D449" s="79"/>
      <c r="E449" s="79"/>
      <c r="F449" s="79"/>
      <c r="G449"/>
      <c r="H449"/>
      <c r="I449"/>
      <c r="J449" s="79"/>
      <c r="K449" s="79"/>
      <c r="L449"/>
    </row>
    <row r="450" spans="1:12" x14ac:dyDescent="0.3">
      <c r="A450"/>
      <c r="B450"/>
      <c r="C450"/>
      <c r="D450" s="79"/>
      <c r="E450" s="79"/>
      <c r="F450" s="79"/>
      <c r="G450"/>
      <c r="H450"/>
      <c r="I450"/>
      <c r="J450" s="79"/>
      <c r="K450" s="79"/>
      <c r="L450"/>
    </row>
    <row r="451" spans="1:12" x14ac:dyDescent="0.3">
      <c r="A451"/>
      <c r="B451"/>
      <c r="C451"/>
      <c r="D451" s="79"/>
      <c r="E451" s="79"/>
      <c r="F451" s="79"/>
      <c r="G451"/>
      <c r="H451"/>
      <c r="I451"/>
      <c r="J451" s="79"/>
      <c r="K451" s="79"/>
      <c r="L451"/>
    </row>
    <row r="452" spans="1:12" x14ac:dyDescent="0.3">
      <c r="A452"/>
      <c r="B452"/>
      <c r="C452"/>
      <c r="D452" s="79"/>
      <c r="E452" s="79"/>
      <c r="F452" s="79"/>
      <c r="G452"/>
      <c r="H452"/>
      <c r="I452"/>
      <c r="J452" s="79"/>
      <c r="K452" s="79"/>
      <c r="L452"/>
    </row>
    <row r="453" spans="1:12" x14ac:dyDescent="0.3">
      <c r="A453"/>
      <c r="B453"/>
      <c r="C453"/>
      <c r="D453" s="79"/>
      <c r="E453" s="79"/>
      <c r="F453" s="79"/>
      <c r="G453"/>
      <c r="H453"/>
      <c r="I453"/>
      <c r="J453" s="79"/>
      <c r="K453" s="79"/>
      <c r="L453"/>
    </row>
    <row r="454" spans="1:12" x14ac:dyDescent="0.3">
      <c r="A454"/>
      <c r="B454"/>
      <c r="C454"/>
      <c r="D454" s="79"/>
      <c r="E454" s="79"/>
      <c r="F454" s="79"/>
      <c r="G454"/>
      <c r="H454"/>
      <c r="I454"/>
      <c r="J454" s="79"/>
      <c r="K454" s="79"/>
      <c r="L454"/>
    </row>
    <row r="455" spans="1:12" x14ac:dyDescent="0.3">
      <c r="A455"/>
      <c r="B455"/>
      <c r="C455"/>
      <c r="D455" s="79"/>
      <c r="E455" s="79"/>
      <c r="F455" s="79"/>
      <c r="G455"/>
      <c r="H455"/>
      <c r="I455"/>
      <c r="J455" s="79"/>
      <c r="K455" s="79"/>
      <c r="L455"/>
    </row>
    <row r="456" spans="1:12" x14ac:dyDescent="0.3">
      <c r="A456"/>
      <c r="B456"/>
      <c r="C456"/>
      <c r="D456" s="79"/>
      <c r="E456" s="79"/>
      <c r="F456" s="79"/>
      <c r="G456"/>
      <c r="H456"/>
      <c r="I456"/>
      <c r="J456" s="79"/>
      <c r="K456" s="79"/>
      <c r="L456"/>
    </row>
    <row r="457" spans="1:12" x14ac:dyDescent="0.3">
      <c r="A457"/>
      <c r="B457"/>
      <c r="C457"/>
      <c r="D457" s="79"/>
      <c r="E457" s="79"/>
      <c r="F457" s="79"/>
      <c r="G457"/>
      <c r="H457"/>
      <c r="I457"/>
      <c r="J457" s="79"/>
      <c r="K457" s="79"/>
      <c r="L457"/>
    </row>
    <row r="458" spans="1:12" x14ac:dyDescent="0.3">
      <c r="A458"/>
      <c r="B458"/>
      <c r="C458"/>
      <c r="D458" s="79"/>
      <c r="E458" s="79"/>
      <c r="F458" s="79"/>
      <c r="G458"/>
      <c r="H458"/>
      <c r="I458"/>
      <c r="J458" s="79"/>
      <c r="K458" s="79"/>
      <c r="L458"/>
    </row>
    <row r="459" spans="1:12" x14ac:dyDescent="0.3">
      <c r="A459"/>
      <c r="B459"/>
      <c r="C459"/>
      <c r="D459" s="79"/>
      <c r="E459" s="79"/>
      <c r="F459" s="79"/>
      <c r="G459"/>
      <c r="H459"/>
      <c r="I459"/>
      <c r="J459" s="79"/>
      <c r="K459" s="79"/>
      <c r="L459"/>
    </row>
    <row r="460" spans="1:12" x14ac:dyDescent="0.3">
      <c r="A460"/>
      <c r="B460"/>
      <c r="C460"/>
      <c r="D460" s="79"/>
      <c r="E460" s="79"/>
      <c r="F460" s="79"/>
      <c r="G460"/>
      <c r="H460"/>
      <c r="I460"/>
      <c r="J460" s="79"/>
      <c r="K460" s="79"/>
      <c r="L460"/>
    </row>
    <row r="461" spans="1:12" x14ac:dyDescent="0.3">
      <c r="A461"/>
      <c r="B461"/>
      <c r="C461"/>
      <c r="D461" s="79"/>
      <c r="E461" s="79"/>
      <c r="F461" s="79"/>
      <c r="G461"/>
      <c r="H461"/>
      <c r="I461"/>
      <c r="J461" s="79"/>
      <c r="K461" s="79"/>
      <c r="L461"/>
    </row>
    <row r="462" spans="1:12" x14ac:dyDescent="0.3">
      <c r="A462"/>
      <c r="B462"/>
      <c r="C462"/>
      <c r="D462" s="79"/>
      <c r="E462" s="79"/>
      <c r="F462" s="79"/>
      <c r="G462"/>
      <c r="H462"/>
      <c r="I462"/>
      <c r="J462" s="79"/>
      <c r="K462" s="79"/>
      <c r="L462"/>
    </row>
    <row r="463" spans="1:12" x14ac:dyDescent="0.3">
      <c r="A463"/>
      <c r="B463"/>
      <c r="C463"/>
      <c r="D463" s="79"/>
      <c r="E463" s="79"/>
      <c r="F463" s="79"/>
      <c r="G463"/>
      <c r="H463"/>
      <c r="I463"/>
      <c r="J463" s="79"/>
      <c r="K463" s="79"/>
      <c r="L463"/>
    </row>
    <row r="464" spans="1:12" x14ac:dyDescent="0.3">
      <c r="A464"/>
      <c r="B464"/>
      <c r="C464"/>
      <c r="D464" s="79"/>
      <c r="E464" s="79"/>
      <c r="F464" s="79"/>
      <c r="G464"/>
      <c r="H464"/>
      <c r="I464"/>
      <c r="J464" s="79"/>
      <c r="K464" s="79"/>
      <c r="L464"/>
    </row>
    <row r="465" spans="1:12" x14ac:dyDescent="0.3">
      <c r="A465"/>
      <c r="B465"/>
      <c r="C465"/>
      <c r="D465" s="79"/>
      <c r="E465" s="79"/>
      <c r="F465" s="79"/>
      <c r="G465"/>
      <c r="H465"/>
      <c r="I465"/>
      <c r="J465" s="79"/>
      <c r="K465" s="79"/>
      <c r="L465"/>
    </row>
    <row r="466" spans="1:12" x14ac:dyDescent="0.3">
      <c r="A466"/>
      <c r="B466"/>
      <c r="C466"/>
      <c r="D466" s="79"/>
      <c r="E466" s="79"/>
      <c r="F466" s="79"/>
      <c r="G466"/>
      <c r="H466"/>
      <c r="I466"/>
      <c r="J466" s="79"/>
      <c r="K466" s="79"/>
      <c r="L466"/>
    </row>
    <row r="467" spans="1:12" x14ac:dyDescent="0.3">
      <c r="A467"/>
      <c r="B467"/>
      <c r="C467"/>
      <c r="D467" s="79"/>
      <c r="E467" s="79"/>
      <c r="F467" s="79"/>
      <c r="G467"/>
      <c r="H467"/>
      <c r="I467"/>
      <c r="J467" s="79"/>
      <c r="K467" s="79"/>
      <c r="L467"/>
    </row>
    <row r="468" spans="1:12" x14ac:dyDescent="0.3">
      <c r="A468"/>
      <c r="B468"/>
      <c r="C468"/>
      <c r="D468" s="79"/>
      <c r="E468" s="79"/>
      <c r="F468" s="79"/>
      <c r="G468"/>
      <c r="H468"/>
      <c r="I468"/>
      <c r="J468" s="79"/>
      <c r="K468" s="79"/>
      <c r="L468"/>
    </row>
    <row r="469" spans="1:12" x14ac:dyDescent="0.3">
      <c r="A469"/>
      <c r="B469"/>
      <c r="C469"/>
      <c r="D469" s="79"/>
      <c r="E469" s="79"/>
      <c r="F469" s="79"/>
      <c r="G469"/>
      <c r="H469"/>
      <c r="I469"/>
      <c r="J469" s="79"/>
      <c r="K469" s="79"/>
      <c r="L469"/>
    </row>
    <row r="470" spans="1:12" x14ac:dyDescent="0.3">
      <c r="A470"/>
      <c r="B470"/>
      <c r="C470"/>
      <c r="D470" s="79"/>
      <c r="E470" s="79"/>
      <c r="F470" s="79"/>
      <c r="G470"/>
      <c r="H470"/>
      <c r="I470"/>
      <c r="J470" s="79"/>
      <c r="K470" s="79"/>
      <c r="L470"/>
    </row>
    <row r="471" spans="1:12" x14ac:dyDescent="0.3">
      <c r="A471"/>
      <c r="B471"/>
      <c r="C471"/>
      <c r="D471" s="79"/>
      <c r="E471" s="79"/>
      <c r="F471" s="79"/>
      <c r="G471"/>
      <c r="H471"/>
      <c r="I471"/>
      <c r="J471" s="79"/>
      <c r="K471" s="79"/>
      <c r="L471"/>
    </row>
    <row r="472" spans="1:12" x14ac:dyDescent="0.3">
      <c r="A472"/>
      <c r="B472"/>
      <c r="C472"/>
      <c r="D472" s="79"/>
      <c r="E472" s="79"/>
      <c r="F472" s="79"/>
      <c r="G472"/>
      <c r="H472"/>
      <c r="I472"/>
      <c r="J472" s="79"/>
      <c r="K472" s="79"/>
      <c r="L472"/>
    </row>
    <row r="473" spans="1:12" x14ac:dyDescent="0.3">
      <c r="A473"/>
      <c r="B473"/>
      <c r="C473"/>
      <c r="D473" s="79"/>
      <c r="E473" s="79"/>
      <c r="F473" s="79"/>
      <c r="G473"/>
      <c r="H473"/>
      <c r="I473"/>
      <c r="J473" s="79"/>
      <c r="K473" s="79"/>
      <c r="L473"/>
    </row>
    <row r="474" spans="1:12" x14ac:dyDescent="0.3">
      <c r="A474"/>
      <c r="B474"/>
      <c r="C474"/>
      <c r="D474" s="79"/>
      <c r="E474" s="79"/>
      <c r="F474" s="79"/>
      <c r="G474"/>
      <c r="H474"/>
      <c r="I474"/>
      <c r="J474" s="79"/>
      <c r="K474" s="79"/>
      <c r="L474"/>
    </row>
    <row r="475" spans="1:12" x14ac:dyDescent="0.3">
      <c r="A475"/>
      <c r="B475"/>
      <c r="C475"/>
      <c r="D475" s="79"/>
      <c r="E475" s="79"/>
      <c r="F475" s="79"/>
      <c r="G475"/>
      <c r="H475"/>
      <c r="I475"/>
      <c r="J475" s="79"/>
      <c r="K475" s="79"/>
      <c r="L475"/>
    </row>
    <row r="476" spans="1:12" x14ac:dyDescent="0.3">
      <c r="A476"/>
      <c r="B476"/>
      <c r="C476"/>
      <c r="D476" s="79"/>
      <c r="E476" s="79"/>
      <c r="F476" s="79"/>
      <c r="G476"/>
      <c r="H476"/>
      <c r="I476"/>
      <c r="J476" s="79"/>
      <c r="K476" s="79"/>
      <c r="L476"/>
    </row>
    <row r="477" spans="1:12" x14ac:dyDescent="0.3">
      <c r="A477"/>
      <c r="B477"/>
      <c r="C477"/>
      <c r="D477" s="79"/>
      <c r="E477" s="79"/>
      <c r="F477" s="79"/>
      <c r="G477"/>
      <c r="H477"/>
      <c r="I477"/>
      <c r="J477" s="79"/>
      <c r="K477" s="79"/>
      <c r="L477"/>
    </row>
    <row r="478" spans="1:12" x14ac:dyDescent="0.3">
      <c r="A478"/>
      <c r="B478"/>
      <c r="C478"/>
      <c r="D478" s="79"/>
      <c r="E478" s="79"/>
      <c r="F478" s="79"/>
      <c r="G478"/>
      <c r="H478"/>
      <c r="I478"/>
      <c r="J478" s="79"/>
      <c r="K478" s="79"/>
      <c r="L478"/>
    </row>
    <row r="479" spans="1:12" x14ac:dyDescent="0.3">
      <c r="A479"/>
      <c r="B479"/>
      <c r="C479"/>
      <c r="D479" s="79"/>
      <c r="E479" s="79"/>
      <c r="F479" s="79"/>
      <c r="G479"/>
      <c r="H479"/>
      <c r="I479"/>
      <c r="J479" s="79"/>
      <c r="K479" s="79"/>
      <c r="L479"/>
    </row>
    <row r="480" spans="1:12" x14ac:dyDescent="0.3">
      <c r="A480"/>
      <c r="B480"/>
      <c r="C480"/>
      <c r="D480" s="79"/>
      <c r="E480" s="79"/>
      <c r="F480" s="79"/>
      <c r="G480"/>
      <c r="H480"/>
      <c r="I480"/>
      <c r="J480" s="79"/>
      <c r="K480" s="79"/>
      <c r="L480"/>
    </row>
    <row r="481" spans="1:12" x14ac:dyDescent="0.3">
      <c r="A481"/>
      <c r="B481"/>
      <c r="C481"/>
      <c r="D481" s="79"/>
      <c r="E481" s="79"/>
      <c r="F481" s="79"/>
      <c r="G481"/>
      <c r="H481"/>
      <c r="I481"/>
      <c r="J481" s="79"/>
      <c r="K481" s="79"/>
      <c r="L481"/>
    </row>
    <row r="482" spans="1:12" x14ac:dyDescent="0.3">
      <c r="A482"/>
      <c r="B482"/>
      <c r="C482"/>
      <c r="D482" s="79"/>
      <c r="E482" s="79"/>
      <c r="F482" s="79"/>
      <c r="G482"/>
      <c r="H482"/>
      <c r="I482"/>
      <c r="J482" s="79"/>
      <c r="K482" s="79"/>
      <c r="L482"/>
    </row>
    <row r="483" spans="1:12" x14ac:dyDescent="0.3">
      <c r="A483"/>
      <c r="B483"/>
      <c r="C483"/>
      <c r="D483" s="79"/>
      <c r="E483" s="79"/>
      <c r="F483" s="79"/>
      <c r="G483"/>
      <c r="H483"/>
      <c r="I483"/>
      <c r="J483" s="79"/>
      <c r="K483" s="79"/>
      <c r="L483"/>
    </row>
    <row r="484" spans="1:12" x14ac:dyDescent="0.3">
      <c r="A484"/>
      <c r="B484"/>
      <c r="C484"/>
      <c r="D484" s="79"/>
      <c r="E484" s="79"/>
      <c r="F484" s="79"/>
      <c r="G484"/>
      <c r="H484"/>
      <c r="I484"/>
      <c r="J484" s="79"/>
      <c r="K484" s="79"/>
      <c r="L484"/>
    </row>
    <row r="485" spans="1:12" x14ac:dyDescent="0.3">
      <c r="A485"/>
      <c r="B485"/>
      <c r="C485"/>
      <c r="D485" s="79"/>
      <c r="E485" s="79"/>
      <c r="F485" s="79"/>
      <c r="G485"/>
      <c r="H485"/>
      <c r="I485"/>
      <c r="J485" s="79"/>
      <c r="K485" s="79"/>
      <c r="L485"/>
    </row>
    <row r="486" spans="1:12" x14ac:dyDescent="0.3">
      <c r="A486"/>
      <c r="B486"/>
      <c r="C486"/>
      <c r="D486" s="79"/>
      <c r="E486" s="79"/>
      <c r="F486" s="79"/>
      <c r="G486"/>
      <c r="H486"/>
      <c r="I486"/>
      <c r="J486" s="79"/>
      <c r="K486" s="79"/>
      <c r="L486"/>
    </row>
    <row r="487" spans="1:12" x14ac:dyDescent="0.3">
      <c r="A487"/>
      <c r="B487"/>
      <c r="C487"/>
      <c r="D487" s="79"/>
      <c r="E487" s="79"/>
      <c r="F487" s="79"/>
      <c r="G487"/>
      <c r="H487"/>
      <c r="I487"/>
      <c r="J487" s="79"/>
      <c r="K487" s="79"/>
      <c r="L487"/>
    </row>
    <row r="488" spans="1:12" x14ac:dyDescent="0.3">
      <c r="A488"/>
      <c r="B488"/>
      <c r="C488"/>
      <c r="D488" s="79"/>
      <c r="E488" s="79"/>
      <c r="F488" s="79"/>
      <c r="G488"/>
      <c r="H488"/>
      <c r="I488"/>
      <c r="J488" s="79"/>
      <c r="K488" s="79"/>
      <c r="L488"/>
    </row>
    <row r="489" spans="1:12" x14ac:dyDescent="0.3">
      <c r="A489"/>
      <c r="B489"/>
      <c r="C489"/>
      <c r="D489" s="79"/>
      <c r="E489" s="79"/>
      <c r="F489" s="79"/>
      <c r="G489"/>
      <c r="H489"/>
      <c r="I489"/>
      <c r="J489" s="79"/>
      <c r="K489" s="79"/>
      <c r="L489"/>
    </row>
    <row r="490" spans="1:12" x14ac:dyDescent="0.3">
      <c r="A490"/>
      <c r="B490"/>
      <c r="C490"/>
      <c r="D490" s="79"/>
      <c r="E490" s="79"/>
      <c r="F490" s="79"/>
      <c r="G490"/>
      <c r="H490"/>
      <c r="I490"/>
      <c r="J490" s="79"/>
      <c r="K490" s="79"/>
      <c r="L490"/>
    </row>
    <row r="491" spans="1:12" x14ac:dyDescent="0.3">
      <c r="A491"/>
      <c r="B491"/>
      <c r="C491"/>
      <c r="D491" s="79"/>
      <c r="E491" s="79"/>
      <c r="F491" s="79"/>
      <c r="G491"/>
      <c r="H491"/>
      <c r="I491"/>
      <c r="J491" s="79"/>
      <c r="K491" s="79"/>
      <c r="L491"/>
    </row>
    <row r="492" spans="1:12" x14ac:dyDescent="0.3">
      <c r="A492"/>
      <c r="B492"/>
      <c r="C492"/>
      <c r="D492" s="79"/>
      <c r="E492" s="79"/>
      <c r="F492" s="79"/>
      <c r="G492"/>
      <c r="H492"/>
      <c r="I492"/>
      <c r="J492" s="79"/>
      <c r="K492" s="79"/>
      <c r="L492"/>
    </row>
    <row r="493" spans="1:12" x14ac:dyDescent="0.3">
      <c r="A493"/>
      <c r="B493"/>
      <c r="C493"/>
      <c r="D493" s="79"/>
      <c r="E493" s="79"/>
      <c r="F493" s="79"/>
      <c r="G493"/>
      <c r="H493"/>
      <c r="I493"/>
      <c r="J493" s="79"/>
      <c r="K493" s="79"/>
      <c r="L493"/>
    </row>
    <row r="494" spans="1:12" x14ac:dyDescent="0.3">
      <c r="A494"/>
      <c r="B494"/>
      <c r="C494"/>
      <c r="D494" s="79"/>
      <c r="E494" s="79"/>
      <c r="F494" s="79"/>
      <c r="G494"/>
      <c r="H494"/>
      <c r="I494"/>
      <c r="J494" s="79"/>
      <c r="K494" s="79"/>
      <c r="L494"/>
    </row>
    <row r="495" spans="1:12" x14ac:dyDescent="0.3">
      <c r="A495"/>
      <c r="B495"/>
      <c r="C495"/>
      <c r="D495" s="79"/>
      <c r="E495" s="79"/>
      <c r="F495" s="79"/>
      <c r="G495"/>
      <c r="H495"/>
      <c r="I495"/>
      <c r="J495" s="79"/>
      <c r="K495" s="79"/>
      <c r="L495"/>
    </row>
    <row r="496" spans="1:12" x14ac:dyDescent="0.3">
      <c r="A496"/>
      <c r="B496"/>
      <c r="C496"/>
      <c r="D496" s="79"/>
      <c r="E496" s="79"/>
      <c r="F496" s="79"/>
      <c r="G496"/>
      <c r="H496"/>
      <c r="I496"/>
      <c r="J496" s="79"/>
      <c r="K496" s="79"/>
      <c r="L496"/>
    </row>
    <row r="497" spans="1:12" x14ac:dyDescent="0.3">
      <c r="A497"/>
      <c r="B497"/>
      <c r="C497"/>
      <c r="D497" s="79"/>
      <c r="E497" s="79"/>
      <c r="F497" s="79"/>
      <c r="G497"/>
      <c r="H497"/>
      <c r="I497"/>
      <c r="J497" s="79"/>
      <c r="K497" s="79"/>
      <c r="L497"/>
    </row>
    <row r="498" spans="1:12" x14ac:dyDescent="0.3">
      <c r="A498"/>
      <c r="B498"/>
      <c r="C498"/>
      <c r="D498" s="79"/>
      <c r="E498" s="79"/>
      <c r="F498" s="79"/>
      <c r="G498"/>
      <c r="H498"/>
      <c r="I498"/>
      <c r="J498" s="79"/>
      <c r="K498" s="79"/>
      <c r="L498"/>
    </row>
    <row r="499" spans="1:12" x14ac:dyDescent="0.3">
      <c r="A499"/>
      <c r="B499"/>
      <c r="C499"/>
      <c r="D499" s="79"/>
      <c r="E499" s="79"/>
      <c r="F499" s="79"/>
      <c r="G499"/>
      <c r="H499"/>
      <c r="I499"/>
      <c r="J499" s="79"/>
      <c r="K499" s="79"/>
      <c r="L499"/>
    </row>
    <row r="500" spans="1:12" x14ac:dyDescent="0.3">
      <c r="A500"/>
      <c r="B500"/>
      <c r="C500"/>
      <c r="D500" s="79"/>
      <c r="E500" s="79"/>
      <c r="F500" s="79"/>
      <c r="G500"/>
      <c r="H500"/>
      <c r="I500"/>
      <c r="J500" s="79"/>
      <c r="K500" s="79"/>
      <c r="L500"/>
    </row>
    <row r="501" spans="1:12" x14ac:dyDescent="0.3">
      <c r="A501"/>
      <c r="B501"/>
      <c r="C501"/>
      <c r="D501" s="79"/>
      <c r="E501" s="79"/>
      <c r="F501" s="79"/>
      <c r="G501"/>
      <c r="H501"/>
      <c r="I501"/>
      <c r="J501" s="79"/>
      <c r="K501" s="79"/>
      <c r="L501"/>
    </row>
    <row r="502" spans="1:12" x14ac:dyDescent="0.3">
      <c r="A502"/>
      <c r="B502"/>
      <c r="C502"/>
      <c r="D502" s="79"/>
      <c r="E502" s="79"/>
      <c r="F502" s="79"/>
      <c r="G502"/>
      <c r="H502"/>
      <c r="I502"/>
      <c r="J502" s="79"/>
      <c r="K502" s="79"/>
      <c r="L502"/>
    </row>
    <row r="503" spans="1:12" x14ac:dyDescent="0.3">
      <c r="A503"/>
      <c r="B503"/>
      <c r="C503"/>
      <c r="D503" s="79"/>
      <c r="E503" s="79"/>
      <c r="F503" s="79"/>
      <c r="G503"/>
      <c r="H503"/>
      <c r="I503"/>
      <c r="J503" s="79"/>
      <c r="K503" s="79"/>
      <c r="L503"/>
    </row>
    <row r="504" spans="1:12" x14ac:dyDescent="0.3">
      <c r="A504"/>
      <c r="B504"/>
      <c r="C504"/>
      <c r="D504" s="79"/>
      <c r="E504" s="79"/>
      <c r="F504" s="79"/>
      <c r="G504"/>
      <c r="H504"/>
      <c r="I504"/>
      <c r="J504" s="79"/>
      <c r="K504" s="79"/>
      <c r="L504"/>
    </row>
    <row r="505" spans="1:12" x14ac:dyDescent="0.3">
      <c r="A505"/>
      <c r="B505"/>
      <c r="C505"/>
      <c r="D505" s="79"/>
      <c r="E505" s="79"/>
      <c r="F505" s="79"/>
      <c r="G505"/>
      <c r="H505"/>
      <c r="I505"/>
      <c r="J505" s="79"/>
      <c r="K505" s="79"/>
      <c r="L505"/>
    </row>
    <row r="506" spans="1:12" x14ac:dyDescent="0.3">
      <c r="A506"/>
      <c r="B506"/>
      <c r="C506"/>
      <c r="D506" s="79"/>
      <c r="E506" s="79"/>
      <c r="F506" s="79"/>
      <c r="G506"/>
      <c r="H506"/>
      <c r="I506"/>
      <c r="J506" s="79"/>
      <c r="K506" s="79"/>
      <c r="L506"/>
    </row>
    <row r="507" spans="1:12" x14ac:dyDescent="0.3">
      <c r="A507"/>
      <c r="B507"/>
      <c r="C507"/>
      <c r="D507" s="79"/>
      <c r="E507" s="79"/>
      <c r="F507" s="79"/>
      <c r="G507"/>
      <c r="H507"/>
      <c r="I507"/>
      <c r="J507" s="79"/>
      <c r="K507" s="79"/>
      <c r="L507"/>
    </row>
    <row r="508" spans="1:12" x14ac:dyDescent="0.3">
      <c r="A508"/>
      <c r="B508"/>
      <c r="C508"/>
      <c r="D508" s="79"/>
      <c r="E508" s="79"/>
      <c r="F508" s="79"/>
      <c r="G508"/>
      <c r="H508"/>
      <c r="I508"/>
      <c r="J508" s="79"/>
      <c r="K508" s="79"/>
      <c r="L508"/>
    </row>
    <row r="509" spans="1:12" x14ac:dyDescent="0.3">
      <c r="A509"/>
      <c r="B509"/>
      <c r="C509"/>
      <c r="D509" s="79"/>
      <c r="E509" s="79"/>
      <c r="F509" s="79"/>
      <c r="G509"/>
      <c r="H509"/>
      <c r="I509"/>
      <c r="J509" s="79"/>
      <c r="K509" s="79"/>
      <c r="L509"/>
    </row>
    <row r="510" spans="1:12" x14ac:dyDescent="0.3">
      <c r="A510"/>
      <c r="B510"/>
      <c r="C510"/>
      <c r="D510" s="79"/>
      <c r="E510" s="79"/>
      <c r="F510" s="79"/>
      <c r="G510"/>
      <c r="H510"/>
      <c r="I510"/>
      <c r="J510" s="79"/>
      <c r="K510" s="79"/>
      <c r="L510"/>
    </row>
    <row r="511" spans="1:12" x14ac:dyDescent="0.3">
      <c r="A511"/>
      <c r="B511"/>
      <c r="C511"/>
      <c r="D511" s="79"/>
      <c r="E511" s="79"/>
      <c r="F511" s="79"/>
      <c r="G511"/>
      <c r="H511"/>
      <c r="I511"/>
      <c r="J511" s="79"/>
      <c r="K511" s="79"/>
      <c r="L511"/>
    </row>
    <row r="512" spans="1:12" x14ac:dyDescent="0.3">
      <c r="A512"/>
      <c r="B512"/>
      <c r="C512"/>
      <c r="D512" s="79"/>
      <c r="E512" s="79"/>
      <c r="F512" s="79"/>
      <c r="G512"/>
      <c r="H512"/>
      <c r="I512"/>
      <c r="J512" s="79"/>
      <c r="K512" s="79"/>
      <c r="L512"/>
    </row>
    <row r="513" spans="1:12" x14ac:dyDescent="0.3">
      <c r="A513"/>
      <c r="B513"/>
      <c r="C513"/>
      <c r="D513" s="79"/>
      <c r="E513" s="79"/>
      <c r="F513" s="79"/>
      <c r="G513"/>
      <c r="H513"/>
      <c r="I513"/>
      <c r="J513" s="79"/>
      <c r="K513" s="79"/>
      <c r="L513"/>
    </row>
    <row r="514" spans="1:12" x14ac:dyDescent="0.3">
      <c r="A514"/>
      <c r="B514"/>
      <c r="C514"/>
      <c r="D514" s="79"/>
      <c r="E514" s="79"/>
      <c r="F514" s="79"/>
      <c r="G514"/>
      <c r="H514"/>
      <c r="I514"/>
      <c r="J514" s="79"/>
      <c r="K514" s="79"/>
      <c r="L514"/>
    </row>
    <row r="515" spans="1:12" x14ac:dyDescent="0.3">
      <c r="A515"/>
      <c r="B515"/>
      <c r="C515"/>
      <c r="D515" s="79"/>
      <c r="E515" s="79"/>
      <c r="F515" s="79"/>
      <c r="G515"/>
      <c r="H515"/>
      <c r="I515"/>
      <c r="J515" s="79"/>
      <c r="K515" s="79"/>
      <c r="L515"/>
    </row>
    <row r="516" spans="1:12" x14ac:dyDescent="0.3">
      <c r="A516"/>
      <c r="B516"/>
      <c r="C516"/>
      <c r="D516" s="79"/>
      <c r="E516" s="79"/>
      <c r="F516" s="79"/>
      <c r="G516"/>
      <c r="H516"/>
      <c r="I516"/>
      <c r="J516" s="79"/>
      <c r="K516" s="79"/>
      <c r="L516"/>
    </row>
    <row r="517" spans="1:12" x14ac:dyDescent="0.3">
      <c r="A517"/>
      <c r="B517"/>
      <c r="C517"/>
      <c r="D517" s="79"/>
      <c r="E517" s="79"/>
      <c r="F517" s="79"/>
      <c r="G517"/>
      <c r="H517"/>
      <c r="I517"/>
      <c r="J517" s="79"/>
      <c r="K517" s="79"/>
      <c r="L517"/>
    </row>
    <row r="518" spans="1:12" x14ac:dyDescent="0.3">
      <c r="A518"/>
      <c r="B518"/>
      <c r="C518"/>
      <c r="D518" s="79"/>
      <c r="E518" s="79"/>
      <c r="F518" s="79"/>
      <c r="G518"/>
      <c r="H518"/>
      <c r="I518"/>
      <c r="J518" s="79"/>
      <c r="K518" s="79"/>
      <c r="L518"/>
    </row>
    <row r="519" spans="1:12" x14ac:dyDescent="0.3">
      <c r="A519"/>
      <c r="B519"/>
      <c r="C519"/>
      <c r="D519" s="79"/>
      <c r="E519" s="79"/>
      <c r="F519" s="79"/>
      <c r="G519"/>
      <c r="H519"/>
      <c r="I519"/>
      <c r="J519" s="79"/>
      <c r="K519" s="79"/>
      <c r="L519"/>
    </row>
    <row r="520" spans="1:12" x14ac:dyDescent="0.3">
      <c r="A520"/>
      <c r="B520"/>
      <c r="C520"/>
      <c r="D520" s="79"/>
      <c r="E520" s="79"/>
      <c r="F520" s="79"/>
      <c r="G520"/>
      <c r="H520"/>
      <c r="I520"/>
      <c r="J520" s="79"/>
      <c r="K520" s="79"/>
      <c r="L520"/>
    </row>
    <row r="521" spans="1:12" x14ac:dyDescent="0.3">
      <c r="A521"/>
      <c r="B521"/>
      <c r="C521"/>
      <c r="D521" s="79"/>
      <c r="E521" s="79"/>
      <c r="F521" s="79"/>
      <c r="G521"/>
      <c r="H521"/>
      <c r="I521"/>
      <c r="J521" s="79"/>
      <c r="K521" s="79"/>
      <c r="L521"/>
    </row>
    <row r="522" spans="1:12" x14ac:dyDescent="0.3">
      <c r="A522"/>
      <c r="B522"/>
      <c r="C522"/>
      <c r="D522" s="79"/>
      <c r="E522" s="79"/>
      <c r="F522" s="79"/>
      <c r="G522"/>
      <c r="H522"/>
      <c r="I522"/>
      <c r="J522" s="79"/>
      <c r="K522" s="79"/>
      <c r="L522"/>
    </row>
    <row r="523" spans="1:12" x14ac:dyDescent="0.3">
      <c r="A523"/>
      <c r="B523"/>
      <c r="C523"/>
      <c r="D523" s="79"/>
      <c r="E523" s="79"/>
      <c r="F523" s="79"/>
      <c r="G523"/>
      <c r="H523"/>
      <c r="I523"/>
      <c r="J523" s="79"/>
      <c r="K523" s="79"/>
      <c r="L523"/>
    </row>
    <row r="524" spans="1:12" x14ac:dyDescent="0.3">
      <c r="A524"/>
      <c r="B524"/>
      <c r="C524"/>
      <c r="D524" s="79"/>
      <c r="E524" s="79"/>
      <c r="F524" s="79"/>
      <c r="G524"/>
      <c r="H524"/>
      <c r="I524"/>
      <c r="J524" s="79"/>
      <c r="K524" s="79"/>
      <c r="L524"/>
    </row>
    <row r="525" spans="1:12" x14ac:dyDescent="0.3">
      <c r="A525"/>
      <c r="B525"/>
      <c r="C525"/>
      <c r="D525" s="79"/>
      <c r="E525" s="79"/>
      <c r="F525" s="79"/>
      <c r="G525"/>
      <c r="H525"/>
      <c r="I525"/>
      <c r="J525" s="79"/>
      <c r="K525" s="79"/>
      <c r="L525"/>
    </row>
    <row r="526" spans="1:12" x14ac:dyDescent="0.3">
      <c r="A526"/>
      <c r="B526"/>
      <c r="C526"/>
      <c r="D526" s="79"/>
      <c r="E526" s="79"/>
      <c r="F526" s="79"/>
      <c r="G526"/>
      <c r="H526"/>
      <c r="I526"/>
      <c r="J526" s="79"/>
      <c r="K526" s="79"/>
      <c r="L526"/>
    </row>
    <row r="527" spans="1:12" x14ac:dyDescent="0.3">
      <c r="A527"/>
      <c r="B527"/>
      <c r="C527"/>
      <c r="D527" s="79"/>
      <c r="E527" s="79"/>
      <c r="F527" s="79"/>
      <c r="G527"/>
      <c r="H527"/>
      <c r="I527"/>
      <c r="J527" s="79"/>
      <c r="K527" s="79"/>
      <c r="L527"/>
    </row>
    <row r="528" spans="1:12" x14ac:dyDescent="0.3">
      <c r="A528"/>
      <c r="B528"/>
      <c r="C528"/>
      <c r="D528" s="79"/>
      <c r="E528" s="79"/>
      <c r="F528" s="79"/>
      <c r="G528"/>
      <c r="H528"/>
      <c r="I528"/>
      <c r="J528" s="79"/>
      <c r="K528" s="79"/>
      <c r="L528"/>
    </row>
    <row r="529" spans="1:12" x14ac:dyDescent="0.3">
      <c r="A529"/>
      <c r="B529"/>
      <c r="C529"/>
      <c r="D529" s="79"/>
      <c r="E529" s="79"/>
      <c r="F529" s="79"/>
      <c r="G529"/>
      <c r="H529"/>
      <c r="I529"/>
      <c r="J529" s="79"/>
      <c r="K529" s="79"/>
      <c r="L529"/>
    </row>
    <row r="530" spans="1:12" x14ac:dyDescent="0.3">
      <c r="A530"/>
      <c r="B530"/>
      <c r="C530"/>
      <c r="D530" s="79"/>
      <c r="E530" s="79"/>
      <c r="F530" s="79"/>
      <c r="G530"/>
      <c r="H530"/>
      <c r="I530"/>
      <c r="J530" s="79"/>
      <c r="K530" s="79"/>
      <c r="L530"/>
    </row>
    <row r="531" spans="1:12" x14ac:dyDescent="0.3">
      <c r="A531"/>
      <c r="B531"/>
      <c r="C531"/>
      <c r="D531" s="79"/>
      <c r="E531" s="79"/>
      <c r="F531" s="79"/>
      <c r="G531"/>
      <c r="H531"/>
      <c r="I531"/>
      <c r="J531" s="79"/>
      <c r="K531" s="79"/>
      <c r="L531"/>
    </row>
    <row r="532" spans="1:12" x14ac:dyDescent="0.3">
      <c r="A532"/>
      <c r="B532"/>
      <c r="C532"/>
      <c r="D532" s="79"/>
      <c r="E532" s="79"/>
      <c r="F532" s="79"/>
      <c r="G532"/>
      <c r="H532"/>
      <c r="I532"/>
      <c r="J532" s="79"/>
      <c r="K532" s="79"/>
      <c r="L532"/>
    </row>
    <row r="533" spans="1:12" x14ac:dyDescent="0.3">
      <c r="A533"/>
      <c r="B533"/>
      <c r="C533"/>
      <c r="D533" s="79"/>
      <c r="E533" s="79"/>
      <c r="F533" s="79"/>
      <c r="G533"/>
      <c r="H533"/>
      <c r="I533"/>
      <c r="J533" s="79"/>
      <c r="K533" s="79"/>
      <c r="L533"/>
    </row>
    <row r="534" spans="1:12" x14ac:dyDescent="0.3">
      <c r="A534"/>
      <c r="B534"/>
      <c r="C534"/>
      <c r="D534" s="79"/>
      <c r="E534" s="79"/>
      <c r="F534" s="79"/>
      <c r="G534"/>
      <c r="H534"/>
      <c r="I534"/>
      <c r="J534" s="79"/>
      <c r="K534" s="79"/>
      <c r="L534"/>
    </row>
    <row r="535" spans="1:12" x14ac:dyDescent="0.3">
      <c r="A535"/>
      <c r="B535"/>
      <c r="C535"/>
      <c r="D535" s="79"/>
      <c r="E535" s="79"/>
      <c r="F535" s="79"/>
      <c r="G535"/>
      <c r="H535"/>
      <c r="I535"/>
      <c r="J535" s="79"/>
      <c r="K535" s="79"/>
      <c r="L535"/>
    </row>
    <row r="536" spans="1:12" x14ac:dyDescent="0.3">
      <c r="A536"/>
      <c r="B536"/>
      <c r="C536"/>
      <c r="D536" s="79"/>
      <c r="E536" s="79"/>
      <c r="F536" s="79"/>
      <c r="G536"/>
      <c r="H536"/>
      <c r="I536"/>
      <c r="J536" s="79"/>
      <c r="K536" s="79"/>
      <c r="L536"/>
    </row>
    <row r="537" spans="1:12" x14ac:dyDescent="0.3">
      <c r="A537"/>
      <c r="B537"/>
      <c r="C537"/>
      <c r="D537" s="79"/>
      <c r="E537" s="79"/>
      <c r="F537" s="79"/>
      <c r="G537"/>
      <c r="H537"/>
      <c r="I537"/>
      <c r="J537" s="79"/>
      <c r="K537" s="79"/>
      <c r="L537"/>
    </row>
    <row r="538" spans="1:12" x14ac:dyDescent="0.3">
      <c r="A538"/>
      <c r="B538"/>
      <c r="C538"/>
      <c r="D538" s="79"/>
      <c r="E538" s="79"/>
      <c r="F538" s="79"/>
      <c r="G538"/>
      <c r="H538"/>
      <c r="I538"/>
      <c r="J538" s="79"/>
      <c r="K538" s="79"/>
      <c r="L538"/>
    </row>
    <row r="539" spans="1:12" x14ac:dyDescent="0.3">
      <c r="A539"/>
      <c r="B539"/>
      <c r="C539"/>
      <c r="D539" s="79"/>
      <c r="E539" s="79"/>
      <c r="F539" s="79"/>
      <c r="G539"/>
      <c r="H539"/>
      <c r="I539"/>
      <c r="J539" s="79"/>
      <c r="K539" s="79"/>
      <c r="L539"/>
    </row>
    <row r="540" spans="1:12" x14ac:dyDescent="0.3">
      <c r="A540"/>
      <c r="B540"/>
      <c r="C540"/>
      <c r="D540" s="79"/>
      <c r="E540" s="79"/>
      <c r="F540" s="79"/>
      <c r="G540"/>
      <c r="H540"/>
      <c r="I540"/>
      <c r="J540" s="79"/>
      <c r="K540" s="79"/>
      <c r="L540"/>
    </row>
    <row r="541" spans="1:12" x14ac:dyDescent="0.3">
      <c r="A541"/>
      <c r="B541"/>
      <c r="C541"/>
      <c r="D541" s="79"/>
      <c r="E541" s="79"/>
      <c r="F541" s="79"/>
      <c r="G541"/>
      <c r="H541"/>
      <c r="I541"/>
      <c r="J541" s="79"/>
      <c r="K541" s="79"/>
      <c r="L541"/>
    </row>
    <row r="542" spans="1:12" x14ac:dyDescent="0.3">
      <c r="A542"/>
      <c r="B542"/>
      <c r="C542"/>
      <c r="D542" s="79"/>
      <c r="E542" s="79"/>
      <c r="F542" s="79"/>
      <c r="G542"/>
      <c r="H542"/>
      <c r="I542"/>
      <c r="J542" s="79"/>
      <c r="K542" s="79"/>
      <c r="L542"/>
    </row>
    <row r="543" spans="1:12" x14ac:dyDescent="0.3">
      <c r="A543"/>
      <c r="B543"/>
      <c r="C543"/>
      <c r="D543" s="79"/>
      <c r="E543" s="79"/>
      <c r="F543" s="79"/>
      <c r="G543"/>
      <c r="H543"/>
      <c r="I543"/>
      <c r="J543" s="79"/>
      <c r="K543" s="79"/>
      <c r="L543"/>
    </row>
    <row r="544" spans="1:12" x14ac:dyDescent="0.3">
      <c r="A544"/>
      <c r="B544"/>
      <c r="C544"/>
      <c r="D544" s="79"/>
      <c r="E544" s="79"/>
      <c r="F544" s="79"/>
      <c r="G544"/>
      <c r="H544"/>
      <c r="I544"/>
      <c r="J544" s="79"/>
      <c r="K544" s="79"/>
      <c r="L544"/>
    </row>
    <row r="545" spans="1:12" x14ac:dyDescent="0.3">
      <c r="A545"/>
      <c r="B545"/>
      <c r="C545"/>
      <c r="D545" s="79"/>
      <c r="E545" s="79"/>
      <c r="F545" s="79"/>
      <c r="G545"/>
      <c r="H545"/>
      <c r="I545"/>
      <c r="J545" s="79"/>
      <c r="K545" s="79"/>
      <c r="L545"/>
    </row>
    <row r="546" spans="1:12" x14ac:dyDescent="0.3">
      <c r="A546"/>
      <c r="B546"/>
      <c r="C546"/>
      <c r="D546" s="79"/>
      <c r="E546" s="79"/>
      <c r="F546" s="79"/>
      <c r="G546"/>
      <c r="H546"/>
      <c r="I546"/>
      <c r="J546" s="79"/>
      <c r="K546" s="79"/>
      <c r="L546"/>
    </row>
    <row r="547" spans="1:12" x14ac:dyDescent="0.3">
      <c r="A547"/>
      <c r="B547"/>
      <c r="C547"/>
      <c r="D547" s="79"/>
      <c r="E547" s="79"/>
      <c r="F547" s="79"/>
      <c r="G547"/>
      <c r="H547"/>
      <c r="I547"/>
      <c r="J547" s="79"/>
      <c r="K547" s="79"/>
      <c r="L547"/>
    </row>
    <row r="548" spans="1:12" x14ac:dyDescent="0.3">
      <c r="A548"/>
      <c r="B548"/>
      <c r="C548"/>
      <c r="D548" s="79"/>
      <c r="E548" s="79"/>
      <c r="F548" s="79"/>
      <c r="G548"/>
      <c r="H548"/>
      <c r="I548"/>
      <c r="J548" s="79"/>
      <c r="K548" s="79"/>
      <c r="L548"/>
    </row>
    <row r="549" spans="1:12" x14ac:dyDescent="0.3">
      <c r="A549"/>
      <c r="B549"/>
      <c r="C549"/>
      <c r="D549" s="79"/>
      <c r="E549" s="79"/>
      <c r="F549" s="79"/>
      <c r="G549"/>
      <c r="H549"/>
      <c r="I549"/>
      <c r="J549" s="79"/>
      <c r="K549" s="79"/>
      <c r="L549"/>
    </row>
    <row r="550" spans="1:12" x14ac:dyDescent="0.3">
      <c r="A550"/>
      <c r="B550"/>
      <c r="C550"/>
      <c r="D550" s="79"/>
      <c r="E550" s="79"/>
      <c r="F550" s="79"/>
      <c r="G550"/>
      <c r="H550"/>
      <c r="I550"/>
      <c r="J550" s="79"/>
      <c r="K550" s="79"/>
      <c r="L550"/>
    </row>
    <row r="551" spans="1:12" x14ac:dyDescent="0.3">
      <c r="A551"/>
      <c r="B551"/>
      <c r="C551"/>
      <c r="D551" s="79"/>
      <c r="E551" s="79"/>
      <c r="F551" s="79"/>
      <c r="G551"/>
      <c r="H551"/>
      <c r="I551"/>
      <c r="J551" s="79"/>
      <c r="K551" s="79"/>
      <c r="L551"/>
    </row>
    <row r="552" spans="1:12" x14ac:dyDescent="0.3">
      <c r="A552"/>
      <c r="B552"/>
      <c r="C552"/>
      <c r="D552" s="79"/>
      <c r="E552" s="79"/>
      <c r="F552" s="79"/>
      <c r="G552"/>
      <c r="H552"/>
      <c r="I552"/>
      <c r="J552" s="79"/>
      <c r="K552" s="79"/>
      <c r="L552"/>
    </row>
    <row r="553" spans="1:12" x14ac:dyDescent="0.3">
      <c r="A553"/>
      <c r="B553"/>
      <c r="C553"/>
      <c r="D553" s="79"/>
      <c r="E553" s="79"/>
      <c r="F553" s="79"/>
      <c r="G553"/>
      <c r="H553"/>
      <c r="I553"/>
      <c r="J553" s="79"/>
      <c r="K553" s="79"/>
      <c r="L553"/>
    </row>
    <row r="554" spans="1:12" x14ac:dyDescent="0.3">
      <c r="A554"/>
      <c r="B554"/>
      <c r="C554"/>
      <c r="D554" s="79"/>
      <c r="E554" s="79"/>
      <c r="F554" s="79"/>
      <c r="G554"/>
      <c r="H554"/>
      <c r="I554"/>
      <c r="J554" s="79"/>
      <c r="K554" s="79"/>
      <c r="L554"/>
    </row>
    <row r="555" spans="1:12" x14ac:dyDescent="0.3">
      <c r="A555"/>
      <c r="B555"/>
      <c r="C555"/>
      <c r="D555" s="79"/>
      <c r="E555" s="79"/>
      <c r="F555" s="79"/>
      <c r="G555"/>
      <c r="H555"/>
      <c r="I555"/>
      <c r="J555" s="79"/>
      <c r="K555" s="79"/>
      <c r="L555"/>
    </row>
    <row r="556" spans="1:12" x14ac:dyDescent="0.3">
      <c r="A556"/>
      <c r="B556"/>
      <c r="C556"/>
      <c r="D556" s="79"/>
      <c r="E556" s="79"/>
      <c r="F556" s="79"/>
      <c r="G556"/>
      <c r="H556"/>
      <c r="I556"/>
      <c r="J556" s="79"/>
      <c r="K556" s="79"/>
      <c r="L556"/>
    </row>
    <row r="557" spans="1:12" x14ac:dyDescent="0.3">
      <c r="A557"/>
      <c r="B557"/>
      <c r="C557"/>
      <c r="D557" s="79"/>
      <c r="E557" s="79"/>
      <c r="F557" s="79"/>
      <c r="G557"/>
      <c r="H557"/>
      <c r="I557"/>
      <c r="J557" s="79"/>
      <c r="K557" s="79"/>
      <c r="L557"/>
    </row>
    <row r="558" spans="1:12" x14ac:dyDescent="0.3">
      <c r="A558"/>
      <c r="B558"/>
      <c r="C558"/>
      <c r="D558" s="79"/>
      <c r="E558" s="79"/>
      <c r="F558" s="79"/>
      <c r="G558"/>
      <c r="H558"/>
      <c r="I558"/>
      <c r="J558" s="79"/>
      <c r="K558" s="79"/>
      <c r="L558"/>
    </row>
    <row r="559" spans="1:12" x14ac:dyDescent="0.3">
      <c r="A559"/>
      <c r="B559"/>
      <c r="C559"/>
      <c r="D559" s="79"/>
      <c r="E559" s="79"/>
      <c r="F559" s="79"/>
      <c r="G559"/>
      <c r="H559"/>
      <c r="I559"/>
      <c r="J559" s="79"/>
      <c r="K559" s="79"/>
      <c r="L559"/>
    </row>
    <row r="560" spans="1:12" x14ac:dyDescent="0.3">
      <c r="A560"/>
      <c r="B560"/>
      <c r="C560"/>
      <c r="D560" s="79"/>
      <c r="E560" s="79"/>
      <c r="F560" s="79"/>
      <c r="G560"/>
      <c r="H560"/>
      <c r="I560"/>
      <c r="J560" s="79"/>
      <c r="K560" s="79"/>
      <c r="L560"/>
    </row>
    <row r="561" spans="1:12" x14ac:dyDescent="0.3">
      <c r="A561"/>
      <c r="B561"/>
      <c r="C561"/>
      <c r="D561" s="79"/>
      <c r="E561" s="79"/>
      <c r="F561" s="79"/>
      <c r="G561"/>
      <c r="H561"/>
      <c r="I561"/>
      <c r="J561" s="79"/>
      <c r="K561" s="79"/>
      <c r="L561"/>
    </row>
    <row r="562" spans="1:12" x14ac:dyDescent="0.3">
      <c r="A562"/>
      <c r="B562"/>
      <c r="C562"/>
      <c r="D562" s="79"/>
      <c r="E562" s="79"/>
      <c r="F562" s="79"/>
      <c r="G562"/>
      <c r="H562"/>
      <c r="I562"/>
      <c r="J562" s="79"/>
      <c r="K562" s="79"/>
      <c r="L562"/>
    </row>
    <row r="563" spans="1:12" x14ac:dyDescent="0.3">
      <c r="A563"/>
      <c r="B563"/>
      <c r="C563"/>
      <c r="D563" s="79"/>
      <c r="E563" s="79"/>
      <c r="F563" s="79"/>
      <c r="G563"/>
      <c r="H563"/>
      <c r="I563"/>
      <c r="J563" s="79"/>
      <c r="K563" s="79"/>
      <c r="L563"/>
    </row>
    <row r="564" spans="1:12" x14ac:dyDescent="0.3">
      <c r="A564"/>
      <c r="B564"/>
      <c r="C564"/>
      <c r="D564" s="79"/>
      <c r="E564" s="79"/>
      <c r="F564" s="79"/>
      <c r="G564"/>
      <c r="H564"/>
      <c r="I564"/>
      <c r="J564" s="79"/>
      <c r="K564" s="79"/>
      <c r="L564"/>
    </row>
    <row r="565" spans="1:12" x14ac:dyDescent="0.3">
      <c r="A565"/>
      <c r="B565"/>
      <c r="C565"/>
      <c r="D565" s="79"/>
      <c r="E565" s="79"/>
      <c r="F565" s="79"/>
      <c r="G565"/>
      <c r="H565"/>
      <c r="I565"/>
      <c r="J565" s="79"/>
      <c r="K565" s="79"/>
      <c r="L565"/>
    </row>
    <row r="566" spans="1:12" x14ac:dyDescent="0.3">
      <c r="A566"/>
      <c r="B566"/>
      <c r="C566"/>
      <c r="D566" s="79"/>
      <c r="E566" s="79"/>
      <c r="F566" s="79"/>
      <c r="G566"/>
      <c r="H566"/>
      <c r="I566"/>
      <c r="J566" s="79"/>
      <c r="K566" s="79"/>
      <c r="L566"/>
    </row>
    <row r="567" spans="1:12" x14ac:dyDescent="0.3">
      <c r="A567"/>
      <c r="B567"/>
      <c r="C567"/>
      <c r="D567" s="79"/>
      <c r="E567" s="79"/>
      <c r="F567" s="79"/>
      <c r="G567"/>
      <c r="H567"/>
      <c r="I567"/>
      <c r="J567" s="79"/>
      <c r="K567" s="79"/>
      <c r="L567"/>
    </row>
    <row r="568" spans="1:12" x14ac:dyDescent="0.3">
      <c r="A568"/>
      <c r="B568"/>
      <c r="C568"/>
      <c r="D568" s="79"/>
      <c r="E568" s="79"/>
      <c r="F568" s="79"/>
      <c r="G568"/>
      <c r="H568"/>
      <c r="I568"/>
      <c r="J568" s="79"/>
      <c r="K568" s="79"/>
      <c r="L568"/>
    </row>
    <row r="569" spans="1:12" x14ac:dyDescent="0.3">
      <c r="A569"/>
      <c r="B569"/>
      <c r="C569"/>
      <c r="D569" s="79"/>
      <c r="E569" s="79"/>
      <c r="F569" s="79"/>
      <c r="G569"/>
      <c r="H569"/>
      <c r="I569"/>
      <c r="J569" s="79"/>
      <c r="K569" s="79"/>
      <c r="L569"/>
    </row>
    <row r="570" spans="1:12" x14ac:dyDescent="0.3">
      <c r="A570"/>
      <c r="B570"/>
      <c r="C570"/>
      <c r="D570" s="79"/>
      <c r="E570" s="79"/>
      <c r="F570" s="79"/>
      <c r="G570"/>
      <c r="H570"/>
      <c r="I570"/>
      <c r="J570" s="79"/>
      <c r="K570" s="79"/>
      <c r="L570"/>
    </row>
    <row r="571" spans="1:12" x14ac:dyDescent="0.3">
      <c r="A571"/>
      <c r="B571"/>
      <c r="C571"/>
      <c r="D571" s="79"/>
      <c r="E571" s="79"/>
      <c r="F571" s="79"/>
      <c r="G571"/>
      <c r="H571"/>
      <c r="I571"/>
      <c r="J571" s="79"/>
      <c r="K571" s="79"/>
      <c r="L571"/>
    </row>
    <row r="572" spans="1:12" x14ac:dyDescent="0.3">
      <c r="A572"/>
      <c r="B572"/>
      <c r="C572"/>
      <c r="D572" s="79"/>
      <c r="E572" s="79"/>
      <c r="F572" s="79"/>
      <c r="G572"/>
      <c r="H572"/>
      <c r="I572"/>
      <c r="J572" s="79"/>
      <c r="K572" s="79"/>
      <c r="L572"/>
    </row>
    <row r="573" spans="1:12" x14ac:dyDescent="0.3">
      <c r="A573"/>
      <c r="B573"/>
      <c r="C573"/>
      <c r="D573" s="79"/>
      <c r="E573" s="79"/>
      <c r="F573" s="79"/>
      <c r="G573"/>
      <c r="H573"/>
      <c r="I573"/>
      <c r="J573" s="79"/>
      <c r="K573" s="79"/>
      <c r="L573"/>
    </row>
    <row r="574" spans="1:12" x14ac:dyDescent="0.3">
      <c r="A574"/>
      <c r="B574"/>
      <c r="C574"/>
      <c r="D574" s="79"/>
      <c r="E574" s="79"/>
      <c r="F574" s="79"/>
      <c r="G574"/>
      <c r="H574"/>
      <c r="I574"/>
      <c r="J574" s="79"/>
      <c r="K574" s="79"/>
      <c r="L574"/>
    </row>
    <row r="575" spans="1:12" x14ac:dyDescent="0.3">
      <c r="A575"/>
      <c r="B575"/>
      <c r="C575"/>
      <c r="D575" s="79"/>
      <c r="E575" s="79"/>
      <c r="F575" s="79"/>
      <c r="G575"/>
      <c r="H575"/>
      <c r="I575"/>
      <c r="J575" s="79"/>
      <c r="K575" s="79"/>
      <c r="L575"/>
    </row>
    <row r="576" spans="1:12" x14ac:dyDescent="0.3">
      <c r="A576"/>
      <c r="B576"/>
      <c r="C576"/>
      <c r="D576" s="79"/>
      <c r="E576" s="79"/>
      <c r="F576" s="79"/>
      <c r="G576"/>
      <c r="H576"/>
      <c r="I576"/>
      <c r="J576" s="79"/>
      <c r="K576" s="79"/>
      <c r="L576"/>
    </row>
    <row r="577" spans="1:12" x14ac:dyDescent="0.3">
      <c r="A577"/>
      <c r="B577"/>
      <c r="C577"/>
      <c r="D577" s="79"/>
      <c r="E577" s="79"/>
      <c r="F577" s="79"/>
      <c r="G577"/>
      <c r="H577"/>
      <c r="I577"/>
      <c r="J577" s="79"/>
      <c r="K577" s="79"/>
      <c r="L577"/>
    </row>
    <row r="578" spans="1:12" x14ac:dyDescent="0.3">
      <c r="A578"/>
      <c r="B578"/>
      <c r="C578"/>
      <c r="D578" s="79"/>
      <c r="E578" s="79"/>
      <c r="F578" s="79"/>
      <c r="G578"/>
      <c r="H578"/>
      <c r="I578"/>
      <c r="J578" s="79"/>
      <c r="K578" s="79"/>
      <c r="L578"/>
    </row>
    <row r="579" spans="1:12" x14ac:dyDescent="0.3">
      <c r="A579"/>
      <c r="B579"/>
      <c r="C579"/>
      <c r="D579" s="79"/>
      <c r="E579" s="79"/>
      <c r="F579" s="79"/>
      <c r="G579"/>
      <c r="H579"/>
      <c r="I579"/>
      <c r="J579" s="79"/>
      <c r="K579" s="79"/>
      <c r="L579"/>
    </row>
    <row r="580" spans="1:12" x14ac:dyDescent="0.3">
      <c r="A580"/>
      <c r="B580"/>
      <c r="C580"/>
      <c r="D580" s="79"/>
      <c r="E580" s="79"/>
      <c r="F580" s="79"/>
      <c r="G580"/>
      <c r="H580"/>
      <c r="I580"/>
      <c r="J580" s="79"/>
      <c r="K580" s="79"/>
      <c r="L580"/>
    </row>
    <row r="581" spans="1:12" x14ac:dyDescent="0.3">
      <c r="A581"/>
      <c r="B581"/>
      <c r="C581"/>
      <c r="D581" s="79"/>
      <c r="E581" s="79"/>
      <c r="F581" s="79"/>
      <c r="G581"/>
      <c r="H581"/>
      <c r="I581"/>
      <c r="J581" s="79"/>
      <c r="K581" s="79"/>
      <c r="L581"/>
    </row>
    <row r="582" spans="1:12" x14ac:dyDescent="0.3">
      <c r="A582"/>
      <c r="B582"/>
      <c r="C582"/>
      <c r="D582" s="79"/>
      <c r="E582" s="79"/>
      <c r="F582" s="79"/>
      <c r="G582"/>
      <c r="H582"/>
      <c r="I582"/>
      <c r="J582" s="79"/>
      <c r="K582" s="79"/>
      <c r="L582"/>
    </row>
    <row r="583" spans="1:12" x14ac:dyDescent="0.3">
      <c r="A583"/>
      <c r="B583"/>
      <c r="C583"/>
      <c r="D583" s="79"/>
      <c r="E583" s="79"/>
      <c r="F583" s="79"/>
      <c r="G583"/>
      <c r="H583"/>
      <c r="I583"/>
      <c r="J583" s="79"/>
      <c r="K583" s="79"/>
      <c r="L583"/>
    </row>
    <row r="584" spans="1:12" x14ac:dyDescent="0.3">
      <c r="A584"/>
      <c r="B584"/>
      <c r="C584"/>
      <c r="D584" s="79"/>
      <c r="E584" s="79"/>
      <c r="F584" s="79"/>
      <c r="G584"/>
      <c r="H584"/>
      <c r="I584"/>
      <c r="J584" s="79"/>
      <c r="K584" s="79"/>
      <c r="L584"/>
    </row>
    <row r="585" spans="1:12" x14ac:dyDescent="0.3">
      <c r="A585"/>
      <c r="B585"/>
      <c r="C585"/>
      <c r="D585" s="79"/>
      <c r="E585" s="79"/>
      <c r="F585" s="79"/>
      <c r="G585"/>
      <c r="H585"/>
      <c r="I585"/>
      <c r="J585" s="79"/>
      <c r="K585" s="79"/>
      <c r="L585"/>
    </row>
    <row r="586" spans="1:12" x14ac:dyDescent="0.3">
      <c r="A586"/>
      <c r="B586"/>
      <c r="C586"/>
      <c r="D586" s="79"/>
      <c r="E586" s="79"/>
      <c r="F586" s="79"/>
      <c r="G586"/>
      <c r="H586"/>
      <c r="I586"/>
      <c r="J586" s="79"/>
      <c r="K586" s="79"/>
      <c r="L586"/>
    </row>
    <row r="587" spans="1:12" x14ac:dyDescent="0.3">
      <c r="A587"/>
      <c r="B587"/>
      <c r="C587"/>
      <c r="D587" s="79"/>
      <c r="E587" s="79"/>
      <c r="F587" s="79"/>
      <c r="G587"/>
      <c r="H587"/>
      <c r="I587"/>
      <c r="J587" s="79"/>
      <c r="K587" s="79"/>
      <c r="L587"/>
    </row>
    <row r="588" spans="1:12" x14ac:dyDescent="0.3">
      <c r="A588"/>
      <c r="B588"/>
      <c r="C588"/>
      <c r="D588" s="79"/>
      <c r="E588" s="79"/>
      <c r="F588" s="79"/>
      <c r="G588"/>
      <c r="H588"/>
      <c r="I588"/>
      <c r="J588" s="79"/>
      <c r="K588" s="79"/>
      <c r="L588"/>
    </row>
    <row r="589" spans="1:12" x14ac:dyDescent="0.3">
      <c r="A589"/>
      <c r="B589"/>
      <c r="C589"/>
      <c r="D589" s="79"/>
      <c r="E589" s="79"/>
      <c r="F589" s="79"/>
      <c r="G589"/>
      <c r="H589"/>
      <c r="I589"/>
      <c r="J589" s="79"/>
      <c r="K589" s="79"/>
      <c r="L589"/>
    </row>
    <row r="590" spans="1:12" x14ac:dyDescent="0.3">
      <c r="A590"/>
      <c r="B590"/>
      <c r="C590"/>
      <c r="D590" s="79"/>
      <c r="E590" s="79"/>
      <c r="F590" s="79"/>
      <c r="G590"/>
      <c r="H590"/>
      <c r="I590"/>
      <c r="J590" s="79"/>
      <c r="K590" s="79"/>
      <c r="L590"/>
    </row>
    <row r="591" spans="1:12" x14ac:dyDescent="0.3">
      <c r="A591"/>
      <c r="B591"/>
      <c r="C591"/>
      <c r="D591" s="79"/>
      <c r="E591" s="79"/>
      <c r="F591" s="79"/>
      <c r="G591"/>
      <c r="H591"/>
      <c r="I591"/>
      <c r="J591" s="79"/>
      <c r="K591" s="79"/>
      <c r="L591"/>
    </row>
    <row r="592" spans="1:12" x14ac:dyDescent="0.3">
      <c r="A592"/>
      <c r="B592"/>
      <c r="C592"/>
      <c r="D592" s="79"/>
      <c r="E592" s="79"/>
      <c r="F592" s="79"/>
      <c r="G592"/>
      <c r="H592"/>
      <c r="I592"/>
      <c r="J592" s="79"/>
      <c r="K592" s="79"/>
      <c r="L592"/>
    </row>
    <row r="593" spans="1:12" x14ac:dyDescent="0.3">
      <c r="A593"/>
      <c r="B593"/>
      <c r="C593"/>
      <c r="D593" s="79"/>
      <c r="E593" s="79"/>
      <c r="F593" s="79"/>
      <c r="G593"/>
      <c r="H593"/>
      <c r="I593"/>
      <c r="J593" s="79"/>
      <c r="K593" s="79"/>
      <c r="L593"/>
    </row>
    <row r="594" spans="1:12" x14ac:dyDescent="0.3">
      <c r="A594"/>
      <c r="B594"/>
      <c r="C594"/>
      <c r="D594" s="79"/>
      <c r="E594" s="79"/>
      <c r="F594" s="79"/>
      <c r="G594"/>
      <c r="H594"/>
      <c r="I594"/>
      <c r="J594" s="79"/>
      <c r="K594" s="79"/>
      <c r="L594"/>
    </row>
    <row r="595" spans="1:12" x14ac:dyDescent="0.3">
      <c r="A595"/>
      <c r="B595"/>
      <c r="C595"/>
      <c r="D595" s="79"/>
      <c r="E595" s="79"/>
      <c r="F595" s="79"/>
      <c r="G595"/>
      <c r="H595"/>
      <c r="I595"/>
      <c r="J595" s="79"/>
      <c r="K595" s="79"/>
      <c r="L595"/>
    </row>
    <row r="596" spans="1:12" x14ac:dyDescent="0.3">
      <c r="A596"/>
      <c r="B596"/>
      <c r="C596"/>
      <c r="D596" s="79"/>
      <c r="E596" s="79"/>
      <c r="F596" s="79"/>
      <c r="G596"/>
      <c r="H596"/>
      <c r="I596"/>
      <c r="J596" s="79"/>
      <c r="K596" s="79"/>
      <c r="L596"/>
    </row>
    <row r="597" spans="1:12" x14ac:dyDescent="0.3">
      <c r="A597"/>
      <c r="B597"/>
      <c r="C597"/>
      <c r="D597" s="79"/>
      <c r="E597" s="79"/>
      <c r="F597" s="79"/>
      <c r="G597"/>
      <c r="H597"/>
      <c r="I597"/>
      <c r="J597" s="79"/>
      <c r="K597" s="79"/>
      <c r="L597"/>
    </row>
    <row r="598" spans="1:12" x14ac:dyDescent="0.3">
      <c r="A598"/>
      <c r="B598"/>
      <c r="C598"/>
      <c r="D598" s="79"/>
      <c r="E598" s="79"/>
      <c r="F598" s="79"/>
      <c r="G598"/>
      <c r="H598"/>
      <c r="I598"/>
      <c r="J598" s="79"/>
      <c r="K598" s="79"/>
      <c r="L598"/>
    </row>
    <row r="599" spans="1:12" x14ac:dyDescent="0.3">
      <c r="A599"/>
      <c r="B599"/>
      <c r="C599"/>
      <c r="D599" s="79"/>
      <c r="E599" s="79"/>
      <c r="F599" s="79"/>
      <c r="G599"/>
      <c r="H599"/>
      <c r="I599"/>
      <c r="J599" s="79"/>
      <c r="K599" s="79"/>
      <c r="L599"/>
    </row>
    <row r="600" spans="1:12" x14ac:dyDescent="0.3">
      <c r="A600"/>
      <c r="B600"/>
      <c r="C600"/>
      <c r="D600" s="79"/>
      <c r="E600" s="79"/>
      <c r="F600" s="79"/>
      <c r="G600"/>
      <c r="H600"/>
      <c r="I600"/>
      <c r="J600" s="79"/>
      <c r="K600" s="79"/>
      <c r="L600"/>
    </row>
    <row r="601" spans="1:12" x14ac:dyDescent="0.3">
      <c r="A601"/>
      <c r="B601"/>
      <c r="C601"/>
      <c r="D601" s="79"/>
      <c r="E601" s="79"/>
      <c r="F601" s="79"/>
      <c r="G601"/>
      <c r="H601"/>
      <c r="I601"/>
      <c r="J601" s="79"/>
      <c r="K601" s="79"/>
      <c r="L601"/>
    </row>
    <row r="602" spans="1:12" x14ac:dyDescent="0.3">
      <c r="A602"/>
      <c r="B602"/>
      <c r="C602"/>
      <c r="D602" s="79"/>
      <c r="E602" s="79"/>
      <c r="F602" s="79"/>
      <c r="G602"/>
      <c r="H602"/>
      <c r="I602"/>
      <c r="J602" s="79"/>
      <c r="K602" s="79"/>
      <c r="L602"/>
    </row>
    <row r="603" spans="1:12" x14ac:dyDescent="0.3">
      <c r="A603"/>
      <c r="B603"/>
      <c r="C603"/>
      <c r="D603" s="79"/>
      <c r="E603" s="79"/>
      <c r="F603" s="79"/>
      <c r="G603"/>
      <c r="H603"/>
      <c r="I603"/>
      <c r="J603" s="79"/>
      <c r="K603" s="79"/>
      <c r="L603"/>
    </row>
    <row r="604" spans="1:12" x14ac:dyDescent="0.3">
      <c r="A604"/>
      <c r="B604"/>
      <c r="C604"/>
      <c r="D604" s="79"/>
      <c r="E604" s="79"/>
      <c r="F604" s="79"/>
      <c r="G604"/>
      <c r="H604"/>
      <c r="I604"/>
      <c r="J604" s="79"/>
      <c r="K604" s="79"/>
      <c r="L604"/>
    </row>
    <row r="605" spans="1:12" x14ac:dyDescent="0.3">
      <c r="A605"/>
      <c r="B605"/>
      <c r="C605"/>
      <c r="D605" s="79"/>
      <c r="E605" s="79"/>
      <c r="F605" s="79"/>
      <c r="G605"/>
      <c r="H605"/>
      <c r="I605"/>
      <c r="J605" s="79"/>
      <c r="K605" s="79"/>
      <c r="L605"/>
    </row>
    <row r="606" spans="1:12" x14ac:dyDescent="0.3">
      <c r="A606"/>
      <c r="B606"/>
      <c r="C606"/>
      <c r="D606" s="79"/>
      <c r="E606" s="79"/>
      <c r="F606" s="79"/>
      <c r="G606"/>
      <c r="H606"/>
      <c r="I606"/>
      <c r="J606" s="79"/>
      <c r="K606" s="79"/>
      <c r="L606"/>
    </row>
    <row r="607" spans="1:12" x14ac:dyDescent="0.3">
      <c r="A607"/>
      <c r="B607"/>
      <c r="C607"/>
      <c r="D607" s="79"/>
      <c r="E607" s="79"/>
      <c r="F607" s="79"/>
      <c r="G607"/>
      <c r="H607"/>
      <c r="I607"/>
      <c r="J607" s="79"/>
      <c r="K607" s="79"/>
      <c r="L607"/>
    </row>
    <row r="608" spans="1:12" x14ac:dyDescent="0.3">
      <c r="A608"/>
      <c r="B608"/>
      <c r="C608"/>
      <c r="D608" s="79"/>
      <c r="E608" s="79"/>
      <c r="F608" s="79"/>
      <c r="G608"/>
      <c r="H608"/>
      <c r="I608"/>
      <c r="J608" s="79"/>
      <c r="K608" s="79"/>
      <c r="L608"/>
    </row>
    <row r="609" spans="1:12" x14ac:dyDescent="0.3">
      <c r="A609"/>
      <c r="B609"/>
      <c r="C609"/>
      <c r="D609" s="79"/>
      <c r="E609" s="79"/>
      <c r="F609" s="79"/>
      <c r="G609"/>
      <c r="H609"/>
      <c r="I609"/>
      <c r="J609" s="79"/>
      <c r="K609" s="79"/>
      <c r="L609"/>
    </row>
    <row r="610" spans="1:12" x14ac:dyDescent="0.3">
      <c r="A610"/>
      <c r="B610"/>
      <c r="C610"/>
      <c r="D610" s="79"/>
      <c r="E610" s="79"/>
      <c r="F610" s="79"/>
      <c r="G610"/>
      <c r="H610"/>
      <c r="I610"/>
      <c r="J610" s="79"/>
      <c r="K610" s="79"/>
      <c r="L610"/>
    </row>
    <row r="611" spans="1:12" x14ac:dyDescent="0.3">
      <c r="A611"/>
      <c r="B611"/>
      <c r="C611"/>
      <c r="D611" s="79"/>
      <c r="E611" s="79"/>
      <c r="F611" s="79"/>
      <c r="G611"/>
      <c r="H611"/>
      <c r="I611"/>
      <c r="J611" s="79"/>
      <c r="K611" s="79"/>
      <c r="L611"/>
    </row>
    <row r="612" spans="1:12" x14ac:dyDescent="0.3">
      <c r="A612"/>
      <c r="B612"/>
      <c r="C612"/>
      <c r="D612" s="79"/>
      <c r="E612" s="79"/>
      <c r="F612" s="79"/>
      <c r="G612"/>
      <c r="H612"/>
      <c r="I612"/>
      <c r="J612" s="79"/>
      <c r="K612" s="79"/>
      <c r="L612"/>
    </row>
    <row r="613" spans="1:12" x14ac:dyDescent="0.3">
      <c r="A613"/>
      <c r="B613"/>
      <c r="C613"/>
      <c r="D613" s="79"/>
      <c r="E613" s="79"/>
      <c r="F613" s="79"/>
      <c r="G613"/>
      <c r="H613"/>
      <c r="I613"/>
      <c r="J613" s="79"/>
      <c r="K613" s="79"/>
      <c r="L613"/>
    </row>
    <row r="614" spans="1:12" x14ac:dyDescent="0.3">
      <c r="A614"/>
      <c r="B614"/>
      <c r="C614"/>
      <c r="D614" s="79"/>
      <c r="E614" s="79"/>
      <c r="F614" s="79"/>
      <c r="G614"/>
      <c r="H614"/>
      <c r="I614"/>
      <c r="J614" s="79"/>
      <c r="K614" s="79"/>
      <c r="L614"/>
    </row>
    <row r="615" spans="1:12" x14ac:dyDescent="0.3">
      <c r="A615"/>
      <c r="B615"/>
      <c r="C615"/>
      <c r="D615" s="79"/>
      <c r="E615" s="79"/>
      <c r="F615" s="79"/>
      <c r="G615"/>
      <c r="H615"/>
      <c r="I615"/>
      <c r="J615" s="79"/>
      <c r="K615" s="79"/>
      <c r="L615"/>
    </row>
    <row r="616" spans="1:12" x14ac:dyDescent="0.3">
      <c r="A616"/>
      <c r="B616"/>
      <c r="C616"/>
      <c r="D616" s="79"/>
      <c r="E616" s="79"/>
      <c r="F616" s="79"/>
      <c r="G616"/>
      <c r="H616"/>
      <c r="I616"/>
      <c r="J616" s="79"/>
      <c r="K616" s="79"/>
      <c r="L616"/>
    </row>
    <row r="617" spans="1:12" x14ac:dyDescent="0.3">
      <c r="A617"/>
      <c r="B617"/>
      <c r="C617"/>
      <c r="D617" s="79"/>
      <c r="E617" s="79"/>
      <c r="F617" s="79"/>
      <c r="G617"/>
      <c r="H617"/>
      <c r="I617"/>
      <c r="J617" s="79"/>
      <c r="K617" s="79"/>
      <c r="L617"/>
    </row>
    <row r="618" spans="1:12" x14ac:dyDescent="0.3">
      <c r="A618"/>
      <c r="B618"/>
      <c r="C618"/>
      <c r="D618" s="79"/>
      <c r="E618" s="79"/>
      <c r="F618" s="79"/>
      <c r="G618"/>
      <c r="H618"/>
      <c r="I618"/>
      <c r="J618" s="79"/>
      <c r="K618" s="79"/>
      <c r="L618"/>
    </row>
    <row r="619" spans="1:12" x14ac:dyDescent="0.3">
      <c r="A619"/>
      <c r="B619"/>
      <c r="C619"/>
      <c r="D619" s="79"/>
      <c r="E619" s="79"/>
      <c r="F619" s="79"/>
      <c r="G619"/>
      <c r="H619"/>
      <c r="I619"/>
      <c r="J619" s="79"/>
      <c r="K619" s="79"/>
      <c r="L619"/>
    </row>
    <row r="620" spans="1:12" x14ac:dyDescent="0.3">
      <c r="A620"/>
      <c r="B620"/>
      <c r="C620"/>
      <c r="D620" s="79"/>
      <c r="E620" s="79"/>
      <c r="F620" s="79"/>
      <c r="G620"/>
      <c r="H620"/>
      <c r="I620"/>
      <c r="J620" s="79"/>
      <c r="K620" s="79"/>
      <c r="L620"/>
    </row>
    <row r="621" spans="1:12" x14ac:dyDescent="0.3">
      <c r="A621"/>
      <c r="B621"/>
      <c r="C621"/>
      <c r="D621" s="79"/>
      <c r="E621" s="79"/>
      <c r="F621" s="79"/>
      <c r="G621"/>
      <c r="H621"/>
      <c r="I621"/>
      <c r="J621" s="79"/>
      <c r="K621" s="79"/>
      <c r="L621"/>
    </row>
    <row r="622" spans="1:12" x14ac:dyDescent="0.3">
      <c r="A622"/>
      <c r="B622"/>
      <c r="C622"/>
      <c r="D622" s="79"/>
      <c r="E622" s="79"/>
      <c r="F622" s="79"/>
      <c r="G622"/>
      <c r="H622"/>
      <c r="I622"/>
      <c r="J622" s="79"/>
      <c r="K622" s="79"/>
      <c r="L622"/>
    </row>
    <row r="623" spans="1:12" x14ac:dyDescent="0.3">
      <c r="A623"/>
      <c r="B623"/>
      <c r="C623"/>
      <c r="D623" s="79"/>
      <c r="E623" s="79"/>
      <c r="F623" s="79"/>
      <c r="G623"/>
      <c r="H623"/>
      <c r="I623"/>
      <c r="J623" s="79"/>
      <c r="K623" s="79"/>
      <c r="L623"/>
    </row>
    <row r="624" spans="1:12" x14ac:dyDescent="0.3">
      <c r="A624"/>
      <c r="B624"/>
      <c r="C624"/>
      <c r="D624" s="79"/>
      <c r="E624" s="79"/>
      <c r="F624" s="79"/>
      <c r="G624"/>
      <c r="H624"/>
      <c r="I624"/>
      <c r="J624" s="79"/>
      <c r="K624" s="79"/>
      <c r="L624"/>
    </row>
    <row r="625" spans="1:12" x14ac:dyDescent="0.3">
      <c r="A625"/>
      <c r="B625"/>
      <c r="C625"/>
      <c r="D625" s="79"/>
      <c r="E625" s="79"/>
      <c r="F625" s="79"/>
      <c r="G625"/>
      <c r="H625"/>
      <c r="I625"/>
      <c r="J625" s="79"/>
      <c r="K625" s="79"/>
      <c r="L625"/>
    </row>
    <row r="626" spans="1:12" x14ac:dyDescent="0.3">
      <c r="A626"/>
      <c r="B626"/>
      <c r="C626"/>
      <c r="D626" s="79"/>
      <c r="E626" s="79"/>
      <c r="F626" s="79"/>
      <c r="G626"/>
      <c r="H626"/>
      <c r="I626"/>
      <c r="J626" s="79"/>
      <c r="K626" s="79"/>
      <c r="L626"/>
    </row>
    <row r="627" spans="1:12" x14ac:dyDescent="0.3">
      <c r="A627"/>
      <c r="B627"/>
      <c r="C627"/>
      <c r="D627" s="79"/>
      <c r="E627" s="79"/>
      <c r="F627" s="79"/>
      <c r="G627"/>
      <c r="H627"/>
      <c r="I627"/>
      <c r="J627" s="79"/>
      <c r="K627" s="79"/>
      <c r="L627"/>
    </row>
    <row r="628" spans="1:12" x14ac:dyDescent="0.3">
      <c r="A628"/>
      <c r="B628"/>
      <c r="C628"/>
      <c r="D628" s="79"/>
      <c r="E628" s="79"/>
      <c r="F628" s="79"/>
      <c r="G628"/>
      <c r="H628"/>
      <c r="I628"/>
      <c r="J628" s="79"/>
      <c r="K628" s="79"/>
      <c r="L628"/>
    </row>
    <row r="629" spans="1:12" x14ac:dyDescent="0.3">
      <c r="A629"/>
      <c r="B629"/>
      <c r="C629"/>
      <c r="D629" s="79"/>
      <c r="E629" s="79"/>
      <c r="F629" s="79"/>
      <c r="G629"/>
      <c r="H629"/>
      <c r="I629"/>
      <c r="J629" s="79"/>
      <c r="K629" s="79"/>
      <c r="L629"/>
    </row>
    <row r="630" spans="1:12" x14ac:dyDescent="0.3">
      <c r="A630"/>
      <c r="B630"/>
      <c r="C630"/>
      <c r="D630" s="79"/>
      <c r="E630" s="79"/>
      <c r="F630" s="79"/>
      <c r="G630"/>
      <c r="H630"/>
      <c r="I630"/>
      <c r="J630" s="79"/>
      <c r="K630" s="79"/>
      <c r="L630"/>
    </row>
    <row r="631" spans="1:12" x14ac:dyDescent="0.3">
      <c r="A631"/>
      <c r="B631"/>
      <c r="C631"/>
      <c r="D631" s="79"/>
      <c r="E631" s="79"/>
      <c r="F631" s="79"/>
      <c r="G631"/>
      <c r="H631"/>
      <c r="I631"/>
      <c r="J631" s="79"/>
      <c r="K631" s="79"/>
      <c r="L631"/>
    </row>
    <row r="632" spans="1:12" x14ac:dyDescent="0.3">
      <c r="A632"/>
      <c r="B632"/>
      <c r="C632"/>
      <c r="D632" s="79"/>
      <c r="E632" s="79"/>
      <c r="F632" s="79"/>
      <c r="G632"/>
      <c r="H632"/>
      <c r="I632"/>
      <c r="J632" s="79"/>
      <c r="K632" s="79"/>
      <c r="L632"/>
    </row>
    <row r="633" spans="1:12" x14ac:dyDescent="0.3">
      <c r="A633"/>
      <c r="B633"/>
      <c r="C633"/>
      <c r="D633" s="79"/>
      <c r="E633" s="79"/>
      <c r="F633" s="79"/>
      <c r="G633"/>
      <c r="H633"/>
      <c r="I633"/>
      <c r="J633" s="79"/>
      <c r="K633" s="79"/>
      <c r="L633"/>
    </row>
    <row r="634" spans="1:12" x14ac:dyDescent="0.3">
      <c r="A634"/>
      <c r="B634"/>
      <c r="C634"/>
      <c r="D634" s="79"/>
      <c r="E634" s="79"/>
      <c r="F634" s="79"/>
      <c r="G634"/>
      <c r="H634"/>
      <c r="I634"/>
      <c r="J634" s="79"/>
      <c r="K634" s="79"/>
      <c r="L634"/>
    </row>
    <row r="635" spans="1:12" x14ac:dyDescent="0.3">
      <c r="A635"/>
      <c r="B635"/>
      <c r="C635"/>
      <c r="D635" s="79"/>
      <c r="E635" s="79"/>
      <c r="F635" s="79"/>
      <c r="G635"/>
      <c r="H635"/>
      <c r="I635"/>
      <c r="J635" s="79"/>
      <c r="K635" s="79"/>
      <c r="L635"/>
    </row>
    <row r="636" spans="1:12" x14ac:dyDescent="0.3">
      <c r="A636"/>
      <c r="B636"/>
      <c r="C636"/>
      <c r="D636" s="79"/>
      <c r="E636" s="79"/>
      <c r="F636" s="79"/>
      <c r="G636"/>
      <c r="H636"/>
      <c r="I636"/>
      <c r="J636" s="79"/>
      <c r="K636" s="79"/>
      <c r="L636"/>
    </row>
    <row r="637" spans="1:12" x14ac:dyDescent="0.3">
      <c r="A637"/>
      <c r="B637"/>
      <c r="C637"/>
      <c r="D637" s="79"/>
      <c r="E637" s="79"/>
      <c r="F637" s="79"/>
      <c r="G637"/>
      <c r="H637"/>
      <c r="I637"/>
      <c r="J637" s="79"/>
      <c r="K637" s="79"/>
      <c r="L637"/>
    </row>
    <row r="638" spans="1:12" x14ac:dyDescent="0.3">
      <c r="A638"/>
      <c r="B638"/>
      <c r="C638"/>
      <c r="D638" s="79"/>
      <c r="E638" s="79"/>
      <c r="F638" s="79"/>
      <c r="G638"/>
      <c r="H638"/>
      <c r="I638"/>
      <c r="J638" s="79"/>
      <c r="K638" s="79"/>
      <c r="L638"/>
    </row>
    <row r="639" spans="1:12" x14ac:dyDescent="0.3">
      <c r="A639"/>
      <c r="B639"/>
      <c r="C639"/>
      <c r="D639" s="79"/>
      <c r="E639" s="79"/>
      <c r="F639" s="79"/>
      <c r="G639"/>
      <c r="H639"/>
      <c r="I639"/>
      <c r="J639" s="79"/>
      <c r="K639" s="79"/>
      <c r="L639"/>
    </row>
    <row r="640" spans="1:12" x14ac:dyDescent="0.3">
      <c r="A640"/>
      <c r="B640"/>
      <c r="C640"/>
      <c r="D640" s="79"/>
      <c r="E640" s="79"/>
      <c r="F640" s="79"/>
      <c r="G640"/>
      <c r="H640"/>
      <c r="I640"/>
      <c r="J640" s="79"/>
      <c r="K640" s="79"/>
      <c r="L640"/>
    </row>
    <row r="641" spans="1:12" x14ac:dyDescent="0.3">
      <c r="A641"/>
      <c r="B641"/>
      <c r="C641"/>
      <c r="D641" s="79"/>
      <c r="E641" s="79"/>
      <c r="F641" s="79"/>
      <c r="G641"/>
      <c r="H641"/>
      <c r="I641"/>
      <c r="J641" s="79"/>
      <c r="K641" s="79"/>
      <c r="L641"/>
    </row>
    <row r="642" spans="1:12" x14ac:dyDescent="0.3">
      <c r="A642"/>
      <c r="B642"/>
      <c r="C642"/>
      <c r="D642" s="79"/>
      <c r="E642" s="79"/>
      <c r="F642" s="79"/>
      <c r="G642"/>
      <c r="H642"/>
      <c r="I642"/>
      <c r="J642" s="79"/>
      <c r="K642" s="79"/>
      <c r="L642"/>
    </row>
    <row r="643" spans="1:12" x14ac:dyDescent="0.3">
      <c r="A643"/>
      <c r="B643"/>
      <c r="C643"/>
      <c r="D643" s="79"/>
      <c r="E643" s="79"/>
      <c r="F643" s="79"/>
      <c r="G643"/>
      <c r="H643"/>
      <c r="I643"/>
      <c r="J643" s="79"/>
      <c r="K643" s="79"/>
      <c r="L643"/>
    </row>
    <row r="644" spans="1:12" x14ac:dyDescent="0.3">
      <c r="A644"/>
      <c r="B644"/>
      <c r="C644"/>
      <c r="D644" s="79"/>
      <c r="E644" s="79"/>
      <c r="F644" s="79"/>
      <c r="G644"/>
      <c r="H644"/>
      <c r="I644"/>
      <c r="J644" s="79"/>
      <c r="K644" s="79"/>
      <c r="L644"/>
    </row>
    <row r="645" spans="1:12" x14ac:dyDescent="0.3">
      <c r="A645"/>
      <c r="B645"/>
      <c r="C645"/>
      <c r="D645" s="79"/>
      <c r="E645" s="79"/>
      <c r="F645" s="79"/>
      <c r="G645"/>
      <c r="H645"/>
      <c r="I645"/>
      <c r="J645" s="79"/>
      <c r="K645" s="79"/>
      <c r="L645"/>
    </row>
    <row r="646" spans="1:12" x14ac:dyDescent="0.3">
      <c r="A646"/>
      <c r="B646"/>
      <c r="C646"/>
      <c r="D646" s="79"/>
      <c r="E646" s="79"/>
      <c r="F646" s="79"/>
      <c r="G646"/>
      <c r="H646"/>
      <c r="I646"/>
      <c r="J646" s="79"/>
      <c r="K646" s="79"/>
      <c r="L646"/>
    </row>
    <row r="647" spans="1:12" x14ac:dyDescent="0.3">
      <c r="A647"/>
      <c r="B647"/>
      <c r="C647"/>
      <c r="D647" s="79"/>
      <c r="E647" s="79"/>
      <c r="F647" s="79"/>
      <c r="G647"/>
      <c r="H647"/>
      <c r="I647"/>
      <c r="J647" s="79"/>
      <c r="K647" s="79"/>
      <c r="L647"/>
    </row>
    <row r="648" spans="1:12" x14ac:dyDescent="0.3">
      <c r="A648"/>
      <c r="B648"/>
      <c r="C648"/>
      <c r="D648" s="79"/>
      <c r="E648" s="79"/>
      <c r="F648" s="79"/>
      <c r="G648"/>
      <c r="H648"/>
      <c r="I648"/>
      <c r="J648" s="79"/>
      <c r="K648" s="79"/>
      <c r="L648"/>
    </row>
    <row r="649" spans="1:12" x14ac:dyDescent="0.3">
      <c r="A649"/>
      <c r="B649"/>
      <c r="C649"/>
      <c r="D649" s="79"/>
      <c r="E649" s="79"/>
      <c r="F649" s="79"/>
      <c r="G649"/>
      <c r="H649"/>
      <c r="I649"/>
      <c r="J649" s="79"/>
      <c r="K649" s="79"/>
      <c r="L649"/>
    </row>
    <row r="650" spans="1:12" x14ac:dyDescent="0.3">
      <c r="A650"/>
      <c r="B650"/>
      <c r="C650"/>
      <c r="D650" s="79"/>
      <c r="E650" s="79"/>
      <c r="F650" s="79"/>
      <c r="G650"/>
      <c r="H650"/>
      <c r="I650"/>
      <c r="J650" s="79"/>
      <c r="K650" s="79"/>
      <c r="L650"/>
    </row>
    <row r="651" spans="1:12" x14ac:dyDescent="0.3">
      <c r="A651"/>
      <c r="B651"/>
      <c r="C651"/>
      <c r="D651" s="79"/>
      <c r="E651" s="79"/>
      <c r="F651" s="79"/>
      <c r="G651"/>
      <c r="H651"/>
      <c r="I651"/>
      <c r="J651" s="79"/>
      <c r="K651" s="79"/>
      <c r="L651"/>
    </row>
    <row r="652" spans="1:12" x14ac:dyDescent="0.3">
      <c r="A652"/>
      <c r="B652"/>
      <c r="C652"/>
      <c r="D652" s="79"/>
      <c r="E652" s="79"/>
      <c r="F652" s="79"/>
      <c r="G652"/>
      <c r="H652"/>
      <c r="I652"/>
      <c r="J652" s="79"/>
      <c r="K652" s="79"/>
      <c r="L652"/>
    </row>
    <row r="653" spans="1:12" x14ac:dyDescent="0.3">
      <c r="A653"/>
      <c r="B653"/>
      <c r="C653"/>
      <c r="D653" s="79"/>
      <c r="E653" s="79"/>
      <c r="F653" s="79"/>
      <c r="G653"/>
      <c r="H653"/>
      <c r="I653"/>
      <c r="J653" s="79"/>
      <c r="K653" s="79"/>
      <c r="L653"/>
    </row>
    <row r="654" spans="1:12" x14ac:dyDescent="0.3">
      <c r="A654"/>
      <c r="B654"/>
      <c r="C654"/>
      <c r="D654" s="79"/>
      <c r="E654" s="79"/>
      <c r="F654" s="79"/>
      <c r="G654"/>
      <c r="H654"/>
      <c r="I654"/>
      <c r="J654" s="79"/>
      <c r="K654" s="79"/>
      <c r="L654"/>
    </row>
    <row r="655" spans="1:12" x14ac:dyDescent="0.3">
      <c r="A655"/>
      <c r="B655"/>
      <c r="C655"/>
      <c r="D655" s="79"/>
      <c r="E655" s="79"/>
      <c r="F655" s="79"/>
      <c r="G655"/>
      <c r="H655"/>
      <c r="I655"/>
      <c r="J655" s="79"/>
      <c r="K655" s="79"/>
      <c r="L655"/>
    </row>
    <row r="656" spans="1:12" x14ac:dyDescent="0.3">
      <c r="A656"/>
      <c r="B656"/>
      <c r="C656"/>
      <c r="D656" s="79"/>
      <c r="E656" s="79"/>
      <c r="F656" s="79"/>
      <c r="G656"/>
      <c r="H656"/>
      <c r="I656"/>
      <c r="J656" s="79"/>
      <c r="K656" s="79"/>
      <c r="L656"/>
    </row>
    <row r="657" spans="1:12" x14ac:dyDescent="0.3">
      <c r="A657"/>
      <c r="B657"/>
      <c r="C657"/>
      <c r="D657" s="79"/>
      <c r="E657" s="79"/>
      <c r="F657" s="79"/>
      <c r="G657"/>
      <c r="H657"/>
      <c r="I657"/>
      <c r="J657" s="79"/>
      <c r="K657" s="79"/>
      <c r="L657"/>
    </row>
    <row r="658" spans="1:12" x14ac:dyDescent="0.3">
      <c r="A658"/>
      <c r="B658"/>
      <c r="C658"/>
      <c r="D658" s="79"/>
      <c r="E658" s="79"/>
      <c r="F658" s="79"/>
      <c r="G658"/>
      <c r="H658"/>
      <c r="I658"/>
      <c r="J658" s="79"/>
      <c r="K658" s="79"/>
      <c r="L658"/>
    </row>
    <row r="659" spans="1:12" x14ac:dyDescent="0.3">
      <c r="A659"/>
      <c r="B659"/>
      <c r="C659"/>
      <c r="D659" s="79"/>
      <c r="E659" s="79"/>
      <c r="F659" s="79"/>
      <c r="G659"/>
      <c r="H659"/>
      <c r="I659"/>
      <c r="J659" s="79"/>
      <c r="K659" s="79"/>
      <c r="L659"/>
    </row>
    <row r="660" spans="1:12" x14ac:dyDescent="0.3">
      <c r="A660"/>
      <c r="B660"/>
      <c r="C660"/>
      <c r="D660" s="79"/>
      <c r="E660" s="79"/>
      <c r="F660" s="79"/>
      <c r="G660"/>
      <c r="H660"/>
      <c r="I660"/>
      <c r="J660" s="79"/>
      <c r="K660" s="79"/>
      <c r="L660"/>
    </row>
    <row r="661" spans="1:12" x14ac:dyDescent="0.3">
      <c r="A661"/>
      <c r="B661"/>
      <c r="C661"/>
      <c r="D661" s="79"/>
      <c r="E661" s="79"/>
      <c r="F661" s="79"/>
      <c r="G661"/>
      <c r="H661"/>
      <c r="I661"/>
      <c r="J661" s="79"/>
      <c r="K661" s="79"/>
      <c r="L661"/>
    </row>
    <row r="662" spans="1:12" x14ac:dyDescent="0.3">
      <c r="A662"/>
      <c r="B662"/>
      <c r="C662"/>
      <c r="D662" s="79"/>
      <c r="E662" s="79"/>
      <c r="F662" s="79"/>
      <c r="G662"/>
      <c r="H662"/>
      <c r="I662"/>
      <c r="J662" s="79"/>
      <c r="K662" s="79"/>
      <c r="L662"/>
    </row>
    <row r="663" spans="1:12" x14ac:dyDescent="0.3">
      <c r="A663"/>
      <c r="B663"/>
      <c r="C663"/>
      <c r="D663" s="79"/>
      <c r="E663" s="79"/>
      <c r="F663" s="79"/>
      <c r="G663"/>
      <c r="H663"/>
      <c r="I663"/>
      <c r="J663" s="79"/>
      <c r="K663" s="79"/>
      <c r="L663"/>
    </row>
    <row r="664" spans="1:12" x14ac:dyDescent="0.3">
      <c r="A664"/>
      <c r="B664"/>
      <c r="C664"/>
      <c r="D664" s="79"/>
      <c r="E664" s="79"/>
      <c r="F664" s="79"/>
      <c r="G664"/>
      <c r="H664"/>
      <c r="I664"/>
      <c r="J664" s="79"/>
      <c r="K664" s="79"/>
      <c r="L664"/>
    </row>
    <row r="665" spans="1:12" x14ac:dyDescent="0.3">
      <c r="A665"/>
      <c r="B665"/>
      <c r="C665"/>
      <c r="D665" s="79"/>
      <c r="E665" s="79"/>
      <c r="F665" s="79"/>
      <c r="G665"/>
      <c r="H665"/>
      <c r="I665"/>
      <c r="J665" s="79"/>
      <c r="K665" s="79"/>
      <c r="L665"/>
    </row>
    <row r="666" spans="1:12" x14ac:dyDescent="0.3">
      <c r="A666"/>
      <c r="B666"/>
      <c r="C666"/>
      <c r="D666" s="79"/>
      <c r="E666" s="79"/>
      <c r="F666" s="79"/>
      <c r="G666"/>
      <c r="H666"/>
      <c r="I666"/>
      <c r="J666" s="79"/>
      <c r="K666" s="79"/>
      <c r="L666"/>
    </row>
    <row r="667" spans="1:12" x14ac:dyDescent="0.3">
      <c r="A667"/>
      <c r="B667"/>
      <c r="C667"/>
      <c r="D667" s="79"/>
      <c r="E667" s="79"/>
      <c r="F667" s="79"/>
      <c r="G667"/>
      <c r="H667"/>
      <c r="I667"/>
      <c r="J667" s="79"/>
      <c r="K667" s="79"/>
      <c r="L667"/>
    </row>
    <row r="668" spans="1:12" x14ac:dyDescent="0.3">
      <c r="A668"/>
      <c r="B668"/>
      <c r="C668"/>
      <c r="D668" s="79"/>
      <c r="E668" s="79"/>
      <c r="F668" s="79"/>
      <c r="G668"/>
      <c r="H668"/>
      <c r="I668"/>
      <c r="J668" s="79"/>
      <c r="K668" s="79"/>
      <c r="L668"/>
    </row>
    <row r="669" spans="1:12" x14ac:dyDescent="0.3">
      <c r="A669"/>
      <c r="B669"/>
      <c r="C669"/>
      <c r="D669" s="79"/>
      <c r="E669" s="79"/>
      <c r="F669" s="79"/>
      <c r="G669"/>
      <c r="H669"/>
      <c r="I669"/>
      <c r="J669" s="79"/>
      <c r="K669" s="79"/>
      <c r="L669"/>
    </row>
    <row r="670" spans="1:12" x14ac:dyDescent="0.3">
      <c r="A670"/>
      <c r="B670"/>
      <c r="C670"/>
      <c r="D670" s="79"/>
      <c r="E670" s="79"/>
      <c r="F670" s="79"/>
      <c r="G670"/>
      <c r="H670"/>
      <c r="I670"/>
      <c r="J670" s="79"/>
      <c r="K670" s="79"/>
      <c r="L670"/>
    </row>
    <row r="671" spans="1:12" x14ac:dyDescent="0.3">
      <c r="A671"/>
      <c r="B671"/>
      <c r="C671"/>
      <c r="D671" s="79"/>
      <c r="E671" s="79"/>
      <c r="F671" s="79"/>
      <c r="G671"/>
      <c r="H671"/>
      <c r="I671"/>
      <c r="J671" s="79"/>
      <c r="K671" s="79"/>
      <c r="L671"/>
    </row>
    <row r="672" spans="1:12" x14ac:dyDescent="0.3">
      <c r="A672"/>
      <c r="B672"/>
      <c r="C672"/>
      <c r="D672" s="79"/>
      <c r="E672" s="79"/>
      <c r="F672" s="79"/>
      <c r="G672"/>
      <c r="H672"/>
      <c r="I672"/>
      <c r="J672" s="79"/>
      <c r="K672" s="79"/>
      <c r="L672"/>
    </row>
    <row r="673" spans="1:12" x14ac:dyDescent="0.3">
      <c r="A673"/>
      <c r="B673"/>
      <c r="C673"/>
      <c r="D673" s="79"/>
      <c r="E673" s="79"/>
      <c r="F673" s="79"/>
      <c r="G673"/>
      <c r="H673"/>
      <c r="I673"/>
      <c r="J673" s="79"/>
      <c r="K673" s="79"/>
      <c r="L673"/>
    </row>
    <row r="674" spans="1:12" x14ac:dyDescent="0.3">
      <c r="A674"/>
      <c r="B674"/>
      <c r="C674"/>
      <c r="D674" s="79"/>
      <c r="E674" s="79"/>
      <c r="F674" s="79"/>
      <c r="G674"/>
      <c r="H674"/>
      <c r="I674"/>
      <c r="J674" s="79"/>
      <c r="K674" s="79"/>
      <c r="L674"/>
    </row>
    <row r="675" spans="1:12" x14ac:dyDescent="0.3">
      <c r="A675"/>
      <c r="B675"/>
      <c r="C675"/>
      <c r="D675" s="79"/>
      <c r="E675" s="79"/>
      <c r="F675" s="79"/>
      <c r="G675"/>
      <c r="H675"/>
      <c r="I675"/>
      <c r="J675" s="79"/>
      <c r="K675" s="79"/>
      <c r="L675"/>
    </row>
    <row r="676" spans="1:12" x14ac:dyDescent="0.3">
      <c r="A676"/>
      <c r="B676"/>
      <c r="C676"/>
      <c r="D676" s="79"/>
      <c r="E676" s="79"/>
      <c r="F676" s="79"/>
      <c r="G676"/>
      <c r="H676"/>
      <c r="I676"/>
      <c r="J676" s="79"/>
      <c r="K676" s="79"/>
      <c r="L676"/>
    </row>
    <row r="677" spans="1:12" x14ac:dyDescent="0.3">
      <c r="A677"/>
      <c r="B677"/>
      <c r="C677"/>
      <c r="D677" s="79"/>
      <c r="E677" s="79"/>
      <c r="F677" s="79"/>
      <c r="G677"/>
      <c r="H677"/>
      <c r="I677"/>
      <c r="J677" s="79"/>
      <c r="K677" s="79"/>
      <c r="L677"/>
    </row>
    <row r="678" spans="1:12" x14ac:dyDescent="0.3">
      <c r="A678"/>
      <c r="B678"/>
      <c r="C678"/>
      <c r="D678" s="79"/>
      <c r="E678" s="79"/>
      <c r="F678" s="79"/>
      <c r="G678"/>
      <c r="H678"/>
      <c r="I678"/>
      <c r="J678" s="79"/>
      <c r="K678" s="79"/>
      <c r="L678"/>
    </row>
    <row r="679" spans="1:12" x14ac:dyDescent="0.3">
      <c r="A679"/>
      <c r="B679"/>
      <c r="C679"/>
      <c r="D679" s="79"/>
      <c r="E679" s="79"/>
      <c r="F679" s="79"/>
      <c r="G679"/>
      <c r="H679"/>
      <c r="I679"/>
      <c r="J679" s="79"/>
      <c r="K679" s="79"/>
      <c r="L679"/>
    </row>
    <row r="680" spans="1:12" x14ac:dyDescent="0.3">
      <c r="A680"/>
      <c r="B680"/>
      <c r="C680"/>
      <c r="D680" s="79"/>
      <c r="E680" s="79"/>
      <c r="F680" s="79"/>
      <c r="G680"/>
      <c r="H680"/>
      <c r="I680"/>
      <c r="J680" s="79"/>
      <c r="K680" s="79"/>
      <c r="L680"/>
    </row>
    <row r="681" spans="1:12" x14ac:dyDescent="0.3">
      <c r="A681"/>
      <c r="B681"/>
      <c r="C681"/>
      <c r="D681" s="79"/>
      <c r="E681" s="79"/>
      <c r="F681" s="79"/>
      <c r="G681"/>
      <c r="H681"/>
      <c r="I681"/>
      <c r="J681" s="79"/>
      <c r="K681" s="79"/>
      <c r="L681"/>
    </row>
    <row r="682" spans="1:12" x14ac:dyDescent="0.3">
      <c r="A682"/>
      <c r="B682"/>
      <c r="C682"/>
      <c r="D682" s="79"/>
      <c r="E682" s="79"/>
      <c r="F682" s="79"/>
      <c r="G682"/>
      <c r="H682"/>
      <c r="I682"/>
      <c r="J682" s="79"/>
      <c r="K682" s="79"/>
      <c r="L682"/>
    </row>
    <row r="683" spans="1:12" x14ac:dyDescent="0.3">
      <c r="A683"/>
      <c r="B683"/>
      <c r="C683"/>
      <c r="D683" s="79"/>
      <c r="E683" s="79"/>
      <c r="F683" s="79"/>
      <c r="G683"/>
      <c r="H683"/>
      <c r="I683"/>
      <c r="J683" s="79"/>
      <c r="K683" s="79"/>
      <c r="L683"/>
    </row>
    <row r="684" spans="1:12" x14ac:dyDescent="0.3">
      <c r="A684"/>
      <c r="B684"/>
      <c r="C684"/>
      <c r="D684" s="79"/>
      <c r="E684" s="79"/>
      <c r="F684" s="79"/>
      <c r="G684"/>
      <c r="H684"/>
      <c r="I684"/>
      <c r="J684" s="79"/>
      <c r="K684" s="79"/>
      <c r="L684"/>
    </row>
    <row r="685" spans="1:12" x14ac:dyDescent="0.3">
      <c r="A685"/>
      <c r="B685"/>
      <c r="C685"/>
      <c r="D685" s="79"/>
      <c r="E685" s="79"/>
      <c r="F685" s="79"/>
      <c r="G685"/>
      <c r="H685"/>
      <c r="I685"/>
      <c r="J685" s="79"/>
      <c r="K685" s="79"/>
      <c r="L685"/>
    </row>
    <row r="686" spans="1:12" x14ac:dyDescent="0.3">
      <c r="A686"/>
      <c r="B686"/>
      <c r="C686"/>
      <c r="D686" s="79"/>
      <c r="E686" s="79"/>
      <c r="F686" s="79"/>
      <c r="G686"/>
      <c r="H686"/>
      <c r="I686"/>
      <c r="J686" s="79"/>
      <c r="K686" s="79"/>
      <c r="L686"/>
    </row>
    <row r="687" spans="1:12" x14ac:dyDescent="0.3">
      <c r="A687"/>
      <c r="B687"/>
      <c r="C687"/>
      <c r="D687" s="79"/>
      <c r="E687" s="79"/>
      <c r="F687" s="79"/>
      <c r="G687"/>
      <c r="H687"/>
      <c r="I687"/>
      <c r="J687" s="79"/>
      <c r="K687" s="79"/>
      <c r="L687"/>
    </row>
    <row r="688" spans="1:12" x14ac:dyDescent="0.3">
      <c r="A688"/>
      <c r="B688"/>
      <c r="C688"/>
      <c r="D688" s="79"/>
      <c r="E688" s="79"/>
      <c r="F688" s="79"/>
      <c r="G688"/>
      <c r="H688"/>
      <c r="I688"/>
      <c r="J688" s="79"/>
      <c r="K688" s="79"/>
      <c r="L688"/>
    </row>
    <row r="689" spans="1:12" x14ac:dyDescent="0.3">
      <c r="A689"/>
      <c r="B689"/>
      <c r="C689"/>
      <c r="D689" s="79"/>
      <c r="E689" s="79"/>
      <c r="F689" s="79"/>
      <c r="G689"/>
      <c r="H689"/>
      <c r="I689"/>
      <c r="J689" s="79"/>
      <c r="K689" s="79"/>
      <c r="L689"/>
    </row>
    <row r="690" spans="1:12" x14ac:dyDescent="0.3">
      <c r="A690"/>
      <c r="B690"/>
      <c r="C690"/>
      <c r="D690" s="79"/>
      <c r="E690" s="79"/>
      <c r="F690" s="79"/>
      <c r="G690"/>
      <c r="H690"/>
      <c r="I690"/>
      <c r="J690" s="79"/>
      <c r="K690" s="79"/>
      <c r="L690"/>
    </row>
    <row r="691" spans="1:12" x14ac:dyDescent="0.3">
      <c r="A691"/>
      <c r="B691"/>
      <c r="C691"/>
      <c r="D691" s="79"/>
      <c r="E691" s="79"/>
      <c r="F691" s="79"/>
      <c r="G691"/>
      <c r="H691"/>
      <c r="I691"/>
      <c r="J691" s="79"/>
      <c r="K691" s="79"/>
      <c r="L691"/>
    </row>
    <row r="692" spans="1:12" x14ac:dyDescent="0.3">
      <c r="A692"/>
      <c r="B692"/>
      <c r="C692"/>
      <c r="D692" s="79"/>
      <c r="E692" s="79"/>
      <c r="F692" s="79"/>
      <c r="G692"/>
      <c r="H692"/>
      <c r="I692"/>
      <c r="J692" s="79"/>
      <c r="K692" s="79"/>
      <c r="L692"/>
    </row>
    <row r="693" spans="1:12" x14ac:dyDescent="0.3">
      <c r="A693"/>
      <c r="B693"/>
      <c r="C693"/>
      <c r="D693" s="79"/>
      <c r="E693" s="79"/>
      <c r="F693" s="79"/>
      <c r="G693"/>
      <c r="H693"/>
      <c r="I693"/>
      <c r="J693" s="79"/>
      <c r="K693" s="79"/>
      <c r="L693"/>
    </row>
    <row r="694" spans="1:12" x14ac:dyDescent="0.3">
      <c r="A694"/>
      <c r="B694"/>
      <c r="C694"/>
      <c r="D694" s="79"/>
      <c r="E694" s="79"/>
      <c r="F694" s="79"/>
      <c r="G694"/>
      <c r="H694"/>
      <c r="I694"/>
      <c r="J694" s="79"/>
      <c r="K694" s="79"/>
      <c r="L694"/>
    </row>
    <row r="695" spans="1:12" x14ac:dyDescent="0.3">
      <c r="A695"/>
      <c r="B695"/>
      <c r="C695"/>
      <c r="D695" s="79"/>
      <c r="E695" s="79"/>
      <c r="F695" s="79"/>
      <c r="G695"/>
      <c r="H695"/>
      <c r="I695"/>
      <c r="J695" s="79"/>
      <c r="K695" s="79"/>
      <c r="L695"/>
    </row>
    <row r="696" spans="1:12" x14ac:dyDescent="0.3">
      <c r="A696"/>
      <c r="B696"/>
      <c r="C696"/>
      <c r="D696" s="79"/>
      <c r="E696" s="79"/>
      <c r="F696" s="79"/>
      <c r="G696"/>
      <c r="H696"/>
      <c r="I696"/>
      <c r="J696" s="79"/>
      <c r="K696" s="79"/>
      <c r="L696"/>
    </row>
    <row r="697" spans="1:12" x14ac:dyDescent="0.3">
      <c r="A697"/>
      <c r="B697"/>
      <c r="C697"/>
      <c r="D697" s="79"/>
      <c r="E697" s="79"/>
      <c r="F697" s="79"/>
      <c r="G697"/>
      <c r="H697"/>
      <c r="I697"/>
      <c r="J697" s="79"/>
      <c r="K697" s="79"/>
      <c r="L697"/>
    </row>
    <row r="698" spans="1:12" x14ac:dyDescent="0.3">
      <c r="A698"/>
      <c r="B698"/>
      <c r="C698"/>
      <c r="D698" s="79"/>
      <c r="E698" s="79"/>
      <c r="F698" s="79"/>
      <c r="G698"/>
      <c r="H698"/>
      <c r="I698"/>
      <c r="J698" s="79"/>
      <c r="K698" s="79"/>
      <c r="L698"/>
    </row>
    <row r="699" spans="1:12" x14ac:dyDescent="0.3">
      <c r="A699"/>
      <c r="B699"/>
      <c r="C699"/>
      <c r="D699" s="79"/>
      <c r="E699" s="79"/>
      <c r="F699" s="79"/>
      <c r="G699"/>
      <c r="H699"/>
      <c r="I699"/>
      <c r="J699" s="79"/>
      <c r="K699" s="79"/>
      <c r="L699"/>
    </row>
    <row r="700" spans="1:12" x14ac:dyDescent="0.3">
      <c r="A700"/>
      <c r="B700"/>
      <c r="C700"/>
      <c r="D700" s="79"/>
      <c r="E700" s="79"/>
      <c r="F700" s="79"/>
      <c r="G700"/>
      <c r="H700"/>
      <c r="I700"/>
      <c r="J700" s="79"/>
      <c r="K700" s="79"/>
      <c r="L700"/>
    </row>
    <row r="701" spans="1:12" x14ac:dyDescent="0.3">
      <c r="A701"/>
      <c r="B701"/>
      <c r="C701"/>
      <c r="D701" s="79"/>
      <c r="E701" s="79"/>
      <c r="F701" s="79"/>
      <c r="G701"/>
      <c r="H701"/>
      <c r="I701"/>
      <c r="J701" s="79"/>
      <c r="K701" s="79"/>
      <c r="L701"/>
    </row>
    <row r="702" spans="1:12" x14ac:dyDescent="0.3">
      <c r="A702"/>
      <c r="B702"/>
      <c r="C702"/>
      <c r="D702" s="79"/>
      <c r="E702" s="79"/>
      <c r="F702" s="79"/>
      <c r="G702"/>
      <c r="H702"/>
      <c r="I702"/>
      <c r="J702" s="79"/>
      <c r="K702" s="79"/>
      <c r="L702"/>
    </row>
    <row r="703" spans="1:12" x14ac:dyDescent="0.3">
      <c r="A703"/>
      <c r="B703"/>
      <c r="C703"/>
      <c r="D703" s="79"/>
      <c r="E703" s="79"/>
      <c r="F703" s="79"/>
      <c r="G703"/>
      <c r="H703"/>
      <c r="I703"/>
      <c r="J703" s="79"/>
      <c r="K703" s="79"/>
      <c r="L703"/>
    </row>
    <row r="704" spans="1:12" x14ac:dyDescent="0.3">
      <c r="A704"/>
      <c r="B704"/>
      <c r="C704"/>
      <c r="D704" s="79"/>
      <c r="E704" s="79"/>
      <c r="F704" s="79"/>
      <c r="G704"/>
      <c r="H704"/>
      <c r="I704"/>
      <c r="J704" s="79"/>
      <c r="K704" s="79"/>
      <c r="L704"/>
    </row>
    <row r="705" spans="1:12" x14ac:dyDescent="0.3">
      <c r="A705"/>
      <c r="B705"/>
      <c r="C705"/>
      <c r="D705" s="79"/>
      <c r="E705" s="79"/>
      <c r="F705" s="79"/>
      <c r="G705"/>
      <c r="H705"/>
      <c r="I705"/>
      <c r="J705" s="79"/>
      <c r="K705" s="79"/>
      <c r="L705"/>
    </row>
    <row r="706" spans="1:12" x14ac:dyDescent="0.3">
      <c r="A706"/>
      <c r="B706"/>
      <c r="C706"/>
      <c r="D706" s="79"/>
      <c r="E706" s="79"/>
      <c r="F706" s="79"/>
      <c r="G706"/>
      <c r="H706"/>
      <c r="I706"/>
      <c r="J706" s="79"/>
      <c r="K706" s="79"/>
      <c r="L706"/>
    </row>
    <row r="707" spans="1:12" x14ac:dyDescent="0.3">
      <c r="A707"/>
      <c r="B707"/>
      <c r="C707"/>
      <c r="D707" s="79"/>
      <c r="E707" s="79"/>
      <c r="F707" s="79"/>
      <c r="G707"/>
      <c r="H707"/>
      <c r="I707"/>
      <c r="J707" s="79"/>
      <c r="K707" s="79"/>
      <c r="L707"/>
    </row>
    <row r="708" spans="1:12" x14ac:dyDescent="0.3">
      <c r="A708"/>
      <c r="B708"/>
      <c r="C708"/>
      <c r="D708" s="79"/>
      <c r="E708" s="79"/>
      <c r="F708" s="79"/>
      <c r="G708"/>
      <c r="H708"/>
      <c r="I708"/>
      <c r="J708" s="79"/>
      <c r="K708" s="79"/>
      <c r="L708"/>
    </row>
    <row r="709" spans="1:12" x14ac:dyDescent="0.3">
      <c r="A709"/>
      <c r="B709"/>
      <c r="C709"/>
      <c r="D709" s="79"/>
      <c r="E709" s="79"/>
      <c r="F709" s="79"/>
      <c r="G709"/>
      <c r="H709"/>
      <c r="I709"/>
      <c r="J709" s="79"/>
      <c r="K709" s="79"/>
      <c r="L709"/>
    </row>
    <row r="710" spans="1:12" x14ac:dyDescent="0.3">
      <c r="A710"/>
      <c r="B710"/>
      <c r="C710"/>
      <c r="D710" s="79"/>
      <c r="E710" s="79"/>
      <c r="F710" s="79"/>
      <c r="G710"/>
      <c r="H710"/>
      <c r="I710"/>
      <c r="J710" s="79"/>
      <c r="K710" s="79"/>
      <c r="L710"/>
    </row>
    <row r="711" spans="1:12" x14ac:dyDescent="0.3">
      <c r="A711"/>
      <c r="B711"/>
      <c r="C711"/>
      <c r="D711" s="79"/>
      <c r="E711" s="79"/>
      <c r="F711" s="79"/>
      <c r="G711"/>
      <c r="H711"/>
      <c r="I711"/>
      <c r="J711" s="79"/>
      <c r="K711" s="79"/>
      <c r="L711"/>
    </row>
    <row r="712" spans="1:12" x14ac:dyDescent="0.3">
      <c r="A712"/>
      <c r="B712"/>
      <c r="C712"/>
      <c r="D712" s="79"/>
      <c r="E712" s="79"/>
      <c r="F712" s="79"/>
      <c r="G712"/>
      <c r="H712"/>
      <c r="I712"/>
      <c r="J712" s="79"/>
      <c r="K712" s="79"/>
      <c r="L712"/>
    </row>
    <row r="713" spans="1:12" x14ac:dyDescent="0.3">
      <c r="A713"/>
      <c r="B713"/>
      <c r="C713"/>
      <c r="D713" s="79"/>
      <c r="E713" s="79"/>
      <c r="F713" s="79"/>
      <c r="G713"/>
      <c r="H713"/>
      <c r="I713"/>
      <c r="J713" s="79"/>
      <c r="K713" s="79"/>
      <c r="L713"/>
    </row>
    <row r="714" spans="1:12" x14ac:dyDescent="0.3">
      <c r="A714"/>
      <c r="B714"/>
      <c r="C714"/>
      <c r="D714" s="79"/>
      <c r="E714" s="79"/>
      <c r="F714" s="79"/>
      <c r="G714"/>
      <c r="H714"/>
      <c r="I714"/>
      <c r="J714" s="79"/>
      <c r="K714" s="79"/>
      <c r="L714"/>
    </row>
    <row r="715" spans="1:12" x14ac:dyDescent="0.3">
      <c r="A715"/>
      <c r="B715"/>
      <c r="C715"/>
      <c r="D715" s="79"/>
      <c r="E715" s="79"/>
      <c r="F715" s="79"/>
      <c r="G715"/>
      <c r="H715"/>
      <c r="I715"/>
      <c r="J715" s="79"/>
      <c r="K715" s="79"/>
      <c r="L715"/>
    </row>
    <row r="716" spans="1:12" x14ac:dyDescent="0.3">
      <c r="A716"/>
      <c r="B716"/>
      <c r="C716"/>
      <c r="D716" s="79"/>
      <c r="E716" s="79"/>
      <c r="F716" s="79"/>
      <c r="G716"/>
      <c r="H716"/>
      <c r="I716"/>
      <c r="J716" s="79"/>
      <c r="K716" s="79"/>
      <c r="L716"/>
    </row>
    <row r="717" spans="1:12" x14ac:dyDescent="0.3">
      <c r="A717"/>
      <c r="B717"/>
      <c r="C717"/>
      <c r="D717" s="79"/>
      <c r="E717" s="79"/>
      <c r="F717" s="79"/>
      <c r="G717"/>
      <c r="H717"/>
      <c r="I717"/>
      <c r="J717" s="79"/>
      <c r="K717" s="79"/>
      <c r="L717"/>
    </row>
    <row r="718" spans="1:12" x14ac:dyDescent="0.3">
      <c r="A718"/>
      <c r="B718"/>
      <c r="C718"/>
      <c r="D718" s="79"/>
      <c r="E718" s="79"/>
      <c r="F718" s="79"/>
      <c r="G718"/>
      <c r="H718"/>
      <c r="I718"/>
      <c r="J718" s="79"/>
      <c r="K718" s="79"/>
      <c r="L718"/>
    </row>
    <row r="719" spans="1:12" x14ac:dyDescent="0.3">
      <c r="A719"/>
      <c r="B719"/>
      <c r="C719"/>
      <c r="D719" s="79"/>
      <c r="E719" s="79"/>
      <c r="F719" s="79"/>
      <c r="G719"/>
      <c r="H719"/>
      <c r="I719"/>
      <c r="J719" s="79"/>
      <c r="K719" s="79"/>
      <c r="L719"/>
    </row>
    <row r="720" spans="1:12" x14ac:dyDescent="0.3">
      <c r="A720"/>
      <c r="B720"/>
      <c r="C720"/>
      <c r="D720" s="79"/>
      <c r="E720" s="79"/>
      <c r="F720" s="79"/>
      <c r="G720"/>
      <c r="H720"/>
      <c r="I720"/>
      <c r="J720" s="79"/>
      <c r="K720" s="79"/>
      <c r="L720"/>
    </row>
    <row r="721" spans="1:12" x14ac:dyDescent="0.3">
      <c r="A721"/>
      <c r="B721"/>
      <c r="C721"/>
      <c r="D721" s="79"/>
      <c r="E721" s="79"/>
      <c r="F721" s="79"/>
      <c r="G721"/>
      <c r="H721"/>
      <c r="I721"/>
      <c r="J721" s="79"/>
      <c r="K721" s="79"/>
      <c r="L721"/>
    </row>
    <row r="722" spans="1:12" x14ac:dyDescent="0.3">
      <c r="A722"/>
      <c r="B722"/>
      <c r="C722"/>
      <c r="D722" s="79"/>
      <c r="E722" s="79"/>
      <c r="F722" s="79"/>
      <c r="G722"/>
      <c r="H722"/>
      <c r="I722"/>
      <c r="J722" s="79"/>
      <c r="K722" s="79"/>
      <c r="L722"/>
    </row>
    <row r="723" spans="1:12" x14ac:dyDescent="0.3">
      <c r="A723"/>
      <c r="B723"/>
      <c r="C723"/>
      <c r="D723" s="79"/>
      <c r="E723" s="79"/>
      <c r="F723" s="79"/>
      <c r="G723"/>
      <c r="H723"/>
      <c r="I723"/>
      <c r="J723" s="79"/>
      <c r="K723" s="79"/>
      <c r="L723"/>
    </row>
    <row r="724" spans="1:12" x14ac:dyDescent="0.3">
      <c r="A724"/>
      <c r="B724"/>
      <c r="C724"/>
      <c r="D724" s="79"/>
      <c r="E724" s="79"/>
      <c r="F724" s="79"/>
      <c r="G724"/>
      <c r="H724"/>
      <c r="I724"/>
      <c r="J724" s="79"/>
      <c r="K724" s="79"/>
      <c r="L724"/>
    </row>
    <row r="725" spans="1:12" x14ac:dyDescent="0.3">
      <c r="A725"/>
      <c r="B725"/>
      <c r="C725"/>
      <c r="D725" s="79"/>
      <c r="E725" s="79"/>
      <c r="F725" s="79"/>
      <c r="G725"/>
      <c r="H725"/>
      <c r="I725"/>
      <c r="J725" s="79"/>
      <c r="K725" s="79"/>
      <c r="L725"/>
    </row>
    <row r="726" spans="1:12" x14ac:dyDescent="0.3">
      <c r="A726"/>
      <c r="B726"/>
      <c r="C726"/>
      <c r="D726" s="79"/>
      <c r="E726" s="79"/>
      <c r="F726" s="79"/>
      <c r="G726"/>
      <c r="H726"/>
      <c r="I726"/>
      <c r="J726" s="79"/>
      <c r="K726" s="79"/>
      <c r="L726"/>
    </row>
    <row r="727" spans="1:12" x14ac:dyDescent="0.3">
      <c r="A727"/>
      <c r="B727"/>
      <c r="C727"/>
      <c r="D727" s="79"/>
      <c r="E727" s="79"/>
      <c r="F727" s="79"/>
      <c r="G727"/>
      <c r="H727"/>
      <c r="I727"/>
      <c r="J727" s="79"/>
      <c r="K727" s="79"/>
      <c r="L727"/>
    </row>
    <row r="728" spans="1:12" x14ac:dyDescent="0.3">
      <c r="A728"/>
      <c r="B728"/>
      <c r="C728"/>
      <c r="D728" s="79"/>
      <c r="E728" s="79"/>
      <c r="F728" s="79"/>
      <c r="G728"/>
      <c r="H728"/>
      <c r="I728"/>
      <c r="J728" s="79"/>
      <c r="K728" s="79"/>
      <c r="L728"/>
    </row>
    <row r="729" spans="1:12" x14ac:dyDescent="0.3">
      <c r="A729"/>
      <c r="B729"/>
      <c r="C729"/>
      <c r="D729" s="79"/>
      <c r="E729" s="79"/>
      <c r="F729" s="79"/>
      <c r="G729"/>
      <c r="H729"/>
      <c r="I729"/>
      <c r="J729" s="79"/>
      <c r="K729" s="79"/>
      <c r="L729"/>
    </row>
    <row r="730" spans="1:12" x14ac:dyDescent="0.3">
      <c r="A730"/>
      <c r="B730"/>
      <c r="C730"/>
      <c r="D730" s="79"/>
      <c r="E730" s="79"/>
      <c r="F730" s="79"/>
      <c r="G730"/>
      <c r="H730"/>
      <c r="I730"/>
      <c r="J730" s="79"/>
      <c r="K730" s="79"/>
      <c r="L730"/>
    </row>
    <row r="731" spans="1:12" x14ac:dyDescent="0.3">
      <c r="A731"/>
      <c r="B731"/>
      <c r="C731"/>
      <c r="D731" s="79"/>
      <c r="E731" s="79"/>
      <c r="F731" s="79"/>
      <c r="G731"/>
      <c r="H731"/>
      <c r="I731"/>
      <c r="J731" s="79"/>
      <c r="K731" s="79"/>
      <c r="L731"/>
    </row>
    <row r="732" spans="1:12" x14ac:dyDescent="0.3">
      <c r="A732"/>
      <c r="B732"/>
      <c r="C732"/>
      <c r="D732" s="79"/>
      <c r="E732" s="79"/>
      <c r="F732" s="79"/>
      <c r="G732"/>
      <c r="H732"/>
      <c r="I732"/>
      <c r="J732" s="79"/>
      <c r="K732" s="79"/>
      <c r="L732"/>
    </row>
    <row r="733" spans="1:12" x14ac:dyDescent="0.3">
      <c r="A733"/>
      <c r="B733"/>
      <c r="C733"/>
      <c r="D733" s="79"/>
      <c r="E733" s="79"/>
      <c r="F733" s="79"/>
      <c r="G733"/>
      <c r="H733"/>
      <c r="I733"/>
      <c r="J733" s="79"/>
      <c r="K733" s="79"/>
      <c r="L733"/>
    </row>
    <row r="734" spans="1:12" x14ac:dyDescent="0.3">
      <c r="A734"/>
      <c r="B734"/>
      <c r="C734"/>
      <c r="D734" s="79"/>
      <c r="E734" s="79"/>
      <c r="F734" s="79"/>
      <c r="G734"/>
      <c r="H734"/>
      <c r="I734"/>
      <c r="J734" s="79"/>
      <c r="K734" s="79"/>
      <c r="L734"/>
    </row>
    <row r="735" spans="1:12" x14ac:dyDescent="0.3">
      <c r="A735"/>
      <c r="B735"/>
      <c r="C735"/>
      <c r="D735" s="79"/>
      <c r="E735" s="79"/>
      <c r="F735" s="79"/>
      <c r="G735"/>
      <c r="H735"/>
      <c r="I735"/>
      <c r="J735" s="79"/>
      <c r="K735" s="79"/>
      <c r="L735"/>
    </row>
    <row r="736" spans="1:12" x14ac:dyDescent="0.3">
      <c r="A736"/>
      <c r="B736"/>
      <c r="C736"/>
      <c r="D736" s="79"/>
      <c r="E736" s="79"/>
      <c r="F736" s="79"/>
      <c r="G736"/>
      <c r="H736"/>
      <c r="I736"/>
      <c r="J736" s="79"/>
      <c r="K736" s="79"/>
      <c r="L736"/>
    </row>
    <row r="737" spans="1:12" x14ac:dyDescent="0.3">
      <c r="A737"/>
      <c r="B737"/>
      <c r="C737"/>
      <c r="D737" s="79"/>
      <c r="E737" s="79"/>
      <c r="F737" s="79"/>
      <c r="G737"/>
      <c r="H737"/>
      <c r="I737"/>
      <c r="J737" s="79"/>
      <c r="K737" s="79"/>
      <c r="L737"/>
    </row>
    <row r="738" spans="1:12" x14ac:dyDescent="0.3">
      <c r="A738"/>
      <c r="B738"/>
      <c r="C738"/>
      <c r="D738" s="79"/>
      <c r="E738" s="79"/>
      <c r="F738" s="79"/>
      <c r="G738"/>
      <c r="H738"/>
      <c r="I738"/>
      <c r="J738" s="79"/>
      <c r="K738" s="79"/>
      <c r="L738"/>
    </row>
    <row r="739" spans="1:12" x14ac:dyDescent="0.3">
      <c r="A739"/>
      <c r="B739"/>
      <c r="C739"/>
      <c r="D739" s="79"/>
      <c r="E739" s="79"/>
      <c r="F739" s="79"/>
      <c r="G739"/>
      <c r="H739"/>
      <c r="I739"/>
      <c r="J739" s="79"/>
      <c r="K739" s="79"/>
      <c r="L739"/>
    </row>
    <row r="740" spans="1:12" x14ac:dyDescent="0.3">
      <c r="A740"/>
      <c r="B740"/>
      <c r="C740"/>
      <c r="D740" s="79"/>
      <c r="E740" s="79"/>
      <c r="F740" s="79"/>
      <c r="G740"/>
      <c r="H740"/>
      <c r="I740"/>
      <c r="J740" s="79"/>
      <c r="K740" s="79"/>
      <c r="L740"/>
    </row>
    <row r="741" spans="1:12" x14ac:dyDescent="0.3">
      <c r="A741"/>
      <c r="B741"/>
      <c r="C741"/>
      <c r="D741" s="79"/>
      <c r="E741" s="79"/>
      <c r="F741" s="79"/>
      <c r="G741"/>
      <c r="H741"/>
      <c r="I741"/>
      <c r="J741" s="79"/>
      <c r="K741" s="79"/>
      <c r="L741"/>
    </row>
    <row r="742" spans="1:12" x14ac:dyDescent="0.3">
      <c r="A742"/>
      <c r="B742"/>
      <c r="C742"/>
      <c r="D742" s="79"/>
      <c r="E742" s="79"/>
      <c r="F742" s="79"/>
      <c r="G742"/>
      <c r="H742"/>
      <c r="I742"/>
      <c r="J742" s="79"/>
      <c r="K742" s="79"/>
      <c r="L742"/>
    </row>
    <row r="743" spans="1:12" x14ac:dyDescent="0.3">
      <c r="A743"/>
      <c r="B743"/>
      <c r="C743"/>
      <c r="D743" s="79"/>
      <c r="E743" s="79"/>
      <c r="F743" s="79"/>
      <c r="G743"/>
      <c r="H743"/>
      <c r="I743"/>
      <c r="J743" s="79"/>
      <c r="K743" s="79"/>
      <c r="L743"/>
    </row>
    <row r="744" spans="1:12" x14ac:dyDescent="0.3">
      <c r="A744"/>
      <c r="B744"/>
      <c r="C744"/>
      <c r="D744" s="79"/>
      <c r="E744" s="79"/>
      <c r="F744" s="79"/>
      <c r="G744"/>
      <c r="H744"/>
      <c r="I744"/>
      <c r="J744" s="79"/>
      <c r="K744" s="79"/>
      <c r="L744"/>
    </row>
    <row r="745" spans="1:12" x14ac:dyDescent="0.3">
      <c r="A745"/>
      <c r="B745"/>
      <c r="C745"/>
      <c r="D745" s="79"/>
      <c r="E745" s="79"/>
      <c r="F745" s="79"/>
      <c r="G745"/>
      <c r="H745"/>
      <c r="I745"/>
      <c r="J745" s="79"/>
      <c r="K745" s="79"/>
      <c r="L745"/>
    </row>
    <row r="746" spans="1:12" x14ac:dyDescent="0.3">
      <c r="A746"/>
      <c r="B746"/>
      <c r="C746"/>
      <c r="D746" s="79"/>
      <c r="E746" s="79"/>
      <c r="F746" s="79"/>
      <c r="G746"/>
      <c r="H746"/>
      <c r="I746"/>
      <c r="J746" s="79"/>
      <c r="K746" s="79"/>
      <c r="L746"/>
    </row>
    <row r="747" spans="1:12" x14ac:dyDescent="0.3">
      <c r="A747"/>
      <c r="B747"/>
      <c r="C747"/>
      <c r="D747" s="79"/>
      <c r="E747" s="79"/>
      <c r="F747" s="79"/>
      <c r="G747"/>
      <c r="H747"/>
      <c r="I747"/>
      <c r="J747" s="79"/>
      <c r="K747" s="79"/>
      <c r="L747"/>
    </row>
    <row r="748" spans="1:12" x14ac:dyDescent="0.3">
      <c r="A748"/>
      <c r="B748"/>
      <c r="C748"/>
      <c r="D748" s="79"/>
      <c r="E748" s="79"/>
      <c r="F748" s="79"/>
      <c r="G748"/>
      <c r="H748"/>
      <c r="I748"/>
      <c r="J748" s="79"/>
      <c r="K748" s="79"/>
      <c r="L748"/>
    </row>
    <row r="749" spans="1:12" x14ac:dyDescent="0.3">
      <c r="A749"/>
      <c r="B749"/>
      <c r="C749"/>
      <c r="D749" s="79"/>
      <c r="E749" s="79"/>
      <c r="F749" s="79"/>
      <c r="G749"/>
      <c r="H749"/>
      <c r="I749"/>
      <c r="J749" s="79"/>
      <c r="K749" s="79"/>
      <c r="L749"/>
    </row>
    <row r="750" spans="1:12" x14ac:dyDescent="0.3">
      <c r="A750"/>
      <c r="B750"/>
      <c r="C750"/>
      <c r="D750" s="79"/>
      <c r="E750" s="79"/>
      <c r="F750" s="79"/>
      <c r="G750"/>
      <c r="H750"/>
      <c r="I750"/>
      <c r="J750" s="79"/>
      <c r="K750" s="79"/>
      <c r="L750"/>
    </row>
    <row r="751" spans="1:12" x14ac:dyDescent="0.3">
      <c r="A751"/>
      <c r="B751"/>
      <c r="C751"/>
      <c r="D751" s="79"/>
      <c r="E751" s="79"/>
      <c r="F751" s="79"/>
      <c r="G751"/>
      <c r="H751"/>
      <c r="I751"/>
      <c r="J751" s="79"/>
      <c r="K751" s="79"/>
      <c r="L751"/>
    </row>
    <row r="752" spans="1:12" x14ac:dyDescent="0.3">
      <c r="A752"/>
      <c r="B752"/>
      <c r="C752"/>
      <c r="D752" s="79"/>
      <c r="E752" s="79"/>
      <c r="F752" s="79"/>
      <c r="G752"/>
      <c r="H752"/>
      <c r="I752"/>
      <c r="J752" s="79"/>
      <c r="K752" s="79"/>
      <c r="L752"/>
    </row>
    <row r="753" spans="1:12" x14ac:dyDescent="0.3">
      <c r="A753"/>
      <c r="B753"/>
      <c r="C753"/>
      <c r="D753" s="79"/>
      <c r="E753" s="79"/>
      <c r="F753" s="79"/>
      <c r="G753"/>
      <c r="H753"/>
      <c r="I753"/>
      <c r="J753" s="79"/>
      <c r="K753" s="79"/>
      <c r="L753"/>
    </row>
    <row r="754" spans="1:12" x14ac:dyDescent="0.3">
      <c r="A754"/>
      <c r="B754"/>
      <c r="C754"/>
      <c r="D754" s="79"/>
      <c r="E754" s="79"/>
      <c r="F754" s="79"/>
      <c r="G754"/>
      <c r="H754"/>
      <c r="I754"/>
      <c r="J754" s="79"/>
      <c r="K754" s="79"/>
      <c r="L754"/>
    </row>
    <row r="755" spans="1:12" x14ac:dyDescent="0.3">
      <c r="A755"/>
      <c r="B755"/>
      <c r="C755"/>
      <c r="D755" s="79"/>
      <c r="E755" s="79"/>
      <c r="F755" s="79"/>
      <c r="G755"/>
      <c r="H755"/>
      <c r="I755"/>
      <c r="J755" s="79"/>
      <c r="K755" s="79"/>
      <c r="L755"/>
    </row>
    <row r="756" spans="1:12" x14ac:dyDescent="0.3">
      <c r="A756"/>
      <c r="B756"/>
      <c r="C756"/>
      <c r="D756" s="79"/>
      <c r="E756" s="79"/>
      <c r="F756" s="79"/>
      <c r="G756"/>
      <c r="H756"/>
      <c r="I756"/>
      <c r="J756" s="79"/>
      <c r="K756" s="79"/>
      <c r="L756"/>
    </row>
    <row r="757" spans="1:12" x14ac:dyDescent="0.3">
      <c r="A757"/>
      <c r="B757"/>
      <c r="C757"/>
      <c r="D757" s="79"/>
      <c r="E757" s="79"/>
      <c r="F757" s="79"/>
      <c r="G757"/>
      <c r="H757"/>
      <c r="I757"/>
      <c r="J757" s="79"/>
      <c r="K757" s="79"/>
      <c r="L757"/>
    </row>
    <row r="758" spans="1:12" x14ac:dyDescent="0.3">
      <c r="A758"/>
      <c r="B758"/>
      <c r="C758"/>
      <c r="D758" s="79"/>
      <c r="E758" s="79"/>
      <c r="F758" s="79"/>
      <c r="G758"/>
      <c r="H758"/>
      <c r="I758"/>
      <c r="J758" s="79"/>
      <c r="K758" s="79"/>
      <c r="L758"/>
    </row>
    <row r="759" spans="1:12" x14ac:dyDescent="0.3">
      <c r="A759"/>
      <c r="B759"/>
      <c r="C759"/>
      <c r="D759" s="79"/>
      <c r="E759" s="79"/>
      <c r="F759" s="79"/>
      <c r="G759"/>
      <c r="H759"/>
      <c r="I759"/>
      <c r="J759" s="79"/>
      <c r="K759" s="79"/>
      <c r="L759"/>
    </row>
    <row r="760" spans="1:12" x14ac:dyDescent="0.3">
      <c r="A760"/>
      <c r="B760"/>
      <c r="C760"/>
      <c r="D760" s="79"/>
      <c r="E760" s="79"/>
      <c r="F760" s="79"/>
      <c r="G760"/>
      <c r="H760"/>
      <c r="I760"/>
      <c r="J760" s="79"/>
      <c r="K760" s="79"/>
      <c r="L760"/>
    </row>
    <row r="761" spans="1:12" x14ac:dyDescent="0.3">
      <c r="A761"/>
      <c r="B761"/>
      <c r="C761"/>
      <c r="D761" s="79"/>
      <c r="E761" s="79"/>
      <c r="F761" s="79"/>
      <c r="G761"/>
      <c r="H761"/>
      <c r="I761"/>
      <c r="J761" s="79"/>
      <c r="K761" s="79"/>
      <c r="L761"/>
    </row>
    <row r="762" spans="1:12" x14ac:dyDescent="0.3">
      <c r="A762"/>
      <c r="B762"/>
      <c r="C762"/>
      <c r="D762" s="79"/>
      <c r="E762" s="79"/>
      <c r="F762" s="79"/>
      <c r="G762"/>
      <c r="H762"/>
      <c r="I762"/>
      <c r="J762" s="79"/>
      <c r="K762" s="79"/>
      <c r="L762"/>
    </row>
    <row r="763" spans="1:12" x14ac:dyDescent="0.3">
      <c r="A763"/>
      <c r="B763"/>
      <c r="C763"/>
      <c r="D763" s="79"/>
      <c r="E763" s="79"/>
      <c r="F763" s="79"/>
      <c r="G763"/>
      <c r="H763"/>
      <c r="I763"/>
      <c r="J763" s="79"/>
      <c r="K763" s="79"/>
      <c r="L763"/>
    </row>
    <row r="764" spans="1:12" x14ac:dyDescent="0.3">
      <c r="A764"/>
      <c r="B764"/>
      <c r="C764"/>
      <c r="D764" s="79"/>
      <c r="E764" s="79"/>
      <c r="F764" s="79"/>
      <c r="G764"/>
      <c r="H764"/>
      <c r="I764"/>
      <c r="J764" s="79"/>
      <c r="K764" s="79"/>
      <c r="L764"/>
    </row>
    <row r="765" spans="1:12" x14ac:dyDescent="0.3">
      <c r="A765"/>
      <c r="B765"/>
      <c r="C765"/>
      <c r="D765" s="79"/>
      <c r="E765" s="79"/>
      <c r="F765" s="79"/>
      <c r="G765"/>
      <c r="H765"/>
      <c r="I765"/>
      <c r="J765" s="79"/>
      <c r="K765" s="79"/>
      <c r="L765"/>
    </row>
    <row r="766" spans="1:12" x14ac:dyDescent="0.3">
      <c r="A766"/>
      <c r="B766"/>
      <c r="C766"/>
      <c r="D766" s="79"/>
      <c r="E766" s="79"/>
      <c r="F766" s="79"/>
      <c r="G766"/>
      <c r="H766"/>
      <c r="I766"/>
      <c r="J766" s="79"/>
      <c r="K766" s="79"/>
      <c r="L766"/>
    </row>
    <row r="767" spans="1:12" x14ac:dyDescent="0.3">
      <c r="A767"/>
      <c r="B767"/>
      <c r="C767"/>
      <c r="D767" s="79"/>
      <c r="E767" s="79"/>
      <c r="F767" s="79"/>
      <c r="G767"/>
      <c r="H767"/>
      <c r="I767"/>
      <c r="J767" s="79"/>
      <c r="K767" s="79"/>
      <c r="L767"/>
    </row>
    <row r="768" spans="1:12" x14ac:dyDescent="0.3">
      <c r="A768"/>
      <c r="B768"/>
      <c r="C768"/>
      <c r="D768" s="79"/>
      <c r="E768" s="79"/>
      <c r="F768" s="79"/>
      <c r="G768"/>
      <c r="H768"/>
      <c r="I768"/>
      <c r="J768" s="79"/>
      <c r="K768" s="79"/>
      <c r="L768"/>
    </row>
    <row r="769" spans="1:12" x14ac:dyDescent="0.3">
      <c r="A769"/>
      <c r="B769"/>
      <c r="C769"/>
      <c r="D769" s="79"/>
      <c r="E769" s="79"/>
      <c r="F769" s="79"/>
      <c r="G769"/>
      <c r="H769"/>
      <c r="I769"/>
      <c r="J769" s="79"/>
      <c r="K769" s="79"/>
      <c r="L769"/>
    </row>
    <row r="770" spans="1:12" x14ac:dyDescent="0.3">
      <c r="A770"/>
      <c r="B770"/>
      <c r="C770"/>
      <c r="D770" s="79"/>
      <c r="E770" s="79"/>
      <c r="F770" s="79"/>
      <c r="G770"/>
      <c r="H770"/>
      <c r="I770"/>
      <c r="J770" s="79"/>
      <c r="K770" s="79"/>
      <c r="L770"/>
    </row>
    <row r="771" spans="1:12" x14ac:dyDescent="0.3">
      <c r="A771"/>
      <c r="B771"/>
      <c r="C771"/>
      <c r="D771" s="79"/>
      <c r="E771" s="79"/>
      <c r="F771" s="79"/>
      <c r="G771"/>
      <c r="H771"/>
      <c r="I771"/>
      <c r="J771" s="79"/>
      <c r="K771" s="79"/>
      <c r="L771"/>
    </row>
    <row r="772" spans="1:12" x14ac:dyDescent="0.3">
      <c r="A772"/>
      <c r="B772"/>
      <c r="C772"/>
      <c r="D772" s="79"/>
      <c r="E772" s="79"/>
      <c r="F772" s="79"/>
      <c r="G772"/>
      <c r="H772"/>
      <c r="I772"/>
      <c r="J772" s="79"/>
      <c r="K772" s="79"/>
      <c r="L772"/>
    </row>
    <row r="773" spans="1:12" x14ac:dyDescent="0.3">
      <c r="A773"/>
      <c r="B773"/>
      <c r="C773"/>
      <c r="D773" s="79"/>
      <c r="E773" s="79"/>
      <c r="F773" s="79"/>
      <c r="G773"/>
      <c r="H773"/>
      <c r="I773"/>
      <c r="J773" s="79"/>
      <c r="K773" s="79"/>
      <c r="L773"/>
    </row>
    <row r="774" spans="1:12" x14ac:dyDescent="0.3">
      <c r="A774"/>
      <c r="B774"/>
      <c r="C774"/>
      <c r="D774" s="79"/>
      <c r="E774" s="79"/>
      <c r="F774" s="79"/>
      <c r="G774"/>
      <c r="H774"/>
      <c r="I774"/>
      <c r="J774" s="79"/>
      <c r="K774" s="79"/>
      <c r="L774"/>
    </row>
    <row r="775" spans="1:12" x14ac:dyDescent="0.3">
      <c r="A775"/>
      <c r="B775"/>
      <c r="C775"/>
      <c r="D775" s="79"/>
      <c r="E775" s="79"/>
      <c r="F775" s="79"/>
      <c r="G775"/>
      <c r="H775"/>
      <c r="I775"/>
      <c r="J775" s="79"/>
      <c r="K775" s="79"/>
      <c r="L775"/>
    </row>
    <row r="776" spans="1:12" x14ac:dyDescent="0.3">
      <c r="A776"/>
      <c r="B776"/>
      <c r="C776"/>
      <c r="D776" s="79"/>
      <c r="E776" s="79"/>
      <c r="F776" s="79"/>
      <c r="G776"/>
      <c r="H776"/>
      <c r="I776"/>
      <c r="J776" s="79"/>
      <c r="K776" s="79"/>
      <c r="L776"/>
    </row>
    <row r="777" spans="1:12" x14ac:dyDescent="0.3">
      <c r="A777"/>
      <c r="B777"/>
      <c r="C777"/>
      <c r="D777" s="79"/>
      <c r="E777" s="79"/>
      <c r="F777" s="79"/>
      <c r="G777"/>
      <c r="H777"/>
      <c r="I777"/>
      <c r="J777" s="79"/>
      <c r="K777" s="79"/>
      <c r="L777"/>
    </row>
    <row r="778" spans="1:12" x14ac:dyDescent="0.3">
      <c r="A778"/>
      <c r="B778"/>
      <c r="C778"/>
      <c r="D778" s="79"/>
      <c r="E778" s="79"/>
      <c r="F778" s="79"/>
      <c r="G778"/>
      <c r="H778"/>
      <c r="I778"/>
      <c r="J778" s="79"/>
      <c r="K778" s="79"/>
      <c r="L778"/>
    </row>
    <row r="779" spans="1:12" x14ac:dyDescent="0.3">
      <c r="A779"/>
      <c r="B779"/>
      <c r="C779"/>
      <c r="D779" s="79"/>
      <c r="E779" s="79"/>
      <c r="F779" s="79"/>
      <c r="G779"/>
      <c r="H779"/>
      <c r="I779"/>
      <c r="J779" s="79"/>
      <c r="K779" s="79"/>
      <c r="L779"/>
    </row>
    <row r="780" spans="1:12" x14ac:dyDescent="0.3">
      <c r="A780"/>
      <c r="B780"/>
      <c r="C780"/>
      <c r="D780" s="79"/>
      <c r="E780" s="79"/>
      <c r="F780" s="79"/>
      <c r="G780"/>
      <c r="H780"/>
      <c r="I780"/>
      <c r="J780" s="79"/>
      <c r="K780" s="79"/>
      <c r="L780"/>
    </row>
    <row r="781" spans="1:12" x14ac:dyDescent="0.3">
      <c r="A781"/>
      <c r="B781"/>
      <c r="C781"/>
      <c r="D781" s="79"/>
      <c r="E781" s="79"/>
      <c r="F781" s="79"/>
      <c r="G781"/>
      <c r="H781"/>
      <c r="I781"/>
      <c r="J781" s="79"/>
      <c r="K781" s="79"/>
      <c r="L781"/>
    </row>
    <row r="782" spans="1:12" x14ac:dyDescent="0.3">
      <c r="A782"/>
      <c r="B782"/>
      <c r="C782"/>
      <c r="D782" s="79"/>
      <c r="E782" s="79"/>
      <c r="F782" s="79"/>
      <c r="G782"/>
      <c r="H782"/>
      <c r="I782"/>
      <c r="J782" s="79"/>
      <c r="K782" s="79"/>
      <c r="L782"/>
    </row>
    <row r="783" spans="1:12" x14ac:dyDescent="0.3">
      <c r="A783"/>
      <c r="B783"/>
      <c r="C783"/>
      <c r="D783" s="79"/>
      <c r="E783" s="79"/>
      <c r="F783" s="79"/>
      <c r="G783"/>
      <c r="H783"/>
      <c r="I783"/>
      <c r="J783" s="79"/>
      <c r="K783" s="79"/>
      <c r="L783"/>
    </row>
    <row r="784" spans="1:12" x14ac:dyDescent="0.3">
      <c r="A784"/>
      <c r="B784"/>
      <c r="C784"/>
      <c r="D784" s="79"/>
      <c r="E784" s="79"/>
      <c r="F784" s="79"/>
      <c r="G784"/>
      <c r="H784"/>
      <c r="I784"/>
      <c r="J784" s="79"/>
      <c r="K784" s="79"/>
      <c r="L784"/>
    </row>
    <row r="785" spans="1:12" x14ac:dyDescent="0.3">
      <c r="A785"/>
      <c r="B785"/>
      <c r="C785"/>
      <c r="D785" s="79"/>
      <c r="E785" s="79"/>
      <c r="F785" s="79"/>
      <c r="G785"/>
      <c r="H785"/>
      <c r="I785"/>
      <c r="J785" s="79"/>
      <c r="K785" s="79"/>
      <c r="L785"/>
    </row>
    <row r="786" spans="1:12" x14ac:dyDescent="0.3">
      <c r="A786"/>
      <c r="B786"/>
      <c r="C786"/>
      <c r="D786" s="79"/>
      <c r="E786" s="79"/>
      <c r="F786" s="79"/>
      <c r="G786"/>
      <c r="H786"/>
      <c r="I786"/>
      <c r="J786" s="79"/>
      <c r="K786" s="79"/>
      <c r="L786"/>
    </row>
    <row r="787" spans="1:12" x14ac:dyDescent="0.3">
      <c r="A787"/>
      <c r="B787"/>
      <c r="C787"/>
      <c r="D787" s="79"/>
      <c r="E787" s="79"/>
      <c r="F787" s="79"/>
      <c r="G787"/>
      <c r="H787"/>
      <c r="I787"/>
      <c r="J787" s="79"/>
      <c r="K787" s="79"/>
      <c r="L787"/>
    </row>
    <row r="788" spans="1:12" x14ac:dyDescent="0.3">
      <c r="A788"/>
      <c r="B788"/>
      <c r="C788"/>
      <c r="D788" s="79"/>
      <c r="E788" s="79"/>
      <c r="F788" s="79"/>
      <c r="G788"/>
      <c r="H788"/>
      <c r="I788"/>
      <c r="J788" s="79"/>
      <c r="K788" s="79"/>
      <c r="L788"/>
    </row>
    <row r="789" spans="1:12" x14ac:dyDescent="0.3">
      <c r="A789"/>
      <c r="B789"/>
      <c r="C789"/>
      <c r="D789" s="79"/>
      <c r="E789" s="79"/>
      <c r="F789" s="79"/>
      <c r="G789"/>
      <c r="H789"/>
      <c r="I789"/>
      <c r="J789" s="79"/>
      <c r="K789" s="79"/>
      <c r="L789"/>
    </row>
    <row r="790" spans="1:12" x14ac:dyDescent="0.3">
      <c r="A790"/>
      <c r="B790"/>
      <c r="C790"/>
      <c r="D790" s="79"/>
      <c r="E790" s="79"/>
      <c r="F790" s="79"/>
      <c r="G790"/>
      <c r="H790"/>
      <c r="I790"/>
      <c r="J790" s="79"/>
      <c r="K790" s="79"/>
      <c r="L790"/>
    </row>
    <row r="791" spans="1:12" x14ac:dyDescent="0.3">
      <c r="A791"/>
      <c r="B791"/>
      <c r="C791"/>
      <c r="D791" s="79"/>
      <c r="E791" s="79"/>
      <c r="F791" s="79"/>
      <c r="G791"/>
      <c r="H791"/>
      <c r="I791"/>
      <c r="J791" s="79"/>
      <c r="K791" s="79"/>
      <c r="L791"/>
    </row>
    <row r="792" spans="1:12" x14ac:dyDescent="0.3">
      <c r="A792"/>
      <c r="B792"/>
      <c r="C792"/>
      <c r="D792" s="79"/>
      <c r="E792" s="79"/>
      <c r="F792" s="79"/>
      <c r="G792"/>
      <c r="H792"/>
      <c r="I792"/>
      <c r="J792" s="79"/>
      <c r="K792" s="79"/>
      <c r="L792"/>
    </row>
    <row r="793" spans="1:12" x14ac:dyDescent="0.3">
      <c r="A793"/>
      <c r="B793"/>
      <c r="C793"/>
      <c r="D793" s="79"/>
      <c r="E793" s="79"/>
      <c r="F793" s="79"/>
      <c r="G793"/>
      <c r="H793"/>
      <c r="I793"/>
      <c r="J793" s="79"/>
      <c r="K793" s="79"/>
      <c r="L793"/>
    </row>
    <row r="794" spans="1:12" x14ac:dyDescent="0.3">
      <c r="A794"/>
      <c r="B794"/>
      <c r="C794"/>
      <c r="D794" s="79"/>
      <c r="E794" s="79"/>
      <c r="F794" s="79"/>
      <c r="G794"/>
      <c r="H794"/>
      <c r="I794"/>
      <c r="J794" s="79"/>
      <c r="K794" s="79"/>
      <c r="L794"/>
    </row>
    <row r="795" spans="1:12" x14ac:dyDescent="0.3">
      <c r="A795"/>
      <c r="B795"/>
      <c r="C795"/>
      <c r="D795" s="79"/>
      <c r="E795" s="79"/>
      <c r="F795" s="79"/>
      <c r="G795"/>
      <c r="H795"/>
      <c r="I795"/>
      <c r="J795" s="79"/>
      <c r="K795" s="79"/>
      <c r="L795"/>
    </row>
    <row r="796" spans="1:12" x14ac:dyDescent="0.3">
      <c r="A796"/>
      <c r="B796"/>
      <c r="C796"/>
      <c r="D796" s="79"/>
      <c r="E796" s="79"/>
      <c r="F796" s="79"/>
      <c r="G796"/>
      <c r="H796"/>
      <c r="I796"/>
      <c r="J796" s="79"/>
      <c r="K796" s="79"/>
      <c r="L796"/>
    </row>
    <row r="797" spans="1:12" x14ac:dyDescent="0.3">
      <c r="A797"/>
      <c r="B797"/>
      <c r="C797"/>
      <c r="D797" s="79"/>
      <c r="E797" s="79"/>
      <c r="F797" s="79"/>
      <c r="G797"/>
      <c r="H797"/>
      <c r="I797"/>
      <c r="J797" s="79"/>
      <c r="K797" s="79"/>
      <c r="L797"/>
    </row>
    <row r="798" spans="1:12" x14ac:dyDescent="0.3">
      <c r="A798"/>
      <c r="B798"/>
      <c r="C798"/>
      <c r="D798" s="79"/>
      <c r="E798" s="79"/>
      <c r="F798" s="79"/>
      <c r="G798"/>
      <c r="H798"/>
      <c r="I798"/>
      <c r="J798" s="79"/>
      <c r="K798" s="79"/>
      <c r="L798"/>
    </row>
    <row r="799" spans="1:12" x14ac:dyDescent="0.3">
      <c r="A799"/>
      <c r="B799"/>
      <c r="C799"/>
      <c r="D799" s="79"/>
      <c r="E799" s="79"/>
      <c r="F799" s="79"/>
      <c r="G799"/>
      <c r="H799"/>
      <c r="I799"/>
      <c r="J799" s="79"/>
      <c r="K799" s="79"/>
      <c r="L799"/>
    </row>
    <row r="800" spans="1:12" x14ac:dyDescent="0.3">
      <c r="A800"/>
      <c r="B800"/>
      <c r="C800"/>
      <c r="D800" s="79"/>
      <c r="E800" s="79"/>
      <c r="F800" s="79"/>
      <c r="G800"/>
      <c r="H800"/>
      <c r="I800"/>
      <c r="J800" s="79"/>
      <c r="K800" s="79"/>
      <c r="L800"/>
    </row>
    <row r="801" spans="1:12" x14ac:dyDescent="0.3">
      <c r="A801"/>
      <c r="B801"/>
      <c r="C801"/>
      <c r="D801" s="79"/>
      <c r="E801" s="79"/>
      <c r="F801" s="79"/>
      <c r="G801"/>
      <c r="H801"/>
      <c r="I801"/>
      <c r="J801" s="79"/>
      <c r="K801" s="79"/>
      <c r="L801"/>
    </row>
    <row r="802" spans="1:12" x14ac:dyDescent="0.3">
      <c r="A802"/>
      <c r="B802"/>
      <c r="C802"/>
      <c r="D802" s="79"/>
      <c r="E802" s="79"/>
      <c r="F802" s="79"/>
      <c r="G802"/>
      <c r="H802"/>
      <c r="I802"/>
      <c r="J802" s="79"/>
      <c r="K802" s="79"/>
      <c r="L802"/>
    </row>
    <row r="803" spans="1:12" x14ac:dyDescent="0.3">
      <c r="A803"/>
      <c r="B803"/>
      <c r="C803"/>
      <c r="D803" s="79"/>
      <c r="E803" s="79"/>
      <c r="F803" s="79"/>
      <c r="G803"/>
      <c r="H803"/>
      <c r="I803"/>
      <c r="J803" s="79"/>
      <c r="K803" s="79"/>
      <c r="L803"/>
    </row>
    <row r="804" spans="1:12" x14ac:dyDescent="0.3">
      <c r="A804"/>
      <c r="B804"/>
      <c r="C804"/>
      <c r="D804" s="79"/>
      <c r="E804" s="79"/>
      <c r="F804" s="79"/>
      <c r="G804"/>
      <c r="H804"/>
      <c r="I804"/>
      <c r="J804" s="79"/>
      <c r="K804" s="79"/>
      <c r="L804"/>
    </row>
    <row r="805" spans="1:12" x14ac:dyDescent="0.3">
      <c r="A805"/>
      <c r="B805"/>
      <c r="C805"/>
      <c r="D805" s="79"/>
      <c r="E805" s="79"/>
      <c r="F805" s="79"/>
      <c r="G805"/>
      <c r="H805"/>
      <c r="I805"/>
      <c r="J805" s="79"/>
      <c r="K805" s="79"/>
      <c r="L805"/>
    </row>
    <row r="806" spans="1:12" x14ac:dyDescent="0.3">
      <c r="A806"/>
      <c r="B806"/>
      <c r="C806"/>
      <c r="D806" s="79"/>
      <c r="E806" s="79"/>
      <c r="F806" s="79"/>
      <c r="G806"/>
      <c r="H806"/>
      <c r="I806"/>
      <c r="J806" s="79"/>
      <c r="K806" s="79"/>
      <c r="L806"/>
    </row>
    <row r="807" spans="1:12" x14ac:dyDescent="0.3">
      <c r="A807"/>
      <c r="B807"/>
      <c r="C807"/>
      <c r="D807" s="79"/>
      <c r="E807" s="79"/>
      <c r="F807" s="79"/>
      <c r="G807"/>
      <c r="H807"/>
      <c r="I807"/>
      <c r="J807" s="79"/>
      <c r="K807" s="79"/>
      <c r="L807"/>
    </row>
    <row r="808" spans="1:12" x14ac:dyDescent="0.3">
      <c r="A808"/>
      <c r="B808"/>
      <c r="C808"/>
      <c r="D808" s="79"/>
      <c r="E808" s="79"/>
      <c r="F808" s="79"/>
      <c r="G808"/>
      <c r="H808"/>
      <c r="I808"/>
      <c r="J808" s="79"/>
      <c r="K808" s="79"/>
      <c r="L808"/>
    </row>
    <row r="809" spans="1:12" x14ac:dyDescent="0.3">
      <c r="A809"/>
      <c r="B809"/>
      <c r="C809"/>
      <c r="D809" s="79"/>
      <c r="E809" s="79"/>
      <c r="F809" s="79"/>
      <c r="G809"/>
      <c r="H809"/>
      <c r="I809"/>
      <c r="J809" s="79"/>
      <c r="K809" s="79"/>
      <c r="L809"/>
    </row>
    <row r="810" spans="1:12" x14ac:dyDescent="0.3">
      <c r="A810"/>
      <c r="B810"/>
      <c r="C810"/>
      <c r="D810" s="79"/>
      <c r="E810" s="79"/>
      <c r="F810" s="79"/>
      <c r="G810"/>
      <c r="H810"/>
      <c r="I810"/>
      <c r="J810" s="79"/>
      <c r="K810" s="79"/>
      <c r="L810"/>
    </row>
    <row r="811" spans="1:12" x14ac:dyDescent="0.3">
      <c r="A811"/>
      <c r="B811"/>
      <c r="C811"/>
      <c r="D811" s="79"/>
      <c r="E811" s="79"/>
      <c r="F811" s="79"/>
      <c r="G811"/>
      <c r="H811"/>
      <c r="I811"/>
      <c r="J811" s="79"/>
      <c r="K811" s="79"/>
      <c r="L811"/>
    </row>
    <row r="812" spans="1:12" x14ac:dyDescent="0.3">
      <c r="A812"/>
      <c r="B812"/>
      <c r="C812"/>
      <c r="D812" s="79"/>
      <c r="E812" s="79"/>
      <c r="F812" s="79"/>
      <c r="G812"/>
      <c r="H812"/>
      <c r="I812"/>
      <c r="J812" s="79"/>
      <c r="K812" s="79"/>
      <c r="L812"/>
    </row>
    <row r="813" spans="1:12" x14ac:dyDescent="0.3">
      <c r="A813"/>
      <c r="B813"/>
      <c r="C813"/>
      <c r="D813" s="79"/>
      <c r="E813" s="79"/>
      <c r="F813" s="79"/>
      <c r="G813"/>
      <c r="H813"/>
      <c r="I813"/>
      <c r="J813" s="79"/>
      <c r="K813" s="79"/>
      <c r="L813"/>
    </row>
    <row r="814" spans="1:12" x14ac:dyDescent="0.3">
      <c r="A814"/>
      <c r="B814"/>
      <c r="C814"/>
      <c r="D814" s="79"/>
      <c r="E814" s="79"/>
      <c r="F814" s="79"/>
      <c r="G814"/>
      <c r="H814"/>
      <c r="I814"/>
      <c r="J814" s="79"/>
      <c r="K814" s="79"/>
      <c r="L814"/>
    </row>
    <row r="815" spans="1:12" x14ac:dyDescent="0.3">
      <c r="A815"/>
      <c r="B815"/>
      <c r="C815"/>
      <c r="D815" s="79"/>
      <c r="E815" s="79"/>
      <c r="F815" s="79"/>
      <c r="G815"/>
      <c r="H815"/>
      <c r="I815"/>
      <c r="J815" s="79"/>
      <c r="K815" s="79"/>
      <c r="L815"/>
    </row>
    <row r="816" spans="1:12" x14ac:dyDescent="0.3">
      <c r="A816"/>
      <c r="B816"/>
      <c r="C816"/>
      <c r="D816" s="79"/>
      <c r="E816" s="79"/>
      <c r="F816" s="79"/>
      <c r="G816"/>
      <c r="H816"/>
      <c r="I816"/>
      <c r="J816" s="79"/>
      <c r="K816" s="79"/>
      <c r="L816"/>
    </row>
    <row r="817" spans="1:12" x14ac:dyDescent="0.3">
      <c r="A817"/>
      <c r="B817"/>
      <c r="C817"/>
      <c r="D817" s="79"/>
      <c r="E817" s="79"/>
      <c r="F817" s="79"/>
      <c r="G817"/>
      <c r="H817"/>
      <c r="I817"/>
      <c r="J817" s="79"/>
      <c r="K817" s="79"/>
      <c r="L817"/>
    </row>
    <row r="818" spans="1:12" x14ac:dyDescent="0.3">
      <c r="A818"/>
      <c r="B818"/>
      <c r="C818"/>
      <c r="D818" s="79"/>
      <c r="E818" s="79"/>
      <c r="F818" s="79"/>
      <c r="G818"/>
      <c r="H818"/>
      <c r="I818"/>
      <c r="J818" s="79"/>
      <c r="K818" s="79"/>
      <c r="L818"/>
    </row>
    <row r="819" spans="1:12" x14ac:dyDescent="0.3">
      <c r="A819"/>
      <c r="B819"/>
      <c r="C819"/>
      <c r="D819" s="79"/>
      <c r="E819" s="79"/>
      <c r="F819" s="79"/>
      <c r="G819"/>
      <c r="H819"/>
      <c r="I819"/>
      <c r="J819" s="79"/>
      <c r="K819" s="79"/>
      <c r="L819"/>
    </row>
    <row r="820" spans="1:12" x14ac:dyDescent="0.3">
      <c r="A820"/>
      <c r="B820"/>
      <c r="C820"/>
      <c r="D820" s="79"/>
      <c r="E820" s="79"/>
      <c r="F820" s="79"/>
      <c r="G820"/>
      <c r="H820"/>
      <c r="I820"/>
      <c r="J820" s="79"/>
      <c r="K820" s="79"/>
      <c r="L820"/>
    </row>
    <row r="821" spans="1:12" x14ac:dyDescent="0.3">
      <c r="A821"/>
      <c r="B821"/>
      <c r="C821"/>
      <c r="D821" s="79"/>
      <c r="E821" s="79"/>
      <c r="F821" s="79"/>
      <c r="G821"/>
      <c r="H821"/>
      <c r="I821"/>
      <c r="J821" s="79"/>
      <c r="K821" s="79"/>
      <c r="L821"/>
    </row>
    <row r="822" spans="1:12" x14ac:dyDescent="0.3">
      <c r="A822"/>
      <c r="B822"/>
      <c r="C822"/>
      <c r="D822" s="79"/>
      <c r="E822" s="79"/>
      <c r="F822" s="79"/>
      <c r="G822"/>
      <c r="H822"/>
      <c r="I822"/>
      <c r="J822" s="79"/>
      <c r="K822" s="79"/>
      <c r="L822"/>
    </row>
    <row r="823" spans="1:12" x14ac:dyDescent="0.3">
      <c r="A823"/>
      <c r="B823"/>
      <c r="C823"/>
      <c r="D823" s="79"/>
      <c r="E823" s="79"/>
      <c r="F823" s="79"/>
      <c r="G823"/>
      <c r="H823"/>
      <c r="I823"/>
      <c r="J823" s="79"/>
      <c r="K823" s="79"/>
      <c r="L823"/>
    </row>
    <row r="824" spans="1:12" x14ac:dyDescent="0.3">
      <c r="A824"/>
      <c r="B824"/>
      <c r="C824"/>
      <c r="D824" s="79"/>
      <c r="E824" s="79"/>
      <c r="F824" s="79"/>
      <c r="G824"/>
      <c r="H824"/>
      <c r="I824"/>
      <c r="J824" s="79"/>
      <c r="K824" s="79"/>
      <c r="L824"/>
    </row>
    <row r="825" spans="1:12" x14ac:dyDescent="0.3">
      <c r="A825"/>
      <c r="B825"/>
      <c r="C825"/>
      <c r="D825" s="79"/>
      <c r="E825" s="79"/>
      <c r="F825" s="79"/>
      <c r="G825"/>
      <c r="H825"/>
      <c r="I825"/>
      <c r="J825" s="79"/>
      <c r="K825" s="79"/>
      <c r="L825"/>
    </row>
    <row r="826" spans="1:12" x14ac:dyDescent="0.3">
      <c r="A826"/>
      <c r="B826"/>
      <c r="C826"/>
      <c r="D826" s="79"/>
      <c r="E826" s="79"/>
      <c r="F826" s="79"/>
      <c r="G826"/>
      <c r="H826"/>
      <c r="I826"/>
      <c r="J826" s="79"/>
      <c r="K826" s="79"/>
      <c r="L826"/>
    </row>
    <row r="827" spans="1:12" x14ac:dyDescent="0.3">
      <c r="A827"/>
      <c r="B827"/>
      <c r="C827"/>
      <c r="D827" s="79"/>
      <c r="E827" s="79"/>
      <c r="F827" s="79"/>
      <c r="G827"/>
      <c r="H827"/>
      <c r="I827"/>
      <c r="J827" s="79"/>
      <c r="K827" s="79"/>
      <c r="L827"/>
    </row>
    <row r="828" spans="1:12" x14ac:dyDescent="0.3">
      <c r="A828"/>
      <c r="B828"/>
      <c r="C828"/>
      <c r="D828" s="79"/>
      <c r="E828" s="79"/>
      <c r="F828" s="79"/>
      <c r="G828"/>
      <c r="H828"/>
      <c r="I828"/>
      <c r="J828" s="79"/>
      <c r="K828" s="79"/>
      <c r="L828"/>
    </row>
    <row r="829" spans="1:12" x14ac:dyDescent="0.3">
      <c r="A829"/>
      <c r="B829"/>
      <c r="C829"/>
      <c r="D829" s="79"/>
      <c r="E829" s="79"/>
      <c r="F829" s="79"/>
      <c r="G829"/>
      <c r="H829"/>
      <c r="I829"/>
      <c r="J829" s="79"/>
      <c r="K829" s="79"/>
      <c r="L829"/>
    </row>
    <row r="830" spans="1:12" x14ac:dyDescent="0.3">
      <c r="A830"/>
      <c r="B830"/>
      <c r="C830"/>
      <c r="D830" s="79"/>
      <c r="E830" s="79"/>
      <c r="F830" s="79"/>
      <c r="G830"/>
      <c r="H830"/>
      <c r="I830"/>
      <c r="J830" s="79"/>
      <c r="K830" s="79"/>
      <c r="L830"/>
    </row>
    <row r="831" spans="1:12" x14ac:dyDescent="0.3">
      <c r="A831"/>
      <c r="B831"/>
      <c r="C831"/>
      <c r="D831" s="79"/>
      <c r="E831" s="79"/>
      <c r="F831" s="79"/>
      <c r="G831"/>
      <c r="H831"/>
      <c r="I831"/>
      <c r="J831" s="79"/>
      <c r="K831" s="79"/>
      <c r="L831"/>
    </row>
    <row r="832" spans="1:12" x14ac:dyDescent="0.3">
      <c r="A832"/>
      <c r="B832"/>
      <c r="C832"/>
      <c r="D832" s="79"/>
      <c r="E832" s="79"/>
      <c r="F832" s="79"/>
      <c r="G832"/>
      <c r="H832"/>
      <c r="I832"/>
      <c r="J832" s="79"/>
      <c r="K832" s="79"/>
      <c r="L832"/>
    </row>
    <row r="833" spans="1:12" x14ac:dyDescent="0.3">
      <c r="A833"/>
      <c r="B833"/>
      <c r="C833"/>
      <c r="D833" s="79"/>
      <c r="E833" s="79"/>
      <c r="F833" s="79"/>
      <c r="G833"/>
      <c r="H833"/>
      <c r="I833"/>
      <c r="J833" s="79"/>
      <c r="K833" s="79"/>
      <c r="L833"/>
    </row>
    <row r="834" spans="1:12" x14ac:dyDescent="0.3">
      <c r="A834"/>
      <c r="B834"/>
      <c r="C834"/>
      <c r="D834" s="79"/>
      <c r="E834" s="79"/>
      <c r="F834" s="79"/>
      <c r="G834"/>
      <c r="H834"/>
      <c r="I834"/>
      <c r="J834" s="79"/>
      <c r="K834" s="79"/>
      <c r="L834"/>
    </row>
    <row r="835" spans="1:12" x14ac:dyDescent="0.3">
      <c r="A835"/>
      <c r="B835"/>
      <c r="C835"/>
      <c r="D835" s="79"/>
      <c r="E835" s="79"/>
      <c r="F835" s="79"/>
      <c r="G835"/>
      <c r="H835"/>
      <c r="I835"/>
      <c r="J835" s="79"/>
      <c r="K835" s="79"/>
      <c r="L835"/>
    </row>
    <row r="836" spans="1:12" x14ac:dyDescent="0.3">
      <c r="A836"/>
      <c r="B836"/>
      <c r="C836"/>
      <c r="D836" s="79"/>
      <c r="E836" s="79"/>
      <c r="F836" s="79"/>
      <c r="G836"/>
      <c r="H836"/>
      <c r="I836"/>
      <c r="J836" s="79"/>
      <c r="K836" s="79"/>
      <c r="L836"/>
    </row>
    <row r="837" spans="1:12" x14ac:dyDescent="0.3">
      <c r="A837"/>
      <c r="B837"/>
      <c r="C837"/>
      <c r="D837" s="79"/>
      <c r="E837" s="79"/>
      <c r="F837" s="79"/>
      <c r="G837"/>
      <c r="H837"/>
      <c r="I837"/>
      <c r="J837" s="79"/>
      <c r="K837" s="79"/>
      <c r="L837"/>
    </row>
    <row r="838" spans="1:12" x14ac:dyDescent="0.3">
      <c r="A838"/>
      <c r="B838"/>
      <c r="C838"/>
      <c r="D838" s="79"/>
      <c r="E838" s="79"/>
      <c r="F838" s="79"/>
      <c r="G838"/>
      <c r="H838"/>
      <c r="I838"/>
      <c r="J838" s="79"/>
      <c r="K838" s="79"/>
      <c r="L838"/>
    </row>
    <row r="839" spans="1:12" x14ac:dyDescent="0.3">
      <c r="A839"/>
      <c r="B839"/>
      <c r="C839"/>
      <c r="D839" s="79"/>
      <c r="E839" s="79"/>
      <c r="F839" s="79"/>
      <c r="G839"/>
      <c r="H839"/>
      <c r="I839"/>
      <c r="J839" s="79"/>
      <c r="K839" s="79"/>
      <c r="L839"/>
    </row>
    <row r="840" spans="1:12" x14ac:dyDescent="0.3">
      <c r="A840"/>
      <c r="B840"/>
      <c r="C840"/>
      <c r="D840" s="79"/>
      <c r="E840" s="79"/>
      <c r="F840" s="79"/>
      <c r="G840"/>
      <c r="H840"/>
      <c r="I840"/>
      <c r="J840" s="79"/>
      <c r="K840" s="79"/>
      <c r="L840"/>
    </row>
    <row r="841" spans="1:12" x14ac:dyDescent="0.3">
      <c r="A841"/>
      <c r="B841"/>
      <c r="C841"/>
      <c r="D841" s="79"/>
      <c r="E841" s="79"/>
      <c r="F841" s="79"/>
      <c r="G841"/>
      <c r="H841"/>
      <c r="I841"/>
      <c r="J841" s="79"/>
      <c r="K841" s="79"/>
      <c r="L841"/>
    </row>
    <row r="842" spans="1:12" x14ac:dyDescent="0.3">
      <c r="A842"/>
      <c r="B842"/>
      <c r="C842"/>
      <c r="D842" s="79"/>
      <c r="E842" s="79"/>
      <c r="F842" s="79"/>
      <c r="G842"/>
      <c r="H842"/>
      <c r="I842"/>
      <c r="J842" s="79"/>
      <c r="K842" s="79"/>
      <c r="L842"/>
    </row>
    <row r="843" spans="1:12" x14ac:dyDescent="0.3">
      <c r="A843"/>
      <c r="B843"/>
      <c r="C843"/>
      <c r="D843" s="79"/>
      <c r="E843" s="79"/>
      <c r="F843" s="79"/>
      <c r="G843"/>
      <c r="H843"/>
      <c r="I843"/>
      <c r="J843" s="79"/>
      <c r="K843" s="79"/>
      <c r="L843"/>
    </row>
    <row r="844" spans="1:12" x14ac:dyDescent="0.3">
      <c r="A844"/>
      <c r="B844"/>
      <c r="C844"/>
      <c r="D844" s="79"/>
      <c r="E844" s="79"/>
      <c r="F844" s="79"/>
      <c r="G844"/>
      <c r="H844"/>
      <c r="I844"/>
      <c r="J844" s="79"/>
      <c r="K844" s="79"/>
      <c r="L844"/>
    </row>
    <row r="845" spans="1:12" x14ac:dyDescent="0.3">
      <c r="A845"/>
      <c r="B845"/>
      <c r="C845"/>
      <c r="D845" s="79"/>
      <c r="E845" s="79"/>
      <c r="F845" s="79"/>
      <c r="G845"/>
      <c r="H845"/>
      <c r="I845"/>
      <c r="J845" s="79"/>
      <c r="K845" s="79"/>
      <c r="L845"/>
    </row>
    <row r="846" spans="1:12" x14ac:dyDescent="0.3">
      <c r="A846"/>
      <c r="B846"/>
      <c r="C846"/>
      <c r="D846" s="79"/>
      <c r="E846" s="79"/>
      <c r="F846" s="79"/>
      <c r="G846"/>
      <c r="H846"/>
      <c r="I846"/>
      <c r="J846" s="79"/>
      <c r="K846" s="79"/>
      <c r="L846"/>
    </row>
    <row r="847" spans="1:12" x14ac:dyDescent="0.3">
      <c r="A847"/>
      <c r="B847"/>
      <c r="C847"/>
      <c r="D847" s="79"/>
      <c r="E847" s="79"/>
      <c r="F847" s="79"/>
      <c r="G847"/>
      <c r="H847"/>
      <c r="I847"/>
      <c r="J847" s="79"/>
      <c r="K847" s="79"/>
      <c r="L847"/>
    </row>
    <row r="848" spans="1:12" x14ac:dyDescent="0.3">
      <c r="A848"/>
      <c r="B848"/>
      <c r="C848"/>
      <c r="D848" s="79"/>
      <c r="E848" s="79"/>
      <c r="F848" s="79"/>
      <c r="G848"/>
      <c r="H848"/>
      <c r="I848"/>
      <c r="J848" s="79"/>
      <c r="K848" s="79"/>
      <c r="L848"/>
    </row>
    <row r="849" spans="1:12" x14ac:dyDescent="0.3">
      <c r="A849"/>
      <c r="B849"/>
      <c r="C849"/>
      <c r="D849" s="79"/>
      <c r="E849" s="79"/>
      <c r="F849" s="79"/>
      <c r="G849"/>
      <c r="H849"/>
      <c r="I849"/>
      <c r="J849" s="79"/>
      <c r="K849" s="79"/>
      <c r="L849"/>
    </row>
    <row r="850" spans="1:12" x14ac:dyDescent="0.3">
      <c r="A850"/>
      <c r="B850"/>
      <c r="C850"/>
      <c r="D850" s="79"/>
      <c r="E850" s="79"/>
      <c r="F850" s="79"/>
      <c r="G850"/>
      <c r="H850"/>
      <c r="I850"/>
      <c r="J850" s="79"/>
      <c r="K850" s="79"/>
      <c r="L850"/>
    </row>
    <row r="851" spans="1:12" x14ac:dyDescent="0.3">
      <c r="A851"/>
      <c r="B851"/>
      <c r="C851"/>
      <c r="D851" s="79"/>
      <c r="E851" s="79"/>
      <c r="F851" s="79"/>
      <c r="G851"/>
      <c r="H851"/>
      <c r="I851"/>
      <c r="J851" s="79"/>
      <c r="K851" s="79"/>
      <c r="L851"/>
    </row>
    <row r="852" spans="1:12" x14ac:dyDescent="0.3">
      <c r="A852"/>
      <c r="B852"/>
      <c r="C852"/>
      <c r="D852" s="79"/>
      <c r="E852" s="79"/>
      <c r="F852" s="79"/>
      <c r="G852"/>
      <c r="H852"/>
      <c r="I852"/>
      <c r="J852" s="79"/>
      <c r="K852" s="79"/>
      <c r="L852"/>
    </row>
    <row r="853" spans="1:12" x14ac:dyDescent="0.3">
      <c r="A853"/>
      <c r="B853"/>
      <c r="C853"/>
      <c r="D853" s="79"/>
      <c r="E853" s="79"/>
      <c r="F853" s="79"/>
      <c r="G853"/>
      <c r="H853"/>
      <c r="I853"/>
      <c r="J853" s="79"/>
      <c r="K853" s="79"/>
      <c r="L853"/>
    </row>
    <row r="854" spans="1:12" x14ac:dyDescent="0.3">
      <c r="A854"/>
      <c r="B854"/>
      <c r="C854"/>
      <c r="D854" s="79"/>
      <c r="E854" s="79"/>
      <c r="F854" s="79"/>
      <c r="G854"/>
      <c r="H854"/>
      <c r="I854"/>
      <c r="J854" s="79"/>
      <c r="K854" s="79"/>
      <c r="L854"/>
    </row>
    <row r="855" spans="1:12" x14ac:dyDescent="0.3">
      <c r="A855"/>
      <c r="B855"/>
      <c r="C855"/>
      <c r="D855" s="79"/>
      <c r="E855" s="79"/>
      <c r="F855" s="79"/>
      <c r="G855"/>
      <c r="H855"/>
      <c r="I855"/>
      <c r="J855" s="79"/>
      <c r="K855" s="79"/>
      <c r="L855"/>
    </row>
    <row r="856" spans="1:12" x14ac:dyDescent="0.3">
      <c r="A856"/>
      <c r="B856"/>
      <c r="C856"/>
      <c r="D856" s="79"/>
      <c r="E856" s="79"/>
      <c r="F856" s="79"/>
      <c r="G856"/>
      <c r="H856"/>
      <c r="I856"/>
      <c r="J856" s="79"/>
      <c r="K856" s="79"/>
      <c r="L856"/>
    </row>
    <row r="857" spans="1:12" x14ac:dyDescent="0.3">
      <c r="A857"/>
      <c r="B857"/>
      <c r="C857"/>
      <c r="D857" s="79"/>
      <c r="E857" s="79"/>
      <c r="F857" s="79"/>
      <c r="G857"/>
      <c r="H857"/>
      <c r="I857"/>
      <c r="J857" s="79"/>
      <c r="K857" s="79"/>
      <c r="L857"/>
    </row>
    <row r="858" spans="1:12" x14ac:dyDescent="0.3">
      <c r="A858"/>
      <c r="B858"/>
      <c r="C858"/>
      <c r="D858" s="79"/>
      <c r="E858" s="79"/>
      <c r="F858" s="79"/>
      <c r="G858"/>
      <c r="H858"/>
      <c r="I858"/>
      <c r="J858" s="79"/>
      <c r="K858" s="79"/>
      <c r="L858"/>
    </row>
    <row r="859" spans="1:12" x14ac:dyDescent="0.3">
      <c r="A859"/>
      <c r="B859"/>
      <c r="C859"/>
      <c r="D859" s="79"/>
      <c r="E859" s="79"/>
      <c r="F859" s="79"/>
      <c r="G859"/>
      <c r="H859"/>
      <c r="I859"/>
      <c r="J859" s="79"/>
      <c r="K859" s="79"/>
      <c r="L859"/>
    </row>
    <row r="860" spans="1:12" x14ac:dyDescent="0.3">
      <c r="A860"/>
      <c r="B860"/>
      <c r="C860"/>
      <c r="D860" s="79"/>
      <c r="E860" s="79"/>
      <c r="F860" s="79"/>
      <c r="G860"/>
      <c r="H860"/>
      <c r="I860"/>
      <c r="J860" s="79"/>
      <c r="K860" s="79"/>
      <c r="L860"/>
    </row>
    <row r="861" spans="1:12" x14ac:dyDescent="0.3">
      <c r="A861"/>
      <c r="B861"/>
      <c r="C861"/>
      <c r="D861" s="79"/>
      <c r="E861" s="79"/>
      <c r="F861" s="79"/>
      <c r="G861"/>
      <c r="H861"/>
      <c r="I861"/>
      <c r="J861" s="79"/>
      <c r="K861" s="79"/>
      <c r="L861"/>
    </row>
    <row r="862" spans="1:12" x14ac:dyDescent="0.3">
      <c r="A862"/>
      <c r="B862"/>
      <c r="C862"/>
      <c r="D862" s="79"/>
      <c r="E862" s="79"/>
      <c r="F862" s="79"/>
      <c r="G862"/>
      <c r="H862"/>
      <c r="I862"/>
      <c r="J862" s="79"/>
      <c r="K862" s="79"/>
      <c r="L862"/>
    </row>
    <row r="863" spans="1:12" x14ac:dyDescent="0.3">
      <c r="A863"/>
      <c r="B863"/>
      <c r="C863"/>
      <c r="D863" s="79"/>
      <c r="E863" s="79"/>
      <c r="F863" s="79"/>
      <c r="G863"/>
      <c r="H863"/>
      <c r="I863"/>
      <c r="J863" s="79"/>
      <c r="K863" s="79"/>
      <c r="L863"/>
    </row>
    <row r="864" spans="1:12" x14ac:dyDescent="0.3">
      <c r="A864"/>
      <c r="B864"/>
      <c r="C864"/>
      <c r="D864" s="79"/>
      <c r="E864" s="79"/>
      <c r="F864" s="79"/>
      <c r="G864"/>
      <c r="H864"/>
      <c r="I864"/>
      <c r="J864" s="79"/>
      <c r="K864" s="79"/>
      <c r="L864"/>
    </row>
    <row r="865" spans="1:12" x14ac:dyDescent="0.3">
      <c r="A865"/>
      <c r="B865"/>
      <c r="C865"/>
      <c r="D865" s="79"/>
      <c r="E865" s="79"/>
      <c r="F865" s="79"/>
      <c r="G865"/>
      <c r="H865"/>
      <c r="I865"/>
      <c r="J865" s="79"/>
      <c r="K865" s="79"/>
      <c r="L865"/>
    </row>
    <row r="866" spans="1:12" x14ac:dyDescent="0.3">
      <c r="A866"/>
      <c r="B866"/>
      <c r="C866"/>
      <c r="D866" s="79"/>
      <c r="E866" s="79"/>
      <c r="F866" s="79"/>
      <c r="G866"/>
      <c r="H866"/>
      <c r="I866"/>
      <c r="J866" s="79"/>
      <c r="K866" s="79"/>
      <c r="L866"/>
    </row>
    <row r="867" spans="1:12" x14ac:dyDescent="0.3">
      <c r="A867"/>
      <c r="B867"/>
      <c r="C867"/>
      <c r="D867" s="79"/>
      <c r="E867" s="79"/>
      <c r="F867" s="79"/>
      <c r="G867"/>
      <c r="H867"/>
      <c r="I867"/>
      <c r="J867" s="79"/>
      <c r="K867" s="79"/>
      <c r="L867"/>
    </row>
    <row r="868" spans="1:12" x14ac:dyDescent="0.3">
      <c r="A868"/>
      <c r="B868"/>
      <c r="C868"/>
      <c r="D868" s="79"/>
      <c r="E868" s="79"/>
      <c r="F868" s="79"/>
      <c r="G868"/>
      <c r="H868"/>
      <c r="I868"/>
      <c r="J868" s="79"/>
      <c r="K868" s="79"/>
      <c r="L868"/>
    </row>
    <row r="869" spans="1:12" x14ac:dyDescent="0.3">
      <c r="A869"/>
      <c r="B869"/>
      <c r="C869"/>
      <c r="D869" s="79"/>
      <c r="E869" s="79"/>
      <c r="F869" s="79"/>
      <c r="G869"/>
      <c r="H869"/>
      <c r="I869"/>
      <c r="J869" s="79"/>
      <c r="K869" s="79"/>
      <c r="L869"/>
    </row>
    <row r="870" spans="1:12" x14ac:dyDescent="0.3">
      <c r="A870"/>
      <c r="B870"/>
      <c r="C870"/>
      <c r="D870" s="79"/>
      <c r="E870" s="79"/>
      <c r="F870" s="79"/>
      <c r="G870"/>
      <c r="H870"/>
      <c r="I870"/>
      <c r="J870" s="79"/>
      <c r="K870" s="79"/>
      <c r="L870"/>
    </row>
    <row r="871" spans="1:12" x14ac:dyDescent="0.3">
      <c r="A871"/>
      <c r="B871"/>
      <c r="C871"/>
      <c r="D871" s="79"/>
      <c r="E871" s="79"/>
      <c r="F871" s="79"/>
      <c r="G871"/>
      <c r="H871"/>
      <c r="I871"/>
      <c r="J871" s="79"/>
      <c r="K871" s="79"/>
      <c r="L871"/>
    </row>
    <row r="872" spans="1:12" x14ac:dyDescent="0.3">
      <c r="A872"/>
      <c r="B872"/>
      <c r="C872"/>
      <c r="D872" s="79"/>
      <c r="E872" s="79"/>
      <c r="F872" s="79"/>
      <c r="G872"/>
      <c r="H872"/>
      <c r="I872"/>
      <c r="J872" s="79"/>
      <c r="K872" s="79"/>
      <c r="L872"/>
    </row>
    <row r="873" spans="1:12" x14ac:dyDescent="0.3">
      <c r="A873"/>
      <c r="B873"/>
      <c r="C873"/>
      <c r="D873" s="79"/>
      <c r="E873" s="79"/>
      <c r="F873" s="79"/>
      <c r="G873"/>
      <c r="H873"/>
      <c r="I873"/>
      <c r="J873" s="79"/>
      <c r="K873" s="79"/>
      <c r="L873"/>
    </row>
    <row r="874" spans="1:12" x14ac:dyDescent="0.3">
      <c r="A874"/>
      <c r="B874"/>
      <c r="C874"/>
      <c r="D874" s="79"/>
      <c r="E874" s="79"/>
      <c r="F874" s="79"/>
      <c r="G874"/>
      <c r="H874"/>
      <c r="I874"/>
      <c r="J874" s="79"/>
      <c r="K874" s="79"/>
      <c r="L874"/>
    </row>
    <row r="875" spans="1:12" x14ac:dyDescent="0.3">
      <c r="A875"/>
      <c r="B875"/>
      <c r="C875"/>
      <c r="D875" s="79"/>
      <c r="E875" s="79"/>
      <c r="F875" s="79"/>
      <c r="G875"/>
      <c r="H875"/>
      <c r="I875"/>
      <c r="J875" s="79"/>
      <c r="K875" s="79"/>
      <c r="L875"/>
    </row>
    <row r="876" spans="1:12" x14ac:dyDescent="0.3">
      <c r="A876"/>
      <c r="B876"/>
      <c r="C876"/>
      <c r="D876" s="79"/>
      <c r="E876" s="79"/>
      <c r="F876" s="79"/>
      <c r="G876"/>
      <c r="H876"/>
      <c r="I876"/>
      <c r="J876" s="79"/>
      <c r="K876" s="79"/>
      <c r="L876"/>
    </row>
    <row r="877" spans="1:12" x14ac:dyDescent="0.3">
      <c r="A877"/>
      <c r="B877"/>
      <c r="C877"/>
      <c r="D877" s="79"/>
      <c r="E877" s="79"/>
      <c r="F877" s="79"/>
      <c r="G877"/>
      <c r="H877"/>
      <c r="I877"/>
      <c r="J877" s="79"/>
      <c r="K877" s="79"/>
      <c r="L877"/>
    </row>
    <row r="878" spans="1:12" x14ac:dyDescent="0.3">
      <c r="A878"/>
      <c r="B878"/>
      <c r="C878"/>
      <c r="D878" s="79"/>
      <c r="E878" s="79"/>
      <c r="F878" s="79"/>
      <c r="G878"/>
      <c r="H878"/>
      <c r="I878"/>
      <c r="J878" s="79"/>
      <c r="K878" s="79"/>
      <c r="L878"/>
    </row>
    <row r="879" spans="1:12" x14ac:dyDescent="0.3">
      <c r="A879"/>
      <c r="B879"/>
      <c r="C879"/>
      <c r="D879" s="79"/>
      <c r="E879" s="79"/>
      <c r="F879" s="79"/>
      <c r="G879"/>
      <c r="H879"/>
      <c r="I879"/>
      <c r="J879" s="79"/>
      <c r="K879" s="79"/>
      <c r="L879"/>
    </row>
    <row r="880" spans="1:12" x14ac:dyDescent="0.3">
      <c r="A880"/>
      <c r="B880"/>
      <c r="C880"/>
      <c r="D880" s="79"/>
      <c r="E880" s="79"/>
      <c r="F880" s="79"/>
      <c r="G880"/>
      <c r="H880"/>
      <c r="I880"/>
      <c r="J880" s="79"/>
      <c r="K880" s="79"/>
      <c r="L880"/>
    </row>
    <row r="881" spans="1:12" x14ac:dyDescent="0.3">
      <c r="A881"/>
      <c r="B881"/>
      <c r="C881"/>
      <c r="D881" s="79"/>
      <c r="E881" s="79"/>
      <c r="F881" s="79"/>
      <c r="G881"/>
      <c r="H881"/>
      <c r="I881"/>
      <c r="J881" s="79"/>
      <c r="K881" s="79"/>
      <c r="L881"/>
    </row>
    <row r="882" spans="1:12" x14ac:dyDescent="0.3">
      <c r="A882"/>
      <c r="B882"/>
      <c r="C882"/>
      <c r="D882" s="79"/>
      <c r="E882" s="79"/>
      <c r="F882" s="79"/>
      <c r="G882"/>
      <c r="H882"/>
      <c r="I882"/>
      <c r="J882" s="79"/>
      <c r="K882" s="79"/>
      <c r="L882"/>
    </row>
    <row r="883" spans="1:12" x14ac:dyDescent="0.3">
      <c r="A883"/>
      <c r="B883"/>
      <c r="C883"/>
      <c r="D883" s="79"/>
      <c r="E883" s="79"/>
      <c r="F883" s="79"/>
      <c r="G883"/>
      <c r="H883"/>
      <c r="I883"/>
      <c r="J883" s="79"/>
      <c r="K883" s="79"/>
      <c r="L883"/>
    </row>
    <row r="884" spans="1:12" x14ac:dyDescent="0.3">
      <c r="A884"/>
      <c r="B884"/>
      <c r="C884"/>
      <c r="D884" s="79"/>
      <c r="E884" s="79"/>
      <c r="F884" s="79"/>
      <c r="G884"/>
      <c r="H884"/>
      <c r="I884"/>
      <c r="J884" s="79"/>
      <c r="K884" s="79"/>
      <c r="L884"/>
    </row>
    <row r="885" spans="1:12" x14ac:dyDescent="0.3">
      <c r="A885"/>
      <c r="B885"/>
      <c r="C885"/>
      <c r="D885" s="79"/>
      <c r="E885" s="79"/>
      <c r="F885" s="79"/>
      <c r="G885"/>
      <c r="H885"/>
      <c r="I885"/>
      <c r="J885" s="79"/>
      <c r="K885" s="79"/>
      <c r="L885"/>
    </row>
    <row r="886" spans="1:12" x14ac:dyDescent="0.3">
      <c r="A886"/>
      <c r="B886"/>
      <c r="C886"/>
      <c r="D886" s="79"/>
      <c r="E886" s="79"/>
      <c r="F886" s="79"/>
      <c r="G886"/>
      <c r="H886"/>
      <c r="I886"/>
      <c r="J886" s="79"/>
      <c r="K886" s="79"/>
      <c r="L886"/>
    </row>
    <row r="887" spans="1:12" x14ac:dyDescent="0.3">
      <c r="A887"/>
      <c r="B887"/>
      <c r="C887"/>
      <c r="D887" s="79"/>
      <c r="E887" s="79"/>
      <c r="F887" s="79"/>
      <c r="G887"/>
      <c r="H887"/>
      <c r="I887"/>
      <c r="J887" s="79"/>
      <c r="K887" s="79"/>
      <c r="L887"/>
    </row>
    <row r="888" spans="1:12" x14ac:dyDescent="0.3">
      <c r="A888"/>
      <c r="B888"/>
      <c r="C888"/>
      <c r="D888" s="79"/>
      <c r="E888" s="79"/>
      <c r="F888" s="79"/>
      <c r="G888"/>
      <c r="H888"/>
      <c r="I888"/>
      <c r="J888" s="79"/>
      <c r="K888" s="79"/>
      <c r="L888"/>
    </row>
    <row r="889" spans="1:12" x14ac:dyDescent="0.3">
      <c r="A889"/>
      <c r="B889"/>
      <c r="C889"/>
      <c r="D889" s="79"/>
      <c r="E889" s="79"/>
      <c r="F889" s="79"/>
      <c r="G889"/>
      <c r="H889"/>
      <c r="I889"/>
      <c r="J889" s="79"/>
      <c r="K889" s="79"/>
      <c r="L889"/>
    </row>
    <row r="890" spans="1:12" x14ac:dyDescent="0.3">
      <c r="A890"/>
      <c r="B890"/>
      <c r="C890"/>
      <c r="D890" s="79"/>
      <c r="E890" s="79"/>
      <c r="F890" s="79"/>
      <c r="G890"/>
      <c r="H890"/>
      <c r="I890"/>
      <c r="J890" s="79"/>
      <c r="K890" s="79"/>
      <c r="L890"/>
    </row>
    <row r="891" spans="1:12" x14ac:dyDescent="0.3">
      <c r="A891"/>
      <c r="B891"/>
      <c r="C891"/>
      <c r="D891" s="79"/>
      <c r="E891" s="79"/>
      <c r="F891" s="79"/>
      <c r="G891"/>
      <c r="H891"/>
      <c r="I891"/>
      <c r="J891" s="79"/>
      <c r="K891" s="79"/>
      <c r="L891"/>
    </row>
    <row r="892" spans="1:12" x14ac:dyDescent="0.3">
      <c r="A892"/>
      <c r="B892"/>
      <c r="C892"/>
      <c r="D892" s="79"/>
      <c r="E892" s="79"/>
      <c r="F892" s="79"/>
      <c r="G892"/>
      <c r="H892"/>
      <c r="I892"/>
      <c r="J892" s="79"/>
      <c r="K892" s="79"/>
      <c r="L892"/>
    </row>
    <row r="893" spans="1:12" x14ac:dyDescent="0.3">
      <c r="A893"/>
      <c r="B893"/>
      <c r="C893"/>
      <c r="D893" s="79"/>
      <c r="E893" s="79"/>
      <c r="F893" s="79"/>
      <c r="G893"/>
      <c r="H893"/>
      <c r="I893"/>
      <c r="J893" s="79"/>
      <c r="K893" s="79"/>
      <c r="L893"/>
    </row>
    <row r="894" spans="1:12" x14ac:dyDescent="0.3">
      <c r="A894"/>
      <c r="B894"/>
      <c r="C894"/>
      <c r="D894" s="79"/>
      <c r="E894" s="79"/>
      <c r="F894" s="79"/>
      <c r="G894"/>
      <c r="H894"/>
      <c r="I894"/>
      <c r="J894" s="79"/>
      <c r="K894" s="79"/>
      <c r="L894"/>
    </row>
    <row r="895" spans="1:12" x14ac:dyDescent="0.3">
      <c r="A895"/>
      <c r="B895"/>
      <c r="C895"/>
      <c r="D895" s="79"/>
      <c r="E895" s="79"/>
      <c r="F895" s="79"/>
      <c r="G895"/>
      <c r="H895"/>
      <c r="I895"/>
      <c r="J895" s="79"/>
      <c r="K895" s="79"/>
      <c r="L895"/>
    </row>
    <row r="896" spans="1:12" x14ac:dyDescent="0.3">
      <c r="A896"/>
      <c r="B896"/>
      <c r="C896"/>
      <c r="D896" s="79"/>
      <c r="E896" s="79"/>
      <c r="F896" s="79"/>
      <c r="G896"/>
      <c r="H896"/>
      <c r="I896"/>
      <c r="J896" s="79"/>
      <c r="K896" s="79"/>
      <c r="L896"/>
    </row>
    <row r="897" spans="1:12" x14ac:dyDescent="0.3">
      <c r="A897"/>
      <c r="B897"/>
      <c r="C897"/>
      <c r="D897" s="79"/>
      <c r="E897" s="79"/>
      <c r="F897" s="79"/>
      <c r="G897"/>
      <c r="H897"/>
      <c r="I897"/>
      <c r="J897" s="79"/>
      <c r="K897" s="79"/>
      <c r="L897"/>
    </row>
    <row r="898" spans="1:12" x14ac:dyDescent="0.3">
      <c r="A898"/>
      <c r="B898"/>
      <c r="C898"/>
      <c r="D898" s="79"/>
      <c r="E898" s="79"/>
      <c r="F898" s="79"/>
      <c r="G898"/>
      <c r="H898"/>
      <c r="I898"/>
      <c r="J898" s="79"/>
      <c r="K898" s="79"/>
      <c r="L898"/>
    </row>
    <row r="899" spans="1:12" x14ac:dyDescent="0.3">
      <c r="A899"/>
      <c r="B899"/>
      <c r="C899"/>
      <c r="D899" s="79"/>
      <c r="E899" s="79"/>
      <c r="F899" s="79"/>
      <c r="G899"/>
      <c r="H899"/>
      <c r="I899"/>
      <c r="J899" s="79"/>
      <c r="K899" s="79"/>
      <c r="L899"/>
    </row>
    <row r="900" spans="1:12" x14ac:dyDescent="0.3">
      <c r="A900"/>
      <c r="B900"/>
      <c r="C900"/>
      <c r="D900" s="79"/>
      <c r="E900" s="79"/>
      <c r="F900" s="79"/>
      <c r="G900"/>
      <c r="H900"/>
      <c r="I900"/>
      <c r="J900" s="79"/>
      <c r="K900" s="79"/>
      <c r="L900"/>
    </row>
    <row r="901" spans="1:12" x14ac:dyDescent="0.3">
      <c r="A901"/>
      <c r="B901"/>
      <c r="C901"/>
      <c r="D901" s="79"/>
      <c r="E901" s="79"/>
      <c r="F901" s="79"/>
      <c r="G901"/>
      <c r="H901"/>
      <c r="I901"/>
      <c r="J901" s="79"/>
      <c r="K901" s="79"/>
      <c r="L901"/>
    </row>
    <row r="902" spans="1:12" x14ac:dyDescent="0.3">
      <c r="A902"/>
      <c r="B902"/>
      <c r="C902"/>
      <c r="D902" s="79"/>
      <c r="E902" s="79"/>
      <c r="F902" s="79"/>
      <c r="G902"/>
      <c r="H902"/>
      <c r="I902"/>
      <c r="J902" s="79"/>
      <c r="K902" s="79"/>
      <c r="L902"/>
    </row>
    <row r="903" spans="1:12" x14ac:dyDescent="0.3">
      <c r="A903"/>
      <c r="B903"/>
      <c r="C903"/>
      <c r="D903" s="79"/>
      <c r="E903" s="79"/>
      <c r="F903" s="79"/>
      <c r="G903"/>
      <c r="H903"/>
      <c r="I903"/>
      <c r="J903" s="79"/>
      <c r="K903" s="79"/>
      <c r="L903"/>
    </row>
    <row r="904" spans="1:12" x14ac:dyDescent="0.3">
      <c r="A904"/>
      <c r="B904"/>
      <c r="C904"/>
      <c r="D904" s="79"/>
      <c r="E904" s="79"/>
      <c r="F904" s="79"/>
      <c r="G904"/>
      <c r="H904"/>
      <c r="I904"/>
      <c r="J904" s="79"/>
      <c r="K904" s="79"/>
      <c r="L904"/>
    </row>
    <row r="905" spans="1:12" x14ac:dyDescent="0.3">
      <c r="A905"/>
      <c r="B905"/>
      <c r="C905"/>
      <c r="D905" s="79"/>
      <c r="E905" s="79"/>
      <c r="F905" s="79"/>
      <c r="G905"/>
      <c r="H905"/>
      <c r="I905"/>
      <c r="J905" s="79"/>
      <c r="K905" s="79"/>
      <c r="L905"/>
    </row>
    <row r="906" spans="1:12" x14ac:dyDescent="0.3">
      <c r="A906"/>
      <c r="B906"/>
      <c r="C906"/>
      <c r="D906" s="79"/>
      <c r="E906" s="79"/>
      <c r="F906" s="79"/>
      <c r="G906"/>
      <c r="H906"/>
      <c r="I906"/>
      <c r="J906" s="79"/>
      <c r="K906" s="79"/>
      <c r="L906"/>
    </row>
    <row r="907" spans="1:12" x14ac:dyDescent="0.3">
      <c r="A907"/>
      <c r="B907"/>
      <c r="C907"/>
      <c r="D907" s="79"/>
      <c r="E907" s="79"/>
      <c r="F907" s="79"/>
      <c r="G907"/>
      <c r="H907"/>
      <c r="I907"/>
      <c r="J907" s="79"/>
      <c r="K907" s="79"/>
      <c r="L907"/>
    </row>
    <row r="908" spans="1:12" x14ac:dyDescent="0.3">
      <c r="A908"/>
      <c r="B908"/>
      <c r="C908"/>
      <c r="D908" s="79"/>
      <c r="E908" s="79"/>
      <c r="F908" s="79"/>
      <c r="G908"/>
      <c r="H908"/>
      <c r="I908"/>
      <c r="J908" s="79"/>
      <c r="K908" s="79"/>
      <c r="L908"/>
    </row>
    <row r="909" spans="1:12" x14ac:dyDescent="0.3">
      <c r="A909"/>
      <c r="B909"/>
      <c r="C909"/>
      <c r="D909" s="79"/>
      <c r="E909" s="79"/>
      <c r="F909" s="79"/>
      <c r="G909"/>
      <c r="H909"/>
      <c r="I909"/>
      <c r="J909" s="79"/>
      <c r="K909" s="79"/>
      <c r="L909"/>
    </row>
    <row r="910" spans="1:12" x14ac:dyDescent="0.3">
      <c r="A910"/>
      <c r="B910"/>
      <c r="C910"/>
      <c r="D910" s="79"/>
      <c r="E910" s="79"/>
      <c r="F910" s="79"/>
      <c r="G910"/>
      <c r="H910"/>
      <c r="I910"/>
      <c r="J910" s="79"/>
      <c r="K910" s="79"/>
      <c r="L910"/>
    </row>
    <row r="911" spans="1:12" x14ac:dyDescent="0.3">
      <c r="A911"/>
      <c r="B911"/>
      <c r="C911"/>
      <c r="D911" s="79"/>
      <c r="E911" s="79"/>
      <c r="F911" s="79"/>
      <c r="G911"/>
      <c r="H911"/>
      <c r="I911"/>
      <c r="J911" s="79"/>
      <c r="K911" s="79"/>
      <c r="L911"/>
    </row>
    <row r="912" spans="1:12" x14ac:dyDescent="0.3">
      <c r="A912"/>
      <c r="B912"/>
      <c r="C912"/>
      <c r="D912" s="79"/>
      <c r="E912" s="79"/>
      <c r="F912" s="79"/>
      <c r="G912"/>
      <c r="H912"/>
      <c r="I912"/>
      <c r="J912" s="79"/>
      <c r="K912" s="79"/>
      <c r="L912"/>
    </row>
    <row r="913" spans="1:12" x14ac:dyDescent="0.3">
      <c r="A913"/>
      <c r="B913"/>
      <c r="C913"/>
      <c r="D913" s="79"/>
      <c r="E913" s="79"/>
      <c r="F913" s="79"/>
      <c r="G913"/>
      <c r="H913"/>
      <c r="I913"/>
      <c r="J913" s="79"/>
      <c r="K913" s="79"/>
      <c r="L913"/>
    </row>
    <row r="914" spans="1:12" x14ac:dyDescent="0.3">
      <c r="A914"/>
      <c r="B914"/>
      <c r="C914"/>
      <c r="D914" s="79"/>
      <c r="E914" s="79"/>
      <c r="F914" s="79"/>
      <c r="G914"/>
      <c r="H914"/>
      <c r="I914"/>
      <c r="J914" s="79"/>
      <c r="K914" s="79"/>
      <c r="L914"/>
    </row>
    <row r="915" spans="1:12" x14ac:dyDescent="0.3">
      <c r="A915"/>
      <c r="B915"/>
      <c r="C915"/>
      <c r="D915" s="79"/>
      <c r="E915" s="79"/>
      <c r="F915" s="79"/>
      <c r="G915"/>
      <c r="H915"/>
      <c r="I915"/>
      <c r="J915" s="79"/>
      <c r="K915" s="79"/>
      <c r="L915"/>
    </row>
    <row r="916" spans="1:12" x14ac:dyDescent="0.3">
      <c r="A916"/>
      <c r="B916"/>
      <c r="C916"/>
      <c r="D916" s="79"/>
      <c r="E916" s="79"/>
      <c r="F916" s="79"/>
      <c r="G916"/>
      <c r="H916"/>
      <c r="I916"/>
      <c r="J916" s="79"/>
      <c r="K916" s="79"/>
      <c r="L916"/>
    </row>
    <row r="917" spans="1:12" x14ac:dyDescent="0.3">
      <c r="A917"/>
      <c r="B917"/>
      <c r="C917"/>
      <c r="D917" s="79"/>
      <c r="E917" s="79"/>
      <c r="F917" s="79"/>
      <c r="G917"/>
      <c r="H917"/>
      <c r="I917"/>
      <c r="J917" s="79"/>
      <c r="K917" s="79"/>
      <c r="L917"/>
    </row>
    <row r="918" spans="1:12" x14ac:dyDescent="0.3">
      <c r="A918"/>
      <c r="B918"/>
      <c r="C918"/>
      <c r="D918" s="79"/>
      <c r="E918" s="79"/>
      <c r="F918" s="79"/>
      <c r="G918"/>
      <c r="H918"/>
      <c r="I918"/>
      <c r="J918" s="79"/>
      <c r="K918" s="79"/>
      <c r="L918"/>
    </row>
    <row r="919" spans="1:12" x14ac:dyDescent="0.3">
      <c r="A919"/>
      <c r="B919"/>
      <c r="C919"/>
      <c r="D919" s="79"/>
      <c r="E919" s="79"/>
      <c r="F919" s="79"/>
      <c r="G919"/>
      <c r="H919"/>
      <c r="I919"/>
      <c r="J919" s="79"/>
      <c r="K919" s="79"/>
      <c r="L919"/>
    </row>
    <row r="920" spans="1:12" x14ac:dyDescent="0.3">
      <c r="A920"/>
      <c r="B920"/>
      <c r="C920"/>
      <c r="D920" s="79"/>
      <c r="E920" s="79"/>
      <c r="F920" s="79"/>
      <c r="G920"/>
      <c r="H920"/>
      <c r="I920"/>
      <c r="J920" s="79"/>
      <c r="K920" s="79"/>
      <c r="L920"/>
    </row>
    <row r="921" spans="1:12" x14ac:dyDescent="0.3">
      <c r="A921"/>
      <c r="B921"/>
      <c r="C921"/>
      <c r="D921" s="79"/>
      <c r="E921" s="79"/>
      <c r="F921" s="79"/>
      <c r="G921"/>
      <c r="H921"/>
      <c r="I921"/>
      <c r="J921" s="79"/>
      <c r="K921" s="79"/>
      <c r="L921"/>
    </row>
    <row r="922" spans="1:12" x14ac:dyDescent="0.3">
      <c r="A922"/>
      <c r="B922"/>
      <c r="C922"/>
      <c r="D922" s="79"/>
      <c r="E922" s="79"/>
      <c r="F922" s="79"/>
      <c r="G922"/>
      <c r="H922"/>
      <c r="I922"/>
      <c r="J922" s="79"/>
      <c r="K922" s="79"/>
      <c r="L922"/>
    </row>
    <row r="923" spans="1:12" x14ac:dyDescent="0.3">
      <c r="A923"/>
      <c r="B923"/>
      <c r="C923"/>
      <c r="D923" s="79"/>
      <c r="E923" s="79"/>
      <c r="F923" s="79"/>
      <c r="G923"/>
      <c r="H923"/>
      <c r="I923"/>
      <c r="J923" s="79"/>
      <c r="K923" s="79"/>
      <c r="L923"/>
    </row>
    <row r="924" spans="1:12" x14ac:dyDescent="0.3">
      <c r="A924"/>
      <c r="B924"/>
      <c r="C924"/>
      <c r="D924" s="79"/>
      <c r="E924" s="79"/>
      <c r="F924" s="79"/>
      <c r="G924"/>
      <c r="H924"/>
      <c r="I924"/>
      <c r="J924" s="79"/>
      <c r="K924" s="79"/>
      <c r="L924"/>
    </row>
    <row r="925" spans="1:12" x14ac:dyDescent="0.3">
      <c r="A925"/>
      <c r="B925"/>
      <c r="C925"/>
      <c r="D925" s="79"/>
      <c r="E925" s="79"/>
      <c r="F925" s="79"/>
      <c r="G925"/>
      <c r="H925"/>
      <c r="I925"/>
      <c r="J925" s="79"/>
      <c r="K925" s="79"/>
      <c r="L925"/>
    </row>
    <row r="926" spans="1:12" x14ac:dyDescent="0.3">
      <c r="A926"/>
      <c r="B926"/>
      <c r="C926"/>
      <c r="D926" s="79"/>
      <c r="E926" s="79"/>
      <c r="F926" s="79"/>
      <c r="G926"/>
      <c r="H926"/>
      <c r="I926"/>
      <c r="J926" s="79"/>
      <c r="K926" s="79"/>
      <c r="L926"/>
    </row>
    <row r="927" spans="1:12" x14ac:dyDescent="0.3">
      <c r="A927"/>
      <c r="B927"/>
      <c r="C927"/>
      <c r="D927" s="79"/>
      <c r="E927" s="79"/>
      <c r="F927" s="79"/>
      <c r="G927"/>
      <c r="H927"/>
      <c r="I927"/>
      <c r="J927" s="79"/>
      <c r="K927" s="79"/>
      <c r="L927"/>
    </row>
    <row r="928" spans="1:12" x14ac:dyDescent="0.3">
      <c r="A928"/>
      <c r="B928"/>
      <c r="C928"/>
      <c r="D928" s="79"/>
      <c r="E928" s="79"/>
      <c r="F928" s="79"/>
      <c r="G928"/>
      <c r="H928"/>
      <c r="I928"/>
      <c r="J928" s="79"/>
      <c r="K928" s="79"/>
      <c r="L928"/>
    </row>
    <row r="929" spans="1:12" x14ac:dyDescent="0.3">
      <c r="A929"/>
      <c r="B929"/>
      <c r="C929"/>
      <c r="D929" s="79"/>
      <c r="E929" s="79"/>
      <c r="F929" s="79"/>
      <c r="G929"/>
      <c r="H929"/>
      <c r="I929"/>
      <c r="J929" s="79"/>
      <c r="K929" s="79"/>
      <c r="L929"/>
    </row>
    <row r="930" spans="1:12" x14ac:dyDescent="0.3">
      <c r="A930"/>
      <c r="B930"/>
      <c r="C930"/>
      <c r="D930" s="79"/>
      <c r="E930" s="79"/>
      <c r="F930" s="79"/>
      <c r="G930"/>
      <c r="H930"/>
      <c r="I930"/>
      <c r="J930" s="79"/>
      <c r="K930" s="79"/>
      <c r="L930"/>
    </row>
    <row r="931" spans="1:12" x14ac:dyDescent="0.3">
      <c r="A931"/>
      <c r="B931"/>
      <c r="C931"/>
      <c r="D931" s="79"/>
      <c r="E931" s="79"/>
      <c r="F931" s="79"/>
      <c r="G931"/>
      <c r="H931"/>
      <c r="I931"/>
      <c r="J931" s="79"/>
      <c r="K931" s="79"/>
      <c r="L931"/>
    </row>
    <row r="932" spans="1:12" x14ac:dyDescent="0.3">
      <c r="A932"/>
      <c r="B932"/>
      <c r="C932"/>
      <c r="D932" s="79"/>
      <c r="E932" s="79"/>
      <c r="F932" s="79"/>
      <c r="G932"/>
      <c r="H932"/>
      <c r="I932"/>
      <c r="J932" s="79"/>
      <c r="K932" s="79"/>
      <c r="L932"/>
    </row>
    <row r="933" spans="1:12" x14ac:dyDescent="0.3">
      <c r="A933"/>
      <c r="B933"/>
      <c r="C933"/>
      <c r="D933" s="79"/>
      <c r="E933" s="79"/>
      <c r="F933" s="79"/>
      <c r="G933"/>
      <c r="H933"/>
      <c r="I933"/>
      <c r="J933" s="79"/>
      <c r="K933" s="79"/>
      <c r="L933"/>
    </row>
    <row r="934" spans="1:12" x14ac:dyDescent="0.3">
      <c r="A934"/>
      <c r="B934"/>
      <c r="C934"/>
      <c r="D934" s="79"/>
      <c r="E934" s="79"/>
      <c r="F934" s="79"/>
      <c r="G934"/>
      <c r="H934"/>
      <c r="I934"/>
      <c r="J934" s="79"/>
      <c r="K934" s="79"/>
      <c r="L934"/>
    </row>
    <row r="935" spans="1:12" x14ac:dyDescent="0.3">
      <c r="A935"/>
      <c r="B935"/>
      <c r="C935"/>
      <c r="D935" s="79"/>
      <c r="E935" s="79"/>
      <c r="F935" s="79"/>
      <c r="G935"/>
      <c r="H935"/>
      <c r="I935"/>
      <c r="J935" s="79"/>
      <c r="K935" s="79"/>
      <c r="L935"/>
    </row>
    <row r="936" spans="1:12" x14ac:dyDescent="0.3">
      <c r="A936"/>
      <c r="B936"/>
      <c r="C936"/>
      <c r="D936" s="79"/>
      <c r="E936" s="79"/>
      <c r="F936" s="79"/>
      <c r="G936"/>
      <c r="H936"/>
      <c r="I936"/>
      <c r="J936" s="79"/>
      <c r="K936" s="79"/>
      <c r="L936"/>
    </row>
    <row r="937" spans="1:12" x14ac:dyDescent="0.3">
      <c r="A937"/>
      <c r="B937"/>
      <c r="C937"/>
      <c r="D937" s="79"/>
      <c r="E937" s="79"/>
      <c r="F937" s="79"/>
      <c r="G937"/>
      <c r="H937"/>
      <c r="I937"/>
      <c r="J937" s="79"/>
      <c r="K937" s="79"/>
      <c r="L937"/>
    </row>
    <row r="938" spans="1:12" x14ac:dyDescent="0.3">
      <c r="A938"/>
      <c r="B938"/>
      <c r="C938"/>
      <c r="D938" s="79"/>
      <c r="E938" s="79"/>
      <c r="F938" s="79"/>
      <c r="G938"/>
      <c r="H938"/>
      <c r="I938"/>
      <c r="J938" s="79"/>
      <c r="K938" s="79"/>
      <c r="L938"/>
    </row>
    <row r="939" spans="1:12" x14ac:dyDescent="0.3">
      <c r="A939"/>
      <c r="B939"/>
      <c r="C939"/>
      <c r="D939" s="79"/>
      <c r="E939" s="79"/>
      <c r="F939" s="79"/>
      <c r="G939"/>
      <c r="H939"/>
      <c r="I939"/>
      <c r="J939" s="79"/>
      <c r="K939" s="79"/>
      <c r="L939"/>
    </row>
    <row r="940" spans="1:12" x14ac:dyDescent="0.3">
      <c r="A940"/>
      <c r="B940"/>
      <c r="C940"/>
      <c r="D940" s="79"/>
      <c r="E940" s="79"/>
      <c r="F940" s="79"/>
      <c r="G940"/>
      <c r="H940"/>
      <c r="I940"/>
      <c r="J940" s="79"/>
      <c r="K940" s="79"/>
      <c r="L940"/>
    </row>
    <row r="941" spans="1:12" x14ac:dyDescent="0.3">
      <c r="A941"/>
      <c r="B941"/>
      <c r="C941"/>
      <c r="D941" s="79"/>
      <c r="E941" s="79"/>
      <c r="F941" s="79"/>
      <c r="G941"/>
      <c r="H941"/>
      <c r="I941"/>
      <c r="J941" s="79"/>
      <c r="K941" s="79"/>
      <c r="L941"/>
    </row>
    <row r="942" spans="1:12" x14ac:dyDescent="0.3">
      <c r="A942"/>
      <c r="B942"/>
      <c r="C942"/>
      <c r="D942" s="79"/>
      <c r="E942" s="79"/>
      <c r="F942" s="79"/>
      <c r="G942"/>
      <c r="H942"/>
      <c r="I942"/>
      <c r="J942" s="79"/>
      <c r="K942" s="79"/>
      <c r="L942"/>
    </row>
    <row r="943" spans="1:12" x14ac:dyDescent="0.3">
      <c r="A943"/>
      <c r="B943"/>
      <c r="C943"/>
      <c r="D943" s="79"/>
      <c r="E943" s="79"/>
      <c r="F943" s="79"/>
      <c r="G943"/>
      <c r="H943"/>
      <c r="I943"/>
      <c r="J943" s="79"/>
      <c r="K943" s="79"/>
      <c r="L943"/>
    </row>
    <row r="944" spans="1:12" x14ac:dyDescent="0.3">
      <c r="A944"/>
      <c r="B944"/>
      <c r="C944"/>
      <c r="D944" s="79"/>
      <c r="E944" s="79"/>
      <c r="F944" s="79"/>
      <c r="G944"/>
      <c r="H944"/>
      <c r="I944"/>
      <c r="J944" s="79"/>
      <c r="K944" s="79"/>
      <c r="L944"/>
    </row>
    <row r="945" spans="1:12" x14ac:dyDescent="0.3">
      <c r="A945"/>
      <c r="B945"/>
      <c r="C945"/>
      <c r="D945" s="79"/>
      <c r="E945" s="79"/>
      <c r="F945" s="79"/>
      <c r="G945"/>
      <c r="H945"/>
      <c r="I945"/>
      <c r="J945" s="79"/>
      <c r="K945" s="79"/>
      <c r="L945"/>
    </row>
    <row r="946" spans="1:12" x14ac:dyDescent="0.3">
      <c r="A946"/>
      <c r="B946"/>
      <c r="C946"/>
      <c r="D946" s="79"/>
      <c r="E946" s="79"/>
      <c r="F946" s="79"/>
      <c r="G946"/>
      <c r="H946"/>
      <c r="I946"/>
      <c r="J946" s="79"/>
      <c r="K946" s="79"/>
      <c r="L946"/>
    </row>
    <row r="947" spans="1:12" x14ac:dyDescent="0.3">
      <c r="A947"/>
      <c r="B947"/>
      <c r="C947"/>
      <c r="D947" s="79"/>
      <c r="E947" s="79"/>
      <c r="F947" s="79"/>
      <c r="G947"/>
      <c r="H947"/>
      <c r="I947"/>
      <c r="J947" s="79"/>
      <c r="K947" s="79"/>
      <c r="L947"/>
    </row>
    <row r="948" spans="1:12" x14ac:dyDescent="0.3">
      <c r="A948"/>
      <c r="B948"/>
      <c r="C948"/>
      <c r="D948" s="79"/>
      <c r="E948" s="79"/>
      <c r="F948" s="79"/>
      <c r="G948"/>
      <c r="H948"/>
      <c r="I948"/>
      <c r="J948" s="79"/>
      <c r="K948" s="79"/>
      <c r="L948"/>
    </row>
    <row r="949" spans="1:12" x14ac:dyDescent="0.3">
      <c r="A949"/>
      <c r="B949"/>
      <c r="C949"/>
      <c r="D949" s="79"/>
      <c r="E949" s="79"/>
      <c r="F949" s="79"/>
      <c r="G949"/>
      <c r="H949"/>
      <c r="I949"/>
      <c r="J949" s="79"/>
      <c r="K949" s="79"/>
      <c r="L949"/>
    </row>
    <row r="950" spans="1:12" x14ac:dyDescent="0.3">
      <c r="A950"/>
      <c r="B950"/>
      <c r="C950"/>
      <c r="D950" s="79"/>
      <c r="E950" s="79"/>
      <c r="F950" s="79"/>
      <c r="G950"/>
      <c r="H950"/>
      <c r="I950"/>
      <c r="J950" s="79"/>
      <c r="K950" s="79"/>
      <c r="L950"/>
    </row>
    <row r="951" spans="1:12" x14ac:dyDescent="0.3">
      <c r="A951"/>
      <c r="B951"/>
      <c r="C951"/>
      <c r="D951" s="79"/>
      <c r="E951" s="79"/>
      <c r="F951" s="79"/>
      <c r="G951"/>
      <c r="H951"/>
      <c r="I951"/>
      <c r="J951" s="79"/>
      <c r="K951" s="79"/>
      <c r="L951"/>
    </row>
    <row r="952" spans="1:12" x14ac:dyDescent="0.3">
      <c r="A952"/>
      <c r="B952"/>
      <c r="C952"/>
      <c r="D952" s="79"/>
      <c r="E952" s="79"/>
      <c r="F952" s="79"/>
      <c r="G952"/>
      <c r="H952"/>
      <c r="I952"/>
      <c r="J952" s="79"/>
      <c r="K952" s="79"/>
      <c r="L952"/>
    </row>
    <row r="953" spans="1:12" x14ac:dyDescent="0.3">
      <c r="A953"/>
      <c r="B953"/>
      <c r="C953"/>
      <c r="D953" s="79"/>
      <c r="E953" s="79"/>
      <c r="F953" s="79"/>
      <c r="G953"/>
      <c r="H953"/>
      <c r="I953"/>
      <c r="J953" s="79"/>
      <c r="K953" s="79"/>
      <c r="L953"/>
    </row>
    <row r="954" spans="1:12" x14ac:dyDescent="0.3">
      <c r="A954"/>
      <c r="B954"/>
      <c r="C954"/>
      <c r="D954" s="79"/>
      <c r="E954" s="79"/>
      <c r="F954" s="79"/>
      <c r="G954"/>
      <c r="H954"/>
      <c r="I954"/>
      <c r="J954" s="79"/>
      <c r="K954" s="79"/>
      <c r="L954"/>
    </row>
    <row r="955" spans="1:12" x14ac:dyDescent="0.3">
      <c r="A955"/>
      <c r="B955"/>
      <c r="C955"/>
      <c r="D955" s="79"/>
      <c r="E955" s="79"/>
      <c r="F955" s="79"/>
      <c r="G955"/>
      <c r="H955"/>
      <c r="I955"/>
      <c r="J955" s="79"/>
      <c r="K955" s="79"/>
      <c r="L955"/>
    </row>
    <row r="956" spans="1:12" x14ac:dyDescent="0.3">
      <c r="A956"/>
      <c r="B956"/>
      <c r="C956"/>
      <c r="D956" s="79"/>
      <c r="E956" s="79"/>
      <c r="F956" s="79"/>
      <c r="G956"/>
      <c r="H956"/>
      <c r="I956"/>
      <c r="J956" s="79"/>
      <c r="K956" s="79"/>
      <c r="L956"/>
    </row>
    <row r="957" spans="1:12" x14ac:dyDescent="0.3">
      <c r="A957"/>
      <c r="B957"/>
      <c r="C957"/>
      <c r="D957" s="79"/>
      <c r="E957" s="79"/>
      <c r="F957" s="79"/>
      <c r="G957"/>
      <c r="H957"/>
      <c r="I957"/>
      <c r="J957" s="79"/>
      <c r="K957" s="79"/>
      <c r="L957"/>
    </row>
    <row r="958" spans="1:12" x14ac:dyDescent="0.3">
      <c r="A958"/>
      <c r="B958"/>
      <c r="C958"/>
      <c r="D958" s="79"/>
      <c r="E958" s="79"/>
      <c r="F958" s="79"/>
      <c r="G958"/>
      <c r="H958"/>
      <c r="I958"/>
      <c r="J958" s="79"/>
      <c r="K958" s="79"/>
      <c r="L958"/>
    </row>
    <row r="959" spans="1:12" x14ac:dyDescent="0.3">
      <c r="A959"/>
      <c r="B959"/>
      <c r="C959"/>
      <c r="D959" s="79"/>
      <c r="E959" s="79"/>
      <c r="F959" s="79"/>
      <c r="G959"/>
      <c r="H959"/>
      <c r="I959"/>
      <c r="J959" s="79"/>
      <c r="K959" s="79"/>
      <c r="L959"/>
    </row>
    <row r="960" spans="1:12" x14ac:dyDescent="0.3">
      <c r="A960"/>
      <c r="B960"/>
      <c r="C960"/>
      <c r="D960" s="79"/>
      <c r="E960" s="79"/>
      <c r="F960" s="79"/>
      <c r="G960"/>
      <c r="H960"/>
      <c r="I960"/>
      <c r="J960" s="79"/>
      <c r="K960" s="79"/>
      <c r="L960"/>
    </row>
    <row r="961" spans="1:12" x14ac:dyDescent="0.3">
      <c r="A961"/>
      <c r="B961"/>
      <c r="C961"/>
      <c r="D961" s="79"/>
      <c r="E961" s="79"/>
      <c r="F961" s="79"/>
      <c r="G961"/>
      <c r="H961"/>
      <c r="I961"/>
      <c r="J961" s="79"/>
      <c r="K961" s="79"/>
      <c r="L961"/>
    </row>
    <row r="962" spans="1:12" x14ac:dyDescent="0.3">
      <c r="A962"/>
      <c r="B962"/>
      <c r="C962"/>
      <c r="D962" s="79"/>
      <c r="E962" s="79"/>
      <c r="F962" s="79"/>
      <c r="G962"/>
      <c r="H962"/>
      <c r="I962"/>
      <c r="J962" s="79"/>
      <c r="K962" s="79"/>
      <c r="L962"/>
    </row>
    <row r="963" spans="1:12" x14ac:dyDescent="0.3">
      <c r="A963"/>
      <c r="B963"/>
      <c r="C963"/>
      <c r="D963" s="79"/>
      <c r="E963" s="79"/>
      <c r="F963" s="79"/>
      <c r="G963"/>
      <c r="H963"/>
      <c r="I963"/>
      <c r="J963" s="79"/>
      <c r="K963" s="79"/>
      <c r="L963"/>
    </row>
    <row r="964" spans="1:12" x14ac:dyDescent="0.3">
      <c r="A964"/>
      <c r="B964"/>
      <c r="C964"/>
      <c r="D964" s="79"/>
      <c r="E964" s="79"/>
      <c r="F964" s="79"/>
      <c r="G964"/>
      <c r="H964"/>
      <c r="I964"/>
      <c r="J964" s="79"/>
      <c r="K964" s="79"/>
      <c r="L964"/>
    </row>
    <row r="965" spans="1:12" x14ac:dyDescent="0.3">
      <c r="A965"/>
      <c r="B965"/>
      <c r="C965"/>
      <c r="D965" s="79"/>
      <c r="E965" s="79"/>
      <c r="F965" s="79"/>
      <c r="G965"/>
      <c r="H965"/>
      <c r="I965"/>
      <c r="J965" s="79"/>
      <c r="K965" s="79"/>
      <c r="L965"/>
    </row>
    <row r="966" spans="1:12" x14ac:dyDescent="0.3">
      <c r="A966"/>
      <c r="B966"/>
      <c r="C966"/>
      <c r="D966" s="79"/>
      <c r="E966" s="79"/>
      <c r="F966" s="79"/>
      <c r="G966"/>
      <c r="H966"/>
      <c r="I966"/>
      <c r="J966" s="79"/>
      <c r="K966" s="79"/>
      <c r="L966"/>
    </row>
    <row r="967" spans="1:12" x14ac:dyDescent="0.3">
      <c r="A967"/>
      <c r="B967"/>
      <c r="C967"/>
      <c r="D967" s="79"/>
      <c r="E967" s="79"/>
      <c r="F967" s="79"/>
      <c r="G967"/>
      <c r="H967"/>
      <c r="I967"/>
      <c r="J967" s="79"/>
      <c r="K967" s="79"/>
      <c r="L967"/>
    </row>
    <row r="968" spans="1:12" x14ac:dyDescent="0.3">
      <c r="A968"/>
      <c r="B968"/>
      <c r="C968"/>
      <c r="D968" s="79"/>
      <c r="E968" s="79"/>
      <c r="F968" s="79"/>
      <c r="G968"/>
      <c r="H968"/>
      <c r="I968"/>
      <c r="J968" s="79"/>
      <c r="K968" s="79"/>
      <c r="L968"/>
    </row>
    <row r="969" spans="1:12" x14ac:dyDescent="0.3">
      <c r="A969"/>
      <c r="B969"/>
      <c r="C969"/>
      <c r="D969" s="79"/>
      <c r="E969" s="79"/>
      <c r="F969" s="79"/>
      <c r="G969"/>
      <c r="H969"/>
      <c r="I969"/>
      <c r="J969" s="79"/>
      <c r="K969" s="79"/>
      <c r="L969"/>
    </row>
    <row r="970" spans="1:12" x14ac:dyDescent="0.3">
      <c r="A970"/>
      <c r="B970"/>
      <c r="C970"/>
      <c r="D970" s="79"/>
      <c r="E970" s="79"/>
      <c r="F970" s="79"/>
      <c r="G970"/>
      <c r="H970"/>
      <c r="I970"/>
      <c r="J970" s="79"/>
      <c r="K970" s="79"/>
      <c r="L970"/>
    </row>
    <row r="971" spans="1:12" x14ac:dyDescent="0.3">
      <c r="A971"/>
      <c r="B971"/>
      <c r="C971"/>
      <c r="D971" s="79"/>
      <c r="E971" s="79"/>
      <c r="F971" s="79"/>
      <c r="G971"/>
      <c r="H971"/>
      <c r="I971"/>
      <c r="J971" s="79"/>
      <c r="K971" s="79"/>
      <c r="L971"/>
    </row>
    <row r="972" spans="1:12" x14ac:dyDescent="0.3">
      <c r="A972"/>
      <c r="B972"/>
      <c r="C972"/>
      <c r="D972" s="79"/>
      <c r="E972" s="79"/>
      <c r="F972" s="79"/>
      <c r="G972"/>
      <c r="H972"/>
      <c r="I972"/>
      <c r="J972" s="79"/>
      <c r="K972" s="79"/>
      <c r="L972"/>
    </row>
    <row r="973" spans="1:12" x14ac:dyDescent="0.3">
      <c r="A973"/>
      <c r="B973"/>
      <c r="C973"/>
      <c r="D973" s="79"/>
      <c r="E973" s="79"/>
      <c r="F973" s="79"/>
      <c r="G973"/>
      <c r="H973"/>
      <c r="I973"/>
      <c r="J973" s="79"/>
      <c r="K973" s="79"/>
      <c r="L973"/>
    </row>
    <row r="974" spans="1:12" x14ac:dyDescent="0.3">
      <c r="A974"/>
      <c r="B974"/>
      <c r="C974"/>
      <c r="D974" s="79"/>
      <c r="E974" s="79"/>
      <c r="F974" s="79"/>
      <c r="G974"/>
      <c r="H974"/>
      <c r="I974"/>
      <c r="J974" s="79"/>
      <c r="K974" s="79"/>
      <c r="L974"/>
    </row>
    <row r="975" spans="1:12" x14ac:dyDescent="0.3">
      <c r="A975"/>
      <c r="B975"/>
      <c r="C975"/>
      <c r="D975" s="79"/>
      <c r="E975" s="79"/>
      <c r="F975" s="79"/>
      <c r="G975"/>
      <c r="H975"/>
      <c r="I975"/>
      <c r="J975" s="79"/>
      <c r="K975" s="79"/>
      <c r="L975"/>
    </row>
    <row r="976" spans="1:12" x14ac:dyDescent="0.3">
      <c r="A976"/>
      <c r="B976"/>
      <c r="C976"/>
      <c r="D976" s="79"/>
      <c r="E976" s="79"/>
      <c r="F976" s="79"/>
      <c r="G976"/>
      <c r="H976"/>
      <c r="I976"/>
      <c r="J976" s="79"/>
      <c r="K976" s="79"/>
      <c r="L976"/>
    </row>
    <row r="977" spans="1:12" x14ac:dyDescent="0.3">
      <c r="A977"/>
      <c r="B977"/>
      <c r="C977"/>
      <c r="D977" s="79"/>
      <c r="E977" s="79"/>
      <c r="F977" s="79"/>
      <c r="G977"/>
      <c r="H977"/>
      <c r="I977"/>
      <c r="J977" s="79"/>
      <c r="K977" s="79"/>
      <c r="L977"/>
    </row>
    <row r="978" spans="1:12" x14ac:dyDescent="0.3">
      <c r="A978"/>
      <c r="B978"/>
      <c r="C978"/>
      <c r="D978" s="79"/>
      <c r="E978" s="79"/>
      <c r="F978" s="79"/>
      <c r="G978"/>
      <c r="H978"/>
      <c r="I978"/>
      <c r="J978" s="79"/>
      <c r="K978" s="79"/>
      <c r="L978"/>
    </row>
    <row r="979" spans="1:12" x14ac:dyDescent="0.3">
      <c r="A979"/>
      <c r="B979"/>
      <c r="C979"/>
      <c r="D979" s="79"/>
      <c r="E979" s="79"/>
      <c r="F979" s="79"/>
      <c r="G979"/>
      <c r="H979"/>
      <c r="I979"/>
      <c r="J979" s="79"/>
      <c r="K979" s="79"/>
      <c r="L979"/>
    </row>
    <row r="980" spans="1:12" x14ac:dyDescent="0.3">
      <c r="A980"/>
      <c r="B980"/>
      <c r="C980"/>
      <c r="D980" s="79"/>
      <c r="E980" s="79"/>
      <c r="F980" s="79"/>
      <c r="G980"/>
      <c r="H980"/>
      <c r="I980"/>
      <c r="J980" s="79"/>
      <c r="K980" s="79"/>
      <c r="L980"/>
    </row>
    <row r="981" spans="1:12" x14ac:dyDescent="0.3">
      <c r="A981"/>
      <c r="B981"/>
      <c r="C981"/>
      <c r="D981" s="79"/>
      <c r="E981" s="79"/>
      <c r="F981" s="79"/>
      <c r="G981"/>
      <c r="H981"/>
      <c r="I981"/>
      <c r="J981" s="79"/>
      <c r="K981" s="79"/>
      <c r="L981"/>
    </row>
    <row r="982" spans="1:12" x14ac:dyDescent="0.3">
      <c r="A982"/>
      <c r="B982"/>
      <c r="C982"/>
      <c r="D982" s="79"/>
      <c r="E982" s="79"/>
      <c r="F982" s="79"/>
      <c r="G982"/>
      <c r="H982"/>
      <c r="I982"/>
      <c r="J982" s="79"/>
      <c r="K982" s="79"/>
      <c r="L982"/>
    </row>
    <row r="983" spans="1:12" x14ac:dyDescent="0.3">
      <c r="A983"/>
      <c r="B983"/>
      <c r="C983"/>
      <c r="D983" s="79"/>
      <c r="E983" s="79"/>
      <c r="F983" s="79"/>
      <c r="G983"/>
      <c r="H983"/>
      <c r="I983"/>
      <c r="J983" s="79"/>
      <c r="K983" s="79"/>
      <c r="L983"/>
    </row>
    <row r="984" spans="1:12" x14ac:dyDescent="0.3">
      <c r="A984"/>
      <c r="B984"/>
      <c r="C984"/>
      <c r="D984" s="79"/>
      <c r="E984" s="79"/>
      <c r="F984" s="79"/>
      <c r="G984"/>
      <c r="H984"/>
      <c r="I984"/>
      <c r="J984" s="79"/>
      <c r="K984" s="79"/>
      <c r="L984"/>
    </row>
    <row r="985" spans="1:12" x14ac:dyDescent="0.3">
      <c r="A985"/>
      <c r="B985"/>
      <c r="C985"/>
      <c r="D985" s="79"/>
      <c r="E985" s="79"/>
      <c r="F985" s="79"/>
      <c r="G985"/>
      <c r="H985"/>
      <c r="I985"/>
      <c r="J985" s="79"/>
      <c r="K985" s="79"/>
      <c r="L985"/>
    </row>
    <row r="986" spans="1:12" x14ac:dyDescent="0.3">
      <c r="A986"/>
      <c r="B986"/>
      <c r="C986"/>
      <c r="D986" s="79"/>
      <c r="E986" s="79"/>
      <c r="F986" s="79"/>
      <c r="G986"/>
      <c r="H986"/>
      <c r="I986"/>
      <c r="J986" s="79"/>
      <c r="K986" s="79"/>
      <c r="L986"/>
    </row>
    <row r="987" spans="1:12" x14ac:dyDescent="0.3">
      <c r="A987"/>
      <c r="B987"/>
      <c r="C987"/>
      <c r="D987" s="79"/>
      <c r="E987" s="79"/>
      <c r="F987" s="79"/>
      <c r="G987"/>
      <c r="H987"/>
      <c r="I987"/>
      <c r="J987" s="79"/>
      <c r="K987" s="79"/>
      <c r="L987"/>
    </row>
    <row r="988" spans="1:12" x14ac:dyDescent="0.3">
      <c r="A988"/>
      <c r="B988"/>
      <c r="C988"/>
      <c r="D988" s="79"/>
      <c r="E988" s="79"/>
      <c r="F988" s="79"/>
      <c r="G988"/>
      <c r="H988"/>
      <c r="I988"/>
      <c r="J988" s="79"/>
      <c r="K988" s="79"/>
      <c r="L988"/>
    </row>
    <row r="989" spans="1:12" x14ac:dyDescent="0.3">
      <c r="A989"/>
      <c r="B989"/>
      <c r="C989"/>
      <c r="D989" s="79"/>
      <c r="E989" s="79"/>
      <c r="F989" s="79"/>
      <c r="G989"/>
      <c r="H989"/>
      <c r="I989"/>
      <c r="J989" s="79"/>
      <c r="K989" s="79"/>
      <c r="L989"/>
    </row>
    <row r="990" spans="1:12" x14ac:dyDescent="0.3">
      <c r="A990"/>
      <c r="B990"/>
      <c r="C990"/>
      <c r="D990" s="79"/>
      <c r="E990" s="79"/>
      <c r="F990" s="79"/>
      <c r="G990"/>
      <c r="H990"/>
      <c r="I990"/>
      <c r="J990" s="79"/>
      <c r="K990" s="79"/>
      <c r="L990"/>
    </row>
    <row r="991" spans="1:12" x14ac:dyDescent="0.3">
      <c r="A991"/>
      <c r="B991"/>
      <c r="C991"/>
      <c r="D991" s="79"/>
      <c r="E991" s="79"/>
      <c r="F991" s="79"/>
      <c r="G991"/>
      <c r="H991"/>
      <c r="I991"/>
      <c r="J991" s="79"/>
      <c r="K991" s="79"/>
      <c r="L991"/>
    </row>
    <row r="992" spans="1:12" x14ac:dyDescent="0.3">
      <c r="A992"/>
      <c r="B992"/>
      <c r="C992"/>
      <c r="D992" s="79"/>
      <c r="E992" s="79"/>
      <c r="F992" s="79"/>
      <c r="G992"/>
      <c r="H992"/>
      <c r="I992"/>
      <c r="J992" s="79"/>
      <c r="K992" s="79"/>
      <c r="L992"/>
    </row>
    <row r="993" spans="1:12" x14ac:dyDescent="0.3">
      <c r="A993"/>
      <c r="B993"/>
      <c r="C993"/>
      <c r="D993" s="79"/>
      <c r="E993" s="79"/>
      <c r="F993" s="79"/>
      <c r="G993"/>
      <c r="H993"/>
      <c r="I993"/>
      <c r="J993" s="79"/>
      <c r="K993" s="79"/>
      <c r="L993"/>
    </row>
    <row r="994" spans="1:12" x14ac:dyDescent="0.3">
      <c r="A994"/>
      <c r="B994"/>
      <c r="C994"/>
      <c r="D994" s="79"/>
      <c r="E994" s="79"/>
      <c r="F994" s="79"/>
      <c r="G994"/>
      <c r="H994"/>
      <c r="I994"/>
      <c r="J994" s="79"/>
      <c r="K994" s="79"/>
      <c r="L994"/>
    </row>
    <row r="995" spans="1:12" x14ac:dyDescent="0.3">
      <c r="A995"/>
      <c r="B995"/>
      <c r="C995"/>
      <c r="D995" s="79"/>
      <c r="E995" s="79"/>
      <c r="F995" s="79"/>
      <c r="G995"/>
      <c r="H995"/>
      <c r="I995"/>
      <c r="J995" s="79"/>
      <c r="K995" s="79"/>
      <c r="L995"/>
    </row>
    <row r="996" spans="1:12" x14ac:dyDescent="0.3">
      <c r="A996"/>
      <c r="B996"/>
      <c r="C996"/>
      <c r="D996" s="79"/>
      <c r="E996" s="79"/>
      <c r="F996" s="79"/>
      <c r="G996"/>
      <c r="H996"/>
      <c r="I996"/>
      <c r="J996" s="79"/>
      <c r="K996" s="79"/>
      <c r="L996"/>
    </row>
    <row r="997" spans="1:12" x14ac:dyDescent="0.3">
      <c r="A997"/>
      <c r="B997"/>
      <c r="C997"/>
      <c r="D997" s="79"/>
      <c r="E997" s="79"/>
      <c r="F997" s="79"/>
      <c r="G997"/>
      <c r="H997"/>
      <c r="I997"/>
      <c r="J997" s="79"/>
      <c r="K997" s="79"/>
      <c r="L997"/>
    </row>
    <row r="998" spans="1:12" x14ac:dyDescent="0.3">
      <c r="A998"/>
      <c r="B998"/>
      <c r="C998"/>
      <c r="D998" s="79"/>
      <c r="E998" s="79"/>
      <c r="F998" s="79"/>
      <c r="G998"/>
      <c r="H998"/>
      <c r="I998"/>
      <c r="J998" s="79"/>
      <c r="K998" s="79"/>
      <c r="L998"/>
    </row>
    <row r="999" spans="1:12" x14ac:dyDescent="0.3">
      <c r="A999"/>
      <c r="B999"/>
      <c r="C999"/>
      <c r="D999" s="79"/>
      <c r="E999" s="79"/>
      <c r="F999" s="79"/>
      <c r="G999"/>
      <c r="H999"/>
      <c r="I999"/>
      <c r="J999" s="79"/>
      <c r="K999" s="79"/>
      <c r="L999"/>
    </row>
    <row r="1000" spans="1:12" x14ac:dyDescent="0.3">
      <c r="A1000"/>
      <c r="B1000"/>
      <c r="C1000"/>
      <c r="D1000" s="79"/>
      <c r="E1000" s="79"/>
      <c r="F1000" s="79"/>
      <c r="G1000"/>
      <c r="H1000"/>
      <c r="I1000"/>
      <c r="J1000" s="79"/>
      <c r="K1000" s="79"/>
      <c r="L1000"/>
    </row>
    <row r="1001" spans="1:12" x14ac:dyDescent="0.3">
      <c r="A1001"/>
      <c r="B1001"/>
      <c r="C1001"/>
      <c r="D1001" s="79"/>
      <c r="E1001" s="79"/>
      <c r="F1001" s="79"/>
      <c r="G1001"/>
      <c r="H1001"/>
      <c r="I1001"/>
      <c r="J1001" s="79"/>
      <c r="K1001" s="79"/>
      <c r="L1001"/>
    </row>
    <row r="1002" spans="1:12" x14ac:dyDescent="0.3">
      <c r="A1002"/>
      <c r="B1002"/>
      <c r="C1002"/>
      <c r="D1002" s="79"/>
      <c r="E1002" s="79"/>
      <c r="F1002" s="79"/>
      <c r="G1002"/>
      <c r="H1002"/>
      <c r="I1002"/>
      <c r="J1002" s="79"/>
      <c r="K1002" s="79"/>
      <c r="L1002"/>
    </row>
    <row r="1003" spans="1:12" x14ac:dyDescent="0.3">
      <c r="A1003"/>
      <c r="B1003"/>
      <c r="C1003"/>
      <c r="D1003" s="79"/>
      <c r="E1003" s="79"/>
      <c r="F1003" s="79"/>
      <c r="G1003"/>
      <c r="H1003"/>
      <c r="I1003"/>
      <c r="J1003" s="79"/>
      <c r="K1003" s="79"/>
      <c r="L1003"/>
    </row>
    <row r="1004" spans="1:12" x14ac:dyDescent="0.3">
      <c r="A1004"/>
      <c r="B1004"/>
      <c r="C1004"/>
      <c r="D1004" s="79"/>
      <c r="E1004" s="79"/>
      <c r="F1004" s="79"/>
      <c r="G1004"/>
      <c r="H1004"/>
      <c r="I1004"/>
      <c r="J1004" s="79"/>
      <c r="K1004" s="79"/>
      <c r="L1004"/>
    </row>
    <row r="1005" spans="1:12" x14ac:dyDescent="0.3">
      <c r="A1005"/>
      <c r="B1005"/>
      <c r="C1005"/>
      <c r="D1005" s="79"/>
      <c r="E1005" s="79"/>
      <c r="F1005" s="79"/>
      <c r="G1005"/>
      <c r="H1005"/>
      <c r="I1005"/>
      <c r="J1005" s="79"/>
      <c r="K1005" s="79"/>
      <c r="L1005"/>
    </row>
    <row r="1006" spans="1:12" x14ac:dyDescent="0.3">
      <c r="A1006"/>
      <c r="B1006"/>
      <c r="C1006"/>
      <c r="D1006" s="79"/>
      <c r="E1006" s="79"/>
      <c r="F1006" s="79"/>
      <c r="G1006"/>
      <c r="H1006"/>
      <c r="I1006"/>
      <c r="J1006" s="79"/>
      <c r="K1006" s="79"/>
      <c r="L1006"/>
    </row>
    <row r="1007" spans="1:12" x14ac:dyDescent="0.3">
      <c r="A1007"/>
      <c r="B1007"/>
      <c r="C1007"/>
      <c r="D1007" s="79"/>
      <c r="E1007" s="79"/>
      <c r="F1007" s="79"/>
      <c r="G1007"/>
      <c r="H1007"/>
      <c r="I1007"/>
      <c r="J1007" s="79"/>
      <c r="K1007" s="79"/>
      <c r="L1007"/>
    </row>
    <row r="1008" spans="1:12" x14ac:dyDescent="0.3">
      <c r="A1008"/>
      <c r="B1008"/>
      <c r="C1008"/>
      <c r="D1008" s="79"/>
      <c r="E1008" s="79"/>
      <c r="F1008" s="79"/>
      <c r="G1008"/>
      <c r="H1008"/>
      <c r="I1008"/>
      <c r="J1008" s="79"/>
      <c r="K1008" s="79"/>
      <c r="L1008"/>
    </row>
    <row r="1009" spans="1:12" x14ac:dyDescent="0.3">
      <c r="A1009"/>
      <c r="B1009"/>
      <c r="C1009"/>
      <c r="D1009" s="79"/>
      <c r="E1009" s="79"/>
      <c r="F1009" s="79"/>
      <c r="G1009"/>
      <c r="H1009"/>
      <c r="I1009"/>
      <c r="J1009" s="79"/>
      <c r="K1009" s="79"/>
      <c r="L1009"/>
    </row>
    <row r="1010" spans="1:12" x14ac:dyDescent="0.3">
      <c r="A1010"/>
      <c r="B1010"/>
      <c r="C1010"/>
      <c r="D1010" s="79"/>
      <c r="E1010" s="79"/>
      <c r="F1010" s="79"/>
      <c r="G1010"/>
      <c r="H1010"/>
      <c r="I1010"/>
      <c r="J1010" s="79"/>
      <c r="K1010" s="79"/>
      <c r="L1010"/>
    </row>
    <row r="1011" spans="1:12" x14ac:dyDescent="0.3">
      <c r="A1011"/>
      <c r="B1011"/>
      <c r="C1011"/>
      <c r="D1011" s="79"/>
      <c r="E1011" s="79"/>
      <c r="F1011" s="79"/>
      <c r="G1011"/>
      <c r="H1011"/>
      <c r="I1011"/>
      <c r="J1011" s="79"/>
      <c r="K1011" s="79"/>
      <c r="L1011"/>
    </row>
    <row r="1012" spans="1:12" x14ac:dyDescent="0.3">
      <c r="A1012"/>
      <c r="B1012"/>
      <c r="C1012"/>
      <c r="D1012" s="79"/>
      <c r="E1012" s="79"/>
      <c r="F1012" s="79"/>
      <c r="G1012"/>
      <c r="H1012"/>
      <c r="I1012"/>
      <c r="J1012" s="79"/>
      <c r="K1012" s="79"/>
      <c r="L1012"/>
    </row>
    <row r="1013" spans="1:12" x14ac:dyDescent="0.3">
      <c r="A1013"/>
      <c r="B1013"/>
      <c r="C1013"/>
      <c r="D1013" s="79"/>
      <c r="E1013" s="79"/>
      <c r="F1013" s="79"/>
      <c r="G1013"/>
      <c r="H1013"/>
      <c r="I1013"/>
      <c r="J1013" s="79"/>
      <c r="K1013" s="79"/>
      <c r="L1013"/>
    </row>
    <row r="1014" spans="1:12" x14ac:dyDescent="0.3">
      <c r="A1014"/>
      <c r="B1014"/>
      <c r="C1014"/>
      <c r="D1014" s="79"/>
      <c r="E1014" s="79"/>
      <c r="F1014" s="79"/>
      <c r="G1014"/>
      <c r="H1014"/>
      <c r="I1014"/>
      <c r="J1014" s="79"/>
      <c r="K1014" s="79"/>
      <c r="L1014"/>
    </row>
    <row r="1015" spans="1:12" x14ac:dyDescent="0.3">
      <c r="A1015"/>
      <c r="B1015"/>
      <c r="C1015"/>
      <c r="D1015" s="79"/>
      <c r="E1015" s="79"/>
      <c r="F1015" s="79"/>
      <c r="G1015"/>
      <c r="H1015"/>
      <c r="I1015"/>
      <c r="J1015" s="79"/>
      <c r="K1015" s="79"/>
      <c r="L1015"/>
    </row>
    <row r="1016" spans="1:12" x14ac:dyDescent="0.3">
      <c r="A1016"/>
      <c r="B1016"/>
      <c r="C1016"/>
      <c r="D1016" s="79"/>
      <c r="E1016" s="79"/>
      <c r="F1016" s="79"/>
      <c r="G1016"/>
      <c r="H1016"/>
      <c r="I1016"/>
      <c r="J1016" s="79"/>
      <c r="K1016" s="79"/>
      <c r="L1016"/>
    </row>
    <row r="1017" spans="1:12" x14ac:dyDescent="0.3">
      <c r="A1017"/>
      <c r="B1017"/>
      <c r="C1017"/>
      <c r="D1017" s="79"/>
      <c r="E1017" s="79"/>
      <c r="F1017" s="79"/>
      <c r="G1017"/>
      <c r="H1017"/>
      <c r="I1017"/>
      <c r="J1017" s="79"/>
      <c r="K1017" s="79"/>
      <c r="L1017"/>
    </row>
    <row r="1018" spans="1:12" x14ac:dyDescent="0.3">
      <c r="A1018"/>
      <c r="B1018"/>
      <c r="C1018"/>
      <c r="D1018" s="79"/>
      <c r="E1018" s="79"/>
      <c r="F1018" s="79"/>
      <c r="G1018"/>
      <c r="H1018"/>
      <c r="I1018"/>
      <c r="J1018" s="79"/>
      <c r="K1018" s="79"/>
      <c r="L1018"/>
    </row>
    <row r="1019" spans="1:12" x14ac:dyDescent="0.3">
      <c r="A1019"/>
      <c r="B1019"/>
      <c r="C1019"/>
      <c r="D1019" s="79"/>
      <c r="E1019" s="79"/>
      <c r="F1019" s="79"/>
      <c r="G1019"/>
      <c r="H1019"/>
      <c r="I1019"/>
      <c r="J1019" s="79"/>
      <c r="K1019" s="79"/>
      <c r="L1019"/>
    </row>
    <row r="1020" spans="1:12" x14ac:dyDescent="0.3">
      <c r="A1020"/>
      <c r="B1020"/>
      <c r="C1020"/>
      <c r="D1020" s="79"/>
      <c r="E1020" s="79"/>
      <c r="F1020" s="79"/>
      <c r="G1020"/>
      <c r="H1020"/>
      <c r="I1020"/>
      <c r="J1020" s="79"/>
      <c r="K1020" s="79"/>
      <c r="L1020"/>
    </row>
    <row r="1021" spans="1:12" x14ac:dyDescent="0.3">
      <c r="A1021"/>
      <c r="B1021"/>
      <c r="C1021"/>
      <c r="D1021" s="79"/>
      <c r="E1021" s="79"/>
      <c r="F1021" s="79"/>
      <c r="G1021"/>
      <c r="H1021"/>
      <c r="I1021"/>
      <c r="J1021" s="79"/>
      <c r="K1021" s="79"/>
      <c r="L1021"/>
    </row>
    <row r="1022" spans="1:12" x14ac:dyDescent="0.3">
      <c r="A1022"/>
      <c r="B1022"/>
      <c r="C1022"/>
      <c r="D1022" s="79"/>
      <c r="E1022" s="79"/>
      <c r="F1022" s="79"/>
      <c r="G1022"/>
      <c r="H1022"/>
      <c r="I1022"/>
      <c r="J1022" s="79"/>
      <c r="K1022" s="79"/>
      <c r="L1022"/>
    </row>
    <row r="1023" spans="1:12" x14ac:dyDescent="0.3">
      <c r="A1023"/>
      <c r="B1023"/>
      <c r="C1023"/>
      <c r="D1023" s="79"/>
      <c r="E1023" s="79"/>
      <c r="F1023" s="79"/>
      <c r="G1023"/>
      <c r="H1023"/>
      <c r="I1023"/>
      <c r="J1023" s="79"/>
      <c r="K1023" s="79"/>
      <c r="L1023"/>
    </row>
    <row r="1024" spans="1:12" x14ac:dyDescent="0.3">
      <c r="A1024"/>
      <c r="B1024"/>
      <c r="C1024"/>
      <c r="D1024" s="79"/>
      <c r="E1024" s="79"/>
      <c r="F1024" s="79"/>
      <c r="G1024"/>
      <c r="H1024"/>
      <c r="I1024"/>
      <c r="J1024" s="79"/>
      <c r="K1024" s="79"/>
      <c r="L1024"/>
    </row>
    <row r="1025" spans="1:12" x14ac:dyDescent="0.3">
      <c r="A1025"/>
      <c r="B1025"/>
      <c r="C1025"/>
      <c r="D1025" s="79"/>
      <c r="E1025" s="79"/>
      <c r="F1025" s="79"/>
      <c r="G1025"/>
      <c r="H1025"/>
      <c r="I1025"/>
      <c r="J1025" s="79"/>
      <c r="K1025" s="79"/>
      <c r="L1025"/>
    </row>
    <row r="1026" spans="1:12" x14ac:dyDescent="0.3">
      <c r="A1026"/>
      <c r="B1026"/>
      <c r="C1026"/>
      <c r="D1026" s="79"/>
      <c r="E1026" s="79"/>
      <c r="F1026" s="79"/>
      <c r="G1026"/>
      <c r="H1026"/>
      <c r="I1026"/>
      <c r="J1026" s="79"/>
      <c r="K1026" s="79"/>
      <c r="L1026"/>
    </row>
    <row r="1027" spans="1:12" x14ac:dyDescent="0.3">
      <c r="A1027"/>
      <c r="B1027"/>
      <c r="C1027"/>
      <c r="D1027" s="79"/>
      <c r="E1027" s="79"/>
      <c r="F1027" s="79"/>
      <c r="G1027"/>
      <c r="H1027"/>
      <c r="I1027"/>
      <c r="J1027" s="79"/>
      <c r="K1027" s="79"/>
      <c r="L1027"/>
    </row>
    <row r="1028" spans="1:12" x14ac:dyDescent="0.3">
      <c r="A1028"/>
      <c r="B1028"/>
      <c r="C1028"/>
      <c r="D1028" s="79"/>
      <c r="E1028" s="79"/>
      <c r="F1028" s="79"/>
      <c r="G1028"/>
      <c r="H1028"/>
      <c r="I1028"/>
      <c r="J1028" s="79"/>
      <c r="K1028" s="79"/>
      <c r="L1028"/>
    </row>
    <row r="1029" spans="1:12" x14ac:dyDescent="0.3">
      <c r="A1029"/>
      <c r="B1029"/>
      <c r="C1029"/>
      <c r="D1029" s="79"/>
      <c r="E1029" s="79"/>
      <c r="F1029" s="79"/>
      <c r="G1029"/>
      <c r="H1029"/>
      <c r="I1029"/>
      <c r="J1029" s="79"/>
      <c r="K1029" s="79"/>
      <c r="L1029"/>
    </row>
    <row r="1030" spans="1:12" x14ac:dyDescent="0.3">
      <c r="A1030"/>
      <c r="B1030"/>
      <c r="C1030"/>
      <c r="D1030" s="79"/>
      <c r="E1030" s="79"/>
      <c r="F1030" s="79"/>
      <c r="G1030"/>
      <c r="H1030"/>
      <c r="I1030"/>
      <c r="J1030" s="79"/>
      <c r="K1030" s="79"/>
      <c r="L1030"/>
    </row>
    <row r="1031" spans="1:12" x14ac:dyDescent="0.3">
      <c r="A1031"/>
      <c r="B1031"/>
      <c r="C1031"/>
      <c r="D1031" s="79"/>
      <c r="E1031" s="79"/>
      <c r="F1031" s="79"/>
      <c r="G1031"/>
      <c r="H1031"/>
      <c r="I1031"/>
      <c r="J1031" s="79"/>
      <c r="K1031" s="79"/>
      <c r="L1031"/>
    </row>
    <row r="1032" spans="1:12" x14ac:dyDescent="0.3">
      <c r="A1032"/>
      <c r="B1032"/>
      <c r="C1032"/>
      <c r="D1032" s="79"/>
      <c r="E1032" s="79"/>
      <c r="F1032" s="79"/>
      <c r="G1032"/>
      <c r="H1032"/>
      <c r="I1032"/>
      <c r="J1032" s="79"/>
      <c r="K1032" s="79"/>
      <c r="L1032"/>
    </row>
    <row r="1033" spans="1:12" x14ac:dyDescent="0.3">
      <c r="A1033"/>
      <c r="B1033"/>
      <c r="C1033"/>
      <c r="D1033" s="79"/>
      <c r="E1033" s="79"/>
      <c r="F1033" s="79"/>
      <c r="G1033"/>
      <c r="H1033"/>
      <c r="I1033"/>
      <c r="J1033" s="79"/>
      <c r="K1033" s="79"/>
      <c r="L1033"/>
    </row>
    <row r="1034" spans="1:12" x14ac:dyDescent="0.3">
      <c r="A1034"/>
      <c r="B1034"/>
      <c r="C1034"/>
      <c r="D1034" s="79"/>
      <c r="E1034" s="79"/>
      <c r="F1034" s="79"/>
      <c r="G1034"/>
      <c r="H1034"/>
      <c r="I1034"/>
      <c r="J1034" s="79"/>
      <c r="K1034" s="79"/>
      <c r="L1034"/>
    </row>
    <row r="1035" spans="1:12" x14ac:dyDescent="0.3">
      <c r="A1035"/>
      <c r="B1035"/>
      <c r="C1035"/>
      <c r="D1035" s="79"/>
      <c r="E1035" s="79"/>
      <c r="F1035" s="79"/>
      <c r="G1035"/>
      <c r="H1035"/>
      <c r="I1035"/>
      <c r="J1035" s="79"/>
      <c r="K1035" s="79"/>
      <c r="L1035"/>
    </row>
    <row r="1036" spans="1:12" x14ac:dyDescent="0.3">
      <c r="A1036"/>
      <c r="B1036"/>
      <c r="C1036"/>
      <c r="D1036" s="79"/>
      <c r="E1036" s="79"/>
      <c r="F1036" s="79"/>
      <c r="G1036"/>
      <c r="H1036"/>
      <c r="I1036"/>
      <c r="J1036" s="79"/>
      <c r="K1036" s="79"/>
      <c r="L1036"/>
    </row>
    <row r="1037" spans="1:12" x14ac:dyDescent="0.3">
      <c r="A1037"/>
      <c r="B1037"/>
      <c r="C1037"/>
      <c r="D1037" s="79"/>
      <c r="E1037" s="79"/>
      <c r="F1037" s="79"/>
      <c r="G1037"/>
      <c r="H1037"/>
      <c r="I1037"/>
      <c r="J1037" s="79"/>
      <c r="K1037" s="79"/>
      <c r="L1037"/>
    </row>
    <row r="1038" spans="1:12" x14ac:dyDescent="0.3">
      <c r="A1038"/>
      <c r="B1038"/>
      <c r="C1038"/>
      <c r="D1038" s="79"/>
      <c r="E1038" s="79"/>
      <c r="F1038" s="79"/>
      <c r="G1038"/>
      <c r="H1038"/>
      <c r="I1038"/>
      <c r="J1038" s="79"/>
      <c r="K1038" s="79"/>
      <c r="L1038"/>
    </row>
    <row r="1039" spans="1:12" x14ac:dyDescent="0.3">
      <c r="A1039"/>
      <c r="B1039"/>
      <c r="C1039"/>
      <c r="D1039" s="79"/>
      <c r="E1039" s="79"/>
      <c r="F1039" s="79"/>
      <c r="G1039"/>
      <c r="H1039"/>
      <c r="I1039"/>
      <c r="J1039" s="79"/>
      <c r="K1039" s="79"/>
      <c r="L1039"/>
    </row>
    <row r="1040" spans="1:12" x14ac:dyDescent="0.3">
      <c r="A1040"/>
      <c r="B1040"/>
      <c r="C1040"/>
      <c r="D1040" s="79"/>
      <c r="E1040" s="79"/>
      <c r="F1040" s="79"/>
      <c r="G1040"/>
      <c r="H1040"/>
      <c r="I1040"/>
      <c r="J1040" s="79"/>
      <c r="K1040" s="79"/>
      <c r="L1040"/>
    </row>
    <row r="1041" spans="1:12" x14ac:dyDescent="0.3">
      <c r="A1041"/>
      <c r="B1041"/>
      <c r="C1041"/>
      <c r="D1041" s="79"/>
      <c r="E1041" s="79"/>
      <c r="F1041" s="79"/>
      <c r="G1041"/>
      <c r="H1041"/>
      <c r="I1041"/>
      <c r="J1041" s="79"/>
      <c r="K1041" s="79"/>
      <c r="L1041"/>
    </row>
    <row r="1042" spans="1:12" x14ac:dyDescent="0.3">
      <c r="A1042"/>
      <c r="B1042"/>
      <c r="C1042"/>
      <c r="D1042" s="79"/>
      <c r="E1042" s="79"/>
      <c r="F1042" s="79"/>
      <c r="G1042"/>
      <c r="H1042"/>
      <c r="I1042"/>
      <c r="J1042" s="79"/>
      <c r="K1042" s="79"/>
      <c r="L1042"/>
    </row>
    <row r="1043" spans="1:12" x14ac:dyDescent="0.3">
      <c r="A1043"/>
      <c r="B1043"/>
      <c r="C1043"/>
      <c r="D1043" s="79"/>
      <c r="E1043" s="79"/>
      <c r="F1043" s="79"/>
      <c r="G1043"/>
      <c r="H1043"/>
      <c r="I1043"/>
      <c r="J1043" s="79"/>
      <c r="K1043" s="79"/>
      <c r="L1043"/>
    </row>
    <row r="1044" spans="1:12" x14ac:dyDescent="0.3">
      <c r="A1044"/>
      <c r="B1044"/>
      <c r="C1044"/>
      <c r="D1044" s="79"/>
      <c r="E1044" s="79"/>
      <c r="F1044" s="79"/>
      <c r="G1044"/>
      <c r="H1044"/>
      <c r="I1044"/>
      <c r="J1044" s="79"/>
      <c r="K1044" s="79"/>
      <c r="L1044"/>
    </row>
    <row r="1045" spans="1:12" x14ac:dyDescent="0.3">
      <c r="A1045"/>
      <c r="B1045"/>
      <c r="C1045"/>
      <c r="D1045" s="79"/>
      <c r="E1045" s="79"/>
      <c r="F1045" s="79"/>
      <c r="G1045"/>
      <c r="H1045"/>
      <c r="I1045"/>
      <c r="J1045" s="79"/>
      <c r="K1045" s="79"/>
      <c r="L1045"/>
    </row>
    <row r="1046" spans="1:12" x14ac:dyDescent="0.3">
      <c r="A1046"/>
      <c r="B1046"/>
      <c r="C1046"/>
      <c r="D1046" s="79"/>
      <c r="E1046" s="79"/>
      <c r="F1046" s="79"/>
      <c r="G1046"/>
      <c r="H1046"/>
      <c r="I1046"/>
      <c r="J1046" s="79"/>
      <c r="K1046" s="79"/>
      <c r="L1046"/>
    </row>
    <row r="1047" spans="1:12" x14ac:dyDescent="0.3">
      <c r="A1047"/>
      <c r="B1047"/>
      <c r="C1047"/>
      <c r="D1047" s="79"/>
      <c r="E1047" s="79"/>
      <c r="F1047" s="79"/>
      <c r="G1047"/>
      <c r="H1047"/>
      <c r="I1047"/>
      <c r="J1047" s="79"/>
      <c r="K1047" s="79"/>
      <c r="L1047"/>
    </row>
    <row r="1048" spans="1:12" x14ac:dyDescent="0.3">
      <c r="A1048"/>
      <c r="B1048"/>
      <c r="C1048"/>
      <c r="D1048" s="79"/>
      <c r="E1048" s="79"/>
      <c r="F1048" s="79"/>
      <c r="G1048"/>
      <c r="H1048"/>
      <c r="I1048"/>
      <c r="J1048" s="79"/>
      <c r="K1048" s="79"/>
      <c r="L1048"/>
    </row>
    <row r="1049" spans="1:12" x14ac:dyDescent="0.3">
      <c r="A1049"/>
      <c r="B1049"/>
      <c r="C1049"/>
      <c r="D1049" s="79"/>
      <c r="E1049" s="79"/>
      <c r="F1049" s="79"/>
      <c r="G1049"/>
      <c r="H1049"/>
      <c r="I1049"/>
      <c r="J1049" s="79"/>
      <c r="K1049" s="79"/>
      <c r="L1049"/>
    </row>
    <row r="1050" spans="1:12" x14ac:dyDescent="0.3">
      <c r="A1050"/>
      <c r="B1050"/>
      <c r="C1050"/>
      <c r="D1050" s="79"/>
      <c r="E1050" s="79"/>
      <c r="F1050" s="79"/>
      <c r="G1050"/>
      <c r="H1050"/>
      <c r="I1050"/>
      <c r="J1050" s="79"/>
      <c r="K1050" s="79"/>
      <c r="L1050"/>
    </row>
    <row r="1051" spans="1:12" x14ac:dyDescent="0.3">
      <c r="A1051"/>
      <c r="B1051"/>
      <c r="C1051"/>
      <c r="D1051" s="79"/>
      <c r="E1051" s="79"/>
      <c r="F1051" s="79"/>
      <c r="G1051"/>
      <c r="H1051"/>
      <c r="I1051"/>
      <c r="J1051" s="79"/>
      <c r="K1051" s="79"/>
      <c r="L1051"/>
    </row>
    <row r="1052" spans="1:12" x14ac:dyDescent="0.3">
      <c r="A1052"/>
      <c r="B1052"/>
      <c r="C1052"/>
      <c r="D1052" s="79"/>
      <c r="E1052" s="79"/>
      <c r="F1052" s="79"/>
      <c r="G1052"/>
      <c r="H1052"/>
      <c r="I1052"/>
      <c r="J1052" s="79"/>
      <c r="K1052" s="79"/>
      <c r="L1052"/>
    </row>
    <row r="1053" spans="1:12" x14ac:dyDescent="0.3">
      <c r="A1053"/>
      <c r="B1053"/>
      <c r="C1053"/>
      <c r="D1053" s="79"/>
      <c r="E1053" s="79"/>
      <c r="F1053" s="79"/>
      <c r="G1053"/>
      <c r="H1053"/>
      <c r="I1053"/>
      <c r="J1053" s="79"/>
      <c r="K1053" s="79"/>
      <c r="L1053"/>
    </row>
    <row r="1054" spans="1:12" x14ac:dyDescent="0.3">
      <c r="A1054"/>
      <c r="B1054"/>
      <c r="C1054"/>
      <c r="D1054" s="79"/>
      <c r="E1054" s="79"/>
      <c r="F1054" s="79"/>
      <c r="G1054"/>
      <c r="H1054"/>
      <c r="I1054"/>
      <c r="J1054" s="79"/>
      <c r="K1054" s="79"/>
      <c r="L1054"/>
    </row>
    <row r="1055" spans="1:12" x14ac:dyDescent="0.3">
      <c r="A1055"/>
      <c r="B1055"/>
      <c r="C1055"/>
      <c r="D1055" s="79"/>
      <c r="E1055" s="79"/>
      <c r="F1055" s="79"/>
      <c r="G1055"/>
      <c r="H1055"/>
      <c r="I1055"/>
      <c r="J1055" s="79"/>
      <c r="K1055" s="79"/>
      <c r="L1055"/>
    </row>
    <row r="1056" spans="1:12" x14ac:dyDescent="0.3">
      <c r="A1056"/>
      <c r="B1056"/>
      <c r="C1056"/>
      <c r="D1056" s="79"/>
      <c r="E1056" s="79"/>
      <c r="F1056" s="79"/>
      <c r="G1056"/>
      <c r="H1056"/>
      <c r="I1056"/>
      <c r="J1056" s="79"/>
      <c r="K1056" s="79"/>
      <c r="L1056"/>
    </row>
    <row r="1057" spans="1:12" x14ac:dyDescent="0.3">
      <c r="A1057"/>
      <c r="B1057"/>
      <c r="C1057"/>
      <c r="D1057" s="79"/>
      <c r="E1057" s="79"/>
      <c r="F1057" s="79"/>
      <c r="G1057"/>
      <c r="H1057"/>
      <c r="I1057"/>
      <c r="J1057" s="79"/>
      <c r="K1057" s="79"/>
      <c r="L1057"/>
    </row>
    <row r="1058" spans="1:12" x14ac:dyDescent="0.3">
      <c r="A1058"/>
      <c r="B1058"/>
      <c r="C1058"/>
      <c r="D1058" s="79"/>
      <c r="E1058" s="79"/>
      <c r="F1058" s="79"/>
      <c r="G1058"/>
      <c r="H1058"/>
      <c r="I1058"/>
      <c r="J1058" s="79"/>
      <c r="K1058" s="79"/>
      <c r="L1058"/>
    </row>
    <row r="1059" spans="1:12" x14ac:dyDescent="0.3">
      <c r="A1059"/>
      <c r="B1059"/>
      <c r="C1059"/>
      <c r="D1059" s="79"/>
      <c r="E1059" s="79"/>
      <c r="F1059" s="79"/>
      <c r="G1059"/>
      <c r="H1059"/>
      <c r="I1059"/>
      <c r="J1059" s="79"/>
      <c r="K1059" s="79"/>
      <c r="L1059"/>
    </row>
    <row r="1060" spans="1:12" x14ac:dyDescent="0.3">
      <c r="A1060"/>
      <c r="B1060"/>
      <c r="C1060"/>
      <c r="D1060" s="79"/>
      <c r="E1060" s="79"/>
      <c r="F1060" s="79"/>
      <c r="G1060"/>
      <c r="H1060"/>
      <c r="I1060"/>
      <c r="J1060" s="79"/>
      <c r="K1060" s="79"/>
      <c r="L1060"/>
    </row>
    <row r="1061" spans="1:12" x14ac:dyDescent="0.3">
      <c r="A1061"/>
      <c r="B1061"/>
      <c r="C1061"/>
      <c r="D1061" s="79"/>
      <c r="E1061" s="79"/>
      <c r="F1061" s="79"/>
      <c r="G1061"/>
      <c r="H1061"/>
      <c r="I1061"/>
      <c r="J1061" s="79"/>
      <c r="K1061" s="79"/>
      <c r="L1061"/>
    </row>
    <row r="1062" spans="1:12" x14ac:dyDescent="0.3">
      <c r="A1062"/>
      <c r="B1062"/>
      <c r="C1062"/>
      <c r="D1062" s="79"/>
      <c r="E1062" s="79"/>
      <c r="F1062" s="79"/>
      <c r="G1062"/>
      <c r="H1062"/>
      <c r="I1062"/>
      <c r="J1062" s="79"/>
      <c r="K1062" s="79"/>
      <c r="L1062"/>
    </row>
    <row r="1063" spans="1:12" x14ac:dyDescent="0.3">
      <c r="A1063"/>
      <c r="B1063"/>
      <c r="C1063"/>
      <c r="D1063" s="79"/>
      <c r="E1063" s="79"/>
      <c r="F1063" s="79"/>
      <c r="G1063"/>
      <c r="H1063"/>
      <c r="I1063"/>
      <c r="J1063" s="79"/>
      <c r="K1063" s="79"/>
      <c r="L1063"/>
    </row>
    <row r="1064" spans="1:12" x14ac:dyDescent="0.3">
      <c r="A1064"/>
      <c r="B1064"/>
      <c r="C1064"/>
      <c r="D1064" s="79"/>
      <c r="E1064" s="79"/>
      <c r="F1064" s="79"/>
      <c r="G1064"/>
      <c r="H1064"/>
      <c r="I1064"/>
      <c r="J1064" s="79"/>
      <c r="K1064" s="79"/>
      <c r="L1064"/>
    </row>
    <row r="1065" spans="1:12" x14ac:dyDescent="0.3">
      <c r="A1065"/>
      <c r="B1065"/>
      <c r="C1065"/>
      <c r="D1065" s="79"/>
      <c r="E1065" s="79"/>
      <c r="F1065" s="79"/>
      <c r="G1065"/>
      <c r="H1065"/>
      <c r="I1065"/>
      <c r="J1065" s="79"/>
      <c r="K1065" s="79"/>
      <c r="L1065"/>
    </row>
    <row r="1066" spans="1:12" x14ac:dyDescent="0.3">
      <c r="A1066"/>
      <c r="B1066"/>
      <c r="C1066"/>
      <c r="D1066" s="79"/>
      <c r="E1066" s="79"/>
      <c r="F1066" s="79"/>
      <c r="G1066"/>
      <c r="H1066"/>
      <c r="I1066"/>
      <c r="J1066" s="79"/>
      <c r="K1066" s="79"/>
      <c r="L1066"/>
    </row>
    <row r="1067" spans="1:12" x14ac:dyDescent="0.3">
      <c r="A1067"/>
      <c r="B1067"/>
      <c r="C1067"/>
      <c r="D1067" s="79"/>
      <c r="E1067" s="79"/>
      <c r="F1067" s="79"/>
      <c r="G1067"/>
      <c r="H1067"/>
      <c r="I1067"/>
      <c r="J1067" s="79"/>
      <c r="K1067" s="79"/>
      <c r="L1067"/>
    </row>
    <row r="1068" spans="1:12" x14ac:dyDescent="0.3">
      <c r="A1068"/>
      <c r="B1068"/>
      <c r="C1068"/>
      <c r="D1068" s="79"/>
      <c r="E1068" s="79"/>
      <c r="F1068" s="79"/>
      <c r="G1068"/>
      <c r="H1068"/>
      <c r="I1068"/>
      <c r="J1068" s="79"/>
      <c r="K1068" s="79"/>
      <c r="L1068"/>
    </row>
    <row r="1069" spans="1:12" x14ac:dyDescent="0.3">
      <c r="A1069"/>
      <c r="B1069"/>
      <c r="C1069"/>
      <c r="D1069" s="79"/>
      <c r="E1069" s="79"/>
      <c r="F1069" s="79"/>
      <c r="G1069"/>
      <c r="H1069"/>
      <c r="I1069"/>
      <c r="J1069" s="79"/>
      <c r="K1069" s="79"/>
      <c r="L1069"/>
    </row>
    <row r="1070" spans="1:12" x14ac:dyDescent="0.3">
      <c r="A1070"/>
      <c r="B1070"/>
      <c r="C1070"/>
      <c r="D1070" s="79"/>
      <c r="E1070" s="79"/>
      <c r="F1070" s="79"/>
      <c r="G1070"/>
      <c r="H1070"/>
      <c r="I1070"/>
      <c r="J1070" s="79"/>
      <c r="K1070" s="79"/>
      <c r="L1070"/>
    </row>
    <row r="1071" spans="1:12" x14ac:dyDescent="0.3">
      <c r="A1071"/>
      <c r="B1071"/>
      <c r="C1071"/>
      <c r="D1071" s="79"/>
      <c r="E1071" s="79"/>
      <c r="F1071" s="79"/>
      <c r="G1071"/>
      <c r="H1071"/>
      <c r="I1071"/>
      <c r="J1071" s="79"/>
      <c r="K1071" s="79"/>
      <c r="L1071"/>
    </row>
    <row r="1072" spans="1:12" x14ac:dyDescent="0.3">
      <c r="A1072"/>
      <c r="B1072"/>
      <c r="C1072"/>
      <c r="D1072" s="79"/>
      <c r="E1072" s="79"/>
      <c r="F1072" s="79"/>
      <c r="G1072"/>
      <c r="H1072"/>
      <c r="I1072"/>
      <c r="J1072" s="79"/>
      <c r="K1072" s="79"/>
      <c r="L1072"/>
    </row>
    <row r="1073" spans="1:12" x14ac:dyDescent="0.3">
      <c r="A1073"/>
      <c r="B1073"/>
      <c r="C1073"/>
      <c r="D1073" s="79"/>
      <c r="E1073" s="79"/>
      <c r="F1073" s="79"/>
      <c r="G1073"/>
      <c r="H1073"/>
      <c r="I1073"/>
      <c r="J1073" s="79"/>
      <c r="K1073" s="79"/>
      <c r="L1073"/>
    </row>
    <row r="1074" spans="1:12" x14ac:dyDescent="0.3">
      <c r="A1074"/>
      <c r="B1074"/>
      <c r="C1074"/>
      <c r="D1074" s="79"/>
      <c r="E1074" s="79"/>
      <c r="F1074" s="79"/>
      <c r="G1074"/>
      <c r="H1074"/>
      <c r="I1074"/>
      <c r="J1074" s="79"/>
      <c r="K1074" s="79"/>
      <c r="L1074"/>
    </row>
    <row r="1075" spans="1:12" x14ac:dyDescent="0.3">
      <c r="A1075"/>
      <c r="B1075"/>
      <c r="C1075"/>
      <c r="D1075" s="79"/>
      <c r="E1075" s="79"/>
      <c r="F1075" s="79"/>
      <c r="G1075"/>
      <c r="H1075"/>
      <c r="I1075"/>
      <c r="J1075" s="79"/>
      <c r="K1075" s="79"/>
      <c r="L1075"/>
    </row>
    <row r="1076" spans="1:12" x14ac:dyDescent="0.3">
      <c r="A1076"/>
      <c r="B1076"/>
      <c r="C1076"/>
      <c r="D1076" s="79"/>
      <c r="E1076" s="79"/>
      <c r="F1076" s="79"/>
      <c r="G1076"/>
      <c r="H1076"/>
      <c r="I1076"/>
      <c r="J1076" s="79"/>
      <c r="K1076" s="79"/>
      <c r="L1076"/>
    </row>
    <row r="1077" spans="1:12" x14ac:dyDescent="0.3">
      <c r="A1077"/>
      <c r="B1077"/>
      <c r="C1077"/>
      <c r="D1077" s="79"/>
      <c r="E1077" s="79"/>
      <c r="F1077" s="79"/>
      <c r="G1077"/>
      <c r="H1077"/>
      <c r="I1077"/>
      <c r="J1077" s="79"/>
      <c r="K1077" s="79"/>
      <c r="L1077"/>
    </row>
    <row r="1078" spans="1:12" x14ac:dyDescent="0.3">
      <c r="A1078"/>
      <c r="B1078"/>
      <c r="C1078"/>
      <c r="D1078" s="79"/>
      <c r="E1078" s="79"/>
      <c r="F1078" s="79"/>
      <c r="G1078"/>
      <c r="H1078"/>
      <c r="I1078"/>
      <c r="J1078" s="79"/>
      <c r="K1078" s="79"/>
      <c r="L1078"/>
    </row>
    <row r="1079" spans="1:12" x14ac:dyDescent="0.3">
      <c r="A1079"/>
      <c r="B1079"/>
      <c r="C1079"/>
      <c r="D1079" s="79"/>
      <c r="E1079" s="79"/>
      <c r="F1079" s="79"/>
      <c r="G1079"/>
      <c r="H1079"/>
      <c r="I1079"/>
      <c r="J1079" s="79"/>
      <c r="K1079" s="79"/>
      <c r="L1079"/>
    </row>
    <row r="1080" spans="1:12" x14ac:dyDescent="0.3">
      <c r="A1080"/>
      <c r="B1080"/>
      <c r="C1080"/>
      <c r="D1080" s="79"/>
      <c r="E1080" s="79"/>
      <c r="F1080" s="79"/>
      <c r="G1080"/>
      <c r="H1080"/>
      <c r="I1080"/>
      <c r="J1080" s="79"/>
      <c r="K1080" s="79"/>
      <c r="L1080"/>
    </row>
    <row r="1081" spans="1:12" x14ac:dyDescent="0.3">
      <c r="A1081"/>
      <c r="B1081"/>
      <c r="C1081"/>
      <c r="D1081" s="79"/>
      <c r="E1081" s="79"/>
      <c r="F1081" s="79"/>
      <c r="G1081"/>
      <c r="H1081"/>
      <c r="I1081"/>
      <c r="J1081" s="79"/>
      <c r="K1081" s="79"/>
      <c r="L1081"/>
    </row>
    <row r="1082" spans="1:12" x14ac:dyDescent="0.3">
      <c r="A1082"/>
      <c r="B1082"/>
      <c r="C1082"/>
      <c r="D1082" s="79"/>
      <c r="E1082" s="79"/>
      <c r="F1082" s="79"/>
      <c r="G1082"/>
      <c r="H1082"/>
      <c r="I1082"/>
      <c r="J1082" s="79"/>
      <c r="K1082" s="79"/>
      <c r="L1082"/>
    </row>
    <row r="1083" spans="1:12" x14ac:dyDescent="0.3">
      <c r="A1083"/>
      <c r="B1083"/>
      <c r="C1083"/>
      <c r="D1083" s="79"/>
      <c r="E1083" s="79"/>
      <c r="F1083" s="79"/>
      <c r="G1083"/>
      <c r="H1083"/>
      <c r="I1083"/>
      <c r="J1083" s="79"/>
      <c r="K1083" s="79"/>
      <c r="L1083"/>
    </row>
    <row r="1084" spans="1:12" x14ac:dyDescent="0.3">
      <c r="A1084"/>
      <c r="B1084"/>
      <c r="C1084"/>
      <c r="D1084" s="79"/>
      <c r="E1084" s="79"/>
      <c r="F1084" s="79"/>
      <c r="G1084"/>
      <c r="H1084"/>
      <c r="I1084"/>
      <c r="J1084" s="79"/>
      <c r="K1084" s="79"/>
      <c r="L1084"/>
    </row>
    <row r="1085" spans="1:12" x14ac:dyDescent="0.3">
      <c r="A1085"/>
      <c r="B1085"/>
      <c r="C1085"/>
      <c r="D1085" s="79"/>
      <c r="E1085" s="79"/>
      <c r="F1085" s="79"/>
      <c r="G1085"/>
      <c r="H1085"/>
      <c r="I1085"/>
      <c r="J1085" s="79"/>
      <c r="K1085" s="79"/>
      <c r="L1085"/>
    </row>
    <row r="1086" spans="1:12" x14ac:dyDescent="0.3">
      <c r="A1086"/>
      <c r="B1086"/>
      <c r="C1086"/>
      <c r="D1086" s="79"/>
      <c r="E1086" s="79"/>
      <c r="F1086" s="79"/>
      <c r="G1086"/>
      <c r="H1086"/>
      <c r="I1086"/>
      <c r="J1086" s="79"/>
      <c r="K1086" s="79"/>
      <c r="L1086"/>
    </row>
    <row r="1087" spans="1:12" x14ac:dyDescent="0.3">
      <c r="A1087"/>
      <c r="B1087"/>
      <c r="C1087"/>
      <c r="D1087" s="79"/>
      <c r="E1087" s="79"/>
      <c r="F1087" s="79"/>
      <c r="G1087"/>
      <c r="H1087"/>
      <c r="I1087"/>
      <c r="J1087" s="79"/>
      <c r="K1087" s="79"/>
      <c r="L1087"/>
    </row>
    <row r="1088" spans="1:12" x14ac:dyDescent="0.3">
      <c r="A1088"/>
      <c r="B1088"/>
      <c r="C1088"/>
      <c r="D1088" s="79"/>
      <c r="E1088" s="79"/>
      <c r="F1088" s="79"/>
      <c r="G1088"/>
      <c r="H1088"/>
      <c r="I1088"/>
      <c r="J1088" s="79"/>
      <c r="K1088" s="79"/>
      <c r="L1088"/>
    </row>
    <row r="1089" spans="1:12" x14ac:dyDescent="0.3">
      <c r="A1089"/>
      <c r="B1089"/>
      <c r="C1089"/>
      <c r="D1089" s="79"/>
      <c r="E1089" s="79"/>
      <c r="F1089" s="79"/>
      <c r="G1089"/>
      <c r="H1089"/>
      <c r="I1089"/>
      <c r="J1089" s="79"/>
      <c r="K1089" s="79"/>
      <c r="L1089"/>
    </row>
    <row r="1090" spans="1:12" x14ac:dyDescent="0.3">
      <c r="A1090"/>
      <c r="B1090"/>
      <c r="C1090"/>
      <c r="D1090" s="79"/>
      <c r="E1090" s="79"/>
      <c r="F1090" s="79"/>
      <c r="G1090"/>
      <c r="H1090"/>
      <c r="I1090"/>
      <c r="J1090" s="79"/>
      <c r="K1090" s="79"/>
      <c r="L1090"/>
    </row>
    <row r="1091" spans="1:12" x14ac:dyDescent="0.3">
      <c r="A1091"/>
      <c r="B1091"/>
      <c r="C1091"/>
      <c r="D1091" s="79"/>
      <c r="E1091" s="79"/>
      <c r="F1091" s="79"/>
      <c r="G1091"/>
      <c r="H1091"/>
      <c r="I1091"/>
      <c r="J1091" s="79"/>
      <c r="K1091" s="79"/>
      <c r="L1091"/>
    </row>
    <row r="1092" spans="1:12" x14ac:dyDescent="0.3">
      <c r="A1092"/>
      <c r="B1092"/>
      <c r="C1092"/>
      <c r="D1092" s="79"/>
      <c r="E1092" s="79"/>
      <c r="F1092" s="79"/>
      <c r="G1092"/>
      <c r="H1092"/>
      <c r="I1092"/>
      <c r="J1092" s="79"/>
      <c r="K1092" s="79"/>
      <c r="L1092"/>
    </row>
    <row r="1093" spans="1:12" x14ac:dyDescent="0.3">
      <c r="A1093"/>
      <c r="B1093"/>
      <c r="C1093"/>
      <c r="D1093" s="79"/>
      <c r="E1093" s="79"/>
      <c r="F1093" s="79"/>
      <c r="G1093"/>
      <c r="H1093"/>
      <c r="I1093"/>
      <c r="J1093" s="79"/>
      <c r="K1093" s="79"/>
      <c r="L1093"/>
    </row>
    <row r="1094" spans="1:12" x14ac:dyDescent="0.3">
      <c r="A1094"/>
      <c r="B1094"/>
      <c r="C1094"/>
      <c r="D1094" s="79"/>
      <c r="E1094" s="79"/>
      <c r="F1094" s="79"/>
      <c r="G1094"/>
      <c r="H1094"/>
      <c r="I1094"/>
      <c r="J1094" s="79"/>
      <c r="K1094" s="79"/>
      <c r="L1094"/>
    </row>
    <row r="1095" spans="1:12" x14ac:dyDescent="0.3">
      <c r="A1095"/>
      <c r="B1095"/>
      <c r="C1095"/>
      <c r="D1095" s="79"/>
      <c r="E1095" s="79"/>
      <c r="F1095" s="79"/>
      <c r="G1095"/>
      <c r="H1095"/>
      <c r="I1095"/>
      <c r="J1095" s="79"/>
      <c r="K1095" s="79"/>
      <c r="L1095"/>
    </row>
    <row r="1096" spans="1:12" x14ac:dyDescent="0.3">
      <c r="A1096"/>
      <c r="B1096"/>
      <c r="C1096"/>
      <c r="D1096" s="79"/>
      <c r="E1096" s="79"/>
      <c r="F1096" s="79"/>
      <c r="G1096"/>
      <c r="H1096"/>
      <c r="I1096"/>
      <c r="J1096" s="79"/>
      <c r="K1096" s="79"/>
      <c r="L1096"/>
    </row>
    <row r="1097" spans="1:12" x14ac:dyDescent="0.3">
      <c r="A1097"/>
      <c r="B1097"/>
      <c r="C1097"/>
      <c r="D1097" s="79"/>
      <c r="E1097" s="79"/>
      <c r="F1097" s="79"/>
      <c r="G1097"/>
      <c r="H1097"/>
      <c r="I1097"/>
      <c r="J1097" s="79"/>
      <c r="K1097" s="79"/>
      <c r="L1097"/>
    </row>
    <row r="1098" spans="1:12" x14ac:dyDescent="0.3">
      <c r="A1098"/>
      <c r="B1098"/>
      <c r="C1098"/>
      <c r="D1098" s="79"/>
      <c r="E1098" s="79"/>
      <c r="F1098" s="79"/>
      <c r="G1098"/>
      <c r="H1098"/>
      <c r="I1098"/>
      <c r="J1098" s="79"/>
      <c r="K1098" s="79"/>
      <c r="L1098"/>
    </row>
    <row r="1099" spans="1:12" x14ac:dyDescent="0.3">
      <c r="A1099"/>
      <c r="B1099"/>
      <c r="C1099"/>
      <c r="D1099" s="79"/>
      <c r="E1099" s="79"/>
      <c r="F1099" s="79"/>
      <c r="G1099"/>
      <c r="H1099"/>
      <c r="I1099"/>
      <c r="J1099" s="79"/>
      <c r="K1099" s="79"/>
      <c r="L1099"/>
    </row>
    <row r="1100" spans="1:12" x14ac:dyDescent="0.3">
      <c r="A1100"/>
      <c r="B1100"/>
      <c r="C1100"/>
      <c r="D1100" s="79"/>
      <c r="E1100" s="79"/>
      <c r="F1100" s="79"/>
      <c r="G1100"/>
      <c r="H1100"/>
      <c r="I1100"/>
      <c r="J1100" s="79"/>
      <c r="K1100" s="79"/>
      <c r="L1100"/>
    </row>
    <row r="1101" spans="1:12" x14ac:dyDescent="0.3">
      <c r="A1101"/>
      <c r="B1101"/>
      <c r="C1101"/>
      <c r="D1101" s="79"/>
      <c r="E1101" s="79"/>
      <c r="F1101" s="79"/>
      <c r="G1101"/>
      <c r="H1101"/>
      <c r="I1101"/>
      <c r="J1101" s="79"/>
      <c r="K1101" s="79"/>
      <c r="L1101"/>
    </row>
    <row r="1102" spans="1:12" x14ac:dyDescent="0.3">
      <c r="A1102"/>
      <c r="B1102"/>
      <c r="C1102"/>
      <c r="D1102" s="79"/>
      <c r="E1102" s="79"/>
      <c r="F1102" s="79"/>
      <c r="G1102"/>
      <c r="H1102"/>
      <c r="I1102"/>
      <c r="J1102" s="79"/>
      <c r="K1102" s="79"/>
      <c r="L1102"/>
    </row>
    <row r="1103" spans="1:12" x14ac:dyDescent="0.3">
      <c r="A1103"/>
      <c r="B1103"/>
      <c r="C1103"/>
      <c r="D1103" s="79"/>
      <c r="E1103" s="79"/>
      <c r="F1103" s="79"/>
      <c r="G1103"/>
      <c r="H1103"/>
      <c r="I1103"/>
      <c r="J1103" s="79"/>
      <c r="K1103" s="79"/>
      <c r="L1103"/>
    </row>
    <row r="1104" spans="1:12" x14ac:dyDescent="0.3">
      <c r="A1104"/>
      <c r="B1104"/>
      <c r="C1104"/>
      <c r="D1104" s="79"/>
      <c r="E1104" s="79"/>
      <c r="F1104" s="79"/>
      <c r="G1104"/>
      <c r="H1104"/>
      <c r="I1104"/>
      <c r="J1104" s="79"/>
      <c r="K1104" s="79"/>
      <c r="L1104"/>
    </row>
    <row r="1105" spans="1:12" x14ac:dyDescent="0.3">
      <c r="A1105"/>
      <c r="B1105"/>
      <c r="C1105"/>
      <c r="D1105" s="79"/>
      <c r="E1105" s="79"/>
      <c r="F1105" s="79"/>
      <c r="G1105"/>
      <c r="H1105"/>
      <c r="I1105"/>
      <c r="J1105" s="79"/>
      <c r="K1105" s="79"/>
      <c r="L1105"/>
    </row>
    <row r="1106" spans="1:12" x14ac:dyDescent="0.3">
      <c r="A1106"/>
      <c r="B1106"/>
      <c r="C1106"/>
      <c r="D1106" s="79"/>
      <c r="E1106" s="79"/>
      <c r="F1106" s="79"/>
      <c r="G1106"/>
      <c r="H1106"/>
      <c r="I1106"/>
      <c r="J1106" s="79"/>
      <c r="K1106" s="79"/>
      <c r="L1106"/>
    </row>
    <row r="1107" spans="1:12" x14ac:dyDescent="0.3">
      <c r="A1107"/>
      <c r="B1107"/>
      <c r="C1107"/>
      <c r="D1107" s="79"/>
      <c r="E1107" s="79"/>
      <c r="F1107" s="79"/>
      <c r="G1107"/>
      <c r="H1107"/>
      <c r="I1107"/>
      <c r="J1107" s="79"/>
      <c r="K1107" s="79"/>
      <c r="L1107"/>
    </row>
    <row r="1108" spans="1:12" x14ac:dyDescent="0.3">
      <c r="A1108"/>
      <c r="B1108"/>
      <c r="C1108"/>
      <c r="D1108" s="79"/>
      <c r="E1108" s="79"/>
      <c r="F1108" s="79"/>
      <c r="G1108"/>
      <c r="H1108"/>
      <c r="I1108"/>
      <c r="J1108" s="79"/>
      <c r="K1108" s="79"/>
      <c r="L1108"/>
    </row>
    <row r="1109" spans="1:12" x14ac:dyDescent="0.3">
      <c r="A1109"/>
      <c r="B1109"/>
      <c r="C1109"/>
      <c r="D1109" s="79"/>
      <c r="E1109" s="79"/>
      <c r="F1109" s="79"/>
      <c r="G1109"/>
      <c r="H1109"/>
      <c r="I1109"/>
      <c r="J1109" s="79"/>
      <c r="K1109" s="79"/>
      <c r="L1109"/>
    </row>
    <row r="1110" spans="1:12" x14ac:dyDescent="0.3">
      <c r="A1110"/>
      <c r="B1110"/>
      <c r="C1110"/>
      <c r="D1110" s="79"/>
      <c r="E1110" s="79"/>
      <c r="F1110" s="79"/>
      <c r="G1110"/>
      <c r="H1110"/>
      <c r="I1110"/>
      <c r="J1110" s="79"/>
      <c r="K1110" s="79"/>
      <c r="L1110"/>
    </row>
    <row r="1111" spans="1:12" x14ac:dyDescent="0.3">
      <c r="A1111"/>
      <c r="B1111"/>
      <c r="C1111"/>
      <c r="D1111" s="79"/>
      <c r="E1111" s="79"/>
      <c r="F1111" s="79"/>
      <c r="G1111"/>
      <c r="H1111"/>
      <c r="I1111"/>
      <c r="J1111" s="79"/>
      <c r="K1111" s="79"/>
      <c r="L1111"/>
    </row>
    <row r="1112" spans="1:12" x14ac:dyDescent="0.3">
      <c r="A1112"/>
      <c r="B1112"/>
      <c r="C1112"/>
      <c r="D1112" s="79"/>
      <c r="E1112" s="79"/>
      <c r="F1112" s="79"/>
      <c r="G1112"/>
      <c r="H1112"/>
      <c r="I1112"/>
      <c r="J1112" s="79"/>
      <c r="K1112" s="79"/>
      <c r="L1112"/>
    </row>
    <row r="1113" spans="1:12" x14ac:dyDescent="0.3">
      <c r="A1113"/>
      <c r="B1113"/>
      <c r="C1113"/>
      <c r="D1113" s="79"/>
      <c r="E1113" s="79"/>
      <c r="F1113" s="79"/>
      <c r="G1113"/>
      <c r="H1113"/>
      <c r="I1113"/>
      <c r="J1113" s="79"/>
      <c r="K1113" s="79"/>
      <c r="L1113"/>
    </row>
    <row r="1114" spans="1:12" x14ac:dyDescent="0.3">
      <c r="A1114"/>
      <c r="B1114"/>
      <c r="C1114"/>
      <c r="D1114" s="79"/>
      <c r="E1114" s="79"/>
      <c r="F1114" s="79"/>
      <c r="G1114"/>
      <c r="H1114"/>
      <c r="I1114"/>
      <c r="J1114" s="79"/>
      <c r="K1114" s="79"/>
      <c r="L1114"/>
    </row>
    <row r="1115" spans="1:12" x14ac:dyDescent="0.3">
      <c r="A1115"/>
      <c r="B1115"/>
      <c r="C1115"/>
      <c r="D1115" s="79"/>
      <c r="E1115" s="79"/>
      <c r="F1115" s="79"/>
      <c r="G1115"/>
      <c r="H1115"/>
      <c r="I1115"/>
      <c r="J1115" s="79"/>
      <c r="K1115" s="79"/>
      <c r="L1115"/>
    </row>
    <row r="1116" spans="1:12" x14ac:dyDescent="0.3">
      <c r="A1116"/>
      <c r="B1116"/>
      <c r="C1116"/>
      <c r="D1116" s="79"/>
      <c r="E1116" s="79"/>
      <c r="F1116" s="79"/>
      <c r="G1116"/>
      <c r="H1116"/>
      <c r="I1116"/>
      <c r="J1116" s="79"/>
      <c r="K1116" s="79"/>
      <c r="L1116"/>
    </row>
    <row r="1117" spans="1:12" x14ac:dyDescent="0.3">
      <c r="A1117"/>
      <c r="B1117"/>
      <c r="C1117"/>
      <c r="D1117" s="79"/>
      <c r="E1117" s="79"/>
      <c r="F1117" s="79"/>
      <c r="G1117"/>
      <c r="H1117"/>
      <c r="I1117"/>
      <c r="J1117" s="79"/>
      <c r="K1117" s="79"/>
      <c r="L1117"/>
    </row>
    <row r="1118" spans="1:12" x14ac:dyDescent="0.3">
      <c r="A1118"/>
      <c r="B1118"/>
      <c r="C1118"/>
      <c r="D1118" s="79"/>
      <c r="E1118" s="79"/>
      <c r="F1118" s="79"/>
      <c r="G1118"/>
      <c r="H1118"/>
      <c r="I1118"/>
      <c r="J1118" s="79"/>
      <c r="K1118" s="79"/>
      <c r="L1118"/>
    </row>
    <row r="1119" spans="1:12" x14ac:dyDescent="0.3">
      <c r="A1119"/>
      <c r="B1119"/>
      <c r="C1119"/>
      <c r="D1119" s="79"/>
      <c r="E1119" s="79"/>
      <c r="F1119" s="79"/>
      <c r="G1119"/>
      <c r="H1119"/>
      <c r="I1119"/>
      <c r="J1119" s="79"/>
      <c r="K1119" s="79"/>
      <c r="L1119"/>
    </row>
    <row r="1120" spans="1:12" x14ac:dyDescent="0.3">
      <c r="A1120"/>
      <c r="B1120"/>
      <c r="C1120"/>
      <c r="D1120" s="79"/>
      <c r="E1120" s="79"/>
      <c r="F1120" s="79"/>
      <c r="G1120"/>
      <c r="H1120"/>
      <c r="I1120"/>
      <c r="J1120" s="79"/>
      <c r="K1120" s="79"/>
      <c r="L1120"/>
    </row>
    <row r="1121" spans="1:12" x14ac:dyDescent="0.3">
      <c r="A1121"/>
      <c r="B1121"/>
      <c r="C1121"/>
      <c r="D1121" s="79"/>
      <c r="E1121" s="79"/>
      <c r="F1121" s="79"/>
      <c r="G1121"/>
      <c r="H1121"/>
      <c r="I1121"/>
      <c r="J1121" s="79"/>
      <c r="K1121" s="79"/>
      <c r="L1121"/>
    </row>
    <row r="1122" spans="1:12" x14ac:dyDescent="0.3">
      <c r="A1122"/>
      <c r="B1122"/>
      <c r="C1122"/>
      <c r="D1122" s="79"/>
      <c r="E1122" s="79"/>
      <c r="F1122" s="79"/>
      <c r="G1122"/>
      <c r="H1122"/>
      <c r="I1122"/>
      <c r="J1122" s="79"/>
      <c r="K1122" s="79"/>
      <c r="L1122"/>
    </row>
    <row r="1123" spans="1:12" x14ac:dyDescent="0.3">
      <c r="A1123"/>
      <c r="B1123"/>
      <c r="C1123"/>
      <c r="D1123" s="79"/>
      <c r="E1123" s="79"/>
      <c r="F1123" s="79"/>
      <c r="G1123"/>
      <c r="H1123"/>
      <c r="I1123"/>
      <c r="J1123" s="79"/>
      <c r="K1123" s="79"/>
      <c r="L1123"/>
    </row>
    <row r="1124" spans="1:12" x14ac:dyDescent="0.3">
      <c r="A1124"/>
      <c r="B1124"/>
      <c r="C1124"/>
      <c r="D1124" s="79"/>
      <c r="E1124" s="79"/>
      <c r="F1124" s="79"/>
      <c r="G1124"/>
      <c r="H1124"/>
      <c r="I1124"/>
      <c r="J1124" s="79"/>
      <c r="K1124" s="79"/>
      <c r="L1124"/>
    </row>
    <row r="1125" spans="1:12" x14ac:dyDescent="0.3">
      <c r="A1125"/>
      <c r="B1125"/>
      <c r="C1125"/>
      <c r="D1125" s="79"/>
      <c r="E1125" s="79"/>
      <c r="F1125" s="79"/>
      <c r="G1125"/>
      <c r="H1125"/>
      <c r="I1125"/>
      <c r="J1125" s="79"/>
      <c r="K1125" s="79"/>
      <c r="L1125"/>
    </row>
    <row r="1126" spans="1:12" x14ac:dyDescent="0.3">
      <c r="A1126"/>
      <c r="B1126"/>
      <c r="C1126"/>
      <c r="D1126" s="79"/>
      <c r="E1126" s="79"/>
      <c r="F1126" s="79"/>
      <c r="G1126"/>
      <c r="H1126"/>
      <c r="I1126"/>
      <c r="J1126" s="79"/>
      <c r="K1126" s="79"/>
      <c r="L1126"/>
    </row>
    <row r="1127" spans="1:12" x14ac:dyDescent="0.3">
      <c r="A1127"/>
      <c r="B1127"/>
      <c r="C1127"/>
      <c r="D1127" s="79"/>
      <c r="E1127" s="79"/>
      <c r="F1127" s="79"/>
      <c r="G1127"/>
      <c r="H1127"/>
      <c r="I1127"/>
      <c r="J1127" s="79"/>
      <c r="K1127" s="79"/>
      <c r="L1127"/>
    </row>
    <row r="1128" spans="1:12" x14ac:dyDescent="0.3">
      <c r="A1128"/>
      <c r="B1128"/>
      <c r="C1128"/>
      <c r="D1128" s="79"/>
      <c r="E1128" s="79"/>
      <c r="F1128" s="79"/>
      <c r="G1128"/>
      <c r="H1128"/>
      <c r="I1128"/>
      <c r="J1128" s="79"/>
      <c r="K1128" s="79"/>
      <c r="L1128"/>
    </row>
    <row r="1129" spans="1:12" x14ac:dyDescent="0.3">
      <c r="A1129"/>
      <c r="B1129"/>
      <c r="C1129"/>
      <c r="D1129" s="79"/>
      <c r="E1129" s="79"/>
      <c r="F1129" s="79"/>
      <c r="G1129"/>
      <c r="H1129"/>
      <c r="I1129"/>
      <c r="J1129" s="79"/>
      <c r="K1129" s="79"/>
      <c r="L1129"/>
    </row>
    <row r="1130" spans="1:12" x14ac:dyDescent="0.3">
      <c r="A1130"/>
      <c r="B1130"/>
      <c r="C1130"/>
      <c r="D1130" s="79"/>
      <c r="E1130" s="79"/>
      <c r="F1130" s="79"/>
      <c r="G1130"/>
      <c r="H1130"/>
      <c r="I1130"/>
      <c r="J1130" s="79"/>
      <c r="K1130" s="79"/>
      <c r="L1130"/>
    </row>
    <row r="1131" spans="1:12" x14ac:dyDescent="0.3">
      <c r="A1131"/>
      <c r="B1131"/>
      <c r="C1131"/>
      <c r="D1131" s="79"/>
      <c r="E1131" s="79"/>
      <c r="F1131" s="79"/>
      <c r="G1131"/>
      <c r="H1131"/>
      <c r="I1131"/>
      <c r="J1131" s="79"/>
      <c r="K1131" s="79"/>
      <c r="L1131"/>
    </row>
    <row r="1132" spans="1:12" x14ac:dyDescent="0.3">
      <c r="A1132"/>
      <c r="B1132"/>
      <c r="C1132"/>
      <c r="D1132" s="79"/>
      <c r="E1132" s="79"/>
      <c r="F1132" s="79"/>
      <c r="G1132"/>
      <c r="H1132"/>
      <c r="I1132"/>
      <c r="J1132" s="79"/>
      <c r="K1132" s="79"/>
      <c r="L1132"/>
    </row>
    <row r="1133" spans="1:12" x14ac:dyDescent="0.3">
      <c r="A1133"/>
      <c r="B1133"/>
      <c r="C1133"/>
      <c r="D1133" s="79"/>
      <c r="E1133" s="79"/>
      <c r="F1133" s="79"/>
      <c r="G1133"/>
      <c r="H1133"/>
      <c r="I1133"/>
      <c r="J1133" s="79"/>
      <c r="K1133" s="79"/>
      <c r="L1133"/>
    </row>
    <row r="1134" spans="1:12" x14ac:dyDescent="0.3">
      <c r="A1134"/>
      <c r="B1134"/>
      <c r="C1134"/>
      <c r="D1134" s="79"/>
      <c r="E1134" s="79"/>
      <c r="F1134" s="79"/>
      <c r="G1134"/>
      <c r="H1134"/>
      <c r="I1134"/>
      <c r="J1134" s="79"/>
      <c r="K1134" s="79"/>
      <c r="L1134"/>
    </row>
    <row r="1135" spans="1:12" x14ac:dyDescent="0.3">
      <c r="A1135"/>
      <c r="B1135"/>
      <c r="C1135"/>
      <c r="D1135" s="79"/>
      <c r="E1135" s="79"/>
      <c r="F1135" s="79"/>
      <c r="G1135"/>
      <c r="H1135"/>
      <c r="I1135"/>
      <c r="J1135" s="79"/>
      <c r="K1135" s="79"/>
      <c r="L1135"/>
    </row>
    <row r="1136" spans="1:12" x14ac:dyDescent="0.3">
      <c r="A1136"/>
      <c r="B1136"/>
      <c r="C1136"/>
      <c r="D1136" s="79"/>
      <c r="E1136" s="79"/>
      <c r="F1136" s="79"/>
      <c r="G1136"/>
      <c r="H1136"/>
      <c r="I1136"/>
      <c r="J1136" s="79"/>
      <c r="K1136" s="79"/>
      <c r="L1136"/>
    </row>
    <row r="1137" spans="1:12" x14ac:dyDescent="0.3">
      <c r="A1137"/>
      <c r="B1137"/>
      <c r="C1137"/>
      <c r="D1137" s="79"/>
      <c r="E1137" s="79"/>
      <c r="F1137" s="79"/>
      <c r="G1137"/>
      <c r="H1137"/>
      <c r="I1137"/>
      <c r="J1137" s="79"/>
      <c r="K1137" s="79"/>
      <c r="L1137"/>
    </row>
    <row r="1138" spans="1:12" x14ac:dyDescent="0.3">
      <c r="A1138"/>
      <c r="B1138"/>
      <c r="C1138"/>
      <c r="D1138" s="79"/>
      <c r="E1138" s="79"/>
      <c r="F1138" s="79"/>
      <c r="G1138"/>
      <c r="H1138"/>
      <c r="I1138"/>
      <c r="J1138" s="79"/>
      <c r="K1138" s="79"/>
      <c r="L1138"/>
    </row>
    <row r="1139" spans="1:12" x14ac:dyDescent="0.3">
      <c r="A1139"/>
      <c r="B1139"/>
      <c r="C1139"/>
      <c r="D1139" s="79"/>
      <c r="E1139" s="79"/>
      <c r="F1139" s="79"/>
      <c r="G1139"/>
      <c r="H1139"/>
      <c r="I1139"/>
      <c r="J1139" s="79"/>
      <c r="K1139" s="79"/>
      <c r="L1139"/>
    </row>
    <row r="1140" spans="1:12" x14ac:dyDescent="0.3">
      <c r="A1140"/>
      <c r="B1140"/>
      <c r="C1140"/>
      <c r="D1140" s="79"/>
      <c r="E1140" s="79"/>
      <c r="F1140" s="79"/>
      <c r="G1140"/>
      <c r="H1140"/>
      <c r="I1140"/>
      <c r="J1140" s="79"/>
      <c r="K1140" s="79"/>
      <c r="L1140"/>
    </row>
    <row r="1141" spans="1:12" x14ac:dyDescent="0.3">
      <c r="A1141"/>
      <c r="B1141"/>
      <c r="C1141"/>
      <c r="D1141" s="79"/>
      <c r="E1141" s="79"/>
      <c r="F1141" s="79"/>
      <c r="G1141"/>
      <c r="H1141"/>
      <c r="I1141"/>
      <c r="J1141" s="79"/>
      <c r="K1141" s="79"/>
      <c r="L1141"/>
    </row>
    <row r="1142" spans="1:12" x14ac:dyDescent="0.3">
      <c r="A1142"/>
      <c r="B1142"/>
      <c r="C1142"/>
      <c r="D1142" s="79"/>
      <c r="E1142" s="79"/>
      <c r="F1142" s="79"/>
      <c r="G1142"/>
      <c r="H1142"/>
      <c r="I1142"/>
      <c r="J1142" s="79"/>
      <c r="K1142" s="79"/>
      <c r="L1142"/>
    </row>
    <row r="1143" spans="1:12" x14ac:dyDescent="0.3">
      <c r="A1143"/>
      <c r="B1143"/>
      <c r="C1143"/>
      <c r="D1143" s="79"/>
      <c r="E1143" s="79"/>
      <c r="F1143" s="79"/>
      <c r="G1143"/>
      <c r="H1143"/>
      <c r="I1143"/>
      <c r="J1143" s="79"/>
      <c r="K1143" s="79"/>
      <c r="L1143"/>
    </row>
    <row r="1144" spans="1:12" x14ac:dyDescent="0.3">
      <c r="A1144"/>
      <c r="B1144"/>
      <c r="C1144"/>
      <c r="D1144" s="79"/>
      <c r="E1144" s="79"/>
      <c r="F1144" s="79"/>
      <c r="G1144"/>
      <c r="H1144"/>
      <c r="I1144"/>
      <c r="J1144" s="79"/>
      <c r="K1144" s="79"/>
      <c r="L1144"/>
    </row>
    <row r="1145" spans="1:12" x14ac:dyDescent="0.3">
      <c r="A1145"/>
      <c r="B1145"/>
      <c r="C1145"/>
      <c r="D1145" s="79"/>
      <c r="E1145" s="79"/>
      <c r="F1145" s="79"/>
      <c r="G1145"/>
      <c r="H1145"/>
      <c r="I1145"/>
      <c r="J1145" s="79"/>
      <c r="K1145" s="79"/>
      <c r="L1145"/>
    </row>
    <row r="1146" spans="1:12" x14ac:dyDescent="0.3">
      <c r="A1146"/>
      <c r="B1146"/>
      <c r="C1146"/>
      <c r="D1146" s="79"/>
      <c r="E1146" s="79"/>
      <c r="F1146" s="79"/>
      <c r="G1146"/>
      <c r="H1146"/>
      <c r="I1146"/>
      <c r="J1146" s="79"/>
      <c r="K1146" s="79"/>
      <c r="L1146"/>
    </row>
    <row r="1147" spans="1:12" x14ac:dyDescent="0.3">
      <c r="A1147"/>
      <c r="B1147"/>
      <c r="C1147"/>
      <c r="D1147" s="79"/>
      <c r="E1147" s="79"/>
      <c r="F1147" s="79"/>
      <c r="G1147"/>
      <c r="H1147"/>
      <c r="I1147"/>
      <c r="J1147" s="79"/>
      <c r="K1147" s="79"/>
      <c r="L1147"/>
    </row>
    <row r="1148" spans="1:12" x14ac:dyDescent="0.3">
      <c r="A1148"/>
      <c r="B1148"/>
      <c r="C1148"/>
      <c r="D1148" s="79"/>
      <c r="E1148" s="79"/>
      <c r="F1148" s="79"/>
      <c r="G1148"/>
      <c r="H1148"/>
      <c r="I1148"/>
      <c r="J1148" s="79"/>
      <c r="K1148" s="79"/>
      <c r="L1148"/>
    </row>
    <row r="1149" spans="1:12" x14ac:dyDescent="0.3">
      <c r="A1149"/>
      <c r="B1149"/>
      <c r="C1149"/>
      <c r="D1149" s="79"/>
      <c r="E1149" s="79"/>
      <c r="F1149" s="79"/>
      <c r="G1149"/>
      <c r="H1149"/>
      <c r="I1149"/>
      <c r="J1149" s="79"/>
      <c r="K1149" s="79"/>
      <c r="L1149"/>
    </row>
    <row r="1150" spans="1:12" x14ac:dyDescent="0.3">
      <c r="A1150"/>
      <c r="B1150"/>
      <c r="C1150"/>
      <c r="D1150" s="79"/>
      <c r="E1150" s="79"/>
      <c r="F1150" s="79"/>
      <c r="G1150"/>
      <c r="H1150"/>
      <c r="I1150"/>
      <c r="J1150" s="79"/>
      <c r="K1150" s="79"/>
      <c r="L1150"/>
    </row>
    <row r="1151" spans="1:12" x14ac:dyDescent="0.3">
      <c r="A1151"/>
      <c r="B1151"/>
      <c r="C1151"/>
      <c r="D1151" s="79"/>
      <c r="E1151" s="79"/>
      <c r="F1151" s="79"/>
      <c r="G1151"/>
      <c r="H1151"/>
      <c r="I1151"/>
      <c r="J1151" s="79"/>
      <c r="K1151" s="79"/>
      <c r="L1151"/>
    </row>
    <row r="1152" spans="1:12" x14ac:dyDescent="0.3">
      <c r="A1152"/>
      <c r="B1152"/>
      <c r="C1152"/>
      <c r="D1152" s="79"/>
      <c r="E1152" s="79"/>
      <c r="F1152" s="79"/>
      <c r="G1152"/>
      <c r="H1152"/>
      <c r="I1152"/>
      <c r="J1152" s="79"/>
      <c r="K1152" s="79"/>
      <c r="L1152"/>
    </row>
    <row r="1153" spans="1:12" x14ac:dyDescent="0.3">
      <c r="A1153"/>
      <c r="B1153"/>
      <c r="C1153"/>
      <c r="D1153" s="79"/>
      <c r="E1153" s="79"/>
      <c r="F1153" s="79"/>
      <c r="G1153"/>
      <c r="H1153"/>
      <c r="I1153"/>
      <c r="J1153" s="79"/>
      <c r="K1153" s="79"/>
      <c r="L1153"/>
    </row>
    <row r="1154" spans="1:12" x14ac:dyDescent="0.3">
      <c r="A1154"/>
      <c r="B1154"/>
      <c r="C1154"/>
      <c r="D1154" s="79"/>
      <c r="E1154" s="79"/>
      <c r="F1154" s="79"/>
      <c r="G1154"/>
      <c r="H1154"/>
      <c r="I1154"/>
      <c r="J1154" s="79"/>
      <c r="K1154" s="79"/>
      <c r="L1154"/>
    </row>
    <row r="1155" spans="1:12" x14ac:dyDescent="0.3">
      <c r="A1155"/>
      <c r="B1155"/>
      <c r="C1155"/>
      <c r="D1155" s="79"/>
      <c r="E1155" s="79"/>
      <c r="F1155" s="79"/>
      <c r="G1155"/>
      <c r="H1155"/>
      <c r="I1155"/>
      <c r="J1155" s="79"/>
      <c r="K1155" s="79"/>
      <c r="L1155"/>
    </row>
    <row r="1156" spans="1:12" x14ac:dyDescent="0.3">
      <c r="A1156"/>
      <c r="B1156"/>
      <c r="C1156"/>
      <c r="D1156" s="79"/>
      <c r="E1156" s="79"/>
      <c r="F1156" s="79"/>
      <c r="G1156"/>
      <c r="H1156"/>
      <c r="I1156"/>
      <c r="J1156" s="79"/>
      <c r="K1156" s="79"/>
      <c r="L1156"/>
    </row>
    <row r="1157" spans="1:12" x14ac:dyDescent="0.3">
      <c r="A1157"/>
      <c r="B1157"/>
      <c r="C1157"/>
      <c r="D1157" s="79"/>
      <c r="E1157" s="79"/>
      <c r="F1157" s="79"/>
      <c r="G1157"/>
      <c r="H1157"/>
      <c r="I1157"/>
      <c r="J1157" s="79"/>
      <c r="K1157" s="79"/>
      <c r="L1157"/>
    </row>
    <row r="1158" spans="1:12" x14ac:dyDescent="0.3">
      <c r="A1158"/>
      <c r="B1158"/>
      <c r="C1158"/>
      <c r="D1158" s="79"/>
      <c r="E1158" s="79"/>
      <c r="F1158" s="79"/>
      <c r="G1158"/>
      <c r="H1158"/>
      <c r="I1158"/>
      <c r="J1158" s="79"/>
      <c r="K1158" s="79"/>
      <c r="L1158"/>
    </row>
    <row r="1159" spans="1:12" x14ac:dyDescent="0.3">
      <c r="A1159"/>
      <c r="B1159"/>
      <c r="C1159"/>
      <c r="D1159" s="79"/>
      <c r="E1159" s="79"/>
      <c r="F1159" s="79"/>
      <c r="G1159"/>
      <c r="H1159"/>
      <c r="I1159"/>
      <c r="J1159" s="79"/>
      <c r="K1159" s="79"/>
      <c r="L1159"/>
    </row>
    <row r="1160" spans="1:12" x14ac:dyDescent="0.3">
      <c r="A1160"/>
      <c r="B1160"/>
      <c r="C1160"/>
      <c r="D1160" s="79"/>
      <c r="E1160" s="79"/>
      <c r="F1160" s="79"/>
      <c r="G1160"/>
      <c r="H1160"/>
      <c r="I1160"/>
      <c r="J1160" s="79"/>
      <c r="K1160" s="79"/>
      <c r="L1160"/>
    </row>
    <row r="1161" spans="1:12" x14ac:dyDescent="0.3">
      <c r="A1161"/>
      <c r="B1161"/>
      <c r="C1161"/>
      <c r="D1161" s="79"/>
      <c r="E1161" s="79"/>
      <c r="F1161" s="79"/>
      <c r="G1161"/>
      <c r="H1161"/>
      <c r="I1161"/>
      <c r="J1161" s="79"/>
      <c r="K1161" s="79"/>
      <c r="L1161"/>
    </row>
    <row r="1162" spans="1:12" x14ac:dyDescent="0.3">
      <c r="A1162"/>
      <c r="B1162"/>
      <c r="C1162"/>
      <c r="D1162" s="79"/>
      <c r="E1162" s="79"/>
      <c r="F1162" s="79"/>
      <c r="G1162"/>
      <c r="H1162"/>
      <c r="I1162"/>
      <c r="J1162" s="79"/>
      <c r="K1162" s="79"/>
      <c r="L1162"/>
    </row>
    <row r="1163" spans="1:12" x14ac:dyDescent="0.3">
      <c r="A1163"/>
      <c r="B1163"/>
      <c r="C1163"/>
      <c r="D1163" s="79"/>
      <c r="E1163" s="79"/>
      <c r="F1163" s="79"/>
      <c r="G1163"/>
      <c r="H1163"/>
      <c r="I1163"/>
      <c r="J1163" s="79"/>
      <c r="K1163" s="79"/>
      <c r="L1163"/>
    </row>
    <row r="1164" spans="1:12" x14ac:dyDescent="0.3">
      <c r="A1164"/>
      <c r="B1164"/>
      <c r="C1164"/>
      <c r="D1164" s="79"/>
      <c r="E1164" s="79"/>
      <c r="F1164" s="79"/>
      <c r="G1164"/>
      <c r="H1164"/>
      <c r="I1164"/>
      <c r="J1164" s="79"/>
      <c r="K1164" s="79"/>
      <c r="L1164"/>
    </row>
    <row r="1165" spans="1:12" x14ac:dyDescent="0.3">
      <c r="A1165"/>
      <c r="B1165"/>
      <c r="C1165"/>
      <c r="D1165" s="79"/>
      <c r="E1165" s="79"/>
      <c r="F1165" s="79"/>
      <c r="G1165"/>
      <c r="H1165"/>
      <c r="I1165"/>
      <c r="J1165" s="79"/>
      <c r="K1165" s="79"/>
      <c r="L1165"/>
    </row>
    <row r="1166" spans="1:12" x14ac:dyDescent="0.3">
      <c r="A1166"/>
      <c r="B1166"/>
      <c r="C1166"/>
      <c r="D1166" s="79"/>
      <c r="E1166" s="79"/>
      <c r="F1166" s="79"/>
      <c r="G1166"/>
      <c r="H1166"/>
      <c r="I1166"/>
      <c r="J1166" s="79"/>
      <c r="K1166" s="79"/>
      <c r="L1166"/>
    </row>
    <row r="1167" spans="1:12" x14ac:dyDescent="0.3">
      <c r="A1167"/>
      <c r="B1167"/>
      <c r="C1167"/>
      <c r="D1167" s="79"/>
      <c r="E1167" s="79"/>
      <c r="F1167" s="79"/>
      <c r="G1167"/>
      <c r="H1167"/>
      <c r="I1167"/>
      <c r="J1167" s="79"/>
      <c r="K1167" s="79"/>
      <c r="L1167"/>
    </row>
    <row r="1168" spans="1:12" x14ac:dyDescent="0.3">
      <c r="A1168"/>
      <c r="B1168"/>
      <c r="C1168"/>
      <c r="D1168" s="79"/>
      <c r="E1168" s="79"/>
      <c r="F1168" s="79"/>
      <c r="G1168"/>
      <c r="H1168"/>
      <c r="I1168"/>
      <c r="J1168" s="79"/>
      <c r="K1168" s="79"/>
      <c r="L1168"/>
    </row>
    <row r="1169" spans="1:12" x14ac:dyDescent="0.3">
      <c r="A1169"/>
      <c r="B1169"/>
      <c r="C1169"/>
      <c r="D1169" s="79"/>
      <c r="E1169" s="79"/>
      <c r="F1169" s="79"/>
      <c r="G1169"/>
      <c r="H1169"/>
      <c r="I1169"/>
      <c r="J1169" s="79"/>
      <c r="K1169" s="79"/>
      <c r="L1169"/>
    </row>
    <row r="1170" spans="1:12" x14ac:dyDescent="0.3">
      <c r="A1170"/>
      <c r="B1170"/>
      <c r="C1170"/>
      <c r="D1170" s="79"/>
      <c r="E1170" s="79"/>
      <c r="F1170" s="79"/>
      <c r="G1170"/>
      <c r="H1170"/>
      <c r="I1170"/>
      <c r="J1170" s="79"/>
      <c r="K1170" s="79"/>
      <c r="L1170"/>
    </row>
    <row r="1171" spans="1:12" x14ac:dyDescent="0.3">
      <c r="A1171"/>
      <c r="B1171"/>
      <c r="C1171"/>
      <c r="D1171" s="79"/>
      <c r="E1171" s="79"/>
      <c r="F1171" s="79"/>
      <c r="G1171"/>
      <c r="H1171"/>
      <c r="I1171"/>
      <c r="J1171" s="79"/>
      <c r="K1171" s="79"/>
      <c r="L1171"/>
    </row>
    <row r="1172" spans="1:12" x14ac:dyDescent="0.3">
      <c r="A1172"/>
      <c r="B1172"/>
      <c r="C1172"/>
      <c r="D1172" s="79"/>
      <c r="E1172" s="79"/>
      <c r="F1172" s="79"/>
      <c r="G1172"/>
      <c r="H1172"/>
      <c r="I1172"/>
      <c r="J1172" s="79"/>
      <c r="K1172" s="79"/>
      <c r="L1172"/>
    </row>
    <row r="1173" spans="1:12" x14ac:dyDescent="0.3">
      <c r="A1173"/>
      <c r="B1173"/>
      <c r="C1173"/>
      <c r="D1173" s="79"/>
      <c r="E1173" s="79"/>
      <c r="F1173" s="79"/>
      <c r="G1173"/>
      <c r="H1173"/>
      <c r="I1173"/>
      <c r="J1173" s="79"/>
      <c r="K1173" s="79"/>
      <c r="L1173"/>
    </row>
    <row r="1174" spans="1:12" x14ac:dyDescent="0.3">
      <c r="A1174"/>
      <c r="B1174"/>
      <c r="C1174"/>
      <c r="D1174" s="79"/>
      <c r="E1174" s="79"/>
      <c r="F1174" s="79"/>
      <c r="G1174"/>
      <c r="H1174"/>
      <c r="I1174"/>
      <c r="J1174" s="79"/>
      <c r="K1174" s="79"/>
      <c r="L1174"/>
    </row>
    <row r="1175" spans="1:12" x14ac:dyDescent="0.3">
      <c r="A1175"/>
      <c r="B1175"/>
      <c r="C1175"/>
      <c r="D1175" s="79"/>
      <c r="E1175" s="79"/>
      <c r="F1175" s="79"/>
      <c r="G1175"/>
      <c r="H1175"/>
      <c r="I1175"/>
      <c r="J1175" s="79"/>
      <c r="K1175" s="79"/>
      <c r="L1175"/>
    </row>
    <row r="1176" spans="1:12" x14ac:dyDescent="0.3">
      <c r="A1176"/>
      <c r="B1176"/>
      <c r="C1176"/>
      <c r="D1176" s="79"/>
      <c r="E1176" s="79"/>
      <c r="F1176" s="79"/>
      <c r="G1176"/>
      <c r="H1176"/>
      <c r="I1176"/>
      <c r="J1176" s="79"/>
      <c r="K1176" s="79"/>
      <c r="L1176"/>
    </row>
    <row r="1177" spans="1:12" x14ac:dyDescent="0.3">
      <c r="A1177"/>
      <c r="B1177"/>
      <c r="C1177"/>
      <c r="D1177" s="79"/>
      <c r="E1177" s="79"/>
      <c r="F1177" s="79"/>
      <c r="G1177"/>
      <c r="H1177"/>
      <c r="I1177"/>
      <c r="J1177" s="79"/>
      <c r="K1177" s="79"/>
      <c r="L1177"/>
    </row>
    <row r="1178" spans="1:12" x14ac:dyDescent="0.3">
      <c r="A1178"/>
      <c r="B1178"/>
      <c r="C1178"/>
      <c r="D1178" s="79"/>
      <c r="E1178" s="79"/>
      <c r="F1178" s="79"/>
      <c r="G1178"/>
      <c r="H1178"/>
      <c r="I1178"/>
      <c r="J1178" s="79"/>
      <c r="K1178" s="79"/>
      <c r="L1178"/>
    </row>
    <row r="1179" spans="1:12" x14ac:dyDescent="0.3">
      <c r="A1179"/>
      <c r="B1179"/>
      <c r="C1179"/>
      <c r="D1179" s="79"/>
      <c r="E1179" s="79"/>
      <c r="F1179" s="79"/>
      <c r="G1179"/>
      <c r="H1179"/>
      <c r="I1179"/>
      <c r="J1179" s="79"/>
      <c r="K1179" s="79"/>
      <c r="L1179"/>
    </row>
    <row r="1180" spans="1:12" x14ac:dyDescent="0.3">
      <c r="A1180"/>
      <c r="B1180"/>
      <c r="C1180"/>
      <c r="D1180" s="79"/>
      <c r="E1180" s="79"/>
      <c r="F1180" s="79"/>
      <c r="G1180"/>
      <c r="H1180"/>
      <c r="I1180"/>
      <c r="J1180" s="79"/>
      <c r="K1180" s="79"/>
      <c r="L1180"/>
    </row>
    <row r="1181" spans="1:12" x14ac:dyDescent="0.3">
      <c r="A1181"/>
      <c r="B1181"/>
      <c r="C1181"/>
      <c r="D1181" s="79"/>
      <c r="E1181" s="79"/>
      <c r="F1181" s="79"/>
      <c r="G1181"/>
      <c r="H1181"/>
      <c r="I1181"/>
      <c r="J1181" s="79"/>
      <c r="K1181" s="79"/>
      <c r="L1181"/>
    </row>
    <row r="1182" spans="1:12" x14ac:dyDescent="0.3">
      <c r="A1182"/>
      <c r="B1182"/>
      <c r="C1182"/>
      <c r="D1182" s="79"/>
      <c r="E1182" s="79"/>
      <c r="F1182" s="79"/>
      <c r="G1182"/>
      <c r="H1182"/>
      <c r="I1182"/>
      <c r="J1182" s="79"/>
      <c r="K1182" s="79"/>
      <c r="L1182"/>
    </row>
    <row r="1183" spans="1:12" x14ac:dyDescent="0.3">
      <c r="A1183"/>
      <c r="B1183"/>
      <c r="C1183"/>
      <c r="D1183" s="79"/>
      <c r="E1183" s="79"/>
      <c r="F1183" s="79"/>
      <c r="G1183"/>
      <c r="H1183"/>
      <c r="I1183"/>
      <c r="J1183" s="79"/>
      <c r="K1183" s="79"/>
      <c r="L1183"/>
    </row>
    <row r="1184" spans="1:12" x14ac:dyDescent="0.3">
      <c r="A1184"/>
      <c r="B1184"/>
      <c r="C1184"/>
      <c r="D1184" s="79"/>
      <c r="E1184" s="79"/>
      <c r="F1184" s="79"/>
      <c r="G1184"/>
      <c r="H1184"/>
      <c r="I1184"/>
      <c r="J1184" s="79"/>
      <c r="K1184" s="79"/>
      <c r="L1184"/>
    </row>
    <row r="1185" spans="1:12" x14ac:dyDescent="0.3">
      <c r="A1185"/>
      <c r="B1185"/>
      <c r="C1185"/>
      <c r="D1185" s="79"/>
      <c r="E1185" s="79"/>
      <c r="F1185" s="79"/>
      <c r="G1185"/>
      <c r="H1185"/>
      <c r="I1185"/>
      <c r="J1185" s="79"/>
      <c r="K1185" s="79"/>
      <c r="L1185"/>
    </row>
    <row r="1186" spans="1:12" x14ac:dyDescent="0.3">
      <c r="A1186"/>
      <c r="B1186"/>
      <c r="C1186"/>
      <c r="D1186" s="79"/>
      <c r="E1186" s="79"/>
      <c r="F1186" s="79"/>
      <c r="G1186"/>
      <c r="H1186"/>
      <c r="I1186"/>
      <c r="J1186" s="79"/>
      <c r="K1186" s="79"/>
      <c r="L1186"/>
    </row>
    <row r="1187" spans="1:12" x14ac:dyDescent="0.3">
      <c r="A1187"/>
      <c r="B1187"/>
      <c r="C1187"/>
      <c r="D1187" s="79"/>
      <c r="E1187" s="79"/>
      <c r="F1187" s="79"/>
      <c r="G1187"/>
      <c r="H1187"/>
      <c r="I1187"/>
      <c r="J1187" s="79"/>
      <c r="K1187" s="79"/>
      <c r="L1187"/>
    </row>
    <row r="1188" spans="1:12" x14ac:dyDescent="0.3">
      <c r="A1188"/>
      <c r="B1188"/>
      <c r="C1188"/>
      <c r="D1188" s="79"/>
      <c r="E1188" s="79"/>
      <c r="F1188" s="79"/>
      <c r="G1188"/>
      <c r="H1188"/>
      <c r="I1188"/>
      <c r="J1188" s="79"/>
      <c r="K1188" s="79"/>
      <c r="L1188"/>
    </row>
    <row r="1189" spans="1:12" x14ac:dyDescent="0.3">
      <c r="A1189"/>
      <c r="B1189"/>
      <c r="C1189"/>
      <c r="D1189" s="79"/>
      <c r="E1189" s="79"/>
      <c r="F1189" s="79"/>
      <c r="G1189"/>
      <c r="H1189"/>
      <c r="I1189"/>
      <c r="J1189" s="79"/>
      <c r="K1189" s="79"/>
      <c r="L1189"/>
    </row>
    <row r="1190" spans="1:12" x14ac:dyDescent="0.3">
      <c r="A1190"/>
      <c r="B1190"/>
      <c r="C1190"/>
      <c r="D1190" s="79"/>
      <c r="E1190" s="79"/>
      <c r="F1190" s="79"/>
      <c r="G1190"/>
      <c r="H1190"/>
      <c r="I1190"/>
      <c r="J1190" s="79"/>
      <c r="K1190" s="79"/>
      <c r="L1190"/>
    </row>
    <row r="1191" spans="1:12" x14ac:dyDescent="0.3">
      <c r="A1191"/>
      <c r="B1191"/>
      <c r="C1191"/>
      <c r="D1191" s="79"/>
      <c r="E1191" s="79"/>
      <c r="F1191" s="79"/>
      <c r="G1191"/>
      <c r="H1191"/>
      <c r="I1191"/>
      <c r="J1191" s="79"/>
      <c r="K1191" s="79"/>
      <c r="L1191"/>
    </row>
    <row r="1192" spans="1:12" x14ac:dyDescent="0.3">
      <c r="A1192"/>
      <c r="B1192"/>
      <c r="C1192"/>
      <c r="D1192" s="79"/>
      <c r="E1192" s="79"/>
      <c r="F1192" s="79"/>
      <c r="G1192"/>
      <c r="H1192"/>
      <c r="I1192"/>
      <c r="J1192" s="79"/>
      <c r="K1192" s="79"/>
      <c r="L1192"/>
    </row>
    <row r="1193" spans="1:12" x14ac:dyDescent="0.3">
      <c r="A1193"/>
      <c r="B1193"/>
      <c r="C1193"/>
      <c r="D1193" s="79"/>
      <c r="E1193" s="79"/>
      <c r="F1193" s="79"/>
      <c r="G1193"/>
      <c r="H1193"/>
      <c r="I1193"/>
      <c r="J1193" s="79"/>
      <c r="K1193" s="79"/>
      <c r="L1193"/>
    </row>
    <row r="1194" spans="1:12" x14ac:dyDescent="0.3">
      <c r="A1194"/>
      <c r="B1194"/>
      <c r="C1194"/>
      <c r="D1194" s="79"/>
      <c r="E1194" s="79"/>
      <c r="F1194" s="79"/>
      <c r="G1194"/>
      <c r="H1194"/>
      <c r="I1194"/>
      <c r="J1194" s="79"/>
      <c r="K1194" s="79"/>
      <c r="L1194"/>
    </row>
    <row r="1195" spans="1:12" x14ac:dyDescent="0.3">
      <c r="A1195"/>
      <c r="B1195"/>
      <c r="C1195"/>
      <c r="D1195" s="79"/>
      <c r="E1195" s="79"/>
      <c r="F1195" s="79"/>
      <c r="G1195"/>
      <c r="H1195"/>
      <c r="I1195"/>
      <c r="J1195" s="79"/>
      <c r="K1195" s="79"/>
      <c r="L1195"/>
    </row>
    <row r="1196" spans="1:12" x14ac:dyDescent="0.3">
      <c r="A1196"/>
      <c r="B1196"/>
      <c r="C1196"/>
      <c r="D1196" s="79"/>
      <c r="E1196" s="79"/>
      <c r="F1196" s="79"/>
      <c r="G1196"/>
      <c r="H1196"/>
      <c r="I1196"/>
      <c r="J1196" s="79"/>
      <c r="K1196" s="79"/>
      <c r="L1196"/>
    </row>
    <row r="1197" spans="1:12" x14ac:dyDescent="0.3">
      <c r="A1197"/>
      <c r="B1197"/>
      <c r="C1197"/>
      <c r="D1197" s="79"/>
      <c r="E1197" s="79"/>
      <c r="F1197" s="79"/>
      <c r="G1197"/>
      <c r="H1197"/>
      <c r="I1197"/>
      <c r="J1197" s="79"/>
      <c r="K1197" s="79"/>
      <c r="L1197"/>
    </row>
    <row r="1198" spans="1:12" x14ac:dyDescent="0.3">
      <c r="A1198"/>
      <c r="B1198"/>
      <c r="C1198"/>
      <c r="D1198" s="79"/>
      <c r="E1198" s="79"/>
      <c r="F1198" s="79"/>
      <c r="G1198"/>
      <c r="H1198"/>
      <c r="I1198"/>
      <c r="J1198" s="79"/>
      <c r="K1198" s="79"/>
      <c r="L1198"/>
    </row>
    <row r="1199" spans="1:12" x14ac:dyDescent="0.3">
      <c r="A1199"/>
      <c r="B1199"/>
      <c r="C1199"/>
      <c r="D1199" s="79"/>
      <c r="E1199" s="79"/>
      <c r="F1199" s="79"/>
      <c r="G1199"/>
      <c r="H1199"/>
      <c r="I1199"/>
      <c r="J1199" s="79"/>
      <c r="K1199" s="79"/>
      <c r="L1199"/>
    </row>
    <row r="1200" spans="1:12" x14ac:dyDescent="0.3">
      <c r="A1200"/>
      <c r="B1200"/>
      <c r="C1200"/>
      <c r="D1200" s="79"/>
      <c r="E1200" s="79"/>
      <c r="F1200" s="79"/>
      <c r="G1200"/>
      <c r="H1200"/>
      <c r="I1200"/>
      <c r="J1200" s="79"/>
      <c r="K1200" s="79"/>
      <c r="L1200"/>
    </row>
    <row r="1201" spans="1:12" x14ac:dyDescent="0.3">
      <c r="A1201"/>
      <c r="B1201"/>
      <c r="C1201"/>
      <c r="D1201" s="79"/>
      <c r="E1201" s="79"/>
      <c r="F1201" s="79"/>
      <c r="G1201"/>
      <c r="H1201"/>
      <c r="I1201"/>
      <c r="J1201" s="79"/>
      <c r="K1201" s="79"/>
      <c r="L1201"/>
    </row>
    <row r="1202" spans="1:12" x14ac:dyDescent="0.3">
      <c r="A1202"/>
      <c r="B1202"/>
      <c r="C1202"/>
      <c r="D1202" s="79"/>
      <c r="E1202" s="79"/>
      <c r="F1202" s="79"/>
      <c r="G1202"/>
      <c r="H1202"/>
      <c r="I1202"/>
      <c r="J1202" s="79"/>
      <c r="K1202" s="79"/>
      <c r="L1202"/>
    </row>
    <row r="1203" spans="1:12" x14ac:dyDescent="0.3">
      <c r="A1203"/>
      <c r="B1203"/>
      <c r="C1203"/>
      <c r="D1203" s="79"/>
      <c r="E1203" s="79"/>
      <c r="F1203" s="79"/>
      <c r="G1203"/>
      <c r="H1203"/>
      <c r="I1203"/>
      <c r="J1203" s="79"/>
      <c r="K1203" s="79"/>
      <c r="L1203"/>
    </row>
    <row r="1204" spans="1:12" x14ac:dyDescent="0.3">
      <c r="A1204"/>
      <c r="B1204"/>
      <c r="C1204"/>
      <c r="D1204" s="79"/>
      <c r="E1204" s="79"/>
      <c r="F1204" s="79"/>
      <c r="G1204"/>
      <c r="H1204"/>
      <c r="I1204"/>
      <c r="J1204" s="79"/>
      <c r="K1204" s="79"/>
      <c r="L1204"/>
    </row>
    <row r="1205" spans="1:12" x14ac:dyDescent="0.3">
      <c r="A1205"/>
      <c r="B1205"/>
      <c r="C1205"/>
      <c r="D1205" s="79"/>
      <c r="E1205" s="79"/>
      <c r="F1205" s="79"/>
      <c r="G1205"/>
      <c r="H1205"/>
      <c r="I1205"/>
      <c r="J1205" s="79"/>
      <c r="K1205" s="79"/>
      <c r="L1205"/>
    </row>
    <row r="1206" spans="1:12" x14ac:dyDescent="0.3">
      <c r="A1206"/>
      <c r="B1206"/>
      <c r="C1206"/>
      <c r="D1206" s="79"/>
      <c r="E1206" s="79"/>
      <c r="F1206" s="79"/>
      <c r="G1206"/>
      <c r="H1206"/>
      <c r="I1206"/>
      <c r="J1206" s="79"/>
      <c r="K1206" s="79"/>
      <c r="L1206"/>
    </row>
    <row r="1207" spans="1:12" x14ac:dyDescent="0.3">
      <c r="A1207"/>
      <c r="B1207"/>
      <c r="C1207"/>
      <c r="D1207" s="79"/>
      <c r="E1207" s="79"/>
      <c r="F1207" s="79"/>
      <c r="G1207"/>
      <c r="H1207"/>
      <c r="I1207"/>
      <c r="J1207" s="79"/>
      <c r="K1207" s="79"/>
      <c r="L1207"/>
    </row>
    <row r="1208" spans="1:12" x14ac:dyDescent="0.3">
      <c r="A1208"/>
      <c r="B1208"/>
      <c r="C1208"/>
      <c r="D1208" s="79"/>
      <c r="E1208" s="79"/>
      <c r="F1208" s="79"/>
      <c r="G1208"/>
      <c r="H1208"/>
      <c r="I1208"/>
      <c r="J1208" s="79"/>
      <c r="K1208" s="79"/>
      <c r="L1208"/>
    </row>
    <row r="1209" spans="1:12" x14ac:dyDescent="0.3">
      <c r="A1209"/>
      <c r="B1209"/>
      <c r="C1209"/>
      <c r="D1209" s="79"/>
      <c r="E1209" s="79"/>
      <c r="F1209" s="79"/>
      <c r="G1209"/>
      <c r="H1209"/>
      <c r="I1209"/>
      <c r="J1209" s="79"/>
      <c r="K1209" s="79"/>
      <c r="L1209"/>
    </row>
    <row r="1210" spans="1:12" x14ac:dyDescent="0.3">
      <c r="A1210"/>
      <c r="B1210"/>
      <c r="C1210"/>
      <c r="D1210" s="79"/>
      <c r="E1210" s="79"/>
      <c r="F1210" s="79"/>
      <c r="G1210"/>
      <c r="H1210"/>
      <c r="I1210"/>
      <c r="J1210" s="79"/>
      <c r="K1210" s="79"/>
      <c r="L1210"/>
    </row>
    <row r="1211" spans="1:12" x14ac:dyDescent="0.3">
      <c r="A1211"/>
      <c r="B1211"/>
      <c r="C1211"/>
      <c r="D1211" s="79"/>
      <c r="E1211" s="79"/>
      <c r="F1211" s="79"/>
      <c r="G1211"/>
      <c r="H1211"/>
      <c r="I1211"/>
      <c r="J1211" s="79"/>
      <c r="K1211" s="79"/>
      <c r="L1211"/>
    </row>
    <row r="1212" spans="1:12" x14ac:dyDescent="0.3">
      <c r="A1212"/>
      <c r="B1212"/>
      <c r="C1212"/>
      <c r="D1212" s="79"/>
      <c r="E1212" s="79"/>
      <c r="F1212" s="79"/>
      <c r="G1212"/>
      <c r="H1212"/>
      <c r="I1212"/>
      <c r="J1212" s="79"/>
      <c r="K1212" s="79"/>
      <c r="L1212"/>
    </row>
    <row r="1213" spans="1:12" x14ac:dyDescent="0.3">
      <c r="A1213"/>
      <c r="B1213"/>
      <c r="C1213"/>
      <c r="D1213" s="79"/>
      <c r="E1213" s="79"/>
      <c r="F1213" s="79"/>
      <c r="G1213"/>
      <c r="H1213"/>
      <c r="I1213"/>
      <c r="J1213" s="79"/>
      <c r="K1213" s="79"/>
      <c r="L1213"/>
    </row>
    <row r="1214" spans="1:12" x14ac:dyDescent="0.3">
      <c r="A1214"/>
      <c r="B1214"/>
      <c r="C1214"/>
      <c r="D1214" s="79"/>
      <c r="E1214" s="79"/>
      <c r="F1214" s="79"/>
      <c r="G1214"/>
      <c r="H1214"/>
      <c r="I1214"/>
      <c r="J1214" s="79"/>
      <c r="K1214" s="79"/>
      <c r="L1214"/>
    </row>
    <row r="1215" spans="1:12" x14ac:dyDescent="0.3">
      <c r="A1215"/>
      <c r="B1215"/>
      <c r="C1215"/>
      <c r="D1215" s="79"/>
      <c r="E1215" s="79"/>
      <c r="F1215" s="79"/>
      <c r="G1215"/>
      <c r="H1215"/>
      <c r="I1215"/>
      <c r="J1215" s="79"/>
      <c r="K1215" s="79"/>
      <c r="L1215"/>
    </row>
    <row r="1216" spans="1:12" x14ac:dyDescent="0.3">
      <c r="A1216"/>
      <c r="B1216"/>
      <c r="C1216"/>
      <c r="D1216" s="79"/>
      <c r="E1216" s="79"/>
      <c r="F1216" s="79"/>
      <c r="G1216"/>
      <c r="H1216"/>
      <c r="I1216"/>
      <c r="J1216" s="79"/>
      <c r="K1216" s="79"/>
      <c r="L1216"/>
    </row>
    <row r="1217" spans="1:12" x14ac:dyDescent="0.3">
      <c r="A1217"/>
      <c r="B1217"/>
      <c r="C1217"/>
      <c r="D1217" s="79"/>
      <c r="E1217" s="79"/>
      <c r="F1217" s="79"/>
      <c r="G1217"/>
      <c r="H1217"/>
      <c r="I1217"/>
      <c r="J1217" s="79"/>
      <c r="K1217" s="79"/>
      <c r="L1217"/>
    </row>
    <row r="1218" spans="1:12" x14ac:dyDescent="0.3">
      <c r="A1218"/>
      <c r="B1218"/>
      <c r="C1218"/>
      <c r="D1218" s="79"/>
      <c r="E1218" s="79"/>
      <c r="F1218" s="79"/>
      <c r="G1218"/>
      <c r="H1218"/>
      <c r="I1218"/>
      <c r="J1218" s="79"/>
      <c r="K1218" s="79"/>
      <c r="L1218"/>
    </row>
    <row r="1219" spans="1:12" x14ac:dyDescent="0.3">
      <c r="A1219"/>
      <c r="B1219"/>
      <c r="C1219"/>
      <c r="D1219" s="79"/>
      <c r="E1219" s="79"/>
      <c r="F1219" s="79"/>
      <c r="G1219"/>
      <c r="H1219"/>
      <c r="I1219"/>
      <c r="J1219" s="79"/>
      <c r="K1219" s="79"/>
      <c r="L1219"/>
    </row>
    <row r="1220" spans="1:12" x14ac:dyDescent="0.3">
      <c r="A1220"/>
      <c r="B1220"/>
      <c r="C1220"/>
      <c r="D1220" s="79"/>
      <c r="E1220" s="79"/>
      <c r="F1220" s="79"/>
      <c r="G1220"/>
      <c r="H1220"/>
      <c r="I1220"/>
      <c r="J1220" s="79"/>
      <c r="K1220" s="79"/>
      <c r="L1220"/>
    </row>
    <row r="1221" spans="1:12" x14ac:dyDescent="0.3">
      <c r="A1221"/>
      <c r="B1221"/>
      <c r="C1221"/>
      <c r="D1221" s="79"/>
      <c r="E1221" s="79"/>
      <c r="F1221" s="79"/>
      <c r="G1221"/>
      <c r="H1221"/>
      <c r="I1221"/>
      <c r="J1221" s="79"/>
      <c r="K1221" s="79"/>
      <c r="L1221"/>
    </row>
    <row r="1222" spans="1:12" x14ac:dyDescent="0.3">
      <c r="A1222"/>
      <c r="B1222"/>
      <c r="C1222"/>
      <c r="D1222" s="79"/>
      <c r="E1222" s="79"/>
      <c r="F1222" s="79"/>
      <c r="G1222"/>
      <c r="H1222"/>
      <c r="I1222"/>
      <c r="J1222" s="79"/>
      <c r="K1222" s="79"/>
      <c r="L1222"/>
    </row>
    <row r="1223" spans="1:12" x14ac:dyDescent="0.3">
      <c r="A1223"/>
      <c r="B1223"/>
      <c r="C1223"/>
      <c r="D1223" s="79"/>
      <c r="E1223" s="79"/>
      <c r="F1223" s="79"/>
      <c r="G1223"/>
      <c r="H1223"/>
      <c r="I1223"/>
      <c r="J1223" s="79"/>
      <c r="K1223" s="79"/>
      <c r="L1223"/>
    </row>
    <row r="1224" spans="1:12" x14ac:dyDescent="0.3">
      <c r="A1224"/>
      <c r="B1224"/>
      <c r="C1224"/>
      <c r="D1224" s="79"/>
      <c r="E1224" s="79"/>
      <c r="F1224" s="79"/>
      <c r="G1224"/>
      <c r="H1224"/>
      <c r="I1224"/>
      <c r="J1224" s="79"/>
      <c r="K1224" s="79"/>
      <c r="L1224"/>
    </row>
    <row r="1225" spans="1:12" x14ac:dyDescent="0.3">
      <c r="A1225"/>
      <c r="B1225"/>
      <c r="C1225"/>
      <c r="D1225" s="79"/>
      <c r="E1225" s="79"/>
      <c r="F1225" s="79"/>
      <c r="G1225"/>
      <c r="H1225"/>
      <c r="I1225"/>
      <c r="J1225" s="79"/>
      <c r="K1225" s="79"/>
      <c r="L1225"/>
    </row>
    <row r="1226" spans="1:12" x14ac:dyDescent="0.3">
      <c r="A1226"/>
      <c r="B1226"/>
      <c r="C1226"/>
      <c r="D1226" s="79"/>
      <c r="E1226" s="79"/>
      <c r="F1226" s="79"/>
      <c r="G1226"/>
      <c r="H1226"/>
      <c r="I1226"/>
      <c r="J1226" s="79"/>
      <c r="K1226" s="79"/>
      <c r="L1226"/>
    </row>
    <row r="1227" spans="1:12" x14ac:dyDescent="0.3">
      <c r="A1227"/>
      <c r="B1227"/>
      <c r="C1227"/>
      <c r="D1227" s="79"/>
      <c r="E1227" s="79"/>
      <c r="F1227" s="79"/>
      <c r="G1227"/>
      <c r="H1227"/>
      <c r="I1227"/>
      <c r="J1227" s="79"/>
      <c r="K1227" s="79"/>
      <c r="L1227"/>
    </row>
    <row r="1228" spans="1:12" x14ac:dyDescent="0.3">
      <c r="A1228"/>
      <c r="B1228"/>
      <c r="C1228"/>
      <c r="D1228" s="79"/>
      <c r="E1228" s="79"/>
      <c r="F1228" s="79"/>
      <c r="G1228"/>
      <c r="H1228"/>
      <c r="I1228"/>
      <c r="J1228" s="79"/>
      <c r="K1228" s="79"/>
      <c r="L1228"/>
    </row>
    <row r="1229" spans="1:12" x14ac:dyDescent="0.3">
      <c r="A1229"/>
      <c r="B1229"/>
      <c r="C1229"/>
      <c r="D1229" s="79"/>
      <c r="E1229" s="79"/>
      <c r="F1229" s="79"/>
      <c r="G1229"/>
      <c r="H1229"/>
      <c r="I1229"/>
      <c r="J1229" s="79"/>
      <c r="K1229" s="79"/>
      <c r="L1229"/>
    </row>
    <row r="1230" spans="1:12" x14ac:dyDescent="0.3">
      <c r="A1230"/>
      <c r="B1230"/>
      <c r="C1230"/>
      <c r="D1230" s="79"/>
      <c r="E1230" s="79"/>
      <c r="F1230" s="79"/>
      <c r="G1230"/>
      <c r="H1230"/>
      <c r="I1230"/>
      <c r="J1230" s="79"/>
      <c r="K1230" s="79"/>
      <c r="L1230"/>
    </row>
    <row r="1231" spans="1:12" x14ac:dyDescent="0.3">
      <c r="A1231"/>
      <c r="B1231"/>
      <c r="C1231"/>
      <c r="D1231" s="79"/>
      <c r="E1231" s="79"/>
      <c r="F1231" s="79"/>
      <c r="G1231"/>
      <c r="H1231"/>
      <c r="I1231"/>
      <c r="J1231" s="79"/>
      <c r="K1231" s="79"/>
      <c r="L1231"/>
    </row>
    <row r="1232" spans="1:12" x14ac:dyDescent="0.3">
      <c r="A1232"/>
      <c r="B1232"/>
      <c r="C1232"/>
      <c r="D1232" s="79"/>
      <c r="E1232" s="79"/>
      <c r="F1232" s="79"/>
      <c r="G1232"/>
      <c r="H1232"/>
      <c r="I1232"/>
      <c r="J1232" s="79"/>
      <c r="K1232" s="79"/>
      <c r="L1232"/>
    </row>
    <row r="1233" spans="1:12" x14ac:dyDescent="0.3">
      <c r="A1233"/>
      <c r="B1233"/>
      <c r="C1233"/>
      <c r="D1233" s="79"/>
      <c r="E1233" s="79"/>
      <c r="F1233" s="79"/>
      <c r="G1233"/>
      <c r="H1233"/>
      <c r="I1233"/>
      <c r="J1233" s="79"/>
      <c r="K1233" s="79"/>
      <c r="L1233"/>
    </row>
    <row r="1234" spans="1:12" x14ac:dyDescent="0.3">
      <c r="A1234"/>
      <c r="B1234"/>
      <c r="C1234"/>
      <c r="D1234" s="79"/>
      <c r="E1234" s="79"/>
      <c r="F1234" s="79"/>
      <c r="G1234"/>
      <c r="H1234"/>
      <c r="I1234"/>
      <c r="J1234" s="79"/>
      <c r="K1234" s="79"/>
      <c r="L1234"/>
    </row>
    <row r="1235" spans="1:12" x14ac:dyDescent="0.3">
      <c r="A1235"/>
      <c r="B1235"/>
      <c r="C1235"/>
      <c r="D1235" s="79"/>
      <c r="E1235" s="79"/>
      <c r="F1235" s="79"/>
      <c r="G1235"/>
      <c r="H1235"/>
      <c r="I1235"/>
      <c r="J1235" s="79"/>
      <c r="K1235" s="79"/>
      <c r="L1235"/>
    </row>
    <row r="1236" spans="1:12" x14ac:dyDescent="0.3">
      <c r="A1236"/>
      <c r="B1236"/>
      <c r="C1236"/>
      <c r="D1236" s="79"/>
      <c r="E1236" s="79"/>
      <c r="F1236" s="79"/>
      <c r="G1236"/>
      <c r="H1236"/>
      <c r="I1236"/>
      <c r="J1236" s="79"/>
      <c r="K1236" s="79"/>
      <c r="L1236"/>
    </row>
    <row r="1237" spans="1:12" x14ac:dyDescent="0.3">
      <c r="A1237"/>
      <c r="B1237"/>
      <c r="C1237"/>
      <c r="D1237" s="79"/>
      <c r="E1237" s="79"/>
      <c r="F1237" s="79"/>
      <c r="G1237"/>
      <c r="H1237"/>
      <c r="I1237"/>
      <c r="J1237" s="79"/>
      <c r="K1237" s="79"/>
      <c r="L1237"/>
    </row>
    <row r="1238" spans="1:12" x14ac:dyDescent="0.3">
      <c r="A1238"/>
      <c r="B1238"/>
      <c r="C1238"/>
      <c r="D1238" s="79"/>
      <c r="E1238" s="79"/>
      <c r="F1238" s="79"/>
      <c r="G1238"/>
      <c r="H1238"/>
      <c r="I1238"/>
      <c r="J1238" s="79"/>
      <c r="K1238" s="79"/>
      <c r="L1238"/>
    </row>
    <row r="1239" spans="1:12" x14ac:dyDescent="0.3">
      <c r="A1239"/>
      <c r="B1239"/>
      <c r="C1239"/>
      <c r="D1239" s="79"/>
      <c r="E1239" s="79"/>
      <c r="F1239" s="79"/>
      <c r="G1239"/>
      <c r="H1239"/>
      <c r="I1239"/>
      <c r="J1239" s="79"/>
      <c r="K1239" s="79"/>
      <c r="L1239"/>
    </row>
    <row r="1240" spans="1:12" x14ac:dyDescent="0.3">
      <c r="A1240"/>
      <c r="B1240"/>
      <c r="C1240"/>
      <c r="D1240" s="79"/>
      <c r="E1240" s="79"/>
      <c r="F1240" s="79"/>
      <c r="G1240"/>
      <c r="H1240"/>
      <c r="I1240"/>
      <c r="J1240" s="79"/>
      <c r="K1240" s="79"/>
      <c r="L1240"/>
    </row>
    <row r="1241" spans="1:12" x14ac:dyDescent="0.3">
      <c r="A1241"/>
      <c r="B1241"/>
      <c r="C1241"/>
      <c r="D1241" s="79"/>
      <c r="E1241" s="79"/>
      <c r="F1241" s="79"/>
      <c r="G1241"/>
      <c r="H1241"/>
      <c r="I1241"/>
      <c r="J1241" s="79"/>
      <c r="K1241" s="79"/>
      <c r="L1241"/>
    </row>
    <row r="1242" spans="1:12" x14ac:dyDescent="0.3">
      <c r="A1242"/>
      <c r="B1242"/>
      <c r="C1242"/>
      <c r="D1242" s="79"/>
      <c r="E1242" s="79"/>
      <c r="F1242" s="79"/>
      <c r="G1242"/>
      <c r="H1242"/>
      <c r="I1242"/>
      <c r="J1242" s="79"/>
      <c r="K1242" s="79"/>
      <c r="L1242"/>
    </row>
    <row r="1243" spans="1:12" x14ac:dyDescent="0.3">
      <c r="A1243"/>
      <c r="B1243"/>
      <c r="C1243"/>
      <c r="D1243" s="79"/>
      <c r="E1243" s="79"/>
      <c r="F1243" s="79"/>
      <c r="G1243"/>
      <c r="H1243"/>
      <c r="I1243"/>
      <c r="J1243" s="79"/>
      <c r="K1243" s="79"/>
      <c r="L1243"/>
    </row>
    <row r="1244" spans="1:12" x14ac:dyDescent="0.3">
      <c r="A1244"/>
      <c r="B1244"/>
      <c r="C1244"/>
      <c r="D1244" s="79"/>
      <c r="E1244" s="79"/>
      <c r="F1244" s="79"/>
      <c r="G1244"/>
      <c r="H1244"/>
      <c r="I1244"/>
      <c r="J1244" s="79"/>
      <c r="K1244" s="79"/>
      <c r="L1244"/>
    </row>
    <row r="1245" spans="1:12" x14ac:dyDescent="0.3">
      <c r="A1245"/>
      <c r="B1245"/>
      <c r="C1245"/>
      <c r="D1245" s="79"/>
      <c r="E1245" s="79"/>
      <c r="F1245" s="79"/>
      <c r="G1245"/>
      <c r="H1245"/>
      <c r="I1245"/>
      <c r="J1245" s="79"/>
      <c r="K1245" s="79"/>
      <c r="L1245"/>
    </row>
    <row r="1246" spans="1:12" x14ac:dyDescent="0.3">
      <c r="A1246"/>
      <c r="B1246"/>
      <c r="C1246"/>
      <c r="D1246" s="79"/>
      <c r="E1246" s="79"/>
      <c r="F1246" s="79"/>
      <c r="G1246"/>
      <c r="H1246"/>
      <c r="I1246"/>
      <c r="J1246" s="79"/>
      <c r="K1246" s="79"/>
      <c r="L1246"/>
    </row>
    <row r="1247" spans="1:12" x14ac:dyDescent="0.3">
      <c r="A1247"/>
      <c r="B1247"/>
      <c r="C1247"/>
      <c r="D1247" s="79"/>
      <c r="E1247" s="79"/>
      <c r="F1247" s="79"/>
      <c r="G1247"/>
      <c r="H1247"/>
      <c r="I1247"/>
      <c r="J1247" s="79"/>
      <c r="K1247" s="79"/>
      <c r="L1247"/>
    </row>
    <row r="1248" spans="1:12" x14ac:dyDescent="0.3">
      <c r="A1248"/>
      <c r="B1248"/>
      <c r="C1248"/>
      <c r="D1248" s="79"/>
      <c r="E1248" s="79"/>
      <c r="F1248" s="79"/>
      <c r="G1248"/>
      <c r="H1248"/>
      <c r="I1248"/>
      <c r="J1248" s="79"/>
      <c r="K1248" s="79"/>
      <c r="L1248"/>
    </row>
    <row r="1249" spans="1:12" x14ac:dyDescent="0.3">
      <c r="A1249"/>
      <c r="B1249"/>
      <c r="C1249"/>
      <c r="D1249" s="79"/>
      <c r="E1249" s="79"/>
      <c r="F1249" s="79"/>
      <c r="G1249"/>
      <c r="H1249"/>
      <c r="I1249"/>
      <c r="J1249" s="79"/>
      <c r="K1249" s="79"/>
      <c r="L1249"/>
    </row>
    <row r="1250" spans="1:12" x14ac:dyDescent="0.3">
      <c r="A1250"/>
      <c r="B1250"/>
      <c r="C1250"/>
      <c r="D1250" s="79"/>
      <c r="E1250" s="79"/>
      <c r="F1250" s="79"/>
      <c r="G1250"/>
      <c r="H1250"/>
      <c r="I1250"/>
      <c r="J1250" s="79"/>
      <c r="K1250" s="79"/>
      <c r="L1250"/>
    </row>
    <row r="1251" spans="1:12" x14ac:dyDescent="0.3">
      <c r="A1251"/>
      <c r="B1251"/>
      <c r="C1251"/>
      <c r="D1251" s="79"/>
      <c r="E1251" s="79"/>
      <c r="F1251" s="79"/>
      <c r="G1251"/>
      <c r="H1251"/>
      <c r="I1251"/>
      <c r="J1251" s="79"/>
      <c r="K1251" s="79"/>
      <c r="L1251"/>
    </row>
    <row r="1252" spans="1:12" x14ac:dyDescent="0.3">
      <c r="A1252"/>
      <c r="B1252"/>
      <c r="C1252"/>
      <c r="D1252" s="79"/>
      <c r="E1252" s="79"/>
      <c r="F1252" s="79"/>
      <c r="G1252"/>
      <c r="H1252"/>
      <c r="I1252"/>
      <c r="J1252" s="79"/>
      <c r="K1252" s="79"/>
      <c r="L1252"/>
    </row>
    <row r="1253" spans="1:12" x14ac:dyDescent="0.3">
      <c r="A1253"/>
      <c r="B1253"/>
      <c r="C1253"/>
      <c r="D1253" s="79"/>
      <c r="E1253" s="79"/>
      <c r="F1253" s="79"/>
      <c r="G1253"/>
      <c r="H1253"/>
      <c r="I1253"/>
      <c r="J1253" s="79"/>
      <c r="K1253" s="79"/>
      <c r="L1253"/>
    </row>
    <row r="1254" spans="1:12" x14ac:dyDescent="0.3">
      <c r="A1254"/>
      <c r="B1254"/>
      <c r="C1254"/>
      <c r="D1254" s="79"/>
      <c r="E1254" s="79"/>
      <c r="F1254" s="79"/>
      <c r="G1254"/>
      <c r="H1254"/>
      <c r="I1254"/>
      <c r="J1254" s="79"/>
      <c r="K1254" s="79"/>
      <c r="L1254"/>
    </row>
    <row r="1255" spans="1:12" x14ac:dyDescent="0.3">
      <c r="A1255"/>
      <c r="B1255"/>
      <c r="C1255"/>
      <c r="D1255" s="79"/>
      <c r="E1255" s="79"/>
      <c r="F1255" s="79"/>
      <c r="G1255"/>
      <c r="H1255"/>
      <c r="I1255"/>
      <c r="J1255" s="79"/>
      <c r="K1255" s="79"/>
      <c r="L1255"/>
    </row>
    <row r="1256" spans="1:12" x14ac:dyDescent="0.3">
      <c r="A1256"/>
      <c r="B1256"/>
      <c r="C1256"/>
      <c r="D1256" s="79"/>
      <c r="E1256" s="79"/>
      <c r="F1256" s="79"/>
      <c r="G1256"/>
      <c r="H1256"/>
      <c r="I1256"/>
      <c r="J1256" s="79"/>
      <c r="K1256" s="79"/>
      <c r="L1256"/>
    </row>
    <row r="1257" spans="1:12" x14ac:dyDescent="0.3">
      <c r="A1257"/>
      <c r="B1257"/>
      <c r="C1257"/>
      <c r="D1257" s="79"/>
      <c r="E1257" s="79"/>
      <c r="F1257" s="79"/>
      <c r="G1257"/>
      <c r="H1257"/>
      <c r="I1257"/>
      <c r="J1257" s="79"/>
      <c r="K1257" s="79"/>
      <c r="L1257"/>
    </row>
    <row r="1258" spans="1:12" x14ac:dyDescent="0.3">
      <c r="A1258"/>
      <c r="B1258"/>
      <c r="C1258"/>
      <c r="D1258" s="79"/>
      <c r="E1258" s="79"/>
      <c r="F1258" s="79"/>
      <c r="G1258"/>
      <c r="H1258"/>
      <c r="I1258"/>
      <c r="J1258" s="79"/>
      <c r="K1258" s="79"/>
      <c r="L1258"/>
    </row>
    <row r="1259" spans="1:12" x14ac:dyDescent="0.3">
      <c r="A1259"/>
      <c r="B1259"/>
      <c r="C1259"/>
      <c r="D1259" s="79"/>
      <c r="E1259" s="79"/>
      <c r="F1259" s="79"/>
      <c r="G1259"/>
      <c r="H1259"/>
      <c r="I1259"/>
      <c r="J1259" s="79"/>
      <c r="K1259" s="79"/>
      <c r="L1259"/>
    </row>
    <row r="1260" spans="1:12" x14ac:dyDescent="0.3">
      <c r="A1260"/>
      <c r="B1260"/>
      <c r="C1260"/>
      <c r="D1260" s="79"/>
      <c r="E1260" s="79"/>
      <c r="F1260" s="79"/>
      <c r="G1260"/>
      <c r="H1260"/>
      <c r="I1260"/>
      <c r="J1260" s="79"/>
      <c r="K1260" s="79"/>
      <c r="L1260"/>
    </row>
    <row r="1261" spans="1:12" x14ac:dyDescent="0.3">
      <c r="A1261"/>
      <c r="B1261"/>
      <c r="C1261"/>
      <c r="D1261" s="79"/>
      <c r="E1261" s="79"/>
      <c r="F1261" s="79"/>
      <c r="G1261"/>
      <c r="H1261"/>
      <c r="I1261"/>
      <c r="J1261" s="79"/>
      <c r="K1261" s="79"/>
      <c r="L1261"/>
    </row>
    <row r="1262" spans="1:12" x14ac:dyDescent="0.3">
      <c r="A1262"/>
      <c r="B1262"/>
      <c r="C1262"/>
      <c r="D1262" s="79"/>
      <c r="E1262" s="79"/>
      <c r="F1262" s="79"/>
      <c r="G1262"/>
      <c r="H1262"/>
      <c r="I1262"/>
      <c r="J1262" s="79"/>
      <c r="K1262" s="79"/>
      <c r="L1262"/>
    </row>
    <row r="1263" spans="1:12" x14ac:dyDescent="0.3">
      <c r="A1263"/>
      <c r="B1263"/>
      <c r="C1263"/>
      <c r="D1263" s="79"/>
      <c r="E1263" s="79"/>
      <c r="F1263" s="79"/>
      <c r="G1263"/>
      <c r="H1263"/>
      <c r="I1263"/>
      <c r="J1263" s="79"/>
      <c r="K1263" s="79"/>
      <c r="L1263"/>
    </row>
    <row r="1264" spans="1:12" x14ac:dyDescent="0.3">
      <c r="A1264"/>
      <c r="B1264"/>
      <c r="C1264"/>
      <c r="D1264" s="79"/>
      <c r="E1264" s="79"/>
      <c r="F1264" s="79"/>
      <c r="G1264"/>
      <c r="H1264"/>
      <c r="I1264"/>
      <c r="J1264" s="79"/>
      <c r="K1264" s="79"/>
      <c r="L1264"/>
    </row>
    <row r="1265" spans="1:12" x14ac:dyDescent="0.3">
      <c r="A1265"/>
      <c r="B1265"/>
      <c r="C1265"/>
      <c r="D1265" s="79"/>
      <c r="E1265" s="79"/>
      <c r="F1265" s="79"/>
      <c r="G1265"/>
      <c r="H1265"/>
      <c r="I1265"/>
      <c r="J1265" s="79"/>
      <c r="K1265" s="79"/>
      <c r="L1265"/>
    </row>
    <row r="1266" spans="1:12" x14ac:dyDescent="0.3">
      <c r="A1266"/>
      <c r="B1266"/>
      <c r="C1266"/>
      <c r="D1266" s="79"/>
      <c r="E1266" s="79"/>
      <c r="F1266" s="79"/>
      <c r="G1266"/>
      <c r="H1266"/>
      <c r="I1266"/>
      <c r="J1266" s="79"/>
      <c r="K1266" s="79"/>
      <c r="L1266"/>
    </row>
    <row r="1267" spans="1:12" x14ac:dyDescent="0.3">
      <c r="A1267"/>
      <c r="B1267"/>
      <c r="C1267"/>
      <c r="D1267" s="79"/>
      <c r="E1267" s="79"/>
      <c r="F1267" s="79"/>
      <c r="G1267"/>
      <c r="H1267"/>
      <c r="I1267"/>
      <c r="J1267" s="79"/>
      <c r="K1267" s="79"/>
      <c r="L1267"/>
    </row>
    <row r="1268" spans="1:12" x14ac:dyDescent="0.3">
      <c r="A1268"/>
      <c r="B1268"/>
      <c r="C1268"/>
      <c r="D1268" s="79"/>
      <c r="E1268" s="79"/>
      <c r="F1268" s="79"/>
      <c r="G1268"/>
      <c r="H1268"/>
      <c r="I1268"/>
      <c r="J1268" s="79"/>
      <c r="K1268" s="79"/>
      <c r="L1268"/>
    </row>
    <row r="1269" spans="1:12" x14ac:dyDescent="0.3">
      <c r="A1269"/>
      <c r="B1269"/>
      <c r="C1269"/>
      <c r="D1269" s="79"/>
      <c r="E1269" s="79"/>
      <c r="F1269" s="79"/>
      <c r="G1269"/>
      <c r="H1269"/>
      <c r="I1269"/>
      <c r="J1269" s="79"/>
      <c r="K1269" s="79"/>
      <c r="L1269"/>
    </row>
    <row r="1270" spans="1:12" x14ac:dyDescent="0.3">
      <c r="A1270"/>
      <c r="B1270"/>
      <c r="C1270"/>
      <c r="D1270" s="79"/>
      <c r="E1270" s="79"/>
      <c r="F1270" s="79"/>
      <c r="G1270"/>
      <c r="H1270"/>
      <c r="I1270"/>
      <c r="J1270" s="79"/>
      <c r="K1270" s="79"/>
      <c r="L1270"/>
    </row>
    <row r="1271" spans="1:12" x14ac:dyDescent="0.3">
      <c r="A1271"/>
      <c r="B1271"/>
      <c r="C1271"/>
      <c r="D1271" s="79"/>
      <c r="E1271" s="79"/>
      <c r="F1271" s="79"/>
      <c r="G1271"/>
      <c r="H1271"/>
      <c r="I1271"/>
      <c r="J1271" s="79"/>
      <c r="K1271" s="79"/>
      <c r="L1271"/>
    </row>
    <row r="1272" spans="1:12" x14ac:dyDescent="0.3">
      <c r="A1272"/>
      <c r="B1272"/>
      <c r="C1272"/>
      <c r="D1272" s="79"/>
      <c r="E1272" s="79"/>
      <c r="F1272" s="79"/>
      <c r="G1272"/>
      <c r="H1272"/>
      <c r="I1272"/>
      <c r="J1272" s="79"/>
      <c r="K1272" s="79"/>
      <c r="L1272"/>
    </row>
    <row r="1273" spans="1:12" x14ac:dyDescent="0.3">
      <c r="A1273"/>
      <c r="B1273"/>
      <c r="C1273"/>
      <c r="D1273" s="79"/>
      <c r="E1273" s="79"/>
      <c r="F1273" s="79"/>
      <c r="G1273"/>
      <c r="H1273"/>
      <c r="I1273"/>
      <c r="J1273" s="79"/>
      <c r="K1273" s="79"/>
      <c r="L1273"/>
    </row>
    <row r="1274" spans="1:12" x14ac:dyDescent="0.3">
      <c r="A1274"/>
      <c r="B1274"/>
      <c r="C1274"/>
      <c r="D1274" s="79"/>
      <c r="E1274" s="79"/>
      <c r="F1274" s="79"/>
      <c r="G1274"/>
      <c r="H1274"/>
      <c r="I1274"/>
      <c r="J1274" s="79"/>
      <c r="K1274" s="79"/>
      <c r="L1274"/>
    </row>
    <row r="1275" spans="1:12" x14ac:dyDescent="0.3">
      <c r="A1275"/>
      <c r="B1275"/>
      <c r="C1275"/>
      <c r="D1275" s="79"/>
      <c r="E1275" s="79"/>
      <c r="F1275" s="79"/>
      <c r="G1275"/>
      <c r="H1275"/>
      <c r="I1275"/>
      <c r="J1275" s="79"/>
      <c r="K1275" s="79"/>
    </row>
    <row r="1276" spans="1:12" x14ac:dyDescent="0.3">
      <c r="A1276"/>
      <c r="B1276"/>
      <c r="C1276"/>
      <c r="D1276" s="79"/>
      <c r="E1276" s="79"/>
      <c r="F1276" s="79"/>
      <c r="G1276"/>
      <c r="H1276"/>
      <c r="I1276"/>
      <c r="J1276" s="79"/>
      <c r="K1276" s="79"/>
    </row>
    <row r="1277" spans="1:12" x14ac:dyDescent="0.3">
      <c r="A1277"/>
      <c r="B1277"/>
      <c r="C1277"/>
      <c r="D1277" s="79"/>
      <c r="E1277" s="79"/>
      <c r="F1277" s="79"/>
      <c r="G1277"/>
      <c r="H1277"/>
      <c r="I1277"/>
      <c r="J1277" s="79"/>
      <c r="K1277" s="79"/>
    </row>
    <row r="1278" spans="1:12" x14ac:dyDescent="0.3">
      <c r="A1278"/>
      <c r="B1278"/>
      <c r="C1278"/>
      <c r="D1278" s="79"/>
      <c r="E1278" s="79"/>
      <c r="F1278" s="79"/>
      <c r="G1278"/>
      <c r="H1278"/>
      <c r="I1278"/>
      <c r="J1278" s="79"/>
      <c r="K1278" s="79"/>
    </row>
    <row r="1279" spans="1:12" x14ac:dyDescent="0.3">
      <c r="A1279"/>
      <c r="B1279"/>
      <c r="C1279"/>
      <c r="D1279" s="79"/>
      <c r="E1279" s="79"/>
      <c r="F1279" s="79"/>
      <c r="G1279"/>
      <c r="H1279"/>
      <c r="I1279"/>
      <c r="J1279" s="79"/>
      <c r="K1279" s="79"/>
    </row>
    <row r="1280" spans="1:12" x14ac:dyDescent="0.3">
      <c r="A1280"/>
      <c r="B1280"/>
      <c r="C1280"/>
      <c r="D1280" s="79"/>
      <c r="E1280" s="79"/>
      <c r="F1280" s="79"/>
      <c r="G1280"/>
      <c r="H1280"/>
      <c r="I1280"/>
      <c r="J1280" s="79"/>
      <c r="K1280" s="79"/>
    </row>
    <row r="1281" spans="1:11" x14ac:dyDescent="0.3">
      <c r="A1281"/>
      <c r="B1281"/>
      <c r="C1281"/>
      <c r="D1281" s="79"/>
      <c r="E1281" s="79"/>
      <c r="F1281" s="79"/>
      <c r="G1281"/>
      <c r="H1281"/>
      <c r="I1281"/>
      <c r="J1281" s="79"/>
      <c r="K1281" s="79"/>
    </row>
    <row r="1282" spans="1:11" x14ac:dyDescent="0.3">
      <c r="A1282"/>
      <c r="B1282"/>
      <c r="C1282"/>
      <c r="D1282" s="79"/>
      <c r="E1282" s="79"/>
      <c r="F1282" s="79"/>
      <c r="G1282"/>
      <c r="H1282"/>
      <c r="I1282"/>
      <c r="J1282" s="79"/>
      <c r="K1282" s="79"/>
    </row>
    <row r="1283" spans="1:11" x14ac:dyDescent="0.3">
      <c r="A1283"/>
      <c r="B1283"/>
      <c r="C1283"/>
      <c r="D1283" s="79"/>
      <c r="E1283" s="79"/>
      <c r="F1283" s="79"/>
      <c r="G1283"/>
      <c r="H1283"/>
      <c r="I1283"/>
      <c r="J1283" s="79"/>
      <c r="K1283" s="79"/>
    </row>
    <row r="1284" spans="1:11" x14ac:dyDescent="0.3">
      <c r="A1284"/>
      <c r="B1284"/>
      <c r="C1284"/>
      <c r="D1284" s="79"/>
      <c r="E1284" s="79"/>
      <c r="F1284" s="79"/>
      <c r="G1284"/>
      <c r="H1284"/>
      <c r="I1284"/>
      <c r="J1284" s="79"/>
      <c r="K1284" s="79"/>
    </row>
    <row r="1285" spans="1:11" x14ac:dyDescent="0.3">
      <c r="A1285"/>
      <c r="B1285"/>
      <c r="C1285"/>
      <c r="D1285" s="79"/>
      <c r="E1285" s="79"/>
      <c r="F1285" s="79"/>
      <c r="G1285"/>
      <c r="H1285"/>
      <c r="I1285"/>
      <c r="J1285" s="79"/>
      <c r="K1285" s="79"/>
    </row>
    <row r="1286" spans="1:11" x14ac:dyDescent="0.3">
      <c r="A1286"/>
      <c r="B1286"/>
      <c r="C1286"/>
      <c r="D1286" s="79"/>
      <c r="E1286" s="79"/>
      <c r="F1286" s="79"/>
      <c r="G1286"/>
      <c r="H1286"/>
      <c r="I1286"/>
      <c r="J1286" s="79"/>
      <c r="K1286" s="79"/>
    </row>
    <row r="1287" spans="1:11" x14ac:dyDescent="0.3">
      <c r="A1287"/>
      <c r="B1287"/>
      <c r="C1287"/>
      <c r="D1287" s="79"/>
      <c r="E1287" s="79"/>
      <c r="F1287" s="79"/>
      <c r="G1287"/>
      <c r="H1287"/>
      <c r="I1287"/>
      <c r="J1287" s="79"/>
      <c r="K1287" s="79"/>
    </row>
    <row r="1288" spans="1:11" x14ac:dyDescent="0.3">
      <c r="A1288"/>
      <c r="B1288"/>
      <c r="C1288"/>
      <c r="D1288" s="79"/>
      <c r="E1288" s="79"/>
      <c r="F1288" s="79"/>
      <c r="G1288"/>
      <c r="H1288"/>
      <c r="I1288"/>
      <c r="J1288" s="79"/>
      <c r="K1288" s="79"/>
    </row>
    <row r="1289" spans="1:11" x14ac:dyDescent="0.3">
      <c r="A1289"/>
      <c r="B1289"/>
      <c r="C1289"/>
      <c r="D1289" s="79"/>
      <c r="E1289" s="79"/>
      <c r="F1289" s="79"/>
      <c r="G1289"/>
      <c r="H1289"/>
      <c r="I1289"/>
      <c r="J1289" s="79"/>
      <c r="K1289" s="79"/>
    </row>
    <row r="1290" spans="1:11" x14ac:dyDescent="0.3">
      <c r="A1290"/>
      <c r="B1290"/>
      <c r="C1290"/>
      <c r="D1290" s="79"/>
      <c r="E1290" s="79"/>
      <c r="F1290" s="79"/>
      <c r="G1290"/>
      <c r="H1290"/>
      <c r="I1290"/>
      <c r="J1290" s="79"/>
      <c r="K1290" s="79"/>
    </row>
    <row r="1291" spans="1:11" x14ac:dyDescent="0.3">
      <c r="A1291"/>
      <c r="B1291"/>
      <c r="C1291"/>
      <c r="D1291" s="79"/>
      <c r="E1291" s="79"/>
      <c r="F1291" s="79"/>
      <c r="G1291"/>
      <c r="H1291"/>
      <c r="I1291"/>
      <c r="J1291" s="79"/>
      <c r="K1291" s="79"/>
    </row>
    <row r="1292" spans="1:11" x14ac:dyDescent="0.3">
      <c r="A1292"/>
      <c r="B1292"/>
      <c r="C1292"/>
      <c r="D1292" s="79"/>
      <c r="E1292" s="79"/>
      <c r="F1292" s="79"/>
      <c r="G1292"/>
      <c r="H1292"/>
      <c r="I1292"/>
      <c r="J1292" s="79"/>
      <c r="K1292" s="79"/>
    </row>
    <row r="1293" spans="1:11" x14ac:dyDescent="0.3">
      <c r="A1293"/>
      <c r="B1293"/>
      <c r="C1293"/>
      <c r="D1293" s="79"/>
      <c r="E1293" s="79"/>
      <c r="F1293" s="79"/>
      <c r="G1293"/>
      <c r="H1293"/>
      <c r="I1293"/>
      <c r="J1293" s="79"/>
      <c r="K1293" s="79"/>
    </row>
    <row r="1294" spans="1:11" x14ac:dyDescent="0.3">
      <c r="A1294"/>
      <c r="B1294"/>
      <c r="C1294"/>
      <c r="D1294" s="79"/>
      <c r="E1294" s="79"/>
      <c r="F1294" s="79"/>
      <c r="G1294"/>
      <c r="H1294"/>
      <c r="I1294"/>
      <c r="J1294" s="79"/>
      <c r="K1294" s="79"/>
    </row>
    <row r="1295" spans="1:11" x14ac:dyDescent="0.3">
      <c r="A1295"/>
      <c r="B1295"/>
      <c r="C1295"/>
      <c r="D1295" s="79"/>
      <c r="E1295" s="79"/>
      <c r="F1295" s="79"/>
      <c r="G1295"/>
      <c r="H1295"/>
      <c r="I1295"/>
      <c r="J1295" s="79"/>
      <c r="K1295" s="79"/>
    </row>
    <row r="1296" spans="1:11" x14ac:dyDescent="0.3">
      <c r="A1296"/>
      <c r="B1296"/>
      <c r="C1296"/>
      <c r="D1296" s="79"/>
      <c r="E1296" s="79"/>
      <c r="F1296" s="79"/>
      <c r="G1296"/>
      <c r="H1296"/>
      <c r="I1296"/>
      <c r="J1296" s="79"/>
      <c r="K1296" s="79"/>
    </row>
    <row r="1297" spans="1:11" x14ac:dyDescent="0.3">
      <c r="A1297"/>
      <c r="B1297"/>
      <c r="C1297"/>
      <c r="D1297" s="79"/>
      <c r="E1297" s="79"/>
      <c r="F1297" s="79"/>
      <c r="G1297"/>
      <c r="H1297"/>
      <c r="I1297"/>
      <c r="J1297" s="79"/>
      <c r="K1297" s="79"/>
    </row>
    <row r="1298" spans="1:11" x14ac:dyDescent="0.3">
      <c r="A1298"/>
      <c r="B1298"/>
      <c r="C1298"/>
      <c r="D1298" s="79"/>
      <c r="E1298" s="79"/>
      <c r="F1298" s="79"/>
      <c r="G1298"/>
      <c r="H1298"/>
      <c r="I1298"/>
      <c r="J1298" s="79"/>
      <c r="K1298" s="79"/>
    </row>
    <row r="1299" spans="1:11" x14ac:dyDescent="0.3">
      <c r="A1299"/>
      <c r="B1299"/>
      <c r="C1299"/>
      <c r="D1299" s="79"/>
      <c r="E1299" s="79"/>
      <c r="F1299" s="79"/>
      <c r="G1299"/>
      <c r="H1299"/>
      <c r="I1299"/>
      <c r="J1299" s="79"/>
      <c r="K1299" s="79"/>
    </row>
    <row r="1300" spans="1:11" x14ac:dyDescent="0.3">
      <c r="A1300"/>
      <c r="B1300"/>
      <c r="C1300"/>
      <c r="D1300" s="79"/>
      <c r="E1300" s="79"/>
      <c r="F1300" s="79"/>
      <c r="G1300"/>
      <c r="H1300"/>
      <c r="I1300"/>
      <c r="J1300" s="79"/>
      <c r="K1300" s="79"/>
    </row>
    <row r="1301" spans="1:11" x14ac:dyDescent="0.3">
      <c r="A1301"/>
      <c r="B1301"/>
      <c r="C1301"/>
      <c r="D1301" s="79"/>
      <c r="E1301" s="79"/>
      <c r="F1301" s="79"/>
      <c r="G1301"/>
      <c r="H1301"/>
      <c r="I1301"/>
      <c r="J1301" s="79"/>
      <c r="K1301" s="79"/>
    </row>
    <row r="1302" spans="1:11" x14ac:dyDescent="0.3">
      <c r="A1302"/>
      <c r="B1302"/>
      <c r="C1302"/>
      <c r="D1302" s="79"/>
      <c r="E1302" s="79"/>
      <c r="F1302" s="79"/>
      <c r="G1302"/>
      <c r="H1302"/>
      <c r="I1302"/>
      <c r="J1302" s="79"/>
      <c r="K1302" s="79"/>
    </row>
    <row r="1303" spans="1:11" x14ac:dyDescent="0.3">
      <c r="A1303"/>
      <c r="B1303"/>
      <c r="C1303"/>
      <c r="D1303" s="79"/>
      <c r="E1303" s="79"/>
      <c r="F1303" s="79"/>
      <c r="G1303"/>
      <c r="H1303"/>
      <c r="I1303"/>
      <c r="J1303" s="79"/>
      <c r="K1303" s="79"/>
    </row>
    <row r="1304" spans="1:11" x14ac:dyDescent="0.3">
      <c r="A1304"/>
      <c r="B1304"/>
      <c r="C1304"/>
      <c r="D1304" s="79"/>
      <c r="E1304" s="79"/>
      <c r="F1304" s="79"/>
      <c r="G1304"/>
      <c r="H1304"/>
      <c r="I1304"/>
      <c r="J1304" s="79"/>
      <c r="K1304" s="79"/>
    </row>
    <row r="1305" spans="1:11" x14ac:dyDescent="0.3">
      <c r="A1305"/>
      <c r="B1305"/>
      <c r="C1305"/>
      <c r="D1305" s="79"/>
      <c r="E1305" s="79"/>
      <c r="F1305" s="79"/>
      <c r="G1305"/>
      <c r="H1305"/>
      <c r="I1305"/>
      <c r="J1305" s="79"/>
      <c r="K1305" s="79"/>
    </row>
    <row r="1306" spans="1:11" x14ac:dyDescent="0.3">
      <c r="A1306"/>
      <c r="B1306"/>
      <c r="C1306"/>
      <c r="D1306" s="79"/>
      <c r="E1306" s="79"/>
      <c r="F1306" s="79"/>
      <c r="G1306"/>
      <c r="H1306"/>
      <c r="I1306"/>
      <c r="J1306" s="79"/>
      <c r="K1306" s="79"/>
    </row>
    <row r="1307" spans="1:11" x14ac:dyDescent="0.3">
      <c r="A1307"/>
      <c r="B1307"/>
      <c r="C1307"/>
      <c r="D1307" s="79"/>
      <c r="E1307" s="79"/>
      <c r="F1307" s="79"/>
      <c r="G1307"/>
      <c r="H1307"/>
      <c r="I1307"/>
      <c r="J1307" s="79"/>
      <c r="K1307" s="79"/>
    </row>
    <row r="1308" spans="1:11" x14ac:dyDescent="0.3">
      <c r="A1308"/>
      <c r="B1308"/>
      <c r="C1308"/>
      <c r="D1308" s="79"/>
      <c r="E1308" s="79"/>
      <c r="F1308" s="79"/>
      <c r="G1308"/>
      <c r="H1308"/>
      <c r="I1308"/>
      <c r="J1308" s="79"/>
      <c r="K1308" s="79"/>
    </row>
    <row r="1309" spans="1:11" x14ac:dyDescent="0.3">
      <c r="A1309"/>
      <c r="B1309"/>
      <c r="C1309"/>
      <c r="D1309" s="79"/>
      <c r="E1309" s="79"/>
      <c r="F1309" s="79"/>
      <c r="G1309"/>
      <c r="H1309"/>
      <c r="I1309"/>
      <c r="J1309" s="79"/>
      <c r="K1309" s="79"/>
    </row>
    <row r="1310" spans="1:11" x14ac:dyDescent="0.3">
      <c r="A1310"/>
      <c r="B1310"/>
      <c r="C1310"/>
      <c r="D1310" s="79"/>
      <c r="E1310" s="79"/>
      <c r="F1310" s="79"/>
      <c r="G1310"/>
      <c r="H1310"/>
      <c r="I1310"/>
      <c r="J1310" s="79"/>
      <c r="K1310" s="79"/>
    </row>
    <row r="1311" spans="1:11" x14ac:dyDescent="0.3">
      <c r="A1311"/>
      <c r="B1311"/>
      <c r="C1311"/>
      <c r="D1311" s="79"/>
      <c r="E1311" s="79"/>
      <c r="F1311" s="79"/>
      <c r="G1311"/>
      <c r="H1311"/>
      <c r="I1311"/>
      <c r="J1311" s="79"/>
      <c r="K1311" s="79"/>
    </row>
    <row r="1312" spans="1:11" x14ac:dyDescent="0.3">
      <c r="A1312"/>
      <c r="B1312"/>
      <c r="C1312"/>
      <c r="D1312" s="79"/>
      <c r="E1312" s="79"/>
      <c r="F1312" s="79"/>
      <c r="G1312"/>
      <c r="H1312"/>
      <c r="I1312"/>
      <c r="J1312" s="79"/>
      <c r="K1312" s="79"/>
    </row>
    <row r="1313" spans="1:11" x14ac:dyDescent="0.3">
      <c r="A1313"/>
      <c r="B1313"/>
      <c r="C1313"/>
      <c r="D1313" s="79"/>
      <c r="E1313" s="79"/>
      <c r="F1313" s="79"/>
      <c r="G1313"/>
      <c r="H1313"/>
      <c r="I1313"/>
      <c r="J1313" s="79"/>
      <c r="K1313" s="79"/>
    </row>
  </sheetData>
  <mergeCells count="180">
    <mergeCell ref="K167:K168"/>
    <mergeCell ref="K173:K174"/>
    <mergeCell ref="K175:K177"/>
    <mergeCell ref="K178:K179"/>
    <mergeCell ref="J156:J160"/>
    <mergeCell ref="J161:J162"/>
    <mergeCell ref="J167:J168"/>
    <mergeCell ref="J175:J177"/>
    <mergeCell ref="J178:J179"/>
    <mergeCell ref="K161:K162"/>
    <mergeCell ref="K10:K11"/>
    <mergeCell ref="K14:K16"/>
    <mergeCell ref="K18:K21"/>
    <mergeCell ref="K22:K23"/>
    <mergeCell ref="K24:K25"/>
    <mergeCell ref="K27:K30"/>
    <mergeCell ref="K32:K36"/>
    <mergeCell ref="K47:K54"/>
    <mergeCell ref="K57:K58"/>
    <mergeCell ref="K71:K74"/>
    <mergeCell ref="K78:K79"/>
    <mergeCell ref="K91:K92"/>
    <mergeCell ref="K96:K97"/>
    <mergeCell ref="K102:K103"/>
    <mergeCell ref="K112:K113"/>
    <mergeCell ref="K117:K118"/>
    <mergeCell ref="K132:K135"/>
    <mergeCell ref="K156:K160"/>
    <mergeCell ref="I161:I162"/>
    <mergeCell ref="I163:I164"/>
    <mergeCell ref="I167:I168"/>
    <mergeCell ref="I172:I174"/>
    <mergeCell ref="I175:I177"/>
    <mergeCell ref="I178:I179"/>
    <mergeCell ref="I181:I185"/>
    <mergeCell ref="J10:J11"/>
    <mergeCell ref="J14:J15"/>
    <mergeCell ref="J19:J21"/>
    <mergeCell ref="J22:J23"/>
    <mergeCell ref="J24:J25"/>
    <mergeCell ref="J27:J28"/>
    <mergeCell ref="J34:J36"/>
    <mergeCell ref="J47:J54"/>
    <mergeCell ref="J57:J58"/>
    <mergeCell ref="J71:J74"/>
    <mergeCell ref="J91:J92"/>
    <mergeCell ref="J96:J97"/>
    <mergeCell ref="J102:J103"/>
    <mergeCell ref="J112:J113"/>
    <mergeCell ref="J117:J118"/>
    <mergeCell ref="J132:J135"/>
    <mergeCell ref="H142:H143"/>
    <mergeCell ref="H149:H150"/>
    <mergeCell ref="H166:H167"/>
    <mergeCell ref="H169:H170"/>
    <mergeCell ref="I14:I15"/>
    <mergeCell ref="I20:I21"/>
    <mergeCell ref="I22:I23"/>
    <mergeCell ref="I24:I25"/>
    <mergeCell ref="I26:I27"/>
    <mergeCell ref="I30:I31"/>
    <mergeCell ref="I32:I33"/>
    <mergeCell ref="I43:I44"/>
    <mergeCell ref="I46:I52"/>
    <mergeCell ref="I55:I56"/>
    <mergeCell ref="I57:I58"/>
    <mergeCell ref="I59:I62"/>
    <mergeCell ref="I65:I66"/>
    <mergeCell ref="I67:I68"/>
    <mergeCell ref="I71:I74"/>
    <mergeCell ref="I75:I77"/>
    <mergeCell ref="I78:I79"/>
    <mergeCell ref="I80:I83"/>
    <mergeCell ref="I84:I88"/>
    <mergeCell ref="I153:I160"/>
    <mergeCell ref="F175:F177"/>
    <mergeCell ref="G16:G17"/>
    <mergeCell ref="G24:G25"/>
    <mergeCell ref="G29:G30"/>
    <mergeCell ref="G34:G36"/>
    <mergeCell ref="G71:G74"/>
    <mergeCell ref="G91:G92"/>
    <mergeCell ref="G95:G97"/>
    <mergeCell ref="G102:G103"/>
    <mergeCell ref="G124:G125"/>
    <mergeCell ref="G139:G140"/>
    <mergeCell ref="G156:G157"/>
    <mergeCell ref="G175:G176"/>
    <mergeCell ref="B181:B183"/>
    <mergeCell ref="B184:B186"/>
    <mergeCell ref="E102:E103"/>
    <mergeCell ref="E112:E113"/>
    <mergeCell ref="E119:E120"/>
    <mergeCell ref="E128:E129"/>
    <mergeCell ref="E132:E135"/>
    <mergeCell ref="E175:E177"/>
    <mergeCell ref="B153:B155"/>
    <mergeCell ref="B156:B159"/>
    <mergeCell ref="A115:A130"/>
    <mergeCell ref="A131:A136"/>
    <mergeCell ref="A137:A152"/>
    <mergeCell ref="A153:A164"/>
    <mergeCell ref="A165:A169"/>
    <mergeCell ref="B167:B169"/>
    <mergeCell ref="B170:B172"/>
    <mergeCell ref="B173:B177"/>
    <mergeCell ref="A170:A180"/>
    <mergeCell ref="B178:B179"/>
    <mergeCell ref="A181:A186"/>
    <mergeCell ref="B10:B29"/>
    <mergeCell ref="B30:B34"/>
    <mergeCell ref="B35:B40"/>
    <mergeCell ref="B41:B59"/>
    <mergeCell ref="B60:B63"/>
    <mergeCell ref="B64:B68"/>
    <mergeCell ref="B69:B70"/>
    <mergeCell ref="B71:B74"/>
    <mergeCell ref="B75:B79"/>
    <mergeCell ref="B99:B103"/>
    <mergeCell ref="B104:B108"/>
    <mergeCell ref="B109:B114"/>
    <mergeCell ref="B115:B118"/>
    <mergeCell ref="B119:B120"/>
    <mergeCell ref="B121:B125"/>
    <mergeCell ref="B126:B130"/>
    <mergeCell ref="B131:B132"/>
    <mergeCell ref="B133:B134"/>
    <mergeCell ref="B135:B136"/>
    <mergeCell ref="B137:B138"/>
    <mergeCell ref="B139:B145"/>
    <mergeCell ref="B146:B152"/>
    <mergeCell ref="A99:A114"/>
    <mergeCell ref="H124:H125"/>
    <mergeCell ref="B160:B164"/>
    <mergeCell ref="B165:B166"/>
    <mergeCell ref="I128:I130"/>
    <mergeCell ref="I132:I135"/>
    <mergeCell ref="I136:I137"/>
    <mergeCell ref="I139:I143"/>
    <mergeCell ref="F102:F103"/>
    <mergeCell ref="F112:F113"/>
    <mergeCell ref="F119:F120"/>
    <mergeCell ref="I144:I146"/>
    <mergeCell ref="I147:I152"/>
    <mergeCell ref="I106:I108"/>
    <mergeCell ref="I110:I111"/>
    <mergeCell ref="I112:I113"/>
    <mergeCell ref="I117:I122"/>
    <mergeCell ref="I124:I125"/>
    <mergeCell ref="I126:I127"/>
    <mergeCell ref="H105:H107"/>
    <mergeCell ref="H109:H110"/>
    <mergeCell ref="I102:I103"/>
    <mergeCell ref="I104:I105"/>
    <mergeCell ref="F132:F135"/>
    <mergeCell ref="H139:H140"/>
    <mergeCell ref="A1:L1"/>
    <mergeCell ref="A2:L2"/>
    <mergeCell ref="A3:L3"/>
    <mergeCell ref="B80:B82"/>
    <mergeCell ref="B83:B84"/>
    <mergeCell ref="B85:B90"/>
    <mergeCell ref="B91:B95"/>
    <mergeCell ref="B96:B98"/>
    <mergeCell ref="H120:H121"/>
    <mergeCell ref="H43:H44"/>
    <mergeCell ref="H63:H69"/>
    <mergeCell ref="H80:H81"/>
    <mergeCell ref="H96:H97"/>
    <mergeCell ref="I89:I90"/>
    <mergeCell ref="I91:I94"/>
    <mergeCell ref="I96:I99"/>
    <mergeCell ref="H21:H22"/>
    <mergeCell ref="H24:H25"/>
    <mergeCell ref="H27:H28"/>
    <mergeCell ref="H32:H33"/>
    <mergeCell ref="H34:H36"/>
    <mergeCell ref="A10:A70"/>
    <mergeCell ref="A71:A84"/>
    <mergeCell ref="A85:A98"/>
  </mergeCells>
  <printOptions horizontalCentered="1"/>
  <pageMargins left="0.45" right="0.45" top="1.5" bottom="0.75" header="0" footer="0"/>
  <pageSetup paperSize="9" scale="45" orientation="landscape" horizont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21</vt:i4>
      </vt:variant>
    </vt:vector>
  </HeadingPairs>
  <TitlesOfParts>
    <vt:vector size="44" baseType="lpstr">
      <vt:lpstr>LIST</vt:lpstr>
      <vt:lpstr>Sheet2</vt:lpstr>
      <vt:lpstr>Sheet1</vt:lpstr>
      <vt:lpstr>DATABASE</vt:lpstr>
      <vt:lpstr>TOTAL</vt:lpstr>
      <vt:lpstr>JFU&amp;Kontrak</vt:lpstr>
      <vt:lpstr>JFT</vt:lpstr>
      <vt:lpstr>Dosen_Prodi</vt:lpstr>
      <vt:lpstr>Dosen_Jabfung</vt:lpstr>
      <vt:lpstr>Data Dahboard</vt:lpstr>
      <vt:lpstr>Dosen_PangkatGol</vt:lpstr>
      <vt:lpstr>Dosen_Pendidikan</vt:lpstr>
      <vt:lpstr>Dosen_Umur</vt:lpstr>
      <vt:lpstr>Dosen_Kelamin</vt:lpstr>
      <vt:lpstr>TK_Golongan</vt:lpstr>
      <vt:lpstr>TK_Pendidikan</vt:lpstr>
      <vt:lpstr>TK_Umur</vt:lpstr>
      <vt:lpstr>TK_Kelamin</vt:lpstr>
      <vt:lpstr>Rekap Serdos_1</vt:lpstr>
      <vt:lpstr>Rekap Serdos_2</vt:lpstr>
      <vt:lpstr>Rekap Serdos_3</vt:lpstr>
      <vt:lpstr>SUDAH Serdos</vt:lpstr>
      <vt:lpstr>BELUM Serdos</vt:lpstr>
      <vt:lpstr>'BELUM Serdos'!Print_Area</vt:lpstr>
      <vt:lpstr>DATABASE!Print_Area</vt:lpstr>
      <vt:lpstr>Dosen_Jabfung!Print_Area</vt:lpstr>
      <vt:lpstr>Dosen_Kelamin!Print_Area</vt:lpstr>
      <vt:lpstr>Dosen_PangkatGol!Print_Area</vt:lpstr>
      <vt:lpstr>Dosen_Pendidikan!Print_Area</vt:lpstr>
      <vt:lpstr>Dosen_Prodi!Print_Area</vt:lpstr>
      <vt:lpstr>Dosen_Umur!Print_Area</vt:lpstr>
      <vt:lpstr>JFT!Print_Area</vt:lpstr>
      <vt:lpstr>'JFU&amp;Kontrak'!Print_Area</vt:lpstr>
      <vt:lpstr>'Rekap Serdos_1'!Print_Area</vt:lpstr>
      <vt:lpstr>'Rekap Serdos_2'!Print_Area</vt:lpstr>
      <vt:lpstr>'Rekap Serdos_3'!Print_Area</vt:lpstr>
      <vt:lpstr>'SUDAH Serdos'!Print_Area</vt:lpstr>
      <vt:lpstr>TK_Golongan!Print_Area</vt:lpstr>
      <vt:lpstr>TK_Kelamin!Print_Area</vt:lpstr>
      <vt:lpstr>TK_Pendidikan!Print_Area</vt:lpstr>
      <vt:lpstr>TK_Umur!Print_Area</vt:lpstr>
      <vt:lpstr>TOTAL!Print_Area</vt:lpstr>
      <vt:lpstr>'BELUM Serdos'!Print_Titles</vt:lpstr>
      <vt:lpstr>'SUDAH Serdos'!Print_Titles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Anggara Prima</cp:lastModifiedBy>
  <cp:lastPrinted>2025-04-08T07:41:51Z</cp:lastPrinted>
  <dcterms:created xsi:type="dcterms:W3CDTF">2021-05-27T02:38:34Z</dcterms:created>
  <dcterms:modified xsi:type="dcterms:W3CDTF">2025-12-24T01:10:20Z</dcterms:modified>
</cp:coreProperties>
</file>